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882"/>
  </bookViews>
  <sheets>
    <sheet name="GE" sheetId="8" r:id="rId1"/>
    <sheet name="CF1S" sheetId="14" r:id="rId2"/>
    <sheet name="CF1SRUR" sheetId="15" r:id="rId3"/>
    <sheet name="IRR-M" sheetId="20" r:id="rId4"/>
    <sheet name="IRR-Y" sheetId="21" r:id="rId5"/>
    <sheet name="CFin1" sheetId="16" r:id="rId6"/>
    <sheet name="CFin2" sheetId="17" r:id="rId7"/>
    <sheet name="CFin3" sheetId="18" r:id="rId8"/>
    <sheet name="CFin4" sheetId="30" r:id="rId9"/>
    <sheet name="Bank-1S" sheetId="13" r:id="rId10"/>
    <sheet name="lists" sheetId="12" r:id="rId11"/>
    <sheet name="Clients" sheetId="9" r:id="rId12"/>
  </sheets>
  <definedNames>
    <definedName name="_xlnm._FilterDatabase" localSheetId="9" hidden="1">'Bank-1S'!$A$1:$AF$20</definedName>
    <definedName name="_xlnm._FilterDatabase" localSheetId="11" hidden="1">Clients!$D$1:$I$11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" i="13" l="1"/>
  <c r="Y9" i="13"/>
  <c r="Y4" i="13"/>
  <c r="Y5" i="13"/>
  <c r="Y6" i="13"/>
  <c r="V3" i="13"/>
  <c r="AD41" i="12"/>
  <c r="AD42" i="12"/>
  <c r="AD43" i="12"/>
  <c r="AD44" i="12"/>
  <c r="AD40" i="12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H21" i="15"/>
  <c r="G13" i="16"/>
  <c r="G14" i="16"/>
  <c r="G15" i="16"/>
  <c r="G12" i="16"/>
  <c r="G17" i="18"/>
  <c r="G13" i="18"/>
  <c r="G14" i="18"/>
  <c r="G15" i="18"/>
  <c r="G16" i="18"/>
  <c r="G12" i="18"/>
  <c r="G13" i="30"/>
  <c r="G14" i="30"/>
  <c r="G15" i="30"/>
  <c r="G16" i="30"/>
  <c r="G17" i="30"/>
  <c r="G18" i="30"/>
  <c r="G19" i="30"/>
  <c r="G20" i="30"/>
  <c r="G21" i="30"/>
  <c r="G12" i="30"/>
  <c r="G17" i="17"/>
  <c r="G16" i="17"/>
  <c r="G15" i="17"/>
  <c r="G14" i="17"/>
  <c r="G13" i="17"/>
  <c r="G12" i="17"/>
  <c r="F28" i="8"/>
  <c r="E30" i="8"/>
  <c r="E29" i="8"/>
  <c r="D29" i="8"/>
  <c r="D28" i="8"/>
  <c r="E24" i="8"/>
  <c r="E23" i="8"/>
  <c r="D22" i="8"/>
  <c r="D23" i="8"/>
  <c r="E13" i="8"/>
  <c r="E12" i="8"/>
  <c r="E11" i="8"/>
  <c r="E10" i="8"/>
  <c r="E9" i="8"/>
  <c r="E8" i="8"/>
  <c r="D13" i="8"/>
  <c r="D12" i="8"/>
  <c r="D11" i="8"/>
  <c r="D10" i="8"/>
  <c r="D9" i="8"/>
  <c r="D8" i="8"/>
  <c r="M20" i="12"/>
  <c r="D30" i="8" s="1"/>
  <c r="M19" i="12"/>
  <c r="D24" i="8" s="1"/>
  <c r="F17" i="8" l="1"/>
  <c r="F15" i="8"/>
  <c r="AE53" i="12" l="1"/>
  <c r="F2" i="15"/>
  <c r="F22" i="8" l="1"/>
  <c r="F66" i="15"/>
  <c r="O45" i="14" l="1"/>
  <c r="T11" i="15" l="1"/>
  <c r="F44" i="15"/>
  <c r="F64" i="14"/>
  <c r="O64" i="14"/>
  <c r="AA68" i="12"/>
  <c r="F77" i="15"/>
  <c r="N77" i="15"/>
  <c r="F97" i="14"/>
  <c r="O97" i="14"/>
  <c r="AA67" i="12"/>
  <c r="F43" i="15"/>
  <c r="F63" i="14"/>
  <c r="O63" i="14"/>
  <c r="F129" i="15"/>
  <c r="N129" i="15"/>
  <c r="F149" i="14"/>
  <c r="O149" i="14"/>
  <c r="AA66" i="12"/>
  <c r="AA65" i="12"/>
  <c r="D13" i="30" l="1"/>
  <c r="D14" i="30" s="1"/>
  <c r="D15" i="30" s="1"/>
  <c r="D16" i="30" s="1"/>
  <c r="F11" i="30"/>
  <c r="F14" i="30" s="1"/>
  <c r="O8" i="30"/>
  <c r="X7" i="30"/>
  <c r="X5" i="30" s="1"/>
  <c r="F2" i="30"/>
  <c r="G93" i="14"/>
  <c r="O93" i="14"/>
  <c r="G73" i="15"/>
  <c r="X8" i="30" l="1"/>
  <c r="X6" i="30" s="1"/>
  <c r="F17" i="30"/>
  <c r="F18" i="30"/>
  <c r="F16" i="30"/>
  <c r="D17" i="30"/>
  <c r="F3" i="30"/>
  <c r="F12" i="30"/>
  <c r="F15" i="30"/>
  <c r="F13" i="30"/>
  <c r="J2" i="13"/>
  <c r="J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X3" i="30" l="1"/>
  <c r="Y7" i="30"/>
  <c r="D18" i="30"/>
  <c r="F20" i="30"/>
  <c r="F21" i="30"/>
  <c r="F19" i="30"/>
  <c r="N73" i="15"/>
  <c r="Y5" i="30" l="1"/>
  <c r="Y8" i="30"/>
  <c r="Y6" i="30" s="1"/>
  <c r="F23" i="30"/>
  <c r="F24" i="30"/>
  <c r="F22" i="30"/>
  <c r="D19" i="30"/>
  <c r="Y3" i="30" l="1"/>
  <c r="Z7" i="30"/>
  <c r="F25" i="30"/>
  <c r="F26" i="30"/>
  <c r="F27" i="30"/>
  <c r="D20" i="30"/>
  <c r="Z8" i="30" l="1"/>
  <c r="Z5" i="30" s="1"/>
  <c r="F30" i="30"/>
  <c r="F28" i="30"/>
  <c r="F29" i="30"/>
  <c r="D21" i="30"/>
  <c r="Z3" i="30" l="1"/>
  <c r="AA7" i="30"/>
  <c r="AA8" i="30" s="1"/>
  <c r="AA3" i="30" s="1"/>
  <c r="Z6" i="30"/>
  <c r="F31" i="30"/>
  <c r="D22" i="30"/>
  <c r="AB7" i="30" l="1"/>
  <c r="AB8" i="30" s="1"/>
  <c r="AB5" i="30" s="1"/>
  <c r="AA5" i="30"/>
  <c r="AA6" i="30"/>
  <c r="D23" i="30"/>
  <c r="AB6" i="30" l="1"/>
  <c r="AB3" i="30"/>
  <c r="AC7" i="30"/>
  <c r="D24" i="30"/>
  <c r="AC8" i="30" l="1"/>
  <c r="AC5" i="30" s="1"/>
  <c r="D25" i="30"/>
  <c r="D26" i="30" l="1"/>
  <c r="AC3" i="30"/>
  <c r="AD7" i="30"/>
  <c r="AC6" i="30"/>
  <c r="AD8" i="30" l="1"/>
  <c r="AD5" i="30" s="1"/>
  <c r="D27" i="30"/>
  <c r="AE7" i="30" l="1"/>
  <c r="AD3" i="30"/>
  <c r="AD6" i="30"/>
  <c r="D28" i="30"/>
  <c r="D29" i="30" l="1"/>
  <c r="AE8" i="30"/>
  <c r="AE5" i="30" s="1"/>
  <c r="AF7" i="30" l="1"/>
  <c r="AE6" i="30"/>
  <c r="AE3" i="30"/>
  <c r="D30" i="30"/>
  <c r="AF8" i="30" l="1"/>
  <c r="AF5" i="30" s="1"/>
  <c r="D31" i="30"/>
  <c r="AF6" i="30" l="1"/>
  <c r="AG7" i="30"/>
  <c r="AF3" i="30"/>
  <c r="AG8" i="30" l="1"/>
  <c r="AG5" i="30" s="1"/>
  <c r="AH7" i="30" l="1"/>
  <c r="AG6" i="30"/>
  <c r="AG3" i="30"/>
  <c r="AH8" i="30" l="1"/>
  <c r="AH5" i="30" s="1"/>
  <c r="AI7" i="30" l="1"/>
  <c r="AH6" i="30"/>
  <c r="AH3" i="30"/>
  <c r="L2" i="15"/>
  <c r="K2" i="15"/>
  <c r="O90" i="21"/>
  <c r="G90" i="21"/>
  <c r="O89" i="21"/>
  <c r="G89" i="21"/>
  <c r="O88" i="21"/>
  <c r="G88" i="21"/>
  <c r="O87" i="21"/>
  <c r="G87" i="21"/>
  <c r="O86" i="21"/>
  <c r="G86" i="21"/>
  <c r="O85" i="21"/>
  <c r="G85" i="21"/>
  <c r="O84" i="21"/>
  <c r="G84" i="21"/>
  <c r="O83" i="21"/>
  <c r="G83" i="21"/>
  <c r="O82" i="21"/>
  <c r="G82" i="21"/>
  <c r="O81" i="21"/>
  <c r="G81" i="21"/>
  <c r="O80" i="21"/>
  <c r="F80" i="21"/>
  <c r="F81" i="21" s="1"/>
  <c r="F83" i="21" s="1"/>
  <c r="F86" i="21" s="1"/>
  <c r="F88" i="21" s="1"/>
  <c r="F90" i="21" s="1"/>
  <c r="O77" i="21"/>
  <c r="G77" i="21"/>
  <c r="O76" i="21"/>
  <c r="G76" i="21"/>
  <c r="O75" i="21"/>
  <c r="G75" i="21"/>
  <c r="O74" i="21"/>
  <c r="G74" i="21"/>
  <c r="O73" i="21"/>
  <c r="G73" i="21"/>
  <c r="O72" i="21"/>
  <c r="G72" i="21"/>
  <c r="O71" i="21"/>
  <c r="G71" i="21"/>
  <c r="O70" i="21"/>
  <c r="G70" i="21"/>
  <c r="O69" i="21"/>
  <c r="F69" i="21"/>
  <c r="F70" i="21" s="1"/>
  <c r="F72" i="21" s="1"/>
  <c r="F74" i="21" s="1"/>
  <c r="F76" i="21" s="1"/>
  <c r="O68" i="21"/>
  <c r="F68" i="21"/>
  <c r="O67" i="21"/>
  <c r="F67" i="21"/>
  <c r="O66" i="21"/>
  <c r="F66" i="21"/>
  <c r="O65" i="21"/>
  <c r="F65" i="21"/>
  <c r="O64" i="21"/>
  <c r="F64" i="21"/>
  <c r="O63" i="21"/>
  <c r="F63" i="21"/>
  <c r="O62" i="21"/>
  <c r="F62" i="21"/>
  <c r="O61" i="21"/>
  <c r="F61" i="21"/>
  <c r="O60" i="21"/>
  <c r="F60" i="21"/>
  <c r="O59" i="21"/>
  <c r="F59" i="21"/>
  <c r="O58" i="21"/>
  <c r="F58" i="21"/>
  <c r="O57" i="21"/>
  <c r="F57" i="21"/>
  <c r="O56" i="21"/>
  <c r="F56" i="21"/>
  <c r="O55" i="21"/>
  <c r="F55" i="21"/>
  <c r="O54" i="21"/>
  <c r="F54" i="21"/>
  <c r="O53" i="21"/>
  <c r="F53" i="21"/>
  <c r="O52" i="21"/>
  <c r="F52" i="21"/>
  <c r="O51" i="21"/>
  <c r="G51" i="21"/>
  <c r="O50" i="21"/>
  <c r="G50" i="21"/>
  <c r="O49" i="21"/>
  <c r="G49" i="21"/>
  <c r="O48" i="21"/>
  <c r="G48" i="21"/>
  <c r="O47" i="21"/>
  <c r="G47" i="21"/>
  <c r="O46" i="21"/>
  <c r="G46" i="21"/>
  <c r="O45" i="21"/>
  <c r="F45" i="21"/>
  <c r="F47" i="21" s="1"/>
  <c r="F49" i="21" s="1"/>
  <c r="F51" i="21" s="1"/>
  <c r="O44" i="21"/>
  <c r="F44" i="21"/>
  <c r="O43" i="21"/>
  <c r="F43" i="21"/>
  <c r="O42" i="21"/>
  <c r="F42" i="21"/>
  <c r="O41" i="21"/>
  <c r="F41" i="21"/>
  <c r="O40" i="21"/>
  <c r="G40" i="21"/>
  <c r="O39" i="21"/>
  <c r="G39" i="21"/>
  <c r="O38" i="21"/>
  <c r="G38" i="21"/>
  <c r="O37" i="21"/>
  <c r="G37" i="21"/>
  <c r="O36" i="21"/>
  <c r="G36" i="21"/>
  <c r="O35" i="21"/>
  <c r="G35" i="21"/>
  <c r="O34" i="21"/>
  <c r="G34" i="21"/>
  <c r="O33" i="21"/>
  <c r="G33" i="21"/>
  <c r="O32" i="21"/>
  <c r="F32" i="21"/>
  <c r="F33" i="21" s="1"/>
  <c r="F36" i="21" s="1"/>
  <c r="F39" i="21" s="1"/>
  <c r="O31" i="21"/>
  <c r="F31" i="21"/>
  <c r="O30" i="21"/>
  <c r="F30" i="21"/>
  <c r="O29" i="21"/>
  <c r="F28" i="21"/>
  <c r="O23" i="21"/>
  <c r="G23" i="21"/>
  <c r="O22" i="21"/>
  <c r="G22" i="21"/>
  <c r="O21" i="21"/>
  <c r="G21" i="21"/>
  <c r="O20" i="21"/>
  <c r="G20" i="21"/>
  <c r="O19" i="21"/>
  <c r="G19" i="21"/>
  <c r="O18" i="21"/>
  <c r="F18" i="21"/>
  <c r="O17" i="21"/>
  <c r="F16" i="21"/>
  <c r="O13" i="21"/>
  <c r="F13" i="21"/>
  <c r="F12" i="21"/>
  <c r="F11" i="21"/>
  <c r="O8" i="21"/>
  <c r="X7" i="21"/>
  <c r="F2" i="21"/>
  <c r="F3" i="21" s="1"/>
  <c r="O90" i="20"/>
  <c r="G90" i="20"/>
  <c r="O89" i="20"/>
  <c r="G89" i="20"/>
  <c r="O88" i="20"/>
  <c r="G88" i="20"/>
  <c r="O87" i="20"/>
  <c r="G87" i="20"/>
  <c r="O86" i="20"/>
  <c r="G86" i="20"/>
  <c r="O85" i="20"/>
  <c r="G85" i="20"/>
  <c r="O84" i="20"/>
  <c r="G84" i="20"/>
  <c r="O83" i="20"/>
  <c r="G83" i="20"/>
  <c r="O82" i="20"/>
  <c r="G82" i="20"/>
  <c r="O81" i="20"/>
  <c r="G81" i="20"/>
  <c r="O80" i="20"/>
  <c r="F80" i="20"/>
  <c r="F82" i="20" s="1"/>
  <c r="O77" i="20"/>
  <c r="G77" i="20"/>
  <c r="O76" i="20"/>
  <c r="G76" i="20"/>
  <c r="O75" i="20"/>
  <c r="G75" i="20"/>
  <c r="O74" i="20"/>
  <c r="G74" i="20"/>
  <c r="O73" i="20"/>
  <c r="G73" i="20"/>
  <c r="O72" i="20"/>
  <c r="G72" i="20"/>
  <c r="O71" i="20"/>
  <c r="G71" i="20"/>
  <c r="O70" i="20"/>
  <c r="G70" i="20"/>
  <c r="O69" i="20"/>
  <c r="F69" i="20"/>
  <c r="F71" i="20" s="1"/>
  <c r="F73" i="20" s="1"/>
  <c r="F75" i="20" s="1"/>
  <c r="F77" i="20" s="1"/>
  <c r="O68" i="20"/>
  <c r="F68" i="20"/>
  <c r="O67" i="20"/>
  <c r="F67" i="20"/>
  <c r="O66" i="20"/>
  <c r="F66" i="20"/>
  <c r="O65" i="20"/>
  <c r="F65" i="20"/>
  <c r="O64" i="20"/>
  <c r="F64" i="20"/>
  <c r="O63" i="20"/>
  <c r="F63" i="20"/>
  <c r="O62" i="20"/>
  <c r="F62" i="20"/>
  <c r="O61" i="20"/>
  <c r="F61" i="20"/>
  <c r="O60" i="20"/>
  <c r="F60" i="20"/>
  <c r="O59" i="20"/>
  <c r="F59" i="20"/>
  <c r="O58" i="20"/>
  <c r="F58" i="20"/>
  <c r="O57" i="20"/>
  <c r="F57" i="20"/>
  <c r="O56" i="20"/>
  <c r="F56" i="20"/>
  <c r="O55" i="20"/>
  <c r="F55" i="20"/>
  <c r="O54" i="20"/>
  <c r="F54" i="20"/>
  <c r="O53" i="20"/>
  <c r="F53" i="20"/>
  <c r="O52" i="20"/>
  <c r="F52" i="20"/>
  <c r="O51" i="20"/>
  <c r="G51" i="20"/>
  <c r="O50" i="20"/>
  <c r="G50" i="20"/>
  <c r="O49" i="20"/>
  <c r="G49" i="20"/>
  <c r="O48" i="20"/>
  <c r="G48" i="20"/>
  <c r="O47" i="20"/>
  <c r="G47" i="20"/>
  <c r="O46" i="20"/>
  <c r="G46" i="20"/>
  <c r="O45" i="20"/>
  <c r="F45" i="20"/>
  <c r="F47" i="20" s="1"/>
  <c r="F49" i="20" s="1"/>
  <c r="F51" i="20" s="1"/>
  <c r="O44" i="20"/>
  <c r="F44" i="20"/>
  <c r="O43" i="20"/>
  <c r="F43" i="20"/>
  <c r="O42" i="20"/>
  <c r="F42" i="20"/>
  <c r="O41" i="20"/>
  <c r="F41" i="20"/>
  <c r="O40" i="20"/>
  <c r="G40" i="20"/>
  <c r="O39" i="20"/>
  <c r="G39" i="20"/>
  <c r="O38" i="20"/>
  <c r="G38" i="20"/>
  <c r="O37" i="20"/>
  <c r="G37" i="20"/>
  <c r="O36" i="20"/>
  <c r="G36" i="20"/>
  <c r="O35" i="20"/>
  <c r="G35" i="20"/>
  <c r="O34" i="20"/>
  <c r="G34" i="20"/>
  <c r="O33" i="20"/>
  <c r="G33" i="20"/>
  <c r="O32" i="20"/>
  <c r="F32" i="20"/>
  <c r="F33" i="20" s="1"/>
  <c r="F36" i="20" s="1"/>
  <c r="F39" i="20" s="1"/>
  <c r="O31" i="20"/>
  <c r="F31" i="20"/>
  <c r="O30" i="20"/>
  <c r="F30" i="20"/>
  <c r="O29" i="20"/>
  <c r="F28" i="20"/>
  <c r="O23" i="20"/>
  <c r="G23" i="20"/>
  <c r="O22" i="20"/>
  <c r="G22" i="20"/>
  <c r="O21" i="20"/>
  <c r="G21" i="20"/>
  <c r="O20" i="20"/>
  <c r="G20" i="20"/>
  <c r="O19" i="20"/>
  <c r="G19" i="20"/>
  <c r="O18" i="20"/>
  <c r="F18" i="20"/>
  <c r="F19" i="20" s="1"/>
  <c r="O17" i="20"/>
  <c r="F16" i="20"/>
  <c r="O13" i="20"/>
  <c r="F13" i="20"/>
  <c r="F12" i="20"/>
  <c r="F11" i="20"/>
  <c r="O8" i="20"/>
  <c r="X7" i="20"/>
  <c r="F2" i="20"/>
  <c r="F3" i="20" s="1"/>
  <c r="X5" i="21" l="1"/>
  <c r="X5" i="20"/>
  <c r="AI8" i="30"/>
  <c r="AI5" i="30" s="1"/>
  <c r="F71" i="21"/>
  <c r="F73" i="21" s="1"/>
  <c r="F75" i="21" s="1"/>
  <c r="F77" i="21" s="1"/>
  <c r="F82" i="21"/>
  <c r="F85" i="21" s="1"/>
  <c r="F87" i="21" s="1"/>
  <c r="F89" i="21" s="1"/>
  <c r="F23" i="21"/>
  <c r="F22" i="21"/>
  <c r="F21" i="21"/>
  <c r="F20" i="21"/>
  <c r="F19" i="21"/>
  <c r="X8" i="21"/>
  <c r="F34" i="21"/>
  <c r="F37" i="21" s="1"/>
  <c r="F40" i="21" s="1"/>
  <c r="F35" i="21"/>
  <c r="F38" i="21" s="1"/>
  <c r="F46" i="21"/>
  <c r="F48" i="21" s="1"/>
  <c r="F50" i="21" s="1"/>
  <c r="F34" i="20"/>
  <c r="F37" i="20" s="1"/>
  <c r="F40" i="20" s="1"/>
  <c r="F35" i="20"/>
  <c r="F38" i="20" s="1"/>
  <c r="X8" i="20"/>
  <c r="Y7" i="20" s="1"/>
  <c r="F23" i="20"/>
  <c r="F22" i="20"/>
  <c r="F21" i="20"/>
  <c r="F20" i="20"/>
  <c r="F46" i="20"/>
  <c r="F48" i="20" s="1"/>
  <c r="F50" i="20" s="1"/>
  <c r="F70" i="20"/>
  <c r="F72" i="20" s="1"/>
  <c r="F74" i="20" s="1"/>
  <c r="F76" i="20" s="1"/>
  <c r="F84" i="20"/>
  <c r="F85" i="20"/>
  <c r="F87" i="20" s="1"/>
  <c r="F89" i="20" s="1"/>
  <c r="F81" i="20"/>
  <c r="F83" i="20" s="1"/>
  <c r="F86" i="20" s="1"/>
  <c r="F88" i="20" s="1"/>
  <c r="F90" i="20" s="1"/>
  <c r="F84" i="21" l="1"/>
  <c r="Y8" i="20"/>
  <c r="Z7" i="20" s="1"/>
  <c r="AI6" i="30"/>
  <c r="AJ7" i="30"/>
  <c r="AI3" i="30"/>
  <c r="X6" i="21"/>
  <c r="Y7" i="21"/>
  <c r="X3" i="21"/>
  <c r="X6" i="20"/>
  <c r="X3" i="20"/>
  <c r="X37" i="14"/>
  <c r="X31" i="14"/>
  <c r="X17" i="14"/>
  <c r="X23" i="14"/>
  <c r="G107" i="15"/>
  <c r="N107" i="15"/>
  <c r="G127" i="14"/>
  <c r="O127" i="14"/>
  <c r="O29" i="14"/>
  <c r="F29" i="14"/>
  <c r="M27" i="14"/>
  <c r="M26" i="14"/>
  <c r="M25" i="14"/>
  <c r="M24" i="14"/>
  <c r="M23" i="14"/>
  <c r="F27" i="14"/>
  <c r="O26" i="14"/>
  <c r="O27" i="14" s="1"/>
  <c r="F26" i="14"/>
  <c r="F25" i="14"/>
  <c r="F24" i="14"/>
  <c r="O23" i="14"/>
  <c r="F23" i="14"/>
  <c r="Z8" i="20" l="1"/>
  <c r="AA7" i="20" s="1"/>
  <c r="AJ8" i="30"/>
  <c r="AJ5" i="30" s="1"/>
  <c r="Y8" i="21"/>
  <c r="Y5" i="21"/>
  <c r="Y5" i="20"/>
  <c r="AA8" i="20" l="1"/>
  <c r="AB7" i="20" s="1"/>
  <c r="AJ6" i="30"/>
  <c r="AK7" i="30"/>
  <c r="AJ3" i="30"/>
  <c r="Z7" i="21"/>
  <c r="Y6" i="21"/>
  <c r="Y3" i="21"/>
  <c r="Y6" i="20"/>
  <c r="Y3" i="20"/>
  <c r="AB8" i="20" l="1"/>
  <c r="AC7" i="20" s="1"/>
  <c r="AK8" i="30"/>
  <c r="AK5" i="30" s="1"/>
  <c r="Z8" i="21"/>
  <c r="AA7" i="21" s="1"/>
  <c r="Z5" i="21"/>
  <c r="Z5" i="20"/>
  <c r="AA8" i="21" l="1"/>
  <c r="AC8" i="20"/>
  <c r="AD7" i="20" s="1"/>
  <c r="AK3" i="30"/>
  <c r="AK6" i="30"/>
  <c r="AL7" i="30"/>
  <c r="Z6" i="21"/>
  <c r="AB7" i="21"/>
  <c r="AA6" i="21"/>
  <c r="Z3" i="21"/>
  <c r="Z6" i="20"/>
  <c r="Z3" i="20"/>
  <c r="AB8" i="21" l="1"/>
  <c r="AD8" i="20"/>
  <c r="AE7" i="20" s="1"/>
  <c r="AL8" i="30"/>
  <c r="AL5" i="30" s="1"/>
  <c r="AC7" i="21"/>
  <c r="AB6" i="21"/>
  <c r="AA5" i="21"/>
  <c r="AA5" i="20"/>
  <c r="AC8" i="21" l="1"/>
  <c r="AE8" i="20"/>
  <c r="AF7" i="20" s="1"/>
  <c r="AM7" i="30"/>
  <c r="AL6" i="30"/>
  <c r="AL3" i="30"/>
  <c r="AC6" i="21"/>
  <c r="AA3" i="21"/>
  <c r="AA6" i="20"/>
  <c r="AA3" i="20"/>
  <c r="AD7" i="21" l="1"/>
  <c r="AD8" i="21"/>
  <c r="AD6" i="21" s="1"/>
  <c r="AF8" i="20"/>
  <c r="AG7" i="20" s="1"/>
  <c r="AM8" i="30"/>
  <c r="AM5" i="30" s="1"/>
  <c r="AB5" i="21"/>
  <c r="AB5" i="20"/>
  <c r="AG8" i="20" l="1"/>
  <c r="AH7" i="20" s="1"/>
  <c r="AN7" i="30"/>
  <c r="AM6" i="30"/>
  <c r="AM3" i="30"/>
  <c r="AB3" i="21"/>
  <c r="AB3" i="20"/>
  <c r="AB6" i="20"/>
  <c r="AH8" i="20" l="1"/>
  <c r="AI7" i="20" s="1"/>
  <c r="AN8" i="30"/>
  <c r="AN5" i="30" s="1"/>
  <c r="AC5" i="21"/>
  <c r="AC5" i="20"/>
  <c r="AI8" i="20" l="1"/>
  <c r="AJ7" i="20" s="1"/>
  <c r="AN6" i="30"/>
  <c r="AN3" i="30"/>
  <c r="AO7" i="30"/>
  <c r="AC3" i="21"/>
  <c r="AC6" i="20"/>
  <c r="AC3" i="20"/>
  <c r="AJ8" i="20" l="1"/>
  <c r="AK7" i="20" s="1"/>
  <c r="AO8" i="30"/>
  <c r="AO5" i="30" s="1"/>
  <c r="AD5" i="21"/>
  <c r="AD5" i="20"/>
  <c r="AK8" i="20" l="1"/>
  <c r="AL7" i="20" s="1"/>
  <c r="AO3" i="30"/>
  <c r="AP7" i="30"/>
  <c r="AO6" i="30"/>
  <c r="AE7" i="21"/>
  <c r="AD3" i="21"/>
  <c r="AD6" i="20"/>
  <c r="AD3" i="20"/>
  <c r="AL8" i="20" l="1"/>
  <c r="AM7" i="20" s="1"/>
  <c r="AP8" i="30"/>
  <c r="AP5" i="30" s="1"/>
  <c r="AE8" i="21"/>
  <c r="AE6" i="21" s="1"/>
  <c r="AE5" i="21"/>
  <c r="AE5" i="20"/>
  <c r="AM8" i="20" l="1"/>
  <c r="AN7" i="20" s="1"/>
  <c r="AP3" i="30"/>
  <c r="AQ7" i="30"/>
  <c r="AP6" i="30"/>
  <c r="AE3" i="21"/>
  <c r="AE6" i="20"/>
  <c r="AE3" i="20"/>
  <c r="AN8" i="20" l="1"/>
  <c r="AO7" i="20" s="1"/>
  <c r="AQ8" i="30"/>
  <c r="AQ5" i="30" s="1"/>
  <c r="AF5" i="20"/>
  <c r="AO8" i="20" l="1"/>
  <c r="AP7" i="20" s="1"/>
  <c r="AQ6" i="30"/>
  <c r="AR7" i="30"/>
  <c r="AQ3" i="30"/>
  <c r="AF6" i="20"/>
  <c r="AF3" i="20"/>
  <c r="AP8" i="20" l="1"/>
  <c r="AQ7" i="20" s="1"/>
  <c r="AR8" i="30"/>
  <c r="AR5" i="30" s="1"/>
  <c r="AG5" i="20"/>
  <c r="G113" i="15"/>
  <c r="N113" i="15"/>
  <c r="G133" i="14"/>
  <c r="O133" i="14"/>
  <c r="AQ8" i="20" l="1"/>
  <c r="AR7" i="20" s="1"/>
  <c r="AR6" i="30"/>
  <c r="AR3" i="30"/>
  <c r="AS7" i="30"/>
  <c r="AG6" i="20"/>
  <c r="AG3" i="20"/>
  <c r="AR8" i="20" l="1"/>
  <c r="AS7" i="20" s="1"/>
  <c r="AS8" i="30"/>
  <c r="AS5" i="30" s="1"/>
  <c r="AH5" i="20"/>
  <c r="F11" i="18"/>
  <c r="F14" i="18" s="1"/>
  <c r="F16" i="18" s="1"/>
  <c r="O8" i="18"/>
  <c r="X7" i="18"/>
  <c r="F2" i="18"/>
  <c r="F3" i="18" s="1"/>
  <c r="D13" i="17"/>
  <c r="F11" i="17"/>
  <c r="O8" i="17"/>
  <c r="X7" i="17"/>
  <c r="F2" i="17"/>
  <c r="F3" i="17" s="1"/>
  <c r="AA4" i="13"/>
  <c r="AB4" i="13"/>
  <c r="AA6" i="13"/>
  <c r="AB6" i="13"/>
  <c r="AA9" i="13"/>
  <c r="AB9" i="13"/>
  <c r="AA10" i="13"/>
  <c r="AB10" i="13"/>
  <c r="AA18" i="13"/>
  <c r="AB18" i="13"/>
  <c r="Z4" i="13"/>
  <c r="Z6" i="13"/>
  <c r="Z9" i="13"/>
  <c r="Z10" i="13"/>
  <c r="Z18" i="13"/>
  <c r="F11" i="16"/>
  <c r="F14" i="16" s="1"/>
  <c r="F18" i="16" s="1"/>
  <c r="F22" i="16" s="1"/>
  <c r="O8" i="16"/>
  <c r="X7" i="16"/>
  <c r="F2" i="16"/>
  <c r="F3" i="16" s="1"/>
  <c r="F15" i="15"/>
  <c r="F16" i="15"/>
  <c r="N17" i="15"/>
  <c r="F17" i="15"/>
  <c r="A2" i="9"/>
  <c r="A3" i="9"/>
  <c r="A4" i="9"/>
  <c r="A5" i="9"/>
  <c r="A6" i="9"/>
  <c r="A7" i="9"/>
  <c r="A8" i="9"/>
  <c r="A9" i="9"/>
  <c r="A10" i="9"/>
  <c r="A11" i="9"/>
  <c r="A1" i="9"/>
  <c r="AE52" i="12" l="1"/>
  <c r="AE51" i="12"/>
  <c r="AE49" i="12"/>
  <c r="AE50" i="12"/>
  <c r="AS8" i="20"/>
  <c r="AT7" i="20" s="1"/>
  <c r="F12" i="16"/>
  <c r="F16" i="16" s="1"/>
  <c r="F20" i="16" s="1"/>
  <c r="X5" i="18"/>
  <c r="AS3" i="30"/>
  <c r="AT7" i="30"/>
  <c r="AS6" i="30"/>
  <c r="AA12" i="13"/>
  <c r="AB12" i="13"/>
  <c r="Z12" i="13"/>
  <c r="Y12" i="13"/>
  <c r="AA16" i="13"/>
  <c r="AB16" i="13"/>
  <c r="Y16" i="13"/>
  <c r="Z16" i="13"/>
  <c r="AA11" i="13"/>
  <c r="AB11" i="13"/>
  <c r="Z11" i="13"/>
  <c r="Y11" i="13"/>
  <c r="AA15" i="13"/>
  <c r="AB15" i="13"/>
  <c r="Z15" i="13"/>
  <c r="Y15" i="13"/>
  <c r="AA8" i="13"/>
  <c r="AB8" i="13"/>
  <c r="Y8" i="13"/>
  <c r="Z8" i="13"/>
  <c r="AB14" i="13"/>
  <c r="AA14" i="13"/>
  <c r="Z14" i="13"/>
  <c r="AA13" i="13"/>
  <c r="AB13" i="13"/>
  <c r="Z13" i="13"/>
  <c r="Y13" i="13"/>
  <c r="AA3" i="13"/>
  <c r="AB3" i="13"/>
  <c r="Z3" i="13"/>
  <c r="Y3" i="13"/>
  <c r="AA5" i="13"/>
  <c r="AB5" i="13"/>
  <c r="Z5" i="13"/>
  <c r="AA20" i="13"/>
  <c r="AB20" i="13"/>
  <c r="Y20" i="13"/>
  <c r="Z20" i="13"/>
  <c r="AA7" i="13"/>
  <c r="AB7" i="13"/>
  <c r="Y7" i="13"/>
  <c r="Z7" i="13"/>
  <c r="AA19" i="13"/>
  <c r="AB19" i="13"/>
  <c r="Z19" i="13"/>
  <c r="Y19" i="13"/>
  <c r="AB2" i="13"/>
  <c r="AA2" i="13"/>
  <c r="Z2" i="13"/>
  <c r="Y2" i="13"/>
  <c r="AA17" i="13"/>
  <c r="AB17" i="13"/>
  <c r="Y17" i="13"/>
  <c r="Z17" i="13"/>
  <c r="AH6" i="20"/>
  <c r="AH3" i="20"/>
  <c r="F12" i="18"/>
  <c r="X8" i="18"/>
  <c r="F13" i="18"/>
  <c r="X5" i="17"/>
  <c r="D14" i="17"/>
  <c r="F13" i="17"/>
  <c r="F12" i="17"/>
  <c r="F14" i="17"/>
  <c r="F15" i="17"/>
  <c r="X8" i="17"/>
  <c r="X8" i="16"/>
  <c r="X5" i="16"/>
  <c r="F15" i="16"/>
  <c r="F19" i="16" s="1"/>
  <c r="F23" i="16" s="1"/>
  <c r="F13" i="16"/>
  <c r="F17" i="16" s="1"/>
  <c r="F21" i="16" s="1"/>
  <c r="Y14" i="13"/>
  <c r="F19" i="8"/>
  <c r="M21" i="14"/>
  <c r="M20" i="14"/>
  <c r="M19" i="14"/>
  <c r="M18" i="14"/>
  <c r="M17" i="14"/>
  <c r="F21" i="14"/>
  <c r="O20" i="14"/>
  <c r="O21" i="14" s="1"/>
  <c r="F20" i="14"/>
  <c r="F19" i="14"/>
  <c r="F18" i="14"/>
  <c r="O17" i="14"/>
  <c r="F17" i="14"/>
  <c r="M15" i="14"/>
  <c r="M14" i="14"/>
  <c r="M13" i="14"/>
  <c r="M12" i="14"/>
  <c r="M11" i="14"/>
  <c r="AT8" i="20" l="1"/>
  <c r="AU7" i="20" s="1"/>
  <c r="AT8" i="30"/>
  <c r="AT5" i="30" s="1"/>
  <c r="AI5" i="20"/>
  <c r="F15" i="18"/>
  <c r="F17" i="18" s="1"/>
  <c r="X6" i="18"/>
  <c r="X3" i="18"/>
  <c r="Y7" i="18"/>
  <c r="F18" i="17"/>
  <c r="F17" i="17"/>
  <c r="F16" i="17"/>
  <c r="D15" i="17"/>
  <c r="Y7" i="17"/>
  <c r="X3" i="17"/>
  <c r="X6" i="17"/>
  <c r="Y7" i="16"/>
  <c r="X6" i="16"/>
  <c r="X3" i="16"/>
  <c r="F42" i="15"/>
  <c r="F128" i="15"/>
  <c r="N128" i="15"/>
  <c r="F148" i="14"/>
  <c r="O148" i="14"/>
  <c r="AA64" i="12"/>
  <c r="G72" i="15"/>
  <c r="N72" i="15"/>
  <c r="G92" i="14"/>
  <c r="O92" i="14"/>
  <c r="G71" i="15"/>
  <c r="N71" i="15"/>
  <c r="F127" i="15"/>
  <c r="N127" i="15"/>
  <c r="G91" i="14"/>
  <c r="AU8" i="20" l="1"/>
  <c r="AV7" i="20" s="1"/>
  <c r="AU7" i="30"/>
  <c r="AT6" i="30"/>
  <c r="AT3" i="30"/>
  <c r="AI6" i="20"/>
  <c r="AI3" i="20"/>
  <c r="Y8" i="18"/>
  <c r="Y5" i="18"/>
  <c r="D16" i="17"/>
  <c r="F20" i="17"/>
  <c r="F19" i="17"/>
  <c r="F21" i="17"/>
  <c r="Y8" i="17"/>
  <c r="Y5" i="17"/>
  <c r="Y5" i="16"/>
  <c r="Y8" i="16"/>
  <c r="O91" i="14"/>
  <c r="F147" i="14"/>
  <c r="O147" i="14"/>
  <c r="AA63" i="12"/>
  <c r="O62" i="14"/>
  <c r="F62" i="14"/>
  <c r="X62" i="14" s="1"/>
  <c r="AA62" i="12"/>
  <c r="N42" i="15"/>
  <c r="AV8" i="20" l="1"/>
  <c r="AW7" i="20" s="1"/>
  <c r="AU8" i="30"/>
  <c r="AU5" i="30" s="1"/>
  <c r="AJ5" i="20"/>
  <c r="Y6" i="18"/>
  <c r="Y3" i="18"/>
  <c r="Z7" i="18"/>
  <c r="D17" i="17"/>
  <c r="Y6" i="17"/>
  <c r="Z7" i="17"/>
  <c r="Y3" i="17"/>
  <c r="Z7" i="16"/>
  <c r="Y6" i="16"/>
  <c r="Y3" i="16"/>
  <c r="AW8" i="20" l="1"/>
  <c r="AX7" i="20" s="1"/>
  <c r="AV7" i="30"/>
  <c r="AU6" i="30"/>
  <c r="AU3" i="30"/>
  <c r="AJ3" i="20"/>
  <c r="AJ6" i="20"/>
  <c r="Z8" i="18"/>
  <c r="Z5" i="18" s="1"/>
  <c r="D18" i="17"/>
  <c r="Z8" i="17"/>
  <c r="Z5" i="17" s="1"/>
  <c r="Z8" i="16"/>
  <c r="Z5" i="16" s="1"/>
  <c r="G26" i="15"/>
  <c r="G25" i="15"/>
  <c r="N26" i="15"/>
  <c r="N25" i="15"/>
  <c r="G24" i="15"/>
  <c r="N24" i="15"/>
  <c r="G23" i="15"/>
  <c r="N23" i="15"/>
  <c r="G22" i="15"/>
  <c r="N22" i="15"/>
  <c r="AX8" i="20" l="1"/>
  <c r="AY7" i="20" s="1"/>
  <c r="AV8" i="30"/>
  <c r="AV5" i="30" s="1"/>
  <c r="AK5" i="20"/>
  <c r="Z6" i="18"/>
  <c r="Z3" i="18"/>
  <c r="AA7" i="18"/>
  <c r="G18" i="17"/>
  <c r="D19" i="17"/>
  <c r="Z6" i="17"/>
  <c r="AA7" i="17"/>
  <c r="Z3" i="17"/>
  <c r="AA7" i="16"/>
  <c r="Z6" i="16"/>
  <c r="Z3" i="16"/>
  <c r="AE40" i="12"/>
  <c r="AE41" i="12"/>
  <c r="AE42" i="12"/>
  <c r="AE43" i="12"/>
  <c r="AE44" i="12"/>
  <c r="AE45" i="12"/>
  <c r="AE46" i="12"/>
  <c r="AE47" i="12"/>
  <c r="AE48" i="12"/>
  <c r="F143" i="14"/>
  <c r="F123" i="15"/>
  <c r="W7" i="15"/>
  <c r="N124" i="15"/>
  <c r="F124" i="15"/>
  <c r="N123" i="15"/>
  <c r="N120" i="15"/>
  <c r="F120" i="15"/>
  <c r="N117" i="15"/>
  <c r="F117" i="15"/>
  <c r="N116" i="15"/>
  <c r="F116" i="15"/>
  <c r="N112" i="15"/>
  <c r="G112" i="15"/>
  <c r="N111" i="15"/>
  <c r="G111" i="15"/>
  <c r="N110" i="15"/>
  <c r="G110" i="15"/>
  <c r="N109" i="15"/>
  <c r="G109" i="15"/>
  <c r="N108" i="15"/>
  <c r="G108" i="15"/>
  <c r="N106" i="15"/>
  <c r="G106" i="15"/>
  <c r="N105" i="15"/>
  <c r="G105" i="15"/>
  <c r="N104" i="15"/>
  <c r="G104" i="15"/>
  <c r="N103" i="15"/>
  <c r="F103" i="15"/>
  <c r="N100" i="15"/>
  <c r="G100" i="15"/>
  <c r="N99" i="15"/>
  <c r="G99" i="15"/>
  <c r="N98" i="15"/>
  <c r="G98" i="15"/>
  <c r="N97" i="15"/>
  <c r="G97" i="15"/>
  <c r="N96" i="15"/>
  <c r="G96" i="15"/>
  <c r="N95" i="15"/>
  <c r="G95" i="15"/>
  <c r="N94" i="15"/>
  <c r="G94" i="15"/>
  <c r="N93" i="15"/>
  <c r="G93" i="15"/>
  <c r="N92" i="15"/>
  <c r="F92" i="15"/>
  <c r="F93" i="15" s="1"/>
  <c r="F95" i="15" s="1"/>
  <c r="F97" i="15" s="1"/>
  <c r="F99" i="15" s="1"/>
  <c r="N91" i="15"/>
  <c r="F91" i="15"/>
  <c r="N90" i="15"/>
  <c r="F90" i="15"/>
  <c r="N89" i="15"/>
  <c r="F89" i="15"/>
  <c r="N88" i="15"/>
  <c r="F88" i="15"/>
  <c r="N87" i="15"/>
  <c r="F87" i="15"/>
  <c r="N86" i="15"/>
  <c r="F86" i="15"/>
  <c r="N85" i="15"/>
  <c r="F85" i="15"/>
  <c r="N84" i="15"/>
  <c r="F84" i="15"/>
  <c r="N83" i="15"/>
  <c r="F83" i="15"/>
  <c r="N82" i="15"/>
  <c r="F82" i="15"/>
  <c r="N81" i="15"/>
  <c r="F81" i="15"/>
  <c r="N80" i="15"/>
  <c r="F80" i="15"/>
  <c r="N79" i="15"/>
  <c r="F79" i="15"/>
  <c r="N78" i="15"/>
  <c r="F78" i="15"/>
  <c r="N76" i="15"/>
  <c r="F76" i="15"/>
  <c r="N75" i="15"/>
  <c r="F75" i="15"/>
  <c r="N74" i="15"/>
  <c r="F74" i="15"/>
  <c r="N70" i="15"/>
  <c r="G70" i="15"/>
  <c r="N69" i="15"/>
  <c r="G69" i="15"/>
  <c r="N68" i="15"/>
  <c r="G68" i="15"/>
  <c r="N67" i="15"/>
  <c r="G67" i="15"/>
  <c r="N66" i="15"/>
  <c r="F68" i="15"/>
  <c r="F70" i="15" s="1"/>
  <c r="F72" i="15" s="1"/>
  <c r="N65" i="15"/>
  <c r="F65" i="15"/>
  <c r="N64" i="15"/>
  <c r="F64" i="15"/>
  <c r="N63" i="15"/>
  <c r="F63" i="15"/>
  <c r="N62" i="15"/>
  <c r="F62" i="15"/>
  <c r="N61" i="15"/>
  <c r="G61" i="15"/>
  <c r="N60" i="15"/>
  <c r="G60" i="15"/>
  <c r="N59" i="15"/>
  <c r="G59" i="15"/>
  <c r="N58" i="15"/>
  <c r="G58" i="15"/>
  <c r="N57" i="15"/>
  <c r="G57" i="15"/>
  <c r="N56" i="15"/>
  <c r="G56" i="15"/>
  <c r="N55" i="15"/>
  <c r="G55" i="15"/>
  <c r="N54" i="15"/>
  <c r="G54" i="15"/>
  <c r="N53" i="15"/>
  <c r="F53" i="15"/>
  <c r="F56" i="15" s="1"/>
  <c r="F59" i="15" s="1"/>
  <c r="N52" i="15"/>
  <c r="F52" i="15"/>
  <c r="N51" i="15"/>
  <c r="F51" i="15"/>
  <c r="N50" i="15"/>
  <c r="F49" i="15"/>
  <c r="N39" i="15"/>
  <c r="F39" i="15"/>
  <c r="N38" i="15"/>
  <c r="F38" i="15"/>
  <c r="N37" i="15"/>
  <c r="F37" i="15"/>
  <c r="F34" i="15"/>
  <c r="N31" i="15"/>
  <c r="F31" i="15"/>
  <c r="N28" i="15"/>
  <c r="F28" i="15"/>
  <c r="N27" i="15"/>
  <c r="N34" i="15" s="1"/>
  <c r="F27" i="15"/>
  <c r="N21" i="15"/>
  <c r="F21" i="15"/>
  <c r="N20" i="15"/>
  <c r="N43" i="15" s="1"/>
  <c r="F19" i="15"/>
  <c r="N14" i="15"/>
  <c r="N15" i="15" s="1"/>
  <c r="F14" i="15"/>
  <c r="F13" i="15"/>
  <c r="F12" i="15"/>
  <c r="W11" i="15"/>
  <c r="N11" i="15"/>
  <c r="F11" i="15"/>
  <c r="N8" i="15"/>
  <c r="I7" i="15"/>
  <c r="AF2" i="13"/>
  <c r="AF3" i="13"/>
  <c r="AF4" i="13"/>
  <c r="AF5" i="13"/>
  <c r="AF6" i="13"/>
  <c r="AF7" i="13"/>
  <c r="AF8" i="13"/>
  <c r="AF9" i="13"/>
  <c r="AF10" i="13"/>
  <c r="AF11" i="13"/>
  <c r="AF12" i="13"/>
  <c r="AF13" i="13"/>
  <c r="AF14" i="13"/>
  <c r="AF15" i="13"/>
  <c r="AF16" i="13"/>
  <c r="AF17" i="13"/>
  <c r="AF18" i="13"/>
  <c r="AF19" i="13"/>
  <c r="AF20" i="13"/>
  <c r="AF1" i="13"/>
  <c r="O11" i="30" l="1"/>
  <c r="O31" i="30" s="1"/>
  <c r="N44" i="15"/>
  <c r="AY8" i="20"/>
  <c r="AZ7" i="20" s="1"/>
  <c r="O23" i="30"/>
  <c r="O24" i="30"/>
  <c r="O17" i="30"/>
  <c r="O15" i="30"/>
  <c r="AV15" i="30" s="1"/>
  <c r="O16" i="30"/>
  <c r="O30" i="30"/>
  <c r="O29" i="30"/>
  <c r="O22" i="30"/>
  <c r="O25" i="30"/>
  <c r="O21" i="30"/>
  <c r="O14" i="30"/>
  <c r="O28" i="30"/>
  <c r="O13" i="30"/>
  <c r="X13" i="30" s="1"/>
  <c r="O12" i="30"/>
  <c r="AV12" i="30" s="1"/>
  <c r="O20" i="30"/>
  <c r="O26" i="30"/>
  <c r="O27" i="30"/>
  <c r="O18" i="30"/>
  <c r="O19" i="30"/>
  <c r="AV6" i="30"/>
  <c r="AW7" i="30"/>
  <c r="AV3" i="30"/>
  <c r="O11" i="17"/>
  <c r="O11" i="18"/>
  <c r="O17" i="18" s="1"/>
  <c r="O11" i="16"/>
  <c r="F3" i="15"/>
  <c r="AK6" i="20"/>
  <c r="AK3" i="20"/>
  <c r="AA8" i="18"/>
  <c r="AA5" i="18" s="1"/>
  <c r="G19" i="17"/>
  <c r="D20" i="17"/>
  <c r="AA8" i="17"/>
  <c r="AA5" i="17" s="1"/>
  <c r="AA8" i="16"/>
  <c r="AA5" i="16" s="1"/>
  <c r="F24" i="15"/>
  <c r="F26" i="15"/>
  <c r="F25" i="15"/>
  <c r="W8" i="15"/>
  <c r="W6" i="15" s="1"/>
  <c r="F23" i="15"/>
  <c r="F22" i="15"/>
  <c r="W5" i="15"/>
  <c r="F67" i="15"/>
  <c r="F69" i="15" s="1"/>
  <c r="F71" i="15" s="1"/>
  <c r="F73" i="15" s="1"/>
  <c r="F94" i="15"/>
  <c r="F96" i="15" s="1"/>
  <c r="F98" i="15" s="1"/>
  <c r="F100" i="15" s="1"/>
  <c r="F54" i="15"/>
  <c r="F57" i="15" s="1"/>
  <c r="F60" i="15" s="1"/>
  <c r="F55" i="15"/>
  <c r="F58" i="15" s="1"/>
  <c r="F61" i="15" s="1"/>
  <c r="F105" i="15"/>
  <c r="F104" i="15"/>
  <c r="F106" i="15" s="1"/>
  <c r="F109" i="15" s="1"/>
  <c r="F111" i="15" s="1"/>
  <c r="F113" i="15" s="1"/>
  <c r="F99" i="14"/>
  <c r="O99" i="14"/>
  <c r="F98" i="14"/>
  <c r="O98" i="14"/>
  <c r="AA27" i="12"/>
  <c r="AA25" i="12"/>
  <c r="F100" i="14"/>
  <c r="O100" i="14"/>
  <c r="AA24" i="12"/>
  <c r="F96" i="14"/>
  <c r="O96" i="14"/>
  <c r="X10" i="13"/>
  <c r="X9" i="13"/>
  <c r="F110" i="14"/>
  <c r="O110" i="14"/>
  <c r="AA41" i="12"/>
  <c r="G120" i="14"/>
  <c r="O120" i="14"/>
  <c r="F107" i="14"/>
  <c r="O107" i="14"/>
  <c r="AA38" i="12"/>
  <c r="G81" i="14"/>
  <c r="O81" i="14"/>
  <c r="G80" i="14"/>
  <c r="O80" i="14"/>
  <c r="F108" i="14"/>
  <c r="O108" i="14"/>
  <c r="AA39" i="12"/>
  <c r="F94" i="14"/>
  <c r="O94" i="14"/>
  <c r="AA30" i="12"/>
  <c r="G90" i="14"/>
  <c r="O90" i="14"/>
  <c r="G119" i="14"/>
  <c r="O119" i="14"/>
  <c r="G118" i="14"/>
  <c r="O118" i="14"/>
  <c r="G132" i="14"/>
  <c r="O132" i="14"/>
  <c r="F106" i="14"/>
  <c r="O106" i="14"/>
  <c r="AA37" i="12"/>
  <c r="G117" i="14"/>
  <c r="F109" i="14"/>
  <c r="O109" i="14"/>
  <c r="AA40" i="12"/>
  <c r="F103" i="14"/>
  <c r="O103" i="14"/>
  <c r="AA33" i="12"/>
  <c r="F105" i="14"/>
  <c r="O105" i="14"/>
  <c r="AA36" i="12"/>
  <c r="F95" i="14"/>
  <c r="O95" i="14"/>
  <c r="AA32" i="12"/>
  <c r="O117" i="14"/>
  <c r="G79" i="14"/>
  <c r="O79" i="14"/>
  <c r="G89" i="14"/>
  <c r="O89" i="14"/>
  <c r="F85" i="14"/>
  <c r="O85" i="14"/>
  <c r="AA28" i="12"/>
  <c r="G88" i="14"/>
  <c r="G116" i="14"/>
  <c r="O116" i="14"/>
  <c r="G131" i="14"/>
  <c r="O131" i="14"/>
  <c r="G115" i="14"/>
  <c r="O115" i="14"/>
  <c r="G114" i="14"/>
  <c r="G130" i="14"/>
  <c r="O130" i="14"/>
  <c r="G78" i="14"/>
  <c r="O78" i="14"/>
  <c r="G129" i="14"/>
  <c r="O129" i="14"/>
  <c r="G128" i="14"/>
  <c r="O128" i="14"/>
  <c r="G126" i="14"/>
  <c r="O126" i="14"/>
  <c r="F104" i="14"/>
  <c r="O104" i="14"/>
  <c r="AA34" i="12"/>
  <c r="G125" i="14"/>
  <c r="G87" i="14"/>
  <c r="F86" i="14"/>
  <c r="F88" i="14" s="1"/>
  <c r="F90" i="14" s="1"/>
  <c r="F92" i="14" s="1"/>
  <c r="G113" i="14"/>
  <c r="O88" i="14"/>
  <c r="O87" i="14"/>
  <c r="O86" i="14"/>
  <c r="AA29" i="12"/>
  <c r="F101" i="14"/>
  <c r="O101" i="14"/>
  <c r="F102" i="14"/>
  <c r="O102" i="14"/>
  <c r="AA35" i="12"/>
  <c r="G77" i="14"/>
  <c r="O77" i="14"/>
  <c r="G76" i="14"/>
  <c r="O76" i="14"/>
  <c r="F112" i="14"/>
  <c r="F114" i="14" s="1"/>
  <c r="F116" i="14" s="1"/>
  <c r="F118" i="14" s="1"/>
  <c r="F120" i="14" s="1"/>
  <c r="O114" i="14"/>
  <c r="O113" i="14"/>
  <c r="O112" i="14"/>
  <c r="G75" i="14"/>
  <c r="G124" i="14"/>
  <c r="O125" i="14"/>
  <c r="O124" i="14"/>
  <c r="F123" i="14"/>
  <c r="F125" i="14" s="1"/>
  <c r="O123" i="14"/>
  <c r="F84" i="14"/>
  <c r="O84" i="14"/>
  <c r="AA20" i="12"/>
  <c r="AA31" i="12"/>
  <c r="G74" i="14"/>
  <c r="O75" i="14"/>
  <c r="AE39" i="12"/>
  <c r="AE38" i="12"/>
  <c r="AE37" i="12"/>
  <c r="AE36" i="12"/>
  <c r="AE35" i="12"/>
  <c r="AE34" i="12"/>
  <c r="AE33" i="12"/>
  <c r="AE32" i="12"/>
  <c r="AE31" i="12"/>
  <c r="AE30" i="12"/>
  <c r="AE29" i="12"/>
  <c r="AE28" i="12"/>
  <c r="AE27" i="12"/>
  <c r="AE26" i="12"/>
  <c r="AE25" i="12"/>
  <c r="AE24" i="12"/>
  <c r="AE23" i="12"/>
  <c r="AE22" i="12"/>
  <c r="AE21" i="12"/>
  <c r="AE20" i="12"/>
  <c r="AE19" i="12"/>
  <c r="AE18" i="12"/>
  <c r="AE17" i="12"/>
  <c r="AE16" i="12"/>
  <c r="AE15" i="12"/>
  <c r="AE14" i="12"/>
  <c r="AE13" i="12"/>
  <c r="AE12" i="12"/>
  <c r="AE11" i="12"/>
  <c r="AE10" i="12"/>
  <c r="F82" i="14"/>
  <c r="O82" i="14"/>
  <c r="O144" i="14"/>
  <c r="O143" i="14"/>
  <c r="O140" i="14"/>
  <c r="O137" i="14"/>
  <c r="O136" i="14"/>
  <c r="O111" i="14"/>
  <c r="O83" i="14"/>
  <c r="O74" i="14"/>
  <c r="O73" i="14"/>
  <c r="O72" i="14"/>
  <c r="O71" i="14"/>
  <c r="O70" i="14"/>
  <c r="F83" i="14"/>
  <c r="F72" i="14"/>
  <c r="F73" i="14"/>
  <c r="F74" i="14" s="1"/>
  <c r="F77" i="14" s="1"/>
  <c r="F80" i="14" s="1"/>
  <c r="F71" i="14"/>
  <c r="F137" i="14"/>
  <c r="F136" i="14"/>
  <c r="F111" i="14"/>
  <c r="AA42" i="12"/>
  <c r="F144" i="14"/>
  <c r="F59" i="14"/>
  <c r="F58" i="14"/>
  <c r="F69" i="14"/>
  <c r="F140" i="14"/>
  <c r="F2" i="14"/>
  <c r="O44" i="14"/>
  <c r="O59" i="14"/>
  <c r="O58" i="14"/>
  <c r="O57" i="14"/>
  <c r="F57" i="14"/>
  <c r="AA61" i="12"/>
  <c r="AA59" i="12"/>
  <c r="AA60" i="12"/>
  <c r="F54" i="14"/>
  <c r="F51" i="14"/>
  <c r="O51" i="14"/>
  <c r="O48" i="14"/>
  <c r="O47" i="14"/>
  <c r="O54" i="14" s="1"/>
  <c r="F48" i="14"/>
  <c r="F47" i="14"/>
  <c r="O46" i="14"/>
  <c r="F46" i="14"/>
  <c r="X18" i="13"/>
  <c r="X6" i="13"/>
  <c r="X4" i="13"/>
  <c r="X20" i="13"/>
  <c r="X19" i="13"/>
  <c r="X17" i="13"/>
  <c r="X16" i="13"/>
  <c r="X15" i="13"/>
  <c r="X14" i="13"/>
  <c r="X13" i="13"/>
  <c r="X12" i="13"/>
  <c r="X11" i="13"/>
  <c r="X8" i="13"/>
  <c r="X7" i="13"/>
  <c r="X5" i="13"/>
  <c r="X3" i="13"/>
  <c r="X2" i="13"/>
  <c r="X1" i="13"/>
  <c r="AA49" i="12"/>
  <c r="AA50" i="12"/>
  <c r="AA51" i="12"/>
  <c r="AA52" i="12"/>
  <c r="AA53" i="12"/>
  <c r="AA54" i="12"/>
  <c r="AA55" i="12"/>
  <c r="AA56" i="12"/>
  <c r="AA57" i="12"/>
  <c r="AA58" i="12"/>
  <c r="AA48" i="12"/>
  <c r="AA47" i="12"/>
  <c r="AA46" i="12"/>
  <c r="AA45" i="12"/>
  <c r="AA44" i="12"/>
  <c r="AA43" i="12"/>
  <c r="AA26" i="12"/>
  <c r="AA23" i="12"/>
  <c r="AA22" i="12"/>
  <c r="AA21" i="12"/>
  <c r="AA19" i="12"/>
  <c r="AA18" i="12"/>
  <c r="AA17" i="12"/>
  <c r="AA16" i="12"/>
  <c r="AA15" i="12"/>
  <c r="AA14" i="12"/>
  <c r="AA13" i="12"/>
  <c r="AA12" i="12"/>
  <c r="AA11" i="12"/>
  <c r="AA10" i="12"/>
  <c r="F43" i="14"/>
  <c r="F41" i="14"/>
  <c r="O40" i="14"/>
  <c r="O41" i="14" s="1"/>
  <c r="F40" i="14"/>
  <c r="F39" i="14"/>
  <c r="F38" i="14"/>
  <c r="O37" i="14"/>
  <c r="F37" i="14"/>
  <c r="F35" i="14"/>
  <c r="O34" i="14"/>
  <c r="O35" i="14" s="1"/>
  <c r="F34" i="14"/>
  <c r="F33" i="14"/>
  <c r="F32" i="14"/>
  <c r="O31" i="14"/>
  <c r="F31" i="14"/>
  <c r="X11" i="14"/>
  <c r="O14" i="14"/>
  <c r="O15" i="14" s="1"/>
  <c r="O11" i="14"/>
  <c r="O8" i="14"/>
  <c r="F15" i="14"/>
  <c r="F14" i="14"/>
  <c r="F13" i="14"/>
  <c r="F12" i="14"/>
  <c r="F11" i="14"/>
  <c r="X5" i="14"/>
  <c r="O21" i="16" l="1"/>
  <c r="O17" i="16"/>
  <c r="O16" i="16"/>
  <c r="O20" i="16"/>
  <c r="O18" i="16"/>
  <c r="O23" i="16"/>
  <c r="O19" i="16"/>
  <c r="O22" i="16"/>
  <c r="X12" i="30"/>
  <c r="Y12" i="30"/>
  <c r="Z12" i="30"/>
  <c r="AA12" i="30"/>
  <c r="AB12" i="30"/>
  <c r="AC12" i="30"/>
  <c r="AD12" i="30"/>
  <c r="AE12" i="30"/>
  <c r="AF12" i="30"/>
  <c r="AG12" i="30"/>
  <c r="AH12" i="30"/>
  <c r="AI12" i="30"/>
  <c r="AJ12" i="30"/>
  <c r="AK12" i="30"/>
  <c r="AL12" i="30"/>
  <c r="AM12" i="30"/>
  <c r="AN12" i="30"/>
  <c r="AO12" i="30"/>
  <c r="AP12" i="30"/>
  <c r="AQ12" i="30"/>
  <c r="AR12" i="30"/>
  <c r="AS12" i="30"/>
  <c r="AT12" i="30"/>
  <c r="AU12" i="30"/>
  <c r="AA19" i="16"/>
  <c r="AA16" i="16"/>
  <c r="AA20" i="16"/>
  <c r="AA23" i="16"/>
  <c r="AA17" i="16"/>
  <c r="AA21" i="16"/>
  <c r="AA18" i="16"/>
  <c r="AA22" i="16"/>
  <c r="X17" i="18"/>
  <c r="Y17" i="18"/>
  <c r="Z17" i="18"/>
  <c r="AA17" i="18"/>
  <c r="AZ8" i="20"/>
  <c r="BA7" i="20" s="1"/>
  <c r="Z11" i="30"/>
  <c r="W44" i="15"/>
  <c r="W77" i="15"/>
  <c r="X11" i="30"/>
  <c r="Y11" i="30"/>
  <c r="AC11" i="30"/>
  <c r="AB11" i="30"/>
  <c r="AA11" i="30"/>
  <c r="W43" i="15"/>
  <c r="W129" i="15"/>
  <c r="AC28" i="30"/>
  <c r="AA28" i="30"/>
  <c r="X28" i="30"/>
  <c r="Y28" i="30"/>
  <c r="AE28" i="30"/>
  <c r="Z28" i="30"/>
  <c r="AB28" i="30"/>
  <c r="AD28" i="30"/>
  <c r="AF28" i="30"/>
  <c r="Y22" i="30"/>
  <c r="Z22" i="30"/>
  <c r="AA22" i="30"/>
  <c r="AB22" i="30"/>
  <c r="X22" i="30"/>
  <c r="AC22" i="30"/>
  <c r="AD22" i="30"/>
  <c r="AE22" i="30"/>
  <c r="AF22" i="30"/>
  <c r="AG22" i="30"/>
  <c r="AH22" i="30"/>
  <c r="AI22" i="30"/>
  <c r="AJ22" i="30"/>
  <c r="AM22" i="30"/>
  <c r="AT22" i="30"/>
  <c r="AU22" i="30"/>
  <c r="Z26" i="30"/>
  <c r="X26" i="30"/>
  <c r="AD26" i="30"/>
  <c r="Y26" i="30"/>
  <c r="AA26" i="30"/>
  <c r="AB26" i="30"/>
  <c r="AC26" i="30"/>
  <c r="AF26" i="30"/>
  <c r="AG26" i="30"/>
  <c r="AH26" i="30"/>
  <c r="AJ26" i="30"/>
  <c r="AM26" i="30"/>
  <c r="X15" i="30"/>
  <c r="Y15" i="30"/>
  <c r="Z15" i="30"/>
  <c r="AA15" i="30"/>
  <c r="AB15" i="30"/>
  <c r="AC15" i="30"/>
  <c r="AD15" i="30"/>
  <c r="AE15" i="30"/>
  <c r="AF15" i="30"/>
  <c r="AG15" i="30"/>
  <c r="AH15" i="30"/>
  <c r="Z19" i="30"/>
  <c r="Y19" i="30"/>
  <c r="X19" i="30"/>
  <c r="AA19" i="30"/>
  <c r="AB19" i="30"/>
  <c r="AC19" i="30"/>
  <c r="AD19" i="30"/>
  <c r="AE19" i="30"/>
  <c r="AF19" i="30"/>
  <c r="AG19" i="30"/>
  <c r="AH19" i="30"/>
  <c r="AI19" i="30"/>
  <c r="AJ19" i="30"/>
  <c r="AK19" i="30"/>
  <c r="AL19" i="30"/>
  <c r="AM19" i="30"/>
  <c r="X14" i="30"/>
  <c r="Y14" i="30"/>
  <c r="Z14" i="30"/>
  <c r="AA14" i="30"/>
  <c r="AB14" i="30"/>
  <c r="AC14" i="30"/>
  <c r="AD14" i="30"/>
  <c r="AE14" i="30"/>
  <c r="AF14" i="30"/>
  <c r="AG14" i="30"/>
  <c r="AH14" i="30"/>
  <c r="AI14" i="30"/>
  <c r="AJ14" i="30"/>
  <c r="AK14" i="30"/>
  <c r="AL14" i="30"/>
  <c r="AM14" i="30"/>
  <c r="AN14" i="30"/>
  <c r="AO14" i="30"/>
  <c r="AE29" i="30"/>
  <c r="Z29" i="30"/>
  <c r="Y29" i="30"/>
  <c r="AB29" i="30"/>
  <c r="AC29" i="30"/>
  <c r="AD29" i="30"/>
  <c r="AA29" i="30"/>
  <c r="X29" i="30"/>
  <c r="AF29" i="30"/>
  <c r="X20" i="30"/>
  <c r="Z20" i="30"/>
  <c r="AA20" i="30"/>
  <c r="Y20" i="30"/>
  <c r="AB20" i="30"/>
  <c r="AC20" i="30"/>
  <c r="AD20" i="30"/>
  <c r="AE20" i="30"/>
  <c r="AK20" i="30"/>
  <c r="Y17" i="30"/>
  <c r="X17" i="30"/>
  <c r="Z17" i="30"/>
  <c r="AA17" i="30"/>
  <c r="AB17" i="30"/>
  <c r="AC17" i="30"/>
  <c r="AD17" i="30"/>
  <c r="AD31" i="30"/>
  <c r="Y31" i="30"/>
  <c r="Z31" i="30"/>
  <c r="X31" i="30"/>
  <c r="AB31" i="30"/>
  <c r="AC31" i="30"/>
  <c r="AA31" i="30"/>
  <c r="AN31" i="30"/>
  <c r="AO31" i="30"/>
  <c r="AP31" i="30"/>
  <c r="AQ31" i="30"/>
  <c r="Z18" i="30"/>
  <c r="X18" i="30"/>
  <c r="Y18" i="30"/>
  <c r="AA18" i="30"/>
  <c r="AB18" i="30"/>
  <c r="AC18" i="30"/>
  <c r="AD18" i="30"/>
  <c r="AE18" i="30"/>
  <c r="AK18" i="30"/>
  <c r="Y21" i="30"/>
  <c r="X21" i="30"/>
  <c r="AA21" i="30"/>
  <c r="Z21" i="30"/>
  <c r="AB21" i="30"/>
  <c r="AC21" i="30"/>
  <c r="AD21" i="30"/>
  <c r="AE21" i="30"/>
  <c r="AF21" i="30"/>
  <c r="AG21" i="30"/>
  <c r="AH21" i="30"/>
  <c r="AI21" i="30"/>
  <c r="AJ21" i="30"/>
  <c r="AM21" i="30"/>
  <c r="AT21" i="30"/>
  <c r="AU21" i="30"/>
  <c r="AB24" i="30"/>
  <c r="X24" i="30"/>
  <c r="Y24" i="30"/>
  <c r="Z24" i="30"/>
  <c r="AA24" i="30"/>
  <c r="AC24" i="30"/>
  <c r="AD24" i="30"/>
  <c r="AE24" i="30"/>
  <c r="AF24" i="30"/>
  <c r="AG24" i="30"/>
  <c r="AH24" i="30"/>
  <c r="AI24" i="30"/>
  <c r="AJ24" i="30"/>
  <c r="AK24" i="30"/>
  <c r="AL24" i="30"/>
  <c r="AM24" i="30"/>
  <c r="AN24" i="30"/>
  <c r="AO24" i="30"/>
  <c r="AP24" i="30"/>
  <c r="AQ24" i="30"/>
  <c r="Y13" i="30"/>
  <c r="Z13" i="30"/>
  <c r="AA13" i="30"/>
  <c r="AB13" i="30"/>
  <c r="AC13" i="30"/>
  <c r="Z30" i="30"/>
  <c r="AB30" i="30"/>
  <c r="AC30" i="30"/>
  <c r="AD30" i="30"/>
  <c r="AE30" i="30"/>
  <c r="X30" i="30"/>
  <c r="AF30" i="30"/>
  <c r="AA30" i="30"/>
  <c r="Y30" i="30"/>
  <c r="AG30" i="30"/>
  <c r="AQ30" i="30"/>
  <c r="AB27" i="30"/>
  <c r="AC27" i="30"/>
  <c r="AD27" i="30"/>
  <c r="Z27" i="30"/>
  <c r="Y27" i="30"/>
  <c r="AA27" i="30"/>
  <c r="X27" i="30"/>
  <c r="AE27" i="30"/>
  <c r="AF27" i="30"/>
  <c r="AG27" i="30"/>
  <c r="AH27" i="30"/>
  <c r="AI27" i="30"/>
  <c r="AJ27" i="30"/>
  <c r="AK27" i="30"/>
  <c r="AL27" i="30"/>
  <c r="AM27" i="30"/>
  <c r="AB25" i="30"/>
  <c r="AC25" i="30"/>
  <c r="Z25" i="30"/>
  <c r="Y25" i="30"/>
  <c r="X25" i="30"/>
  <c r="AA25" i="30"/>
  <c r="AD25" i="30"/>
  <c r="AF25" i="30"/>
  <c r="AG25" i="30"/>
  <c r="AH25" i="30"/>
  <c r="AJ25" i="30"/>
  <c r="AM25" i="30"/>
  <c r="Y16" i="30"/>
  <c r="X16" i="30"/>
  <c r="Z16" i="30"/>
  <c r="AA16" i="30"/>
  <c r="AB16" i="30"/>
  <c r="AC16" i="30"/>
  <c r="AD16" i="30"/>
  <c r="AE16" i="30"/>
  <c r="AF16" i="30"/>
  <c r="AG16" i="30"/>
  <c r="AH16" i="30"/>
  <c r="AI16" i="30"/>
  <c r="AJ16" i="30"/>
  <c r="AK16" i="30"/>
  <c r="AL16" i="30"/>
  <c r="AM16" i="30"/>
  <c r="AN16" i="30"/>
  <c r="Y23" i="30"/>
  <c r="AA23" i="30"/>
  <c r="AB23" i="30"/>
  <c r="Z23" i="30"/>
  <c r="X23" i="30"/>
  <c r="AC23" i="30"/>
  <c r="AD23" i="30"/>
  <c r="AE23" i="30"/>
  <c r="AF23" i="30"/>
  <c r="AG23" i="30"/>
  <c r="AH23" i="30"/>
  <c r="AJ23" i="30"/>
  <c r="AK23" i="30"/>
  <c r="AM23" i="30"/>
  <c r="AW8" i="30"/>
  <c r="AW12" i="30" s="1"/>
  <c r="O15" i="16"/>
  <c r="O14" i="16"/>
  <c r="O13" i="16"/>
  <c r="Y13" i="16" s="1"/>
  <c r="O12" i="16"/>
  <c r="X12" i="16" s="1"/>
  <c r="O16" i="18"/>
  <c r="O12" i="18"/>
  <c r="O15" i="18"/>
  <c r="O13" i="18"/>
  <c r="O14" i="18"/>
  <c r="O16" i="17"/>
  <c r="Y16" i="17" s="1"/>
  <c r="O19" i="17"/>
  <c r="O20" i="17"/>
  <c r="O15" i="17"/>
  <c r="O14" i="17"/>
  <c r="O12" i="17"/>
  <c r="O21" i="17"/>
  <c r="O13" i="17"/>
  <c r="O18" i="17"/>
  <c r="O17" i="17"/>
  <c r="L7" i="15"/>
  <c r="K7" i="15"/>
  <c r="I5" i="15"/>
  <c r="I8" i="15"/>
  <c r="AL5" i="20"/>
  <c r="F108" i="15"/>
  <c r="F110" i="15" s="1"/>
  <c r="F112" i="15" s="1"/>
  <c r="F107" i="15"/>
  <c r="F128" i="14"/>
  <c r="F130" i="14" s="1"/>
  <c r="F132" i="14" s="1"/>
  <c r="F127" i="14"/>
  <c r="AA6" i="18"/>
  <c r="AA3" i="18"/>
  <c r="AB7" i="18"/>
  <c r="D21" i="17"/>
  <c r="G20" i="17"/>
  <c r="AA6" i="17"/>
  <c r="AB7" i="17"/>
  <c r="AA3" i="17"/>
  <c r="AA6" i="16"/>
  <c r="AB7" i="16"/>
  <c r="AA3" i="16"/>
  <c r="X7" i="15"/>
  <c r="W3" i="15"/>
  <c r="F87" i="14"/>
  <c r="F89" i="14" s="1"/>
  <c r="F91" i="14" s="1"/>
  <c r="F93" i="14" s="1"/>
  <c r="F76" i="14"/>
  <c r="F79" i="14" s="1"/>
  <c r="F124" i="14"/>
  <c r="F126" i="14" s="1"/>
  <c r="F129" i="14" s="1"/>
  <c r="F131" i="14" s="1"/>
  <c r="F133" i="14" s="1"/>
  <c r="F113" i="14"/>
  <c r="F115" i="14" s="1"/>
  <c r="F117" i="14" s="1"/>
  <c r="F119" i="14" s="1"/>
  <c r="F75" i="14"/>
  <c r="F78" i="14" s="1"/>
  <c r="F81" i="14" s="1"/>
  <c r="X22" i="16" l="1"/>
  <c r="Y22" i="16"/>
  <c r="Z22" i="16"/>
  <c r="X20" i="16"/>
  <c r="Y20" i="16"/>
  <c r="Z20" i="16"/>
  <c r="X19" i="16"/>
  <c r="Y19" i="16"/>
  <c r="Z19" i="16"/>
  <c r="X16" i="16"/>
  <c r="Y16" i="16"/>
  <c r="Z16" i="16"/>
  <c r="X23" i="16"/>
  <c r="Y23" i="16"/>
  <c r="Z23" i="16"/>
  <c r="X17" i="16"/>
  <c r="Y17" i="16"/>
  <c r="Z17" i="16"/>
  <c r="X18" i="16"/>
  <c r="Y18" i="16"/>
  <c r="Z18" i="16"/>
  <c r="X21" i="16"/>
  <c r="Y21" i="16"/>
  <c r="Z21" i="16"/>
  <c r="AW5" i="30"/>
  <c r="BA8" i="20"/>
  <c r="BB7" i="20" s="1"/>
  <c r="AW28" i="30"/>
  <c r="AW18" i="30"/>
  <c r="AW29" i="30"/>
  <c r="AW24" i="30"/>
  <c r="AW15" i="30"/>
  <c r="AW25" i="30"/>
  <c r="AW17" i="30"/>
  <c r="AX7" i="30"/>
  <c r="AW6" i="30"/>
  <c r="AW3" i="30"/>
  <c r="AW20" i="30"/>
  <c r="AW23" i="30"/>
  <c r="AW30" i="30"/>
  <c r="AW26" i="30"/>
  <c r="AW31" i="30"/>
  <c r="I6" i="15"/>
  <c r="L8" i="15"/>
  <c r="L6" i="15" s="1"/>
  <c r="K8" i="15"/>
  <c r="K6" i="15" s="1"/>
  <c r="AL3" i="20"/>
  <c r="AL6" i="20"/>
  <c r="AB8" i="18"/>
  <c r="G21" i="17"/>
  <c r="AB8" i="17"/>
  <c r="AB8" i="16"/>
  <c r="AB23" i="16" s="1"/>
  <c r="X8" i="15"/>
  <c r="Y7" i="15" s="1"/>
  <c r="X5" i="15"/>
  <c r="X8" i="14"/>
  <c r="X45" i="14" s="1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10" i="12"/>
  <c r="Q7" i="12"/>
  <c r="O7" i="12"/>
  <c r="R12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AB17" i="16" l="1"/>
  <c r="AB20" i="16"/>
  <c r="AB16" i="16"/>
  <c r="AB21" i="16"/>
  <c r="AB18" i="16"/>
  <c r="AB22" i="16"/>
  <c r="AB19" i="16"/>
  <c r="AB17" i="18"/>
  <c r="AB5" i="17"/>
  <c r="AB5" i="18"/>
  <c r="AB5" i="16"/>
  <c r="BB8" i="20"/>
  <c r="BC7" i="20" s="1"/>
  <c r="X44" i="15"/>
  <c r="X77" i="15"/>
  <c r="X43" i="15"/>
  <c r="X129" i="15"/>
  <c r="AX8" i="30"/>
  <c r="AX12" i="30" s="1"/>
  <c r="AM5" i="20"/>
  <c r="AB6" i="18"/>
  <c r="AB3" i="18"/>
  <c r="AC7" i="18"/>
  <c r="AC7" i="17"/>
  <c r="AB6" i="17"/>
  <c r="AB3" i="17"/>
  <c r="AC7" i="16"/>
  <c r="AB6" i="16"/>
  <c r="AB3" i="16"/>
  <c r="X6" i="15"/>
  <c r="Y8" i="15"/>
  <c r="Y129" i="15" s="1"/>
  <c r="X3" i="15"/>
  <c r="X6" i="14"/>
  <c r="F3" i="14"/>
  <c r="X3" i="14"/>
  <c r="Y7" i="14"/>
  <c r="V2" i="13"/>
  <c r="V4" i="13"/>
  <c r="V5" i="13"/>
  <c r="V6" i="13"/>
  <c r="V7" i="13"/>
  <c r="V8" i="13"/>
  <c r="V9" i="13"/>
  <c r="V10" i="13"/>
  <c r="V11" i="13"/>
  <c r="V12" i="13"/>
  <c r="V13" i="13"/>
  <c r="V14" i="13"/>
  <c r="V15" i="13"/>
  <c r="V16" i="13"/>
  <c r="V17" i="13"/>
  <c r="V18" i="13"/>
  <c r="V19" i="13"/>
  <c r="V20" i="13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A1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10" i="12"/>
  <c r="R11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10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N15" i="12"/>
  <c r="J15" i="12"/>
  <c r="N14" i="12"/>
  <c r="J14" i="12"/>
  <c r="N13" i="12"/>
  <c r="J13" i="12"/>
  <c r="N12" i="12"/>
  <c r="J12" i="12"/>
  <c r="N11" i="12"/>
  <c r="J11" i="12"/>
  <c r="N10" i="12"/>
  <c r="J10" i="12"/>
  <c r="F2" i="13"/>
  <c r="F3" i="13"/>
  <c r="F4" i="13"/>
  <c r="F5" i="13"/>
  <c r="F6" i="13"/>
  <c r="F7" i="13"/>
  <c r="F8" i="13"/>
  <c r="F11" i="13"/>
  <c r="F12" i="13"/>
  <c r="F13" i="13"/>
  <c r="F14" i="13"/>
  <c r="F15" i="13"/>
  <c r="F16" i="13"/>
  <c r="F17" i="13"/>
  <c r="F18" i="13"/>
  <c r="F19" i="13"/>
  <c r="F20" i="13"/>
  <c r="E9" i="13"/>
  <c r="E10" i="13"/>
  <c r="D2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Y5" i="15" l="1"/>
  <c r="BC8" i="20"/>
  <c r="BD7" i="20" s="1"/>
  <c r="Y44" i="15"/>
  <c r="Y77" i="15"/>
  <c r="Y43" i="15"/>
  <c r="AX14" i="30"/>
  <c r="AX13" i="30"/>
  <c r="AX23" i="30"/>
  <c r="AX25" i="30"/>
  <c r="AX24" i="30"/>
  <c r="AX6" i="30"/>
  <c r="AX3" i="30"/>
  <c r="AY7" i="30"/>
  <c r="AX17" i="30"/>
  <c r="AX27" i="30"/>
  <c r="AX26" i="30"/>
  <c r="AX30" i="30"/>
  <c r="AX16" i="30"/>
  <c r="AX31" i="30"/>
  <c r="AX11" i="30"/>
  <c r="AX18" i="30"/>
  <c r="AX28" i="30"/>
  <c r="AX29" i="30"/>
  <c r="AX5" i="30"/>
  <c r="AX19" i="30"/>
  <c r="AX20" i="30"/>
  <c r="AX15" i="30"/>
  <c r="AX21" i="30"/>
  <c r="AX22" i="30"/>
  <c r="X73" i="15"/>
  <c r="Y73" i="15"/>
  <c r="W73" i="15"/>
  <c r="X75" i="20"/>
  <c r="X63" i="20"/>
  <c r="X59" i="20"/>
  <c r="X40" i="20"/>
  <c r="X35" i="20"/>
  <c r="X38" i="20"/>
  <c r="X41" i="20"/>
  <c r="X73" i="20"/>
  <c r="X62" i="20"/>
  <c r="X58" i="20"/>
  <c r="X51" i="20"/>
  <c r="X34" i="20"/>
  <c r="X39" i="20"/>
  <c r="X71" i="20"/>
  <c r="X61" i="20"/>
  <c r="X47" i="20"/>
  <c r="X60" i="20"/>
  <c r="X33" i="20"/>
  <c r="X77" i="20"/>
  <c r="X69" i="20"/>
  <c r="X57" i="20"/>
  <c r="X45" i="20"/>
  <c r="X37" i="20"/>
  <c r="X49" i="20"/>
  <c r="X64" i="20"/>
  <c r="X56" i="20"/>
  <c r="X44" i="20"/>
  <c r="X36" i="20"/>
  <c r="X32" i="20"/>
  <c r="X52" i="20"/>
  <c r="X67" i="20"/>
  <c r="X55" i="20"/>
  <c r="X43" i="20"/>
  <c r="X31" i="20"/>
  <c r="X23" i="20"/>
  <c r="X22" i="20"/>
  <c r="X82" i="20"/>
  <c r="X66" i="20"/>
  <c r="X53" i="20"/>
  <c r="X42" i="20"/>
  <c r="X30" i="20"/>
  <c r="X20" i="20"/>
  <c r="X84" i="20"/>
  <c r="X76" i="21"/>
  <c r="X65" i="21"/>
  <c r="X88" i="21"/>
  <c r="X80" i="20"/>
  <c r="X76" i="20"/>
  <c r="X48" i="20"/>
  <c r="X90" i="20"/>
  <c r="X21" i="20"/>
  <c r="X38" i="21"/>
  <c r="X81" i="21"/>
  <c r="X47" i="21"/>
  <c r="X30" i="21"/>
  <c r="X20" i="21"/>
  <c r="X70" i="20"/>
  <c r="X88" i="20"/>
  <c r="X56" i="21"/>
  <c r="X37" i="21"/>
  <c r="X85" i="20"/>
  <c r="X50" i="20"/>
  <c r="X53" i="21"/>
  <c r="X70" i="21"/>
  <c r="X50" i="21"/>
  <c r="X86" i="20"/>
  <c r="X87" i="20"/>
  <c r="X54" i="20"/>
  <c r="X23" i="21"/>
  <c r="X39" i="21"/>
  <c r="X51" i="21"/>
  <c r="X81" i="20"/>
  <c r="X65" i="20"/>
  <c r="X72" i="21"/>
  <c r="X67" i="21"/>
  <c r="X46" i="20"/>
  <c r="X72" i="20"/>
  <c r="X89" i="21"/>
  <c r="X83" i="20"/>
  <c r="X40" i="21"/>
  <c r="X59" i="21"/>
  <c r="X71" i="21"/>
  <c r="X74" i="20"/>
  <c r="X18" i="20"/>
  <c r="X16" i="20" s="1"/>
  <c r="X11" i="20" s="1"/>
  <c r="X89" i="20"/>
  <c r="X64" i="21"/>
  <c r="X49" i="21"/>
  <c r="X19" i="20"/>
  <c r="Y39" i="21"/>
  <c r="Y85" i="20"/>
  <c r="Y48" i="21"/>
  <c r="Y55" i="20"/>
  <c r="Y49" i="20"/>
  <c r="Y47" i="20"/>
  <c r="Y62" i="20"/>
  <c r="Y37" i="20"/>
  <c r="Y56" i="20"/>
  <c r="Y23" i="20"/>
  <c r="Y41" i="20"/>
  <c r="Y59" i="20"/>
  <c r="Y30" i="20"/>
  <c r="Y86" i="20"/>
  <c r="Y45" i="20"/>
  <c r="Y42" i="20"/>
  <c r="Y71" i="20"/>
  <c r="Y33" i="20"/>
  <c r="Y66" i="20"/>
  <c r="Y67" i="20"/>
  <c r="Y64" i="20"/>
  <c r="Y76" i="20"/>
  <c r="Y89" i="20"/>
  <c r="Y74" i="20"/>
  <c r="Y36" i="20"/>
  <c r="Y57" i="20"/>
  <c r="Y21" i="20"/>
  <c r="Y88" i="20"/>
  <c r="Y51" i="20"/>
  <c r="Y19" i="20"/>
  <c r="Y84" i="21"/>
  <c r="Y44" i="20"/>
  <c r="Y77" i="20"/>
  <c r="Y61" i="20"/>
  <c r="Y58" i="20"/>
  <c r="Y54" i="20"/>
  <c r="Y73" i="20"/>
  <c r="Y85" i="21"/>
  <c r="Y81" i="20"/>
  <c r="Y39" i="20"/>
  <c r="Y53" i="20"/>
  <c r="Y60" i="20"/>
  <c r="Y20" i="20"/>
  <c r="Y50" i="20"/>
  <c r="Y65" i="20"/>
  <c r="Y63" i="20"/>
  <c r="Y90" i="20"/>
  <c r="Y35" i="20"/>
  <c r="Y70" i="20"/>
  <c r="Y34" i="20"/>
  <c r="Y46" i="20"/>
  <c r="Y18" i="20"/>
  <c r="Y16" i="20" s="1"/>
  <c r="Y11" i="20" s="1"/>
  <c r="Y72" i="20"/>
  <c r="Y48" i="20"/>
  <c r="Y43" i="20"/>
  <c r="Y38" i="20"/>
  <c r="Y31" i="20"/>
  <c r="Y69" i="20"/>
  <c r="Y75" i="20"/>
  <c r="Y22" i="20"/>
  <c r="Y82" i="20"/>
  <c r="Y40" i="20"/>
  <c r="Y52" i="20"/>
  <c r="Y32" i="20"/>
  <c r="Z88" i="20"/>
  <c r="Z30" i="21"/>
  <c r="Z71" i="21"/>
  <c r="Z47" i="20"/>
  <c r="Z32" i="20"/>
  <c r="Z89" i="20"/>
  <c r="Z75" i="20"/>
  <c r="Z59" i="20"/>
  <c r="Z52" i="20"/>
  <c r="Z43" i="20"/>
  <c r="Z60" i="21"/>
  <c r="Z56" i="20"/>
  <c r="Z84" i="21"/>
  <c r="Z77" i="21"/>
  <c r="Z44" i="20"/>
  <c r="Z64" i="20"/>
  <c r="Z37" i="20"/>
  <c r="Z87" i="20"/>
  <c r="Z65" i="20"/>
  <c r="Z60" i="20"/>
  <c r="Z46" i="20"/>
  <c r="Z76" i="20"/>
  <c r="Z67" i="20"/>
  <c r="Z40" i="21"/>
  <c r="Z46" i="21"/>
  <c r="Z87" i="21"/>
  <c r="Z85" i="20"/>
  <c r="Z33" i="20"/>
  <c r="Z81" i="20"/>
  <c r="Z71" i="20"/>
  <c r="Z66" i="20"/>
  <c r="Z53" i="20"/>
  <c r="Z67" i="21"/>
  <c r="Z30" i="20"/>
  <c r="Z21" i="20"/>
  <c r="Z75" i="21"/>
  <c r="Z41" i="20"/>
  <c r="Z48" i="20"/>
  <c r="Z63" i="20"/>
  <c r="Z50" i="20"/>
  <c r="Z20" i="20"/>
  <c r="Z82" i="20"/>
  <c r="Z72" i="20"/>
  <c r="Z36" i="20"/>
  <c r="Z81" i="21"/>
  <c r="Z72" i="21"/>
  <c r="Z52" i="21"/>
  <c r="Z58" i="20"/>
  <c r="Z84" i="20"/>
  <c r="Z73" i="20"/>
  <c r="Z51" i="20"/>
  <c r="Z42" i="20"/>
  <c r="Z18" i="20"/>
  <c r="Z16" i="20" s="1"/>
  <c r="Z11" i="20" s="1"/>
  <c r="Z88" i="21"/>
  <c r="Z73" i="21"/>
  <c r="Z70" i="21"/>
  <c r="Z19" i="20"/>
  <c r="Z49" i="20"/>
  <c r="Z39" i="20"/>
  <c r="Z70" i="20"/>
  <c r="Z57" i="20"/>
  <c r="Z35" i="20"/>
  <c r="Z38" i="20"/>
  <c r="Z22" i="20"/>
  <c r="Z39" i="21"/>
  <c r="Z69" i="20"/>
  <c r="Z85" i="21"/>
  <c r="Z23" i="20"/>
  <c r="Z77" i="20"/>
  <c r="Z62" i="20"/>
  <c r="Z86" i="20"/>
  <c r="Z74" i="20"/>
  <c r="Z45" i="20"/>
  <c r="Z40" i="20"/>
  <c r="Z61" i="20"/>
  <c r="Z48" i="21"/>
  <c r="Z34" i="20"/>
  <c r="AA87" i="20"/>
  <c r="AA85" i="21"/>
  <c r="AA88" i="21"/>
  <c r="AA67" i="21"/>
  <c r="AA54" i="21"/>
  <c r="AA64" i="21"/>
  <c r="AA21" i="21"/>
  <c r="AA83" i="21"/>
  <c r="AA73" i="21"/>
  <c r="AA60" i="21"/>
  <c r="AA66" i="20"/>
  <c r="AA59" i="20"/>
  <c r="AA41" i="20"/>
  <c r="AA89" i="20"/>
  <c r="AA44" i="20"/>
  <c r="AA73" i="20"/>
  <c r="AA37" i="20"/>
  <c r="AA40" i="21"/>
  <c r="AA33" i="21"/>
  <c r="AA77" i="21"/>
  <c r="AA81" i="21"/>
  <c r="AA69" i="21"/>
  <c r="AA32" i="21"/>
  <c r="AA41" i="21"/>
  <c r="AA30" i="21"/>
  <c r="AA75" i="21"/>
  <c r="AA84" i="21"/>
  <c r="AA22" i="20"/>
  <c r="AA76" i="20"/>
  <c r="AA71" i="20"/>
  <c r="AA60" i="20"/>
  <c r="AA18" i="20"/>
  <c r="AA16" i="20" s="1"/>
  <c r="AA11" i="20" s="1"/>
  <c r="AA90" i="20"/>
  <c r="AA49" i="20"/>
  <c r="AA74" i="20"/>
  <c r="AA89" i="21"/>
  <c r="AA19" i="21"/>
  <c r="AA72" i="21"/>
  <c r="AA53" i="21"/>
  <c r="AA22" i="21"/>
  <c r="AA80" i="21"/>
  <c r="AA76" i="21"/>
  <c r="AA39" i="20"/>
  <c r="AA46" i="20"/>
  <c r="AA86" i="20"/>
  <c r="AA42" i="20"/>
  <c r="AA84" i="20"/>
  <c r="AA69" i="20"/>
  <c r="AA57" i="20"/>
  <c r="AA63" i="21"/>
  <c r="AA53" i="20"/>
  <c r="AA47" i="21"/>
  <c r="AA44" i="21"/>
  <c r="AA39" i="21"/>
  <c r="AA51" i="21"/>
  <c r="AA86" i="21"/>
  <c r="AA58" i="21"/>
  <c r="AA43" i="21"/>
  <c r="AA45" i="21"/>
  <c r="AA23" i="21"/>
  <c r="AA87" i="21"/>
  <c r="AA56" i="20"/>
  <c r="AA51" i="20"/>
  <c r="AA33" i="20"/>
  <c r="AA19" i="20"/>
  <c r="AA85" i="20"/>
  <c r="AA57" i="21"/>
  <c r="AA38" i="21"/>
  <c r="AA40" i="20"/>
  <c r="AA61" i="21"/>
  <c r="AA36" i="21"/>
  <c r="AA68" i="21"/>
  <c r="AA31" i="21"/>
  <c r="AA70" i="21"/>
  <c r="AA50" i="21"/>
  <c r="AA46" i="21"/>
  <c r="AA65" i="20"/>
  <c r="AA88" i="20"/>
  <c r="AA35" i="20"/>
  <c r="AA82" i="20"/>
  <c r="AA50" i="20"/>
  <c r="AA61" i="20"/>
  <c r="AA34" i="20"/>
  <c r="AA35" i="21"/>
  <c r="AA21" i="20"/>
  <c r="AA66" i="21"/>
  <c r="AA48" i="21"/>
  <c r="AA37" i="21"/>
  <c r="AA20" i="21"/>
  <c r="AA90" i="21"/>
  <c r="AA74" i="21"/>
  <c r="AA52" i="21"/>
  <c r="AA34" i="21"/>
  <c r="AA20" i="20"/>
  <c r="AA64" i="20"/>
  <c r="AA67" i="20"/>
  <c r="AA43" i="20"/>
  <c r="AA23" i="20"/>
  <c r="AA75" i="20"/>
  <c r="AA70" i="20"/>
  <c r="AA38" i="20"/>
  <c r="AA82" i="21"/>
  <c r="AA62" i="21"/>
  <c r="AA18" i="21"/>
  <c r="AA16" i="21" s="1"/>
  <c r="AA11" i="21" s="1"/>
  <c r="AA55" i="21"/>
  <c r="AA42" i="21"/>
  <c r="AA49" i="21"/>
  <c r="AA71" i="21"/>
  <c r="AA59" i="21"/>
  <c r="AA56" i="21"/>
  <c r="AA52" i="20"/>
  <c r="AA30" i="20"/>
  <c r="AA77" i="20"/>
  <c r="AA62" i="20"/>
  <c r="AA47" i="20"/>
  <c r="AA81" i="20"/>
  <c r="AA65" i="21"/>
  <c r="AA72" i="20"/>
  <c r="AB33" i="21"/>
  <c r="AB62" i="21"/>
  <c r="AB56" i="21"/>
  <c r="AB23" i="21"/>
  <c r="AB88" i="21"/>
  <c r="AB49" i="21"/>
  <c r="AB20" i="21"/>
  <c r="AB67" i="21"/>
  <c r="AB39" i="21"/>
  <c r="AB64" i="21"/>
  <c r="AB83" i="21"/>
  <c r="AB36" i="21"/>
  <c r="AB85" i="21"/>
  <c r="AB71" i="21"/>
  <c r="AB46" i="21"/>
  <c r="AB72" i="21"/>
  <c r="AB41" i="21"/>
  <c r="AB50" i="21"/>
  <c r="AB22" i="21"/>
  <c r="AB74" i="21"/>
  <c r="AB73" i="21"/>
  <c r="AB59" i="21"/>
  <c r="AB45" i="21"/>
  <c r="AB22" i="20"/>
  <c r="AB64" i="20"/>
  <c r="AB40" i="20"/>
  <c r="AB35" i="20"/>
  <c r="AB89" i="20"/>
  <c r="AB19" i="20"/>
  <c r="AB42" i="21"/>
  <c r="AB61" i="20"/>
  <c r="AB71" i="20"/>
  <c r="AB47" i="21"/>
  <c r="AB32" i="21"/>
  <c r="AB89" i="21"/>
  <c r="AB75" i="21"/>
  <c r="AB80" i="21"/>
  <c r="AB48" i="21"/>
  <c r="AB46" i="20"/>
  <c r="AB37" i="20"/>
  <c r="AB30" i="20"/>
  <c r="AB47" i="20"/>
  <c r="AB77" i="20"/>
  <c r="AB60" i="21"/>
  <c r="AB74" i="20"/>
  <c r="AB45" i="20"/>
  <c r="AB55" i="21"/>
  <c r="AB40" i="21"/>
  <c r="AB31" i="21"/>
  <c r="AB77" i="21"/>
  <c r="AB76" i="21"/>
  <c r="AB61" i="21"/>
  <c r="AB60" i="20"/>
  <c r="AB65" i="20"/>
  <c r="AB33" i="20"/>
  <c r="AB70" i="20"/>
  <c r="AB50" i="20"/>
  <c r="AB21" i="20"/>
  <c r="AB81" i="20"/>
  <c r="AB70" i="21"/>
  <c r="AB35" i="21"/>
  <c r="AB38" i="21"/>
  <c r="AB18" i="21"/>
  <c r="AB16" i="21" s="1"/>
  <c r="AB11" i="21" s="1"/>
  <c r="AB86" i="21"/>
  <c r="AB66" i="21"/>
  <c r="AB38" i="20"/>
  <c r="AB59" i="20"/>
  <c r="AB84" i="20"/>
  <c r="AB39" i="20"/>
  <c r="AB85" i="20"/>
  <c r="AB55" i="20"/>
  <c r="AB68" i="21"/>
  <c r="AB81" i="21"/>
  <c r="AB67" i="20"/>
  <c r="AB82" i="21"/>
  <c r="AB63" i="21"/>
  <c r="AB54" i="21"/>
  <c r="AB43" i="21"/>
  <c r="AB52" i="21"/>
  <c r="AB19" i="21"/>
  <c r="AB87" i="21"/>
  <c r="AB57" i="20"/>
  <c r="AB66" i="20"/>
  <c r="AB53" i="20"/>
  <c r="AB73" i="20"/>
  <c r="AB56" i="20"/>
  <c r="AB51" i="21"/>
  <c r="AB21" i="21"/>
  <c r="AB84" i="21"/>
  <c r="AB69" i="21"/>
  <c r="AB57" i="21"/>
  <c r="AB37" i="21"/>
  <c r="AB44" i="21"/>
  <c r="AB82" i="20"/>
  <c r="AB76" i="20"/>
  <c r="AB63" i="20"/>
  <c r="AB44" i="20"/>
  <c r="AB20" i="20"/>
  <c r="AB51" i="20"/>
  <c r="AB72" i="20"/>
  <c r="AB90" i="21"/>
  <c r="AB65" i="21"/>
  <c r="AB58" i="21"/>
  <c r="AB53" i="21"/>
  <c r="AB34" i="21"/>
  <c r="AB18" i="20"/>
  <c r="AB16" i="20" s="1"/>
  <c r="AB11" i="20" s="1"/>
  <c r="AB23" i="20"/>
  <c r="AB88" i="20"/>
  <c r="AB52" i="20"/>
  <c r="AB49" i="20"/>
  <c r="AB90" i="20"/>
  <c r="AB30" i="21"/>
  <c r="AB48" i="20"/>
  <c r="AC44" i="21"/>
  <c r="AC38" i="21"/>
  <c r="AC77" i="20"/>
  <c r="AC86" i="21"/>
  <c r="AC23" i="21"/>
  <c r="AC36" i="21"/>
  <c r="AC19" i="21"/>
  <c r="AC75" i="21"/>
  <c r="AC53" i="21"/>
  <c r="AC54" i="21"/>
  <c r="AC31" i="21"/>
  <c r="AC61" i="21"/>
  <c r="AC48" i="21"/>
  <c r="AC73" i="21"/>
  <c r="AC59" i="21"/>
  <c r="AC67" i="20"/>
  <c r="AC30" i="20"/>
  <c r="AC18" i="20"/>
  <c r="AC16" i="20" s="1"/>
  <c r="AC11" i="20" s="1"/>
  <c r="AC89" i="20"/>
  <c r="AC70" i="20"/>
  <c r="AC39" i="20"/>
  <c r="AC67" i="21"/>
  <c r="AC89" i="21"/>
  <c r="AC49" i="20"/>
  <c r="AC85" i="21"/>
  <c r="AC55" i="21"/>
  <c r="AC56" i="21"/>
  <c r="AC41" i="21"/>
  <c r="AC18" i="21"/>
  <c r="AC16" i="21" s="1"/>
  <c r="AC11" i="21" s="1"/>
  <c r="AC72" i="21"/>
  <c r="AC74" i="21"/>
  <c r="AC72" i="20"/>
  <c r="AC73" i="20"/>
  <c r="AC33" i="20"/>
  <c r="AC81" i="20"/>
  <c r="AC44" i="20"/>
  <c r="AC80" i="21"/>
  <c r="AC68" i="21"/>
  <c r="AC90" i="20"/>
  <c r="AC88" i="21"/>
  <c r="AC39" i="21"/>
  <c r="AC22" i="21"/>
  <c r="AC76" i="21"/>
  <c r="AC81" i="21"/>
  <c r="AC63" i="21"/>
  <c r="AC65" i="21"/>
  <c r="AC66" i="21"/>
  <c r="AC21" i="20"/>
  <c r="AC66" i="20"/>
  <c r="AC47" i="20"/>
  <c r="AC41" i="20"/>
  <c r="AC53" i="20"/>
  <c r="AC23" i="20"/>
  <c r="AC85" i="20"/>
  <c r="AC63" i="20"/>
  <c r="AC71" i="20"/>
  <c r="AC47" i="21"/>
  <c r="AC40" i="20"/>
  <c r="AC49" i="21"/>
  <c r="AC21" i="21"/>
  <c r="AC87" i="21"/>
  <c r="AC57" i="21"/>
  <c r="AC20" i="21"/>
  <c r="AC90" i="21"/>
  <c r="AC33" i="21"/>
  <c r="AC57" i="20"/>
  <c r="AC38" i="20"/>
  <c r="AC31" i="20"/>
  <c r="AC22" i="20"/>
  <c r="AC45" i="21"/>
  <c r="AC60" i="20"/>
  <c r="AC51" i="21"/>
  <c r="AC52" i="21"/>
  <c r="AC30" i="21"/>
  <c r="AC64" i="21"/>
  <c r="AC71" i="21"/>
  <c r="AC84" i="21"/>
  <c r="AC43" i="21"/>
  <c r="AC51" i="20"/>
  <c r="AC61" i="20"/>
  <c r="AC65" i="20"/>
  <c r="AC59" i="20"/>
  <c r="AC42" i="20"/>
  <c r="AC56" i="20"/>
  <c r="AC84" i="20"/>
  <c r="AC88" i="20"/>
  <c r="AC70" i="21"/>
  <c r="AC60" i="21"/>
  <c r="AC50" i="21"/>
  <c r="AC40" i="21"/>
  <c r="AC82" i="21"/>
  <c r="AC32" i="21"/>
  <c r="AC35" i="21"/>
  <c r="AC46" i="20"/>
  <c r="AC20" i="20"/>
  <c r="AC75" i="20"/>
  <c r="AC64" i="20"/>
  <c r="AC86" i="20"/>
  <c r="AC52" i="20"/>
  <c r="AC58" i="21"/>
  <c r="AC19" i="20"/>
  <c r="AC77" i="21"/>
  <c r="AC69" i="21"/>
  <c r="AC46" i="21"/>
  <c r="AC34" i="21"/>
  <c r="AC83" i="21"/>
  <c r="AC42" i="21"/>
  <c r="AC37" i="21"/>
  <c r="AC62" i="21"/>
  <c r="AC50" i="20"/>
  <c r="AC87" i="20"/>
  <c r="AC76" i="20"/>
  <c r="AC37" i="20"/>
  <c r="AD83" i="21"/>
  <c r="AD85" i="20"/>
  <c r="AD84" i="21"/>
  <c r="AD70" i="21"/>
  <c r="AD71" i="21"/>
  <c r="AD40" i="21"/>
  <c r="AD46" i="21"/>
  <c r="AD64" i="21"/>
  <c r="AD87" i="21"/>
  <c r="AD60" i="20"/>
  <c r="AD43" i="20"/>
  <c r="AD89" i="20"/>
  <c r="AD45" i="20"/>
  <c r="AD19" i="20"/>
  <c r="AD57" i="20"/>
  <c r="AD49" i="20"/>
  <c r="AD85" i="21"/>
  <c r="AD44" i="21"/>
  <c r="AD19" i="21"/>
  <c r="AD77" i="21"/>
  <c r="AD81" i="21"/>
  <c r="AD34" i="21"/>
  <c r="AD73" i="21"/>
  <c r="AD33" i="21"/>
  <c r="AD40" i="20"/>
  <c r="AD66" i="20"/>
  <c r="AD53" i="20"/>
  <c r="AD21" i="20"/>
  <c r="AD59" i="20"/>
  <c r="AD56" i="21"/>
  <c r="AD42" i="21"/>
  <c r="AD37" i="20"/>
  <c r="AD18" i="21"/>
  <c r="AD16" i="21" s="1"/>
  <c r="AD11" i="21" s="1"/>
  <c r="AD37" i="21"/>
  <c r="AD63" i="21"/>
  <c r="AD48" i="21"/>
  <c r="AD43" i="21"/>
  <c r="AD51" i="21"/>
  <c r="AD23" i="20"/>
  <c r="AD86" i="20"/>
  <c r="AD65" i="20"/>
  <c r="AD44" i="20"/>
  <c r="AD70" i="20"/>
  <c r="AD51" i="20"/>
  <c r="AD20" i="20"/>
  <c r="AD72" i="20"/>
  <c r="AD86" i="21"/>
  <c r="AD55" i="21"/>
  <c r="AD52" i="21"/>
  <c r="AD60" i="21"/>
  <c r="AD72" i="21"/>
  <c r="AD32" i="21"/>
  <c r="AD38" i="21"/>
  <c r="AD58" i="21"/>
  <c r="AD50" i="21"/>
  <c r="AD66" i="21"/>
  <c r="AD48" i="20"/>
  <c r="AD76" i="20"/>
  <c r="AD46" i="20"/>
  <c r="AD22" i="20"/>
  <c r="AD87" i="20"/>
  <c r="AD35" i="21"/>
  <c r="AD49" i="21"/>
  <c r="AD30" i="21"/>
  <c r="AD20" i="21"/>
  <c r="AD82" i="21"/>
  <c r="AD41" i="21"/>
  <c r="AD76" i="21"/>
  <c r="AD65" i="21"/>
  <c r="AD59" i="21"/>
  <c r="AD68" i="21"/>
  <c r="AD35" i="20"/>
  <c r="AD88" i="20"/>
  <c r="AD84" i="20"/>
  <c r="AD56" i="20"/>
  <c r="AD33" i="20"/>
  <c r="AD90" i="21"/>
  <c r="AD71" i="20"/>
  <c r="AD30" i="20"/>
  <c r="AD45" i="21"/>
  <c r="AD53" i="21"/>
  <c r="AD54" i="21"/>
  <c r="AD21" i="21"/>
  <c r="AD47" i="21"/>
  <c r="AD39" i="21"/>
  <c r="AD80" i="21"/>
  <c r="AD69" i="21"/>
  <c r="AD75" i="21"/>
  <c r="AD42" i="20"/>
  <c r="AD64" i="20"/>
  <c r="AD50" i="20"/>
  <c r="AD39" i="20"/>
  <c r="AD22" i="21"/>
  <c r="AD61" i="20"/>
  <c r="AD67" i="20"/>
  <c r="AD67" i="21"/>
  <c r="AD61" i="21"/>
  <c r="AD62" i="21"/>
  <c r="AD31" i="21"/>
  <c r="AD57" i="21"/>
  <c r="AD23" i="21"/>
  <c r="AD89" i="21"/>
  <c r="AD74" i="21"/>
  <c r="AD88" i="21"/>
  <c r="AD52" i="20"/>
  <c r="AD75" i="20"/>
  <c r="AD38" i="20"/>
  <c r="AD90" i="20"/>
  <c r="AD47" i="20"/>
  <c r="AD41" i="20"/>
  <c r="AD36" i="21"/>
  <c r="AD77" i="20"/>
  <c r="AD81" i="20"/>
  <c r="AE87" i="20"/>
  <c r="AE42" i="21"/>
  <c r="AE83" i="21"/>
  <c r="AE63" i="21"/>
  <c r="AE51" i="21"/>
  <c r="AE69" i="21"/>
  <c r="AE39" i="21"/>
  <c r="AE21" i="21"/>
  <c r="AE59" i="21"/>
  <c r="AE73" i="21"/>
  <c r="AE46" i="20"/>
  <c r="AE47" i="20"/>
  <c r="AE59" i="20"/>
  <c r="AE38" i="20"/>
  <c r="AE70" i="20"/>
  <c r="AE35" i="20"/>
  <c r="AE20" i="20"/>
  <c r="AE89" i="21"/>
  <c r="AE71" i="20"/>
  <c r="AE49" i="21"/>
  <c r="AE19" i="21"/>
  <c r="AE71" i="21"/>
  <c r="AE44" i="21"/>
  <c r="AE38" i="21"/>
  <c r="AE46" i="21"/>
  <c r="AE47" i="21"/>
  <c r="AE22" i="21"/>
  <c r="AE82" i="21"/>
  <c r="AE57" i="20"/>
  <c r="AE58" i="20"/>
  <c r="AE30" i="20"/>
  <c r="AE76" i="20"/>
  <c r="AE64" i="20"/>
  <c r="AE82" i="20"/>
  <c r="AE87" i="21"/>
  <c r="AE73" i="20"/>
  <c r="AE62" i="21"/>
  <c r="AE20" i="21"/>
  <c r="AE76" i="21"/>
  <c r="AE56" i="21"/>
  <c r="AE57" i="21"/>
  <c r="AE66" i="21"/>
  <c r="AE58" i="21"/>
  <c r="AE32" i="21"/>
  <c r="AE19" i="20"/>
  <c r="AE67" i="20"/>
  <c r="AE74" i="20"/>
  <c r="AE51" i="20"/>
  <c r="AE23" i="20"/>
  <c r="AE64" i="21"/>
  <c r="AE34" i="21"/>
  <c r="AE75" i="21"/>
  <c r="AE30" i="21"/>
  <c r="AE18" i="21"/>
  <c r="AE16" i="21" s="1"/>
  <c r="AE11" i="21" s="1"/>
  <c r="AE72" i="21"/>
  <c r="AE81" i="21"/>
  <c r="AE80" i="21"/>
  <c r="AE88" i="21"/>
  <c r="AE40" i="21"/>
  <c r="AE89" i="20"/>
  <c r="AE60" i="20"/>
  <c r="AE49" i="20"/>
  <c r="AE72" i="20"/>
  <c r="AE56" i="20"/>
  <c r="AE77" i="20"/>
  <c r="AE86" i="21"/>
  <c r="AE37" i="21"/>
  <c r="AE54" i="21"/>
  <c r="AE77" i="21"/>
  <c r="AE61" i="21"/>
  <c r="AE85" i="21"/>
  <c r="AE23" i="21"/>
  <c r="AE48" i="21"/>
  <c r="AE65" i="20"/>
  <c r="AE69" i="20"/>
  <c r="AE39" i="20"/>
  <c r="AE81" i="20"/>
  <c r="AE84" i="21"/>
  <c r="AE41" i="21"/>
  <c r="AE43" i="21"/>
  <c r="AE90" i="21"/>
  <c r="AE52" i="21"/>
  <c r="AE60" i="21"/>
  <c r="AE40" i="20"/>
  <c r="AE50" i="20"/>
  <c r="AE75" i="20"/>
  <c r="AE53" i="20"/>
  <c r="AE88" i="20"/>
  <c r="AE70" i="21"/>
  <c r="AE67" i="21"/>
  <c r="AE90" i="20"/>
  <c r="AE35" i="21"/>
  <c r="AE74" i="21"/>
  <c r="AE50" i="21"/>
  <c r="AE31" i="21"/>
  <c r="AE65" i="21"/>
  <c r="AE33" i="21"/>
  <c r="AE53" i="21"/>
  <c r="AE55" i="21"/>
  <c r="AE68" i="21"/>
  <c r="AE43" i="20"/>
  <c r="AE37" i="20"/>
  <c r="AE22" i="20"/>
  <c r="AE33" i="20"/>
  <c r="AE36" i="21"/>
  <c r="AE45" i="21"/>
  <c r="AE52" i="20"/>
  <c r="AE84" i="20"/>
  <c r="AF85" i="20"/>
  <c r="AF49" i="20"/>
  <c r="AF77" i="20"/>
  <c r="AF48" i="20"/>
  <c r="AF74" i="20"/>
  <c r="AF58" i="20"/>
  <c r="AF33" i="20"/>
  <c r="AF20" i="20"/>
  <c r="AF82" i="20"/>
  <c r="AF39" i="20"/>
  <c r="AF88" i="20"/>
  <c r="AF51" i="20"/>
  <c r="AF69" i="20"/>
  <c r="AF53" i="20"/>
  <c r="AF90" i="20"/>
  <c r="AF65" i="20"/>
  <c r="AF83" i="20"/>
  <c r="AF47" i="20"/>
  <c r="AF30" i="20"/>
  <c r="AF75" i="20"/>
  <c r="AF60" i="20"/>
  <c r="AF84" i="20"/>
  <c r="AF70" i="20"/>
  <c r="AF37" i="20"/>
  <c r="AF50" i="20"/>
  <c r="AF35" i="20"/>
  <c r="AF67" i="20"/>
  <c r="AF40" i="20"/>
  <c r="AF31" i="20"/>
  <c r="AF56" i="20"/>
  <c r="AF80" i="20"/>
  <c r="AF63" i="20"/>
  <c r="AF46" i="20"/>
  <c r="AF19" i="20"/>
  <c r="AF73" i="20"/>
  <c r="AF86" i="20"/>
  <c r="AF71" i="20"/>
  <c r="AF57" i="20"/>
  <c r="AF23" i="20"/>
  <c r="AF89" i="20"/>
  <c r="AF59" i="20"/>
  <c r="AF72" i="20"/>
  <c r="AF81" i="20"/>
  <c r="AF64" i="20"/>
  <c r="AF66" i="20"/>
  <c r="AF38" i="20"/>
  <c r="AF45" i="20"/>
  <c r="AF52" i="20"/>
  <c r="AF87" i="20"/>
  <c r="AF76" i="20"/>
  <c r="AG85" i="20"/>
  <c r="AG47" i="20"/>
  <c r="AG20" i="20"/>
  <c r="AG83" i="20"/>
  <c r="AG72" i="20"/>
  <c r="AG66" i="20"/>
  <c r="AG53" i="20"/>
  <c r="AG35" i="20"/>
  <c r="AG56" i="20"/>
  <c r="AG87" i="20"/>
  <c r="AG77" i="20"/>
  <c r="AG90" i="20"/>
  <c r="AG57" i="20"/>
  <c r="AG88" i="20"/>
  <c r="AG65" i="20"/>
  <c r="AG37" i="20"/>
  <c r="AG64" i="20"/>
  <c r="AG70" i="20"/>
  <c r="AG49" i="20"/>
  <c r="AG73" i="20"/>
  <c r="AG59" i="20"/>
  <c r="AG39" i="20"/>
  <c r="AG76" i="20"/>
  <c r="AG50" i="20"/>
  <c r="AG23" i="20"/>
  <c r="AG75" i="20"/>
  <c r="AG43" i="20"/>
  <c r="AG46" i="20"/>
  <c r="AG84" i="20"/>
  <c r="AG69" i="20"/>
  <c r="AG52" i="20"/>
  <c r="AG81" i="20"/>
  <c r="AG61" i="20"/>
  <c r="AG30" i="20"/>
  <c r="AG19" i="20"/>
  <c r="AG71" i="20"/>
  <c r="AG67" i="20"/>
  <c r="AG40" i="20"/>
  <c r="AG38" i="20"/>
  <c r="AG89" i="20"/>
  <c r="AG74" i="20"/>
  <c r="AG51" i="20"/>
  <c r="AH85" i="20"/>
  <c r="AH53" i="20"/>
  <c r="AH40" i="20"/>
  <c r="AH20" i="20"/>
  <c r="AH88" i="20"/>
  <c r="AH74" i="20"/>
  <c r="AH23" i="20"/>
  <c r="AH83" i="20"/>
  <c r="AH71" i="20"/>
  <c r="AH61" i="20"/>
  <c r="AH48" i="20"/>
  <c r="AH82" i="20"/>
  <c r="AH65" i="20"/>
  <c r="AH56" i="20"/>
  <c r="AH47" i="20"/>
  <c r="AH87" i="20"/>
  <c r="AH89" i="20"/>
  <c r="AH75" i="20"/>
  <c r="AH59" i="20"/>
  <c r="AH73" i="20"/>
  <c r="AH42" i="20"/>
  <c r="AH72" i="20"/>
  <c r="AH49" i="20"/>
  <c r="AH30" i="20"/>
  <c r="AH84" i="20"/>
  <c r="AH52" i="20"/>
  <c r="AH37" i="20"/>
  <c r="AH39" i="20"/>
  <c r="AH70" i="20"/>
  <c r="AH38" i="20"/>
  <c r="AH58" i="20"/>
  <c r="AH45" i="20"/>
  <c r="AH43" i="20"/>
  <c r="AH19" i="20"/>
  <c r="AH50" i="20"/>
  <c r="AH46" i="20"/>
  <c r="AH76" i="20"/>
  <c r="AH67" i="20"/>
  <c r="AH35" i="20"/>
  <c r="AH81" i="20"/>
  <c r="AH64" i="20"/>
  <c r="AH51" i="20"/>
  <c r="AI87" i="20"/>
  <c r="AI61" i="20"/>
  <c r="AI81" i="20"/>
  <c r="AI64" i="20"/>
  <c r="AI49" i="20"/>
  <c r="AI38" i="20"/>
  <c r="AI85" i="20"/>
  <c r="AI74" i="20"/>
  <c r="AI89" i="20"/>
  <c r="AI30" i="20"/>
  <c r="AI23" i="20"/>
  <c r="AI73" i="20"/>
  <c r="AI50" i="20"/>
  <c r="AI20" i="20"/>
  <c r="AI90" i="20"/>
  <c r="AI65" i="20"/>
  <c r="AI51" i="20"/>
  <c r="AI40" i="20"/>
  <c r="AI66" i="20"/>
  <c r="AI59" i="20"/>
  <c r="AI69" i="20"/>
  <c r="AI47" i="20"/>
  <c r="AI37" i="20"/>
  <c r="AI82" i="20"/>
  <c r="AI75" i="20"/>
  <c r="AI67" i="20"/>
  <c r="AI53" i="20"/>
  <c r="AI72" i="20"/>
  <c r="AI86" i="20"/>
  <c r="AI76" i="20"/>
  <c r="AI60" i="20"/>
  <c r="AI80" i="20"/>
  <c r="AI48" i="20"/>
  <c r="AI39" i="20"/>
  <c r="AI83" i="20"/>
  <c r="AI88" i="20"/>
  <c r="AI77" i="20"/>
  <c r="AI84" i="20"/>
  <c r="AI70" i="20"/>
  <c r="AI56" i="20"/>
  <c r="AI71" i="20"/>
  <c r="AI31" i="20"/>
  <c r="AJ87" i="20"/>
  <c r="AJ51" i="20"/>
  <c r="AJ42" i="20"/>
  <c r="AJ83" i="20"/>
  <c r="AJ63" i="20"/>
  <c r="AJ37" i="20"/>
  <c r="AJ56" i="20"/>
  <c r="AJ61" i="20"/>
  <c r="AJ40" i="20"/>
  <c r="AJ86" i="20"/>
  <c r="AJ70" i="20"/>
  <c r="AJ48" i="20"/>
  <c r="AJ39" i="20"/>
  <c r="AJ53" i="20"/>
  <c r="AJ76" i="20"/>
  <c r="AJ30" i="20"/>
  <c r="AJ65" i="20"/>
  <c r="AJ50" i="20"/>
  <c r="AJ82" i="20"/>
  <c r="AJ77" i="20"/>
  <c r="AJ64" i="20"/>
  <c r="AJ73" i="20"/>
  <c r="AJ66" i="20"/>
  <c r="AJ57" i="20"/>
  <c r="AJ58" i="20"/>
  <c r="AJ88" i="20"/>
  <c r="AJ71" i="20"/>
  <c r="AJ31" i="20"/>
  <c r="AJ43" i="20"/>
  <c r="AJ89" i="20"/>
  <c r="AJ67" i="20"/>
  <c r="AJ75" i="20"/>
  <c r="AJ49" i="20"/>
  <c r="AJ38" i="20"/>
  <c r="AJ85" i="20"/>
  <c r="AJ47" i="20"/>
  <c r="AJ81" i="20"/>
  <c r="AJ80" i="20"/>
  <c r="AJ33" i="20"/>
  <c r="AJ23" i="20"/>
  <c r="AJ90" i="20"/>
  <c r="AJ72" i="20"/>
  <c r="AJ52" i="20"/>
  <c r="AJ20" i="20"/>
  <c r="AJ84" i="20"/>
  <c r="AJ35" i="20"/>
  <c r="AK40" i="20"/>
  <c r="AK87" i="20"/>
  <c r="AK70" i="20"/>
  <c r="AK52" i="20"/>
  <c r="AK56" i="20"/>
  <c r="AK37" i="20"/>
  <c r="AK47" i="20"/>
  <c r="AK30" i="20"/>
  <c r="AK59" i="20"/>
  <c r="AK50" i="20"/>
  <c r="AK35" i="20"/>
  <c r="AK81" i="20"/>
  <c r="AK85" i="20"/>
  <c r="AK90" i="20"/>
  <c r="AK64" i="20"/>
  <c r="AK67" i="20"/>
  <c r="AK61" i="20"/>
  <c r="AK34" i="20"/>
  <c r="AK83" i="20"/>
  <c r="AK71" i="20"/>
  <c r="AK77" i="20"/>
  <c r="AK88" i="20"/>
  <c r="AK73" i="20"/>
  <c r="AK51" i="20"/>
  <c r="AK20" i="20"/>
  <c r="AK48" i="20"/>
  <c r="AK23" i="20"/>
  <c r="AK84" i="20"/>
  <c r="AK49" i="20"/>
  <c r="AK39" i="20"/>
  <c r="AK53" i="20"/>
  <c r="AK72" i="20"/>
  <c r="AK82" i="20"/>
  <c r="AK22" i="20"/>
  <c r="AL53" i="20"/>
  <c r="AL76" i="20"/>
  <c r="AL20" i="20"/>
  <c r="AL82" i="20"/>
  <c r="AL49" i="20"/>
  <c r="AL89" i="20"/>
  <c r="AL85" i="20"/>
  <c r="AL51" i="20"/>
  <c r="AL58" i="20"/>
  <c r="AL35" i="20"/>
  <c r="AL66" i="20"/>
  <c r="AL73" i="20"/>
  <c r="AL31" i="20"/>
  <c r="AL47" i="20"/>
  <c r="AL67" i="20"/>
  <c r="AL48" i="20"/>
  <c r="AL88" i="20"/>
  <c r="AL84" i="20"/>
  <c r="AL46" i="20"/>
  <c r="AL39" i="20"/>
  <c r="AL23" i="20"/>
  <c r="AL87" i="20"/>
  <c r="AL77" i="20"/>
  <c r="AL30" i="20"/>
  <c r="AL56" i="20"/>
  <c r="AL64" i="20"/>
  <c r="AL69" i="20"/>
  <c r="AL80" i="20"/>
  <c r="AL50" i="20"/>
  <c r="AL61" i="20"/>
  <c r="AL37" i="20"/>
  <c r="AL42" i="20"/>
  <c r="AL63" i="20"/>
  <c r="AL83" i="20"/>
  <c r="AL81" i="20"/>
  <c r="AL43" i="20"/>
  <c r="AL74" i="20"/>
  <c r="AL70" i="20"/>
  <c r="AL45" i="20"/>
  <c r="AL86" i="20"/>
  <c r="AL71" i="20"/>
  <c r="AL90" i="20"/>
  <c r="AL75" i="20"/>
  <c r="AL72" i="20"/>
  <c r="AM6" i="20"/>
  <c r="AM3" i="20"/>
  <c r="AM20" i="20"/>
  <c r="AM37" i="20"/>
  <c r="AM46" i="20"/>
  <c r="AM65" i="20"/>
  <c r="AM71" i="20"/>
  <c r="AM83" i="20"/>
  <c r="AM40" i="20"/>
  <c r="AM47" i="20"/>
  <c r="AM66" i="20"/>
  <c r="AM73" i="20"/>
  <c r="AM89" i="20"/>
  <c r="AM38" i="20"/>
  <c r="AM48" i="20"/>
  <c r="AM67" i="20"/>
  <c r="AM23" i="20"/>
  <c r="AM52" i="20"/>
  <c r="AM60" i="20"/>
  <c r="AM74" i="20"/>
  <c r="AM90" i="20"/>
  <c r="AM30" i="20"/>
  <c r="AM50" i="20"/>
  <c r="AM51" i="20"/>
  <c r="AM53" i="20"/>
  <c r="AM61" i="20"/>
  <c r="AM75" i="20"/>
  <c r="AM85" i="20"/>
  <c r="AM39" i="20"/>
  <c r="AM77" i="20"/>
  <c r="AM87" i="20"/>
  <c r="AM70" i="20"/>
  <c r="AM81" i="20"/>
  <c r="AM88" i="20"/>
  <c r="AM49" i="20"/>
  <c r="AM45" i="20"/>
  <c r="AM64" i="20"/>
  <c r="AM72" i="20"/>
  <c r="AM82" i="20"/>
  <c r="AM84" i="20"/>
  <c r="W107" i="15"/>
  <c r="Y107" i="15"/>
  <c r="W113" i="15"/>
  <c r="X113" i="15"/>
  <c r="AB13" i="17"/>
  <c r="X16" i="18"/>
  <c r="Y16" i="18"/>
  <c r="Z16" i="18"/>
  <c r="AA16" i="18"/>
  <c r="AB16" i="18"/>
  <c r="AB12" i="17"/>
  <c r="Y21" i="17"/>
  <c r="AB16" i="17"/>
  <c r="X21" i="17"/>
  <c r="AB15" i="18"/>
  <c r="AB15" i="17"/>
  <c r="AB13" i="16"/>
  <c r="X11" i="18"/>
  <c r="X12" i="17"/>
  <c r="X13" i="18"/>
  <c r="X11" i="17"/>
  <c r="X14" i="18"/>
  <c r="X12" i="18"/>
  <c r="X13" i="17"/>
  <c r="X15" i="18"/>
  <c r="X14" i="17"/>
  <c r="Y13" i="18"/>
  <c r="Y11" i="18"/>
  <c r="Y14" i="17"/>
  <c r="X15" i="17"/>
  <c r="Y12" i="18"/>
  <c r="Y13" i="17"/>
  <c r="Y15" i="18"/>
  <c r="Y15" i="17"/>
  <c r="Y12" i="17"/>
  <c r="Y11" i="17"/>
  <c r="Y14" i="18"/>
  <c r="X16" i="17"/>
  <c r="Z13" i="18"/>
  <c r="Z14" i="17"/>
  <c r="Z13" i="17"/>
  <c r="Z14" i="18"/>
  <c r="X17" i="17"/>
  <c r="Z11" i="18"/>
  <c r="Z12" i="18"/>
  <c r="Z16" i="17"/>
  <c r="Y17" i="17"/>
  <c r="Z11" i="17"/>
  <c r="Z12" i="17"/>
  <c r="Z17" i="17"/>
  <c r="Z15" i="17"/>
  <c r="Z15" i="18"/>
  <c r="Z18" i="17"/>
  <c r="X18" i="17"/>
  <c r="Y18" i="17"/>
  <c r="AA15" i="18"/>
  <c r="AA15" i="17"/>
  <c r="AA13" i="17"/>
  <c r="AA11" i="18"/>
  <c r="AA14" i="17"/>
  <c r="AA16" i="17"/>
  <c r="Y19" i="17"/>
  <c r="AA19" i="17"/>
  <c r="X19" i="17"/>
  <c r="AA13" i="18"/>
  <c r="Z19" i="17"/>
  <c r="AA14" i="18"/>
  <c r="AA12" i="18"/>
  <c r="AA17" i="17"/>
  <c r="AA18" i="17"/>
  <c r="AA11" i="17"/>
  <c r="AA12" i="17"/>
  <c r="X20" i="17"/>
  <c r="AA20" i="17"/>
  <c r="Y20" i="17"/>
  <c r="Z20" i="17"/>
  <c r="AB19" i="17"/>
  <c r="AB12" i="18"/>
  <c r="AB11" i="17"/>
  <c r="AB20" i="17"/>
  <c r="AB18" i="17"/>
  <c r="AB17" i="17"/>
  <c r="AB14" i="18"/>
  <c r="AB21" i="17"/>
  <c r="AB13" i="18"/>
  <c r="AA21" i="17"/>
  <c r="AB11" i="18"/>
  <c r="AB14" i="17"/>
  <c r="Z21" i="17"/>
  <c r="AC8" i="18"/>
  <c r="AC8" i="17"/>
  <c r="AB11" i="16"/>
  <c r="X13" i="16"/>
  <c r="X14" i="16"/>
  <c r="X15" i="16"/>
  <c r="X11" i="16"/>
  <c r="Y11" i="16"/>
  <c r="Y12" i="16"/>
  <c r="Y14" i="16"/>
  <c r="Y15" i="16"/>
  <c r="Z12" i="16"/>
  <c r="Z13" i="16"/>
  <c r="Z14" i="16"/>
  <c r="Z15" i="16"/>
  <c r="Z11" i="16"/>
  <c r="AA12" i="16"/>
  <c r="AA13" i="16"/>
  <c r="AA15" i="16"/>
  <c r="AA14" i="16"/>
  <c r="AA11" i="16"/>
  <c r="AB14" i="16"/>
  <c r="AB12" i="16"/>
  <c r="AB15" i="16"/>
  <c r="AC8" i="16"/>
  <c r="AC23" i="16" s="1"/>
  <c r="Y3" i="15"/>
  <c r="Y6" i="15"/>
  <c r="Z7" i="15"/>
  <c r="W128" i="15"/>
  <c r="X128" i="15"/>
  <c r="Y128" i="15"/>
  <c r="W72" i="15"/>
  <c r="X72" i="15"/>
  <c r="Y72" i="15"/>
  <c r="W127" i="15"/>
  <c r="W71" i="15"/>
  <c r="X127" i="15"/>
  <c r="X71" i="15"/>
  <c r="Y71" i="15"/>
  <c r="Y127" i="15"/>
  <c r="W42" i="15"/>
  <c r="X42" i="15"/>
  <c r="Y42" i="15"/>
  <c r="W26" i="15"/>
  <c r="W25" i="15"/>
  <c r="X26" i="15"/>
  <c r="X25" i="15"/>
  <c r="Y26" i="15"/>
  <c r="Y25" i="15"/>
  <c r="W24" i="15"/>
  <c r="X24" i="15"/>
  <c r="Y24" i="15"/>
  <c r="W23" i="15"/>
  <c r="X23" i="15"/>
  <c r="Y23" i="15"/>
  <c r="W22" i="15"/>
  <c r="X22" i="15"/>
  <c r="Y22" i="15"/>
  <c r="Y83" i="15"/>
  <c r="Y93" i="15"/>
  <c r="Y97" i="15"/>
  <c r="Y111" i="15"/>
  <c r="Y27" i="15"/>
  <c r="Y62" i="15"/>
  <c r="Y96" i="15"/>
  <c r="Y74" i="15"/>
  <c r="Y81" i="15"/>
  <c r="Y105" i="15"/>
  <c r="Y95" i="15"/>
  <c r="Y28" i="15"/>
  <c r="Y57" i="15"/>
  <c r="Y87" i="15"/>
  <c r="Y53" i="15"/>
  <c r="Y69" i="15"/>
  <c r="Y75" i="15"/>
  <c r="Y80" i="15"/>
  <c r="Y90" i="15"/>
  <c r="Y109" i="15"/>
  <c r="Y63" i="15"/>
  <c r="Y79" i="15"/>
  <c r="Y51" i="15"/>
  <c r="Y67" i="15"/>
  <c r="Y70" i="15"/>
  <c r="Y104" i="15"/>
  <c r="Y21" i="15"/>
  <c r="Y54" i="15"/>
  <c r="Y58" i="15"/>
  <c r="Y64" i="15"/>
  <c r="Y65" i="15"/>
  <c r="Y68" i="15"/>
  <c r="Y92" i="15"/>
  <c r="Y110" i="15"/>
  <c r="Y55" i="15"/>
  <c r="Y99" i="15"/>
  <c r="Y124" i="15"/>
  <c r="Y56" i="15"/>
  <c r="Y84" i="15"/>
  <c r="Y88" i="15"/>
  <c r="Y98" i="15"/>
  <c r="Y61" i="15"/>
  <c r="Y94" i="15"/>
  <c r="Y108" i="15"/>
  <c r="Y120" i="15"/>
  <c r="Y37" i="15"/>
  <c r="Y38" i="15"/>
  <c r="Y60" i="15"/>
  <c r="Y66" i="15"/>
  <c r="Y89" i="15"/>
  <c r="Y117" i="15"/>
  <c r="W110" i="15"/>
  <c r="W99" i="15"/>
  <c r="W83" i="15"/>
  <c r="W75" i="15"/>
  <c r="W64" i="15"/>
  <c r="W56" i="15"/>
  <c r="W38" i="15"/>
  <c r="W79" i="15"/>
  <c r="W51" i="15"/>
  <c r="W124" i="15"/>
  <c r="W109" i="15"/>
  <c r="W98" i="15"/>
  <c r="W90" i="15"/>
  <c r="W82" i="15"/>
  <c r="W74" i="15"/>
  <c r="W63" i="15"/>
  <c r="W55" i="15"/>
  <c r="W37" i="15"/>
  <c r="W86" i="15"/>
  <c r="W123" i="15"/>
  <c r="W108" i="15"/>
  <c r="W97" i="15"/>
  <c r="W89" i="15"/>
  <c r="W81" i="15"/>
  <c r="W70" i="15"/>
  <c r="W62" i="15"/>
  <c r="W54" i="15"/>
  <c r="W34" i="15"/>
  <c r="W94" i="15"/>
  <c r="W120" i="15"/>
  <c r="W106" i="15"/>
  <c r="W96" i="15"/>
  <c r="W88" i="15"/>
  <c r="W69" i="15"/>
  <c r="W61" i="15"/>
  <c r="W53" i="15"/>
  <c r="W104" i="15"/>
  <c r="W117" i="15"/>
  <c r="W105" i="15"/>
  <c r="W95" i="15"/>
  <c r="W87" i="15"/>
  <c r="W80" i="15"/>
  <c r="W68" i="15"/>
  <c r="W60" i="15"/>
  <c r="W52" i="15"/>
  <c r="W28" i="15"/>
  <c r="W116" i="15"/>
  <c r="W27" i="15"/>
  <c r="W112" i="15"/>
  <c r="W103" i="15"/>
  <c r="W93" i="15"/>
  <c r="W85" i="15"/>
  <c r="W78" i="15"/>
  <c r="W66" i="15"/>
  <c r="W58" i="15"/>
  <c r="W21" i="15"/>
  <c r="W59" i="15"/>
  <c r="W111" i="15"/>
  <c r="W100" i="15"/>
  <c r="W92" i="15"/>
  <c r="W84" i="15"/>
  <c r="W76" i="15"/>
  <c r="W65" i="15"/>
  <c r="W57" i="15"/>
  <c r="W39" i="15"/>
  <c r="W67" i="15"/>
  <c r="X57" i="15"/>
  <c r="X79" i="15"/>
  <c r="X27" i="15"/>
  <c r="X39" i="15"/>
  <c r="X70" i="15"/>
  <c r="X37" i="15"/>
  <c r="X59" i="15"/>
  <c r="X64" i="15"/>
  <c r="X112" i="15"/>
  <c r="X105" i="15"/>
  <c r="X109" i="15"/>
  <c r="X99" i="15"/>
  <c r="X38" i="15"/>
  <c r="X97" i="15"/>
  <c r="X88" i="15"/>
  <c r="X78" i="15"/>
  <c r="X68" i="15"/>
  <c r="X89" i="15"/>
  <c r="X65" i="15"/>
  <c r="X56" i="15"/>
  <c r="X58" i="15"/>
  <c r="X61" i="15"/>
  <c r="X86" i="15"/>
  <c r="X98" i="15"/>
  <c r="X117" i="15"/>
  <c r="X66" i="15"/>
  <c r="X80" i="15"/>
  <c r="X54" i="15"/>
  <c r="X82" i="15"/>
  <c r="X87" i="15"/>
  <c r="X111" i="15"/>
  <c r="X51" i="15"/>
  <c r="X67" i="15"/>
  <c r="X81" i="15"/>
  <c r="X116" i="15"/>
  <c r="X120" i="15"/>
  <c r="X123" i="15"/>
  <c r="X90" i="15"/>
  <c r="X75" i="15"/>
  <c r="X69" i="15"/>
  <c r="X63" i="15"/>
  <c r="X34" i="15"/>
  <c r="X124" i="15"/>
  <c r="X76" i="15"/>
  <c r="X84" i="15"/>
  <c r="X93" i="15"/>
  <c r="X21" i="15"/>
  <c r="X94" i="15"/>
  <c r="X85" i="15"/>
  <c r="X83" i="15"/>
  <c r="X95" i="15"/>
  <c r="X74" i="15"/>
  <c r="X55" i="15"/>
  <c r="X108" i="15"/>
  <c r="X28" i="15"/>
  <c r="X52" i="15"/>
  <c r="X100" i="15"/>
  <c r="X92" i="15"/>
  <c r="X96" i="15"/>
  <c r="X104" i="15"/>
  <c r="Y85" i="15"/>
  <c r="Y100" i="15"/>
  <c r="Y116" i="15"/>
  <c r="Y31" i="15"/>
  <c r="Y34" i="15"/>
  <c r="Y59" i="15"/>
  <c r="Y86" i="15"/>
  <c r="Y112" i="15"/>
  <c r="A13" i="13"/>
  <c r="A5" i="13"/>
  <c r="A15" i="13"/>
  <c r="A7" i="13"/>
  <c r="Y8" i="14"/>
  <c r="Y5" i="14"/>
  <c r="W8" i="13"/>
  <c r="A8" i="13"/>
  <c r="W14" i="13"/>
  <c r="A14" i="13"/>
  <c r="W6" i="13"/>
  <c r="A6" i="13"/>
  <c r="W16" i="13"/>
  <c r="A16" i="13"/>
  <c r="W11" i="13"/>
  <c r="A11" i="13"/>
  <c r="W19" i="13"/>
  <c r="A19" i="13"/>
  <c r="W3" i="13"/>
  <c r="A3" i="13"/>
  <c r="A20" i="13"/>
  <c r="A12" i="13"/>
  <c r="A4" i="13"/>
  <c r="A18" i="13"/>
  <c r="A10" i="13"/>
  <c r="A2" i="13"/>
  <c r="A17" i="13"/>
  <c r="A9" i="13"/>
  <c r="W15" i="13"/>
  <c r="W7" i="13"/>
  <c r="W13" i="13"/>
  <c r="W5" i="13"/>
  <c r="W20" i="13"/>
  <c r="W12" i="13"/>
  <c r="W4" i="13"/>
  <c r="W18" i="13"/>
  <c r="W10" i="13"/>
  <c r="W2" i="13"/>
  <c r="W17" i="13"/>
  <c r="W9" i="13"/>
  <c r="G14" i="13"/>
  <c r="H14" i="13"/>
  <c r="I14" i="13"/>
  <c r="G6" i="13"/>
  <c r="H6" i="13"/>
  <c r="I6" i="13"/>
  <c r="H13" i="13"/>
  <c r="I13" i="13"/>
  <c r="G13" i="13"/>
  <c r="H5" i="13"/>
  <c r="I5" i="13"/>
  <c r="G5" i="13"/>
  <c r="G20" i="13"/>
  <c r="H20" i="13"/>
  <c r="I20" i="13"/>
  <c r="G12" i="13"/>
  <c r="H12" i="13"/>
  <c r="I12" i="13"/>
  <c r="G4" i="13"/>
  <c r="H4" i="13"/>
  <c r="I4" i="13"/>
  <c r="G19" i="13"/>
  <c r="H19" i="13"/>
  <c r="I19" i="13"/>
  <c r="G11" i="13"/>
  <c r="H11" i="13"/>
  <c r="I11" i="13"/>
  <c r="G3" i="13"/>
  <c r="H3" i="13"/>
  <c r="I3" i="13"/>
  <c r="I18" i="13"/>
  <c r="G18" i="13"/>
  <c r="H18" i="13"/>
  <c r="I10" i="13"/>
  <c r="G10" i="13"/>
  <c r="H10" i="13"/>
  <c r="I2" i="13"/>
  <c r="G2" i="13"/>
  <c r="H2" i="13"/>
  <c r="G17" i="13"/>
  <c r="H17" i="13"/>
  <c r="I17" i="13"/>
  <c r="G9" i="13"/>
  <c r="H9" i="13"/>
  <c r="I9" i="13"/>
  <c r="G16" i="13"/>
  <c r="H16" i="13"/>
  <c r="I16" i="13"/>
  <c r="G8" i="13"/>
  <c r="H8" i="13"/>
  <c r="I8" i="13"/>
  <c r="G15" i="13"/>
  <c r="H15" i="13"/>
  <c r="I15" i="13"/>
  <c r="G7" i="13"/>
  <c r="H7" i="13"/>
  <c r="I7" i="13"/>
  <c r="AC18" i="16" l="1"/>
  <c r="AC22" i="16"/>
  <c r="AC16" i="16"/>
  <c r="AC19" i="16"/>
  <c r="AC17" i="16"/>
  <c r="AC20" i="16"/>
  <c r="AC21" i="16"/>
  <c r="AC17" i="18"/>
  <c r="Y45" i="14"/>
  <c r="AC5" i="16"/>
  <c r="AC5" i="17"/>
  <c r="AC5" i="18"/>
  <c r="BD8" i="20"/>
  <c r="BE7" i="20" s="1"/>
  <c r="Y3" i="14"/>
  <c r="X64" i="14"/>
  <c r="Y64" i="14"/>
  <c r="X97" i="14"/>
  <c r="Y97" i="14"/>
  <c r="X63" i="14"/>
  <c r="X149" i="14"/>
  <c r="Y63" i="14"/>
  <c r="Y149" i="14"/>
  <c r="Z8" i="15"/>
  <c r="Z5" i="15" s="1"/>
  <c r="AY8" i="30"/>
  <c r="AY12" i="30" s="1"/>
  <c r="X93" i="14"/>
  <c r="Y93" i="14"/>
  <c r="AB28" i="21"/>
  <c r="AB12" i="21" s="1"/>
  <c r="AB13" i="21" s="1"/>
  <c r="AE28" i="21"/>
  <c r="AE12" i="21" s="1"/>
  <c r="AE13" i="21" s="1"/>
  <c r="AD28" i="21"/>
  <c r="AD12" i="21" s="1"/>
  <c r="AD13" i="21" s="1"/>
  <c r="AC28" i="21"/>
  <c r="AC12" i="21" s="1"/>
  <c r="AC13" i="21" s="1"/>
  <c r="AA28" i="21"/>
  <c r="AA12" i="21" s="1"/>
  <c r="AA13" i="21" s="1"/>
  <c r="AN89" i="20"/>
  <c r="AN5" i="20"/>
  <c r="X127" i="14"/>
  <c r="Y127" i="14"/>
  <c r="X24" i="14"/>
  <c r="X25" i="14"/>
  <c r="Y25" i="14"/>
  <c r="Y24" i="14"/>
  <c r="X133" i="14"/>
  <c r="Y133" i="14"/>
  <c r="AC11" i="18"/>
  <c r="AC16" i="18"/>
  <c r="AC13" i="18"/>
  <c r="AC14" i="18"/>
  <c r="AC12" i="18"/>
  <c r="AC15" i="18"/>
  <c r="AD7" i="18"/>
  <c r="AC3" i="18"/>
  <c r="AC6" i="18"/>
  <c r="AC13" i="17"/>
  <c r="AC18" i="17"/>
  <c r="AC14" i="17"/>
  <c r="AC21" i="17"/>
  <c r="AC19" i="17"/>
  <c r="AC20" i="17"/>
  <c r="AC16" i="17"/>
  <c r="AC12" i="17"/>
  <c r="AC17" i="17"/>
  <c r="AC15" i="17"/>
  <c r="AC11" i="17"/>
  <c r="AD7" i="17"/>
  <c r="AC6" i="17"/>
  <c r="AC3" i="17"/>
  <c r="AC12" i="16"/>
  <c r="AC14" i="16"/>
  <c r="AC13" i="16"/>
  <c r="AC15" i="16"/>
  <c r="AD7" i="16"/>
  <c r="AC6" i="16"/>
  <c r="AC3" i="16"/>
  <c r="AC11" i="16"/>
  <c r="X18" i="14"/>
  <c r="X19" i="14"/>
  <c r="Y19" i="14"/>
  <c r="Y18" i="14"/>
  <c r="X12" i="14"/>
  <c r="X13" i="14"/>
  <c r="Y13" i="14"/>
  <c r="Y12" i="14"/>
  <c r="X148" i="14"/>
  <c r="Y148" i="14"/>
  <c r="Z72" i="15"/>
  <c r="Y92" i="14"/>
  <c r="X91" i="14"/>
  <c r="X92" i="14"/>
  <c r="Y91" i="14"/>
  <c r="X147" i="14"/>
  <c r="Y147" i="14"/>
  <c r="AV31" i="30"/>
  <c r="AR31" i="30"/>
  <c r="AS31" i="30"/>
  <c r="Z43" i="21"/>
  <c r="Z50" i="21"/>
  <c r="AW27" i="30"/>
  <c r="Z59" i="21"/>
  <c r="Y62" i="14"/>
  <c r="Z26" i="15"/>
  <c r="Z37" i="15"/>
  <c r="Z75" i="15"/>
  <c r="Z74" i="15"/>
  <c r="Z111" i="15"/>
  <c r="Z62" i="15"/>
  <c r="Z100" i="15"/>
  <c r="Z99" i="15"/>
  <c r="Z116" i="15"/>
  <c r="Z84" i="15"/>
  <c r="Z93" i="15"/>
  <c r="Z98" i="15"/>
  <c r="Z112" i="15"/>
  <c r="Z6" i="15"/>
  <c r="Z3" i="15"/>
  <c r="Y39" i="15"/>
  <c r="Y88" i="21"/>
  <c r="AU17" i="30"/>
  <c r="Y64" i="21"/>
  <c r="AH20" i="30"/>
  <c r="AL28" i="30"/>
  <c r="AK28" i="30"/>
  <c r="AI15" i="30"/>
  <c r="AM28" i="30"/>
  <c r="AO28" i="30"/>
  <c r="Y67" i="21"/>
  <c r="AN15" i="30"/>
  <c r="AR24" i="30"/>
  <c r="AI30" i="30"/>
  <c r="AP15" i="30"/>
  <c r="AO30" i="30"/>
  <c r="Y72" i="21"/>
  <c r="AS15" i="30"/>
  <c r="AT24" i="30"/>
  <c r="AT28" i="30"/>
  <c r="AE9" i="13"/>
  <c r="AD9" i="13"/>
  <c r="Z44" i="21"/>
  <c r="Y30" i="21"/>
  <c r="AJ30" i="30"/>
  <c r="AS23" i="30"/>
  <c r="AR17" i="30"/>
  <c r="AI20" i="30"/>
  <c r="AH30" i="30"/>
  <c r="AN23" i="30"/>
  <c r="AP17" i="30"/>
  <c r="AN28" i="30"/>
  <c r="AQ15" i="30"/>
  <c r="AQ29" i="30"/>
  <c r="AT26" i="30"/>
  <c r="AI23" i="30"/>
  <c r="AO18" i="30"/>
  <c r="AO17" i="30"/>
  <c r="AN20" i="30"/>
  <c r="AQ19" i="30"/>
  <c r="AQ23" i="30"/>
  <c r="AS17" i="30"/>
  <c r="AE17" i="30"/>
  <c r="AU15" i="30"/>
  <c r="AJ17" i="30"/>
  <c r="AL20" i="30"/>
  <c r="AR15" i="30"/>
  <c r="AQ18" i="30"/>
  <c r="AD18" i="13"/>
  <c r="AE18" i="13"/>
  <c r="AG20" i="30"/>
  <c r="AJ15" i="30"/>
  <c r="AO15" i="30"/>
  <c r="AN19" i="30"/>
  <c r="AO19" i="30"/>
  <c r="AT15" i="30"/>
  <c r="AS24" i="30"/>
  <c r="AT23" i="30"/>
  <c r="AD20" i="13"/>
  <c r="AE20" i="13"/>
  <c r="AQ17" i="30"/>
  <c r="Y71" i="21"/>
  <c r="AD8" i="13"/>
  <c r="AE8" i="13"/>
  <c r="Z61" i="21"/>
  <c r="AD16" i="13"/>
  <c r="AE16" i="13"/>
  <c r="AD6" i="13"/>
  <c r="AE6" i="13"/>
  <c r="AQ25" i="30"/>
  <c r="AT17" i="30"/>
  <c r="AT27" i="30"/>
  <c r="AE17" i="13"/>
  <c r="AD17" i="13"/>
  <c r="Y81" i="21"/>
  <c r="Z82" i="21"/>
  <c r="AD2" i="13"/>
  <c r="AE2" i="13"/>
  <c r="Z38" i="21"/>
  <c r="AV23" i="30"/>
  <c r="AE11" i="13"/>
  <c r="AD11" i="13"/>
  <c r="AV27" i="30"/>
  <c r="AD14" i="13"/>
  <c r="AE14" i="13"/>
  <c r="Z63" i="21"/>
  <c r="AV24" i="30"/>
  <c r="AD10" i="13"/>
  <c r="AE10" i="13"/>
  <c r="AU23" i="30"/>
  <c r="Z47" i="21"/>
  <c r="AK30" i="30"/>
  <c r="AE7" i="13"/>
  <c r="AD7" i="13"/>
  <c r="AD4" i="13"/>
  <c r="AE4" i="13"/>
  <c r="AE5" i="13"/>
  <c r="AD5" i="13"/>
  <c r="AE15" i="13"/>
  <c r="AD15" i="13"/>
  <c r="AN17" i="30"/>
  <c r="AP20" i="30"/>
  <c r="AE3" i="13"/>
  <c r="AD3" i="13"/>
  <c r="Z86" i="21"/>
  <c r="AV26" i="30"/>
  <c r="Z64" i="21"/>
  <c r="AT20" i="30"/>
  <c r="AD12" i="13"/>
  <c r="AE12" i="13"/>
  <c r="AE13" i="13"/>
  <c r="AD13" i="13"/>
  <c r="AL23" i="30"/>
  <c r="AE19" i="13"/>
  <c r="AD19" i="13"/>
  <c r="X99" i="14"/>
  <c r="X98" i="14"/>
  <c r="Y99" i="14"/>
  <c r="Y98" i="14"/>
  <c r="X100" i="14"/>
  <c r="Y100" i="14"/>
  <c r="X96" i="14"/>
  <c r="Y96" i="14"/>
  <c r="X110" i="14"/>
  <c r="Y110" i="14"/>
  <c r="X120" i="14"/>
  <c r="Y120" i="14"/>
  <c r="X107" i="14"/>
  <c r="Y107" i="14"/>
  <c r="X81" i="14"/>
  <c r="Y81" i="14"/>
  <c r="X80" i="14"/>
  <c r="Y80" i="14"/>
  <c r="X108" i="14"/>
  <c r="X94" i="14"/>
  <c r="Y108" i="14"/>
  <c r="Y94" i="14"/>
  <c r="X119" i="14"/>
  <c r="X90" i="14"/>
  <c r="Y90" i="14"/>
  <c r="Y119" i="14"/>
  <c r="X118" i="14"/>
  <c r="Y118" i="14"/>
  <c r="X106" i="14"/>
  <c r="X132" i="14"/>
  <c r="Y132" i="14"/>
  <c r="Y106" i="14"/>
  <c r="X103" i="14"/>
  <c r="X109" i="14"/>
  <c r="Y109" i="14"/>
  <c r="Y103" i="14"/>
  <c r="X105" i="14"/>
  <c r="Y105" i="14"/>
  <c r="X95" i="14"/>
  <c r="Y95" i="14"/>
  <c r="X117" i="14"/>
  <c r="Y117" i="14"/>
  <c r="X89" i="14"/>
  <c r="X79" i="14"/>
  <c r="Y79" i="14"/>
  <c r="Y89" i="14"/>
  <c r="X85" i="14"/>
  <c r="Y85" i="14"/>
  <c r="X131" i="14"/>
  <c r="X116" i="14"/>
  <c r="Y116" i="14"/>
  <c r="X128" i="14"/>
  <c r="Y131" i="14"/>
  <c r="X115" i="14"/>
  <c r="X129" i="14"/>
  <c r="X78" i="14"/>
  <c r="X130" i="14"/>
  <c r="Y115" i="14"/>
  <c r="Y130" i="14"/>
  <c r="Y78" i="14"/>
  <c r="Y129" i="14"/>
  <c r="Y128" i="14"/>
  <c r="X126" i="14"/>
  <c r="Y126" i="14"/>
  <c r="X104" i="14"/>
  <c r="Y104" i="14"/>
  <c r="X101" i="14"/>
  <c r="X88" i="14"/>
  <c r="X87" i="14"/>
  <c r="X86" i="14"/>
  <c r="Y88" i="14"/>
  <c r="Y86" i="14"/>
  <c r="Y87" i="14"/>
  <c r="X102" i="14"/>
  <c r="Y101" i="14"/>
  <c r="Y102" i="14"/>
  <c r="X114" i="14"/>
  <c r="X77" i="14"/>
  <c r="Y77" i="14"/>
  <c r="X113" i="14"/>
  <c r="X112" i="14"/>
  <c r="X76" i="14"/>
  <c r="Y76" i="14"/>
  <c r="Y112" i="14"/>
  <c r="Y113" i="14"/>
  <c r="Y114" i="14"/>
  <c r="X123" i="14"/>
  <c r="X84" i="14"/>
  <c r="X125" i="14"/>
  <c r="X124" i="14"/>
  <c r="Y125" i="14"/>
  <c r="Y124" i="14"/>
  <c r="Y123" i="14"/>
  <c r="Y84" i="14"/>
  <c r="X75" i="14"/>
  <c r="X74" i="14"/>
  <c r="Y75" i="14"/>
  <c r="Y74" i="14"/>
  <c r="X82" i="14"/>
  <c r="Y82" i="14"/>
  <c r="X83" i="14"/>
  <c r="Y83" i="14"/>
  <c r="X73" i="14"/>
  <c r="X72" i="14"/>
  <c r="X137" i="14"/>
  <c r="Y73" i="14"/>
  <c r="Y72" i="14"/>
  <c r="Y137" i="14"/>
  <c r="X46" i="14"/>
  <c r="X71" i="14"/>
  <c r="X136" i="14"/>
  <c r="X140" i="14"/>
  <c r="X143" i="14"/>
  <c r="X111" i="14"/>
  <c r="X69" i="14"/>
  <c r="X144" i="14"/>
  <c r="Y143" i="14"/>
  <c r="Y111" i="14"/>
  <c r="Y140" i="14"/>
  <c r="Y144" i="14"/>
  <c r="Y136" i="14"/>
  <c r="Y71" i="14"/>
  <c r="Y69" i="14"/>
  <c r="X58" i="14"/>
  <c r="X54" i="14"/>
  <c r="X57" i="14"/>
  <c r="X48" i="14"/>
  <c r="X47" i="14"/>
  <c r="X59" i="14"/>
  <c r="X51" i="14"/>
  <c r="Y59" i="14"/>
  <c r="Y58" i="14"/>
  <c r="Y57" i="14"/>
  <c r="Y54" i="14"/>
  <c r="Y51" i="14"/>
  <c r="Y48" i="14"/>
  <c r="Y47" i="14"/>
  <c r="Y46" i="14"/>
  <c r="X39" i="14"/>
  <c r="X43" i="14"/>
  <c r="X38" i="14"/>
  <c r="X33" i="14"/>
  <c r="X32" i="14"/>
  <c r="Y43" i="14"/>
  <c r="Y38" i="14"/>
  <c r="Y39" i="14"/>
  <c r="Y33" i="14"/>
  <c r="Y32" i="14"/>
  <c r="Y6" i="14"/>
  <c r="Z7" i="14"/>
  <c r="E8" i="13"/>
  <c r="E7" i="13"/>
  <c r="F9" i="13"/>
  <c r="E16" i="13"/>
  <c r="E15" i="13"/>
  <c r="E17" i="13"/>
  <c r="E3" i="13"/>
  <c r="F10" i="13"/>
  <c r="E20" i="13"/>
  <c r="E11" i="13"/>
  <c r="E6" i="13"/>
  <c r="E18" i="13"/>
  <c r="E4" i="13"/>
  <c r="E5" i="13"/>
  <c r="E2" i="13"/>
  <c r="E19" i="13"/>
  <c r="E14" i="13"/>
  <c r="E12" i="13"/>
  <c r="E13" i="13"/>
  <c r="Z105" i="15" l="1"/>
  <c r="Z85" i="15"/>
  <c r="Z80" i="15"/>
  <c r="Z89" i="15"/>
  <c r="Z97" i="15"/>
  <c r="Z64" i="15"/>
  <c r="Z68" i="15"/>
  <c r="Z104" i="15"/>
  <c r="Z83" i="15"/>
  <c r="Z56" i="15"/>
  <c r="Z61" i="15"/>
  <c r="Z70" i="15"/>
  <c r="Z95" i="15"/>
  <c r="Z55" i="15"/>
  <c r="Z107" i="15"/>
  <c r="Z82" i="15"/>
  <c r="Z63" i="15"/>
  <c r="Z124" i="15"/>
  <c r="Z108" i="15"/>
  <c r="Z94" i="15"/>
  <c r="Z110" i="15"/>
  <c r="Z22" i="15"/>
  <c r="Z127" i="15"/>
  <c r="Z128" i="15"/>
  <c r="Z65" i="15"/>
  <c r="Z58" i="15"/>
  <c r="Z90" i="15"/>
  <c r="Z96" i="15"/>
  <c r="Z27" i="15"/>
  <c r="Z21" i="15"/>
  <c r="Z23" i="15"/>
  <c r="Z71" i="15"/>
  <c r="Z73" i="15"/>
  <c r="Z59" i="15"/>
  <c r="Z51" i="15"/>
  <c r="Z67" i="15"/>
  <c r="Z79" i="15"/>
  <c r="Z88" i="15"/>
  <c r="Z92" i="15"/>
  <c r="Z24" i="15"/>
  <c r="AA7" i="15"/>
  <c r="Z54" i="15"/>
  <c r="Z109" i="15"/>
  <c r="Z60" i="15"/>
  <c r="Z38" i="15"/>
  <c r="Z28" i="15"/>
  <c r="Z87" i="15"/>
  <c r="Z25" i="15"/>
  <c r="Z117" i="15"/>
  <c r="Z113" i="15"/>
  <c r="AT31" i="30"/>
  <c r="AU20" i="30"/>
  <c r="AS25" i="30"/>
  <c r="AL30" i="30"/>
  <c r="AO23" i="30"/>
  <c r="AI29" i="30"/>
  <c r="Z89" i="21"/>
  <c r="AR22" i="30"/>
  <c r="AR21" i="30"/>
  <c r="AR20" i="30"/>
  <c r="AO20" i="30"/>
  <c r="AN21" i="30"/>
  <c r="AU18" i="30"/>
  <c r="AO21" i="30"/>
  <c r="AK22" i="30"/>
  <c r="AK21" i="30"/>
  <c r="AN30" i="30"/>
  <c r="AE25" i="30"/>
  <c r="AE26" i="30"/>
  <c r="AI26" i="30"/>
  <c r="AI25" i="30"/>
  <c r="AG28" i="30"/>
  <c r="AG29" i="30"/>
  <c r="AM30" i="30"/>
  <c r="AT18" i="30"/>
  <c r="AN18" i="30"/>
  <c r="AF18" i="30"/>
  <c r="AF20" i="30"/>
  <c r="AP30" i="30"/>
  <c r="AH29" i="30"/>
  <c r="AP21" i="30"/>
  <c r="AO26" i="30"/>
  <c r="AO25" i="30"/>
  <c r="AN26" i="30"/>
  <c r="AN25" i="30"/>
  <c r="AV21" i="30"/>
  <c r="AR28" i="30"/>
  <c r="AQ20" i="30"/>
  <c r="AW22" i="30"/>
  <c r="AW21" i="30"/>
  <c r="AL21" i="30"/>
  <c r="AM20" i="30"/>
  <c r="AQ26" i="30"/>
  <c r="AJ18" i="30"/>
  <c r="AJ20" i="30"/>
  <c r="AJ28" i="30"/>
  <c r="AJ29" i="30"/>
  <c r="AS20" i="30"/>
  <c r="AK26" i="30"/>
  <c r="AK25" i="30"/>
  <c r="AS21" i="30"/>
  <c r="AT25" i="30"/>
  <c r="AQ21" i="30"/>
  <c r="AL25" i="30"/>
  <c r="BE8" i="20"/>
  <c r="BF7" i="20" s="1"/>
  <c r="Z44" i="15"/>
  <c r="AQ28" i="30"/>
  <c r="Z77" i="15"/>
  <c r="Z43" i="15"/>
  <c r="AI28" i="30"/>
  <c r="Z129" i="15"/>
  <c r="AT16" i="30"/>
  <c r="AW16" i="30"/>
  <c r="AT30" i="30"/>
  <c r="AR29" i="30"/>
  <c r="AR30" i="30"/>
  <c r="AN29" i="30"/>
  <c r="AJ31" i="30"/>
  <c r="AU31" i="30"/>
  <c r="AP29" i="30"/>
  <c r="AO29" i="30"/>
  <c r="AL29" i="30"/>
  <c r="AM29" i="30"/>
  <c r="AV29" i="30"/>
  <c r="AV30" i="30"/>
  <c r="AS29" i="30"/>
  <c r="AS30" i="30"/>
  <c r="AK29" i="30"/>
  <c r="AE31" i="30"/>
  <c r="AN27" i="30"/>
  <c r="AP23" i="30"/>
  <c r="AP22" i="30"/>
  <c r="AP25" i="30"/>
  <c r="AR23" i="30"/>
  <c r="AT29" i="30"/>
  <c r="AS22" i="30"/>
  <c r="AV25" i="30"/>
  <c r="AU25" i="30"/>
  <c r="AR25" i="30"/>
  <c r="AM19" i="20"/>
  <c r="AM15" i="30"/>
  <c r="AT13" i="30"/>
  <c r="AF21" i="20"/>
  <c r="AF17" i="30"/>
  <c r="AK21" i="20"/>
  <c r="AK17" i="30"/>
  <c r="AM13" i="30"/>
  <c r="AI13" i="30"/>
  <c r="AS18" i="30"/>
  <c r="AR16" i="30"/>
  <c r="AS16" i="30"/>
  <c r="AR19" i="30"/>
  <c r="AF13" i="30"/>
  <c r="AS14" i="30"/>
  <c r="AP18" i="30"/>
  <c r="AW13" i="30"/>
  <c r="AV16" i="30"/>
  <c r="AV14" i="30"/>
  <c r="AU30" i="30"/>
  <c r="AU13" i="30"/>
  <c r="AV13" i="30"/>
  <c r="AS19" i="30"/>
  <c r="AQ13" i="30"/>
  <c r="AQ22" i="30"/>
  <c r="Y47" i="21"/>
  <c r="AL26" i="30"/>
  <c r="AV19" i="30"/>
  <c r="Z19" i="21"/>
  <c r="AV28" i="30"/>
  <c r="AG31" i="30"/>
  <c r="AH31" i="30"/>
  <c r="AK31" i="30"/>
  <c r="AF31" i="30"/>
  <c r="AG21" i="20"/>
  <c r="AG17" i="30"/>
  <c r="AU27" i="30"/>
  <c r="AI22" i="20"/>
  <c r="AI18" i="30"/>
  <c r="AO13" i="30"/>
  <c r="AT19" i="30"/>
  <c r="AS27" i="30"/>
  <c r="AT14" i="30"/>
  <c r="AE13" i="30"/>
  <c r="AN22" i="30"/>
  <c r="AM31" i="30"/>
  <c r="AD13" i="30"/>
  <c r="AH21" i="20"/>
  <c r="AH17" i="30"/>
  <c r="AP28" i="30"/>
  <c r="AU29" i="30"/>
  <c r="AU16" i="30"/>
  <c r="AO22" i="30"/>
  <c r="AM21" i="20"/>
  <c r="AM17" i="30"/>
  <c r="AS13" i="30"/>
  <c r="AR13" i="30"/>
  <c r="AR27" i="30"/>
  <c r="AU26" i="30"/>
  <c r="AR14" i="30"/>
  <c r="AL19" i="20"/>
  <c r="AL15" i="30"/>
  <c r="Z22" i="21"/>
  <c r="AV18" i="30"/>
  <c r="Z21" i="21"/>
  <c r="AV17" i="30"/>
  <c r="AP14" i="30"/>
  <c r="AP16" i="30"/>
  <c r="AG22" i="20"/>
  <c r="AG18" i="30"/>
  <c r="AJ13" i="30"/>
  <c r="AS28" i="30"/>
  <c r="AP26" i="30"/>
  <c r="AI21" i="20"/>
  <c r="AI17" i="30"/>
  <c r="AR18" i="30"/>
  <c r="AS26" i="30"/>
  <c r="AH22" i="20"/>
  <c r="AH18" i="30"/>
  <c r="AQ14" i="30"/>
  <c r="AP19" i="30"/>
  <c r="AK13" i="30"/>
  <c r="AG13" i="30"/>
  <c r="AU24" i="30"/>
  <c r="AU19" i="30"/>
  <c r="AP13" i="30"/>
  <c r="AN13" i="30"/>
  <c r="AO27" i="30"/>
  <c r="AL13" i="30"/>
  <c r="AL21" i="20"/>
  <c r="AL17" i="30"/>
  <c r="AU28" i="30"/>
  <c r="AH28" i="30"/>
  <c r="AL31" i="30"/>
  <c r="AV22" i="30"/>
  <c r="AI31" i="30"/>
  <c r="AH13" i="30"/>
  <c r="AR26" i="30"/>
  <c r="AQ16" i="30"/>
  <c r="AP27" i="30"/>
  <c r="AK19" i="20"/>
  <c r="AK15" i="30"/>
  <c r="AW14" i="30"/>
  <c r="Z23" i="21"/>
  <c r="AV20" i="30"/>
  <c r="AU14" i="30"/>
  <c r="AO16" i="30"/>
  <c r="AQ27" i="30"/>
  <c r="AL22" i="20"/>
  <c r="AL18" i="30"/>
  <c r="AL22" i="30"/>
  <c r="AM18" i="30"/>
  <c r="AW19" i="30"/>
  <c r="AT11" i="30"/>
  <c r="AI11" i="30"/>
  <c r="AH11" i="30"/>
  <c r="AQ11" i="30"/>
  <c r="AW11" i="30"/>
  <c r="AV11" i="30"/>
  <c r="AD11" i="30"/>
  <c r="AF11" i="30"/>
  <c r="AE11" i="30"/>
  <c r="AY14" i="30"/>
  <c r="AS11" i="30"/>
  <c r="AP11" i="30"/>
  <c r="AR11" i="30"/>
  <c r="AO11" i="30"/>
  <c r="AY22" i="30"/>
  <c r="AJ11" i="30"/>
  <c r="AK11" i="30"/>
  <c r="AG11" i="30"/>
  <c r="AY19" i="30"/>
  <c r="AN11" i="30"/>
  <c r="AL11" i="30"/>
  <c r="AU11" i="30"/>
  <c r="AY24" i="30"/>
  <c r="AM11" i="30"/>
  <c r="AY5" i="30"/>
  <c r="AY21" i="30"/>
  <c r="AY28" i="30"/>
  <c r="AY20" i="30"/>
  <c r="AY26" i="30"/>
  <c r="AY23" i="30"/>
  <c r="AY25" i="30"/>
  <c r="AY31" i="30"/>
  <c r="AY13" i="30"/>
  <c r="AY27" i="30"/>
  <c r="AY11" i="30"/>
  <c r="AY16" i="30"/>
  <c r="AY15" i="30"/>
  <c r="AY29" i="30"/>
  <c r="AY6" i="30"/>
  <c r="AZ7" i="30"/>
  <c r="AY3" i="30"/>
  <c r="AY18" i="30"/>
  <c r="AY17" i="30"/>
  <c r="AY30" i="30"/>
  <c r="Y73" i="21"/>
  <c r="Z83" i="21"/>
  <c r="Z65" i="21"/>
  <c r="Z53" i="21"/>
  <c r="Z20" i="21"/>
  <c r="Z42" i="21"/>
  <c r="Y77" i="21"/>
  <c r="Z74" i="21"/>
  <c r="Z68" i="21"/>
  <c r="Y59" i="21"/>
  <c r="AJ59" i="20"/>
  <c r="AI35" i="20"/>
  <c r="AL38" i="20"/>
  <c r="AG41" i="20"/>
  <c r="Y53" i="21"/>
  <c r="AJ41" i="20"/>
  <c r="AH44" i="20"/>
  <c r="Z69" i="15"/>
  <c r="X45" i="21"/>
  <c r="AA48" i="20"/>
  <c r="X48" i="21"/>
  <c r="AA45" i="20"/>
  <c r="AE83" i="20"/>
  <c r="AE80" i="20"/>
  <c r="AG32" i="20"/>
  <c r="AG36" i="20"/>
  <c r="AE31" i="20"/>
  <c r="AD80" i="20"/>
  <c r="AD83" i="20"/>
  <c r="Z55" i="20"/>
  <c r="X55" i="21"/>
  <c r="X80" i="21"/>
  <c r="X84" i="21"/>
  <c r="Y80" i="20"/>
  <c r="Y84" i="20"/>
  <c r="AD31" i="20"/>
  <c r="Y123" i="15"/>
  <c r="AI42" i="20"/>
  <c r="X62" i="21"/>
  <c r="AB62" i="20"/>
  <c r="Y34" i="21"/>
  <c r="AJ34" i="20"/>
  <c r="AM57" i="20"/>
  <c r="AF32" i="20"/>
  <c r="AF36" i="20"/>
  <c r="AD82" i="20"/>
  <c r="AB36" i="20"/>
  <c r="AC55" i="20"/>
  <c r="AG55" i="20"/>
  <c r="AH68" i="20"/>
  <c r="AK45" i="20"/>
  <c r="AK46" i="20"/>
  <c r="Z41" i="21"/>
  <c r="AG86" i="20"/>
  <c r="AG80" i="20"/>
  <c r="AE54" i="20"/>
  <c r="AB43" i="20"/>
  <c r="X43" i="21"/>
  <c r="AF42" i="20"/>
  <c r="AI41" i="20"/>
  <c r="AB68" i="20"/>
  <c r="AC48" i="20"/>
  <c r="AC45" i="20"/>
  <c r="AB54" i="20"/>
  <c r="Z58" i="21"/>
  <c r="AM62" i="20"/>
  <c r="AL44" i="20"/>
  <c r="Y46" i="21"/>
  <c r="Y45" i="21"/>
  <c r="AJ45" i="20"/>
  <c r="AJ46" i="20"/>
  <c r="Y44" i="21"/>
  <c r="AJ44" i="20"/>
  <c r="AH66" i="20"/>
  <c r="Y89" i="21"/>
  <c r="AK89" i="20"/>
  <c r="AC34" i="20"/>
  <c r="AC32" i="20"/>
  <c r="Y38" i="21"/>
  <c r="AK38" i="20"/>
  <c r="AB58" i="20"/>
  <c r="X41" i="21"/>
  <c r="AB41" i="20"/>
  <c r="AF62" i="20"/>
  <c r="X44" i="21"/>
  <c r="AE44" i="20"/>
  <c r="Y50" i="21"/>
  <c r="Z18" i="21"/>
  <c r="Z16" i="21" s="1"/>
  <c r="Z11" i="21" s="1"/>
  <c r="AD18" i="20"/>
  <c r="AD16" i="20" s="1"/>
  <c r="AD11" i="20" s="1"/>
  <c r="X18" i="21"/>
  <c r="X16" i="21" s="1"/>
  <c r="X11" i="21" s="1"/>
  <c r="Y52" i="21"/>
  <c r="AL52" i="20"/>
  <c r="AL65" i="20"/>
  <c r="AF18" i="20"/>
  <c r="AF16" i="20" s="1"/>
  <c r="AF11" i="20" s="1"/>
  <c r="Y35" i="21"/>
  <c r="AM35" i="20"/>
  <c r="Y33" i="21"/>
  <c r="AK32" i="20"/>
  <c r="AK33" i="20"/>
  <c r="AI68" i="20"/>
  <c r="AE18" i="20"/>
  <c r="AE16" i="20" s="1"/>
  <c r="AE11" i="20" s="1"/>
  <c r="AL41" i="20"/>
  <c r="X19" i="21"/>
  <c r="AI19" i="20"/>
  <c r="Y51" i="21"/>
  <c r="Z57" i="21"/>
  <c r="AL68" i="20"/>
  <c r="Y61" i="21"/>
  <c r="AK54" i="20"/>
  <c r="Z34" i="21"/>
  <c r="Z49" i="21"/>
  <c r="Z45" i="21"/>
  <c r="AG42" i="20"/>
  <c r="Z52" i="15"/>
  <c r="AA31" i="20"/>
  <c r="AF41" i="20"/>
  <c r="X83" i="21"/>
  <c r="Y83" i="20"/>
  <c r="X90" i="21"/>
  <c r="Z90" i="20"/>
  <c r="Y83" i="21"/>
  <c r="Y21" i="21"/>
  <c r="AJ21" i="20"/>
  <c r="X46" i="21"/>
  <c r="AI46" i="20"/>
  <c r="AI45" i="20"/>
  <c r="AE86" i="20"/>
  <c r="AG68" i="20"/>
  <c r="X58" i="21"/>
  <c r="AA58" i="20"/>
  <c r="AC54" i="20"/>
  <c r="AL54" i="20"/>
  <c r="AI57" i="20"/>
  <c r="AA54" i="20"/>
  <c r="AH86" i="20"/>
  <c r="AH80" i="20"/>
  <c r="AD63" i="20"/>
  <c r="X86" i="21"/>
  <c r="AB86" i="20"/>
  <c r="X60" i="21"/>
  <c r="AG60" i="20"/>
  <c r="Y31" i="21"/>
  <c r="AK31" i="20"/>
  <c r="AH60" i="20"/>
  <c r="X57" i="21"/>
  <c r="AH57" i="20"/>
  <c r="Y40" i="21"/>
  <c r="AL40" i="20"/>
  <c r="AK60" i="20"/>
  <c r="Z80" i="20"/>
  <c r="Z83" i="20"/>
  <c r="AD55" i="20"/>
  <c r="X87" i="21"/>
  <c r="Y87" i="20"/>
  <c r="AL57" i="20"/>
  <c r="AG63" i="20"/>
  <c r="Y52" i="15"/>
  <c r="Z31" i="20"/>
  <c r="AE48" i="20"/>
  <c r="AE45" i="20"/>
  <c r="AB80" i="20"/>
  <c r="AB83" i="20"/>
  <c r="AG31" i="20"/>
  <c r="AK44" i="20"/>
  <c r="X52" i="21"/>
  <c r="AI52" i="20"/>
  <c r="Y60" i="21"/>
  <c r="AJ60" i="20"/>
  <c r="AG45" i="20"/>
  <c r="AG48" i="20"/>
  <c r="X85" i="21"/>
  <c r="AE85" i="20"/>
  <c r="AB87" i="20"/>
  <c r="AF68" i="20"/>
  <c r="AG58" i="20"/>
  <c r="AH34" i="20"/>
  <c r="AC80" i="20"/>
  <c r="AC83" i="20"/>
  <c r="Z90" i="21"/>
  <c r="Z80" i="21"/>
  <c r="AE68" i="20"/>
  <c r="Z69" i="21"/>
  <c r="Z76" i="21"/>
  <c r="Z62" i="21"/>
  <c r="AM63" i="20"/>
  <c r="AM54" i="20"/>
  <c r="AJ18" i="20"/>
  <c r="AJ16" i="20" s="1"/>
  <c r="AJ11" i="20" s="1"/>
  <c r="AM42" i="20"/>
  <c r="Z55" i="21"/>
  <c r="AK18" i="20"/>
  <c r="AK16" i="20" s="1"/>
  <c r="AK11" i="20" s="1"/>
  <c r="AG18" i="20"/>
  <c r="AG16" i="20" s="1"/>
  <c r="AG11" i="20" s="1"/>
  <c r="AF22" i="20"/>
  <c r="X22" i="21"/>
  <c r="Z56" i="21"/>
  <c r="Y66" i="21"/>
  <c r="AK66" i="20"/>
  <c r="AD73" i="20"/>
  <c r="X73" i="21"/>
  <c r="AI62" i="20"/>
  <c r="Y43" i="21"/>
  <c r="AK43" i="20"/>
  <c r="AD74" i="20"/>
  <c r="AD69" i="20"/>
  <c r="AF44" i="20"/>
  <c r="AA68" i="20"/>
  <c r="AE41" i="20"/>
  <c r="Z31" i="21"/>
  <c r="AM58" i="20"/>
  <c r="AG34" i="20"/>
  <c r="Y54" i="21"/>
  <c r="AJ54" i="20"/>
  <c r="AD68" i="20"/>
  <c r="AD54" i="20"/>
  <c r="X68" i="21"/>
  <c r="X68" i="20"/>
  <c r="X28" i="20" s="1"/>
  <c r="X12" i="20" s="1"/>
  <c r="X13" i="20" s="1"/>
  <c r="Y69" i="21"/>
  <c r="Y74" i="21"/>
  <c r="AJ69" i="20"/>
  <c r="AJ74" i="20"/>
  <c r="AL18" i="20"/>
  <c r="AL16" i="20" s="1"/>
  <c r="AL11" i="20" s="1"/>
  <c r="AC58" i="20"/>
  <c r="AF54" i="20"/>
  <c r="AH32" i="20"/>
  <c r="AH33" i="20"/>
  <c r="AD32" i="20"/>
  <c r="AD36" i="20"/>
  <c r="AF43" i="20"/>
  <c r="Z68" i="20"/>
  <c r="X77" i="21"/>
  <c r="AH69" i="20"/>
  <c r="AH77" i="20"/>
  <c r="X74" i="21"/>
  <c r="AC69" i="20"/>
  <c r="AC74" i="20"/>
  <c r="Y76" i="21"/>
  <c r="AK76" i="20"/>
  <c r="X61" i="21"/>
  <c r="AE61" i="20"/>
  <c r="X36" i="21"/>
  <c r="AA32" i="20"/>
  <c r="X32" i="21"/>
  <c r="AA36" i="20"/>
  <c r="X69" i="21"/>
  <c r="AB69" i="20"/>
  <c r="AB75" i="20"/>
  <c r="X75" i="21"/>
  <c r="AG44" i="20"/>
  <c r="Y41" i="21"/>
  <c r="AK41" i="20"/>
  <c r="AE55" i="20"/>
  <c r="AM80" i="20"/>
  <c r="AM86" i="20"/>
  <c r="Y75" i="21"/>
  <c r="AK75" i="20"/>
  <c r="AK69" i="20"/>
  <c r="X33" i="21"/>
  <c r="AG33" i="20"/>
  <c r="Y57" i="21"/>
  <c r="AK57" i="20"/>
  <c r="Y80" i="21"/>
  <c r="Y90" i="21"/>
  <c r="AC68" i="20"/>
  <c r="AA55" i="20"/>
  <c r="X35" i="21"/>
  <c r="AC35" i="20"/>
  <c r="AK68" i="20"/>
  <c r="AM44" i="20"/>
  <c r="AM55" i="20"/>
  <c r="AI33" i="20"/>
  <c r="Y55" i="21"/>
  <c r="AJ55" i="20"/>
  <c r="AF61" i="20"/>
  <c r="AE66" i="20"/>
  <c r="X66" i="21"/>
  <c r="AG54" i="20"/>
  <c r="AM69" i="20"/>
  <c r="AM76" i="20"/>
  <c r="Y62" i="21"/>
  <c r="AJ62" i="20"/>
  <c r="Z54" i="20"/>
  <c r="X54" i="21"/>
  <c r="AC82" i="20"/>
  <c r="X82" i="21"/>
  <c r="AM31" i="20"/>
  <c r="AE62" i="20"/>
  <c r="AM32" i="20"/>
  <c r="AM36" i="20"/>
  <c r="AF55" i="20"/>
  <c r="Y37" i="21"/>
  <c r="AL34" i="20"/>
  <c r="AC43" i="20"/>
  <c r="AE34" i="20"/>
  <c r="Z37" i="21"/>
  <c r="Z36" i="21"/>
  <c r="Z33" i="21"/>
  <c r="Z54" i="21"/>
  <c r="Z66" i="21"/>
  <c r="Y56" i="21"/>
  <c r="AM56" i="20"/>
  <c r="Y19" i="21"/>
  <c r="AJ19" i="20"/>
  <c r="AM59" i="20"/>
  <c r="X21" i="21"/>
  <c r="AE21" i="20"/>
  <c r="AM43" i="20"/>
  <c r="AM34" i="20"/>
  <c r="AH90" i="20"/>
  <c r="Y18" i="21"/>
  <c r="Y16" i="21" s="1"/>
  <c r="Y11" i="21" s="1"/>
  <c r="AM18" i="20"/>
  <c r="AM16" i="20" s="1"/>
  <c r="AM11" i="20" s="1"/>
  <c r="AM33" i="20"/>
  <c r="Y86" i="21"/>
  <c r="AK80" i="20"/>
  <c r="AK86" i="20"/>
  <c r="Y58" i="21"/>
  <c r="AK58" i="20"/>
  <c r="Y49" i="21"/>
  <c r="AI58" i="20"/>
  <c r="Y87" i="21"/>
  <c r="AK62" i="20"/>
  <c r="Y20" i="21"/>
  <c r="Y68" i="21"/>
  <c r="AJ68" i="20"/>
  <c r="AI32" i="20"/>
  <c r="AI36" i="20"/>
  <c r="AL55" i="20"/>
  <c r="AJ32" i="20"/>
  <c r="AJ36" i="20"/>
  <c r="AI43" i="20"/>
  <c r="AI63" i="20"/>
  <c r="AE63" i="20"/>
  <c r="AK36" i="20"/>
  <c r="AK55" i="20"/>
  <c r="AL33" i="20"/>
  <c r="AB34" i="20"/>
  <c r="AB32" i="20"/>
  <c r="X34" i="21"/>
  <c r="Z86" i="15"/>
  <c r="AA63" i="20"/>
  <c r="X63" i="21"/>
  <c r="AD58" i="20"/>
  <c r="AE36" i="20"/>
  <c r="AE32" i="20"/>
  <c r="AH62" i="20"/>
  <c r="AB31" i="20"/>
  <c r="X31" i="21"/>
  <c r="AC62" i="20"/>
  <c r="AG82" i="20"/>
  <c r="AD62" i="20"/>
  <c r="Y65" i="21"/>
  <c r="AK65" i="20"/>
  <c r="AE42" i="20"/>
  <c r="AI34" i="20"/>
  <c r="AI44" i="20"/>
  <c r="Y42" i="21"/>
  <c r="AK42" i="20"/>
  <c r="AH31" i="20"/>
  <c r="AH54" i="20"/>
  <c r="AI55" i="20"/>
  <c r="Y82" i="21"/>
  <c r="AM22" i="20"/>
  <c r="AC36" i="20"/>
  <c r="Y70" i="21"/>
  <c r="AM41" i="20"/>
  <c r="Y63" i="21"/>
  <c r="AK63" i="20"/>
  <c r="Y36" i="21"/>
  <c r="Y32" i="21"/>
  <c r="AL32" i="20"/>
  <c r="AL36" i="20"/>
  <c r="AB42" i="20"/>
  <c r="X42" i="21"/>
  <c r="AH55" i="20"/>
  <c r="AD34" i="20"/>
  <c r="AH63" i="20"/>
  <c r="AI54" i="20"/>
  <c r="AG62" i="20"/>
  <c r="AA80" i="20"/>
  <c r="AA83" i="20"/>
  <c r="AF34" i="20"/>
  <c r="Y68" i="20"/>
  <c r="AH41" i="20"/>
  <c r="Z32" i="21"/>
  <c r="Z35" i="21"/>
  <c r="Y22" i="21"/>
  <c r="AJ22" i="20"/>
  <c r="AL62" i="20"/>
  <c r="AH36" i="20"/>
  <c r="Y23" i="21"/>
  <c r="AM68" i="20"/>
  <c r="AI18" i="20"/>
  <c r="AI16" i="20" s="1"/>
  <c r="AI11" i="20" s="1"/>
  <c r="AH18" i="20"/>
  <c r="AH16" i="20" s="1"/>
  <c r="AH11" i="20" s="1"/>
  <c r="AL59" i="20"/>
  <c r="AK74" i="20"/>
  <c r="AL60" i="20"/>
  <c r="Z51" i="21"/>
  <c r="AN21" i="20"/>
  <c r="AN45" i="20"/>
  <c r="AN22" i="20"/>
  <c r="AN59" i="20"/>
  <c r="AN55" i="20"/>
  <c r="AN56" i="20"/>
  <c r="AN35" i="20"/>
  <c r="AN65" i="20"/>
  <c r="AN39" i="20"/>
  <c r="AN72" i="20"/>
  <c r="AN48" i="20"/>
  <c r="AN83" i="20"/>
  <c r="AN50" i="20"/>
  <c r="AN19" i="20"/>
  <c r="AN23" i="20"/>
  <c r="AN38" i="20"/>
  <c r="AN51" i="20"/>
  <c r="AN46" i="20"/>
  <c r="AN57" i="20"/>
  <c r="AN66" i="20"/>
  <c r="AN73" i="20"/>
  <c r="AN88" i="20"/>
  <c r="AN18" i="20"/>
  <c r="AN16" i="20" s="1"/>
  <c r="AN11" i="20" s="1"/>
  <c r="AN30" i="20"/>
  <c r="AN40" i="20"/>
  <c r="AN47" i="20"/>
  <c r="AN61" i="20"/>
  <c r="AN67" i="20"/>
  <c r="AN74" i="20"/>
  <c r="AN6" i="20"/>
  <c r="AN3" i="20"/>
  <c r="AN31" i="20"/>
  <c r="AN41" i="20"/>
  <c r="AN58" i="20"/>
  <c r="AN60" i="20"/>
  <c r="AN68" i="20"/>
  <c r="AN75" i="20"/>
  <c r="AN84" i="20"/>
  <c r="AN32" i="20"/>
  <c r="AN36" i="20"/>
  <c r="AN42" i="20"/>
  <c r="AN52" i="20"/>
  <c r="AN62" i="20"/>
  <c r="AN69" i="20"/>
  <c r="AN80" i="20"/>
  <c r="AN86" i="20"/>
  <c r="AN33" i="20"/>
  <c r="AN49" i="20"/>
  <c r="AN43" i="20"/>
  <c r="AN53" i="20"/>
  <c r="AN63" i="20"/>
  <c r="AN70" i="20"/>
  <c r="AN85" i="20"/>
  <c r="AN87" i="20"/>
  <c r="AN20" i="20"/>
  <c r="AN34" i="20"/>
  <c r="AN37" i="20"/>
  <c r="AN44" i="20"/>
  <c r="AN54" i="20"/>
  <c r="AN71" i="20"/>
  <c r="AN76" i="20"/>
  <c r="AN81" i="20"/>
  <c r="AN90" i="20"/>
  <c r="AN64" i="20"/>
  <c r="AN77" i="20"/>
  <c r="AN82" i="20"/>
  <c r="X110" i="15"/>
  <c r="X62" i="15"/>
  <c r="X107" i="15"/>
  <c r="X26" i="14"/>
  <c r="X27" i="14" s="1"/>
  <c r="Y23" i="14" s="1"/>
  <c r="Z120" i="15"/>
  <c r="Y26" i="14"/>
  <c r="Y113" i="15"/>
  <c r="AD8" i="18"/>
  <c r="AD17" i="18" s="1"/>
  <c r="AD8" i="17"/>
  <c r="AD8" i="16"/>
  <c r="AD23" i="16" s="1"/>
  <c r="Z34" i="15"/>
  <c r="X20" i="14"/>
  <c r="X21" i="14" s="1"/>
  <c r="Y17" i="14" s="1"/>
  <c r="Y20" i="14"/>
  <c r="Z42" i="15"/>
  <c r="W91" i="15"/>
  <c r="Y82" i="15"/>
  <c r="Z76" i="15"/>
  <c r="Y91" i="15"/>
  <c r="Z123" i="15"/>
  <c r="Z19" i="15"/>
  <c r="Z39" i="15"/>
  <c r="Z91" i="15"/>
  <c r="Z31" i="15"/>
  <c r="Z57" i="15"/>
  <c r="Z106" i="15"/>
  <c r="W19" i="15"/>
  <c r="W31" i="15"/>
  <c r="W12" i="15"/>
  <c r="Z103" i="15"/>
  <c r="Z66" i="15"/>
  <c r="Y13" i="15"/>
  <c r="Y49" i="15"/>
  <c r="Y106" i="15"/>
  <c r="Y103" i="15"/>
  <c r="X60" i="15"/>
  <c r="X53" i="15"/>
  <c r="Y12" i="15"/>
  <c r="Y19" i="15"/>
  <c r="Z53" i="15"/>
  <c r="X49" i="15"/>
  <c r="X91" i="15"/>
  <c r="X13" i="15"/>
  <c r="Z12" i="15"/>
  <c r="X31" i="15"/>
  <c r="X19" i="15"/>
  <c r="X12" i="15"/>
  <c r="Y78" i="15"/>
  <c r="Y76" i="15"/>
  <c r="W13" i="15"/>
  <c r="W49" i="15"/>
  <c r="X106" i="15"/>
  <c r="X103" i="15"/>
  <c r="Z81" i="15"/>
  <c r="Z13" i="15"/>
  <c r="Z78" i="15"/>
  <c r="Z49" i="15"/>
  <c r="AA8" i="15"/>
  <c r="AA73" i="15" s="1"/>
  <c r="X34" i="14"/>
  <c r="X35" i="14" s="1"/>
  <c r="Y31" i="14" s="1"/>
  <c r="X14" i="14"/>
  <c r="X15" i="14" s="1"/>
  <c r="X40" i="14"/>
  <c r="X41" i="14" s="1"/>
  <c r="Y37" i="14" s="1"/>
  <c r="Y40" i="14"/>
  <c r="Y34" i="14"/>
  <c r="Y14" i="14"/>
  <c r="Z8" i="14"/>
  <c r="AD16" i="16" l="1"/>
  <c r="AD18" i="16"/>
  <c r="AD17" i="16"/>
  <c r="AD19" i="16"/>
  <c r="AD21" i="16"/>
  <c r="AD20" i="16"/>
  <c r="AD22" i="16"/>
  <c r="X29" i="14"/>
  <c r="AD5" i="17"/>
  <c r="AD5" i="16"/>
  <c r="Z5" i="14"/>
  <c r="AA5" i="15"/>
  <c r="AD5" i="18"/>
  <c r="Y28" i="20"/>
  <c r="Y12" i="20" s="1"/>
  <c r="Y13" i="20" s="1"/>
  <c r="BF8" i="20"/>
  <c r="BG7" i="20" s="1"/>
  <c r="Z3" i="14"/>
  <c r="AA44" i="15"/>
  <c r="Z64" i="14"/>
  <c r="Z97" i="14"/>
  <c r="AA77" i="15"/>
  <c r="Z63" i="14"/>
  <c r="Z149" i="14"/>
  <c r="AA43" i="15"/>
  <c r="AA129" i="15"/>
  <c r="AZ8" i="30"/>
  <c r="AZ12" i="30" s="1"/>
  <c r="Z93" i="14"/>
  <c r="AJ28" i="20"/>
  <c r="AJ12" i="20" s="1"/>
  <c r="AJ13" i="20" s="1"/>
  <c r="AG28" i="20"/>
  <c r="AG12" i="20" s="1"/>
  <c r="AG13" i="20" s="1"/>
  <c r="AL28" i="20"/>
  <c r="AL12" i="20" s="1"/>
  <c r="AL13" i="20" s="1"/>
  <c r="X28" i="21"/>
  <c r="X12" i="21" s="1"/>
  <c r="X13" i="21" s="1"/>
  <c r="U14" i="21" s="1"/>
  <c r="AI28" i="20"/>
  <c r="AI12" i="20" s="1"/>
  <c r="AI13" i="20" s="1"/>
  <c r="AM28" i="20"/>
  <c r="AM12" i="20" s="1"/>
  <c r="AM13" i="20" s="1"/>
  <c r="AH28" i="20"/>
  <c r="AH12" i="20" s="1"/>
  <c r="AH13" i="20" s="1"/>
  <c r="AF28" i="20"/>
  <c r="AF12" i="20" s="1"/>
  <c r="AF13" i="20" s="1"/>
  <c r="AB28" i="20"/>
  <c r="AB12" i="20" s="1"/>
  <c r="AB13" i="20" s="1"/>
  <c r="Y28" i="21"/>
  <c r="Y12" i="21" s="1"/>
  <c r="Y13" i="21" s="1"/>
  <c r="Z28" i="20"/>
  <c r="Z12" i="20" s="1"/>
  <c r="Z13" i="20" s="1"/>
  <c r="AK28" i="20"/>
  <c r="AK12" i="20" s="1"/>
  <c r="AK13" i="20" s="1"/>
  <c r="Z28" i="21"/>
  <c r="Z12" i="21" s="1"/>
  <c r="Z13" i="21" s="1"/>
  <c r="AC28" i="20"/>
  <c r="AC12" i="20" s="1"/>
  <c r="AC13" i="20" s="1"/>
  <c r="AA28" i="20"/>
  <c r="AA12" i="20" s="1"/>
  <c r="AA13" i="20" s="1"/>
  <c r="AD28" i="20"/>
  <c r="AD12" i="20" s="1"/>
  <c r="AD13" i="20" s="1"/>
  <c r="AE28" i="20"/>
  <c r="AE12" i="20" s="1"/>
  <c r="AE13" i="20" s="1"/>
  <c r="AA123" i="15"/>
  <c r="AO86" i="20"/>
  <c r="AO5" i="20"/>
  <c r="AN28" i="20"/>
  <c r="AN12" i="20" s="1"/>
  <c r="AN13" i="20" s="1"/>
  <c r="AA107" i="15"/>
  <c r="Z127" i="14"/>
  <c r="Y11" i="14"/>
  <c r="Y27" i="14"/>
  <c r="Z23" i="14" s="1"/>
  <c r="Z25" i="14"/>
  <c r="Z24" i="14"/>
  <c r="Z133" i="14"/>
  <c r="AA113" i="15"/>
  <c r="AD16" i="18"/>
  <c r="AD13" i="17"/>
  <c r="AD14" i="18"/>
  <c r="AD12" i="18"/>
  <c r="AD15" i="18"/>
  <c r="AD13" i="18"/>
  <c r="AD11" i="18"/>
  <c r="AD19" i="17"/>
  <c r="AD20" i="17"/>
  <c r="AD21" i="17"/>
  <c r="AE7" i="18"/>
  <c r="AD6" i="18"/>
  <c r="AD3" i="18"/>
  <c r="AD16" i="17"/>
  <c r="AD18" i="17"/>
  <c r="AD12" i="17"/>
  <c r="AD17" i="17"/>
  <c r="AD15" i="17"/>
  <c r="AD14" i="17"/>
  <c r="AD11" i="17"/>
  <c r="AE7" i="17"/>
  <c r="AD6" i="17"/>
  <c r="AD3" i="17"/>
  <c r="AD14" i="16"/>
  <c r="AD15" i="16"/>
  <c r="AD12" i="16"/>
  <c r="AD13" i="16"/>
  <c r="AD11" i="16"/>
  <c r="AE7" i="16"/>
  <c r="AD6" i="16"/>
  <c r="AD3" i="16"/>
  <c r="Z19" i="14"/>
  <c r="Z18" i="14"/>
  <c r="Y21" i="14"/>
  <c r="Z17" i="14" s="1"/>
  <c r="Z13" i="14"/>
  <c r="Z12" i="14"/>
  <c r="AA128" i="15"/>
  <c r="Z148" i="14"/>
  <c r="AA72" i="15"/>
  <c r="Z92" i="14"/>
  <c r="AA71" i="15"/>
  <c r="AA127" i="15"/>
  <c r="Z91" i="14"/>
  <c r="Z147" i="14"/>
  <c r="Z62" i="14"/>
  <c r="AA42" i="15"/>
  <c r="Z14" i="15"/>
  <c r="AA26" i="15"/>
  <c r="AA25" i="15"/>
  <c r="AA24" i="15"/>
  <c r="Y14" i="15"/>
  <c r="AA23" i="15"/>
  <c r="AA22" i="15"/>
  <c r="X14" i="15"/>
  <c r="AA68" i="15"/>
  <c r="AA61" i="15"/>
  <c r="AA78" i="15"/>
  <c r="AA27" i="15"/>
  <c r="AA96" i="15"/>
  <c r="AA21" i="15"/>
  <c r="AA92" i="15"/>
  <c r="AA49" i="15"/>
  <c r="AA112" i="15"/>
  <c r="AA55" i="15"/>
  <c r="AA111" i="15"/>
  <c r="AA37" i="15"/>
  <c r="AA52" i="15"/>
  <c r="AA64" i="15"/>
  <c r="AA79" i="15"/>
  <c r="AA93" i="15"/>
  <c r="AA103" i="15"/>
  <c r="AA19" i="15"/>
  <c r="AA59" i="15"/>
  <c r="AA70" i="15"/>
  <c r="AA82" i="15"/>
  <c r="AA94" i="15"/>
  <c r="AA116" i="15"/>
  <c r="AA13" i="15"/>
  <c r="AA57" i="15"/>
  <c r="AA63" i="15"/>
  <c r="AA69" i="15"/>
  <c r="AA90" i="15"/>
  <c r="AA98" i="15"/>
  <c r="AA104" i="15"/>
  <c r="AA38" i="15"/>
  <c r="AA65" i="15"/>
  <c r="AA56" i="15"/>
  <c r="AA75" i="15"/>
  <c r="AA84" i="15"/>
  <c r="AA97" i="15"/>
  <c r="AA117" i="15"/>
  <c r="AA34" i="15"/>
  <c r="AA51" i="15"/>
  <c r="AA62" i="15"/>
  <c r="AA80" i="15"/>
  <c r="AA85" i="15"/>
  <c r="AA105" i="15"/>
  <c r="AA124" i="15"/>
  <c r="AA12" i="15"/>
  <c r="AA60" i="15"/>
  <c r="AA66" i="15"/>
  <c r="AA81" i="15"/>
  <c r="AA88" i="15"/>
  <c r="AA109" i="15"/>
  <c r="AA120" i="15"/>
  <c r="W14" i="15"/>
  <c r="W15" i="15" s="1"/>
  <c r="W16" i="15" s="1"/>
  <c r="AA87" i="15"/>
  <c r="AA99" i="15"/>
  <c r="AA106" i="15"/>
  <c r="AA39" i="15"/>
  <c r="AA28" i="15"/>
  <c r="AA58" i="15"/>
  <c r="AA67" i="15"/>
  <c r="AA86" i="15"/>
  <c r="AA83" i="15"/>
  <c r="AA89" i="15"/>
  <c r="AA100" i="15"/>
  <c r="AA108" i="15"/>
  <c r="AA31" i="15"/>
  <c r="AA54" i="15"/>
  <c r="AA53" i="15"/>
  <c r="AA74" i="15"/>
  <c r="AA76" i="15"/>
  <c r="AA91" i="15"/>
  <c r="AA95" i="15"/>
  <c r="AA110" i="15"/>
  <c r="AA6" i="15"/>
  <c r="AA3" i="15"/>
  <c r="AB7" i="15"/>
  <c r="Z99" i="14"/>
  <c r="Z98" i="14"/>
  <c r="Z100" i="14"/>
  <c r="Z96" i="14"/>
  <c r="Z110" i="14"/>
  <c r="Z120" i="14"/>
  <c r="Z107" i="14"/>
  <c r="Z81" i="14"/>
  <c r="Z80" i="14"/>
  <c r="Z108" i="14"/>
  <c r="Z94" i="14"/>
  <c r="Z90" i="14"/>
  <c r="Z119" i="14"/>
  <c r="Z118" i="14"/>
  <c r="Z132" i="14"/>
  <c r="Z106" i="14"/>
  <c r="Z109" i="14"/>
  <c r="Z103" i="14"/>
  <c r="Z105" i="14"/>
  <c r="Z95" i="14"/>
  <c r="Z117" i="14"/>
  <c r="Z79" i="14"/>
  <c r="Z89" i="14"/>
  <c r="Z85" i="14"/>
  <c r="Z116" i="14"/>
  <c r="Z131" i="14"/>
  <c r="Z115" i="14"/>
  <c r="Z130" i="14"/>
  <c r="Z78" i="14"/>
  <c r="Z129" i="14"/>
  <c r="Z128" i="14"/>
  <c r="Z126" i="14"/>
  <c r="Z104" i="14"/>
  <c r="Z88" i="14"/>
  <c r="Z86" i="14"/>
  <c r="Z87" i="14"/>
  <c r="Z101" i="14"/>
  <c r="Z102" i="14"/>
  <c r="Z77" i="14"/>
  <c r="Z76" i="14"/>
  <c r="Z112" i="14"/>
  <c r="Z113" i="14"/>
  <c r="Z114" i="14"/>
  <c r="Z124" i="14"/>
  <c r="Z125" i="14"/>
  <c r="Z123" i="14"/>
  <c r="Z84" i="14"/>
  <c r="Z75" i="14"/>
  <c r="Z74" i="14"/>
  <c r="Z82" i="14"/>
  <c r="Z83" i="14"/>
  <c r="Z73" i="14"/>
  <c r="Z72" i="14"/>
  <c r="Z137" i="14"/>
  <c r="Z71" i="14"/>
  <c r="Z143" i="14"/>
  <c r="Z140" i="14"/>
  <c r="Z111" i="14"/>
  <c r="Z144" i="14"/>
  <c r="Z136" i="14"/>
  <c r="Z69" i="14"/>
  <c r="Z57" i="14"/>
  <c r="Z59" i="14"/>
  <c r="Z58" i="14"/>
  <c r="Z54" i="14"/>
  <c r="Z51" i="14"/>
  <c r="Z48" i="14"/>
  <c r="Z47" i="14"/>
  <c r="Z46" i="14"/>
  <c r="Z45" i="14" s="1"/>
  <c r="Z43" i="14"/>
  <c r="Y41" i="14"/>
  <c r="Z37" i="14" s="1"/>
  <c r="Z39" i="14"/>
  <c r="Z38" i="14"/>
  <c r="Y35" i="14"/>
  <c r="Z31" i="14" s="1"/>
  <c r="Z33" i="14"/>
  <c r="Z32" i="14"/>
  <c r="Y15" i="14"/>
  <c r="Z6" i="14"/>
  <c r="AA7" i="14"/>
  <c r="BG8" i="20" l="1"/>
  <c r="BH7" i="20" s="1"/>
  <c r="AZ22" i="30"/>
  <c r="AZ20" i="30"/>
  <c r="AZ5" i="30"/>
  <c r="AZ17" i="30"/>
  <c r="AZ15" i="30"/>
  <c r="AZ13" i="30"/>
  <c r="AZ11" i="30"/>
  <c r="AZ21" i="30"/>
  <c r="AZ27" i="30"/>
  <c r="AZ14" i="30"/>
  <c r="AZ25" i="30"/>
  <c r="AZ29" i="30"/>
  <c r="AZ18" i="30"/>
  <c r="AZ16" i="30"/>
  <c r="AZ31" i="30"/>
  <c r="AZ23" i="30"/>
  <c r="AZ26" i="30"/>
  <c r="AZ6" i="30"/>
  <c r="AZ3" i="30"/>
  <c r="BA7" i="30"/>
  <c r="AZ24" i="30"/>
  <c r="AZ28" i="30"/>
  <c r="AZ19" i="30"/>
  <c r="AZ30" i="30"/>
  <c r="AO44" i="20"/>
  <c r="AO47" i="20"/>
  <c r="AO66" i="20"/>
  <c r="AO56" i="20"/>
  <c r="AO58" i="20"/>
  <c r="AO38" i="20"/>
  <c r="AO63" i="20"/>
  <c r="AO18" i="20"/>
  <c r="AO16" i="20" s="1"/>
  <c r="AO11" i="20" s="1"/>
  <c r="AO32" i="20"/>
  <c r="AO68" i="20"/>
  <c r="AO49" i="20"/>
  <c r="AO76" i="20"/>
  <c r="AO39" i="20"/>
  <c r="AO80" i="20"/>
  <c r="AO48" i="20"/>
  <c r="AO30" i="20"/>
  <c r="AO50" i="20"/>
  <c r="AO45" i="20"/>
  <c r="AO57" i="20"/>
  <c r="AO69" i="20"/>
  <c r="AO87" i="20"/>
  <c r="AO85" i="20"/>
  <c r="AO31" i="20"/>
  <c r="AO51" i="20"/>
  <c r="AO46" i="20"/>
  <c r="AO65" i="20"/>
  <c r="AO64" i="20"/>
  <c r="AO77" i="20"/>
  <c r="AO81" i="20"/>
  <c r="AO71" i="20"/>
  <c r="AO82" i="20"/>
  <c r="AO19" i="20"/>
  <c r="AO20" i="20"/>
  <c r="AO33" i="20"/>
  <c r="AO40" i="20"/>
  <c r="AO52" i="20"/>
  <c r="AO59" i="20"/>
  <c r="AO67" i="20"/>
  <c r="AO72" i="20"/>
  <c r="AO83" i="20"/>
  <c r="AO37" i="20"/>
  <c r="AO21" i="20"/>
  <c r="AO34" i="20"/>
  <c r="AO41" i="20"/>
  <c r="AO53" i="20"/>
  <c r="AO60" i="20"/>
  <c r="AO84" i="20"/>
  <c r="AO73" i="20"/>
  <c r="AO6" i="20"/>
  <c r="AO3" i="20"/>
  <c r="AO22" i="20"/>
  <c r="AO35" i="20"/>
  <c r="AO42" i="20"/>
  <c r="AO54" i="20"/>
  <c r="AO61" i="20"/>
  <c r="AO75" i="20"/>
  <c r="AO88" i="20"/>
  <c r="AO89" i="20"/>
  <c r="AO23" i="20"/>
  <c r="AO36" i="20"/>
  <c r="AO43" i="20"/>
  <c r="AO55" i="20"/>
  <c r="AO62" i="20"/>
  <c r="AO70" i="20"/>
  <c r="AO74" i="20"/>
  <c r="AO90" i="20"/>
  <c r="Z11" i="14"/>
  <c r="Y29" i="14"/>
  <c r="Z26" i="14"/>
  <c r="Z27" i="14" s="1"/>
  <c r="AA23" i="14" s="1"/>
  <c r="AE8" i="18"/>
  <c r="AE13" i="18" s="1"/>
  <c r="AE8" i="17"/>
  <c r="AE8" i="16"/>
  <c r="AE23" i="16" s="1"/>
  <c r="W17" i="15"/>
  <c r="X11" i="15"/>
  <c r="X15" i="15" s="1"/>
  <c r="X16" i="15" s="1"/>
  <c r="Z20" i="14"/>
  <c r="AA14" i="15"/>
  <c r="AB8" i="15"/>
  <c r="AB73" i="15" s="1"/>
  <c r="Z40" i="14"/>
  <c r="Z41" i="14" s="1"/>
  <c r="AA37" i="14" s="1"/>
  <c r="Z34" i="14"/>
  <c r="Z35" i="14" s="1"/>
  <c r="AA31" i="14" s="1"/>
  <c r="Z14" i="14"/>
  <c r="AA8" i="14"/>
  <c r="AE16" i="16" l="1"/>
  <c r="AE20" i="16"/>
  <c r="AE17" i="16"/>
  <c r="AE21" i="16"/>
  <c r="AE18" i="16"/>
  <c r="AE22" i="16"/>
  <c r="AE19" i="16"/>
  <c r="AE17" i="18"/>
  <c r="AB5" i="15"/>
  <c r="AE5" i="18"/>
  <c r="AE5" i="16"/>
  <c r="AE5" i="17"/>
  <c r="AA5" i="14"/>
  <c r="BH8" i="20"/>
  <c r="BI7" i="20" s="1"/>
  <c r="AA3" i="14"/>
  <c r="AB44" i="15"/>
  <c r="AA64" i="14"/>
  <c r="AA97" i="14"/>
  <c r="AB77" i="15"/>
  <c r="AA63" i="14"/>
  <c r="AA149" i="14"/>
  <c r="AB43" i="15"/>
  <c r="AB129" i="15"/>
  <c r="BA8" i="30"/>
  <c r="BA12" i="30" s="1"/>
  <c r="AA93" i="14"/>
  <c r="AB124" i="15"/>
  <c r="AO28" i="20"/>
  <c r="AO12" i="20" s="1"/>
  <c r="AO13" i="20" s="1"/>
  <c r="AP85" i="20"/>
  <c r="AP5" i="20"/>
  <c r="AB107" i="15"/>
  <c r="AA127" i="14"/>
  <c r="AA24" i="14"/>
  <c r="AA25" i="14"/>
  <c r="AB113" i="15"/>
  <c r="AA133" i="14"/>
  <c r="AE16" i="18"/>
  <c r="AE14" i="18"/>
  <c r="AE12" i="18"/>
  <c r="AE15" i="18"/>
  <c r="AF7" i="18"/>
  <c r="AE6" i="18"/>
  <c r="AE3" i="18"/>
  <c r="AE11" i="18"/>
  <c r="AE16" i="17"/>
  <c r="AE17" i="17"/>
  <c r="AE19" i="17"/>
  <c r="AE18" i="17"/>
  <c r="AE20" i="17"/>
  <c r="AE21" i="17"/>
  <c r="AE15" i="17"/>
  <c r="AE13" i="17"/>
  <c r="AE12" i="17"/>
  <c r="AE14" i="17"/>
  <c r="AE6" i="17"/>
  <c r="AE3" i="17"/>
  <c r="AF7" i="17"/>
  <c r="AE11" i="17"/>
  <c r="AE12" i="16"/>
  <c r="AE14" i="16"/>
  <c r="AE15" i="16"/>
  <c r="AE13" i="16"/>
  <c r="AE11" i="16"/>
  <c r="AE6" i="16"/>
  <c r="AF7" i="16"/>
  <c r="AE3" i="16"/>
  <c r="X17" i="15"/>
  <c r="Y11" i="15"/>
  <c r="Y15" i="15" s="1"/>
  <c r="Z21" i="14"/>
  <c r="AA17" i="14" s="1"/>
  <c r="AA19" i="14"/>
  <c r="AA18" i="14"/>
  <c r="AA13" i="14"/>
  <c r="AA12" i="14"/>
  <c r="AB128" i="15"/>
  <c r="AA148" i="14"/>
  <c r="AB72" i="15"/>
  <c r="AA92" i="14"/>
  <c r="AB71" i="15"/>
  <c r="AB127" i="15"/>
  <c r="AA91" i="14"/>
  <c r="AA147" i="14"/>
  <c r="AA62" i="14"/>
  <c r="AB42" i="15"/>
  <c r="AB25" i="15"/>
  <c r="AB26" i="15"/>
  <c r="AB24" i="15"/>
  <c r="AB23" i="15"/>
  <c r="AB22" i="15"/>
  <c r="AB19" i="15"/>
  <c r="AB86" i="15"/>
  <c r="AB57" i="15"/>
  <c r="AB81" i="15"/>
  <c r="AB64" i="15"/>
  <c r="AB89" i="15"/>
  <c r="AB54" i="15"/>
  <c r="AB34" i="15"/>
  <c r="AB92" i="15"/>
  <c r="AB61" i="15"/>
  <c r="AB100" i="15"/>
  <c r="AB53" i="15"/>
  <c r="AB68" i="15"/>
  <c r="AB109" i="15"/>
  <c r="AB52" i="15"/>
  <c r="AB62" i="15"/>
  <c r="AB67" i="15"/>
  <c r="AB116" i="15"/>
  <c r="AB21" i="15"/>
  <c r="AB74" i="15"/>
  <c r="AB59" i="15"/>
  <c r="AB39" i="15"/>
  <c r="AB28" i="15"/>
  <c r="AB63" i="15"/>
  <c r="AB76" i="15"/>
  <c r="AB80" i="15"/>
  <c r="AB90" i="15"/>
  <c r="AB96" i="15"/>
  <c r="AB112" i="15"/>
  <c r="AB98" i="15"/>
  <c r="AB117" i="15"/>
  <c r="AB27" i="15"/>
  <c r="AB51" i="15"/>
  <c r="AB38" i="15"/>
  <c r="AB65" i="15"/>
  <c r="AB79" i="15"/>
  <c r="AB83" i="15"/>
  <c r="AB104" i="15"/>
  <c r="AB106" i="15"/>
  <c r="AB123" i="15"/>
  <c r="AB49" i="15"/>
  <c r="AB66" i="15"/>
  <c r="AB82" i="15"/>
  <c r="AB85" i="15"/>
  <c r="AB93" i="15"/>
  <c r="AB99" i="15"/>
  <c r="AB12" i="15"/>
  <c r="AB60" i="15"/>
  <c r="AB55" i="15"/>
  <c r="AB70" i="15"/>
  <c r="AB84" i="15"/>
  <c r="AB87" i="15"/>
  <c r="AB97" i="15"/>
  <c r="AB105" i="15"/>
  <c r="AB111" i="15"/>
  <c r="AB56" i="15"/>
  <c r="AB31" i="15"/>
  <c r="AB13" i="15"/>
  <c r="AB75" i="15"/>
  <c r="AB69" i="15"/>
  <c r="AB91" i="15"/>
  <c r="AB95" i="15"/>
  <c r="AB103" i="15"/>
  <c r="AB110" i="15"/>
  <c r="AB120" i="15"/>
  <c r="AB37" i="15"/>
  <c r="AB58" i="15"/>
  <c r="AB78" i="15"/>
  <c r="AB88" i="15"/>
  <c r="AB94" i="15"/>
  <c r="AB108" i="15"/>
  <c r="AB6" i="15"/>
  <c r="AC7" i="15"/>
  <c r="AB3" i="15"/>
  <c r="AA99" i="14"/>
  <c r="AA98" i="14"/>
  <c r="AA100" i="14"/>
  <c r="AA96" i="14"/>
  <c r="AA110" i="14"/>
  <c r="AA120" i="14"/>
  <c r="AA107" i="14"/>
  <c r="AA81" i="14"/>
  <c r="AA80" i="14"/>
  <c r="AA108" i="14"/>
  <c r="AA94" i="14"/>
  <c r="AA90" i="14"/>
  <c r="AA119" i="14"/>
  <c r="AA118" i="14"/>
  <c r="AA132" i="14"/>
  <c r="AA106" i="14"/>
  <c r="AA109" i="14"/>
  <c r="AA103" i="14"/>
  <c r="AA105" i="14"/>
  <c r="AA95" i="14"/>
  <c r="AA117" i="14"/>
  <c r="AA79" i="14"/>
  <c r="AA89" i="14"/>
  <c r="AA85" i="14"/>
  <c r="AA116" i="14"/>
  <c r="AA131" i="14"/>
  <c r="AA115" i="14"/>
  <c r="AA130" i="14"/>
  <c r="AA78" i="14"/>
  <c r="AA129" i="14"/>
  <c r="AA128" i="14"/>
  <c r="AA126" i="14"/>
  <c r="AA104" i="14"/>
  <c r="AA86" i="14"/>
  <c r="AA88" i="14"/>
  <c r="AA87" i="14"/>
  <c r="AA101" i="14"/>
  <c r="AA102" i="14"/>
  <c r="AA77" i="14"/>
  <c r="AA76" i="14"/>
  <c r="AA112" i="14"/>
  <c r="AA113" i="14"/>
  <c r="AA114" i="14"/>
  <c r="AA125" i="14"/>
  <c r="AA124" i="14"/>
  <c r="AA123" i="14"/>
  <c r="AA84" i="14"/>
  <c r="AA75" i="14"/>
  <c r="AA74" i="14"/>
  <c r="AA82" i="14"/>
  <c r="AA83" i="14"/>
  <c r="AA73" i="14"/>
  <c r="AA72" i="14"/>
  <c r="AA137" i="14"/>
  <c r="AA140" i="14"/>
  <c r="AA144" i="14"/>
  <c r="AA136" i="14"/>
  <c r="AA71" i="14"/>
  <c r="AA143" i="14"/>
  <c r="AA111" i="14"/>
  <c r="AA69" i="14"/>
  <c r="AA57" i="14"/>
  <c r="AA58" i="14"/>
  <c r="AA59" i="14"/>
  <c r="AA54" i="14"/>
  <c r="AA51" i="14"/>
  <c r="AA48" i="14"/>
  <c r="AA47" i="14"/>
  <c r="AA46" i="14"/>
  <c r="AA45" i="14" s="1"/>
  <c r="AA43" i="14"/>
  <c r="AA38" i="14"/>
  <c r="AA39" i="14"/>
  <c r="AA33" i="14"/>
  <c r="AA32" i="14"/>
  <c r="Z15" i="14"/>
  <c r="AB7" i="14"/>
  <c r="AA6" i="14"/>
  <c r="BI8" i="20" l="1"/>
  <c r="BJ7" i="20" s="1"/>
  <c r="BA3" i="30"/>
  <c r="BA6" i="30"/>
  <c r="BB7" i="30"/>
  <c r="BA19" i="30"/>
  <c r="BA30" i="30"/>
  <c r="BA20" i="30"/>
  <c r="BA28" i="30"/>
  <c r="BA15" i="30"/>
  <c r="BA17" i="30"/>
  <c r="BA13" i="30"/>
  <c r="BA25" i="30"/>
  <c r="BA21" i="30"/>
  <c r="BA31" i="30"/>
  <c r="BA24" i="30"/>
  <c r="BA14" i="30"/>
  <c r="BA5" i="30"/>
  <c r="BA16" i="30"/>
  <c r="BA26" i="30"/>
  <c r="BA23" i="30"/>
  <c r="BA18" i="30"/>
  <c r="BA27" i="30"/>
  <c r="BA11" i="30"/>
  <c r="BA22" i="30"/>
  <c r="BA29" i="30"/>
  <c r="AP30" i="20"/>
  <c r="AP33" i="20"/>
  <c r="AP39" i="20"/>
  <c r="AP57" i="20"/>
  <c r="AP64" i="20"/>
  <c r="AP37" i="20"/>
  <c r="AP23" i="20"/>
  <c r="AP18" i="20"/>
  <c r="AP16" i="20" s="1"/>
  <c r="AP11" i="20" s="1"/>
  <c r="AP41" i="20"/>
  <c r="AP43" i="20"/>
  <c r="AP48" i="20"/>
  <c r="AP53" i="20"/>
  <c r="AP61" i="20"/>
  <c r="AP68" i="20"/>
  <c r="AP80" i="20"/>
  <c r="AP90" i="20"/>
  <c r="AP19" i="20"/>
  <c r="AP20" i="20"/>
  <c r="AP47" i="20"/>
  <c r="AP49" i="20"/>
  <c r="AP54" i="20"/>
  <c r="AP62" i="20"/>
  <c r="AP69" i="20"/>
  <c r="AP72" i="20"/>
  <c r="AP6" i="20"/>
  <c r="AP3" i="20"/>
  <c r="AP21" i="20"/>
  <c r="AP46" i="20"/>
  <c r="AP50" i="20"/>
  <c r="AP55" i="20"/>
  <c r="AP63" i="20"/>
  <c r="AP70" i="20"/>
  <c r="AP77" i="20"/>
  <c r="AP88" i="20"/>
  <c r="AP22" i="20"/>
  <c r="AP32" i="20"/>
  <c r="AP51" i="20"/>
  <c r="AP56" i="20"/>
  <c r="AP73" i="20"/>
  <c r="AP74" i="20"/>
  <c r="AP84" i="20"/>
  <c r="AP89" i="20"/>
  <c r="AP75" i="20"/>
  <c r="AP87" i="20"/>
  <c r="AP42" i="20"/>
  <c r="AP31" i="20"/>
  <c r="AP34" i="20"/>
  <c r="AP44" i="20"/>
  <c r="AP58" i="20"/>
  <c r="AP65" i="20"/>
  <c r="AP76" i="20"/>
  <c r="AP81" i="20"/>
  <c r="AP36" i="20"/>
  <c r="AP35" i="20"/>
  <c r="AP45" i="20"/>
  <c r="AP59" i="20"/>
  <c r="AP66" i="20"/>
  <c r="AP86" i="20"/>
  <c r="AP82" i="20"/>
  <c r="AP38" i="20"/>
  <c r="AP40" i="20"/>
  <c r="AP52" i="20"/>
  <c r="AP60" i="20"/>
  <c r="AP67" i="20"/>
  <c r="AP71" i="20"/>
  <c r="AP83" i="20"/>
  <c r="Y16" i="15"/>
  <c r="Y17" i="15" s="1"/>
  <c r="AA11" i="14"/>
  <c r="Z29" i="14"/>
  <c r="AA26" i="14"/>
  <c r="AA27" i="14" s="1"/>
  <c r="AB23" i="14" s="1"/>
  <c r="AF8" i="18"/>
  <c r="AF8" i="17"/>
  <c r="AF8" i="16"/>
  <c r="AF23" i="16" s="1"/>
  <c r="Z11" i="15"/>
  <c r="Z15" i="15" s="1"/>
  <c r="AA20" i="14"/>
  <c r="AA21" i="14" s="1"/>
  <c r="AB17" i="14" s="1"/>
  <c r="AB14" i="15"/>
  <c r="AC8" i="15"/>
  <c r="AC124" i="15" s="1"/>
  <c r="AA40" i="14"/>
  <c r="AA41" i="14" s="1"/>
  <c r="AB37" i="14" s="1"/>
  <c r="AA34" i="14"/>
  <c r="AA35" i="14" s="1"/>
  <c r="AB31" i="14" s="1"/>
  <c r="AA14" i="14"/>
  <c r="AB8" i="14"/>
  <c r="AB5" i="14" s="1"/>
  <c r="AF16" i="16" l="1"/>
  <c r="AF20" i="16"/>
  <c r="AF18" i="16"/>
  <c r="AF21" i="16"/>
  <c r="AF17" i="16"/>
  <c r="AF22" i="16"/>
  <c r="AF19" i="16"/>
  <c r="AF17" i="18"/>
  <c r="AF5" i="18"/>
  <c r="AC5" i="15"/>
  <c r="AF5" i="16"/>
  <c r="AF5" i="17"/>
  <c r="BJ8" i="20"/>
  <c r="BK7" i="20" s="1"/>
  <c r="AB3" i="14"/>
  <c r="AC44" i="15"/>
  <c r="AB64" i="14"/>
  <c r="AB97" i="14"/>
  <c r="AC77" i="15"/>
  <c r="AB63" i="14"/>
  <c r="AB149" i="14"/>
  <c r="AC43" i="15"/>
  <c r="AC129" i="15"/>
  <c r="BB8" i="30"/>
  <c r="BB12" i="30" s="1"/>
  <c r="AB93" i="14"/>
  <c r="AC73" i="15"/>
  <c r="AP28" i="20"/>
  <c r="AP12" i="20" s="1"/>
  <c r="AP13" i="20" s="1"/>
  <c r="AQ89" i="20"/>
  <c r="AQ5" i="20"/>
  <c r="AC107" i="15"/>
  <c r="AB127" i="14"/>
  <c r="AB24" i="14"/>
  <c r="AB25" i="14"/>
  <c r="AC113" i="15"/>
  <c r="AB133" i="14"/>
  <c r="AF16" i="18"/>
  <c r="AF12" i="18"/>
  <c r="AF15" i="18"/>
  <c r="AF13" i="18"/>
  <c r="AF14" i="18"/>
  <c r="AF11" i="18"/>
  <c r="AF6" i="18"/>
  <c r="AF3" i="18"/>
  <c r="AG7" i="18"/>
  <c r="AF17" i="17"/>
  <c r="AF18" i="17"/>
  <c r="AF19" i="17"/>
  <c r="AF20" i="17"/>
  <c r="AF21" i="17"/>
  <c r="AF16" i="17"/>
  <c r="AF14" i="17"/>
  <c r="AF13" i="17"/>
  <c r="AF15" i="17"/>
  <c r="AF12" i="17"/>
  <c r="AF11" i="17"/>
  <c r="AF6" i="17"/>
  <c r="AF3" i="17"/>
  <c r="AG7" i="17"/>
  <c r="AF14" i="16"/>
  <c r="AF13" i="16"/>
  <c r="AF12" i="16"/>
  <c r="AF15" i="16"/>
  <c r="AF11" i="16"/>
  <c r="AF6" i="16"/>
  <c r="AG7" i="16"/>
  <c r="AF3" i="16"/>
  <c r="AA11" i="15"/>
  <c r="AA15" i="15" s="1"/>
  <c r="AB19" i="14"/>
  <c r="AB18" i="14"/>
  <c r="AB13" i="14"/>
  <c r="AB12" i="14"/>
  <c r="AC128" i="15"/>
  <c r="AB148" i="14"/>
  <c r="AC72" i="15"/>
  <c r="AB92" i="14"/>
  <c r="AC71" i="15"/>
  <c r="AC127" i="15"/>
  <c r="AB91" i="14"/>
  <c r="AB147" i="14"/>
  <c r="AB62" i="14"/>
  <c r="AC42" i="15"/>
  <c r="AC26" i="15"/>
  <c r="AC25" i="15"/>
  <c r="AC24" i="15"/>
  <c r="AC23" i="15"/>
  <c r="AC22" i="15"/>
  <c r="AC55" i="15"/>
  <c r="AC27" i="15"/>
  <c r="AC63" i="15"/>
  <c r="AC64" i="15"/>
  <c r="AC81" i="15"/>
  <c r="AC90" i="15"/>
  <c r="AC92" i="15"/>
  <c r="AC96" i="15"/>
  <c r="AC112" i="15"/>
  <c r="AC28" i="15"/>
  <c r="AC31" i="15"/>
  <c r="AC59" i="15"/>
  <c r="AC87" i="15"/>
  <c r="AC78" i="15"/>
  <c r="AC76" i="15"/>
  <c r="AC99" i="15"/>
  <c r="AC98" i="15"/>
  <c r="AC117" i="15"/>
  <c r="AC13" i="15"/>
  <c r="AC37" i="15"/>
  <c r="AC61" i="15"/>
  <c r="AC85" i="15"/>
  <c r="AC67" i="15"/>
  <c r="AC79" i="15"/>
  <c r="AC93" i="15"/>
  <c r="AC108" i="15"/>
  <c r="AC123" i="15"/>
  <c r="AC38" i="15"/>
  <c r="AC39" i="15"/>
  <c r="AC52" i="15"/>
  <c r="AC66" i="15"/>
  <c r="AC69" i="15"/>
  <c r="AC95" i="15"/>
  <c r="AC104" i="15"/>
  <c r="AC21" i="15"/>
  <c r="AC62" i="15"/>
  <c r="AC54" i="15"/>
  <c r="AC68" i="15"/>
  <c r="AC74" i="15"/>
  <c r="AC82" i="15"/>
  <c r="AC97" i="15"/>
  <c r="AC100" i="15"/>
  <c r="AC111" i="15"/>
  <c r="AC53" i="15"/>
  <c r="AC65" i="15"/>
  <c r="AC56" i="15"/>
  <c r="AC70" i="15"/>
  <c r="AC88" i="15"/>
  <c r="AC84" i="15"/>
  <c r="AC103" i="15"/>
  <c r="AC109" i="15"/>
  <c r="AC116" i="15"/>
  <c r="AC34" i="15"/>
  <c r="AC12" i="15"/>
  <c r="AC57" i="15"/>
  <c r="AC58" i="15"/>
  <c r="AC75" i="15"/>
  <c r="AC89" i="15"/>
  <c r="AC86" i="15"/>
  <c r="AC105" i="15"/>
  <c r="AC110" i="15"/>
  <c r="AC120" i="15"/>
  <c r="AC49" i="15"/>
  <c r="AC19" i="15"/>
  <c r="AC51" i="15"/>
  <c r="AC60" i="15"/>
  <c r="AC80" i="15"/>
  <c r="AC83" i="15"/>
  <c r="AC91" i="15"/>
  <c r="AC94" i="15"/>
  <c r="AC106" i="15"/>
  <c r="AC6" i="15"/>
  <c r="AC3" i="15"/>
  <c r="AD7" i="15"/>
  <c r="AB99" i="14"/>
  <c r="AB98" i="14"/>
  <c r="AB100" i="14"/>
  <c r="AB96" i="14"/>
  <c r="AB110" i="14"/>
  <c r="AB120" i="14"/>
  <c r="AB107" i="14"/>
  <c r="AB81" i="14"/>
  <c r="AB80" i="14"/>
  <c r="AB108" i="14"/>
  <c r="AB94" i="14"/>
  <c r="AB90" i="14"/>
  <c r="AB119" i="14"/>
  <c r="AB118" i="14"/>
  <c r="AB132" i="14"/>
  <c r="AB106" i="14"/>
  <c r="AB109" i="14"/>
  <c r="AB103" i="14"/>
  <c r="AB105" i="14"/>
  <c r="AB95" i="14"/>
  <c r="AB117" i="14"/>
  <c r="AB79" i="14"/>
  <c r="AB89" i="14"/>
  <c r="AB85" i="14"/>
  <c r="AB116" i="14"/>
  <c r="AB131" i="14"/>
  <c r="AB115" i="14"/>
  <c r="AB130" i="14"/>
  <c r="AB78" i="14"/>
  <c r="AB129" i="14"/>
  <c r="AB128" i="14"/>
  <c r="AB126" i="14"/>
  <c r="AB104" i="14"/>
  <c r="AB88" i="14"/>
  <c r="AB86" i="14"/>
  <c r="AB87" i="14"/>
  <c r="AB101" i="14"/>
  <c r="AB102" i="14"/>
  <c r="AB77" i="14"/>
  <c r="AB76" i="14"/>
  <c r="AB114" i="14"/>
  <c r="AB112" i="14"/>
  <c r="AB113" i="14"/>
  <c r="AB124" i="14"/>
  <c r="AB125" i="14"/>
  <c r="AB123" i="14"/>
  <c r="AB84" i="14"/>
  <c r="AB75" i="14"/>
  <c r="AB74" i="14"/>
  <c r="AB82" i="14"/>
  <c r="AB83" i="14"/>
  <c r="AB73" i="14"/>
  <c r="AB72" i="14"/>
  <c r="AB137" i="14"/>
  <c r="AB144" i="14"/>
  <c r="AB140" i="14"/>
  <c r="AB136" i="14"/>
  <c r="AB71" i="14"/>
  <c r="AB143" i="14"/>
  <c r="AB111" i="14"/>
  <c r="AB69" i="14"/>
  <c r="AB58" i="14"/>
  <c r="AB57" i="14"/>
  <c r="AB59" i="14"/>
  <c r="AB54" i="14"/>
  <c r="AB51" i="14"/>
  <c r="AB48" i="14"/>
  <c r="AB47" i="14"/>
  <c r="AB46" i="14"/>
  <c r="AB45" i="14" s="1"/>
  <c r="AB43" i="14"/>
  <c r="AB39" i="14"/>
  <c r="AB38" i="14"/>
  <c r="AB33" i="14"/>
  <c r="AB32" i="14"/>
  <c r="AA15" i="14"/>
  <c r="AB6" i="14"/>
  <c r="AC7" i="14"/>
  <c r="BK8" i="20" l="1"/>
  <c r="BL7" i="20" s="1"/>
  <c r="BB15" i="30"/>
  <c r="BB20" i="30"/>
  <c r="BB29" i="30"/>
  <c r="BB13" i="30"/>
  <c r="BB22" i="30"/>
  <c r="BB16" i="30"/>
  <c r="BB24" i="30"/>
  <c r="BB28" i="30"/>
  <c r="BB11" i="30"/>
  <c r="BB27" i="30"/>
  <c r="BB19" i="30"/>
  <c r="BB30" i="30"/>
  <c r="BB18" i="30"/>
  <c r="BB21" i="30"/>
  <c r="BC7" i="30"/>
  <c r="BB3" i="30"/>
  <c r="BB6" i="30"/>
  <c r="BB17" i="30"/>
  <c r="BB23" i="30"/>
  <c r="BB5" i="30"/>
  <c r="BB26" i="30"/>
  <c r="BB25" i="30"/>
  <c r="BB14" i="30"/>
  <c r="BB31" i="30"/>
  <c r="Z16" i="15"/>
  <c r="Z17" i="15" s="1"/>
  <c r="AQ80" i="20"/>
  <c r="AQ40" i="20"/>
  <c r="AQ22" i="20"/>
  <c r="AQ32" i="20"/>
  <c r="AQ50" i="20"/>
  <c r="AQ72" i="20"/>
  <c r="AQ64" i="20"/>
  <c r="AQ75" i="20"/>
  <c r="AQ81" i="20"/>
  <c r="AQ74" i="20"/>
  <c r="AQ36" i="20"/>
  <c r="AQ23" i="20"/>
  <c r="AQ37" i="20"/>
  <c r="AQ45" i="20"/>
  <c r="AQ51" i="20"/>
  <c r="AQ58" i="20"/>
  <c r="AQ65" i="20"/>
  <c r="AQ90" i="20"/>
  <c r="AQ82" i="20"/>
  <c r="AQ73" i="20"/>
  <c r="AQ35" i="20"/>
  <c r="AQ42" i="20"/>
  <c r="AQ33" i="20"/>
  <c r="AQ52" i="20"/>
  <c r="AQ59" i="20"/>
  <c r="AQ66" i="20"/>
  <c r="AQ76" i="20"/>
  <c r="AQ83" i="20"/>
  <c r="AQ31" i="20"/>
  <c r="AQ38" i="20"/>
  <c r="AQ39" i="20"/>
  <c r="AQ53" i="20"/>
  <c r="AQ60" i="20"/>
  <c r="AQ67" i="20"/>
  <c r="AQ71" i="20"/>
  <c r="AQ6" i="20"/>
  <c r="AQ3" i="20"/>
  <c r="AQ57" i="20"/>
  <c r="AQ18" i="20"/>
  <c r="AQ16" i="20" s="1"/>
  <c r="AQ11" i="20" s="1"/>
  <c r="AQ41" i="20"/>
  <c r="AQ43" i="20"/>
  <c r="AQ34" i="20"/>
  <c r="AQ54" i="20"/>
  <c r="AQ61" i="20"/>
  <c r="AQ68" i="20"/>
  <c r="AQ86" i="20"/>
  <c r="AQ84" i="20"/>
  <c r="AQ19" i="20"/>
  <c r="AQ44" i="20"/>
  <c r="AQ46" i="20"/>
  <c r="AQ47" i="20"/>
  <c r="AQ55" i="20"/>
  <c r="AQ62" i="20"/>
  <c r="AQ69" i="20"/>
  <c r="AQ77" i="20"/>
  <c r="AQ87" i="20"/>
  <c r="AQ21" i="20"/>
  <c r="AQ49" i="20"/>
  <c r="AQ20" i="20"/>
  <c r="AQ30" i="20"/>
  <c r="AQ48" i="20"/>
  <c r="AQ56" i="20"/>
  <c r="AQ63" i="20"/>
  <c r="AQ70" i="20"/>
  <c r="AQ85" i="20"/>
  <c r="AQ88" i="20"/>
  <c r="AB11" i="14"/>
  <c r="AA29" i="14"/>
  <c r="AB26" i="14"/>
  <c r="AB27" i="14" s="1"/>
  <c r="AC23" i="14" s="1"/>
  <c r="AG8" i="18"/>
  <c r="AG8" i="17"/>
  <c r="AG8" i="16"/>
  <c r="AG23" i="16" s="1"/>
  <c r="AB11" i="15"/>
  <c r="AB15" i="15" s="1"/>
  <c r="AB20" i="14"/>
  <c r="AB21" i="14" s="1"/>
  <c r="AC17" i="14" s="1"/>
  <c r="AC14" i="15"/>
  <c r="AD8" i="15"/>
  <c r="AD124" i="15" s="1"/>
  <c r="AB14" i="14"/>
  <c r="AB40" i="14"/>
  <c r="AB41" i="14" s="1"/>
  <c r="AC37" i="14" s="1"/>
  <c r="AB34" i="14"/>
  <c r="AB35" i="14" s="1"/>
  <c r="AC31" i="14" s="1"/>
  <c r="AC8" i="14"/>
  <c r="AC5" i="14" s="1"/>
  <c r="AG16" i="16" l="1"/>
  <c r="AG20" i="16"/>
  <c r="AG17" i="16"/>
  <c r="AG21" i="16"/>
  <c r="AG18" i="16"/>
  <c r="AG22" i="16"/>
  <c r="AG19" i="16"/>
  <c r="AG17" i="18"/>
  <c r="AD5" i="15"/>
  <c r="AG5" i="17"/>
  <c r="AG5" i="18"/>
  <c r="AG5" i="16"/>
  <c r="BL8" i="20"/>
  <c r="BM7" i="20" s="1"/>
  <c r="AC3" i="14"/>
  <c r="AD44" i="15"/>
  <c r="AC64" i="14"/>
  <c r="AD77" i="15"/>
  <c r="AC97" i="14"/>
  <c r="AD43" i="15"/>
  <c r="AD129" i="15"/>
  <c r="AC149" i="14"/>
  <c r="AC63" i="14"/>
  <c r="AB15" i="14"/>
  <c r="AB29" i="14" s="1"/>
  <c r="BC8" i="30"/>
  <c r="BC12" i="30" s="1"/>
  <c r="AC93" i="14"/>
  <c r="AD73" i="15"/>
  <c r="AQ28" i="20"/>
  <c r="AQ12" i="20" s="1"/>
  <c r="AQ13" i="20" s="1"/>
  <c r="AR5" i="20"/>
  <c r="AR86" i="20"/>
  <c r="AD107" i="15"/>
  <c r="AC127" i="14"/>
  <c r="AC25" i="14"/>
  <c r="AC24" i="14"/>
  <c r="AD113" i="15"/>
  <c r="AC133" i="14"/>
  <c r="AG16" i="18"/>
  <c r="AG15" i="18"/>
  <c r="AG13" i="18"/>
  <c r="AG14" i="18"/>
  <c r="AG12" i="18"/>
  <c r="AG11" i="18"/>
  <c r="AG6" i="18"/>
  <c r="AG3" i="18"/>
  <c r="AH7" i="18"/>
  <c r="AG16" i="17"/>
  <c r="AG18" i="17"/>
  <c r="AG19" i="17"/>
  <c r="AG20" i="17"/>
  <c r="AG21" i="17"/>
  <c r="AG17" i="17"/>
  <c r="AG13" i="17"/>
  <c r="AG15" i="17"/>
  <c r="AG14" i="17"/>
  <c r="AG12" i="17"/>
  <c r="AG11" i="17"/>
  <c r="AG6" i="17"/>
  <c r="AH7" i="17"/>
  <c r="AG3" i="17"/>
  <c r="AG14" i="16"/>
  <c r="AG13" i="16"/>
  <c r="AG15" i="16"/>
  <c r="AG12" i="16"/>
  <c r="AG11" i="16"/>
  <c r="AH7" i="16"/>
  <c r="AG6" i="16"/>
  <c r="AG3" i="16"/>
  <c r="AC11" i="15"/>
  <c r="AC15" i="15" s="1"/>
  <c r="AC19" i="14"/>
  <c r="AC18" i="14"/>
  <c r="AC13" i="14"/>
  <c r="AC12" i="14"/>
  <c r="AD128" i="15"/>
  <c r="AC148" i="14"/>
  <c r="AD72" i="15"/>
  <c r="AC92" i="14"/>
  <c r="AD71" i="15"/>
  <c r="AD127" i="15"/>
  <c r="AC91" i="14"/>
  <c r="AC147" i="14"/>
  <c r="AC62" i="14"/>
  <c r="AD42" i="15"/>
  <c r="AD26" i="15"/>
  <c r="AD25" i="15"/>
  <c r="AD24" i="15"/>
  <c r="AD23" i="15"/>
  <c r="AD22" i="15"/>
  <c r="AD27" i="15"/>
  <c r="AD51" i="15"/>
  <c r="AD49" i="15"/>
  <c r="AD65" i="15"/>
  <c r="AD70" i="15"/>
  <c r="AD89" i="15"/>
  <c r="AD91" i="15"/>
  <c r="AD108" i="15"/>
  <c r="AD112" i="15"/>
  <c r="AD58" i="15"/>
  <c r="AD79" i="15"/>
  <c r="AD75" i="15"/>
  <c r="AD82" i="15"/>
  <c r="AD93" i="15"/>
  <c r="AD105" i="15"/>
  <c r="AD117" i="15"/>
  <c r="AD53" i="15"/>
  <c r="AD61" i="15"/>
  <c r="AD55" i="15"/>
  <c r="AD84" i="15"/>
  <c r="AD80" i="15"/>
  <c r="AD83" i="15"/>
  <c r="AD100" i="15"/>
  <c r="AD99" i="15"/>
  <c r="AD123" i="15"/>
  <c r="AD52" i="15"/>
  <c r="AD31" i="15"/>
  <c r="AD13" i="15"/>
  <c r="AD59" i="15"/>
  <c r="AD60" i="15"/>
  <c r="AD78" i="15"/>
  <c r="AD85" i="15"/>
  <c r="AD92" i="15"/>
  <c r="AD103" i="15"/>
  <c r="AD37" i="15"/>
  <c r="AD21" i="15"/>
  <c r="AD69" i="15"/>
  <c r="AD62" i="15"/>
  <c r="AD76" i="15"/>
  <c r="AD87" i="15"/>
  <c r="AD95" i="15"/>
  <c r="AD104" i="15"/>
  <c r="AD111" i="15"/>
  <c r="AD39" i="15"/>
  <c r="AD28" i="15"/>
  <c r="AD63" i="15"/>
  <c r="AD64" i="15"/>
  <c r="AD90" i="15"/>
  <c r="AD94" i="15"/>
  <c r="AD106" i="15"/>
  <c r="AD116" i="15"/>
  <c r="AD56" i="15"/>
  <c r="AD19" i="15"/>
  <c r="AD54" i="15"/>
  <c r="AD34" i="15"/>
  <c r="AD67" i="15"/>
  <c r="AD66" i="15"/>
  <c r="AD86" i="15"/>
  <c r="AD97" i="15"/>
  <c r="AD96" i="15"/>
  <c r="AD109" i="15"/>
  <c r="AD120" i="15"/>
  <c r="AD12" i="15"/>
  <c r="AD57" i="15"/>
  <c r="AD38" i="15"/>
  <c r="AD74" i="15"/>
  <c r="AD68" i="15"/>
  <c r="AD81" i="15"/>
  <c r="AD88" i="15"/>
  <c r="AD98" i="15"/>
  <c r="AD110" i="15"/>
  <c r="AE7" i="15"/>
  <c r="AD3" i="15"/>
  <c r="AD6" i="15"/>
  <c r="AC99" i="14"/>
  <c r="AC98" i="14"/>
  <c r="AC100" i="14"/>
  <c r="AC96" i="14"/>
  <c r="AC110" i="14"/>
  <c r="AC120" i="14"/>
  <c r="AC107" i="14"/>
  <c r="AC81" i="14"/>
  <c r="AC80" i="14"/>
  <c r="AC108" i="14"/>
  <c r="AC94" i="14"/>
  <c r="AC90" i="14"/>
  <c r="AC119" i="14"/>
  <c r="AC118" i="14"/>
  <c r="AC132" i="14"/>
  <c r="AC106" i="14"/>
  <c r="AC109" i="14"/>
  <c r="AC103" i="14"/>
  <c r="AC105" i="14"/>
  <c r="AC95" i="14"/>
  <c r="AC117" i="14"/>
  <c r="AC79" i="14"/>
  <c r="AC89" i="14"/>
  <c r="AC85" i="14"/>
  <c r="AC116" i="14"/>
  <c r="AC131" i="14"/>
  <c r="AC115" i="14"/>
  <c r="AC130" i="14"/>
  <c r="AC78" i="14"/>
  <c r="AC129" i="14"/>
  <c r="AC128" i="14"/>
  <c r="AC126" i="14"/>
  <c r="AC104" i="14"/>
  <c r="AC87" i="14"/>
  <c r="AC88" i="14"/>
  <c r="AC86" i="14"/>
  <c r="AC101" i="14"/>
  <c r="AC102" i="14"/>
  <c r="AC77" i="14"/>
  <c r="AC76" i="14"/>
  <c r="AC114" i="14"/>
  <c r="AC112" i="14"/>
  <c r="AC113" i="14"/>
  <c r="AC125" i="14"/>
  <c r="AC124" i="14"/>
  <c r="AC123" i="14"/>
  <c r="AC84" i="14"/>
  <c r="AC75" i="14"/>
  <c r="AC74" i="14"/>
  <c r="AC82" i="14"/>
  <c r="AC83" i="14"/>
  <c r="AC73" i="14"/>
  <c r="AC72" i="14"/>
  <c r="AC137" i="14"/>
  <c r="AC136" i="14"/>
  <c r="AC144" i="14"/>
  <c r="AC71" i="14"/>
  <c r="AC143" i="14"/>
  <c r="AC111" i="14"/>
  <c r="AC140" i="14"/>
  <c r="AC69" i="14"/>
  <c r="AC59" i="14"/>
  <c r="AC58" i="14"/>
  <c r="AC57" i="14"/>
  <c r="AC54" i="14"/>
  <c r="AC51" i="14"/>
  <c r="AC47" i="14"/>
  <c r="AC48" i="14"/>
  <c r="AC46" i="14"/>
  <c r="AC45" i="14" s="1"/>
  <c r="AC43" i="14"/>
  <c r="AC39" i="14"/>
  <c r="AC38" i="14"/>
  <c r="AC33" i="14"/>
  <c r="AC32" i="14"/>
  <c r="AC6" i="14"/>
  <c r="AD7" i="14"/>
  <c r="AA16" i="15" l="1"/>
  <c r="AC11" i="14"/>
  <c r="BM8" i="20"/>
  <c r="BN7" i="20" s="1"/>
  <c r="BC25" i="30"/>
  <c r="BC5" i="30"/>
  <c r="BC29" i="30"/>
  <c r="BC21" i="30"/>
  <c r="BC11" i="30"/>
  <c r="BC15" i="30"/>
  <c r="BC31" i="30"/>
  <c r="BC17" i="30"/>
  <c r="BC26" i="30"/>
  <c r="BC19" i="30"/>
  <c r="BC20" i="30"/>
  <c r="BC23" i="30"/>
  <c r="BC22" i="30"/>
  <c r="BC24" i="30"/>
  <c r="BC14" i="30"/>
  <c r="BC27" i="30"/>
  <c r="BC16" i="30"/>
  <c r="BC30" i="30"/>
  <c r="BD7" i="30"/>
  <c r="BC6" i="30"/>
  <c r="BC3" i="30"/>
  <c r="BC13" i="30"/>
  <c r="BC18" i="30"/>
  <c r="BC28" i="30"/>
  <c r="AR85" i="20"/>
  <c r="AR44" i="20"/>
  <c r="AR36" i="20"/>
  <c r="AR32" i="20"/>
  <c r="AR50" i="20"/>
  <c r="AR55" i="20"/>
  <c r="AR72" i="20"/>
  <c r="AR73" i="20"/>
  <c r="AR80" i="20"/>
  <c r="AR70" i="20"/>
  <c r="AR20" i="20"/>
  <c r="AR41" i="20"/>
  <c r="AR45" i="20"/>
  <c r="AR51" i="20"/>
  <c r="AR56" i="20"/>
  <c r="AR65" i="20"/>
  <c r="AR74" i="20"/>
  <c r="AR81" i="20"/>
  <c r="AR54" i="20"/>
  <c r="AR21" i="20"/>
  <c r="AR37" i="20"/>
  <c r="AR33" i="20"/>
  <c r="AR59" i="20"/>
  <c r="AR57" i="20"/>
  <c r="AR66" i="20"/>
  <c r="AR75" i="20"/>
  <c r="AR82" i="20"/>
  <c r="AR71" i="20"/>
  <c r="AR22" i="20"/>
  <c r="AR42" i="20"/>
  <c r="AR39" i="20"/>
  <c r="AR58" i="20"/>
  <c r="AR60" i="20"/>
  <c r="AR67" i="20"/>
  <c r="AR77" i="20"/>
  <c r="AR88" i="20"/>
  <c r="AR35" i="20"/>
  <c r="AR18" i="20"/>
  <c r="AR16" i="20" s="1"/>
  <c r="AR11" i="20" s="1"/>
  <c r="AR23" i="20"/>
  <c r="AR34" i="20"/>
  <c r="AR38" i="20"/>
  <c r="AR46" i="20"/>
  <c r="AR61" i="20"/>
  <c r="AR62" i="20"/>
  <c r="AR68" i="20"/>
  <c r="AR76" i="20"/>
  <c r="AR90" i="20"/>
  <c r="AR49" i="20"/>
  <c r="AR19" i="20"/>
  <c r="AR43" i="20"/>
  <c r="AR47" i="20"/>
  <c r="AR52" i="20"/>
  <c r="AR63" i="20"/>
  <c r="AR69" i="20"/>
  <c r="AR89" i="20"/>
  <c r="AR6" i="20"/>
  <c r="AR3" i="20"/>
  <c r="AR31" i="20"/>
  <c r="AR40" i="20"/>
  <c r="AR30" i="20"/>
  <c r="AR48" i="20"/>
  <c r="AR53" i="20"/>
  <c r="AR64" i="20"/>
  <c r="AR83" i="20"/>
  <c r="AR84" i="20"/>
  <c r="AR87" i="20"/>
  <c r="AC26" i="14"/>
  <c r="AC27" i="14" s="1"/>
  <c r="AD23" i="14" s="1"/>
  <c r="AH8" i="18"/>
  <c r="AH8" i="17"/>
  <c r="AH8" i="16"/>
  <c r="AH23" i="16" s="1"/>
  <c r="AA17" i="15"/>
  <c r="AD11" i="15"/>
  <c r="AC20" i="14"/>
  <c r="AC21" i="14" s="1"/>
  <c r="AD17" i="14" s="1"/>
  <c r="AD14" i="15"/>
  <c r="AE8" i="15"/>
  <c r="AC40" i="14"/>
  <c r="AC41" i="14" s="1"/>
  <c r="AD37" i="14" s="1"/>
  <c r="AC34" i="14"/>
  <c r="AC35" i="14" s="1"/>
  <c r="AD31" i="14" s="1"/>
  <c r="AC14" i="14"/>
  <c r="AC15" i="14" s="1"/>
  <c r="AD8" i="14"/>
  <c r="AD5" i="14" s="1"/>
  <c r="AH16" i="16" l="1"/>
  <c r="AH20" i="16"/>
  <c r="AH17" i="16"/>
  <c r="AH21" i="16"/>
  <c r="AH18" i="16"/>
  <c r="AH22" i="16"/>
  <c r="AH19" i="16"/>
  <c r="AH17" i="18"/>
  <c r="AH5" i="18"/>
  <c r="AE5" i="15"/>
  <c r="AH5" i="16"/>
  <c r="AH5" i="17"/>
  <c r="BN8" i="20"/>
  <c r="BO7" i="20" s="1"/>
  <c r="AD3" i="14"/>
  <c r="AE44" i="15"/>
  <c r="AD64" i="14"/>
  <c r="AE77" i="15"/>
  <c r="AD97" i="14"/>
  <c r="AD63" i="14"/>
  <c r="AD149" i="14"/>
  <c r="AE43" i="15"/>
  <c r="AE129" i="15"/>
  <c r="BD8" i="30"/>
  <c r="BD12" i="30" s="1"/>
  <c r="AD93" i="14"/>
  <c r="AE73" i="15"/>
  <c r="AB16" i="15"/>
  <c r="AR28" i="20"/>
  <c r="AR12" i="20" s="1"/>
  <c r="AR13" i="20" s="1"/>
  <c r="AS5" i="20"/>
  <c r="AS80" i="20"/>
  <c r="AE107" i="15"/>
  <c r="AD127" i="14"/>
  <c r="AC29" i="14"/>
  <c r="AD25" i="14"/>
  <c r="AD24" i="14"/>
  <c r="AD133" i="14"/>
  <c r="AE113" i="15"/>
  <c r="AH16" i="18"/>
  <c r="AH13" i="18"/>
  <c r="AH14" i="18"/>
  <c r="AH12" i="18"/>
  <c r="AH15" i="18"/>
  <c r="AH11" i="18"/>
  <c r="AH6" i="18"/>
  <c r="AH3" i="18"/>
  <c r="AI7" i="18"/>
  <c r="AH16" i="17"/>
  <c r="AH17" i="17"/>
  <c r="AH18" i="17"/>
  <c r="AH19" i="17"/>
  <c r="AH20" i="17"/>
  <c r="AH21" i="17"/>
  <c r="AH13" i="17"/>
  <c r="AH15" i="17"/>
  <c r="AH12" i="17"/>
  <c r="AH14" i="17"/>
  <c r="AH11" i="17"/>
  <c r="AH6" i="17"/>
  <c r="AI7" i="17"/>
  <c r="AH3" i="17"/>
  <c r="AH14" i="16"/>
  <c r="AH13" i="16"/>
  <c r="AH15" i="16"/>
  <c r="AH12" i="16"/>
  <c r="AH11" i="16"/>
  <c r="AI7" i="16"/>
  <c r="AH3" i="16"/>
  <c r="AH6" i="16"/>
  <c r="AD15" i="15"/>
  <c r="AD11" i="14"/>
  <c r="AD18" i="14"/>
  <c r="AD19" i="14"/>
  <c r="AD12" i="14"/>
  <c r="AD13" i="14"/>
  <c r="AE128" i="15"/>
  <c r="AD148" i="14"/>
  <c r="AE72" i="15"/>
  <c r="AD92" i="14"/>
  <c r="AE71" i="15"/>
  <c r="AE127" i="15"/>
  <c r="AD91" i="14"/>
  <c r="AD147" i="14"/>
  <c r="AD62" i="14"/>
  <c r="AE42" i="15"/>
  <c r="AE26" i="15"/>
  <c r="AE25" i="15"/>
  <c r="AE24" i="15"/>
  <c r="AE23" i="15"/>
  <c r="AE22" i="15"/>
  <c r="AE34" i="15"/>
  <c r="AE12" i="15"/>
  <c r="AE39" i="15"/>
  <c r="AE57" i="15"/>
  <c r="AE79" i="15"/>
  <c r="AE82" i="15"/>
  <c r="AE88" i="15"/>
  <c r="AE98" i="15"/>
  <c r="AE106" i="15"/>
  <c r="AE49" i="15"/>
  <c r="AE60" i="15"/>
  <c r="AE65" i="15"/>
  <c r="AE75" i="15"/>
  <c r="AE84" i="15"/>
  <c r="AE91" i="15"/>
  <c r="AE105" i="15"/>
  <c r="AE116" i="15"/>
  <c r="AE55" i="15"/>
  <c r="AE31" i="15"/>
  <c r="AE64" i="15"/>
  <c r="AE62" i="15"/>
  <c r="AE80" i="15"/>
  <c r="AE87" i="15"/>
  <c r="AE94" i="15"/>
  <c r="AE104" i="15"/>
  <c r="AE123" i="15"/>
  <c r="AE27" i="15"/>
  <c r="AE13" i="15"/>
  <c r="AE58" i="15"/>
  <c r="AE54" i="15"/>
  <c r="AE68" i="15"/>
  <c r="AE83" i="15"/>
  <c r="AE89" i="15"/>
  <c r="AE93" i="15"/>
  <c r="AE108" i="15"/>
  <c r="AE117" i="15"/>
  <c r="AE38" i="15"/>
  <c r="AE21" i="15"/>
  <c r="AE66" i="15"/>
  <c r="AE69" i="15"/>
  <c r="AE78" i="15"/>
  <c r="AE95" i="15"/>
  <c r="AE96" i="15"/>
  <c r="AE100" i="15"/>
  <c r="AE124" i="15"/>
  <c r="AE37" i="15"/>
  <c r="AE59" i="15"/>
  <c r="AE61" i="15"/>
  <c r="AE76" i="15"/>
  <c r="AE85" i="15"/>
  <c r="AE90" i="15"/>
  <c r="AE99" i="15"/>
  <c r="AE109" i="15"/>
  <c r="AE112" i="15"/>
  <c r="AE19" i="15"/>
  <c r="AE51" i="15"/>
  <c r="AE56" i="15"/>
  <c r="AE63" i="15"/>
  <c r="AE70" i="15"/>
  <c r="AE97" i="15"/>
  <c r="AE103" i="15"/>
  <c r="AE111" i="15"/>
  <c r="AE120" i="15"/>
  <c r="AE28" i="15"/>
  <c r="AE52" i="15"/>
  <c r="AE53" i="15"/>
  <c r="AE67" i="15"/>
  <c r="AE74" i="15"/>
  <c r="AE81" i="15"/>
  <c r="AE86" i="15"/>
  <c r="AE92" i="15"/>
  <c r="AE110" i="15"/>
  <c r="AE3" i="15"/>
  <c r="AE6" i="15"/>
  <c r="AF7" i="15"/>
  <c r="AD99" i="14"/>
  <c r="AD98" i="14"/>
  <c r="AD100" i="14"/>
  <c r="AD96" i="14"/>
  <c r="AD110" i="14"/>
  <c r="AD120" i="14"/>
  <c r="AD107" i="14"/>
  <c r="AD81" i="14"/>
  <c r="AD80" i="14"/>
  <c r="AD108" i="14"/>
  <c r="AD94" i="14"/>
  <c r="AD90" i="14"/>
  <c r="AD119" i="14"/>
  <c r="AD118" i="14"/>
  <c r="AD132" i="14"/>
  <c r="AD106" i="14"/>
  <c r="AD109" i="14"/>
  <c r="AD103" i="14"/>
  <c r="AD105" i="14"/>
  <c r="AD95" i="14"/>
  <c r="AD117" i="14"/>
  <c r="AD79" i="14"/>
  <c r="AD89" i="14"/>
  <c r="AD85" i="14"/>
  <c r="AD116" i="14"/>
  <c r="AD131" i="14"/>
  <c r="AD115" i="14"/>
  <c r="AD130" i="14"/>
  <c r="AD78" i="14"/>
  <c r="AD129" i="14"/>
  <c r="AD128" i="14"/>
  <c r="AD126" i="14"/>
  <c r="AD104" i="14"/>
  <c r="AD87" i="14"/>
  <c r="AD86" i="14"/>
  <c r="AD88" i="14"/>
  <c r="AD101" i="14"/>
  <c r="AD102" i="14"/>
  <c r="AD77" i="14"/>
  <c r="AD76" i="14"/>
  <c r="AD112" i="14"/>
  <c r="AD113" i="14"/>
  <c r="AD114" i="14"/>
  <c r="AD125" i="14"/>
  <c r="AD124" i="14"/>
  <c r="AD123" i="14"/>
  <c r="AD84" i="14"/>
  <c r="AD74" i="14"/>
  <c r="AD75" i="14"/>
  <c r="AD82" i="14"/>
  <c r="AD83" i="14"/>
  <c r="AD73" i="14"/>
  <c r="AD72" i="14"/>
  <c r="AD137" i="14"/>
  <c r="AD144" i="14"/>
  <c r="AD136" i="14"/>
  <c r="AD71" i="14"/>
  <c r="AD143" i="14"/>
  <c r="AD111" i="14"/>
  <c r="AD140" i="14"/>
  <c r="AD69" i="14"/>
  <c r="AD59" i="14"/>
  <c r="AD58" i="14"/>
  <c r="AD57" i="14"/>
  <c r="AD54" i="14"/>
  <c r="AD51" i="14"/>
  <c r="AD48" i="14"/>
  <c r="AD47" i="14"/>
  <c r="AD46" i="14"/>
  <c r="AD45" i="14" s="1"/>
  <c r="AD43" i="14"/>
  <c r="AD38" i="14"/>
  <c r="AD39" i="14"/>
  <c r="AD32" i="14"/>
  <c r="AD33" i="14"/>
  <c r="AD6" i="14"/>
  <c r="AE7" i="14"/>
  <c r="BO8" i="20" l="1"/>
  <c r="BP7" i="20" s="1"/>
  <c r="BD11" i="30"/>
  <c r="BD17" i="30"/>
  <c r="BD14" i="30"/>
  <c r="BD24" i="30"/>
  <c r="BD16" i="30"/>
  <c r="BD18" i="30"/>
  <c r="BD26" i="30"/>
  <c r="BD15" i="30"/>
  <c r="BD13" i="30"/>
  <c r="BD19" i="30"/>
  <c r="BD28" i="30"/>
  <c r="BD21" i="30"/>
  <c r="BD20" i="30"/>
  <c r="BD30" i="30"/>
  <c r="BD25" i="30"/>
  <c r="BD27" i="30"/>
  <c r="BD22" i="30"/>
  <c r="BD29" i="30"/>
  <c r="BD6" i="30"/>
  <c r="BE7" i="30"/>
  <c r="BD3" i="30"/>
  <c r="BD5" i="30"/>
  <c r="BD23" i="30"/>
  <c r="BD31" i="30"/>
  <c r="AS74" i="20"/>
  <c r="AS32" i="20"/>
  <c r="AS72" i="20"/>
  <c r="AS43" i="20"/>
  <c r="AS76" i="20"/>
  <c r="AS46" i="20"/>
  <c r="AS84" i="20"/>
  <c r="AS18" i="20"/>
  <c r="AS16" i="20" s="1"/>
  <c r="AS11" i="20" s="1"/>
  <c r="AS48" i="20"/>
  <c r="AS89" i="20"/>
  <c r="AS20" i="20"/>
  <c r="AS50" i="20"/>
  <c r="AS39" i="20"/>
  <c r="AS70" i="20"/>
  <c r="AS35" i="20"/>
  <c r="AS61" i="20"/>
  <c r="AS19" i="20"/>
  <c r="AS55" i="20"/>
  <c r="AS36" i="20"/>
  <c r="AS44" i="20"/>
  <c r="AS54" i="20"/>
  <c r="AS59" i="20"/>
  <c r="AS69" i="20"/>
  <c r="AS82" i="20"/>
  <c r="AS90" i="20"/>
  <c r="AS30" i="20"/>
  <c r="AS37" i="20"/>
  <c r="AS45" i="20"/>
  <c r="AS49" i="20"/>
  <c r="AS58" i="20"/>
  <c r="AS68" i="20"/>
  <c r="AS83" i="20"/>
  <c r="AS85" i="20"/>
  <c r="AS34" i="20"/>
  <c r="AS31" i="20"/>
  <c r="AS38" i="20"/>
  <c r="AS53" i="20"/>
  <c r="AS57" i="20"/>
  <c r="AS62" i="20"/>
  <c r="AS71" i="20"/>
  <c r="AS88" i="20"/>
  <c r="AS86" i="20"/>
  <c r="AS21" i="20"/>
  <c r="AS22" i="20"/>
  <c r="AS51" i="20"/>
  <c r="AS40" i="20"/>
  <c r="AS56" i="20"/>
  <c r="AS52" i="20"/>
  <c r="AS63" i="20"/>
  <c r="AS73" i="20"/>
  <c r="AS77" i="20"/>
  <c r="AS23" i="20"/>
  <c r="AS41" i="20"/>
  <c r="AS60" i="20"/>
  <c r="AS64" i="20"/>
  <c r="AS66" i="20"/>
  <c r="AS81" i="20"/>
  <c r="AS3" i="20"/>
  <c r="AS6" i="20"/>
  <c r="AS33" i="20"/>
  <c r="AS42" i="20"/>
  <c r="AS47" i="20"/>
  <c r="AS67" i="20"/>
  <c r="AS65" i="20"/>
  <c r="AS75" i="20"/>
  <c r="AS87" i="20"/>
  <c r="AE11" i="15"/>
  <c r="AD26" i="14"/>
  <c r="AD27" i="14" s="1"/>
  <c r="AE23" i="14" s="1"/>
  <c r="AE14" i="15"/>
  <c r="AI8" i="18"/>
  <c r="AI16" i="18" s="1"/>
  <c r="AI8" i="17"/>
  <c r="AI8" i="16"/>
  <c r="AI23" i="16" s="1"/>
  <c r="AB17" i="15"/>
  <c r="AD20" i="14"/>
  <c r="AD21" i="14" s="1"/>
  <c r="AE17" i="14" s="1"/>
  <c r="AF8" i="15"/>
  <c r="AD40" i="14"/>
  <c r="AD41" i="14" s="1"/>
  <c r="AE37" i="14" s="1"/>
  <c r="AD34" i="14"/>
  <c r="AD35" i="14" s="1"/>
  <c r="AE31" i="14" s="1"/>
  <c r="AD14" i="14"/>
  <c r="AD15" i="14" s="1"/>
  <c r="AE8" i="14"/>
  <c r="AE5" i="14" s="1"/>
  <c r="AI16" i="16" l="1"/>
  <c r="AI20" i="16"/>
  <c r="AI17" i="16"/>
  <c r="AI21" i="16"/>
  <c r="AI18" i="16"/>
  <c r="AI22" i="16"/>
  <c r="AI19" i="16"/>
  <c r="AI17" i="18"/>
  <c r="AF5" i="15"/>
  <c r="AI5" i="16"/>
  <c r="AI5" i="18"/>
  <c r="AI5" i="17"/>
  <c r="BP8" i="20"/>
  <c r="BQ7" i="20" s="1"/>
  <c r="AE3" i="14"/>
  <c r="AF44" i="15"/>
  <c r="AE64" i="14"/>
  <c r="AF77" i="15"/>
  <c r="AE97" i="14"/>
  <c r="AF43" i="15"/>
  <c r="AF129" i="15"/>
  <c r="AE63" i="14"/>
  <c r="AE149" i="14"/>
  <c r="BE8" i="30"/>
  <c r="BE12" i="30" s="1"/>
  <c r="AE93" i="14"/>
  <c r="AF73" i="15"/>
  <c r="AE15" i="15"/>
  <c r="AF11" i="15" s="1"/>
  <c r="AS28" i="20"/>
  <c r="AS12" i="20" s="1"/>
  <c r="AS13" i="20" s="1"/>
  <c r="AT5" i="20"/>
  <c r="AT85" i="20"/>
  <c r="AC16" i="15"/>
  <c r="AF107" i="15"/>
  <c r="AE127" i="14"/>
  <c r="AD29" i="14"/>
  <c r="AE25" i="14"/>
  <c r="AE24" i="14"/>
  <c r="AF113" i="15"/>
  <c r="AE133" i="14"/>
  <c r="AI13" i="18"/>
  <c r="AI14" i="18"/>
  <c r="AI12" i="18"/>
  <c r="AI15" i="18"/>
  <c r="AI6" i="18"/>
  <c r="AI3" i="18"/>
  <c r="AJ7" i="18"/>
  <c r="AI11" i="18"/>
  <c r="AI16" i="17"/>
  <c r="AI17" i="17"/>
  <c r="AI18" i="17"/>
  <c r="AI19" i="17"/>
  <c r="AI20" i="17"/>
  <c r="AI21" i="17"/>
  <c r="AI13" i="17"/>
  <c r="AI15" i="17"/>
  <c r="AI12" i="17"/>
  <c r="AI14" i="17"/>
  <c r="AI6" i="17"/>
  <c r="AJ7" i="17"/>
  <c r="AI3" i="17"/>
  <c r="AI11" i="17"/>
  <c r="AI13" i="16"/>
  <c r="AI15" i="16"/>
  <c r="AI12" i="16"/>
  <c r="AI14" i="16"/>
  <c r="AI11" i="16"/>
  <c r="AI6" i="16"/>
  <c r="AJ7" i="16"/>
  <c r="AI3" i="16"/>
  <c r="AE11" i="14"/>
  <c r="AE18" i="14"/>
  <c r="AE19" i="14"/>
  <c r="AE12" i="14"/>
  <c r="AE13" i="14"/>
  <c r="AF128" i="15"/>
  <c r="AE148" i="14"/>
  <c r="AF72" i="15"/>
  <c r="AE92" i="14"/>
  <c r="AF71" i="15"/>
  <c r="AF127" i="15"/>
  <c r="AE91" i="14"/>
  <c r="AE147" i="14"/>
  <c r="AE62" i="14"/>
  <c r="AF42" i="15"/>
  <c r="AF26" i="15"/>
  <c r="AF25" i="15"/>
  <c r="AF24" i="15"/>
  <c r="AF23" i="15"/>
  <c r="AF22" i="15"/>
  <c r="AF28" i="15"/>
  <c r="AF56" i="15"/>
  <c r="AF37" i="15"/>
  <c r="AF63" i="15"/>
  <c r="AF75" i="15"/>
  <c r="AF90" i="15"/>
  <c r="AF89" i="15"/>
  <c r="AF97" i="15"/>
  <c r="AF111" i="15"/>
  <c r="AF62" i="15"/>
  <c r="AF39" i="15"/>
  <c r="AF74" i="15"/>
  <c r="AF87" i="15"/>
  <c r="AF76" i="15"/>
  <c r="AF91" i="15"/>
  <c r="AF104" i="15"/>
  <c r="AF116" i="15"/>
  <c r="AF55" i="15"/>
  <c r="AF21" i="15"/>
  <c r="AF65" i="15"/>
  <c r="AF57" i="15"/>
  <c r="AF64" i="15"/>
  <c r="AF85" i="15"/>
  <c r="AF79" i="15"/>
  <c r="AF98" i="15"/>
  <c r="AF106" i="15"/>
  <c r="AF120" i="15"/>
  <c r="AF34" i="15"/>
  <c r="AF53" i="15"/>
  <c r="AF51" i="15"/>
  <c r="AF67" i="15"/>
  <c r="AF88" i="15"/>
  <c r="AF94" i="15"/>
  <c r="AF103" i="15"/>
  <c r="AF124" i="15"/>
  <c r="AF38" i="15"/>
  <c r="AF12" i="15"/>
  <c r="AF58" i="15"/>
  <c r="AF78" i="15"/>
  <c r="AF80" i="15"/>
  <c r="AF82" i="15"/>
  <c r="AF99" i="15"/>
  <c r="AF108" i="15"/>
  <c r="AF112" i="15"/>
  <c r="AF49" i="15"/>
  <c r="AF19" i="15"/>
  <c r="AF61" i="15"/>
  <c r="AF66" i="15"/>
  <c r="AF81" i="15"/>
  <c r="AF84" i="15"/>
  <c r="AF100" i="15"/>
  <c r="AF109" i="15"/>
  <c r="AF117" i="15"/>
  <c r="AF54" i="15"/>
  <c r="AF52" i="15"/>
  <c r="AF27" i="15"/>
  <c r="AF60" i="15"/>
  <c r="AF68" i="15"/>
  <c r="AF92" i="15"/>
  <c r="AF86" i="15"/>
  <c r="AF93" i="15"/>
  <c r="AF105" i="15"/>
  <c r="AF123" i="15"/>
  <c r="AF13" i="15"/>
  <c r="AF59" i="15"/>
  <c r="AF31" i="15"/>
  <c r="AF69" i="15"/>
  <c r="AF70" i="15"/>
  <c r="AF83" i="15"/>
  <c r="AF96" i="15"/>
  <c r="AF95" i="15"/>
  <c r="AF110" i="15"/>
  <c r="AG7" i="15"/>
  <c r="AF6" i="15"/>
  <c r="AF3" i="15"/>
  <c r="AE99" i="14"/>
  <c r="AE98" i="14"/>
  <c r="AE100" i="14"/>
  <c r="AE96" i="14"/>
  <c r="AE110" i="14"/>
  <c r="AE120" i="14"/>
  <c r="AE107" i="14"/>
  <c r="AE81" i="14"/>
  <c r="AE80" i="14"/>
  <c r="AE108" i="14"/>
  <c r="AE94" i="14"/>
  <c r="AE90" i="14"/>
  <c r="AE119" i="14"/>
  <c r="AE118" i="14"/>
  <c r="AE132" i="14"/>
  <c r="AE106" i="14"/>
  <c r="AE109" i="14"/>
  <c r="AE103" i="14"/>
  <c r="AE105" i="14"/>
  <c r="AE95" i="14"/>
  <c r="AE117" i="14"/>
  <c r="AE79" i="14"/>
  <c r="AE89" i="14"/>
  <c r="AE85" i="14"/>
  <c r="AE116" i="14"/>
  <c r="AE131" i="14"/>
  <c r="AE115" i="14"/>
  <c r="AE130" i="14"/>
  <c r="AE78" i="14"/>
  <c r="AE129" i="14"/>
  <c r="AE128" i="14"/>
  <c r="AE126" i="14"/>
  <c r="AE104" i="14"/>
  <c r="AE88" i="14"/>
  <c r="AE86" i="14"/>
  <c r="AE87" i="14"/>
  <c r="AE101" i="14"/>
  <c r="AE102" i="14"/>
  <c r="AE77" i="14"/>
  <c r="AE76" i="14"/>
  <c r="AE112" i="14"/>
  <c r="AE113" i="14"/>
  <c r="AE114" i="14"/>
  <c r="AE124" i="14"/>
  <c r="AE125" i="14"/>
  <c r="AE123" i="14"/>
  <c r="AE84" i="14"/>
  <c r="AE75" i="14"/>
  <c r="AE74" i="14"/>
  <c r="AE82" i="14"/>
  <c r="AE83" i="14"/>
  <c r="AE73" i="14"/>
  <c r="AE72" i="14"/>
  <c r="AE137" i="14"/>
  <c r="AE136" i="14"/>
  <c r="AE143" i="14"/>
  <c r="AE111" i="14"/>
  <c r="AE140" i="14"/>
  <c r="AE71" i="14"/>
  <c r="AE144" i="14"/>
  <c r="AE69" i="14"/>
  <c r="AE59" i="14"/>
  <c r="AE57" i="14"/>
  <c r="AE58" i="14"/>
  <c r="AE54" i="14"/>
  <c r="AE51" i="14"/>
  <c r="AE48" i="14"/>
  <c r="AE47" i="14"/>
  <c r="AE46" i="14"/>
  <c r="AE45" i="14" s="1"/>
  <c r="AE43" i="14"/>
  <c r="AE39" i="14"/>
  <c r="AE38" i="14"/>
  <c r="AE32" i="14"/>
  <c r="AE33" i="14"/>
  <c r="AE6" i="14"/>
  <c r="AF7" i="14"/>
  <c r="BQ8" i="20" l="1"/>
  <c r="BR7" i="20" s="1"/>
  <c r="BE14" i="30"/>
  <c r="BE20" i="30"/>
  <c r="BE27" i="30"/>
  <c r="BE30" i="30"/>
  <c r="BE21" i="30"/>
  <c r="BE25" i="30"/>
  <c r="BE31" i="30"/>
  <c r="BE29" i="30"/>
  <c r="BE22" i="30"/>
  <c r="BE13" i="30"/>
  <c r="BE23" i="30"/>
  <c r="BE15" i="30"/>
  <c r="BE16" i="30"/>
  <c r="BF7" i="30"/>
  <c r="BE6" i="30"/>
  <c r="BE3" i="30"/>
  <c r="BE17" i="30"/>
  <c r="BE18" i="30"/>
  <c r="BE5" i="30"/>
  <c r="BE28" i="30"/>
  <c r="BE19" i="30"/>
  <c r="BE11" i="30"/>
  <c r="BE24" i="30"/>
  <c r="BE26" i="30"/>
  <c r="AT36" i="20"/>
  <c r="AT43" i="20"/>
  <c r="AT53" i="20"/>
  <c r="AT60" i="20"/>
  <c r="AT69" i="20"/>
  <c r="AT75" i="20"/>
  <c r="AT88" i="20"/>
  <c r="AT18" i="20"/>
  <c r="AT16" i="20" s="1"/>
  <c r="AT11" i="20" s="1"/>
  <c r="AT33" i="20"/>
  <c r="AT37" i="20"/>
  <c r="AT44" i="20"/>
  <c r="AT54" i="20"/>
  <c r="AT61" i="20"/>
  <c r="AT70" i="20"/>
  <c r="AT76" i="20"/>
  <c r="AT89" i="20"/>
  <c r="AT19" i="20"/>
  <c r="AT32" i="20"/>
  <c r="AT50" i="20"/>
  <c r="AT45" i="20"/>
  <c r="AT55" i="20"/>
  <c r="AT62" i="20"/>
  <c r="AT73" i="20"/>
  <c r="AT80" i="20"/>
  <c r="AT84" i="20"/>
  <c r="AT31" i="20"/>
  <c r="AT38" i="20"/>
  <c r="AT46" i="20"/>
  <c r="AT56" i="20"/>
  <c r="AT63" i="20"/>
  <c r="AT71" i="20"/>
  <c r="AT82" i="20"/>
  <c r="AT6" i="20"/>
  <c r="AT3" i="20"/>
  <c r="AT20" i="20"/>
  <c r="AT30" i="20"/>
  <c r="AT39" i="20"/>
  <c r="AT47" i="20"/>
  <c r="AT57" i="20"/>
  <c r="AT64" i="20"/>
  <c r="AT72" i="20"/>
  <c r="AT90" i="20"/>
  <c r="AT21" i="20"/>
  <c r="AT34" i="20"/>
  <c r="AT40" i="20"/>
  <c r="AT48" i="20"/>
  <c r="AT68" i="20"/>
  <c r="AT67" i="20"/>
  <c r="AT74" i="20"/>
  <c r="AT83" i="20"/>
  <c r="AT22" i="20"/>
  <c r="AT35" i="20"/>
  <c r="AT41" i="20"/>
  <c r="AT49" i="20"/>
  <c r="AT58" i="20"/>
  <c r="AT66" i="20"/>
  <c r="AT77" i="20"/>
  <c r="AT87" i="20"/>
  <c r="AT23" i="20"/>
  <c r="AT51" i="20"/>
  <c r="AT42" i="20"/>
  <c r="AT52" i="20"/>
  <c r="AT59" i="20"/>
  <c r="AT65" i="20"/>
  <c r="AT81" i="20"/>
  <c r="AT86" i="20"/>
  <c r="AE26" i="14"/>
  <c r="AE27" i="14" s="1"/>
  <c r="AF23" i="14" s="1"/>
  <c r="AJ8" i="18"/>
  <c r="AJ16" i="18" s="1"/>
  <c r="AJ8" i="17"/>
  <c r="AJ8" i="16"/>
  <c r="AJ23" i="16" s="1"/>
  <c r="AC17" i="15"/>
  <c r="AE20" i="14"/>
  <c r="AE21" i="14" s="1"/>
  <c r="AF17" i="14" s="1"/>
  <c r="AF14" i="15"/>
  <c r="AF15" i="15" s="1"/>
  <c r="AG8" i="15"/>
  <c r="AE40" i="14"/>
  <c r="AE41" i="14" s="1"/>
  <c r="AF37" i="14" s="1"/>
  <c r="AE34" i="14"/>
  <c r="AE35" i="14" s="1"/>
  <c r="AF31" i="14" s="1"/>
  <c r="AE14" i="14"/>
  <c r="AE15" i="14" s="1"/>
  <c r="AF8" i="14"/>
  <c r="AJ17" i="16" l="1"/>
  <c r="AJ20" i="16"/>
  <c r="AJ16" i="16"/>
  <c r="AJ21" i="16"/>
  <c r="AJ18" i="16"/>
  <c r="AJ22" i="16"/>
  <c r="AJ19" i="16"/>
  <c r="AJ17" i="18"/>
  <c r="AJ5" i="16"/>
  <c r="AG5" i="15"/>
  <c r="AJ5" i="18"/>
  <c r="AF5" i="14"/>
  <c r="AJ5" i="17"/>
  <c r="BR8" i="20"/>
  <c r="BS7" i="20" s="1"/>
  <c r="AF3" i="14"/>
  <c r="AG44" i="15"/>
  <c r="AF64" i="14"/>
  <c r="AF97" i="14"/>
  <c r="AG77" i="15"/>
  <c r="AF63" i="14"/>
  <c r="AF149" i="14"/>
  <c r="AG43" i="15"/>
  <c r="AG129" i="15"/>
  <c r="BF8" i="30"/>
  <c r="BF12" i="30" s="1"/>
  <c r="AF93" i="14"/>
  <c r="AG73" i="15"/>
  <c r="AU5" i="20"/>
  <c r="AT28" i="20"/>
  <c r="AT12" i="20" s="1"/>
  <c r="AT13" i="20" s="1"/>
  <c r="AE29" i="14"/>
  <c r="AD16" i="15"/>
  <c r="AG107" i="15"/>
  <c r="AF127" i="14"/>
  <c r="AF25" i="14"/>
  <c r="AF24" i="14"/>
  <c r="AG113" i="15"/>
  <c r="AF133" i="14"/>
  <c r="AJ13" i="18"/>
  <c r="AJ14" i="18"/>
  <c r="AJ12" i="18"/>
  <c r="AJ15" i="18"/>
  <c r="AJ6" i="18"/>
  <c r="AJ3" i="18"/>
  <c r="AK7" i="18"/>
  <c r="AJ11" i="18"/>
  <c r="AJ16" i="17"/>
  <c r="AJ17" i="17"/>
  <c r="AJ18" i="17"/>
  <c r="AJ19" i="17"/>
  <c r="AJ20" i="17"/>
  <c r="AJ21" i="17"/>
  <c r="AJ14" i="17"/>
  <c r="AJ12" i="17"/>
  <c r="AJ13" i="17"/>
  <c r="AJ15" i="17"/>
  <c r="AK7" i="17"/>
  <c r="AJ3" i="17"/>
  <c r="AJ6" i="17"/>
  <c r="AJ11" i="17"/>
  <c r="AJ13" i="16"/>
  <c r="AJ15" i="16"/>
  <c r="AJ12" i="16"/>
  <c r="AJ14" i="16"/>
  <c r="AJ3" i="16"/>
  <c r="AK7" i="16"/>
  <c r="AJ6" i="16"/>
  <c r="AJ11" i="16"/>
  <c r="AF11" i="14"/>
  <c r="AG11" i="15"/>
  <c r="AF19" i="14"/>
  <c r="AF18" i="14"/>
  <c r="AF12" i="14"/>
  <c r="AF13" i="14"/>
  <c r="AG128" i="15"/>
  <c r="AF148" i="14"/>
  <c r="AG72" i="15"/>
  <c r="AF92" i="14"/>
  <c r="AG71" i="15"/>
  <c r="AG127" i="15"/>
  <c r="AF91" i="14"/>
  <c r="AF147" i="14"/>
  <c r="AF62" i="14"/>
  <c r="AG42" i="15"/>
  <c r="AG26" i="15"/>
  <c r="AG25" i="15"/>
  <c r="AG24" i="15"/>
  <c r="AG23" i="15"/>
  <c r="AG22" i="15"/>
  <c r="AG31" i="15"/>
  <c r="AG49" i="15"/>
  <c r="AG27" i="15"/>
  <c r="AG38" i="15"/>
  <c r="AG64" i="15"/>
  <c r="AG82" i="15"/>
  <c r="AG68" i="15"/>
  <c r="AG89" i="15"/>
  <c r="AG91" i="15"/>
  <c r="AG106" i="15"/>
  <c r="AG116" i="15"/>
  <c r="AG76" i="15"/>
  <c r="AG70" i="15"/>
  <c r="AG78" i="15"/>
  <c r="AG94" i="15"/>
  <c r="AG99" i="15"/>
  <c r="AG120" i="15"/>
  <c r="AG52" i="15"/>
  <c r="AG75" i="15"/>
  <c r="AG96" i="15"/>
  <c r="AG103" i="15"/>
  <c r="AG124" i="15"/>
  <c r="AG61" i="15"/>
  <c r="AG51" i="15"/>
  <c r="AG39" i="15"/>
  <c r="AG56" i="15"/>
  <c r="AG53" i="15"/>
  <c r="AG65" i="15"/>
  <c r="AG84" i="15"/>
  <c r="AG81" i="15"/>
  <c r="AG98" i="15"/>
  <c r="AG104" i="15"/>
  <c r="AG110" i="15"/>
  <c r="AG13" i="15"/>
  <c r="AG60" i="15"/>
  <c r="AG55" i="15"/>
  <c r="AG67" i="15"/>
  <c r="AG86" i="15"/>
  <c r="AG83" i="15"/>
  <c r="AG100" i="15"/>
  <c r="AG108" i="15"/>
  <c r="AG112" i="15"/>
  <c r="AG21" i="15"/>
  <c r="AG54" i="15"/>
  <c r="AG57" i="15"/>
  <c r="AG69" i="15"/>
  <c r="AG88" i="15"/>
  <c r="AG85" i="15"/>
  <c r="AG93" i="15"/>
  <c r="AG109" i="15"/>
  <c r="AG117" i="15"/>
  <c r="AG37" i="15"/>
  <c r="AG79" i="15"/>
  <c r="AG80" i="15"/>
  <c r="AG12" i="15"/>
  <c r="AG28" i="15"/>
  <c r="AG58" i="15"/>
  <c r="AG59" i="15"/>
  <c r="AG74" i="15"/>
  <c r="AG87" i="15"/>
  <c r="AG95" i="15"/>
  <c r="AG105" i="15"/>
  <c r="AG123" i="15"/>
  <c r="AG19" i="15"/>
  <c r="AG34" i="15"/>
  <c r="AG63" i="15"/>
  <c r="AG62" i="15"/>
  <c r="AG66" i="15"/>
  <c r="AG92" i="15"/>
  <c r="AG90" i="15"/>
  <c r="AG97" i="15"/>
  <c r="AG111" i="15"/>
  <c r="AH7" i="15"/>
  <c r="AG6" i="15"/>
  <c r="AG3" i="15"/>
  <c r="AF99" i="14"/>
  <c r="AF98" i="14"/>
  <c r="AF100" i="14"/>
  <c r="AF96" i="14"/>
  <c r="AF110" i="14"/>
  <c r="AF120" i="14"/>
  <c r="AF107" i="14"/>
  <c r="AF81" i="14"/>
  <c r="AF80" i="14"/>
  <c r="AF108" i="14"/>
  <c r="AF94" i="14"/>
  <c r="AF90" i="14"/>
  <c r="AF119" i="14"/>
  <c r="AF118" i="14"/>
  <c r="AF132" i="14"/>
  <c r="AF106" i="14"/>
  <c r="AF109" i="14"/>
  <c r="AF103" i="14"/>
  <c r="AF105" i="14"/>
  <c r="AF95" i="14"/>
  <c r="AF117" i="14"/>
  <c r="AF79" i="14"/>
  <c r="AF89" i="14"/>
  <c r="AF85" i="14"/>
  <c r="AF116" i="14"/>
  <c r="AF131" i="14"/>
  <c r="AF115" i="14"/>
  <c r="AF130" i="14"/>
  <c r="AF78" i="14"/>
  <c r="AF129" i="14"/>
  <c r="AF128" i="14"/>
  <c r="AF126" i="14"/>
  <c r="AF104" i="14"/>
  <c r="AF86" i="14"/>
  <c r="AF87" i="14"/>
  <c r="AF88" i="14"/>
  <c r="AF101" i="14"/>
  <c r="AF102" i="14"/>
  <c r="AF77" i="14"/>
  <c r="AF76" i="14"/>
  <c r="AF113" i="14"/>
  <c r="AF114" i="14"/>
  <c r="AF112" i="14"/>
  <c r="AF125" i="14"/>
  <c r="AF124" i="14"/>
  <c r="AF123" i="14"/>
  <c r="AF84" i="14"/>
  <c r="AF74" i="14"/>
  <c r="AF75" i="14"/>
  <c r="AF82" i="14"/>
  <c r="AF83" i="14"/>
  <c r="AF73" i="14"/>
  <c r="AF72" i="14"/>
  <c r="AF137" i="14"/>
  <c r="AF111" i="14"/>
  <c r="AF71" i="14"/>
  <c r="AF143" i="14"/>
  <c r="AF140" i="14"/>
  <c r="AF136" i="14"/>
  <c r="AF144" i="14"/>
  <c r="AF69" i="14"/>
  <c r="AF59" i="14"/>
  <c r="AF58" i="14"/>
  <c r="AF57" i="14"/>
  <c r="AF54" i="14"/>
  <c r="AF51" i="14"/>
  <c r="AF47" i="14"/>
  <c r="AF48" i="14"/>
  <c r="AF46" i="14"/>
  <c r="AF45" i="14" s="1"/>
  <c r="AF43" i="14"/>
  <c r="AF39" i="14"/>
  <c r="AF38" i="14"/>
  <c r="AF33" i="14"/>
  <c r="AF32" i="14"/>
  <c r="AF6" i="14"/>
  <c r="AG7" i="14"/>
  <c r="BS8" i="20" l="1"/>
  <c r="BT7" i="20" s="1"/>
  <c r="BG7" i="30"/>
  <c r="BF6" i="30"/>
  <c r="BF3" i="30"/>
  <c r="BF13" i="30"/>
  <c r="BF21" i="30"/>
  <c r="BF24" i="30"/>
  <c r="BF14" i="30"/>
  <c r="BF23" i="30"/>
  <c r="BF27" i="30"/>
  <c r="BF26" i="30"/>
  <c r="BF25" i="30"/>
  <c r="BF29" i="30"/>
  <c r="BF17" i="30"/>
  <c r="BF28" i="30"/>
  <c r="BF30" i="30"/>
  <c r="BF31" i="30"/>
  <c r="BF11" i="30"/>
  <c r="BF16" i="30"/>
  <c r="BF5" i="30"/>
  <c r="BF18" i="30"/>
  <c r="BF20" i="30"/>
  <c r="BF15" i="30"/>
  <c r="BF19" i="30"/>
  <c r="BF22" i="30"/>
  <c r="AU6" i="20"/>
  <c r="AU3" i="20"/>
  <c r="AU82" i="20"/>
  <c r="AU20" i="20"/>
  <c r="AU34" i="20"/>
  <c r="AU50" i="20"/>
  <c r="AU47" i="20"/>
  <c r="AU58" i="20"/>
  <c r="AU66" i="20"/>
  <c r="AU74" i="20"/>
  <c r="AU86" i="20"/>
  <c r="AU73" i="20"/>
  <c r="AU21" i="20"/>
  <c r="AU41" i="20"/>
  <c r="AU38" i="20"/>
  <c r="AU48" i="20"/>
  <c r="AU59" i="20"/>
  <c r="AU67" i="20"/>
  <c r="AU77" i="20"/>
  <c r="AU90" i="20"/>
  <c r="AU65" i="20"/>
  <c r="AU22" i="20"/>
  <c r="AU35" i="20"/>
  <c r="AU49" i="20"/>
  <c r="AU52" i="20"/>
  <c r="AU60" i="20"/>
  <c r="AU68" i="20"/>
  <c r="AU75" i="20"/>
  <c r="AU83" i="20"/>
  <c r="AU57" i="20"/>
  <c r="AU23" i="20"/>
  <c r="AU42" i="20"/>
  <c r="AU51" i="20"/>
  <c r="AU53" i="20"/>
  <c r="AU61" i="20"/>
  <c r="AU69" i="20"/>
  <c r="AU76" i="20"/>
  <c r="AU85" i="20"/>
  <c r="AU46" i="20"/>
  <c r="AU18" i="20"/>
  <c r="AU16" i="20" s="1"/>
  <c r="AU11" i="20" s="1"/>
  <c r="AU32" i="20"/>
  <c r="AU39" i="20"/>
  <c r="AU54" i="20"/>
  <c r="AU62" i="20"/>
  <c r="AU70" i="20"/>
  <c r="AU80" i="20"/>
  <c r="AU87" i="20"/>
  <c r="AU31" i="20"/>
  <c r="AU40" i="20"/>
  <c r="AU19" i="20"/>
  <c r="AU36" i="20"/>
  <c r="AU44" i="20"/>
  <c r="AU55" i="20"/>
  <c r="AU63" i="20"/>
  <c r="AU72" i="20"/>
  <c r="AU81" i="20"/>
  <c r="AU88" i="20"/>
  <c r="AU37" i="20"/>
  <c r="AU30" i="20"/>
  <c r="AU33" i="20"/>
  <c r="AU43" i="20"/>
  <c r="AU45" i="20"/>
  <c r="AU56" i="20"/>
  <c r="AU64" i="20"/>
  <c r="AU71" i="20"/>
  <c r="AU89" i="20"/>
  <c r="AU84" i="20"/>
  <c r="AF26" i="14"/>
  <c r="AF27" i="14" s="1"/>
  <c r="AG23" i="14" s="1"/>
  <c r="AK8" i="18"/>
  <c r="AK16" i="18" s="1"/>
  <c r="AK8" i="17"/>
  <c r="AK8" i="16"/>
  <c r="AK23" i="16" s="1"/>
  <c r="AD17" i="15"/>
  <c r="AF20" i="14"/>
  <c r="AF21" i="14" s="1"/>
  <c r="AG17" i="14" s="1"/>
  <c r="AH8" i="15"/>
  <c r="AG14" i="15"/>
  <c r="AG15" i="15" s="1"/>
  <c r="AF40" i="14"/>
  <c r="AF41" i="14" s="1"/>
  <c r="AG37" i="14" s="1"/>
  <c r="AF34" i="14"/>
  <c r="AF35" i="14" s="1"/>
  <c r="AG31" i="14" s="1"/>
  <c r="AF14" i="14"/>
  <c r="AF15" i="14" s="1"/>
  <c r="AG8" i="14"/>
  <c r="AG5" i="14" s="1"/>
  <c r="AK18" i="16" l="1"/>
  <c r="AK21" i="16"/>
  <c r="AK16" i="16"/>
  <c r="AK22" i="16"/>
  <c r="AK17" i="16"/>
  <c r="AK19" i="16"/>
  <c r="AK20" i="16"/>
  <c r="AK17" i="18"/>
  <c r="AK5" i="18"/>
  <c r="AH5" i="15"/>
  <c r="AK5" i="16"/>
  <c r="AK5" i="17"/>
  <c r="BT8" i="20"/>
  <c r="BU7" i="20" s="1"/>
  <c r="AG3" i="14"/>
  <c r="AH44" i="15"/>
  <c r="AG64" i="14"/>
  <c r="AG97" i="14"/>
  <c r="AH77" i="15"/>
  <c r="AG63" i="14"/>
  <c r="AG149" i="14"/>
  <c r="AH129" i="15"/>
  <c r="AH43" i="15"/>
  <c r="BG8" i="30"/>
  <c r="BG12" i="30" s="1"/>
  <c r="AG93" i="14"/>
  <c r="AH73" i="15"/>
  <c r="AU28" i="20"/>
  <c r="AU12" i="20" s="1"/>
  <c r="AU13" i="20" s="1"/>
  <c r="AV84" i="20"/>
  <c r="AV5" i="20"/>
  <c r="AF29" i="14"/>
  <c r="AE16" i="15"/>
  <c r="AE17" i="15" s="1"/>
  <c r="AH107" i="15"/>
  <c r="AG127" i="14"/>
  <c r="AG25" i="14"/>
  <c r="AG24" i="14"/>
  <c r="AH113" i="15"/>
  <c r="AG133" i="14"/>
  <c r="AK13" i="18"/>
  <c r="AK14" i="18"/>
  <c r="AK12" i="18"/>
  <c r="AK15" i="18"/>
  <c r="AK11" i="18"/>
  <c r="AL7" i="18"/>
  <c r="AK6" i="18"/>
  <c r="AK3" i="18"/>
  <c r="AK17" i="17"/>
  <c r="AK18" i="17"/>
  <c r="AK20" i="17"/>
  <c r="AK19" i="17"/>
  <c r="AK21" i="17"/>
  <c r="AK16" i="17"/>
  <c r="AK15" i="17"/>
  <c r="AK12" i="17"/>
  <c r="AK14" i="17"/>
  <c r="AK13" i="17"/>
  <c r="AK11" i="17"/>
  <c r="AL7" i="17"/>
  <c r="AK3" i="17"/>
  <c r="AK6" i="17"/>
  <c r="AK15" i="16"/>
  <c r="AK12" i="16"/>
  <c r="AK13" i="16"/>
  <c r="AK14" i="16"/>
  <c r="AK3" i="16"/>
  <c r="AL7" i="16"/>
  <c r="AK6" i="16"/>
  <c r="AK11" i="16"/>
  <c r="AG11" i="14"/>
  <c r="AH11" i="15"/>
  <c r="AG19" i="14"/>
  <c r="AG18" i="14"/>
  <c r="AG13" i="14"/>
  <c r="AG12" i="14"/>
  <c r="AH128" i="15"/>
  <c r="AG148" i="14"/>
  <c r="AH72" i="15"/>
  <c r="AG92" i="14"/>
  <c r="AH71" i="15"/>
  <c r="AH127" i="15"/>
  <c r="AG91" i="14"/>
  <c r="AG147" i="14"/>
  <c r="AG62" i="14"/>
  <c r="AH42" i="15"/>
  <c r="AH26" i="15"/>
  <c r="AH25" i="15"/>
  <c r="AH24" i="15"/>
  <c r="AH23" i="15"/>
  <c r="AH22" i="15"/>
  <c r="AH13" i="15"/>
  <c r="AH49" i="15"/>
  <c r="AH12" i="15"/>
  <c r="AH75" i="15"/>
  <c r="AH69" i="15"/>
  <c r="AH79" i="15"/>
  <c r="AH90" i="15"/>
  <c r="AH106" i="15"/>
  <c r="AH116" i="15"/>
  <c r="AH51" i="15"/>
  <c r="AH19" i="15"/>
  <c r="AH76" i="15"/>
  <c r="AH74" i="15"/>
  <c r="AH80" i="15"/>
  <c r="AH94" i="15"/>
  <c r="AH98" i="15"/>
  <c r="AH120" i="15"/>
  <c r="AH57" i="15"/>
  <c r="AH59" i="15"/>
  <c r="AH27" i="15"/>
  <c r="AH68" i="15"/>
  <c r="AH81" i="15"/>
  <c r="AH91" i="15"/>
  <c r="AH96" i="15"/>
  <c r="AH100" i="15"/>
  <c r="AH124" i="15"/>
  <c r="AH52" i="15"/>
  <c r="AH58" i="15"/>
  <c r="AH62" i="15"/>
  <c r="AH31" i="15"/>
  <c r="AH78" i="15"/>
  <c r="AH83" i="15"/>
  <c r="AH99" i="15"/>
  <c r="AH109" i="15"/>
  <c r="AH110" i="15"/>
  <c r="AH55" i="15"/>
  <c r="AH53" i="15"/>
  <c r="AH37" i="15"/>
  <c r="AH61" i="15"/>
  <c r="AH84" i="15"/>
  <c r="AH82" i="15"/>
  <c r="AH104" i="15"/>
  <c r="AH103" i="15"/>
  <c r="AH112" i="15"/>
  <c r="AH28" i="15"/>
  <c r="AH64" i="15"/>
  <c r="AH39" i="15"/>
  <c r="AH63" i="15"/>
  <c r="AH87" i="15"/>
  <c r="AH88" i="15"/>
  <c r="AH93" i="15"/>
  <c r="AH105" i="15"/>
  <c r="AH117" i="15"/>
  <c r="AH54" i="15"/>
  <c r="AH34" i="15"/>
  <c r="AH60" i="15"/>
  <c r="AH56" i="15"/>
  <c r="AH65" i="15"/>
  <c r="AH85" i="15"/>
  <c r="AH92" i="15"/>
  <c r="AH95" i="15"/>
  <c r="AH108" i="15"/>
  <c r="AH123" i="15"/>
  <c r="AH21" i="15"/>
  <c r="AH38" i="15"/>
  <c r="AH66" i="15"/>
  <c r="AH70" i="15"/>
  <c r="AH67" i="15"/>
  <c r="AH86" i="15"/>
  <c r="AH89" i="15"/>
  <c r="AH97" i="15"/>
  <c r="AH111" i="15"/>
  <c r="AH6" i="15"/>
  <c r="AI7" i="15"/>
  <c r="AH3" i="15"/>
  <c r="AG99" i="14"/>
  <c r="AG98" i="14"/>
  <c r="AG100" i="14"/>
  <c r="AG96" i="14"/>
  <c r="AG110" i="14"/>
  <c r="AG120" i="14"/>
  <c r="AG107" i="14"/>
  <c r="AG81" i="14"/>
  <c r="AG80" i="14"/>
  <c r="AG108" i="14"/>
  <c r="AG94" i="14"/>
  <c r="AG90" i="14"/>
  <c r="AG119" i="14"/>
  <c r="AG118" i="14"/>
  <c r="AG132" i="14"/>
  <c r="AG106" i="14"/>
  <c r="AG109" i="14"/>
  <c r="AG103" i="14"/>
  <c r="AG105" i="14"/>
  <c r="AG95" i="14"/>
  <c r="AG117" i="14"/>
  <c r="AG79" i="14"/>
  <c r="AG89" i="14"/>
  <c r="AG85" i="14"/>
  <c r="AG116" i="14"/>
  <c r="AG131" i="14"/>
  <c r="AG115" i="14"/>
  <c r="AG130" i="14"/>
  <c r="AG78" i="14"/>
  <c r="AG129" i="14"/>
  <c r="AG128" i="14"/>
  <c r="AG126" i="14"/>
  <c r="AG104" i="14"/>
  <c r="AG87" i="14"/>
  <c r="AG88" i="14"/>
  <c r="AG86" i="14"/>
  <c r="AG101" i="14"/>
  <c r="AG102" i="14"/>
  <c r="AG77" i="14"/>
  <c r="AG76" i="14"/>
  <c r="AG114" i="14"/>
  <c r="AG112" i="14"/>
  <c r="AG113" i="14"/>
  <c r="AG125" i="14"/>
  <c r="AG124" i="14"/>
  <c r="AG123" i="14"/>
  <c r="AG84" i="14"/>
  <c r="AG75" i="14"/>
  <c r="AG74" i="14"/>
  <c r="AG82" i="14"/>
  <c r="AG83" i="14"/>
  <c r="AG73" i="14"/>
  <c r="AG72" i="14"/>
  <c r="AG137" i="14"/>
  <c r="AG143" i="14"/>
  <c r="AG111" i="14"/>
  <c r="AG140" i="14"/>
  <c r="AG144" i="14"/>
  <c r="AG136" i="14"/>
  <c r="AG71" i="14"/>
  <c r="AG69" i="14"/>
  <c r="AG59" i="14"/>
  <c r="AG58" i="14"/>
  <c r="AG57" i="14"/>
  <c r="AG54" i="14"/>
  <c r="AG51" i="14"/>
  <c r="AG46" i="14"/>
  <c r="AG45" i="14" s="1"/>
  <c r="AG48" i="14"/>
  <c r="AG47" i="14"/>
  <c r="AG43" i="14"/>
  <c r="AG39" i="14"/>
  <c r="AG38" i="14"/>
  <c r="AG32" i="14"/>
  <c r="AG33" i="14"/>
  <c r="AG6" i="14"/>
  <c r="AH7" i="14"/>
  <c r="BU8" i="20" l="1"/>
  <c r="BV7" i="20" s="1"/>
  <c r="BG6" i="30"/>
  <c r="BH7" i="30"/>
  <c r="BG3" i="30"/>
  <c r="BG18" i="30"/>
  <c r="BG17" i="30"/>
  <c r="BG28" i="30"/>
  <c r="BG19" i="30"/>
  <c r="BG24" i="30"/>
  <c r="BG21" i="30"/>
  <c r="BG27" i="30"/>
  <c r="BG26" i="30"/>
  <c r="BG22" i="30"/>
  <c r="BG29" i="30"/>
  <c r="BG31" i="30"/>
  <c r="BG5" i="30"/>
  <c r="BG30" i="30"/>
  <c r="BG20" i="30"/>
  <c r="BG14" i="30"/>
  <c r="BG13" i="30"/>
  <c r="BG23" i="30"/>
  <c r="BG11" i="30"/>
  <c r="BG16" i="30"/>
  <c r="BG15" i="30"/>
  <c r="BG25" i="30"/>
  <c r="AV56" i="20"/>
  <c r="AV58" i="20"/>
  <c r="AV38" i="20"/>
  <c r="AV32" i="20"/>
  <c r="AV64" i="20"/>
  <c r="AV35" i="20"/>
  <c r="AV67" i="20"/>
  <c r="AV19" i="20"/>
  <c r="AV37" i="20"/>
  <c r="AV77" i="20"/>
  <c r="AV40" i="20"/>
  <c r="AV49" i="20"/>
  <c r="AV45" i="20"/>
  <c r="AV21" i="20"/>
  <c r="AV60" i="20"/>
  <c r="AV22" i="20"/>
  <c r="AV41" i="20"/>
  <c r="AV52" i="20"/>
  <c r="AV61" i="20"/>
  <c r="AV68" i="20"/>
  <c r="AV75" i="20"/>
  <c r="AV6" i="20"/>
  <c r="AV3" i="20"/>
  <c r="AV23" i="20"/>
  <c r="AV39" i="20"/>
  <c r="AV42" i="20"/>
  <c r="AV53" i="20"/>
  <c r="AV62" i="20"/>
  <c r="AV69" i="20"/>
  <c r="AV80" i="20"/>
  <c r="AV86" i="20"/>
  <c r="AV30" i="20"/>
  <c r="AV43" i="20"/>
  <c r="AV54" i="20"/>
  <c r="AV63" i="20"/>
  <c r="AV71" i="20"/>
  <c r="AV81" i="20"/>
  <c r="AV87" i="20"/>
  <c r="AV31" i="20"/>
  <c r="AV36" i="20"/>
  <c r="AV44" i="20"/>
  <c r="AV55" i="20"/>
  <c r="AV76" i="20"/>
  <c r="AV70" i="20"/>
  <c r="AV88" i="20"/>
  <c r="AV90" i="20"/>
  <c r="AV72" i="20"/>
  <c r="AV89" i="20"/>
  <c r="AV48" i="20"/>
  <c r="AV33" i="20"/>
  <c r="AV50" i="20"/>
  <c r="AV46" i="20"/>
  <c r="AV57" i="20"/>
  <c r="AV65" i="20"/>
  <c r="AV73" i="20"/>
  <c r="AV82" i="20"/>
  <c r="AV18" i="20"/>
  <c r="AV16" i="20" s="1"/>
  <c r="AV11" i="20" s="1"/>
  <c r="AV20" i="20"/>
  <c r="AV34" i="20"/>
  <c r="AV51" i="20"/>
  <c r="AV47" i="20"/>
  <c r="AV59" i="20"/>
  <c r="AV66" i="20"/>
  <c r="AV74" i="20"/>
  <c r="AV83" i="20"/>
  <c r="AV85" i="20"/>
  <c r="AG26" i="14"/>
  <c r="AG27" i="14" s="1"/>
  <c r="AH23" i="14" s="1"/>
  <c r="AL8" i="18"/>
  <c r="AL17" i="18" s="1"/>
  <c r="AL8" i="17"/>
  <c r="AL8" i="16"/>
  <c r="AL23" i="16" s="1"/>
  <c r="AG20" i="14"/>
  <c r="AG21" i="14" s="1"/>
  <c r="AH17" i="14" s="1"/>
  <c r="AI8" i="15"/>
  <c r="AI124" i="15" s="1"/>
  <c r="AH14" i="15"/>
  <c r="AH15" i="15" s="1"/>
  <c r="AG34" i="14"/>
  <c r="AG35" i="14" s="1"/>
  <c r="AH31" i="14" s="1"/>
  <c r="AG40" i="14"/>
  <c r="AG41" i="14" s="1"/>
  <c r="AH37" i="14" s="1"/>
  <c r="AG14" i="14"/>
  <c r="AG15" i="14" s="1"/>
  <c r="AH8" i="14"/>
  <c r="AL16" i="16" l="1"/>
  <c r="AL17" i="16"/>
  <c r="AL20" i="16"/>
  <c r="AL18" i="16"/>
  <c r="AL21" i="16"/>
  <c r="AL19" i="16"/>
  <c r="AL22" i="16"/>
  <c r="AI5" i="15"/>
  <c r="AL5" i="18"/>
  <c r="AL5" i="17"/>
  <c r="AH5" i="14"/>
  <c r="AL5" i="16"/>
  <c r="BV8" i="20"/>
  <c r="BW7" i="20" s="1"/>
  <c r="AH3" i="14"/>
  <c r="AI44" i="15"/>
  <c r="AH64" i="14"/>
  <c r="AH97" i="14"/>
  <c r="AI77" i="15"/>
  <c r="AH63" i="14"/>
  <c r="AH149" i="14"/>
  <c r="AI43" i="15"/>
  <c r="AI129" i="15"/>
  <c r="BH8" i="30"/>
  <c r="BH12" i="30" s="1"/>
  <c r="AH93" i="14"/>
  <c r="AI73" i="15"/>
  <c r="AV28" i="20"/>
  <c r="AV12" i="20" s="1"/>
  <c r="AV13" i="20" s="1"/>
  <c r="AW20" i="20"/>
  <c r="AW37" i="20"/>
  <c r="AW38" i="20"/>
  <c r="AW85" i="20"/>
  <c r="AG29" i="14"/>
  <c r="AF16" i="15"/>
  <c r="AI107" i="15"/>
  <c r="AH127" i="14"/>
  <c r="AH25" i="14"/>
  <c r="AH24" i="14"/>
  <c r="AI113" i="15"/>
  <c r="AH133" i="14"/>
  <c r="AL16" i="18"/>
  <c r="AL14" i="18"/>
  <c r="AL12" i="18"/>
  <c r="AL15" i="18"/>
  <c r="AL13" i="18"/>
  <c r="AL11" i="18"/>
  <c r="AL6" i="18"/>
  <c r="AM7" i="18"/>
  <c r="AL3" i="18"/>
  <c r="AL17" i="17"/>
  <c r="AL18" i="17"/>
  <c r="AL19" i="17"/>
  <c r="AL21" i="17"/>
  <c r="AL20" i="17"/>
  <c r="AL16" i="17"/>
  <c r="AL12" i="17"/>
  <c r="AL14" i="17"/>
  <c r="AL15" i="17"/>
  <c r="AL13" i="17"/>
  <c r="AL11" i="17"/>
  <c r="AM7" i="17"/>
  <c r="AL3" i="17"/>
  <c r="AL6" i="17"/>
  <c r="AL15" i="16"/>
  <c r="AL12" i="16"/>
  <c r="AL14" i="16"/>
  <c r="AL13" i="16"/>
  <c r="AL11" i="16"/>
  <c r="AM7" i="16"/>
  <c r="AL6" i="16"/>
  <c r="AL3" i="16"/>
  <c r="AH11" i="14"/>
  <c r="AI11" i="15"/>
  <c r="AH19" i="14"/>
  <c r="AH18" i="14"/>
  <c r="AH13" i="14"/>
  <c r="AH12" i="14"/>
  <c r="AI128" i="15"/>
  <c r="AH148" i="14"/>
  <c r="AI72" i="15"/>
  <c r="AH92" i="14"/>
  <c r="AI71" i="15"/>
  <c r="AI127" i="15"/>
  <c r="AH91" i="14"/>
  <c r="AH147" i="14"/>
  <c r="AH62" i="14"/>
  <c r="AI42" i="15"/>
  <c r="AI26" i="15"/>
  <c r="AI25" i="15"/>
  <c r="AI24" i="15"/>
  <c r="AI23" i="15"/>
  <c r="AI22" i="15"/>
  <c r="AI19" i="15"/>
  <c r="AI39" i="15"/>
  <c r="AI49" i="15"/>
  <c r="AI60" i="15"/>
  <c r="AI75" i="15"/>
  <c r="AI94" i="15"/>
  <c r="AI91" i="15"/>
  <c r="AI98" i="15"/>
  <c r="AI112" i="15"/>
  <c r="AI53" i="15"/>
  <c r="AI52" i="15"/>
  <c r="AI66" i="15"/>
  <c r="AI78" i="15"/>
  <c r="AI85" i="15"/>
  <c r="AI95" i="15"/>
  <c r="AI106" i="15"/>
  <c r="AI111" i="15"/>
  <c r="AI34" i="15"/>
  <c r="AI61" i="15"/>
  <c r="AI65" i="15"/>
  <c r="AI67" i="15"/>
  <c r="AI76" i="15"/>
  <c r="AI86" i="15"/>
  <c r="AI92" i="15"/>
  <c r="AI108" i="15"/>
  <c r="AI123" i="15"/>
  <c r="AI37" i="15"/>
  <c r="AI38" i="15"/>
  <c r="AI69" i="15"/>
  <c r="AI56" i="15"/>
  <c r="AI59" i="15"/>
  <c r="AI84" i="15"/>
  <c r="AI79" i="15"/>
  <c r="AI87" i="15"/>
  <c r="AI109" i="15"/>
  <c r="AI116" i="15"/>
  <c r="AI12" i="15"/>
  <c r="AI51" i="15"/>
  <c r="AI62" i="15"/>
  <c r="AI63" i="15"/>
  <c r="AI81" i="15"/>
  <c r="AI88" i="15"/>
  <c r="AI96" i="15"/>
  <c r="AI103" i="15"/>
  <c r="AI110" i="15"/>
  <c r="AI13" i="15"/>
  <c r="AI54" i="15"/>
  <c r="AI64" i="15"/>
  <c r="AI70" i="15"/>
  <c r="AI80" i="15"/>
  <c r="AI89" i="15"/>
  <c r="AI97" i="15"/>
  <c r="AI104" i="15"/>
  <c r="AI120" i="15"/>
  <c r="AI21" i="15"/>
  <c r="AI27" i="15"/>
  <c r="AI58" i="15"/>
  <c r="AI68" i="15"/>
  <c r="AI83" i="15"/>
  <c r="AI90" i="15"/>
  <c r="AI100" i="15"/>
  <c r="AI105" i="15"/>
  <c r="AI28" i="15"/>
  <c r="AI31" i="15"/>
  <c r="AI55" i="15"/>
  <c r="AI57" i="15"/>
  <c r="AI74" i="15"/>
  <c r="AI82" i="15"/>
  <c r="AI93" i="15"/>
  <c r="AI99" i="15"/>
  <c r="AI117" i="15"/>
  <c r="AJ7" i="15"/>
  <c r="AI6" i="15"/>
  <c r="AI3" i="15"/>
  <c r="AH99" i="14"/>
  <c r="AH98" i="14"/>
  <c r="AH100" i="14"/>
  <c r="AH96" i="14"/>
  <c r="AH110" i="14"/>
  <c r="AH120" i="14"/>
  <c r="AH107" i="14"/>
  <c r="AH81" i="14"/>
  <c r="AH80" i="14"/>
  <c r="AH108" i="14"/>
  <c r="AH94" i="14"/>
  <c r="AH90" i="14"/>
  <c r="AH119" i="14"/>
  <c r="AH118" i="14"/>
  <c r="AH132" i="14"/>
  <c r="AH106" i="14"/>
  <c r="AH109" i="14"/>
  <c r="AH103" i="14"/>
  <c r="AH105" i="14"/>
  <c r="AH95" i="14"/>
  <c r="AH117" i="14"/>
  <c r="AH79" i="14"/>
  <c r="AH89" i="14"/>
  <c r="AH85" i="14"/>
  <c r="AH116" i="14"/>
  <c r="AH131" i="14"/>
  <c r="AH115" i="14"/>
  <c r="AH130" i="14"/>
  <c r="AH78" i="14"/>
  <c r="AH129" i="14"/>
  <c r="AH128" i="14"/>
  <c r="AH126" i="14"/>
  <c r="AH104" i="14"/>
  <c r="AH88" i="14"/>
  <c r="AH86" i="14"/>
  <c r="AH87" i="14"/>
  <c r="AH101" i="14"/>
  <c r="AH102" i="14"/>
  <c r="AH77" i="14"/>
  <c r="AH76" i="14"/>
  <c r="AH112" i="14"/>
  <c r="AH113" i="14"/>
  <c r="AH114" i="14"/>
  <c r="AH125" i="14"/>
  <c r="AH124" i="14"/>
  <c r="AH123" i="14"/>
  <c r="AH84" i="14"/>
  <c r="AH75" i="14"/>
  <c r="AH74" i="14"/>
  <c r="AH82" i="14"/>
  <c r="AH83" i="14"/>
  <c r="AH73" i="14"/>
  <c r="AH72" i="14"/>
  <c r="AH137" i="14"/>
  <c r="AH143" i="14"/>
  <c r="AH111" i="14"/>
  <c r="AH140" i="14"/>
  <c r="AH144" i="14"/>
  <c r="AH136" i="14"/>
  <c r="AH71" i="14"/>
  <c r="AH69" i="14"/>
  <c r="AH57" i="14"/>
  <c r="AH59" i="14"/>
  <c r="AH58" i="14"/>
  <c r="AH54" i="14"/>
  <c r="AH51" i="14"/>
  <c r="AH46" i="14"/>
  <c r="AH45" i="14" s="1"/>
  <c r="AH48" i="14"/>
  <c r="AH47" i="14"/>
  <c r="AH43" i="14"/>
  <c r="AH39" i="14"/>
  <c r="AH38" i="14"/>
  <c r="AH33" i="14"/>
  <c r="AH32" i="14"/>
  <c r="AI7" i="14"/>
  <c r="AH6" i="14"/>
  <c r="BW8" i="20" l="1"/>
  <c r="BX7" i="20" s="1"/>
  <c r="BH5" i="30"/>
  <c r="BH16" i="30"/>
  <c r="BH17" i="30"/>
  <c r="BH25" i="30"/>
  <c r="BH30" i="30"/>
  <c r="BH27" i="30"/>
  <c r="BH23" i="30"/>
  <c r="BH29" i="30"/>
  <c r="BH18" i="30"/>
  <c r="BH24" i="30"/>
  <c r="BH19" i="30"/>
  <c r="BH15" i="30"/>
  <c r="BH22" i="30"/>
  <c r="BH6" i="30"/>
  <c r="BI7" i="30"/>
  <c r="BH3" i="30"/>
  <c r="BH11" i="30"/>
  <c r="BH20" i="30"/>
  <c r="BH31" i="30"/>
  <c r="BH14" i="30"/>
  <c r="BH21" i="30"/>
  <c r="BH26" i="30"/>
  <c r="BH13" i="30"/>
  <c r="BH28" i="30"/>
  <c r="AW31" i="20"/>
  <c r="AW47" i="20"/>
  <c r="AW57" i="20"/>
  <c r="AW68" i="20"/>
  <c r="AW49" i="20"/>
  <c r="AW61" i="20"/>
  <c r="AW50" i="20"/>
  <c r="AW62" i="20"/>
  <c r="AW19" i="20"/>
  <c r="AW39" i="20"/>
  <c r="AW71" i="20"/>
  <c r="AW18" i="20"/>
  <c r="AW16" i="20" s="1"/>
  <c r="AW11" i="20" s="1"/>
  <c r="AW44" i="20"/>
  <c r="AW72" i="20"/>
  <c r="AW5" i="20"/>
  <c r="AW45" i="20"/>
  <c r="AW88" i="20"/>
  <c r="AW30" i="20"/>
  <c r="AW52" i="20"/>
  <c r="AW82" i="20"/>
  <c r="AW32" i="20"/>
  <c r="AW51" i="20"/>
  <c r="AW46" i="20"/>
  <c r="AW64" i="20"/>
  <c r="AW63" i="20"/>
  <c r="AW73" i="20"/>
  <c r="AW84" i="20"/>
  <c r="AW67" i="20"/>
  <c r="AW65" i="20"/>
  <c r="AW74" i="20"/>
  <c r="AW83" i="20"/>
  <c r="AW21" i="20"/>
  <c r="AW33" i="20"/>
  <c r="AW40" i="20"/>
  <c r="AW53" i="20"/>
  <c r="AW66" i="20"/>
  <c r="AW69" i="20"/>
  <c r="AW77" i="20"/>
  <c r="AW6" i="20"/>
  <c r="AW3" i="20"/>
  <c r="AW22" i="20"/>
  <c r="AW34" i="20"/>
  <c r="AW41" i="20"/>
  <c r="AW54" i="20"/>
  <c r="AW58" i="20"/>
  <c r="AW70" i="20"/>
  <c r="AW80" i="20"/>
  <c r="AW86" i="20"/>
  <c r="AW23" i="20"/>
  <c r="AW35" i="20"/>
  <c r="AW42" i="20"/>
  <c r="AW55" i="20"/>
  <c r="AW59" i="20"/>
  <c r="AW75" i="20"/>
  <c r="AW81" i="20"/>
  <c r="AW89" i="20"/>
  <c r="AW48" i="20"/>
  <c r="AW36" i="20"/>
  <c r="AW43" i="20"/>
  <c r="AW56" i="20"/>
  <c r="AW60" i="20"/>
  <c r="AW76" i="20"/>
  <c r="AW87" i="20"/>
  <c r="AW90" i="20"/>
  <c r="AH26" i="14"/>
  <c r="AH27" i="14" s="1"/>
  <c r="AI23" i="14" s="1"/>
  <c r="AM8" i="18"/>
  <c r="AM8" i="17"/>
  <c r="AM8" i="16"/>
  <c r="AM23" i="16" s="1"/>
  <c r="AF17" i="15"/>
  <c r="AH20" i="14"/>
  <c r="AH21" i="14" s="1"/>
  <c r="AI17" i="14" s="1"/>
  <c r="AI14" i="15"/>
  <c r="AI15" i="15" s="1"/>
  <c r="AJ8" i="15"/>
  <c r="AJ124" i="15" s="1"/>
  <c r="AH34" i="14"/>
  <c r="AH35" i="14" s="1"/>
  <c r="AI31" i="14" s="1"/>
  <c r="AH40" i="14"/>
  <c r="AH41" i="14" s="1"/>
  <c r="AI37" i="14" s="1"/>
  <c r="AH14" i="14"/>
  <c r="AH15" i="14" s="1"/>
  <c r="AI8" i="14"/>
  <c r="AI5" i="14" s="1"/>
  <c r="AM16" i="16" l="1"/>
  <c r="AM20" i="16"/>
  <c r="AM17" i="16"/>
  <c r="AM21" i="16"/>
  <c r="AM18" i="16"/>
  <c r="AM22" i="16"/>
  <c r="AM19" i="16"/>
  <c r="AM17" i="18"/>
  <c r="AJ5" i="15"/>
  <c r="AM5" i="16"/>
  <c r="AM5" i="17"/>
  <c r="AM5" i="18"/>
  <c r="BX8" i="20"/>
  <c r="BY7" i="20" s="1"/>
  <c r="AI3" i="14"/>
  <c r="AJ44" i="15"/>
  <c r="AI64" i="14"/>
  <c r="AI97" i="14"/>
  <c r="AJ77" i="15"/>
  <c r="AJ43" i="15"/>
  <c r="AJ129" i="15"/>
  <c r="AI63" i="14"/>
  <c r="AI149" i="14"/>
  <c r="BI8" i="30"/>
  <c r="BI12" i="30" s="1"/>
  <c r="AI93" i="14"/>
  <c r="AJ73" i="15"/>
  <c r="AW28" i="20"/>
  <c r="AW12" i="20" s="1"/>
  <c r="AW13" i="20" s="1"/>
  <c r="AX85" i="20"/>
  <c r="AH29" i="14"/>
  <c r="AG16" i="15"/>
  <c r="AJ107" i="15"/>
  <c r="AI127" i="14"/>
  <c r="AI24" i="14"/>
  <c r="AI25" i="14"/>
  <c r="AJ113" i="15"/>
  <c r="AI133" i="14"/>
  <c r="AM16" i="18"/>
  <c r="AM14" i="18"/>
  <c r="AM12" i="18"/>
  <c r="AM15" i="18"/>
  <c r="AM13" i="18"/>
  <c r="AN7" i="18"/>
  <c r="AM6" i="18"/>
  <c r="AM3" i="18"/>
  <c r="AM11" i="18"/>
  <c r="AM16" i="17"/>
  <c r="AM17" i="17"/>
  <c r="AM19" i="17"/>
  <c r="AM18" i="17"/>
  <c r="AM20" i="17"/>
  <c r="AM21" i="17"/>
  <c r="AM14" i="17"/>
  <c r="AM13" i="17"/>
  <c r="AM12" i="17"/>
  <c r="AM15" i="17"/>
  <c r="AM6" i="17"/>
  <c r="AM3" i="17"/>
  <c r="AN7" i="17"/>
  <c r="AM11" i="17"/>
  <c r="AM15" i="16"/>
  <c r="AM12" i="16"/>
  <c r="AM14" i="16"/>
  <c r="AM13" i="16"/>
  <c r="AM11" i="16"/>
  <c r="AM6" i="16"/>
  <c r="AN7" i="16"/>
  <c r="AM3" i="16"/>
  <c r="AI11" i="14"/>
  <c r="AJ11" i="15"/>
  <c r="AI19" i="14"/>
  <c r="AI18" i="14"/>
  <c r="AI13" i="14"/>
  <c r="AI12" i="14"/>
  <c r="AJ128" i="15"/>
  <c r="AI148" i="14"/>
  <c r="AJ72" i="15"/>
  <c r="AI92" i="14"/>
  <c r="AJ71" i="15"/>
  <c r="AJ127" i="15"/>
  <c r="AI91" i="14"/>
  <c r="AI147" i="14"/>
  <c r="AI62" i="14"/>
  <c r="AJ42" i="15"/>
  <c r="AJ26" i="15"/>
  <c r="AJ25" i="15"/>
  <c r="AJ24" i="15"/>
  <c r="AJ23" i="15"/>
  <c r="AJ22" i="15"/>
  <c r="AJ12" i="15"/>
  <c r="AJ54" i="15"/>
  <c r="AJ38" i="15"/>
  <c r="AJ65" i="15"/>
  <c r="AJ76" i="15"/>
  <c r="AJ98" i="15"/>
  <c r="AJ97" i="15"/>
  <c r="AJ100" i="15"/>
  <c r="AJ112" i="15"/>
  <c r="AJ19" i="15"/>
  <c r="AJ49" i="15"/>
  <c r="AJ66" i="15"/>
  <c r="AJ67" i="15"/>
  <c r="AJ78" i="15"/>
  <c r="AJ88" i="15"/>
  <c r="AJ105" i="15"/>
  <c r="AJ117" i="15"/>
  <c r="AJ31" i="15"/>
  <c r="AJ55" i="15"/>
  <c r="AJ52" i="15"/>
  <c r="AJ70" i="15"/>
  <c r="AJ69" i="15"/>
  <c r="AJ80" i="15"/>
  <c r="AJ90" i="15"/>
  <c r="AJ109" i="15"/>
  <c r="AJ123" i="15"/>
  <c r="AJ37" i="15"/>
  <c r="AJ59" i="15"/>
  <c r="AJ53" i="15"/>
  <c r="AJ75" i="15"/>
  <c r="AJ74" i="15"/>
  <c r="AJ81" i="15"/>
  <c r="AJ92" i="15"/>
  <c r="AJ110" i="15"/>
  <c r="AJ39" i="15"/>
  <c r="AJ13" i="15"/>
  <c r="AJ60" i="15"/>
  <c r="AJ68" i="15"/>
  <c r="AJ84" i="15"/>
  <c r="AJ83" i="15"/>
  <c r="AJ95" i="15"/>
  <c r="AJ103" i="15"/>
  <c r="AJ111" i="15"/>
  <c r="AJ58" i="15"/>
  <c r="AJ63" i="15"/>
  <c r="AJ21" i="15"/>
  <c r="AJ62" i="15"/>
  <c r="AJ86" i="15"/>
  <c r="AJ85" i="15"/>
  <c r="AJ94" i="15"/>
  <c r="AJ106" i="15"/>
  <c r="AJ116" i="15"/>
  <c r="AJ57" i="15"/>
  <c r="AJ27" i="15"/>
  <c r="AJ28" i="15"/>
  <c r="AJ61" i="15"/>
  <c r="AJ82" i="15"/>
  <c r="AJ91" i="15"/>
  <c r="AJ87" i="15"/>
  <c r="AJ96" i="15"/>
  <c r="AJ108" i="15"/>
  <c r="AJ120" i="15"/>
  <c r="AJ56" i="15"/>
  <c r="AJ51" i="15"/>
  <c r="AJ34" i="15"/>
  <c r="AJ64" i="15"/>
  <c r="AJ79" i="15"/>
  <c r="AJ89" i="15"/>
  <c r="AJ93" i="15"/>
  <c r="AJ99" i="15"/>
  <c r="AJ104" i="15"/>
  <c r="AJ6" i="15"/>
  <c r="AK7" i="15"/>
  <c r="AJ3" i="15"/>
  <c r="AI99" i="14"/>
  <c r="AI98" i="14"/>
  <c r="AI100" i="14"/>
  <c r="AI96" i="14"/>
  <c r="AI110" i="14"/>
  <c r="AI120" i="14"/>
  <c r="AI107" i="14"/>
  <c r="AI81" i="14"/>
  <c r="AI80" i="14"/>
  <c r="AI108" i="14"/>
  <c r="AI94" i="14"/>
  <c r="AI90" i="14"/>
  <c r="AI119" i="14"/>
  <c r="AI118" i="14"/>
  <c r="AI132" i="14"/>
  <c r="AI106" i="14"/>
  <c r="AI109" i="14"/>
  <c r="AI103" i="14"/>
  <c r="AI105" i="14"/>
  <c r="AI95" i="14"/>
  <c r="AI117" i="14"/>
  <c r="AI79" i="14"/>
  <c r="AI89" i="14"/>
  <c r="AI85" i="14"/>
  <c r="AI116" i="14"/>
  <c r="AI131" i="14"/>
  <c r="AI115" i="14"/>
  <c r="AI130" i="14"/>
  <c r="AI78" i="14"/>
  <c r="AI129" i="14"/>
  <c r="AI128" i="14"/>
  <c r="AI126" i="14"/>
  <c r="AI104" i="14"/>
  <c r="AI87" i="14"/>
  <c r="AI86" i="14"/>
  <c r="AI88" i="14"/>
  <c r="AI101" i="14"/>
  <c r="AI102" i="14"/>
  <c r="AI77" i="14"/>
  <c r="AI76" i="14"/>
  <c r="AI112" i="14"/>
  <c r="AI113" i="14"/>
  <c r="AI114" i="14"/>
  <c r="AI124" i="14"/>
  <c r="AI125" i="14"/>
  <c r="AI123" i="14"/>
  <c r="AI84" i="14"/>
  <c r="AI75" i="14"/>
  <c r="AI74" i="14"/>
  <c r="AI82" i="14"/>
  <c r="AI83" i="14"/>
  <c r="AI73" i="14"/>
  <c r="AI72" i="14"/>
  <c r="AI137" i="14"/>
  <c r="AI144" i="14"/>
  <c r="AI136" i="14"/>
  <c r="AI71" i="14"/>
  <c r="AI140" i="14"/>
  <c r="AI143" i="14"/>
  <c r="AI111" i="14"/>
  <c r="AI69" i="14"/>
  <c r="AI57" i="14"/>
  <c r="AI58" i="14"/>
  <c r="AI59" i="14"/>
  <c r="AI54" i="14"/>
  <c r="AI51" i="14"/>
  <c r="AI48" i="14"/>
  <c r="AI47" i="14"/>
  <c r="AI46" i="14"/>
  <c r="AI45" i="14" s="1"/>
  <c r="AI43" i="14"/>
  <c r="AI38" i="14"/>
  <c r="AI39" i="14"/>
  <c r="AI32" i="14"/>
  <c r="AI33" i="14"/>
  <c r="AJ7" i="14"/>
  <c r="AI6" i="14"/>
  <c r="BY8" i="20" l="1"/>
  <c r="BZ7" i="20" s="1"/>
  <c r="BI15" i="30"/>
  <c r="BI5" i="30"/>
  <c r="BI13" i="30"/>
  <c r="BI14" i="30"/>
  <c r="BI11" i="30"/>
  <c r="BI21" i="30"/>
  <c r="BI19" i="30"/>
  <c r="BI25" i="30"/>
  <c r="BI29" i="30"/>
  <c r="BI30" i="30"/>
  <c r="BI16" i="30"/>
  <c r="BI17" i="30"/>
  <c r="BI28" i="30"/>
  <c r="BI18" i="30"/>
  <c r="BI23" i="30"/>
  <c r="BI24" i="30"/>
  <c r="BI20" i="30"/>
  <c r="BI22" i="30"/>
  <c r="BI26" i="30"/>
  <c r="BI27" i="30"/>
  <c r="BJ7" i="30"/>
  <c r="BI3" i="30"/>
  <c r="BI6" i="30"/>
  <c r="BI31" i="30"/>
  <c r="AX20" i="20"/>
  <c r="AX23" i="20"/>
  <c r="AX40" i="20"/>
  <c r="AX32" i="20"/>
  <c r="AX19" i="20"/>
  <c r="AX34" i="20"/>
  <c r="AX43" i="20"/>
  <c r="AX30" i="20"/>
  <c r="AX35" i="20"/>
  <c r="AX31" i="20"/>
  <c r="AX44" i="20"/>
  <c r="AX37" i="20"/>
  <c r="AX45" i="20"/>
  <c r="AX5" i="20"/>
  <c r="AX38" i="20"/>
  <c r="AX52" i="20"/>
  <c r="AX46" i="20"/>
  <c r="AX39" i="20"/>
  <c r="AX57" i="20"/>
  <c r="AX80" i="20"/>
  <c r="AX75" i="20"/>
  <c r="AX87" i="20"/>
  <c r="AX58" i="20"/>
  <c r="AX73" i="20"/>
  <c r="AX76" i="20"/>
  <c r="AX82" i="20"/>
  <c r="AX59" i="20"/>
  <c r="AX64" i="20"/>
  <c r="AX70" i="20"/>
  <c r="AX84" i="20"/>
  <c r="AX60" i="20"/>
  <c r="AX65" i="20"/>
  <c r="AX71" i="20"/>
  <c r="AX83" i="20"/>
  <c r="AX18" i="20"/>
  <c r="AX16" i="20" s="1"/>
  <c r="AX11" i="20" s="1"/>
  <c r="AX36" i="20"/>
  <c r="AX41" i="20"/>
  <c r="AX48" i="20"/>
  <c r="AX53" i="20"/>
  <c r="AX61" i="20"/>
  <c r="AX66" i="20"/>
  <c r="AX72" i="20"/>
  <c r="AX90" i="20"/>
  <c r="AX47" i="20"/>
  <c r="AX49" i="20"/>
  <c r="AX54" i="20"/>
  <c r="AX62" i="20"/>
  <c r="AX67" i="20"/>
  <c r="AX77" i="20"/>
  <c r="AX6" i="20"/>
  <c r="AX3" i="20"/>
  <c r="AX21" i="20"/>
  <c r="AX33" i="20"/>
  <c r="AX50" i="20"/>
  <c r="AX55" i="20"/>
  <c r="AX63" i="20"/>
  <c r="AX68" i="20"/>
  <c r="AX86" i="20"/>
  <c r="AX88" i="20"/>
  <c r="AX22" i="20"/>
  <c r="AX42" i="20"/>
  <c r="AX51" i="20"/>
  <c r="AX56" i="20"/>
  <c r="AX74" i="20"/>
  <c r="AX69" i="20"/>
  <c r="AX81" i="20"/>
  <c r="AX89" i="20"/>
  <c r="AI26" i="14"/>
  <c r="AI27" i="14" s="1"/>
  <c r="AJ23" i="14" s="1"/>
  <c r="AN8" i="18"/>
  <c r="AN14" i="18" s="1"/>
  <c r="AN8" i="17"/>
  <c r="AN8" i="16"/>
  <c r="AN23" i="16" s="1"/>
  <c r="AG17" i="15"/>
  <c r="AI20" i="14"/>
  <c r="AI21" i="14" s="1"/>
  <c r="AJ17" i="14" s="1"/>
  <c r="AK8" i="15"/>
  <c r="AK124" i="15" s="1"/>
  <c r="AJ14" i="15"/>
  <c r="AJ15" i="15" s="1"/>
  <c r="AI40" i="14"/>
  <c r="AI41" i="14" s="1"/>
  <c r="AJ37" i="14" s="1"/>
  <c r="AI34" i="14"/>
  <c r="AI35" i="14" s="1"/>
  <c r="AJ31" i="14" s="1"/>
  <c r="AI14" i="14"/>
  <c r="AI15" i="14" s="1"/>
  <c r="AJ8" i="14"/>
  <c r="AJ5" i="14" s="1"/>
  <c r="AN16" i="16" l="1"/>
  <c r="AN20" i="16"/>
  <c r="AN17" i="16"/>
  <c r="AN21" i="16"/>
  <c r="AN18" i="16"/>
  <c r="AN22" i="16"/>
  <c r="AN19" i="16"/>
  <c r="AN17" i="18"/>
  <c r="AK5" i="15"/>
  <c r="AN5" i="16"/>
  <c r="AN5" i="18"/>
  <c r="AN5" i="17"/>
  <c r="BZ8" i="20"/>
  <c r="CA7" i="20" s="1"/>
  <c r="AJ3" i="14"/>
  <c r="AK44" i="15"/>
  <c r="AJ64" i="14"/>
  <c r="AJ97" i="14"/>
  <c r="AK77" i="15"/>
  <c r="AJ63" i="14"/>
  <c r="AJ149" i="14"/>
  <c r="AK43" i="15"/>
  <c r="AK129" i="15"/>
  <c r="BJ8" i="30"/>
  <c r="BJ12" i="30" s="1"/>
  <c r="AJ93" i="14"/>
  <c r="AK73" i="15"/>
  <c r="AX28" i="20"/>
  <c r="AX12" i="20" s="1"/>
  <c r="AX13" i="20" s="1"/>
  <c r="AY84" i="20"/>
  <c r="AI29" i="14"/>
  <c r="AH16" i="15"/>
  <c r="AK107" i="15"/>
  <c r="AJ127" i="14"/>
  <c r="AJ24" i="14"/>
  <c r="AJ25" i="14"/>
  <c r="AK113" i="15"/>
  <c r="AJ133" i="14"/>
  <c r="AN16" i="18"/>
  <c r="AN12" i="18"/>
  <c r="AN15" i="18"/>
  <c r="AN13" i="18"/>
  <c r="AN6" i="18"/>
  <c r="AN3" i="18"/>
  <c r="AO7" i="18"/>
  <c r="AN11" i="18"/>
  <c r="AN21" i="17"/>
  <c r="AN16" i="17"/>
  <c r="AN18" i="17"/>
  <c r="AN17" i="17"/>
  <c r="AN19" i="17"/>
  <c r="AN20" i="17"/>
  <c r="AN13" i="17"/>
  <c r="AN15" i="17"/>
  <c r="AN12" i="17"/>
  <c r="AN14" i="17"/>
  <c r="AN11" i="17"/>
  <c r="AO7" i="17"/>
  <c r="AN3" i="17"/>
  <c r="AN6" i="17"/>
  <c r="AN14" i="16"/>
  <c r="AN12" i="16"/>
  <c r="AN13" i="16"/>
  <c r="AN15" i="16"/>
  <c r="AN11" i="16"/>
  <c r="AO7" i="16"/>
  <c r="AN6" i="16"/>
  <c r="AN3" i="16"/>
  <c r="AJ11" i="14"/>
  <c r="AK11" i="15"/>
  <c r="AJ19" i="14"/>
  <c r="AJ18" i="14"/>
  <c r="AJ13" i="14"/>
  <c r="AJ12" i="14"/>
  <c r="AK128" i="15"/>
  <c r="AJ148" i="14"/>
  <c r="AK72" i="15"/>
  <c r="AJ92" i="14"/>
  <c r="AK71" i="15"/>
  <c r="AK127" i="15"/>
  <c r="AJ91" i="14"/>
  <c r="AJ147" i="14"/>
  <c r="AJ62" i="14"/>
  <c r="AK42" i="15"/>
  <c r="AK26" i="15"/>
  <c r="AK25" i="15"/>
  <c r="AK24" i="15"/>
  <c r="AK23" i="15"/>
  <c r="AK22" i="15"/>
  <c r="AK13" i="15"/>
  <c r="AK19" i="15"/>
  <c r="AK59" i="15"/>
  <c r="AK83" i="15"/>
  <c r="AK74" i="15"/>
  <c r="AK79" i="15"/>
  <c r="AK89" i="15"/>
  <c r="AK99" i="15"/>
  <c r="AK112" i="15"/>
  <c r="AK27" i="15"/>
  <c r="AK62" i="15"/>
  <c r="AK66" i="15"/>
  <c r="AK80" i="15"/>
  <c r="AK104" i="15"/>
  <c r="AK103" i="15"/>
  <c r="AK117" i="15"/>
  <c r="AK28" i="15"/>
  <c r="AK31" i="15"/>
  <c r="AK64" i="15"/>
  <c r="AK68" i="15"/>
  <c r="AK81" i="15"/>
  <c r="AK82" i="15"/>
  <c r="AK106" i="15"/>
  <c r="AK98" i="15"/>
  <c r="AK123" i="15"/>
  <c r="AK49" i="15"/>
  <c r="AK34" i="15"/>
  <c r="AK37" i="15"/>
  <c r="AK55" i="15"/>
  <c r="AK70" i="15"/>
  <c r="AK87" i="15"/>
  <c r="AK84" i="15"/>
  <c r="AK93" i="15"/>
  <c r="AK100" i="15"/>
  <c r="AK38" i="15"/>
  <c r="AK39" i="15"/>
  <c r="AK52" i="15"/>
  <c r="AK75" i="15"/>
  <c r="AK78" i="15"/>
  <c r="AK86" i="15"/>
  <c r="AK95" i="15"/>
  <c r="AK105" i="15"/>
  <c r="AK111" i="15"/>
  <c r="AK57" i="15"/>
  <c r="AK61" i="15"/>
  <c r="AK54" i="15"/>
  <c r="AK65" i="15"/>
  <c r="AK85" i="15"/>
  <c r="AK88" i="15"/>
  <c r="AK97" i="15"/>
  <c r="AK109" i="15"/>
  <c r="AK116" i="15"/>
  <c r="AK53" i="15"/>
  <c r="AK60" i="15"/>
  <c r="AK63" i="15"/>
  <c r="AK56" i="15"/>
  <c r="AK67" i="15"/>
  <c r="AK90" i="15"/>
  <c r="AK91" i="15"/>
  <c r="AK94" i="15"/>
  <c r="AK108" i="15"/>
  <c r="AK120" i="15"/>
  <c r="AK21" i="15"/>
  <c r="AK12" i="15"/>
  <c r="AK51" i="15"/>
  <c r="AK58" i="15"/>
  <c r="AK69" i="15"/>
  <c r="AK76" i="15"/>
  <c r="AK92" i="15"/>
  <c r="AK96" i="15"/>
  <c r="AK110" i="15"/>
  <c r="AK6" i="15"/>
  <c r="AL7" i="15"/>
  <c r="AK3" i="15"/>
  <c r="AJ99" i="14"/>
  <c r="AJ98" i="14"/>
  <c r="AJ100" i="14"/>
  <c r="AJ96" i="14"/>
  <c r="AJ110" i="14"/>
  <c r="AJ120" i="14"/>
  <c r="AJ107" i="14"/>
  <c r="AJ81" i="14"/>
  <c r="AJ80" i="14"/>
  <c r="AJ108" i="14"/>
  <c r="AJ94" i="14"/>
  <c r="AJ90" i="14"/>
  <c r="AJ119" i="14"/>
  <c r="AJ118" i="14"/>
  <c r="AJ132" i="14"/>
  <c r="AJ106" i="14"/>
  <c r="AJ109" i="14"/>
  <c r="AJ103" i="14"/>
  <c r="AJ105" i="14"/>
  <c r="AJ95" i="14"/>
  <c r="AJ117" i="14"/>
  <c r="AJ79" i="14"/>
  <c r="AJ89" i="14"/>
  <c r="AJ85" i="14"/>
  <c r="AJ116" i="14"/>
  <c r="AJ131" i="14"/>
  <c r="AJ115" i="14"/>
  <c r="AJ130" i="14"/>
  <c r="AJ78" i="14"/>
  <c r="AJ129" i="14"/>
  <c r="AJ128" i="14"/>
  <c r="AJ126" i="14"/>
  <c r="AJ104" i="14"/>
  <c r="AJ88" i="14"/>
  <c r="AJ86" i="14"/>
  <c r="AJ87" i="14"/>
  <c r="AJ101" i="14"/>
  <c r="AJ102" i="14"/>
  <c r="AJ77" i="14"/>
  <c r="AJ76" i="14"/>
  <c r="AJ112" i="14"/>
  <c r="AJ113" i="14"/>
  <c r="AJ114" i="14"/>
  <c r="AJ124" i="14"/>
  <c r="AJ125" i="14"/>
  <c r="AJ123" i="14"/>
  <c r="AJ84" i="14"/>
  <c r="AJ75" i="14"/>
  <c r="AJ74" i="14"/>
  <c r="AJ82" i="14"/>
  <c r="AJ83" i="14"/>
  <c r="AJ73" i="14"/>
  <c r="AJ72" i="14"/>
  <c r="AJ137" i="14"/>
  <c r="AJ140" i="14"/>
  <c r="AJ144" i="14"/>
  <c r="AJ136" i="14"/>
  <c r="AJ71" i="14"/>
  <c r="AJ143" i="14"/>
  <c r="AJ111" i="14"/>
  <c r="AJ69" i="14"/>
  <c r="AJ58" i="14"/>
  <c r="AJ59" i="14"/>
  <c r="AJ57" i="14"/>
  <c r="AJ54" i="14"/>
  <c r="AJ51" i="14"/>
  <c r="AJ47" i="14"/>
  <c r="AJ46" i="14"/>
  <c r="AJ45" i="14" s="1"/>
  <c r="AJ48" i="14"/>
  <c r="AJ43" i="14"/>
  <c r="AJ39" i="14"/>
  <c r="AJ38" i="14"/>
  <c r="AJ33" i="14"/>
  <c r="AJ32" i="14"/>
  <c r="AK7" i="14"/>
  <c r="AJ6" i="14"/>
  <c r="CA8" i="20" l="1"/>
  <c r="CB7" i="20" s="1"/>
  <c r="BJ26" i="30"/>
  <c r="BJ23" i="30"/>
  <c r="BK7" i="30"/>
  <c r="BJ6" i="30"/>
  <c r="BJ3" i="30"/>
  <c r="BJ31" i="30"/>
  <c r="BJ25" i="30"/>
  <c r="BJ16" i="30"/>
  <c r="BJ27" i="30"/>
  <c r="BJ28" i="30"/>
  <c r="BJ18" i="30"/>
  <c r="BJ30" i="30"/>
  <c r="BJ5" i="30"/>
  <c r="BJ17" i="30"/>
  <c r="BJ29" i="30"/>
  <c r="BJ14" i="30"/>
  <c r="BJ20" i="30"/>
  <c r="BJ11" i="30"/>
  <c r="BJ15" i="30"/>
  <c r="BJ22" i="30"/>
  <c r="BJ19" i="30"/>
  <c r="BJ13" i="30"/>
  <c r="BJ24" i="30"/>
  <c r="BJ21" i="30"/>
  <c r="AY36" i="20"/>
  <c r="AY5" i="20"/>
  <c r="AY21" i="20"/>
  <c r="AY30" i="20"/>
  <c r="AY22" i="20"/>
  <c r="AY18" i="20"/>
  <c r="AY16" i="20" s="1"/>
  <c r="AY11" i="20" s="1"/>
  <c r="AY23" i="20"/>
  <c r="AY19" i="20"/>
  <c r="AY40" i="20"/>
  <c r="AY34" i="20"/>
  <c r="AY52" i="20"/>
  <c r="AY60" i="20"/>
  <c r="AY65" i="20"/>
  <c r="AY71" i="20"/>
  <c r="AY85" i="20"/>
  <c r="AY43" i="20"/>
  <c r="AY53" i="20"/>
  <c r="AY61" i="20"/>
  <c r="AY66" i="20"/>
  <c r="AY77" i="20"/>
  <c r="AY89" i="20"/>
  <c r="AY31" i="20"/>
  <c r="AY45" i="20"/>
  <c r="AY54" i="20"/>
  <c r="AY62" i="20"/>
  <c r="AY67" i="20"/>
  <c r="AY90" i="20"/>
  <c r="AY6" i="20"/>
  <c r="AY3" i="20"/>
  <c r="AY35" i="20"/>
  <c r="AY32" i="20"/>
  <c r="AY47" i="20"/>
  <c r="AY55" i="20"/>
  <c r="AY63" i="20"/>
  <c r="AY68" i="20"/>
  <c r="AY80" i="20"/>
  <c r="AY87" i="20"/>
  <c r="AY37" i="20"/>
  <c r="AY41" i="20"/>
  <c r="AY48" i="20"/>
  <c r="AY56" i="20"/>
  <c r="AY72" i="20"/>
  <c r="AY69" i="20"/>
  <c r="AY86" i="20"/>
  <c r="AY88" i="20"/>
  <c r="AY39" i="20"/>
  <c r="AY33" i="20"/>
  <c r="AY49" i="20"/>
  <c r="AY57" i="20"/>
  <c r="AY70" i="20"/>
  <c r="AY74" i="20"/>
  <c r="AY81" i="20"/>
  <c r="AY44" i="20"/>
  <c r="AY42" i="20"/>
  <c r="AY50" i="20"/>
  <c r="AY58" i="20"/>
  <c r="AY73" i="20"/>
  <c r="AY75" i="20"/>
  <c r="AY82" i="20"/>
  <c r="AY20" i="20"/>
  <c r="AY38" i="20"/>
  <c r="AY46" i="20"/>
  <c r="AY51" i="20"/>
  <c r="AY59" i="20"/>
  <c r="AY64" i="20"/>
  <c r="AY76" i="20"/>
  <c r="AY83" i="20"/>
  <c r="AJ26" i="14"/>
  <c r="AJ27" i="14" s="1"/>
  <c r="AK23" i="14" s="1"/>
  <c r="AO8" i="18"/>
  <c r="AO8" i="17"/>
  <c r="AO8" i="16"/>
  <c r="AO23" i="16" s="1"/>
  <c r="AH17" i="15"/>
  <c r="AJ20" i="14"/>
  <c r="AJ21" i="14" s="1"/>
  <c r="AK17" i="14" s="1"/>
  <c r="AK14" i="15"/>
  <c r="AK15" i="15" s="1"/>
  <c r="AL8" i="15"/>
  <c r="AL124" i="15" s="1"/>
  <c r="AJ40" i="14"/>
  <c r="AJ41" i="14" s="1"/>
  <c r="AK37" i="14" s="1"/>
  <c r="AJ34" i="14"/>
  <c r="AJ35" i="14" s="1"/>
  <c r="AK31" i="14" s="1"/>
  <c r="AJ14" i="14"/>
  <c r="AJ15" i="14" s="1"/>
  <c r="AK8" i="14"/>
  <c r="AK5" i="14" s="1"/>
  <c r="AO17" i="16" l="1"/>
  <c r="AO21" i="16"/>
  <c r="AO16" i="16"/>
  <c r="AO22" i="16"/>
  <c r="AO18" i="16"/>
  <c r="AO20" i="16"/>
  <c r="AO19" i="16"/>
  <c r="AO17" i="18"/>
  <c r="AO5" i="16"/>
  <c r="AO5" i="17"/>
  <c r="AL5" i="15"/>
  <c r="AO5" i="18"/>
  <c r="CB8" i="20"/>
  <c r="CC7" i="20" s="1"/>
  <c r="AK3" i="14"/>
  <c r="AL44" i="15"/>
  <c r="AK64" i="14"/>
  <c r="AK97" i="14"/>
  <c r="AL77" i="15"/>
  <c r="AL43" i="15"/>
  <c r="AL129" i="15"/>
  <c r="AK149" i="14"/>
  <c r="AK63" i="14"/>
  <c r="BK8" i="30"/>
  <c r="BK12" i="30" s="1"/>
  <c r="AK93" i="14"/>
  <c r="AL73" i="15"/>
  <c r="AI16" i="15"/>
  <c r="AY28" i="20"/>
  <c r="AY12" i="20" s="1"/>
  <c r="AY13" i="20" s="1"/>
  <c r="AL107" i="15"/>
  <c r="AK127" i="14"/>
  <c r="AJ29" i="14"/>
  <c r="AK25" i="14"/>
  <c r="AK24" i="14"/>
  <c r="AL113" i="15"/>
  <c r="AK133" i="14"/>
  <c r="AO16" i="18"/>
  <c r="AO15" i="18"/>
  <c r="AO13" i="18"/>
  <c r="AO14" i="18"/>
  <c r="AO12" i="18"/>
  <c r="AO11" i="18"/>
  <c r="AO6" i="18"/>
  <c r="AO3" i="18"/>
  <c r="AP7" i="18"/>
  <c r="AO21" i="17"/>
  <c r="AO13" i="17"/>
  <c r="AO17" i="17"/>
  <c r="AO16" i="17"/>
  <c r="AO18" i="17"/>
  <c r="AO19" i="17"/>
  <c r="AO20" i="17"/>
  <c r="AO14" i="17"/>
  <c r="AO15" i="17"/>
  <c r="AO12" i="17"/>
  <c r="AO11" i="17"/>
  <c r="AO6" i="17"/>
  <c r="AP7" i="17"/>
  <c r="AO3" i="17"/>
  <c r="AO14" i="16"/>
  <c r="AO13" i="16"/>
  <c r="AO15" i="16"/>
  <c r="AO12" i="16"/>
  <c r="AO11" i="16"/>
  <c r="AP7" i="16"/>
  <c r="AO6" i="16"/>
  <c r="AO3" i="16"/>
  <c r="AK11" i="14"/>
  <c r="AL11" i="15"/>
  <c r="AK18" i="14"/>
  <c r="AK19" i="14"/>
  <c r="AK13" i="14"/>
  <c r="AK12" i="14"/>
  <c r="AL128" i="15"/>
  <c r="AK148" i="14"/>
  <c r="AL72" i="15"/>
  <c r="AK92" i="14"/>
  <c r="AL71" i="15"/>
  <c r="AL127" i="15"/>
  <c r="AK91" i="14"/>
  <c r="AK147" i="14"/>
  <c r="AK62" i="14"/>
  <c r="AL42" i="15"/>
  <c r="AL26" i="15"/>
  <c r="AL25" i="15"/>
  <c r="AL24" i="15"/>
  <c r="AL23" i="15"/>
  <c r="AL22" i="15"/>
  <c r="AL19" i="15"/>
  <c r="AL39" i="15"/>
  <c r="AL21" i="15"/>
  <c r="AL80" i="15"/>
  <c r="AL68" i="15"/>
  <c r="AL87" i="15"/>
  <c r="AL91" i="15"/>
  <c r="AL94" i="15"/>
  <c r="AL112" i="15"/>
  <c r="AL28" i="15"/>
  <c r="AL74" i="15"/>
  <c r="AL70" i="15"/>
  <c r="AL84" i="15"/>
  <c r="AL92" i="15"/>
  <c r="AL96" i="15"/>
  <c r="AL117" i="15"/>
  <c r="AL59" i="15"/>
  <c r="AL61" i="15"/>
  <c r="AL34" i="15"/>
  <c r="AL82" i="15"/>
  <c r="AL75" i="15"/>
  <c r="AL85" i="15"/>
  <c r="AL93" i="15"/>
  <c r="AL103" i="15"/>
  <c r="AL123" i="15"/>
  <c r="AL54" i="15"/>
  <c r="AL67" i="15"/>
  <c r="AL63" i="15"/>
  <c r="AL38" i="15"/>
  <c r="AL78" i="15"/>
  <c r="AL79" i="15"/>
  <c r="AL86" i="15"/>
  <c r="AL97" i="15"/>
  <c r="AL99" i="15"/>
  <c r="AL53" i="15"/>
  <c r="AL51" i="15"/>
  <c r="AL49" i="15"/>
  <c r="AL60" i="15"/>
  <c r="AL76" i="15"/>
  <c r="AL88" i="15"/>
  <c r="AL105" i="15"/>
  <c r="AL104" i="15"/>
  <c r="AL111" i="15"/>
  <c r="AL52" i="15"/>
  <c r="AL57" i="15"/>
  <c r="AL55" i="15"/>
  <c r="AL56" i="15"/>
  <c r="AL62" i="15"/>
  <c r="AL81" i="15"/>
  <c r="AL89" i="15"/>
  <c r="AL108" i="15"/>
  <c r="AL106" i="15"/>
  <c r="AL116" i="15"/>
  <c r="AL27" i="15"/>
  <c r="AL31" i="15"/>
  <c r="AL65" i="15"/>
  <c r="AL58" i="15"/>
  <c r="AL64" i="15"/>
  <c r="AL90" i="15"/>
  <c r="AL98" i="15"/>
  <c r="AL109" i="15"/>
  <c r="AL120" i="15"/>
  <c r="AL12" i="15"/>
  <c r="AL37" i="15"/>
  <c r="AL13" i="15"/>
  <c r="AL69" i="15"/>
  <c r="AL66" i="15"/>
  <c r="AL83" i="15"/>
  <c r="AL95" i="15"/>
  <c r="AL100" i="15"/>
  <c r="AL110" i="15"/>
  <c r="AM7" i="15"/>
  <c r="AL3" i="15"/>
  <c r="AL6" i="15"/>
  <c r="AK99" i="14"/>
  <c r="AK98" i="14"/>
  <c r="AK100" i="14"/>
  <c r="AK96" i="14"/>
  <c r="AK110" i="14"/>
  <c r="AK120" i="14"/>
  <c r="AK107" i="14"/>
  <c r="AK81" i="14"/>
  <c r="AK80" i="14"/>
  <c r="AK108" i="14"/>
  <c r="AK94" i="14"/>
  <c r="AK90" i="14"/>
  <c r="AK119" i="14"/>
  <c r="AK118" i="14"/>
  <c r="AK132" i="14"/>
  <c r="AK106" i="14"/>
  <c r="AK109" i="14"/>
  <c r="AK103" i="14"/>
  <c r="AK105" i="14"/>
  <c r="AK95" i="14"/>
  <c r="AK117" i="14"/>
  <c r="AK79" i="14"/>
  <c r="AK89" i="14"/>
  <c r="AK85" i="14"/>
  <c r="AK116" i="14"/>
  <c r="AK131" i="14"/>
  <c r="AK115" i="14"/>
  <c r="AK130" i="14"/>
  <c r="AK78" i="14"/>
  <c r="AK129" i="14"/>
  <c r="AK128" i="14"/>
  <c r="AK126" i="14"/>
  <c r="AK104" i="14"/>
  <c r="AK88" i="14"/>
  <c r="AK86" i="14"/>
  <c r="AK87" i="14"/>
  <c r="AK101" i="14"/>
  <c r="AK102" i="14"/>
  <c r="AK77" i="14"/>
  <c r="AK76" i="14"/>
  <c r="AK112" i="14"/>
  <c r="AK113" i="14"/>
  <c r="AK114" i="14"/>
  <c r="AK125" i="14"/>
  <c r="AK124" i="14"/>
  <c r="AK123" i="14"/>
  <c r="AK84" i="14"/>
  <c r="AK75" i="14"/>
  <c r="AK74" i="14"/>
  <c r="AK82" i="14"/>
  <c r="AK83" i="14"/>
  <c r="AK73" i="14"/>
  <c r="AK72" i="14"/>
  <c r="AK137" i="14"/>
  <c r="AK136" i="14"/>
  <c r="AK144" i="14"/>
  <c r="AK71" i="14"/>
  <c r="AK143" i="14"/>
  <c r="AK111" i="14"/>
  <c r="AK140" i="14"/>
  <c r="AK69" i="14"/>
  <c r="AK57" i="14"/>
  <c r="AK59" i="14"/>
  <c r="AK58" i="14"/>
  <c r="AK54" i="14"/>
  <c r="AK51" i="14"/>
  <c r="AK48" i="14"/>
  <c r="AK46" i="14"/>
  <c r="AK45" i="14" s="1"/>
  <c r="AK47" i="14"/>
  <c r="AK43" i="14"/>
  <c r="AK38" i="14"/>
  <c r="AK39" i="14"/>
  <c r="AK33" i="14"/>
  <c r="AK32" i="14"/>
  <c r="AL7" i="14"/>
  <c r="AK6" i="14"/>
  <c r="CC8" i="20" l="1"/>
  <c r="CD7" i="20" s="1"/>
  <c r="BK17" i="30"/>
  <c r="BK25" i="30"/>
  <c r="BK22" i="30"/>
  <c r="BK29" i="30"/>
  <c r="BK19" i="30"/>
  <c r="BK23" i="30"/>
  <c r="BK31" i="30"/>
  <c r="BK5" i="30"/>
  <c r="BK14" i="30"/>
  <c r="BK24" i="30"/>
  <c r="BK16" i="30"/>
  <c r="BK26" i="30"/>
  <c r="BK11" i="30"/>
  <c r="BK18" i="30"/>
  <c r="BK27" i="30"/>
  <c r="BL7" i="30"/>
  <c r="BK6" i="30"/>
  <c r="BK3" i="30"/>
  <c r="BK13" i="30"/>
  <c r="BK20" i="30"/>
  <c r="BK30" i="30"/>
  <c r="BK15" i="30"/>
  <c r="BK21" i="30"/>
  <c r="BK28" i="30"/>
  <c r="AZ3" i="20"/>
  <c r="AZ6" i="20"/>
  <c r="AZ45" i="20"/>
  <c r="AZ31" i="20"/>
  <c r="AZ48" i="20"/>
  <c r="AZ53" i="20"/>
  <c r="AZ77" i="20"/>
  <c r="AZ69" i="20"/>
  <c r="AZ80" i="20"/>
  <c r="AZ43" i="20"/>
  <c r="AZ36" i="20"/>
  <c r="AZ32" i="20"/>
  <c r="AZ49" i="20"/>
  <c r="AZ54" i="20"/>
  <c r="AZ71" i="20"/>
  <c r="AZ73" i="20"/>
  <c r="AZ81" i="20"/>
  <c r="AZ5" i="20"/>
  <c r="AZ20" i="20"/>
  <c r="AZ37" i="20"/>
  <c r="AZ41" i="20"/>
  <c r="AZ50" i="20"/>
  <c r="AZ55" i="20"/>
  <c r="AZ72" i="20"/>
  <c r="AZ83" i="20"/>
  <c r="AZ84" i="20"/>
  <c r="AZ21" i="20"/>
  <c r="AZ39" i="20"/>
  <c r="AZ33" i="20"/>
  <c r="AZ51" i="20"/>
  <c r="AZ56" i="20"/>
  <c r="AZ70" i="20"/>
  <c r="AZ74" i="20"/>
  <c r="AZ82" i="20"/>
  <c r="AZ22" i="20"/>
  <c r="AZ44" i="20"/>
  <c r="AZ42" i="20"/>
  <c r="AZ60" i="20"/>
  <c r="AZ57" i="20"/>
  <c r="AZ65" i="20"/>
  <c r="AZ75" i="20"/>
  <c r="AZ88" i="20"/>
  <c r="AZ18" i="20"/>
  <c r="AZ16" i="20" s="1"/>
  <c r="AZ11" i="20" s="1"/>
  <c r="AZ23" i="20"/>
  <c r="AZ35" i="20"/>
  <c r="AZ38" i="20"/>
  <c r="AZ61" i="20"/>
  <c r="AZ59" i="20"/>
  <c r="AZ64" i="20"/>
  <c r="AZ66" i="20"/>
  <c r="AZ76" i="20"/>
  <c r="AZ90" i="20"/>
  <c r="AZ19" i="20"/>
  <c r="AZ40" i="20"/>
  <c r="AZ46" i="20"/>
  <c r="AZ58" i="20"/>
  <c r="AZ62" i="20"/>
  <c r="AZ67" i="20"/>
  <c r="AZ85" i="20"/>
  <c r="AZ86" i="20"/>
  <c r="AZ34" i="20"/>
  <c r="AZ30" i="20"/>
  <c r="AZ47" i="20"/>
  <c r="AZ52" i="20"/>
  <c r="AZ63" i="20"/>
  <c r="AZ68" i="20"/>
  <c r="AZ89" i="20"/>
  <c r="AZ87" i="20"/>
  <c r="AK26" i="14"/>
  <c r="AK27" i="14" s="1"/>
  <c r="AL23" i="14" s="1"/>
  <c r="AP8" i="18"/>
  <c r="AP15" i="18" s="1"/>
  <c r="AP8" i="17"/>
  <c r="AP8" i="16"/>
  <c r="AP12" i="16" s="1"/>
  <c r="AI17" i="15"/>
  <c r="AK20" i="14"/>
  <c r="AK21" i="14" s="1"/>
  <c r="AL17" i="14" s="1"/>
  <c r="AM8" i="15"/>
  <c r="AL14" i="15"/>
  <c r="AL15" i="15" s="1"/>
  <c r="AK40" i="14"/>
  <c r="AK41" i="14" s="1"/>
  <c r="AL37" i="14" s="1"/>
  <c r="AK34" i="14"/>
  <c r="AK35" i="14" s="1"/>
  <c r="AL31" i="14" s="1"/>
  <c r="AK14" i="14"/>
  <c r="AK15" i="14" s="1"/>
  <c r="AL8" i="14"/>
  <c r="AL5" i="14" s="1"/>
  <c r="AP16" i="16" l="1"/>
  <c r="AP19" i="16"/>
  <c r="AP20" i="16"/>
  <c r="AP21" i="16"/>
  <c r="AP17" i="16"/>
  <c r="AP22" i="16"/>
  <c r="AP18" i="16"/>
  <c r="AP23" i="16"/>
  <c r="AP17" i="18"/>
  <c r="AP5" i="17"/>
  <c r="AM5" i="15"/>
  <c r="AP5" i="16"/>
  <c r="AP5" i="18"/>
  <c r="CD8" i="20"/>
  <c r="CE7" i="20" s="1"/>
  <c r="AL3" i="14"/>
  <c r="AM44" i="15"/>
  <c r="AL64" i="14"/>
  <c r="AL97" i="14"/>
  <c r="AM77" i="15"/>
  <c r="AL63" i="14"/>
  <c r="AL149" i="14"/>
  <c r="AM43" i="15"/>
  <c r="AM129" i="15"/>
  <c r="BL8" i="30"/>
  <c r="BL12" i="30" s="1"/>
  <c r="AL93" i="14"/>
  <c r="AM73" i="15"/>
  <c r="AZ28" i="20"/>
  <c r="AZ12" i="20" s="1"/>
  <c r="AZ13" i="20" s="1"/>
  <c r="BA80" i="20"/>
  <c r="AK29" i="14"/>
  <c r="AJ16" i="15"/>
  <c r="AM107" i="15"/>
  <c r="AL127" i="14"/>
  <c r="AL25" i="14"/>
  <c r="AL24" i="14"/>
  <c r="AM113" i="15"/>
  <c r="AL133" i="14"/>
  <c r="AP16" i="18"/>
  <c r="AP13" i="18"/>
  <c r="AP14" i="18"/>
  <c r="AP12" i="18"/>
  <c r="AP11" i="18"/>
  <c r="AP6" i="18"/>
  <c r="AP3" i="18"/>
  <c r="AQ7" i="18"/>
  <c r="AP20" i="17"/>
  <c r="AP21" i="17"/>
  <c r="AP16" i="17"/>
  <c r="AP17" i="17"/>
  <c r="AP18" i="17"/>
  <c r="AP19" i="17"/>
  <c r="AP13" i="17"/>
  <c r="AP14" i="17"/>
  <c r="AP15" i="17"/>
  <c r="AP12" i="17"/>
  <c r="AP11" i="17"/>
  <c r="AP6" i="17"/>
  <c r="AQ7" i="17"/>
  <c r="AP3" i="17"/>
  <c r="AP13" i="16"/>
  <c r="AP14" i="16"/>
  <c r="AP15" i="16"/>
  <c r="AQ7" i="16"/>
  <c r="AP6" i="16"/>
  <c r="AP3" i="16"/>
  <c r="AP11" i="16"/>
  <c r="AL11" i="14"/>
  <c r="AM11" i="15"/>
  <c r="AL18" i="14"/>
  <c r="AL19" i="14"/>
  <c r="AL12" i="14"/>
  <c r="AL13" i="14"/>
  <c r="AM128" i="15"/>
  <c r="AL148" i="14"/>
  <c r="AM72" i="15"/>
  <c r="AL92" i="14"/>
  <c r="AM71" i="15"/>
  <c r="AM127" i="15"/>
  <c r="AL91" i="14"/>
  <c r="AL147" i="14"/>
  <c r="AL62" i="14"/>
  <c r="AM42" i="15"/>
  <c r="AM26" i="15"/>
  <c r="AM25" i="15"/>
  <c r="AM24" i="15"/>
  <c r="AM23" i="15"/>
  <c r="AM22" i="15"/>
  <c r="AM37" i="15"/>
  <c r="AM19" i="15"/>
  <c r="AM51" i="15"/>
  <c r="AM63" i="15"/>
  <c r="AM83" i="15"/>
  <c r="AM88" i="15"/>
  <c r="AM104" i="15"/>
  <c r="AM111" i="15"/>
  <c r="AM34" i="15"/>
  <c r="AM52" i="15"/>
  <c r="AM70" i="15"/>
  <c r="AM85" i="15"/>
  <c r="AM84" i="15"/>
  <c r="AM91" i="15"/>
  <c r="AM108" i="15"/>
  <c r="AM103" i="15"/>
  <c r="AM31" i="15"/>
  <c r="AM55" i="15"/>
  <c r="AM13" i="15"/>
  <c r="AM59" i="15"/>
  <c r="AM64" i="15"/>
  <c r="AM78" i="15"/>
  <c r="AM89" i="15"/>
  <c r="AM94" i="15"/>
  <c r="AM110" i="15"/>
  <c r="AM116" i="15"/>
  <c r="AM56" i="15"/>
  <c r="AM53" i="15"/>
  <c r="AM62" i="15"/>
  <c r="AM65" i="15"/>
  <c r="AM75" i="15"/>
  <c r="AM87" i="15"/>
  <c r="AM97" i="15"/>
  <c r="AM109" i="15"/>
  <c r="AM120" i="15"/>
  <c r="AM38" i="15"/>
  <c r="AM57" i="15"/>
  <c r="AM61" i="15"/>
  <c r="AM69" i="15"/>
  <c r="AM79" i="15"/>
  <c r="AM93" i="15"/>
  <c r="AM96" i="15"/>
  <c r="AM100" i="15"/>
  <c r="AM123" i="15"/>
  <c r="AM21" i="15"/>
  <c r="AM39" i="15"/>
  <c r="AM66" i="15"/>
  <c r="AM68" i="15"/>
  <c r="AM76" i="15"/>
  <c r="AM90" i="15"/>
  <c r="AM92" i="15"/>
  <c r="AM105" i="15"/>
  <c r="AM117" i="15"/>
  <c r="AM12" i="15"/>
  <c r="AM28" i="15"/>
  <c r="AM54" i="15"/>
  <c r="AM67" i="15"/>
  <c r="AM74" i="15"/>
  <c r="AM81" i="15"/>
  <c r="AM95" i="15"/>
  <c r="AM98" i="15"/>
  <c r="AM112" i="15"/>
  <c r="AM124" i="15"/>
  <c r="AM27" i="15"/>
  <c r="AM49" i="15"/>
  <c r="AM58" i="15"/>
  <c r="AM60" i="15"/>
  <c r="AM80" i="15"/>
  <c r="AM82" i="15"/>
  <c r="AM86" i="15"/>
  <c r="AM99" i="15"/>
  <c r="AM106" i="15"/>
  <c r="AM3" i="15"/>
  <c r="AN7" i="15"/>
  <c r="AM6" i="15"/>
  <c r="AL99" i="14"/>
  <c r="AL98" i="14"/>
  <c r="AL100" i="14"/>
  <c r="AL96" i="14"/>
  <c r="AL110" i="14"/>
  <c r="AL120" i="14"/>
  <c r="AL107" i="14"/>
  <c r="AL81" i="14"/>
  <c r="AL80" i="14"/>
  <c r="AL108" i="14"/>
  <c r="AL94" i="14"/>
  <c r="AL90" i="14"/>
  <c r="AL119" i="14"/>
  <c r="AL118" i="14"/>
  <c r="AL132" i="14"/>
  <c r="AL106" i="14"/>
  <c r="AL109" i="14"/>
  <c r="AL103" i="14"/>
  <c r="AL105" i="14"/>
  <c r="AL95" i="14"/>
  <c r="AL117" i="14"/>
  <c r="AL79" i="14"/>
  <c r="AL89" i="14"/>
  <c r="AL85" i="14"/>
  <c r="AL116" i="14"/>
  <c r="AL131" i="14"/>
  <c r="AL115" i="14"/>
  <c r="AL130" i="14"/>
  <c r="AL78" i="14"/>
  <c r="AL129" i="14"/>
  <c r="AL128" i="14"/>
  <c r="AL126" i="14"/>
  <c r="AL104" i="14"/>
  <c r="AL88" i="14"/>
  <c r="AL86" i="14"/>
  <c r="AL87" i="14"/>
  <c r="AL101" i="14"/>
  <c r="AL102" i="14"/>
  <c r="AL77" i="14"/>
  <c r="AL76" i="14"/>
  <c r="AL112" i="14"/>
  <c r="AL113" i="14"/>
  <c r="AL114" i="14"/>
  <c r="AL124" i="14"/>
  <c r="AL125" i="14"/>
  <c r="AL123" i="14"/>
  <c r="AL84" i="14"/>
  <c r="AL74" i="14"/>
  <c r="AL75" i="14"/>
  <c r="AL82" i="14"/>
  <c r="AL83" i="14"/>
  <c r="AL73" i="14"/>
  <c r="AL72" i="14"/>
  <c r="AL137" i="14"/>
  <c r="AL144" i="14"/>
  <c r="AL143" i="14"/>
  <c r="AL71" i="14"/>
  <c r="AL111" i="14"/>
  <c r="AL136" i="14"/>
  <c r="AL140" i="14"/>
  <c r="AL69" i="14"/>
  <c r="AL59" i="14"/>
  <c r="AL58" i="14"/>
  <c r="AL57" i="14"/>
  <c r="AL54" i="14"/>
  <c r="AL51" i="14"/>
  <c r="AL47" i="14"/>
  <c r="AL46" i="14"/>
  <c r="AL45" i="14" s="1"/>
  <c r="AL48" i="14"/>
  <c r="AL43" i="14"/>
  <c r="AL38" i="14"/>
  <c r="AL39" i="14"/>
  <c r="AL33" i="14"/>
  <c r="AL32" i="14"/>
  <c r="AL6" i="14"/>
  <c r="AM7" i="14"/>
  <c r="CE8" i="20" l="1"/>
  <c r="CF7" i="20" s="1"/>
  <c r="BL13" i="30"/>
  <c r="BL20" i="30"/>
  <c r="BL6" i="30"/>
  <c r="BM7" i="30"/>
  <c r="BL3" i="30"/>
  <c r="BL17" i="30"/>
  <c r="BL21" i="30"/>
  <c r="BL26" i="30"/>
  <c r="BL5" i="30"/>
  <c r="BL28" i="30"/>
  <c r="BL22" i="30"/>
  <c r="BL24" i="30"/>
  <c r="BL30" i="30"/>
  <c r="BL23" i="30"/>
  <c r="BL25" i="30"/>
  <c r="BL19" i="30"/>
  <c r="BL27" i="30"/>
  <c r="BL14" i="30"/>
  <c r="BL16" i="30"/>
  <c r="BL29" i="30"/>
  <c r="BL11" i="30"/>
  <c r="BL15" i="30"/>
  <c r="BL18" i="30"/>
  <c r="BL31" i="30"/>
  <c r="BA47" i="20"/>
  <c r="BA22" i="20"/>
  <c r="BA23" i="20"/>
  <c r="BA20" i="20"/>
  <c r="BA60" i="20"/>
  <c r="BA21" i="20"/>
  <c r="BA34" i="20"/>
  <c r="BA66" i="20"/>
  <c r="BA31" i="20"/>
  <c r="BA76" i="20"/>
  <c r="BA33" i="20"/>
  <c r="BA87" i="20"/>
  <c r="BA36" i="20"/>
  <c r="BA18" i="20"/>
  <c r="BA16" i="20" s="1"/>
  <c r="BA11" i="20" s="1"/>
  <c r="BA39" i="20"/>
  <c r="BA5" i="20"/>
  <c r="BA19" i="20"/>
  <c r="BA40" i="20"/>
  <c r="BA37" i="20"/>
  <c r="BA41" i="20"/>
  <c r="BA56" i="20"/>
  <c r="BA59" i="20"/>
  <c r="BA65" i="20"/>
  <c r="BA81" i="20"/>
  <c r="BA89" i="20"/>
  <c r="BA42" i="20"/>
  <c r="BA48" i="20"/>
  <c r="BA62" i="20"/>
  <c r="BA74" i="20"/>
  <c r="BA82" i="20"/>
  <c r="BA90" i="20"/>
  <c r="BA35" i="20"/>
  <c r="BA51" i="20"/>
  <c r="BA43" i="20"/>
  <c r="BA49" i="20"/>
  <c r="BA69" i="20"/>
  <c r="BA71" i="20"/>
  <c r="BA83" i="20"/>
  <c r="BA85" i="20"/>
  <c r="BA55" i="20"/>
  <c r="BA52" i="20"/>
  <c r="BA44" i="20"/>
  <c r="BA54" i="20"/>
  <c r="BA58" i="20"/>
  <c r="BA70" i="20"/>
  <c r="BA77" i="20"/>
  <c r="BA86" i="20"/>
  <c r="BA63" i="20"/>
  <c r="BA45" i="20"/>
  <c r="BA50" i="20"/>
  <c r="BA68" i="20"/>
  <c r="BA72" i="20"/>
  <c r="BA88" i="20"/>
  <c r="BA38" i="20"/>
  <c r="BA46" i="20"/>
  <c r="BA57" i="20"/>
  <c r="BA67" i="20"/>
  <c r="BA73" i="20"/>
  <c r="BA3" i="20"/>
  <c r="BA6" i="20"/>
  <c r="BA30" i="20"/>
  <c r="BA32" i="20"/>
  <c r="BA53" i="20"/>
  <c r="BA61" i="20"/>
  <c r="BA64" i="20"/>
  <c r="BA75" i="20"/>
  <c r="BA84" i="20"/>
  <c r="AL26" i="14"/>
  <c r="AL27" i="14" s="1"/>
  <c r="AM23" i="14" s="1"/>
  <c r="AQ8" i="18"/>
  <c r="AQ16" i="18" s="1"/>
  <c r="AQ8" i="17"/>
  <c r="AQ8" i="16"/>
  <c r="AQ23" i="16" s="1"/>
  <c r="AJ17" i="15"/>
  <c r="AL20" i="14"/>
  <c r="AL21" i="14" s="1"/>
  <c r="AM17" i="14" s="1"/>
  <c r="AN8" i="15"/>
  <c r="AM14" i="15"/>
  <c r="AM15" i="15" s="1"/>
  <c r="AL40" i="14"/>
  <c r="AL41" i="14" s="1"/>
  <c r="AM37" i="14" s="1"/>
  <c r="AL34" i="14"/>
  <c r="AL35" i="14" s="1"/>
  <c r="AM31" i="14" s="1"/>
  <c r="AL14" i="14"/>
  <c r="AL15" i="14" s="1"/>
  <c r="AM8" i="14"/>
  <c r="AM5" i="14" s="1"/>
  <c r="AQ16" i="16" l="1"/>
  <c r="AQ20" i="16"/>
  <c r="AQ17" i="16"/>
  <c r="AQ21" i="16"/>
  <c r="AQ18" i="16"/>
  <c r="AQ22" i="16"/>
  <c r="AQ19" i="16"/>
  <c r="AQ17" i="18"/>
  <c r="AQ5" i="18"/>
  <c r="AN5" i="15"/>
  <c r="AQ5" i="16"/>
  <c r="AQ5" i="17"/>
  <c r="CF8" i="20"/>
  <c r="CG7" i="20" s="1"/>
  <c r="AM3" i="14"/>
  <c r="AN44" i="15"/>
  <c r="AM64" i="14"/>
  <c r="AM97" i="14"/>
  <c r="AN77" i="15"/>
  <c r="AM63" i="14"/>
  <c r="AM149" i="14"/>
  <c r="AN43" i="15"/>
  <c r="AN129" i="15"/>
  <c r="BM8" i="30"/>
  <c r="BM12" i="30" s="1"/>
  <c r="AM93" i="14"/>
  <c r="AN73" i="15"/>
  <c r="BA28" i="20"/>
  <c r="BA12" i="20" s="1"/>
  <c r="BA13" i="20" s="1"/>
  <c r="BB85" i="20"/>
  <c r="AL29" i="14"/>
  <c r="AK16" i="15"/>
  <c r="AN107" i="15"/>
  <c r="AM127" i="14"/>
  <c r="AM25" i="14"/>
  <c r="AM24" i="14"/>
  <c r="AN113" i="15"/>
  <c r="AM133" i="14"/>
  <c r="AQ13" i="18"/>
  <c r="AQ14" i="18"/>
  <c r="AQ12" i="18"/>
  <c r="AQ15" i="18"/>
  <c r="AQ11" i="18"/>
  <c r="AQ6" i="18"/>
  <c r="AQ3" i="18"/>
  <c r="AR7" i="18"/>
  <c r="AQ20" i="17"/>
  <c r="AQ21" i="17"/>
  <c r="AQ16" i="17"/>
  <c r="AQ17" i="17"/>
  <c r="AQ18" i="17"/>
  <c r="AQ19" i="17"/>
  <c r="AQ15" i="17"/>
  <c r="AQ12" i="17"/>
  <c r="AQ13" i="17"/>
  <c r="AQ14" i="17"/>
  <c r="AQ6" i="17"/>
  <c r="AQ3" i="17"/>
  <c r="AR7" i="17"/>
  <c r="AQ11" i="17"/>
  <c r="AQ13" i="16"/>
  <c r="AQ15" i="16"/>
  <c r="AQ12" i="16"/>
  <c r="AQ14" i="16"/>
  <c r="AQ6" i="16"/>
  <c r="AR7" i="16"/>
  <c r="AQ3" i="16"/>
  <c r="AQ11" i="16"/>
  <c r="AM11" i="14"/>
  <c r="AN11" i="15"/>
  <c r="AM18" i="14"/>
  <c r="AM19" i="14"/>
  <c r="AM12" i="14"/>
  <c r="AM13" i="14"/>
  <c r="AN128" i="15"/>
  <c r="AM148" i="14"/>
  <c r="AN72" i="15"/>
  <c r="AM92" i="14"/>
  <c r="AN71" i="15"/>
  <c r="AN127" i="15"/>
  <c r="AM91" i="14"/>
  <c r="AM147" i="14"/>
  <c r="AM62" i="14"/>
  <c r="AN42" i="15"/>
  <c r="AN26" i="15"/>
  <c r="AN25" i="15"/>
  <c r="AN24" i="15"/>
  <c r="AN23" i="15"/>
  <c r="AN22" i="15"/>
  <c r="AN21" i="15"/>
  <c r="AN53" i="15"/>
  <c r="AN39" i="15"/>
  <c r="AN64" i="15"/>
  <c r="AN70" i="15"/>
  <c r="AN79" i="15"/>
  <c r="AN89" i="15"/>
  <c r="AN97" i="15"/>
  <c r="AN116" i="15"/>
  <c r="AN34" i="15"/>
  <c r="AN54" i="15"/>
  <c r="AN65" i="15"/>
  <c r="AN75" i="15"/>
  <c r="AN91" i="15"/>
  <c r="AN98" i="15"/>
  <c r="AN120" i="15"/>
  <c r="AN38" i="15"/>
  <c r="AN61" i="15"/>
  <c r="AN58" i="15"/>
  <c r="AN67" i="15"/>
  <c r="AN81" i="15"/>
  <c r="AN82" i="15"/>
  <c r="AN96" i="15"/>
  <c r="AN100" i="15"/>
  <c r="AN124" i="15"/>
  <c r="AN74" i="15"/>
  <c r="AN49" i="15"/>
  <c r="AN12" i="15"/>
  <c r="AN55" i="15"/>
  <c r="AN69" i="15"/>
  <c r="AN87" i="15"/>
  <c r="AN84" i="15"/>
  <c r="AN99" i="15"/>
  <c r="AN104" i="15"/>
  <c r="AN110" i="15"/>
  <c r="AN56" i="15"/>
  <c r="AN19" i="15"/>
  <c r="AN59" i="15"/>
  <c r="AN80" i="15"/>
  <c r="AN83" i="15"/>
  <c r="AN86" i="15"/>
  <c r="AN103" i="15"/>
  <c r="AN108" i="15"/>
  <c r="AN112" i="15"/>
  <c r="AN13" i="15"/>
  <c r="AN27" i="15"/>
  <c r="AN62" i="15"/>
  <c r="AN78" i="15"/>
  <c r="AN85" i="15"/>
  <c r="AN88" i="15"/>
  <c r="AN105" i="15"/>
  <c r="AN109" i="15"/>
  <c r="AN117" i="15"/>
  <c r="AN51" i="15"/>
  <c r="AN28" i="15"/>
  <c r="AN31" i="15"/>
  <c r="AN57" i="15"/>
  <c r="AN66" i="15"/>
  <c r="AN90" i="15"/>
  <c r="AN92" i="15"/>
  <c r="AN93" i="15"/>
  <c r="AN106" i="15"/>
  <c r="AN123" i="15"/>
  <c r="AN52" i="15"/>
  <c r="AN60" i="15"/>
  <c r="AN37" i="15"/>
  <c r="AN63" i="15"/>
  <c r="AN68" i="15"/>
  <c r="AN76" i="15"/>
  <c r="AN94" i="15"/>
  <c r="AN95" i="15"/>
  <c r="AN111" i="15"/>
  <c r="AO7" i="15"/>
  <c r="AN6" i="15"/>
  <c r="AN3" i="15"/>
  <c r="AM99" i="14"/>
  <c r="AM98" i="14"/>
  <c r="AM100" i="14"/>
  <c r="AM96" i="14"/>
  <c r="AM110" i="14"/>
  <c r="AM120" i="14"/>
  <c r="AM107" i="14"/>
  <c r="AM81" i="14"/>
  <c r="AM80" i="14"/>
  <c r="AM108" i="14"/>
  <c r="AM94" i="14"/>
  <c r="AM90" i="14"/>
  <c r="AM119" i="14"/>
  <c r="AM118" i="14"/>
  <c r="AM132" i="14"/>
  <c r="AM106" i="14"/>
  <c r="AM109" i="14"/>
  <c r="AM103" i="14"/>
  <c r="AM105" i="14"/>
  <c r="AM95" i="14"/>
  <c r="AM117" i="14"/>
  <c r="AM79" i="14"/>
  <c r="AM89" i="14"/>
  <c r="AM85" i="14"/>
  <c r="AM116" i="14"/>
  <c r="AM131" i="14"/>
  <c r="AM115" i="14"/>
  <c r="AM130" i="14"/>
  <c r="AM78" i="14"/>
  <c r="AM129" i="14"/>
  <c r="AM128" i="14"/>
  <c r="AM126" i="14"/>
  <c r="AM104" i="14"/>
  <c r="AM88" i="14"/>
  <c r="AM86" i="14"/>
  <c r="AM87" i="14"/>
  <c r="AM101" i="14"/>
  <c r="AM102" i="14"/>
  <c r="AM77" i="14"/>
  <c r="AM76" i="14"/>
  <c r="AM112" i="14"/>
  <c r="AM113" i="14"/>
  <c r="AM114" i="14"/>
  <c r="AM125" i="14"/>
  <c r="AM124" i="14"/>
  <c r="AM123" i="14"/>
  <c r="AM84" i="14"/>
  <c r="AM74" i="14"/>
  <c r="AM75" i="14"/>
  <c r="AM82" i="14"/>
  <c r="AM83" i="14"/>
  <c r="AM73" i="14"/>
  <c r="AM72" i="14"/>
  <c r="AM137" i="14"/>
  <c r="AM71" i="14"/>
  <c r="AM136" i="14"/>
  <c r="AM143" i="14"/>
  <c r="AM111" i="14"/>
  <c r="AM140" i="14"/>
  <c r="AM144" i="14"/>
  <c r="AM69" i="14"/>
  <c r="AM59" i="14"/>
  <c r="AM57" i="14"/>
  <c r="AM58" i="14"/>
  <c r="AM54" i="14"/>
  <c r="AM51" i="14"/>
  <c r="AM47" i="14"/>
  <c r="AM46" i="14"/>
  <c r="AM45" i="14" s="1"/>
  <c r="AM48" i="14"/>
  <c r="AM43" i="14"/>
  <c r="AM38" i="14"/>
  <c r="AM39" i="14"/>
  <c r="AM33" i="14"/>
  <c r="AM32" i="14"/>
  <c r="AM6" i="14"/>
  <c r="AN7" i="14"/>
  <c r="CG8" i="20" l="1"/>
  <c r="CH7" i="20" s="1"/>
  <c r="BM5" i="30"/>
  <c r="BM22" i="30"/>
  <c r="BM11" i="30"/>
  <c r="BM18" i="30"/>
  <c r="BM28" i="30"/>
  <c r="BM29" i="30"/>
  <c r="BM14" i="30"/>
  <c r="BM23" i="30"/>
  <c r="BM24" i="30"/>
  <c r="BM19" i="30"/>
  <c r="BM16" i="30"/>
  <c r="BM25" i="30"/>
  <c r="BM20" i="30"/>
  <c r="BM13" i="30"/>
  <c r="BM21" i="30"/>
  <c r="BM15" i="30"/>
  <c r="BM31" i="30"/>
  <c r="BM3" i="30"/>
  <c r="BN7" i="30"/>
  <c r="BM6" i="30"/>
  <c r="BM17" i="30"/>
  <c r="BM27" i="30"/>
  <c r="BM26" i="30"/>
  <c r="BM30" i="30"/>
  <c r="BB60" i="20"/>
  <c r="BB20" i="20"/>
  <c r="BB66" i="20"/>
  <c r="BB74" i="20"/>
  <c r="BB86" i="20"/>
  <c r="BB30" i="20"/>
  <c r="BB36" i="20"/>
  <c r="BB42" i="20"/>
  <c r="BB52" i="20"/>
  <c r="BB31" i="20"/>
  <c r="BB37" i="20"/>
  <c r="BB43" i="20"/>
  <c r="BB53" i="20"/>
  <c r="BB61" i="20"/>
  <c r="BB65" i="20"/>
  <c r="BB75" i="20"/>
  <c r="BB88" i="20"/>
  <c r="BB18" i="20"/>
  <c r="BB16" i="20" s="1"/>
  <c r="BB11" i="20" s="1"/>
  <c r="BB33" i="20"/>
  <c r="BB51" i="20"/>
  <c r="BB44" i="20"/>
  <c r="BB54" i="20"/>
  <c r="BB62" i="20"/>
  <c r="BB73" i="20"/>
  <c r="BB76" i="20"/>
  <c r="BB89" i="20"/>
  <c r="BB19" i="20"/>
  <c r="BB38" i="20"/>
  <c r="BB45" i="20"/>
  <c r="BB55" i="20"/>
  <c r="BB63" i="20"/>
  <c r="BB70" i="20"/>
  <c r="BB81" i="20"/>
  <c r="BB84" i="20"/>
  <c r="BB50" i="20"/>
  <c r="BB46" i="20"/>
  <c r="BB56" i="20"/>
  <c r="BB69" i="20"/>
  <c r="BB71" i="20"/>
  <c r="BB82" i="20"/>
  <c r="BB3" i="20"/>
  <c r="BB6" i="20"/>
  <c r="BB21" i="20"/>
  <c r="BB32" i="20"/>
  <c r="BB39" i="20"/>
  <c r="BB47" i="20"/>
  <c r="BB57" i="20"/>
  <c r="BB68" i="20"/>
  <c r="BB77" i="20"/>
  <c r="BB83" i="20"/>
  <c r="BB22" i="20"/>
  <c r="BB34" i="20"/>
  <c r="BB40" i="20"/>
  <c r="BB48" i="20"/>
  <c r="BB58" i="20"/>
  <c r="BB67" i="20"/>
  <c r="BB80" i="20"/>
  <c r="BB90" i="20"/>
  <c r="BB5" i="20"/>
  <c r="BB23" i="20"/>
  <c r="BB35" i="20"/>
  <c r="BB41" i="20"/>
  <c r="BB49" i="20"/>
  <c r="BB59" i="20"/>
  <c r="BB64" i="20"/>
  <c r="BB72" i="20"/>
  <c r="BB87" i="20"/>
  <c r="AM26" i="14"/>
  <c r="AM27" i="14" s="1"/>
  <c r="AN23" i="14" s="1"/>
  <c r="AR8" i="18"/>
  <c r="AR16" i="18" s="1"/>
  <c r="AR8" i="17"/>
  <c r="AR8" i="16"/>
  <c r="AR14" i="16" s="1"/>
  <c r="AK17" i="15"/>
  <c r="AM20" i="14"/>
  <c r="AM21" i="14" s="1"/>
  <c r="AN17" i="14" s="1"/>
  <c r="AN14" i="15"/>
  <c r="AN15" i="15" s="1"/>
  <c r="AO8" i="15"/>
  <c r="AM40" i="14"/>
  <c r="AM41" i="14" s="1"/>
  <c r="AN37" i="14" s="1"/>
  <c r="AM34" i="14"/>
  <c r="AM35" i="14" s="1"/>
  <c r="AN31" i="14" s="1"/>
  <c r="AM14" i="14"/>
  <c r="AM15" i="14" s="1"/>
  <c r="AN8" i="14"/>
  <c r="AN5" i="14" s="1"/>
  <c r="AR16" i="16" l="1"/>
  <c r="AR20" i="16"/>
  <c r="AR17" i="16"/>
  <c r="AR21" i="16"/>
  <c r="AR18" i="16"/>
  <c r="AR22" i="16"/>
  <c r="AR19" i="16"/>
  <c r="AR23" i="16"/>
  <c r="AR17" i="18"/>
  <c r="AO5" i="15"/>
  <c r="AR5" i="17"/>
  <c r="AR5" i="16"/>
  <c r="AR5" i="18"/>
  <c r="CH8" i="20"/>
  <c r="CI7" i="20" s="1"/>
  <c r="AN3" i="14"/>
  <c r="AO44" i="15"/>
  <c r="AN64" i="14"/>
  <c r="AN97" i="14"/>
  <c r="AO77" i="15"/>
  <c r="AN63" i="14"/>
  <c r="AN149" i="14"/>
  <c r="AO43" i="15"/>
  <c r="AO129" i="15"/>
  <c r="BN8" i="30"/>
  <c r="BN12" i="30" s="1"/>
  <c r="AN93" i="14"/>
  <c r="AO73" i="15"/>
  <c r="BB28" i="20"/>
  <c r="BB12" i="20" s="1"/>
  <c r="BB13" i="20" s="1"/>
  <c r="BC83" i="20"/>
  <c r="AM29" i="14"/>
  <c r="AL16" i="15"/>
  <c r="AO107" i="15"/>
  <c r="AN127" i="14"/>
  <c r="AN25" i="14"/>
  <c r="AN24" i="14"/>
  <c r="AO113" i="15"/>
  <c r="AN133" i="14"/>
  <c r="AR13" i="18"/>
  <c r="AR14" i="18"/>
  <c r="AR12" i="18"/>
  <c r="AR15" i="18"/>
  <c r="AR6" i="18"/>
  <c r="AR3" i="18"/>
  <c r="AS7" i="18"/>
  <c r="AR11" i="18"/>
  <c r="AR19" i="17"/>
  <c r="AR20" i="17"/>
  <c r="AR21" i="17"/>
  <c r="AR16" i="17"/>
  <c r="AR17" i="17"/>
  <c r="AR18" i="17"/>
  <c r="AR14" i="17"/>
  <c r="AR12" i="17"/>
  <c r="AR13" i="17"/>
  <c r="AR15" i="17"/>
  <c r="AS7" i="17"/>
  <c r="AR3" i="17"/>
  <c r="AR6" i="17"/>
  <c r="AR11" i="17"/>
  <c r="AR15" i="16"/>
  <c r="AR12" i="16"/>
  <c r="AR13" i="16"/>
  <c r="AR11" i="16"/>
  <c r="AR6" i="16"/>
  <c r="AS7" i="16"/>
  <c r="AR3" i="16"/>
  <c r="AN11" i="14"/>
  <c r="AO11" i="15"/>
  <c r="AN18" i="14"/>
  <c r="AN19" i="14"/>
  <c r="AN12" i="14"/>
  <c r="AN13" i="14"/>
  <c r="AO128" i="15"/>
  <c r="AN148" i="14"/>
  <c r="AO72" i="15"/>
  <c r="AN92" i="14"/>
  <c r="AO71" i="15"/>
  <c r="AO127" i="15"/>
  <c r="AN91" i="14"/>
  <c r="AN147" i="14"/>
  <c r="AN62" i="14"/>
  <c r="AO42" i="15"/>
  <c r="AO26" i="15"/>
  <c r="AO25" i="15"/>
  <c r="AO24" i="15"/>
  <c r="AO23" i="15"/>
  <c r="AO22" i="15"/>
  <c r="AO12" i="15"/>
  <c r="AO21" i="15"/>
  <c r="AO62" i="15"/>
  <c r="AO86" i="15"/>
  <c r="AO66" i="15"/>
  <c r="AO78" i="15"/>
  <c r="AO92" i="15"/>
  <c r="AO95" i="15"/>
  <c r="AO116" i="15"/>
  <c r="AO27" i="15"/>
  <c r="AO51" i="15"/>
  <c r="AO65" i="15"/>
  <c r="AO68" i="15"/>
  <c r="AO80" i="15"/>
  <c r="AO98" i="15"/>
  <c r="AO97" i="15"/>
  <c r="AO120" i="15"/>
  <c r="AO37" i="15"/>
  <c r="AO34" i="15"/>
  <c r="AO53" i="15"/>
  <c r="AO67" i="15"/>
  <c r="AO70" i="15"/>
  <c r="AO81" i="15"/>
  <c r="AO100" i="15"/>
  <c r="AO103" i="15"/>
  <c r="AO124" i="15"/>
  <c r="AO28" i="15"/>
  <c r="AO54" i="15"/>
  <c r="AO38" i="15"/>
  <c r="AO55" i="15"/>
  <c r="AO69" i="15"/>
  <c r="AO75" i="15"/>
  <c r="AO83" i="15"/>
  <c r="AO104" i="15"/>
  <c r="AO99" i="15"/>
  <c r="AO110" i="15"/>
  <c r="AO19" i="15"/>
  <c r="AO49" i="15"/>
  <c r="AO57" i="15"/>
  <c r="AO74" i="15"/>
  <c r="AO76" i="15"/>
  <c r="AO85" i="15"/>
  <c r="AO94" i="15"/>
  <c r="AO108" i="15"/>
  <c r="AO112" i="15"/>
  <c r="AO58" i="15"/>
  <c r="AO56" i="15"/>
  <c r="AO59" i="15"/>
  <c r="AO82" i="15"/>
  <c r="AO87" i="15"/>
  <c r="AO96" i="15"/>
  <c r="AO109" i="15"/>
  <c r="AO117" i="15"/>
  <c r="AO31" i="15"/>
  <c r="AO52" i="15"/>
  <c r="AO60" i="15"/>
  <c r="AO63" i="15"/>
  <c r="AO84" i="15"/>
  <c r="AO88" i="15"/>
  <c r="AO90" i="15"/>
  <c r="AO106" i="15"/>
  <c r="AO105" i="15"/>
  <c r="AO123" i="15"/>
  <c r="AO39" i="15"/>
  <c r="AO13" i="15"/>
  <c r="AO61" i="15"/>
  <c r="AO64" i="15"/>
  <c r="AO79" i="15"/>
  <c r="AO89" i="15"/>
  <c r="AO91" i="15"/>
  <c r="AO93" i="15"/>
  <c r="AO111" i="15"/>
  <c r="AP7" i="15"/>
  <c r="AO6" i="15"/>
  <c r="AO3" i="15"/>
  <c r="AN99" i="14"/>
  <c r="AN98" i="14"/>
  <c r="AN100" i="14"/>
  <c r="AN96" i="14"/>
  <c r="AN110" i="14"/>
  <c r="AN120" i="14"/>
  <c r="AN107" i="14"/>
  <c r="AN81" i="14"/>
  <c r="AN80" i="14"/>
  <c r="AN108" i="14"/>
  <c r="AN94" i="14"/>
  <c r="AN90" i="14"/>
  <c r="AN119" i="14"/>
  <c r="AN118" i="14"/>
  <c r="AN132" i="14"/>
  <c r="AN106" i="14"/>
  <c r="AN109" i="14"/>
  <c r="AN103" i="14"/>
  <c r="AN105" i="14"/>
  <c r="AN95" i="14"/>
  <c r="AN117" i="14"/>
  <c r="AN79" i="14"/>
  <c r="AN89" i="14"/>
  <c r="AN85" i="14"/>
  <c r="AN116" i="14"/>
  <c r="AN131" i="14"/>
  <c r="AN115" i="14"/>
  <c r="AN130" i="14"/>
  <c r="AN78" i="14"/>
  <c r="AN129" i="14"/>
  <c r="AN128" i="14"/>
  <c r="AN126" i="14"/>
  <c r="AN104" i="14"/>
  <c r="AN88" i="14"/>
  <c r="AN86" i="14"/>
  <c r="AN87" i="14"/>
  <c r="AN101" i="14"/>
  <c r="AN102" i="14"/>
  <c r="AN77" i="14"/>
  <c r="AN76" i="14"/>
  <c r="AN112" i="14"/>
  <c r="AN113" i="14"/>
  <c r="AN114" i="14"/>
  <c r="AN125" i="14"/>
  <c r="AN124" i="14"/>
  <c r="AN123" i="14"/>
  <c r="AN84" i="14"/>
  <c r="AN74" i="14"/>
  <c r="AN75" i="14"/>
  <c r="AN82" i="14"/>
  <c r="AN83" i="14"/>
  <c r="AN73" i="14"/>
  <c r="AN72" i="14"/>
  <c r="AN137" i="14"/>
  <c r="AN111" i="14"/>
  <c r="AN143" i="14"/>
  <c r="AN144" i="14"/>
  <c r="AN71" i="14"/>
  <c r="AN140" i="14"/>
  <c r="AN136" i="14"/>
  <c r="AN69" i="14"/>
  <c r="AN59" i="14"/>
  <c r="AN58" i="14"/>
  <c r="AN57" i="14"/>
  <c r="AN54" i="14"/>
  <c r="AN51" i="14"/>
  <c r="AN47" i="14"/>
  <c r="AN46" i="14"/>
  <c r="AN45" i="14" s="1"/>
  <c r="AN48" i="14"/>
  <c r="AN43" i="14"/>
  <c r="AN38" i="14"/>
  <c r="AN39" i="14"/>
  <c r="AN32" i="14"/>
  <c r="AN33" i="14"/>
  <c r="AN6" i="14"/>
  <c r="AO7" i="14"/>
  <c r="CI8" i="20" l="1"/>
  <c r="CJ7" i="20" s="1"/>
  <c r="BN5" i="30"/>
  <c r="BN13" i="30"/>
  <c r="BN11" i="30"/>
  <c r="BN16" i="30"/>
  <c r="BN20" i="30"/>
  <c r="BN30" i="30"/>
  <c r="BN15" i="30"/>
  <c r="BN28" i="30"/>
  <c r="BN14" i="30"/>
  <c r="BN31" i="30"/>
  <c r="BN18" i="30"/>
  <c r="BN23" i="30"/>
  <c r="BN25" i="30"/>
  <c r="BN17" i="30"/>
  <c r="BN3" i="30"/>
  <c r="BO7" i="30"/>
  <c r="BN6" i="30"/>
  <c r="BN26" i="30"/>
  <c r="BN29" i="30"/>
  <c r="BN22" i="30"/>
  <c r="BN19" i="30"/>
  <c r="BN24" i="30"/>
  <c r="BN21" i="30"/>
  <c r="BN27" i="30"/>
  <c r="BC50" i="20"/>
  <c r="BC19" i="20"/>
  <c r="BC31" i="20"/>
  <c r="BC37" i="20"/>
  <c r="BC46" i="20"/>
  <c r="BC57" i="20"/>
  <c r="BC65" i="20"/>
  <c r="BC77" i="20"/>
  <c r="BC6" i="20"/>
  <c r="BC3" i="20"/>
  <c r="BC49" i="20"/>
  <c r="BC43" i="20"/>
  <c r="BC40" i="20"/>
  <c r="BC47" i="20"/>
  <c r="BC58" i="20"/>
  <c r="BC66" i="20"/>
  <c r="BC80" i="20"/>
  <c r="BC89" i="20"/>
  <c r="BC32" i="20"/>
  <c r="BC20" i="20"/>
  <c r="BC38" i="20"/>
  <c r="BC48" i="20"/>
  <c r="BC59" i="20"/>
  <c r="BC67" i="20"/>
  <c r="BC73" i="20"/>
  <c r="BC86" i="20"/>
  <c r="BC21" i="20"/>
  <c r="BC33" i="20"/>
  <c r="BC41" i="20"/>
  <c r="BC52" i="20"/>
  <c r="BC60" i="20"/>
  <c r="BC68" i="20"/>
  <c r="BC74" i="20"/>
  <c r="BC90" i="20"/>
  <c r="BC5" i="20"/>
  <c r="BC22" i="20"/>
  <c r="BC34" i="20"/>
  <c r="BC51" i="20"/>
  <c r="BC53" i="20"/>
  <c r="BC61" i="20"/>
  <c r="BC69" i="20"/>
  <c r="BC75" i="20"/>
  <c r="BC85" i="20"/>
  <c r="BC23" i="20"/>
  <c r="BC42" i="20"/>
  <c r="BC35" i="20"/>
  <c r="BC39" i="20"/>
  <c r="BC54" i="20"/>
  <c r="BC62" i="20"/>
  <c r="BC72" i="20"/>
  <c r="BC76" i="20"/>
  <c r="BC87" i="20"/>
  <c r="BC44" i="20"/>
  <c r="BC55" i="20"/>
  <c r="BC63" i="20"/>
  <c r="BC70" i="20"/>
  <c r="BC81" i="20"/>
  <c r="BC88" i="20"/>
  <c r="BC18" i="20"/>
  <c r="BC16" i="20" s="1"/>
  <c r="BC11" i="20" s="1"/>
  <c r="BC30" i="20"/>
  <c r="BC36" i="20"/>
  <c r="BC45" i="20"/>
  <c r="BC56" i="20"/>
  <c r="BC64" i="20"/>
  <c r="BC71" i="20"/>
  <c r="BC82" i="20"/>
  <c r="BC84" i="20"/>
  <c r="AN26" i="14"/>
  <c r="AN27" i="14" s="1"/>
  <c r="AO23" i="14" s="1"/>
  <c r="AS8" i="18"/>
  <c r="AS16" i="18" s="1"/>
  <c r="AS8" i="17"/>
  <c r="AS8" i="16"/>
  <c r="AS23" i="16" s="1"/>
  <c r="AL17" i="15"/>
  <c r="AN20" i="14"/>
  <c r="AN21" i="14" s="1"/>
  <c r="AO17" i="14" s="1"/>
  <c r="AO14" i="15"/>
  <c r="AO15" i="15" s="1"/>
  <c r="AP8" i="15"/>
  <c r="AN40" i="14"/>
  <c r="AN41" i="14" s="1"/>
  <c r="AO37" i="14" s="1"/>
  <c r="AN34" i="14"/>
  <c r="AN35" i="14" s="1"/>
  <c r="AO31" i="14" s="1"/>
  <c r="AN14" i="14"/>
  <c r="AN15" i="14" s="1"/>
  <c r="AO8" i="14"/>
  <c r="AO5" i="14" s="1"/>
  <c r="AS17" i="16" l="1"/>
  <c r="AS22" i="16"/>
  <c r="AS16" i="16"/>
  <c r="AS19" i="16"/>
  <c r="AS18" i="16"/>
  <c r="AS20" i="16"/>
  <c r="AS21" i="16"/>
  <c r="AS17" i="18"/>
  <c r="AS5" i="16"/>
  <c r="AS5" i="18"/>
  <c r="AS5" i="17"/>
  <c r="AP5" i="15"/>
  <c r="CJ8" i="20"/>
  <c r="CK7" i="20" s="1"/>
  <c r="AO3" i="14"/>
  <c r="AP44" i="15"/>
  <c r="AO64" i="14"/>
  <c r="AO97" i="14"/>
  <c r="AP77" i="15"/>
  <c r="AO63" i="14"/>
  <c r="AO149" i="14"/>
  <c r="AP129" i="15"/>
  <c r="AP43" i="15"/>
  <c r="BO8" i="30"/>
  <c r="BO12" i="30" s="1"/>
  <c r="AO93" i="14"/>
  <c r="AP73" i="15"/>
  <c r="BC28" i="20"/>
  <c r="BC12" i="20" s="1"/>
  <c r="BC13" i="20" s="1"/>
  <c r="BD60" i="20"/>
  <c r="BD51" i="20"/>
  <c r="BD30" i="20"/>
  <c r="BD47" i="20"/>
  <c r="AN29" i="14"/>
  <c r="AM16" i="15"/>
  <c r="AP107" i="15"/>
  <c r="AO127" i="14"/>
  <c r="AO25" i="14"/>
  <c r="AO24" i="14"/>
  <c r="AO133" i="14"/>
  <c r="AP113" i="15"/>
  <c r="AS13" i="18"/>
  <c r="AS14" i="18"/>
  <c r="AS12" i="18"/>
  <c r="AS15" i="18"/>
  <c r="AT7" i="18"/>
  <c r="AS3" i="18"/>
  <c r="AS6" i="18"/>
  <c r="AS11" i="18"/>
  <c r="AS13" i="17"/>
  <c r="AS18" i="17"/>
  <c r="AS15" i="17"/>
  <c r="AS19" i="17"/>
  <c r="AS20" i="17"/>
  <c r="AS21" i="17"/>
  <c r="AS16" i="17"/>
  <c r="AS17" i="17"/>
  <c r="AS12" i="17"/>
  <c r="AS14" i="17"/>
  <c r="AS11" i="17"/>
  <c r="AT7" i="17"/>
  <c r="AS6" i="17"/>
  <c r="AS3" i="17"/>
  <c r="AS15" i="16"/>
  <c r="AS12" i="16"/>
  <c r="AS14" i="16"/>
  <c r="AS13" i="16"/>
  <c r="AT7" i="16"/>
  <c r="AS3" i="16"/>
  <c r="AS6" i="16"/>
  <c r="AS11" i="16"/>
  <c r="AO11" i="14"/>
  <c r="AP11" i="15"/>
  <c r="AO19" i="14"/>
  <c r="AO18" i="14"/>
  <c r="AO13" i="14"/>
  <c r="AO12" i="14"/>
  <c r="AP128" i="15"/>
  <c r="AO148" i="14"/>
  <c r="AP72" i="15"/>
  <c r="AO92" i="14"/>
  <c r="AP71" i="15"/>
  <c r="AP127" i="15"/>
  <c r="AO91" i="14"/>
  <c r="AO147" i="14"/>
  <c r="AO62" i="14"/>
  <c r="AP42" i="15"/>
  <c r="AP26" i="15"/>
  <c r="AP25" i="15"/>
  <c r="AP24" i="15"/>
  <c r="AP23" i="15"/>
  <c r="AP22" i="15"/>
  <c r="AP55" i="15"/>
  <c r="AP57" i="15"/>
  <c r="AP54" i="15"/>
  <c r="AP66" i="15"/>
  <c r="AP67" i="15"/>
  <c r="AP82" i="15"/>
  <c r="AP96" i="15"/>
  <c r="AP104" i="15"/>
  <c r="AP116" i="15"/>
  <c r="AP52" i="15"/>
  <c r="AP12" i="15"/>
  <c r="AP58" i="15"/>
  <c r="AP70" i="15"/>
  <c r="AP69" i="15"/>
  <c r="AP87" i="15"/>
  <c r="AP91" i="15"/>
  <c r="AP109" i="15"/>
  <c r="AP120" i="15"/>
  <c r="AP28" i="15"/>
  <c r="AP19" i="15"/>
  <c r="AP68" i="15"/>
  <c r="AP83" i="15"/>
  <c r="AP74" i="15"/>
  <c r="AP92" i="15"/>
  <c r="AP94" i="15"/>
  <c r="AP98" i="15"/>
  <c r="AP124" i="15"/>
  <c r="AP34" i="15"/>
  <c r="AP27" i="15"/>
  <c r="AP64" i="15"/>
  <c r="AP80" i="15"/>
  <c r="AP78" i="15"/>
  <c r="AP84" i="15"/>
  <c r="AP99" i="15"/>
  <c r="AP100" i="15"/>
  <c r="AP110" i="15"/>
  <c r="AP38" i="15"/>
  <c r="AP31" i="15"/>
  <c r="AP60" i="15"/>
  <c r="AP59" i="15"/>
  <c r="AP79" i="15"/>
  <c r="AP86" i="15"/>
  <c r="AP93" i="15"/>
  <c r="AP103" i="15"/>
  <c r="AP112" i="15"/>
  <c r="AP49" i="15"/>
  <c r="AP37" i="15"/>
  <c r="AP62" i="15"/>
  <c r="AP61" i="15"/>
  <c r="AP85" i="15"/>
  <c r="AP88" i="15"/>
  <c r="AP95" i="15"/>
  <c r="AP105" i="15"/>
  <c r="AP117" i="15"/>
  <c r="AP13" i="15"/>
  <c r="AP56" i="15"/>
  <c r="AP39" i="15"/>
  <c r="AP75" i="15"/>
  <c r="AP63" i="15"/>
  <c r="AP89" i="15"/>
  <c r="AP97" i="15"/>
  <c r="AP108" i="15"/>
  <c r="AP123" i="15"/>
  <c r="AP21" i="15"/>
  <c r="AP53" i="15"/>
  <c r="AP51" i="15"/>
  <c r="AP76" i="15"/>
  <c r="AP65" i="15"/>
  <c r="AP81" i="15"/>
  <c r="AP90" i="15"/>
  <c r="AP106" i="15"/>
  <c r="AP111" i="15"/>
  <c r="AP6" i="15"/>
  <c r="AP3" i="15"/>
  <c r="AQ7" i="15"/>
  <c r="AO99" i="14"/>
  <c r="AO98" i="14"/>
  <c r="AO100" i="14"/>
  <c r="AO96" i="14"/>
  <c r="AO110" i="14"/>
  <c r="AO120" i="14"/>
  <c r="AO107" i="14"/>
  <c r="AO81" i="14"/>
  <c r="AO80" i="14"/>
  <c r="AO108" i="14"/>
  <c r="AO94" i="14"/>
  <c r="AO90" i="14"/>
  <c r="AO119" i="14"/>
  <c r="AO118" i="14"/>
  <c r="AO132" i="14"/>
  <c r="AO106" i="14"/>
  <c r="AO109" i="14"/>
  <c r="AO103" i="14"/>
  <c r="AO105" i="14"/>
  <c r="AO95" i="14"/>
  <c r="AO117" i="14"/>
  <c r="AO79" i="14"/>
  <c r="AO89" i="14"/>
  <c r="AO85" i="14"/>
  <c r="AO116" i="14"/>
  <c r="AO131" i="14"/>
  <c r="AO115" i="14"/>
  <c r="AO130" i="14"/>
  <c r="AO78" i="14"/>
  <c r="AO129" i="14"/>
  <c r="AO128" i="14"/>
  <c r="AO126" i="14"/>
  <c r="AO104" i="14"/>
  <c r="AO88" i="14"/>
  <c r="AO86" i="14"/>
  <c r="AO87" i="14"/>
  <c r="AO101" i="14"/>
  <c r="AO102" i="14"/>
  <c r="AO77" i="14"/>
  <c r="AO76" i="14"/>
  <c r="AO112" i="14"/>
  <c r="AO113" i="14"/>
  <c r="AO114" i="14"/>
  <c r="AO125" i="14"/>
  <c r="AO124" i="14"/>
  <c r="AO123" i="14"/>
  <c r="AO84" i="14"/>
  <c r="AO75" i="14"/>
  <c r="AO74" i="14"/>
  <c r="AO82" i="14"/>
  <c r="AO83" i="14"/>
  <c r="AO73" i="14"/>
  <c r="AO72" i="14"/>
  <c r="AO137" i="14"/>
  <c r="AO143" i="14"/>
  <c r="AO111" i="14"/>
  <c r="AO140" i="14"/>
  <c r="AO144" i="14"/>
  <c r="AO136" i="14"/>
  <c r="AO71" i="14"/>
  <c r="AO69" i="14"/>
  <c r="AO59" i="14"/>
  <c r="AO58" i="14"/>
  <c r="AO57" i="14"/>
  <c r="AO54" i="14"/>
  <c r="AO51" i="14"/>
  <c r="AO48" i="14"/>
  <c r="AO47" i="14"/>
  <c r="AO46" i="14"/>
  <c r="AO45" i="14" s="1"/>
  <c r="AO43" i="14"/>
  <c r="AO38" i="14"/>
  <c r="AO33" i="14"/>
  <c r="AO39" i="14"/>
  <c r="AO32" i="14"/>
  <c r="AP7" i="14"/>
  <c r="AO6" i="14"/>
  <c r="CK8" i="20" l="1"/>
  <c r="CL7" i="20" s="1"/>
  <c r="BO18" i="30"/>
  <c r="BO21" i="30"/>
  <c r="BO5" i="30"/>
  <c r="BO22" i="30"/>
  <c r="BO11" i="30"/>
  <c r="BO19" i="30"/>
  <c r="BO20" i="30"/>
  <c r="BO23" i="30"/>
  <c r="BO28" i="30"/>
  <c r="BO25" i="30"/>
  <c r="BO24" i="30"/>
  <c r="BO26" i="30"/>
  <c r="BO31" i="30"/>
  <c r="BO13" i="30"/>
  <c r="BO27" i="30"/>
  <c r="BO14" i="30"/>
  <c r="BO15" i="30"/>
  <c r="BO29" i="30"/>
  <c r="BO6" i="30"/>
  <c r="BP7" i="30"/>
  <c r="BO3" i="30"/>
  <c r="BO16" i="30"/>
  <c r="BO17" i="30"/>
  <c r="BO30" i="30"/>
  <c r="BD23" i="20"/>
  <c r="BD67" i="20"/>
  <c r="BD74" i="20"/>
  <c r="BD84" i="20"/>
  <c r="BD39" i="20"/>
  <c r="BD6" i="20"/>
  <c r="BD3" i="20"/>
  <c r="BD31" i="20"/>
  <c r="BD40" i="20"/>
  <c r="BD61" i="20"/>
  <c r="BD59" i="20"/>
  <c r="BD68" i="20"/>
  <c r="BD75" i="20"/>
  <c r="BD86" i="20"/>
  <c r="BD32" i="20"/>
  <c r="BD41" i="20"/>
  <c r="BD52" i="20"/>
  <c r="BD62" i="20"/>
  <c r="BD69" i="20"/>
  <c r="BD80" i="20"/>
  <c r="BD87" i="20"/>
  <c r="BD49" i="20"/>
  <c r="BD42" i="20"/>
  <c r="BD53" i="20"/>
  <c r="BD63" i="20"/>
  <c r="BD71" i="20"/>
  <c r="BD85" i="20"/>
  <c r="BD90" i="20"/>
  <c r="BD38" i="20"/>
  <c r="BD33" i="20"/>
  <c r="BD36" i="20"/>
  <c r="BD43" i="20"/>
  <c r="BD54" i="20"/>
  <c r="BD76" i="20"/>
  <c r="BD70" i="20"/>
  <c r="BD81" i="20"/>
  <c r="BD83" i="20"/>
  <c r="BD19" i="20"/>
  <c r="BD20" i="20"/>
  <c r="BD48" i="20"/>
  <c r="BD37" i="20"/>
  <c r="BD44" i="20"/>
  <c r="BD55" i="20"/>
  <c r="BD64" i="20"/>
  <c r="BD77" i="20"/>
  <c r="BD82" i="20"/>
  <c r="BD18" i="20"/>
  <c r="BD16" i="20" s="1"/>
  <c r="BD11" i="20" s="1"/>
  <c r="BD21" i="20"/>
  <c r="BD34" i="20"/>
  <c r="BD58" i="20"/>
  <c r="BD45" i="20"/>
  <c r="BD56" i="20"/>
  <c r="BD65" i="20"/>
  <c r="BD72" i="20"/>
  <c r="BD88" i="20"/>
  <c r="BD5" i="20"/>
  <c r="BD22" i="20"/>
  <c r="BD35" i="20"/>
  <c r="BD50" i="20"/>
  <c r="BD46" i="20"/>
  <c r="BD57" i="20"/>
  <c r="BD66" i="20"/>
  <c r="BD73" i="20"/>
  <c r="BD89" i="20"/>
  <c r="AO26" i="14"/>
  <c r="AO27" i="14" s="1"/>
  <c r="AP23" i="14" s="1"/>
  <c r="AT8" i="18"/>
  <c r="AT8" i="17"/>
  <c r="AT8" i="16"/>
  <c r="AT23" i="16" s="1"/>
  <c r="AM17" i="15"/>
  <c r="AO20" i="14"/>
  <c r="AO21" i="14" s="1"/>
  <c r="AP17" i="14" s="1"/>
  <c r="AP14" i="15"/>
  <c r="AP15" i="15" s="1"/>
  <c r="AQ8" i="15"/>
  <c r="AQ117" i="15" s="1"/>
  <c r="AO40" i="14"/>
  <c r="AO41" i="14" s="1"/>
  <c r="AP37" i="14" s="1"/>
  <c r="AO34" i="14"/>
  <c r="AO35" i="14" s="1"/>
  <c r="AP31" i="14" s="1"/>
  <c r="AO14" i="14"/>
  <c r="AO15" i="14" s="1"/>
  <c r="AP8" i="14"/>
  <c r="AP5" i="14" s="1"/>
  <c r="AT16" i="16" l="1"/>
  <c r="AT18" i="16"/>
  <c r="AT21" i="16"/>
  <c r="AT19" i="16"/>
  <c r="AT22" i="16"/>
  <c r="AT20" i="16"/>
  <c r="AT17" i="16"/>
  <c r="AT17" i="18"/>
  <c r="AT5" i="17"/>
  <c r="AQ5" i="15"/>
  <c r="AT5" i="16"/>
  <c r="AT5" i="18"/>
  <c r="CL8" i="20"/>
  <c r="CM7" i="20" s="1"/>
  <c r="AP3" i="14"/>
  <c r="AQ44" i="15"/>
  <c r="AP64" i="14"/>
  <c r="AQ77" i="15"/>
  <c r="AP97" i="14"/>
  <c r="AQ43" i="15"/>
  <c r="AQ129" i="15"/>
  <c r="AP63" i="14"/>
  <c r="AP149" i="14"/>
  <c r="BP8" i="30"/>
  <c r="BP12" i="30" s="1"/>
  <c r="AP93" i="14"/>
  <c r="AQ73" i="15"/>
  <c r="BD28" i="20"/>
  <c r="BD12" i="20" s="1"/>
  <c r="BD13" i="20" s="1"/>
  <c r="BE90" i="20"/>
  <c r="AO29" i="14"/>
  <c r="AN16" i="15"/>
  <c r="AQ107" i="15"/>
  <c r="AP127" i="14"/>
  <c r="AP25" i="14"/>
  <c r="AP24" i="14"/>
  <c r="AQ113" i="15"/>
  <c r="AP133" i="14"/>
  <c r="AT16" i="18"/>
  <c r="AT14" i="18"/>
  <c r="AT12" i="18"/>
  <c r="AT15" i="18"/>
  <c r="AT13" i="18"/>
  <c r="AT11" i="18"/>
  <c r="AU7" i="18"/>
  <c r="AT6" i="18"/>
  <c r="AT3" i="18"/>
  <c r="AT17" i="17"/>
  <c r="AT18" i="17"/>
  <c r="AT19" i="17"/>
  <c r="AT20" i="17"/>
  <c r="AT21" i="17"/>
  <c r="AT16" i="17"/>
  <c r="AT15" i="17"/>
  <c r="AT12" i="17"/>
  <c r="AT14" i="17"/>
  <c r="AT13" i="17"/>
  <c r="AT11" i="17"/>
  <c r="AU7" i="17"/>
  <c r="AT6" i="17"/>
  <c r="AT3" i="17"/>
  <c r="AT15" i="16"/>
  <c r="AT12" i="16"/>
  <c r="AT14" i="16"/>
  <c r="AT13" i="16"/>
  <c r="AT11" i="16"/>
  <c r="AU7" i="16"/>
  <c r="AT6" i="16"/>
  <c r="AT3" i="16"/>
  <c r="AP11" i="14"/>
  <c r="AQ11" i="15"/>
  <c r="AP19" i="14"/>
  <c r="AP18" i="14"/>
  <c r="AP13" i="14"/>
  <c r="AP12" i="14"/>
  <c r="AQ128" i="15"/>
  <c r="AP148" i="14"/>
  <c r="AQ72" i="15"/>
  <c r="AP92" i="14"/>
  <c r="AQ71" i="15"/>
  <c r="AQ127" i="15"/>
  <c r="AP91" i="14"/>
  <c r="AP147" i="14"/>
  <c r="AP62" i="14"/>
  <c r="AQ42" i="15"/>
  <c r="AQ26" i="15"/>
  <c r="AQ25" i="15"/>
  <c r="AQ24" i="15"/>
  <c r="AQ23" i="15"/>
  <c r="AQ22" i="15"/>
  <c r="AQ39" i="15"/>
  <c r="AQ19" i="15"/>
  <c r="AQ49" i="15"/>
  <c r="AQ56" i="15"/>
  <c r="AQ75" i="15"/>
  <c r="AQ89" i="15"/>
  <c r="AQ99" i="15"/>
  <c r="AQ124" i="15"/>
  <c r="AQ38" i="15"/>
  <c r="AQ60" i="15"/>
  <c r="AQ67" i="15"/>
  <c r="AQ76" i="15"/>
  <c r="AQ81" i="15"/>
  <c r="AQ87" i="15"/>
  <c r="AQ104" i="15"/>
  <c r="AQ112" i="15"/>
  <c r="AQ37" i="15"/>
  <c r="AQ51" i="15"/>
  <c r="AQ63" i="15"/>
  <c r="AQ68" i="15"/>
  <c r="AQ82" i="15"/>
  <c r="AQ91" i="15"/>
  <c r="AQ90" i="15"/>
  <c r="AQ103" i="15"/>
  <c r="AQ12" i="15"/>
  <c r="AQ54" i="15"/>
  <c r="AQ55" i="15"/>
  <c r="AQ53" i="15"/>
  <c r="AQ74" i="15"/>
  <c r="AQ78" i="15"/>
  <c r="AQ83" i="15"/>
  <c r="AQ98" i="15"/>
  <c r="AQ106" i="15"/>
  <c r="AQ120" i="15"/>
  <c r="AQ27" i="15"/>
  <c r="AQ59" i="15"/>
  <c r="AQ57" i="15"/>
  <c r="AQ70" i="15"/>
  <c r="AQ84" i="15"/>
  <c r="AQ88" i="15"/>
  <c r="AQ96" i="15"/>
  <c r="AQ110" i="15"/>
  <c r="AQ116" i="15"/>
  <c r="AQ34" i="15"/>
  <c r="AQ62" i="15"/>
  <c r="AQ61" i="15"/>
  <c r="AQ65" i="15"/>
  <c r="AQ86" i="15"/>
  <c r="AQ92" i="15"/>
  <c r="AQ95" i="15"/>
  <c r="AQ108" i="15"/>
  <c r="AQ123" i="15"/>
  <c r="AQ13" i="15"/>
  <c r="AQ21" i="15"/>
  <c r="AQ64" i="15"/>
  <c r="AQ58" i="15"/>
  <c r="AQ69" i="15"/>
  <c r="AQ85" i="15"/>
  <c r="AQ94" i="15"/>
  <c r="AQ100" i="15"/>
  <c r="AQ105" i="15"/>
  <c r="AQ111" i="15"/>
  <c r="AQ31" i="15"/>
  <c r="AQ28" i="15"/>
  <c r="AQ52" i="15"/>
  <c r="AQ66" i="15"/>
  <c r="AQ79" i="15"/>
  <c r="AQ80" i="15"/>
  <c r="AQ93" i="15"/>
  <c r="AQ97" i="15"/>
  <c r="AQ109" i="15"/>
  <c r="AQ6" i="15"/>
  <c r="AQ3" i="15"/>
  <c r="AR7" i="15"/>
  <c r="AP99" i="14"/>
  <c r="AP98" i="14"/>
  <c r="AP100" i="14"/>
  <c r="AP96" i="14"/>
  <c r="AP110" i="14"/>
  <c r="AP120" i="14"/>
  <c r="AP107" i="14"/>
  <c r="AP81" i="14"/>
  <c r="AP80" i="14"/>
  <c r="AP108" i="14"/>
  <c r="AP94" i="14"/>
  <c r="AP90" i="14"/>
  <c r="AP119" i="14"/>
  <c r="AP118" i="14"/>
  <c r="AP132" i="14"/>
  <c r="AP106" i="14"/>
  <c r="AP109" i="14"/>
  <c r="AP103" i="14"/>
  <c r="AP105" i="14"/>
  <c r="AP95" i="14"/>
  <c r="AP117" i="14"/>
  <c r="AP79" i="14"/>
  <c r="AP89" i="14"/>
  <c r="AP85" i="14"/>
  <c r="AP116" i="14"/>
  <c r="AP131" i="14"/>
  <c r="AP115" i="14"/>
  <c r="AP130" i="14"/>
  <c r="AP78" i="14"/>
  <c r="AP129" i="14"/>
  <c r="AP128" i="14"/>
  <c r="AP126" i="14"/>
  <c r="AP104" i="14"/>
  <c r="AP88" i="14"/>
  <c r="AP86" i="14"/>
  <c r="AP87" i="14"/>
  <c r="AP101" i="14"/>
  <c r="AP102" i="14"/>
  <c r="AP77" i="14"/>
  <c r="AP76" i="14"/>
  <c r="AP112" i="14"/>
  <c r="AP113" i="14"/>
  <c r="AP114" i="14"/>
  <c r="AP125" i="14"/>
  <c r="AP124" i="14"/>
  <c r="AP123" i="14"/>
  <c r="AP84" i="14"/>
  <c r="AP75" i="14"/>
  <c r="AP74" i="14"/>
  <c r="AP82" i="14"/>
  <c r="AP83" i="14"/>
  <c r="AP73" i="14"/>
  <c r="AP72" i="14"/>
  <c r="AP137" i="14"/>
  <c r="AP136" i="14"/>
  <c r="AP111" i="14"/>
  <c r="AP140" i="14"/>
  <c r="AP144" i="14"/>
  <c r="AP71" i="14"/>
  <c r="AP143" i="14"/>
  <c r="AP69" i="14"/>
  <c r="AP57" i="14"/>
  <c r="AP59" i="14"/>
  <c r="AP58" i="14"/>
  <c r="AP54" i="14"/>
  <c r="AP51" i="14"/>
  <c r="AP46" i="14"/>
  <c r="AP45" i="14" s="1"/>
  <c r="AP48" i="14"/>
  <c r="AP47" i="14"/>
  <c r="AP43" i="14"/>
  <c r="AP38" i="14"/>
  <c r="AP39" i="14"/>
  <c r="AP33" i="14"/>
  <c r="AP32" i="14"/>
  <c r="AP6" i="14"/>
  <c r="AQ7" i="14"/>
  <c r="CM8" i="20" l="1"/>
  <c r="CN7" i="20" s="1"/>
  <c r="BP14" i="30"/>
  <c r="BP24" i="30"/>
  <c r="BP30" i="30"/>
  <c r="BP18" i="30"/>
  <c r="BP22" i="30"/>
  <c r="BP21" i="30"/>
  <c r="BP17" i="30"/>
  <c r="BP27" i="30"/>
  <c r="BP25" i="30"/>
  <c r="BP19" i="30"/>
  <c r="BP29" i="30"/>
  <c r="BP6" i="30"/>
  <c r="BP3" i="30"/>
  <c r="BQ7" i="30"/>
  <c r="BP15" i="30"/>
  <c r="BP31" i="30"/>
  <c r="BP5" i="30"/>
  <c r="BP11" i="30"/>
  <c r="BP20" i="30"/>
  <c r="BP26" i="30"/>
  <c r="BP16" i="30"/>
  <c r="BP13" i="30"/>
  <c r="BP23" i="30"/>
  <c r="BP28" i="30"/>
  <c r="BE74" i="20"/>
  <c r="BE69" i="20"/>
  <c r="BE18" i="20"/>
  <c r="BE16" i="20" s="1"/>
  <c r="BE11" i="20" s="1"/>
  <c r="BE21" i="20"/>
  <c r="BE48" i="20"/>
  <c r="BE39" i="20"/>
  <c r="BE52" i="20"/>
  <c r="BE59" i="20"/>
  <c r="BE66" i="20"/>
  <c r="BE72" i="20"/>
  <c r="BE87" i="20"/>
  <c r="BE23" i="20"/>
  <c r="BE47" i="20"/>
  <c r="BE5" i="20"/>
  <c r="BE22" i="20"/>
  <c r="BE34" i="20"/>
  <c r="BE40" i="20"/>
  <c r="BE53" i="20"/>
  <c r="BE60" i="20"/>
  <c r="BE65" i="20"/>
  <c r="BE73" i="20"/>
  <c r="BE88" i="20"/>
  <c r="BE86" i="20"/>
  <c r="BE35" i="20"/>
  <c r="BE42" i="20"/>
  <c r="BE55" i="20"/>
  <c r="BE62" i="20"/>
  <c r="BE75" i="20"/>
  <c r="BE80" i="20"/>
  <c r="BE89" i="20"/>
  <c r="BE30" i="20"/>
  <c r="BE36" i="20"/>
  <c r="BE43" i="20"/>
  <c r="BE56" i="20"/>
  <c r="BE63" i="20"/>
  <c r="BE76" i="20"/>
  <c r="BE85" i="20"/>
  <c r="BE6" i="20"/>
  <c r="BE3" i="20"/>
  <c r="BE54" i="20"/>
  <c r="BE31" i="20"/>
  <c r="BE49" i="20"/>
  <c r="BE44" i="20"/>
  <c r="BE57" i="20"/>
  <c r="BE68" i="20"/>
  <c r="BE84" i="20"/>
  <c r="BE81" i="20"/>
  <c r="BE37" i="20"/>
  <c r="BE41" i="20"/>
  <c r="BE19" i="20"/>
  <c r="BE38" i="20"/>
  <c r="BE32" i="20"/>
  <c r="BE50" i="20"/>
  <c r="BE45" i="20"/>
  <c r="BE70" i="20"/>
  <c r="BE67" i="20"/>
  <c r="BE71" i="20"/>
  <c r="BE82" i="20"/>
  <c r="BE61" i="20"/>
  <c r="BE20" i="20"/>
  <c r="BE33" i="20"/>
  <c r="BE51" i="20"/>
  <c r="BE46" i="20"/>
  <c r="BE58" i="20"/>
  <c r="BE64" i="20"/>
  <c r="BE77" i="20"/>
  <c r="BE83" i="20"/>
  <c r="AP26" i="14"/>
  <c r="AP27" i="14" s="1"/>
  <c r="AQ23" i="14" s="1"/>
  <c r="AU8" i="18"/>
  <c r="AU17" i="18" s="1"/>
  <c r="AU8" i="17"/>
  <c r="AU8" i="16"/>
  <c r="AU23" i="16" s="1"/>
  <c r="AN17" i="15"/>
  <c r="AP20" i="14"/>
  <c r="AP21" i="14" s="1"/>
  <c r="AQ17" i="14" s="1"/>
  <c r="AR8" i="15"/>
  <c r="AR124" i="15" s="1"/>
  <c r="AQ14" i="15"/>
  <c r="AQ15" i="15" s="1"/>
  <c r="AP40" i="14"/>
  <c r="AP41" i="14" s="1"/>
  <c r="AQ37" i="14" s="1"/>
  <c r="AP14" i="14"/>
  <c r="AP15" i="14" s="1"/>
  <c r="AP34" i="14"/>
  <c r="AP35" i="14" s="1"/>
  <c r="AQ31" i="14" s="1"/>
  <c r="AQ8" i="14"/>
  <c r="AU16" i="16" l="1"/>
  <c r="AU20" i="16"/>
  <c r="AU17" i="16"/>
  <c r="AU21" i="16"/>
  <c r="AU18" i="16"/>
  <c r="AU22" i="16"/>
  <c r="AU19" i="16"/>
  <c r="AR5" i="15"/>
  <c r="AU5" i="16"/>
  <c r="AQ5" i="14"/>
  <c r="AU5" i="17"/>
  <c r="AU5" i="18"/>
  <c r="CN8" i="20"/>
  <c r="CO7" i="20" s="1"/>
  <c r="AQ3" i="14"/>
  <c r="AR44" i="15"/>
  <c r="AQ64" i="14"/>
  <c r="AQ97" i="14"/>
  <c r="AR77" i="15"/>
  <c r="AR43" i="15"/>
  <c r="AR129" i="15"/>
  <c r="AQ63" i="14"/>
  <c r="AQ149" i="14"/>
  <c r="BQ8" i="30"/>
  <c r="BQ12" i="30" s="1"/>
  <c r="AQ93" i="14"/>
  <c r="AR73" i="15"/>
  <c r="BF85" i="20"/>
  <c r="BE28" i="20"/>
  <c r="BE12" i="20" s="1"/>
  <c r="BE13" i="20" s="1"/>
  <c r="AP29" i="14"/>
  <c r="AO16" i="15"/>
  <c r="AR107" i="15"/>
  <c r="AQ127" i="14"/>
  <c r="AQ24" i="14"/>
  <c r="AQ25" i="14"/>
  <c r="AQ133" i="14"/>
  <c r="AR113" i="15"/>
  <c r="AU16" i="18"/>
  <c r="AU12" i="18"/>
  <c r="AU14" i="18"/>
  <c r="AU15" i="18"/>
  <c r="AU13" i="18"/>
  <c r="AV7" i="18"/>
  <c r="AU6" i="18"/>
  <c r="AU3" i="18"/>
  <c r="AU11" i="18"/>
  <c r="AU16" i="17"/>
  <c r="AU17" i="17"/>
  <c r="AU18" i="17"/>
  <c r="AU19" i="17"/>
  <c r="AU20" i="17"/>
  <c r="AU21" i="17"/>
  <c r="AU12" i="17"/>
  <c r="AU15" i="17"/>
  <c r="AU14" i="17"/>
  <c r="AU13" i="17"/>
  <c r="AU6" i="17"/>
  <c r="AU3" i="17"/>
  <c r="AV7" i="17"/>
  <c r="AU11" i="17"/>
  <c r="AU12" i="16"/>
  <c r="AU14" i="16"/>
  <c r="AU13" i="16"/>
  <c r="AU15" i="16"/>
  <c r="AU11" i="16"/>
  <c r="AU6" i="16"/>
  <c r="AV7" i="16"/>
  <c r="AU3" i="16"/>
  <c r="AQ11" i="14"/>
  <c r="AR11" i="15"/>
  <c r="AQ19" i="14"/>
  <c r="AQ18" i="14"/>
  <c r="AQ13" i="14"/>
  <c r="AQ12" i="14"/>
  <c r="AR128" i="15"/>
  <c r="AQ148" i="14"/>
  <c r="AR72" i="15"/>
  <c r="AQ92" i="14"/>
  <c r="AR71" i="15"/>
  <c r="AR127" i="15"/>
  <c r="AQ91" i="14"/>
  <c r="AQ147" i="14"/>
  <c r="AQ62" i="14"/>
  <c r="AR42" i="15"/>
  <c r="AR26" i="15"/>
  <c r="AR25" i="15"/>
  <c r="AR24" i="15"/>
  <c r="AR23" i="15"/>
  <c r="AR22" i="15"/>
  <c r="AR27" i="15"/>
  <c r="AR54" i="15"/>
  <c r="AR21" i="15"/>
  <c r="AR61" i="15"/>
  <c r="AR74" i="15"/>
  <c r="AR78" i="15"/>
  <c r="AR90" i="15"/>
  <c r="AR105" i="15"/>
  <c r="AR112" i="15"/>
  <c r="AR58" i="15"/>
  <c r="AR28" i="15"/>
  <c r="AR68" i="15"/>
  <c r="AR84" i="15"/>
  <c r="AR80" i="15"/>
  <c r="AR92" i="15"/>
  <c r="AR108" i="15"/>
  <c r="AR117" i="15"/>
  <c r="AR55" i="15"/>
  <c r="AR12" i="15"/>
  <c r="AR59" i="15"/>
  <c r="AR34" i="15"/>
  <c r="AR75" i="15"/>
  <c r="AR86" i="15"/>
  <c r="AR81" i="15"/>
  <c r="AR103" i="15"/>
  <c r="AR99" i="15"/>
  <c r="AR123" i="15"/>
  <c r="AR19" i="15"/>
  <c r="AR62" i="15"/>
  <c r="AR38" i="15"/>
  <c r="AR76" i="15"/>
  <c r="AR79" i="15"/>
  <c r="AR83" i="15"/>
  <c r="AR93" i="15"/>
  <c r="AR104" i="15"/>
  <c r="AR31" i="15"/>
  <c r="AR64" i="15"/>
  <c r="AR49" i="15"/>
  <c r="AR66" i="15"/>
  <c r="AR85" i="15"/>
  <c r="AR97" i="15"/>
  <c r="AR106" i="15"/>
  <c r="AR111" i="15"/>
  <c r="AR37" i="15"/>
  <c r="AR52" i="15"/>
  <c r="AR60" i="15"/>
  <c r="AR70" i="15"/>
  <c r="AR82" i="15"/>
  <c r="AR87" i="15"/>
  <c r="AR109" i="15"/>
  <c r="AR94" i="15"/>
  <c r="AR116" i="15"/>
  <c r="AR53" i="15"/>
  <c r="AR39" i="15"/>
  <c r="AR56" i="15"/>
  <c r="AR63" i="15"/>
  <c r="AR67" i="15"/>
  <c r="AR89" i="15"/>
  <c r="AR95" i="15"/>
  <c r="AR98" i="15"/>
  <c r="AR96" i="15"/>
  <c r="AR120" i="15"/>
  <c r="AR57" i="15"/>
  <c r="AR51" i="15"/>
  <c r="AR13" i="15"/>
  <c r="AR65" i="15"/>
  <c r="AR69" i="15"/>
  <c r="AR91" i="15"/>
  <c r="AR88" i="15"/>
  <c r="AR100" i="15"/>
  <c r="AR110" i="15"/>
  <c r="AR6" i="15"/>
  <c r="AS7" i="15"/>
  <c r="AR3" i="15"/>
  <c r="AQ99" i="14"/>
  <c r="AQ98" i="14"/>
  <c r="AQ100" i="14"/>
  <c r="AQ96" i="14"/>
  <c r="AQ110" i="14"/>
  <c r="AQ120" i="14"/>
  <c r="AQ107" i="14"/>
  <c r="AQ81" i="14"/>
  <c r="AQ80" i="14"/>
  <c r="AQ108" i="14"/>
  <c r="AQ94" i="14"/>
  <c r="AQ90" i="14"/>
  <c r="AQ119" i="14"/>
  <c r="AQ118" i="14"/>
  <c r="AQ132" i="14"/>
  <c r="AQ106" i="14"/>
  <c r="AQ109" i="14"/>
  <c r="AQ103" i="14"/>
  <c r="AQ105" i="14"/>
  <c r="AQ95" i="14"/>
  <c r="AQ117" i="14"/>
  <c r="AQ79" i="14"/>
  <c r="AQ89" i="14"/>
  <c r="AQ85" i="14"/>
  <c r="AQ116" i="14"/>
  <c r="AQ131" i="14"/>
  <c r="AQ115" i="14"/>
  <c r="AQ130" i="14"/>
  <c r="AQ78" i="14"/>
  <c r="AQ129" i="14"/>
  <c r="AQ128" i="14"/>
  <c r="AQ126" i="14"/>
  <c r="AQ104" i="14"/>
  <c r="AQ86" i="14"/>
  <c r="AQ87" i="14"/>
  <c r="AQ88" i="14"/>
  <c r="AQ101" i="14"/>
  <c r="AQ102" i="14"/>
  <c r="AQ77" i="14"/>
  <c r="AQ76" i="14"/>
  <c r="AQ112" i="14"/>
  <c r="AQ113" i="14"/>
  <c r="AQ114" i="14"/>
  <c r="AQ124" i="14"/>
  <c r="AQ125" i="14"/>
  <c r="AQ123" i="14"/>
  <c r="AQ84" i="14"/>
  <c r="AQ75" i="14"/>
  <c r="AQ74" i="14"/>
  <c r="AQ82" i="14"/>
  <c r="AQ83" i="14"/>
  <c r="AQ73" i="14"/>
  <c r="AQ72" i="14"/>
  <c r="AQ137" i="14"/>
  <c r="AQ140" i="14"/>
  <c r="AQ144" i="14"/>
  <c r="AQ71" i="14"/>
  <c r="AQ143" i="14"/>
  <c r="AQ136" i="14"/>
  <c r="AQ111" i="14"/>
  <c r="AQ69" i="14"/>
  <c r="AQ57" i="14"/>
  <c r="AQ58" i="14"/>
  <c r="AQ59" i="14"/>
  <c r="AQ54" i="14"/>
  <c r="AQ51" i="14"/>
  <c r="AQ46" i="14"/>
  <c r="AQ45" i="14" s="1"/>
  <c r="AQ48" i="14"/>
  <c r="AQ47" i="14"/>
  <c r="AQ43" i="14"/>
  <c r="AQ39" i="14"/>
  <c r="AQ38" i="14"/>
  <c r="AQ33" i="14"/>
  <c r="AQ32" i="14"/>
  <c r="AR7" i="14"/>
  <c r="AQ6" i="14"/>
  <c r="CO8" i="20" l="1"/>
  <c r="CP7" i="20" s="1"/>
  <c r="BQ15" i="30"/>
  <c r="BQ24" i="30"/>
  <c r="BQ13" i="30"/>
  <c r="BQ28" i="30"/>
  <c r="BQ5" i="30"/>
  <c r="BQ27" i="30"/>
  <c r="BQ11" i="30"/>
  <c r="BQ29" i="30"/>
  <c r="BQ30" i="30"/>
  <c r="BQ19" i="30"/>
  <c r="BQ16" i="30"/>
  <c r="BQ20" i="30"/>
  <c r="BQ23" i="30"/>
  <c r="BQ14" i="30"/>
  <c r="BQ22" i="30"/>
  <c r="BQ17" i="30"/>
  <c r="BQ18" i="30"/>
  <c r="BQ26" i="30"/>
  <c r="BQ31" i="30"/>
  <c r="BQ21" i="30"/>
  <c r="BQ3" i="30"/>
  <c r="BR7" i="30"/>
  <c r="BQ6" i="30"/>
  <c r="BQ25" i="30"/>
  <c r="BF42" i="20"/>
  <c r="BF21" i="20"/>
  <c r="BF22" i="20"/>
  <c r="BF18" i="20"/>
  <c r="BF16" i="20" s="1"/>
  <c r="BF11" i="20" s="1"/>
  <c r="BF19" i="20"/>
  <c r="BF43" i="20"/>
  <c r="BF46" i="20"/>
  <c r="BF52" i="20"/>
  <c r="BF60" i="20"/>
  <c r="BF67" i="20"/>
  <c r="BF71" i="20"/>
  <c r="BF87" i="20"/>
  <c r="BF31" i="20"/>
  <c r="BF48" i="20"/>
  <c r="BF53" i="20"/>
  <c r="BF61" i="20"/>
  <c r="BF68" i="20"/>
  <c r="BF72" i="20"/>
  <c r="BF90" i="20"/>
  <c r="BF23" i="20"/>
  <c r="BF30" i="20"/>
  <c r="BF32" i="20"/>
  <c r="BF49" i="20"/>
  <c r="BF54" i="20"/>
  <c r="BF62" i="20"/>
  <c r="BF69" i="20"/>
  <c r="BF77" i="20"/>
  <c r="BF6" i="20"/>
  <c r="BF3" i="20"/>
  <c r="BF37" i="20"/>
  <c r="BF33" i="20"/>
  <c r="BF50" i="20"/>
  <c r="BF55" i="20"/>
  <c r="BF63" i="20"/>
  <c r="BF73" i="20"/>
  <c r="BF84" i="20"/>
  <c r="BF88" i="20"/>
  <c r="BF34" i="20"/>
  <c r="BF51" i="20"/>
  <c r="BF56" i="20"/>
  <c r="BF74" i="20"/>
  <c r="BF75" i="20"/>
  <c r="BF81" i="20"/>
  <c r="BF89" i="20"/>
  <c r="BF36" i="20"/>
  <c r="BF47" i="20"/>
  <c r="BF39" i="20"/>
  <c r="BF57" i="20"/>
  <c r="BF64" i="20"/>
  <c r="BF76" i="20"/>
  <c r="BF82" i="20"/>
  <c r="BF41" i="20"/>
  <c r="BF35" i="20"/>
  <c r="BF44" i="20"/>
  <c r="BF58" i="20"/>
  <c r="BF65" i="20"/>
  <c r="BF80" i="20"/>
  <c r="BF83" i="20"/>
  <c r="BF5" i="20"/>
  <c r="BF20" i="20"/>
  <c r="BF38" i="20"/>
  <c r="BF40" i="20"/>
  <c r="BF45" i="20"/>
  <c r="BF59" i="20"/>
  <c r="BF66" i="20"/>
  <c r="BF70" i="20"/>
  <c r="BF86" i="20"/>
  <c r="AQ26" i="14"/>
  <c r="AQ27" i="14" s="1"/>
  <c r="AR23" i="14" s="1"/>
  <c r="AV8" i="18"/>
  <c r="AV17" i="18" s="1"/>
  <c r="AV8" i="17"/>
  <c r="AV8" i="16"/>
  <c r="AV23" i="16" s="1"/>
  <c r="AO17" i="15"/>
  <c r="AQ20" i="14"/>
  <c r="AQ21" i="14" s="1"/>
  <c r="AR17" i="14" s="1"/>
  <c r="AR14" i="15"/>
  <c r="AR15" i="15" s="1"/>
  <c r="AS8" i="15"/>
  <c r="AS124" i="15" s="1"/>
  <c r="AQ40" i="14"/>
  <c r="AQ41" i="14" s="1"/>
  <c r="AR37" i="14" s="1"/>
  <c r="AQ34" i="14"/>
  <c r="AQ35" i="14" s="1"/>
  <c r="AR31" i="14" s="1"/>
  <c r="AQ14" i="14"/>
  <c r="AQ15" i="14" s="1"/>
  <c r="AR8" i="14"/>
  <c r="AR5" i="14" s="1"/>
  <c r="AV16" i="16" l="1"/>
  <c r="AV20" i="16"/>
  <c r="AV17" i="16"/>
  <c r="AV21" i="16"/>
  <c r="AV18" i="16"/>
  <c r="AV22" i="16"/>
  <c r="AV19" i="16"/>
  <c r="AS5" i="15"/>
  <c r="AV5" i="16"/>
  <c r="AV5" i="18"/>
  <c r="AV5" i="17"/>
  <c r="CP8" i="20"/>
  <c r="CQ7" i="20" s="1"/>
  <c r="AR3" i="14"/>
  <c r="AS44" i="15"/>
  <c r="AR64" i="14"/>
  <c r="AR97" i="14"/>
  <c r="AS77" i="15"/>
  <c r="AR63" i="14"/>
  <c r="AR149" i="14"/>
  <c r="AS43" i="15"/>
  <c r="AS129" i="15"/>
  <c r="BR8" i="30"/>
  <c r="BR12" i="30" s="1"/>
  <c r="AR93" i="14"/>
  <c r="AS73" i="15"/>
  <c r="BG87" i="20"/>
  <c r="BF28" i="20"/>
  <c r="BF12" i="20" s="1"/>
  <c r="BF13" i="20" s="1"/>
  <c r="AQ29" i="14"/>
  <c r="AP16" i="15"/>
  <c r="AS107" i="15"/>
  <c r="AR127" i="14"/>
  <c r="AR24" i="14"/>
  <c r="AR25" i="14"/>
  <c r="AR133" i="14"/>
  <c r="AS113" i="15"/>
  <c r="AV16" i="18"/>
  <c r="AV12" i="18"/>
  <c r="AV15" i="18"/>
  <c r="AV13" i="18"/>
  <c r="AV14" i="18"/>
  <c r="AV11" i="18"/>
  <c r="AV6" i="18"/>
  <c r="AV3" i="18"/>
  <c r="AW7" i="18"/>
  <c r="AV21" i="17"/>
  <c r="AV18" i="17"/>
  <c r="AV16" i="17"/>
  <c r="AV17" i="17"/>
  <c r="AV19" i="17"/>
  <c r="AV20" i="17"/>
  <c r="AV12" i="17"/>
  <c r="AV14" i="17"/>
  <c r="AV13" i="17"/>
  <c r="AV15" i="17"/>
  <c r="AV11" i="17"/>
  <c r="AV6" i="17"/>
  <c r="AV3" i="17"/>
  <c r="AW7" i="17"/>
  <c r="AV14" i="16"/>
  <c r="AV13" i="16"/>
  <c r="AV12" i="16"/>
  <c r="AV15" i="16"/>
  <c r="AV11" i="16"/>
  <c r="AW7" i="16"/>
  <c r="AV6" i="16"/>
  <c r="AV3" i="16"/>
  <c r="AR11" i="14"/>
  <c r="AS11" i="15"/>
  <c r="AR19" i="14"/>
  <c r="AR18" i="14"/>
  <c r="AR13" i="14"/>
  <c r="AR12" i="14"/>
  <c r="AS128" i="15"/>
  <c r="AR148" i="14"/>
  <c r="AS72" i="15"/>
  <c r="AR92" i="14"/>
  <c r="AS71" i="15"/>
  <c r="AS127" i="15"/>
  <c r="AR91" i="14"/>
  <c r="AR147" i="14"/>
  <c r="AR62" i="14"/>
  <c r="AS42" i="15"/>
  <c r="AS26" i="15"/>
  <c r="AS25" i="15"/>
  <c r="AS24" i="15"/>
  <c r="AS23" i="15"/>
  <c r="AS22" i="15"/>
  <c r="AS28" i="15"/>
  <c r="AS37" i="15"/>
  <c r="AS57" i="15"/>
  <c r="AS78" i="15"/>
  <c r="AS67" i="15"/>
  <c r="AS91" i="15"/>
  <c r="AS89" i="15"/>
  <c r="AS109" i="15"/>
  <c r="AS112" i="15"/>
  <c r="AS49" i="15"/>
  <c r="AS39" i="15"/>
  <c r="AS59" i="15"/>
  <c r="AS81" i="15"/>
  <c r="AS69" i="15"/>
  <c r="AS92" i="15"/>
  <c r="AS99" i="15"/>
  <c r="AS98" i="15"/>
  <c r="AS117" i="15"/>
  <c r="AS34" i="15"/>
  <c r="AS51" i="15"/>
  <c r="AS52" i="15"/>
  <c r="AS87" i="15"/>
  <c r="AS74" i="15"/>
  <c r="AS76" i="15"/>
  <c r="AS93" i="15"/>
  <c r="AS100" i="15"/>
  <c r="AS123" i="15"/>
  <c r="AS38" i="15"/>
  <c r="AS55" i="15"/>
  <c r="AS54" i="15"/>
  <c r="AS66" i="15"/>
  <c r="AS83" i="15"/>
  <c r="AS79" i="15"/>
  <c r="AS95" i="15"/>
  <c r="AS103" i="15"/>
  <c r="AS12" i="15"/>
  <c r="AS62" i="15"/>
  <c r="AS56" i="15"/>
  <c r="AS68" i="15"/>
  <c r="AS88" i="15"/>
  <c r="AS97" i="15"/>
  <c r="AS106" i="15"/>
  <c r="AS111" i="15"/>
  <c r="AS19" i="15"/>
  <c r="AS60" i="15"/>
  <c r="AS58" i="15"/>
  <c r="AS70" i="15"/>
  <c r="AS85" i="15"/>
  <c r="AS82" i="15"/>
  <c r="AS94" i="15"/>
  <c r="AS110" i="15"/>
  <c r="AS116" i="15"/>
  <c r="AS21" i="15"/>
  <c r="AS27" i="15"/>
  <c r="AS63" i="15"/>
  <c r="AS61" i="15"/>
  <c r="AS75" i="15"/>
  <c r="AS80" i="15"/>
  <c r="AS84" i="15"/>
  <c r="AS96" i="15"/>
  <c r="AS108" i="15"/>
  <c r="AS120" i="15"/>
  <c r="AS13" i="15"/>
  <c r="AS31" i="15"/>
  <c r="AS53" i="15"/>
  <c r="AS64" i="15"/>
  <c r="AS65" i="15"/>
  <c r="AS90" i="15"/>
  <c r="AS86" i="15"/>
  <c r="AS105" i="15"/>
  <c r="AS104" i="15"/>
  <c r="AS6" i="15"/>
  <c r="AS3" i="15"/>
  <c r="AT7" i="15"/>
  <c r="AR99" i="14"/>
  <c r="AR98" i="14"/>
  <c r="AR100" i="14"/>
  <c r="AR96" i="14"/>
  <c r="AR110" i="14"/>
  <c r="AR120" i="14"/>
  <c r="AR107" i="14"/>
  <c r="AR81" i="14"/>
  <c r="AR80" i="14"/>
  <c r="AR108" i="14"/>
  <c r="AR94" i="14"/>
  <c r="AR90" i="14"/>
  <c r="AR119" i="14"/>
  <c r="AR118" i="14"/>
  <c r="AR132" i="14"/>
  <c r="AR106" i="14"/>
  <c r="AR109" i="14"/>
  <c r="AR103" i="14"/>
  <c r="AR105" i="14"/>
  <c r="AR95" i="14"/>
  <c r="AR117" i="14"/>
  <c r="AR79" i="14"/>
  <c r="AR89" i="14"/>
  <c r="AR85" i="14"/>
  <c r="AR116" i="14"/>
  <c r="AR131" i="14"/>
  <c r="AR115" i="14"/>
  <c r="AR130" i="14"/>
  <c r="AR78" i="14"/>
  <c r="AR129" i="14"/>
  <c r="AR128" i="14"/>
  <c r="AR126" i="14"/>
  <c r="AR104" i="14"/>
  <c r="AR86" i="14"/>
  <c r="AR87" i="14"/>
  <c r="AR88" i="14"/>
  <c r="AR101" i="14"/>
  <c r="AR102" i="14"/>
  <c r="AR77" i="14"/>
  <c r="AR76" i="14"/>
  <c r="AR113" i="14"/>
  <c r="AR112" i="14"/>
  <c r="AR114" i="14"/>
  <c r="AR124" i="14"/>
  <c r="AR125" i="14"/>
  <c r="AR123" i="14"/>
  <c r="AR84" i="14"/>
  <c r="AR75" i="14"/>
  <c r="AR74" i="14"/>
  <c r="AR82" i="14"/>
  <c r="AR83" i="14"/>
  <c r="AR73" i="14"/>
  <c r="AR72" i="14"/>
  <c r="AR137" i="14"/>
  <c r="AR140" i="14"/>
  <c r="AR136" i="14"/>
  <c r="AR144" i="14"/>
  <c r="AR71" i="14"/>
  <c r="AR143" i="14"/>
  <c r="AR111" i="14"/>
  <c r="AR69" i="14"/>
  <c r="AR57" i="14"/>
  <c r="AR58" i="14"/>
  <c r="AR59" i="14"/>
  <c r="AR54" i="14"/>
  <c r="AR51" i="14"/>
  <c r="AR48" i="14"/>
  <c r="AR47" i="14"/>
  <c r="AR46" i="14"/>
  <c r="AR45" i="14" s="1"/>
  <c r="AR43" i="14"/>
  <c r="AR38" i="14"/>
  <c r="AR39" i="14"/>
  <c r="AR32" i="14"/>
  <c r="AR33" i="14"/>
  <c r="AS7" i="14"/>
  <c r="AR6" i="14"/>
  <c r="CQ8" i="20" l="1"/>
  <c r="CR7" i="20" s="1"/>
  <c r="BS7" i="30"/>
  <c r="BR3" i="30"/>
  <c r="BR6" i="30"/>
  <c r="BR14" i="30"/>
  <c r="BR20" i="30"/>
  <c r="BR25" i="30"/>
  <c r="BR15" i="30"/>
  <c r="BR22" i="30"/>
  <c r="BR28" i="30"/>
  <c r="BR11" i="30"/>
  <c r="BR13" i="30"/>
  <c r="BR24" i="30"/>
  <c r="BR30" i="30"/>
  <c r="BR16" i="30"/>
  <c r="BR18" i="30"/>
  <c r="BR31" i="30"/>
  <c r="BR27" i="30"/>
  <c r="BR19" i="30"/>
  <c r="BR5" i="30"/>
  <c r="BR29" i="30"/>
  <c r="BR17" i="30"/>
  <c r="BR21" i="30"/>
  <c r="BR26" i="30"/>
  <c r="BR23" i="30"/>
  <c r="BG33" i="20"/>
  <c r="BG52" i="20"/>
  <c r="BG46" i="20"/>
  <c r="BG60" i="20"/>
  <c r="BG5" i="20"/>
  <c r="BG45" i="20"/>
  <c r="BG68" i="20"/>
  <c r="BG20" i="20"/>
  <c r="BG71" i="20"/>
  <c r="BG18" i="20"/>
  <c r="BG16" i="20" s="1"/>
  <c r="BG11" i="20" s="1"/>
  <c r="BG86" i="20"/>
  <c r="BG19" i="20"/>
  <c r="BG35" i="20"/>
  <c r="BG37" i="20"/>
  <c r="BG42" i="20"/>
  <c r="BG39" i="20"/>
  <c r="BG53" i="20"/>
  <c r="BG61" i="20"/>
  <c r="BG69" i="20"/>
  <c r="BG77" i="20"/>
  <c r="BG89" i="20"/>
  <c r="BG38" i="20"/>
  <c r="BG34" i="20"/>
  <c r="BG54" i="20"/>
  <c r="BG62" i="20"/>
  <c r="BG72" i="20"/>
  <c r="BG85" i="20"/>
  <c r="BG84" i="20"/>
  <c r="BG21" i="20"/>
  <c r="BG43" i="20"/>
  <c r="BG47" i="20"/>
  <c r="BG55" i="20"/>
  <c r="BG63" i="20"/>
  <c r="BG73" i="20"/>
  <c r="BG80" i="20"/>
  <c r="BG6" i="20"/>
  <c r="BG3" i="20"/>
  <c r="BG22" i="20"/>
  <c r="BG44" i="20"/>
  <c r="BG48" i="20"/>
  <c r="BG56" i="20"/>
  <c r="BG64" i="20"/>
  <c r="BG74" i="20"/>
  <c r="BG81" i="20"/>
  <c r="BG88" i="20"/>
  <c r="BG23" i="20"/>
  <c r="BG30" i="20"/>
  <c r="BG49" i="20"/>
  <c r="BG57" i="20"/>
  <c r="BG65" i="20"/>
  <c r="BG75" i="20"/>
  <c r="BG82" i="20"/>
  <c r="BG36" i="20"/>
  <c r="BG31" i="20"/>
  <c r="BG50" i="20"/>
  <c r="BG58" i="20"/>
  <c r="BG66" i="20"/>
  <c r="BG76" i="20"/>
  <c r="BG83" i="20"/>
  <c r="BG40" i="20"/>
  <c r="BG41" i="20"/>
  <c r="BG32" i="20"/>
  <c r="BG51" i="20"/>
  <c r="BG59" i="20"/>
  <c r="BG67" i="20"/>
  <c r="BG70" i="20"/>
  <c r="BG90" i="20"/>
  <c r="AR26" i="14"/>
  <c r="AR27" i="14" s="1"/>
  <c r="AS23" i="14" s="1"/>
  <c r="AW8" i="18"/>
  <c r="AW17" i="18" s="1"/>
  <c r="AW8" i="17"/>
  <c r="AW8" i="16"/>
  <c r="AW23" i="16" s="1"/>
  <c r="AP17" i="15"/>
  <c r="AR20" i="14"/>
  <c r="AR21" i="14" s="1"/>
  <c r="AS17" i="14" s="1"/>
  <c r="AS14" i="15"/>
  <c r="AS15" i="15" s="1"/>
  <c r="AT8" i="15"/>
  <c r="AT124" i="15" s="1"/>
  <c r="AR40" i="14"/>
  <c r="AR41" i="14" s="1"/>
  <c r="AS37" i="14" s="1"/>
  <c r="AR34" i="14"/>
  <c r="AR35" i="14" s="1"/>
  <c r="AS31" i="14" s="1"/>
  <c r="AR14" i="14"/>
  <c r="AR15" i="14" s="1"/>
  <c r="AS8" i="14"/>
  <c r="AW18" i="16" l="1"/>
  <c r="AW20" i="16"/>
  <c r="AW16" i="16"/>
  <c r="AW21" i="16"/>
  <c r="AW17" i="16"/>
  <c r="AW22" i="16"/>
  <c r="AW19" i="16"/>
  <c r="AT5" i="15"/>
  <c r="AS5" i="14"/>
  <c r="CR8" i="20"/>
  <c r="CS7" i="20" s="1"/>
  <c r="AS3" i="14"/>
  <c r="AT44" i="15"/>
  <c r="AS64" i="14"/>
  <c r="AS97" i="14"/>
  <c r="AT77" i="15"/>
  <c r="AT43" i="15"/>
  <c r="AT129" i="15"/>
  <c r="AS149" i="14"/>
  <c r="AS63" i="14"/>
  <c r="BS8" i="30"/>
  <c r="BS12" i="30" s="1"/>
  <c r="AS93" i="14"/>
  <c r="AT73" i="15"/>
  <c r="AQ16" i="15"/>
  <c r="BG28" i="20"/>
  <c r="BG12" i="20" s="1"/>
  <c r="BG13" i="20" s="1"/>
  <c r="BH61" i="20"/>
  <c r="BH87" i="20"/>
  <c r="AT107" i="15"/>
  <c r="AS127" i="14"/>
  <c r="AR29" i="14"/>
  <c r="AS25" i="14"/>
  <c r="AS24" i="14"/>
  <c r="AT113" i="15"/>
  <c r="AS133" i="14"/>
  <c r="AW15" i="18"/>
  <c r="AW16" i="18"/>
  <c r="AW11" i="18"/>
  <c r="AW13" i="18"/>
  <c r="AW14" i="18"/>
  <c r="AW12" i="18"/>
  <c r="AW5" i="18"/>
  <c r="AX7" i="18"/>
  <c r="AW6" i="18"/>
  <c r="AW3" i="18"/>
  <c r="AW11" i="17"/>
  <c r="AW21" i="17"/>
  <c r="AW17" i="17"/>
  <c r="AW16" i="17"/>
  <c r="AW18" i="17"/>
  <c r="AW19" i="17"/>
  <c r="AW20" i="17"/>
  <c r="AW14" i="17"/>
  <c r="AW13" i="17"/>
  <c r="AW15" i="17"/>
  <c r="AW12" i="17"/>
  <c r="AW14" i="16"/>
  <c r="AW5" i="17"/>
  <c r="AW6" i="17"/>
  <c r="AX7" i="17"/>
  <c r="AW3" i="17"/>
  <c r="AW13" i="16"/>
  <c r="AW15" i="16"/>
  <c r="AW12" i="16"/>
  <c r="AX7" i="16"/>
  <c r="AW6" i="16"/>
  <c r="AW3" i="16"/>
  <c r="AW5" i="16"/>
  <c r="AW11" i="16"/>
  <c r="AS11" i="14"/>
  <c r="AT11" i="15"/>
  <c r="AS18" i="14"/>
  <c r="AS19" i="14"/>
  <c r="AS13" i="14"/>
  <c r="AS12" i="14"/>
  <c r="AT128" i="15"/>
  <c r="AS148" i="14"/>
  <c r="AT72" i="15"/>
  <c r="AS92" i="14"/>
  <c r="AT71" i="15"/>
  <c r="AT127" i="15"/>
  <c r="AS91" i="14"/>
  <c r="AS147" i="14"/>
  <c r="AS62" i="14"/>
  <c r="AT42" i="15"/>
  <c r="AT26" i="15"/>
  <c r="AT25" i="15"/>
  <c r="AT24" i="15"/>
  <c r="AT23" i="15"/>
  <c r="AT22" i="15"/>
  <c r="AT57" i="15"/>
  <c r="AT51" i="15"/>
  <c r="AT38" i="15"/>
  <c r="AT67" i="15"/>
  <c r="AT66" i="15"/>
  <c r="AT86" i="15"/>
  <c r="AT93" i="15"/>
  <c r="AT105" i="15"/>
  <c r="AT112" i="15"/>
  <c r="AT49" i="15"/>
  <c r="AT78" i="15"/>
  <c r="AT68" i="15"/>
  <c r="AT85" i="15"/>
  <c r="AT97" i="15"/>
  <c r="AT99" i="15"/>
  <c r="AT117" i="15"/>
  <c r="AT59" i="15"/>
  <c r="AT27" i="15"/>
  <c r="AT52" i="15"/>
  <c r="AT61" i="15"/>
  <c r="AT81" i="15"/>
  <c r="AT70" i="15"/>
  <c r="AT79" i="15"/>
  <c r="AT89" i="15"/>
  <c r="AT108" i="15"/>
  <c r="AT123" i="15"/>
  <c r="AT54" i="15"/>
  <c r="AT56" i="15"/>
  <c r="AT65" i="15"/>
  <c r="AT83" i="15"/>
  <c r="AT75" i="15"/>
  <c r="AT87" i="15"/>
  <c r="AT98" i="15"/>
  <c r="AT100" i="15"/>
  <c r="AT58" i="15"/>
  <c r="AT13" i="15"/>
  <c r="AT55" i="15"/>
  <c r="AT76" i="15"/>
  <c r="AT80" i="15"/>
  <c r="AT90" i="15"/>
  <c r="AT95" i="15"/>
  <c r="AT104" i="15"/>
  <c r="AT111" i="15"/>
  <c r="AT12" i="15"/>
  <c r="AT31" i="15"/>
  <c r="AT21" i="15"/>
  <c r="AT63" i="15"/>
  <c r="AT60" i="15"/>
  <c r="AT88" i="15"/>
  <c r="AT103" i="15"/>
  <c r="AT106" i="15"/>
  <c r="AT116" i="15"/>
  <c r="AT19" i="15"/>
  <c r="AT37" i="15"/>
  <c r="AT28" i="15"/>
  <c r="AT69" i="15"/>
  <c r="AT62" i="15"/>
  <c r="AT84" i="15"/>
  <c r="AT91" i="15"/>
  <c r="AT94" i="15"/>
  <c r="AT109" i="15"/>
  <c r="AT120" i="15"/>
  <c r="AT53" i="15"/>
  <c r="AT39" i="15"/>
  <c r="AT34" i="15"/>
  <c r="AT74" i="15"/>
  <c r="AT64" i="15"/>
  <c r="AT82" i="15"/>
  <c r="AT92" i="15"/>
  <c r="AT96" i="15"/>
  <c r="AT110" i="15"/>
  <c r="AU7" i="15"/>
  <c r="AT3" i="15"/>
  <c r="AT6" i="15"/>
  <c r="AS99" i="14"/>
  <c r="AS98" i="14"/>
  <c r="AS100" i="14"/>
  <c r="AS96" i="14"/>
  <c r="AS110" i="14"/>
  <c r="AS120" i="14"/>
  <c r="AS107" i="14"/>
  <c r="AS81" i="14"/>
  <c r="AS80" i="14"/>
  <c r="AS108" i="14"/>
  <c r="AS94" i="14"/>
  <c r="AS90" i="14"/>
  <c r="AS119" i="14"/>
  <c r="AS118" i="14"/>
  <c r="AS132" i="14"/>
  <c r="AS106" i="14"/>
  <c r="AS109" i="14"/>
  <c r="AS103" i="14"/>
  <c r="AS105" i="14"/>
  <c r="AS95" i="14"/>
  <c r="AS117" i="14"/>
  <c r="AS79" i="14"/>
  <c r="AS89" i="14"/>
  <c r="AS85" i="14"/>
  <c r="AS116" i="14"/>
  <c r="AS131" i="14"/>
  <c r="AS115" i="14"/>
  <c r="AS130" i="14"/>
  <c r="AS78" i="14"/>
  <c r="AS129" i="14"/>
  <c r="AS128" i="14"/>
  <c r="AS126" i="14"/>
  <c r="AS104" i="14"/>
  <c r="AS88" i="14"/>
  <c r="AS86" i="14"/>
  <c r="AS87" i="14"/>
  <c r="AS101" i="14"/>
  <c r="AS102" i="14"/>
  <c r="AS77" i="14"/>
  <c r="AS76" i="14"/>
  <c r="AS112" i="14"/>
  <c r="AS113" i="14"/>
  <c r="AS114" i="14"/>
  <c r="AS125" i="14"/>
  <c r="AS124" i="14"/>
  <c r="AS123" i="14"/>
  <c r="AS84" i="14"/>
  <c r="AS75" i="14"/>
  <c r="AS74" i="14"/>
  <c r="AS82" i="14"/>
  <c r="AS83" i="14"/>
  <c r="AS73" i="14"/>
  <c r="AS72" i="14"/>
  <c r="AS137" i="14"/>
  <c r="AS136" i="14"/>
  <c r="AS144" i="14"/>
  <c r="AS71" i="14"/>
  <c r="AS143" i="14"/>
  <c r="AS111" i="14"/>
  <c r="AS140" i="14"/>
  <c r="AS69" i="14"/>
  <c r="AS59" i="14"/>
  <c r="AS58" i="14"/>
  <c r="AS57" i="14"/>
  <c r="AS54" i="14"/>
  <c r="AS51" i="14"/>
  <c r="AS48" i="14"/>
  <c r="AS47" i="14"/>
  <c r="AS46" i="14"/>
  <c r="AS45" i="14" s="1"/>
  <c r="AS43" i="14"/>
  <c r="AS39" i="14"/>
  <c r="AS38" i="14"/>
  <c r="AS33" i="14"/>
  <c r="AS32" i="14"/>
  <c r="AT7" i="14"/>
  <c r="AS6" i="14"/>
  <c r="CS8" i="20" l="1"/>
  <c r="CT7" i="20" s="1"/>
  <c r="BS11" i="30"/>
  <c r="BS15" i="30"/>
  <c r="BS17" i="30"/>
  <c r="BS16" i="30"/>
  <c r="BS18" i="30"/>
  <c r="BS24" i="30"/>
  <c r="BS31" i="30"/>
  <c r="BS26" i="30"/>
  <c r="BS23" i="30"/>
  <c r="BS5" i="30"/>
  <c r="BS20" i="30"/>
  <c r="BS30" i="30"/>
  <c r="BS19" i="30"/>
  <c r="BS21" i="30"/>
  <c r="BS27" i="30"/>
  <c r="BS25" i="30"/>
  <c r="BS28" i="30"/>
  <c r="BT7" i="30"/>
  <c r="BS6" i="30"/>
  <c r="BS3" i="30"/>
  <c r="BS29" i="30"/>
  <c r="BS13" i="30"/>
  <c r="BS14" i="30"/>
  <c r="BS22" i="30"/>
  <c r="BH59" i="20"/>
  <c r="BH69" i="20"/>
  <c r="BH70" i="20"/>
  <c r="BH22" i="20"/>
  <c r="BH90" i="20"/>
  <c r="BH42" i="20"/>
  <c r="BH39" i="20"/>
  <c r="BH18" i="20"/>
  <c r="BH16" i="20" s="1"/>
  <c r="BH11" i="20" s="1"/>
  <c r="BH23" i="20"/>
  <c r="BH38" i="20"/>
  <c r="BH46" i="20"/>
  <c r="BH60" i="20"/>
  <c r="BH62" i="20"/>
  <c r="BH71" i="20"/>
  <c r="BH84" i="20"/>
  <c r="BH83" i="20"/>
  <c r="BH19" i="20"/>
  <c r="BH43" i="20"/>
  <c r="BH47" i="20"/>
  <c r="BH52" i="20"/>
  <c r="BH63" i="20"/>
  <c r="BH72" i="20"/>
  <c r="BH85" i="20"/>
  <c r="BH86" i="20"/>
  <c r="BH35" i="20"/>
  <c r="BH44" i="20"/>
  <c r="BH48" i="20"/>
  <c r="BH53" i="20"/>
  <c r="BH64" i="20"/>
  <c r="BH73" i="20"/>
  <c r="BH80" i="20"/>
  <c r="BH6" i="20"/>
  <c r="BH3" i="20"/>
  <c r="BH34" i="20"/>
  <c r="BH36" i="20"/>
  <c r="BH30" i="20"/>
  <c r="BH49" i="20"/>
  <c r="BH54" i="20"/>
  <c r="BH65" i="20"/>
  <c r="BH74" i="20"/>
  <c r="BH81" i="20"/>
  <c r="BH40" i="20"/>
  <c r="BH41" i="20"/>
  <c r="BH31" i="20"/>
  <c r="BH50" i="20"/>
  <c r="BH55" i="20"/>
  <c r="BH66" i="20"/>
  <c r="BH75" i="20"/>
  <c r="BH89" i="20"/>
  <c r="BH5" i="20"/>
  <c r="BH20" i="20"/>
  <c r="BH45" i="20"/>
  <c r="BH32" i="20"/>
  <c r="BH51" i="20"/>
  <c r="BH56" i="20"/>
  <c r="BH67" i="20"/>
  <c r="BH76" i="20"/>
  <c r="BH82" i="20"/>
  <c r="BH21" i="20"/>
  <c r="BH37" i="20"/>
  <c r="BH33" i="20"/>
  <c r="BH58" i="20"/>
  <c r="BH57" i="20"/>
  <c r="BH68" i="20"/>
  <c r="BH77" i="20"/>
  <c r="BH88" i="20"/>
  <c r="AS26" i="14"/>
  <c r="AS27" i="14" s="1"/>
  <c r="AT23" i="14" s="1"/>
  <c r="AX8" i="18"/>
  <c r="AX15" i="18" s="1"/>
  <c r="AX8" i="17"/>
  <c r="AX8" i="16"/>
  <c r="AX14" i="16" s="1"/>
  <c r="AQ17" i="15"/>
  <c r="AS20" i="14"/>
  <c r="AS21" i="14" s="1"/>
  <c r="AT17" i="14" s="1"/>
  <c r="AT14" i="15"/>
  <c r="AT15" i="15" s="1"/>
  <c r="AU8" i="15"/>
  <c r="AS34" i="14"/>
  <c r="AS35" i="14" s="1"/>
  <c r="AT31" i="14" s="1"/>
  <c r="AS40" i="14"/>
  <c r="AS41" i="14" s="1"/>
  <c r="AT37" i="14" s="1"/>
  <c r="AS14" i="14"/>
  <c r="AS15" i="14" s="1"/>
  <c r="AT8" i="14"/>
  <c r="AX16" i="16" l="1"/>
  <c r="AX20" i="16"/>
  <c r="AX17" i="16"/>
  <c r="AX21" i="16"/>
  <c r="AX18" i="16"/>
  <c r="AX22" i="16"/>
  <c r="AX19" i="16"/>
  <c r="AX23" i="16"/>
  <c r="AX17" i="18"/>
  <c r="AU5" i="15"/>
  <c r="AT5" i="14"/>
  <c r="CT8" i="20"/>
  <c r="CU7" i="20" s="1"/>
  <c r="AT3" i="14"/>
  <c r="AU44" i="15"/>
  <c r="AT64" i="14"/>
  <c r="AT97" i="14"/>
  <c r="AU77" i="15"/>
  <c r="AT63" i="14"/>
  <c r="AT149" i="14"/>
  <c r="AU43" i="15"/>
  <c r="AU129" i="15"/>
  <c r="BT8" i="30"/>
  <c r="BT12" i="30" s="1"/>
  <c r="AT93" i="14"/>
  <c r="AU26" i="15"/>
  <c r="AU73" i="15"/>
  <c r="BI86" i="20"/>
  <c r="BH28" i="20"/>
  <c r="BH12" i="20" s="1"/>
  <c r="BH13" i="20" s="1"/>
  <c r="AS29" i="14"/>
  <c r="AR16" i="15"/>
  <c r="AU107" i="15"/>
  <c r="AT127" i="14"/>
  <c r="AT25" i="14"/>
  <c r="AT24" i="14"/>
  <c r="AU113" i="15"/>
  <c r="AT133" i="14"/>
  <c r="AX16" i="18"/>
  <c r="AX13" i="18"/>
  <c r="AX14" i="18"/>
  <c r="AX12" i="18"/>
  <c r="AX6" i="18"/>
  <c r="AX3" i="18"/>
  <c r="AY7" i="18"/>
  <c r="AX21" i="17"/>
  <c r="AX5" i="18"/>
  <c r="AX11" i="18"/>
  <c r="AX17" i="17"/>
  <c r="AX18" i="17"/>
  <c r="AX20" i="17"/>
  <c r="AX16" i="17"/>
  <c r="AX19" i="17"/>
  <c r="AX13" i="17"/>
  <c r="AX14" i="17"/>
  <c r="AX15" i="17"/>
  <c r="AX12" i="17"/>
  <c r="AX5" i="17"/>
  <c r="AX11" i="17"/>
  <c r="AX6" i="17"/>
  <c r="AY7" i="17"/>
  <c r="AX3" i="17"/>
  <c r="AX13" i="16"/>
  <c r="AX15" i="16"/>
  <c r="AX12" i="16"/>
  <c r="AY7" i="16"/>
  <c r="AX6" i="16"/>
  <c r="AX3" i="16"/>
  <c r="AX11" i="16"/>
  <c r="AX5" i="16"/>
  <c r="AT11" i="14"/>
  <c r="AU11" i="15"/>
  <c r="AT18" i="14"/>
  <c r="AT19" i="14"/>
  <c r="AT12" i="14"/>
  <c r="AT13" i="14"/>
  <c r="AU128" i="15"/>
  <c r="AT148" i="14"/>
  <c r="AU72" i="15"/>
  <c r="AT92" i="14"/>
  <c r="AU71" i="15"/>
  <c r="AU127" i="15"/>
  <c r="AT91" i="14"/>
  <c r="AT147" i="14"/>
  <c r="AT62" i="14"/>
  <c r="AU42" i="15"/>
  <c r="AU25" i="15"/>
  <c r="AU24" i="15"/>
  <c r="AU23" i="15"/>
  <c r="AU22" i="15"/>
  <c r="AU68" i="15"/>
  <c r="AU109" i="15"/>
  <c r="AU34" i="15"/>
  <c r="AU21" i="15"/>
  <c r="AU51" i="15"/>
  <c r="AU58" i="15"/>
  <c r="AU76" i="15"/>
  <c r="AU84" i="15"/>
  <c r="AU86" i="15"/>
  <c r="AU103" i="15"/>
  <c r="AU117" i="15"/>
  <c r="AU52" i="15"/>
  <c r="AU93" i="15"/>
  <c r="AU13" i="15"/>
  <c r="AU28" i="15"/>
  <c r="AU55" i="15"/>
  <c r="AU62" i="15"/>
  <c r="AU82" i="15"/>
  <c r="AU78" i="15"/>
  <c r="AU95" i="15"/>
  <c r="AU105" i="15"/>
  <c r="AU110" i="15"/>
  <c r="AU57" i="15"/>
  <c r="AU59" i="15"/>
  <c r="AU64" i="15"/>
  <c r="AU75" i="15"/>
  <c r="AU85" i="15"/>
  <c r="AU97" i="15"/>
  <c r="AU108" i="15"/>
  <c r="AU112" i="15"/>
  <c r="AU31" i="15"/>
  <c r="AU66" i="15"/>
  <c r="AU60" i="15"/>
  <c r="AU69" i="15"/>
  <c r="AU80" i="15"/>
  <c r="AU87" i="15"/>
  <c r="AU96" i="15"/>
  <c r="AU106" i="15"/>
  <c r="AU111" i="15"/>
  <c r="AU39" i="15"/>
  <c r="AU88" i="15"/>
  <c r="AU49" i="15"/>
  <c r="AU37" i="15"/>
  <c r="AU53" i="15"/>
  <c r="AU63" i="15"/>
  <c r="AU70" i="15"/>
  <c r="AU90" i="15"/>
  <c r="AU98" i="15"/>
  <c r="AU99" i="15"/>
  <c r="AU124" i="15"/>
  <c r="AU27" i="15"/>
  <c r="AU100" i="15"/>
  <c r="AU19" i="15"/>
  <c r="AU56" i="15"/>
  <c r="AU67" i="15"/>
  <c r="AU61" i="15"/>
  <c r="AU74" i="15"/>
  <c r="AU81" i="15"/>
  <c r="AU94" i="15"/>
  <c r="AU104" i="15"/>
  <c r="AU116" i="15"/>
  <c r="AU123" i="15"/>
  <c r="AU83" i="15"/>
  <c r="AU38" i="15"/>
  <c r="AU12" i="15"/>
  <c r="AU54" i="15"/>
  <c r="AU65" i="15"/>
  <c r="AU79" i="15"/>
  <c r="AU89" i="15"/>
  <c r="AU91" i="15"/>
  <c r="AU92" i="15"/>
  <c r="AU120" i="15"/>
  <c r="AU3" i="15"/>
  <c r="AU6" i="15"/>
  <c r="AV7" i="15"/>
  <c r="AT99" i="14"/>
  <c r="AT98" i="14"/>
  <c r="AT100" i="14"/>
  <c r="AT96" i="14"/>
  <c r="AT110" i="14"/>
  <c r="AT120" i="14"/>
  <c r="AT107" i="14"/>
  <c r="AT81" i="14"/>
  <c r="AT80" i="14"/>
  <c r="AT108" i="14"/>
  <c r="AT94" i="14"/>
  <c r="AT90" i="14"/>
  <c r="AT119" i="14"/>
  <c r="AT118" i="14"/>
  <c r="AT132" i="14"/>
  <c r="AT106" i="14"/>
  <c r="AT109" i="14"/>
  <c r="AT103" i="14"/>
  <c r="AT105" i="14"/>
  <c r="AT95" i="14"/>
  <c r="AT117" i="14"/>
  <c r="AT79" i="14"/>
  <c r="AT89" i="14"/>
  <c r="AT85" i="14"/>
  <c r="AT116" i="14"/>
  <c r="AT131" i="14"/>
  <c r="AT115" i="14"/>
  <c r="AT130" i="14"/>
  <c r="AT78" i="14"/>
  <c r="AT129" i="14"/>
  <c r="AT128" i="14"/>
  <c r="AT126" i="14"/>
  <c r="AT104" i="14"/>
  <c r="AT88" i="14"/>
  <c r="AT86" i="14"/>
  <c r="AT87" i="14"/>
  <c r="AT101" i="14"/>
  <c r="AT102" i="14"/>
  <c r="AT77" i="14"/>
  <c r="AT76" i="14"/>
  <c r="AT112" i="14"/>
  <c r="AT113" i="14"/>
  <c r="AT114" i="14"/>
  <c r="AT125" i="14"/>
  <c r="AT124" i="14"/>
  <c r="AT123" i="14"/>
  <c r="AT84" i="14"/>
  <c r="AT74" i="14"/>
  <c r="AT75" i="14"/>
  <c r="AT82" i="14"/>
  <c r="AT83" i="14"/>
  <c r="AT73" i="14"/>
  <c r="AT72" i="14"/>
  <c r="AT137" i="14"/>
  <c r="AT144" i="14"/>
  <c r="AT136" i="14"/>
  <c r="AT143" i="14"/>
  <c r="AT71" i="14"/>
  <c r="AT111" i="14"/>
  <c r="AT140" i="14"/>
  <c r="AT69" i="14"/>
  <c r="AT59" i="14"/>
  <c r="AT58" i="14"/>
  <c r="AT57" i="14"/>
  <c r="AT54" i="14"/>
  <c r="AT51" i="14"/>
  <c r="AT47" i="14"/>
  <c r="AT46" i="14"/>
  <c r="AT45" i="14" s="1"/>
  <c r="AT48" i="14"/>
  <c r="AT43" i="14"/>
  <c r="AT38" i="14"/>
  <c r="AT39" i="14"/>
  <c r="AT32" i="14"/>
  <c r="AT33" i="14"/>
  <c r="AT6" i="14"/>
  <c r="AU7" i="14"/>
  <c r="CU8" i="20" l="1"/>
  <c r="BT16" i="30"/>
  <c r="BT11" i="30"/>
  <c r="BT14" i="30"/>
  <c r="BT20" i="30"/>
  <c r="BT18" i="30"/>
  <c r="BT26" i="30"/>
  <c r="BT17" i="30"/>
  <c r="BT28" i="30"/>
  <c r="BT5" i="30"/>
  <c r="BT13" i="30"/>
  <c r="BT15" i="30"/>
  <c r="BT22" i="30"/>
  <c r="BT30" i="30"/>
  <c r="BT19" i="30"/>
  <c r="BT23" i="30"/>
  <c r="BT31" i="30"/>
  <c r="BT21" i="30"/>
  <c r="BT24" i="30"/>
  <c r="BT27" i="30"/>
  <c r="BT6" i="30"/>
  <c r="BT3" i="30"/>
  <c r="BU7" i="30"/>
  <c r="BT25" i="30"/>
  <c r="BT29" i="30"/>
  <c r="BI23" i="20"/>
  <c r="BI22" i="20"/>
  <c r="BI42" i="20"/>
  <c r="BI65" i="20"/>
  <c r="BI43" i="20"/>
  <c r="BI67" i="20"/>
  <c r="BI5" i="20"/>
  <c r="BI30" i="20"/>
  <c r="BI46" i="20"/>
  <c r="BI72" i="20"/>
  <c r="BI31" i="20"/>
  <c r="BI48" i="20"/>
  <c r="BI76" i="20"/>
  <c r="BI21" i="20"/>
  <c r="BI57" i="20"/>
  <c r="BI56" i="20"/>
  <c r="BI80" i="20"/>
  <c r="BI51" i="20"/>
  <c r="BI87" i="20"/>
  <c r="BI36" i="20"/>
  <c r="BI58" i="20"/>
  <c r="BI18" i="20"/>
  <c r="BI16" i="20" s="1"/>
  <c r="BI11" i="20" s="1"/>
  <c r="BI32" i="20"/>
  <c r="BI64" i="20"/>
  <c r="BI71" i="20"/>
  <c r="BI81" i="20"/>
  <c r="BI89" i="20"/>
  <c r="BI19" i="20"/>
  <c r="BI33" i="20"/>
  <c r="BI37" i="20"/>
  <c r="BI44" i="20"/>
  <c r="BI49" i="20"/>
  <c r="BI61" i="20"/>
  <c r="BI66" i="20"/>
  <c r="BI82" i="20"/>
  <c r="BI90" i="20"/>
  <c r="BI39" i="20"/>
  <c r="BI38" i="20"/>
  <c r="BI45" i="20"/>
  <c r="BI59" i="20"/>
  <c r="BI60" i="20"/>
  <c r="BI70" i="20"/>
  <c r="BI84" i="20"/>
  <c r="BI85" i="20"/>
  <c r="BI35" i="20"/>
  <c r="BI52" i="20"/>
  <c r="BI55" i="20"/>
  <c r="BI50" i="20"/>
  <c r="BI62" i="20"/>
  <c r="BI74" i="20"/>
  <c r="BI77" i="20"/>
  <c r="BI3" i="20"/>
  <c r="BI6" i="20"/>
  <c r="BI40" i="20"/>
  <c r="BI47" i="20"/>
  <c r="BI54" i="20"/>
  <c r="BI69" i="20"/>
  <c r="BI73" i="20"/>
  <c r="BI83" i="20"/>
  <c r="BI20" i="20"/>
  <c r="BI34" i="20"/>
  <c r="BI41" i="20"/>
  <c r="BI53" i="20"/>
  <c r="BI63" i="20"/>
  <c r="BI68" i="20"/>
  <c r="BI75" i="20"/>
  <c r="BI88" i="20"/>
  <c r="AT26" i="14"/>
  <c r="AT27" i="14" s="1"/>
  <c r="AU23" i="14" s="1"/>
  <c r="AU14" i="15"/>
  <c r="AU15" i="15" s="1"/>
  <c r="AY8" i="18"/>
  <c r="AY17" i="18" s="1"/>
  <c r="AY8" i="17"/>
  <c r="AY8" i="16"/>
  <c r="AY23" i="16" s="1"/>
  <c r="AR17" i="15"/>
  <c r="AT20" i="14"/>
  <c r="AT21" i="14" s="1"/>
  <c r="AU17" i="14" s="1"/>
  <c r="AV8" i="15"/>
  <c r="AT40" i="14"/>
  <c r="AT41" i="14" s="1"/>
  <c r="AU37" i="14" s="1"/>
  <c r="AT34" i="14"/>
  <c r="AT35" i="14" s="1"/>
  <c r="AU31" i="14" s="1"/>
  <c r="AT14" i="14"/>
  <c r="AT15" i="14" s="1"/>
  <c r="AU8" i="14"/>
  <c r="AU5" i="14" s="1"/>
  <c r="AY16" i="16" l="1"/>
  <c r="AY20" i="16"/>
  <c r="AY17" i="16"/>
  <c r="AY21" i="16"/>
  <c r="AY18" i="16"/>
  <c r="AY22" i="16"/>
  <c r="AY19" i="16"/>
  <c r="AU3" i="14"/>
  <c r="AV44" i="15"/>
  <c r="AU64" i="14"/>
  <c r="AU97" i="14"/>
  <c r="AV77" i="15"/>
  <c r="AV43" i="15"/>
  <c r="AV129" i="15"/>
  <c r="AU63" i="14"/>
  <c r="AU149" i="14"/>
  <c r="BU8" i="30"/>
  <c r="BU12" i="30" s="1"/>
  <c r="AU93" i="14"/>
  <c r="AV73" i="15"/>
  <c r="BI28" i="20"/>
  <c r="BI12" i="20" s="1"/>
  <c r="BI13" i="20" s="1"/>
  <c r="BJ85" i="20"/>
  <c r="AV11" i="15"/>
  <c r="AS16" i="15"/>
  <c r="AT29" i="14"/>
  <c r="AV107" i="15"/>
  <c r="AU127" i="14"/>
  <c r="AU25" i="14"/>
  <c r="AU24" i="14"/>
  <c r="AU133" i="14"/>
  <c r="AV113" i="15"/>
  <c r="AY11" i="18"/>
  <c r="AY16" i="18"/>
  <c r="AY13" i="18"/>
  <c r="AY14" i="18"/>
  <c r="AY12" i="18"/>
  <c r="AY15" i="18"/>
  <c r="AY5" i="18"/>
  <c r="AY6" i="18"/>
  <c r="AY3" i="18"/>
  <c r="AZ7" i="18"/>
  <c r="AY20" i="17"/>
  <c r="AY16" i="17"/>
  <c r="AY21" i="17"/>
  <c r="AY14" i="17"/>
  <c r="AY17" i="17"/>
  <c r="AY18" i="17"/>
  <c r="AY19" i="17"/>
  <c r="AY13" i="17"/>
  <c r="AY15" i="17"/>
  <c r="AY12" i="17"/>
  <c r="AY6" i="17"/>
  <c r="AY3" i="17"/>
  <c r="AZ7" i="17"/>
  <c r="AY5" i="17"/>
  <c r="AY11" i="17"/>
  <c r="AY13" i="16"/>
  <c r="AY15" i="16"/>
  <c r="AY12" i="16"/>
  <c r="AY14" i="16"/>
  <c r="AY11" i="16"/>
  <c r="AY5" i="16"/>
  <c r="AY6" i="16"/>
  <c r="AZ7" i="16"/>
  <c r="AY3" i="16"/>
  <c r="AU11" i="14"/>
  <c r="AU19" i="14"/>
  <c r="AU18" i="14"/>
  <c r="AU12" i="14"/>
  <c r="AU13" i="14"/>
  <c r="AV128" i="15"/>
  <c r="AU148" i="14"/>
  <c r="AV71" i="15"/>
  <c r="AV72" i="15"/>
  <c r="AU92" i="14"/>
  <c r="AV127" i="15"/>
  <c r="AU91" i="14"/>
  <c r="AU147" i="14"/>
  <c r="AU62" i="14"/>
  <c r="AV42" i="15"/>
  <c r="AV26" i="15"/>
  <c r="AV25" i="15"/>
  <c r="AV24" i="15"/>
  <c r="AV23" i="15"/>
  <c r="AV22" i="15"/>
  <c r="AV61" i="15"/>
  <c r="AV21" i="15"/>
  <c r="AV54" i="15"/>
  <c r="AV62" i="15"/>
  <c r="AV55" i="15"/>
  <c r="AV51" i="15"/>
  <c r="AV69" i="15"/>
  <c r="AV70" i="15"/>
  <c r="AV88" i="15"/>
  <c r="AV89" i="15"/>
  <c r="AV104" i="15"/>
  <c r="AV116" i="15"/>
  <c r="AV74" i="15"/>
  <c r="AV75" i="15"/>
  <c r="AV76" i="15"/>
  <c r="AV91" i="15"/>
  <c r="AV108" i="15"/>
  <c r="AV120" i="15"/>
  <c r="AV34" i="15"/>
  <c r="AV12" i="15"/>
  <c r="AV59" i="15"/>
  <c r="AV64" i="15"/>
  <c r="AV80" i="15"/>
  <c r="AV79" i="15"/>
  <c r="AV94" i="15"/>
  <c r="AV109" i="15"/>
  <c r="AV124" i="15"/>
  <c r="AV38" i="15"/>
  <c r="AV19" i="15"/>
  <c r="AV52" i="15"/>
  <c r="AV67" i="15"/>
  <c r="AV87" i="15"/>
  <c r="AV93" i="15"/>
  <c r="AV100" i="15"/>
  <c r="AV110" i="15"/>
  <c r="AV27" i="15"/>
  <c r="AV56" i="15"/>
  <c r="AV78" i="15"/>
  <c r="AV83" i="15"/>
  <c r="AV82" i="15"/>
  <c r="AV95" i="15"/>
  <c r="AV105" i="15"/>
  <c r="AV112" i="15"/>
  <c r="AV31" i="15"/>
  <c r="AV60" i="15"/>
  <c r="AV81" i="15"/>
  <c r="AV85" i="15"/>
  <c r="AV84" i="15"/>
  <c r="AV97" i="15"/>
  <c r="AV106" i="15"/>
  <c r="AV117" i="15"/>
  <c r="AV49" i="15"/>
  <c r="AV13" i="15"/>
  <c r="AV57" i="15"/>
  <c r="AV37" i="15"/>
  <c r="AV63" i="15"/>
  <c r="AV66" i="15"/>
  <c r="AV90" i="15"/>
  <c r="AV86" i="15"/>
  <c r="AV98" i="15"/>
  <c r="AV103" i="15"/>
  <c r="AV123" i="15"/>
  <c r="AV53" i="15"/>
  <c r="AV28" i="15"/>
  <c r="AV58" i="15"/>
  <c r="AV39" i="15"/>
  <c r="AV65" i="15"/>
  <c r="AV68" i="15"/>
  <c r="AV92" i="15"/>
  <c r="AV96" i="15"/>
  <c r="AV99" i="15"/>
  <c r="AV111" i="15"/>
  <c r="AW7" i="15"/>
  <c r="AV6" i="15"/>
  <c r="AV3" i="15"/>
  <c r="AV5" i="15"/>
  <c r="AU99" i="14"/>
  <c r="AU98" i="14"/>
  <c r="AU100" i="14"/>
  <c r="AU96" i="14"/>
  <c r="AU110" i="14"/>
  <c r="AU120" i="14"/>
  <c r="AU107" i="14"/>
  <c r="AU81" i="14"/>
  <c r="AU80" i="14"/>
  <c r="AU108" i="14"/>
  <c r="AU94" i="14"/>
  <c r="AU90" i="14"/>
  <c r="AU119" i="14"/>
  <c r="AU118" i="14"/>
  <c r="AU132" i="14"/>
  <c r="AU106" i="14"/>
  <c r="AU109" i="14"/>
  <c r="AU103" i="14"/>
  <c r="AU105" i="14"/>
  <c r="AU95" i="14"/>
  <c r="AU117" i="14"/>
  <c r="AU79" i="14"/>
  <c r="AU89" i="14"/>
  <c r="AU85" i="14"/>
  <c r="AU116" i="14"/>
  <c r="AU131" i="14"/>
  <c r="AU115" i="14"/>
  <c r="AU130" i="14"/>
  <c r="AU78" i="14"/>
  <c r="AU129" i="14"/>
  <c r="AU128" i="14"/>
  <c r="AU126" i="14"/>
  <c r="AU104" i="14"/>
  <c r="AU88" i="14"/>
  <c r="AU86" i="14"/>
  <c r="AU87" i="14"/>
  <c r="AU101" i="14"/>
  <c r="AU102" i="14"/>
  <c r="AU77" i="14"/>
  <c r="AU76" i="14"/>
  <c r="AU112" i="14"/>
  <c r="AU113" i="14"/>
  <c r="AU114" i="14"/>
  <c r="AU125" i="14"/>
  <c r="AU124" i="14"/>
  <c r="AU123" i="14"/>
  <c r="AU84" i="14"/>
  <c r="AU74" i="14"/>
  <c r="AU75" i="14"/>
  <c r="AU82" i="14"/>
  <c r="AU83" i="14"/>
  <c r="AU73" i="14"/>
  <c r="AU72" i="14"/>
  <c r="AU137" i="14"/>
  <c r="AU143" i="14"/>
  <c r="AU71" i="14"/>
  <c r="AU111" i="14"/>
  <c r="AU136" i="14"/>
  <c r="AU140" i="14"/>
  <c r="AU144" i="14"/>
  <c r="AU69" i="14"/>
  <c r="AU59" i="14"/>
  <c r="AU57" i="14"/>
  <c r="AU58" i="14"/>
  <c r="AU54" i="14"/>
  <c r="AU51" i="14"/>
  <c r="AU47" i="14"/>
  <c r="AU46" i="14"/>
  <c r="AU45" i="14" s="1"/>
  <c r="AU48" i="14"/>
  <c r="AU43" i="14"/>
  <c r="AU39" i="14"/>
  <c r="AU38" i="14"/>
  <c r="AU33" i="14"/>
  <c r="AU32" i="14"/>
  <c r="AU6" i="14"/>
  <c r="AV7" i="14"/>
  <c r="BU5" i="30" l="1"/>
  <c r="BU14" i="30"/>
  <c r="BU13" i="30"/>
  <c r="BU25" i="30"/>
  <c r="BU28" i="30"/>
  <c r="BU16" i="30"/>
  <c r="BU29" i="30"/>
  <c r="BU11" i="30"/>
  <c r="BU15" i="30"/>
  <c r="BU18" i="30"/>
  <c r="BU17" i="30"/>
  <c r="BU22" i="30"/>
  <c r="BU31" i="30"/>
  <c r="BU19" i="30"/>
  <c r="BU23" i="30"/>
  <c r="BV7" i="30"/>
  <c r="BU6" i="30"/>
  <c r="BU3" i="30"/>
  <c r="BU20" i="30"/>
  <c r="BU26" i="30"/>
  <c r="BU21" i="30"/>
  <c r="BU30" i="30"/>
  <c r="BU24" i="30"/>
  <c r="BU27" i="30"/>
  <c r="BJ51" i="20"/>
  <c r="BJ18" i="20"/>
  <c r="BJ16" i="20" s="1"/>
  <c r="BJ11" i="20" s="1"/>
  <c r="BJ58" i="20"/>
  <c r="BJ19" i="20"/>
  <c r="BJ69" i="20"/>
  <c r="BJ42" i="20"/>
  <c r="BJ23" i="20"/>
  <c r="BJ87" i="20"/>
  <c r="BJ86" i="20"/>
  <c r="BJ32" i="20"/>
  <c r="BJ34" i="20"/>
  <c r="BJ50" i="20"/>
  <c r="BJ35" i="20"/>
  <c r="BJ43" i="20"/>
  <c r="BJ52" i="20"/>
  <c r="BJ59" i="20"/>
  <c r="BJ68" i="20"/>
  <c r="BJ74" i="20"/>
  <c r="BJ88" i="20"/>
  <c r="BJ73" i="20"/>
  <c r="BJ36" i="20"/>
  <c r="BJ44" i="20"/>
  <c r="BJ53" i="20"/>
  <c r="BJ60" i="20"/>
  <c r="BJ67" i="20"/>
  <c r="BJ80" i="20"/>
  <c r="BJ89" i="20"/>
  <c r="BJ37" i="20"/>
  <c r="BJ45" i="20"/>
  <c r="BJ54" i="20"/>
  <c r="BJ61" i="20"/>
  <c r="BJ70" i="20"/>
  <c r="BJ75" i="20"/>
  <c r="BJ84" i="20"/>
  <c r="BJ38" i="20"/>
  <c r="BJ46" i="20"/>
  <c r="BJ55" i="20"/>
  <c r="BJ62" i="20"/>
  <c r="BJ81" i="20"/>
  <c r="BJ76" i="20"/>
  <c r="BJ3" i="20"/>
  <c r="BJ6" i="20"/>
  <c r="BJ20" i="20"/>
  <c r="BJ30" i="20"/>
  <c r="BJ39" i="20"/>
  <c r="BJ47" i="20"/>
  <c r="BJ56" i="20"/>
  <c r="BJ63" i="20"/>
  <c r="BJ71" i="20"/>
  <c r="BJ77" i="20"/>
  <c r="BJ21" i="20"/>
  <c r="BJ31" i="20"/>
  <c r="BJ40" i="20"/>
  <c r="BJ48" i="20"/>
  <c r="BJ57" i="20"/>
  <c r="BJ64" i="20"/>
  <c r="BJ72" i="20"/>
  <c r="BJ82" i="20"/>
  <c r="BJ5" i="20"/>
  <c r="BJ22" i="20"/>
  <c r="BJ33" i="20"/>
  <c r="BJ41" i="20"/>
  <c r="BJ49" i="20"/>
  <c r="BJ66" i="20"/>
  <c r="BJ65" i="20"/>
  <c r="BJ83" i="20"/>
  <c r="BJ90" i="20"/>
  <c r="AU26" i="14"/>
  <c r="AU27" i="14" s="1"/>
  <c r="AV23" i="14" s="1"/>
  <c r="AZ8" i="18"/>
  <c r="AZ17" i="18" s="1"/>
  <c r="AZ8" i="17"/>
  <c r="AZ8" i="16"/>
  <c r="AZ23" i="16" s="1"/>
  <c r="AS17" i="15"/>
  <c r="AU20" i="14"/>
  <c r="AU21" i="14" s="1"/>
  <c r="AV17" i="14" s="1"/>
  <c r="AV14" i="15"/>
  <c r="AV15" i="15" s="1"/>
  <c r="AW8" i="15"/>
  <c r="AU40" i="14"/>
  <c r="AU41" i="14" s="1"/>
  <c r="AV37" i="14" s="1"/>
  <c r="AU34" i="14"/>
  <c r="AU35" i="14" s="1"/>
  <c r="AV31" i="14" s="1"/>
  <c r="AU14" i="14"/>
  <c r="AU15" i="14" s="1"/>
  <c r="AV8" i="14"/>
  <c r="AZ17" i="16" l="1"/>
  <c r="AZ20" i="16"/>
  <c r="AZ16" i="16"/>
  <c r="AZ21" i="16"/>
  <c r="AZ18" i="16"/>
  <c r="AZ22" i="16"/>
  <c r="AZ19" i="16"/>
  <c r="AV3" i="14"/>
  <c r="AW44" i="15"/>
  <c r="AV64" i="14"/>
  <c r="AV97" i="14"/>
  <c r="AW77" i="15"/>
  <c r="AW43" i="15"/>
  <c r="AW129" i="15"/>
  <c r="AV63" i="14"/>
  <c r="AV149" i="14"/>
  <c r="BV8" i="30"/>
  <c r="BV12" i="30" s="1"/>
  <c r="AV93" i="14"/>
  <c r="AW73" i="15"/>
  <c r="BK81" i="20"/>
  <c r="BK30" i="20"/>
  <c r="BJ28" i="20"/>
  <c r="BJ12" i="20" s="1"/>
  <c r="BJ13" i="20" s="1"/>
  <c r="AU29" i="14"/>
  <c r="AT16" i="15"/>
  <c r="AW107" i="15"/>
  <c r="AV127" i="14"/>
  <c r="AV25" i="14"/>
  <c r="AV24" i="14"/>
  <c r="AW113" i="15"/>
  <c r="AV133" i="14"/>
  <c r="AZ13" i="18"/>
  <c r="AZ16" i="18"/>
  <c r="AZ14" i="18"/>
  <c r="AZ12" i="18"/>
  <c r="AZ15" i="18"/>
  <c r="AZ11" i="18"/>
  <c r="AZ5" i="18"/>
  <c r="AZ6" i="18"/>
  <c r="AZ3" i="18"/>
  <c r="BA7" i="18"/>
  <c r="AZ15" i="17"/>
  <c r="AZ12" i="17"/>
  <c r="AZ21" i="17"/>
  <c r="AZ19" i="17"/>
  <c r="AZ20" i="17"/>
  <c r="AZ13" i="17"/>
  <c r="AZ18" i="17"/>
  <c r="AZ16" i="17"/>
  <c r="AZ17" i="17"/>
  <c r="AZ14" i="17"/>
  <c r="AZ11" i="17"/>
  <c r="AZ5" i="17"/>
  <c r="AZ11" i="16"/>
  <c r="BA7" i="17"/>
  <c r="AZ3" i="17"/>
  <c r="AZ6" i="17"/>
  <c r="AZ5" i="16"/>
  <c r="AZ13" i="16"/>
  <c r="AZ15" i="16"/>
  <c r="AZ12" i="16"/>
  <c r="AZ14" i="16"/>
  <c r="AZ3" i="16"/>
  <c r="AZ6" i="16"/>
  <c r="BA7" i="16"/>
  <c r="AV11" i="14"/>
  <c r="AW11" i="15"/>
  <c r="AV18" i="14"/>
  <c r="AV19" i="14"/>
  <c r="AV12" i="14"/>
  <c r="AV13" i="14"/>
  <c r="AW128" i="15"/>
  <c r="AV148" i="14"/>
  <c r="AW72" i="15"/>
  <c r="AW71" i="15"/>
  <c r="AV92" i="14"/>
  <c r="AW127" i="15"/>
  <c r="AV91" i="14"/>
  <c r="AV147" i="14"/>
  <c r="AV62" i="14"/>
  <c r="AW42" i="15"/>
  <c r="AW25" i="15"/>
  <c r="AW26" i="15"/>
  <c r="AW24" i="15"/>
  <c r="AW23" i="15"/>
  <c r="AW22" i="15"/>
  <c r="AW39" i="15"/>
  <c r="AW28" i="15"/>
  <c r="AW60" i="15"/>
  <c r="AW27" i="15"/>
  <c r="AW21" i="15"/>
  <c r="AW62" i="15"/>
  <c r="AW79" i="15"/>
  <c r="AW68" i="15"/>
  <c r="AW80" i="15"/>
  <c r="AW88" i="15"/>
  <c r="AW97" i="15"/>
  <c r="AW116" i="15"/>
  <c r="AW65" i="15"/>
  <c r="AW70" i="15"/>
  <c r="AW81" i="15"/>
  <c r="AW105" i="15"/>
  <c r="AW98" i="15"/>
  <c r="AW120" i="15"/>
  <c r="AW12" i="15"/>
  <c r="AW34" i="15"/>
  <c r="AW63" i="15"/>
  <c r="AW67" i="15"/>
  <c r="AW75" i="15"/>
  <c r="AW83" i="15"/>
  <c r="AW100" i="15"/>
  <c r="AW99" i="15"/>
  <c r="AW124" i="15"/>
  <c r="AW31" i="15"/>
  <c r="AW38" i="15"/>
  <c r="AW61" i="15"/>
  <c r="AW69" i="15"/>
  <c r="AW85" i="15"/>
  <c r="AW103" i="15"/>
  <c r="AW104" i="15"/>
  <c r="AW110" i="15"/>
  <c r="AW37" i="15"/>
  <c r="AW49" i="15"/>
  <c r="AW51" i="15"/>
  <c r="AW74" i="15"/>
  <c r="AW89" i="15"/>
  <c r="AW87" i="15"/>
  <c r="AW94" i="15"/>
  <c r="AW108" i="15"/>
  <c r="AW112" i="15"/>
  <c r="AW56" i="15"/>
  <c r="AW64" i="15"/>
  <c r="AW53" i="15"/>
  <c r="AW76" i="15"/>
  <c r="AW86" i="15"/>
  <c r="AW90" i="15"/>
  <c r="AW96" i="15"/>
  <c r="AW109" i="15"/>
  <c r="AW117" i="15"/>
  <c r="AW19" i="15"/>
  <c r="AW59" i="15"/>
  <c r="AW58" i="15"/>
  <c r="AW55" i="15"/>
  <c r="AW82" i="15"/>
  <c r="AW84" i="15"/>
  <c r="AW91" i="15"/>
  <c r="AW93" i="15"/>
  <c r="AW106" i="15"/>
  <c r="AW123" i="15"/>
  <c r="AW52" i="15"/>
  <c r="AW13" i="15"/>
  <c r="AW54" i="15"/>
  <c r="AW57" i="15"/>
  <c r="AW66" i="15"/>
  <c r="AW78" i="15"/>
  <c r="AW92" i="15"/>
  <c r="AW95" i="15"/>
  <c r="AW111" i="15"/>
  <c r="AW5" i="15"/>
  <c r="AX7" i="15"/>
  <c r="AW6" i="15"/>
  <c r="AW3" i="15"/>
  <c r="AV99" i="14"/>
  <c r="AV98" i="14"/>
  <c r="AV100" i="14"/>
  <c r="AV96" i="14"/>
  <c r="AV110" i="14"/>
  <c r="AV120" i="14"/>
  <c r="AV107" i="14"/>
  <c r="AV81" i="14"/>
  <c r="AV80" i="14"/>
  <c r="AV108" i="14"/>
  <c r="AV94" i="14"/>
  <c r="AV90" i="14"/>
  <c r="AV119" i="14"/>
  <c r="AV118" i="14"/>
  <c r="AV132" i="14"/>
  <c r="AV106" i="14"/>
  <c r="AV109" i="14"/>
  <c r="AV103" i="14"/>
  <c r="AV105" i="14"/>
  <c r="AV95" i="14"/>
  <c r="AV117" i="14"/>
  <c r="AV79" i="14"/>
  <c r="AV89" i="14"/>
  <c r="AV85" i="14"/>
  <c r="AV116" i="14"/>
  <c r="AV131" i="14"/>
  <c r="AV115" i="14"/>
  <c r="AV130" i="14"/>
  <c r="AV78" i="14"/>
  <c r="AV129" i="14"/>
  <c r="AV128" i="14"/>
  <c r="AV126" i="14"/>
  <c r="AV104" i="14"/>
  <c r="AV88" i="14"/>
  <c r="AV86" i="14"/>
  <c r="AV87" i="14"/>
  <c r="AV101" i="14"/>
  <c r="AV102" i="14"/>
  <c r="AV77" i="14"/>
  <c r="AV76" i="14"/>
  <c r="AV112" i="14"/>
  <c r="AV113" i="14"/>
  <c r="AV114" i="14"/>
  <c r="AV125" i="14"/>
  <c r="AV124" i="14"/>
  <c r="AV123" i="14"/>
  <c r="AV84" i="14"/>
  <c r="AV74" i="14"/>
  <c r="AV75" i="14"/>
  <c r="AV82" i="14"/>
  <c r="AV83" i="14"/>
  <c r="AV73" i="14"/>
  <c r="AV72" i="14"/>
  <c r="AV137" i="14"/>
  <c r="AV111" i="14"/>
  <c r="AV143" i="14"/>
  <c r="AV71" i="14"/>
  <c r="AV140" i="14"/>
  <c r="AV144" i="14"/>
  <c r="AV136" i="14"/>
  <c r="AV69" i="14"/>
  <c r="AV46" i="14"/>
  <c r="AV45" i="14" s="1"/>
  <c r="AV59" i="14"/>
  <c r="AV58" i="14"/>
  <c r="AV57" i="14"/>
  <c r="AV54" i="14"/>
  <c r="AV51" i="14"/>
  <c r="AV47" i="14"/>
  <c r="AV48" i="14"/>
  <c r="AV43" i="14"/>
  <c r="AV5" i="14"/>
  <c r="AV38" i="14"/>
  <c r="AV39" i="14"/>
  <c r="AV32" i="14"/>
  <c r="AV33" i="14"/>
  <c r="AV6" i="14"/>
  <c r="AW7" i="14"/>
  <c r="BV16" i="30" l="1"/>
  <c r="BV11" i="30"/>
  <c r="BV25" i="30"/>
  <c r="BV5" i="30"/>
  <c r="BV24" i="30"/>
  <c r="BV13" i="30"/>
  <c r="BV17" i="30"/>
  <c r="BV26" i="30"/>
  <c r="BV31" i="30"/>
  <c r="BV30" i="30"/>
  <c r="BV29" i="30"/>
  <c r="BV14" i="30"/>
  <c r="BV18" i="30"/>
  <c r="BV27" i="30"/>
  <c r="BW7" i="30"/>
  <c r="BV6" i="30"/>
  <c r="BV3" i="30"/>
  <c r="BV19" i="30"/>
  <c r="BV28" i="30"/>
  <c r="BV21" i="30"/>
  <c r="BV20" i="30"/>
  <c r="BV15" i="30"/>
  <c r="BV23" i="30"/>
  <c r="BV22" i="30"/>
  <c r="BK5" i="20"/>
  <c r="BK22" i="20"/>
  <c r="BK52" i="20"/>
  <c r="BK54" i="20"/>
  <c r="BK60" i="20"/>
  <c r="BK32" i="20"/>
  <c r="BK67" i="20"/>
  <c r="BK31" i="20"/>
  <c r="BK41" i="20"/>
  <c r="BK80" i="20"/>
  <c r="BK21" i="20"/>
  <c r="BK35" i="20"/>
  <c r="BK89" i="20"/>
  <c r="BK51" i="20"/>
  <c r="BK23" i="20"/>
  <c r="BK39" i="20"/>
  <c r="BK49" i="20"/>
  <c r="BK38" i="20"/>
  <c r="BK53" i="20"/>
  <c r="BK61" i="20"/>
  <c r="BK68" i="20"/>
  <c r="BK86" i="20"/>
  <c r="BK85" i="20"/>
  <c r="BK62" i="20"/>
  <c r="BK69" i="20"/>
  <c r="BK75" i="20"/>
  <c r="BK87" i="20"/>
  <c r="BK18" i="20"/>
  <c r="BK16" i="20" s="1"/>
  <c r="BK11" i="20" s="1"/>
  <c r="BK42" i="20"/>
  <c r="BK44" i="20"/>
  <c r="BK55" i="20"/>
  <c r="BK63" i="20"/>
  <c r="BK70" i="20"/>
  <c r="BK76" i="20"/>
  <c r="BK88" i="20"/>
  <c r="BK19" i="20"/>
  <c r="BK33" i="20"/>
  <c r="BK45" i="20"/>
  <c r="BK56" i="20"/>
  <c r="BK72" i="20"/>
  <c r="BK71" i="20"/>
  <c r="BK77" i="20"/>
  <c r="BK84" i="20"/>
  <c r="BK40" i="20"/>
  <c r="BK36" i="20"/>
  <c r="BK46" i="20"/>
  <c r="BK57" i="20"/>
  <c r="BK64" i="20"/>
  <c r="BK90" i="20"/>
  <c r="BK6" i="20"/>
  <c r="BK3" i="20"/>
  <c r="BK50" i="20"/>
  <c r="BK43" i="20"/>
  <c r="BK47" i="20"/>
  <c r="BK58" i="20"/>
  <c r="BK65" i="20"/>
  <c r="BK73" i="20"/>
  <c r="BK83" i="20"/>
  <c r="BK20" i="20"/>
  <c r="BK34" i="20"/>
  <c r="BK37" i="20"/>
  <c r="BK48" i="20"/>
  <c r="BK59" i="20"/>
  <c r="BK66" i="20"/>
  <c r="BK74" i="20"/>
  <c r="BK82" i="20"/>
  <c r="AV26" i="14"/>
  <c r="AV27" i="14" s="1"/>
  <c r="AW23" i="14" s="1"/>
  <c r="BA8" i="18"/>
  <c r="BA17" i="18" s="1"/>
  <c r="BA8" i="17"/>
  <c r="BA8" i="16"/>
  <c r="BA11" i="16" s="1"/>
  <c r="AT17" i="15"/>
  <c r="AV20" i="14"/>
  <c r="AV21" i="14" s="1"/>
  <c r="AW17" i="14" s="1"/>
  <c r="AX8" i="15"/>
  <c r="AW14" i="15"/>
  <c r="AW15" i="15" s="1"/>
  <c r="AV40" i="14"/>
  <c r="AV41" i="14" s="1"/>
  <c r="AW37" i="14" s="1"/>
  <c r="AV34" i="14"/>
  <c r="AV35" i="14" s="1"/>
  <c r="AW31" i="14" s="1"/>
  <c r="AV14" i="14"/>
  <c r="AV15" i="14" s="1"/>
  <c r="AW8" i="14"/>
  <c r="BA18" i="16" l="1"/>
  <c r="BA21" i="16"/>
  <c r="BA16" i="16"/>
  <c r="BA22" i="16"/>
  <c r="BA17" i="16"/>
  <c r="BA19" i="16"/>
  <c r="BA20" i="16"/>
  <c r="BA23" i="16"/>
  <c r="AW3" i="14"/>
  <c r="AX44" i="15"/>
  <c r="AW64" i="14"/>
  <c r="AW97" i="14"/>
  <c r="AX77" i="15"/>
  <c r="AX129" i="15"/>
  <c r="AX43" i="15"/>
  <c r="AW63" i="14"/>
  <c r="AW149" i="14"/>
  <c r="BW8" i="30"/>
  <c r="BW12" i="30" s="1"/>
  <c r="AW93" i="14"/>
  <c r="AX73" i="15"/>
  <c r="BK28" i="20"/>
  <c r="BK12" i="20" s="1"/>
  <c r="BK13" i="20" s="1"/>
  <c r="BL40" i="20"/>
  <c r="BL5" i="20"/>
  <c r="AV29" i="14"/>
  <c r="AU16" i="15"/>
  <c r="AX107" i="15"/>
  <c r="AW127" i="14"/>
  <c r="AW25" i="14"/>
  <c r="AW24" i="14"/>
  <c r="AW133" i="14"/>
  <c r="AX113" i="15"/>
  <c r="BA5" i="18"/>
  <c r="BA13" i="18"/>
  <c r="BA16" i="18"/>
  <c r="BA14" i="18"/>
  <c r="BA12" i="18"/>
  <c r="BA15" i="18"/>
  <c r="BA11" i="18"/>
  <c r="BB7" i="18"/>
  <c r="BA3" i="18"/>
  <c r="BA6" i="18"/>
  <c r="BA20" i="17"/>
  <c r="BA19" i="17"/>
  <c r="BA16" i="17"/>
  <c r="BA13" i="17"/>
  <c r="BA21" i="17"/>
  <c r="BA17" i="17"/>
  <c r="BA18" i="17"/>
  <c r="BA15" i="17"/>
  <c r="BA12" i="17"/>
  <c r="BA14" i="17"/>
  <c r="BA5" i="17"/>
  <c r="BA11" i="17"/>
  <c r="BB7" i="17"/>
  <c r="BA3" i="17"/>
  <c r="BA6" i="17"/>
  <c r="BA15" i="16"/>
  <c r="BA12" i="16"/>
  <c r="BA13" i="16"/>
  <c r="BA14" i="16"/>
  <c r="BA5" i="16"/>
  <c r="BA3" i="16"/>
  <c r="BA6" i="16"/>
  <c r="BB7" i="16"/>
  <c r="AW11" i="14"/>
  <c r="AX11" i="15"/>
  <c r="AW19" i="14"/>
  <c r="AW18" i="14"/>
  <c r="AW13" i="14"/>
  <c r="AW12" i="14"/>
  <c r="AX128" i="15"/>
  <c r="AW148" i="14"/>
  <c r="AX72" i="15"/>
  <c r="AW92" i="14"/>
  <c r="AX71" i="15"/>
  <c r="AX127" i="15"/>
  <c r="AW91" i="14"/>
  <c r="AW147" i="14"/>
  <c r="AW62" i="14"/>
  <c r="AX42" i="15"/>
  <c r="AX25" i="15"/>
  <c r="AX26" i="15"/>
  <c r="AX24" i="15"/>
  <c r="AX23" i="15"/>
  <c r="AX22" i="15"/>
  <c r="AX54" i="15"/>
  <c r="AX55" i="15"/>
  <c r="AX38" i="15"/>
  <c r="AX31" i="15"/>
  <c r="AX78" i="15"/>
  <c r="AX34" i="15"/>
  <c r="AX27" i="15"/>
  <c r="AX64" i="15"/>
  <c r="AX65" i="15"/>
  <c r="AX88" i="15"/>
  <c r="AX91" i="15"/>
  <c r="AX97" i="15"/>
  <c r="AX116" i="15"/>
  <c r="AX67" i="15"/>
  <c r="AX82" i="15"/>
  <c r="AX92" i="15"/>
  <c r="AX99" i="15"/>
  <c r="AX120" i="15"/>
  <c r="AX51" i="15"/>
  <c r="AX49" i="15"/>
  <c r="AX37" i="15"/>
  <c r="AX79" i="15"/>
  <c r="AX69" i="15"/>
  <c r="AX83" i="15"/>
  <c r="AX96" i="15"/>
  <c r="AX109" i="15"/>
  <c r="AX124" i="15"/>
  <c r="AX56" i="15"/>
  <c r="AX53" i="15"/>
  <c r="AX39" i="15"/>
  <c r="AX81" i="15"/>
  <c r="AX74" i="15"/>
  <c r="AX86" i="15"/>
  <c r="AX100" i="15"/>
  <c r="AX98" i="15"/>
  <c r="AX110" i="15"/>
  <c r="AX60" i="15"/>
  <c r="AX58" i="15"/>
  <c r="AX70" i="15"/>
  <c r="AX85" i="15"/>
  <c r="AX76" i="15"/>
  <c r="AX84" i="15"/>
  <c r="AX104" i="15"/>
  <c r="AX103" i="15"/>
  <c r="AX112" i="15"/>
  <c r="AX62" i="15"/>
  <c r="AX57" i="15"/>
  <c r="AX59" i="15"/>
  <c r="AX89" i="15"/>
  <c r="AX106" i="15"/>
  <c r="AX105" i="15"/>
  <c r="AX117" i="15"/>
  <c r="AX21" i="15"/>
  <c r="AX66" i="15"/>
  <c r="AX12" i="15"/>
  <c r="AX68" i="15"/>
  <c r="AX61" i="15"/>
  <c r="AX80" i="15"/>
  <c r="AX94" i="15"/>
  <c r="AX93" i="15"/>
  <c r="AX108" i="15"/>
  <c r="AX123" i="15"/>
  <c r="AX52" i="15"/>
  <c r="AX13" i="15"/>
  <c r="AX28" i="15"/>
  <c r="AX19" i="15"/>
  <c r="AX75" i="15"/>
  <c r="AX63" i="15"/>
  <c r="AX87" i="15"/>
  <c r="AX90" i="15"/>
  <c r="AX95" i="15"/>
  <c r="AX111" i="15"/>
  <c r="AX5" i="15"/>
  <c r="AX6" i="15"/>
  <c r="AY7" i="15"/>
  <c r="AX3" i="15"/>
  <c r="AW99" i="14"/>
  <c r="AW98" i="14"/>
  <c r="AW100" i="14"/>
  <c r="AW96" i="14"/>
  <c r="AW110" i="14"/>
  <c r="AW120" i="14"/>
  <c r="AW107" i="14"/>
  <c r="AW81" i="14"/>
  <c r="AW80" i="14"/>
  <c r="AW108" i="14"/>
  <c r="AW94" i="14"/>
  <c r="AW90" i="14"/>
  <c r="AW119" i="14"/>
  <c r="AW118" i="14"/>
  <c r="AW132" i="14"/>
  <c r="AW106" i="14"/>
  <c r="AW109" i="14"/>
  <c r="AW103" i="14"/>
  <c r="AW105" i="14"/>
  <c r="AW95" i="14"/>
  <c r="AW117" i="14"/>
  <c r="AW79" i="14"/>
  <c r="AW89" i="14"/>
  <c r="AW85" i="14"/>
  <c r="AW116" i="14"/>
  <c r="AW131" i="14"/>
  <c r="AW115" i="14"/>
  <c r="AW130" i="14"/>
  <c r="AW78" i="14"/>
  <c r="AW129" i="14"/>
  <c r="AW128" i="14"/>
  <c r="AW126" i="14"/>
  <c r="AW104" i="14"/>
  <c r="AW88" i="14"/>
  <c r="AW86" i="14"/>
  <c r="AW87" i="14"/>
  <c r="AW101" i="14"/>
  <c r="AW102" i="14"/>
  <c r="AW77" i="14"/>
  <c r="AW76" i="14"/>
  <c r="AW112" i="14"/>
  <c r="AW113" i="14"/>
  <c r="AW114" i="14"/>
  <c r="AW125" i="14"/>
  <c r="AW124" i="14"/>
  <c r="AW123" i="14"/>
  <c r="AW84" i="14"/>
  <c r="AW75" i="14"/>
  <c r="AW74" i="14"/>
  <c r="AW82" i="14"/>
  <c r="AW83" i="14"/>
  <c r="AW73" i="14"/>
  <c r="AW72" i="14"/>
  <c r="AW137" i="14"/>
  <c r="AW143" i="14"/>
  <c r="AW111" i="14"/>
  <c r="AW140" i="14"/>
  <c r="AW144" i="14"/>
  <c r="AW136" i="14"/>
  <c r="AW71" i="14"/>
  <c r="AW69" i="14"/>
  <c r="AW59" i="14"/>
  <c r="AW58" i="14"/>
  <c r="AW57" i="14"/>
  <c r="AW54" i="14"/>
  <c r="AW51" i="14"/>
  <c r="AW47" i="14"/>
  <c r="AW48" i="14"/>
  <c r="AW46" i="14"/>
  <c r="AW45" i="14" s="1"/>
  <c r="AW43" i="14"/>
  <c r="AW38" i="14"/>
  <c r="AW39" i="14"/>
  <c r="AW32" i="14"/>
  <c r="AW33" i="14"/>
  <c r="AX7" i="14"/>
  <c r="AW6" i="14"/>
  <c r="AW5" i="14"/>
  <c r="BW24" i="30" l="1"/>
  <c r="BW6" i="30"/>
  <c r="BW3" i="30"/>
  <c r="BX7" i="30"/>
  <c r="BW18" i="30"/>
  <c r="BW21" i="30"/>
  <c r="BW28" i="30"/>
  <c r="BW22" i="30"/>
  <c r="BW13" i="30"/>
  <c r="BW23" i="30"/>
  <c r="BW15" i="30"/>
  <c r="BW25" i="30"/>
  <c r="BW31" i="30"/>
  <c r="BW5" i="30"/>
  <c r="BW17" i="30"/>
  <c r="BW29" i="30"/>
  <c r="BW26" i="30"/>
  <c r="BW14" i="30"/>
  <c r="BW19" i="30"/>
  <c r="BW30" i="30"/>
  <c r="BW11" i="30"/>
  <c r="BW16" i="30"/>
  <c r="BW20" i="30"/>
  <c r="BW27" i="30"/>
  <c r="BL18" i="20"/>
  <c r="BL16" i="20" s="1"/>
  <c r="BL11" i="20" s="1"/>
  <c r="BL59" i="20"/>
  <c r="BL61" i="20"/>
  <c r="BL67" i="20"/>
  <c r="BL89" i="20"/>
  <c r="BL84" i="20"/>
  <c r="BL30" i="20"/>
  <c r="BL6" i="20"/>
  <c r="BL3" i="20"/>
  <c r="BL31" i="20"/>
  <c r="BL41" i="20"/>
  <c r="BL52" i="20"/>
  <c r="BL60" i="20"/>
  <c r="BL68" i="20"/>
  <c r="BL74" i="20"/>
  <c r="BL86" i="20"/>
  <c r="BL32" i="20"/>
  <c r="BL42" i="20"/>
  <c r="BL53" i="20"/>
  <c r="BL62" i="20"/>
  <c r="BL69" i="20"/>
  <c r="BL75" i="20"/>
  <c r="BL87" i="20"/>
  <c r="BL33" i="20"/>
  <c r="BL43" i="20"/>
  <c r="BL54" i="20"/>
  <c r="BL63" i="20"/>
  <c r="BL76" i="20"/>
  <c r="BL88" i="20"/>
  <c r="BL90" i="20"/>
  <c r="BL20" i="20"/>
  <c r="BL34" i="20"/>
  <c r="BL36" i="20"/>
  <c r="BL44" i="20"/>
  <c r="BL55" i="20"/>
  <c r="BL71" i="20"/>
  <c r="BL77" i="20"/>
  <c r="BL80" i="20"/>
  <c r="BL83" i="20"/>
  <c r="BL21" i="20"/>
  <c r="BL49" i="20"/>
  <c r="BL37" i="20"/>
  <c r="BL45" i="20"/>
  <c r="BL56" i="20"/>
  <c r="BL64" i="20"/>
  <c r="BL70" i="20"/>
  <c r="BL81" i="20"/>
  <c r="BL22" i="20"/>
  <c r="BL38" i="20"/>
  <c r="BL35" i="20"/>
  <c r="BL51" i="20"/>
  <c r="BL46" i="20"/>
  <c r="BL57" i="20"/>
  <c r="BL65" i="20"/>
  <c r="BL72" i="20"/>
  <c r="BL82" i="20"/>
  <c r="BL19" i="20"/>
  <c r="BL23" i="20"/>
  <c r="BL39" i="20"/>
  <c r="BL48" i="20"/>
  <c r="BL50" i="20"/>
  <c r="BL47" i="20"/>
  <c r="BL58" i="20"/>
  <c r="BL66" i="20"/>
  <c r="BL73" i="20"/>
  <c r="BL85" i="20"/>
  <c r="AW26" i="14"/>
  <c r="AW27" i="14" s="1"/>
  <c r="AX23" i="14" s="1"/>
  <c r="BB8" i="18"/>
  <c r="BB17" i="18" s="1"/>
  <c r="BB8" i="17"/>
  <c r="BB8" i="16"/>
  <c r="BB23" i="16" s="1"/>
  <c r="AU17" i="15"/>
  <c r="AW20" i="14"/>
  <c r="AW21" i="14" s="1"/>
  <c r="AX17" i="14" s="1"/>
  <c r="AX14" i="15"/>
  <c r="AX15" i="15" s="1"/>
  <c r="AY8" i="15"/>
  <c r="AY123" i="15" s="1"/>
  <c r="AW40" i="14"/>
  <c r="AW41" i="14" s="1"/>
  <c r="AX37" i="14" s="1"/>
  <c r="AW34" i="14"/>
  <c r="AW35" i="14" s="1"/>
  <c r="AX31" i="14" s="1"/>
  <c r="AW14" i="14"/>
  <c r="AW15" i="14" s="1"/>
  <c r="AX8" i="14"/>
  <c r="BB16" i="16" l="1"/>
  <c r="BB17" i="16"/>
  <c r="BB20" i="16"/>
  <c r="BB18" i="16"/>
  <c r="BB21" i="16"/>
  <c r="BB19" i="16"/>
  <c r="BB22" i="16"/>
  <c r="AX3" i="14"/>
  <c r="AY44" i="15"/>
  <c r="AX64" i="14"/>
  <c r="AY77" i="15"/>
  <c r="AX97" i="14"/>
  <c r="AY43" i="15"/>
  <c r="AY129" i="15"/>
  <c r="AX63" i="14"/>
  <c r="AX149" i="14"/>
  <c r="BX8" i="30"/>
  <c r="BX12" i="30" s="1"/>
  <c r="AX93" i="14"/>
  <c r="AY73" i="15"/>
  <c r="BL28" i="20"/>
  <c r="BL12" i="20" s="1"/>
  <c r="BL13" i="20" s="1"/>
  <c r="BM85" i="20"/>
  <c r="BM18" i="20"/>
  <c r="BM16" i="20" s="1"/>
  <c r="BM11" i="20" s="1"/>
  <c r="AW29" i="14"/>
  <c r="AV16" i="15"/>
  <c r="AY107" i="15"/>
  <c r="AX127" i="14"/>
  <c r="AX25" i="14"/>
  <c r="AX24" i="14"/>
  <c r="AX133" i="14"/>
  <c r="AY113" i="15"/>
  <c r="BB14" i="18"/>
  <c r="BB12" i="18"/>
  <c r="BB16" i="18"/>
  <c r="BB15" i="18"/>
  <c r="BB13" i="18"/>
  <c r="BB11" i="18"/>
  <c r="BB5" i="18"/>
  <c r="BC7" i="18"/>
  <c r="BB6" i="18"/>
  <c r="BB3" i="18"/>
  <c r="BB19" i="17"/>
  <c r="BB20" i="17"/>
  <c r="BB15" i="17"/>
  <c r="BB18" i="17"/>
  <c r="BB12" i="17"/>
  <c r="BB21" i="17"/>
  <c r="BB16" i="17"/>
  <c r="BB17" i="17"/>
  <c r="BB14" i="17"/>
  <c r="BB13" i="17"/>
  <c r="BB11" i="17"/>
  <c r="BC7" i="17"/>
  <c r="BB3" i="17"/>
  <c r="BB6" i="17"/>
  <c r="BB5" i="17"/>
  <c r="BB5" i="16"/>
  <c r="BB15" i="16"/>
  <c r="BB12" i="16"/>
  <c r="BB14" i="16"/>
  <c r="BB13" i="16"/>
  <c r="BB11" i="16"/>
  <c r="BC7" i="16"/>
  <c r="BB6" i="16"/>
  <c r="BB3" i="16"/>
  <c r="AX11" i="14"/>
  <c r="AY11" i="15"/>
  <c r="AX19" i="14"/>
  <c r="AX18" i="14"/>
  <c r="AX13" i="14"/>
  <c r="AX12" i="14"/>
  <c r="AY128" i="15"/>
  <c r="AX148" i="14"/>
  <c r="AX92" i="14"/>
  <c r="AY72" i="15"/>
  <c r="AY71" i="15"/>
  <c r="AY127" i="15"/>
  <c r="AX91" i="14"/>
  <c r="AX147" i="14"/>
  <c r="AX62" i="14"/>
  <c r="AY42" i="15"/>
  <c r="AY26" i="15"/>
  <c r="AY25" i="15"/>
  <c r="AY24" i="15"/>
  <c r="AY23" i="15"/>
  <c r="AY22" i="15"/>
  <c r="AY28" i="15"/>
  <c r="AY38" i="15"/>
  <c r="AY39" i="15"/>
  <c r="AY27" i="15"/>
  <c r="AY58" i="15"/>
  <c r="AY67" i="15"/>
  <c r="AY49" i="15"/>
  <c r="AY68" i="15"/>
  <c r="AY66" i="15"/>
  <c r="AY75" i="15"/>
  <c r="AY82" i="15"/>
  <c r="AY90" i="15"/>
  <c r="AY103" i="15"/>
  <c r="AY100" i="15"/>
  <c r="AY78" i="15"/>
  <c r="AY83" i="15"/>
  <c r="AY93" i="15"/>
  <c r="AY106" i="15"/>
  <c r="AY111" i="15"/>
  <c r="AY19" i="15"/>
  <c r="AY52" i="15"/>
  <c r="AY53" i="15"/>
  <c r="AY70" i="15"/>
  <c r="AY79" i="15"/>
  <c r="AY86" i="15"/>
  <c r="AY95" i="15"/>
  <c r="AY108" i="15"/>
  <c r="AY117" i="15"/>
  <c r="AY12" i="15"/>
  <c r="AY56" i="15"/>
  <c r="AY64" i="15"/>
  <c r="AY59" i="15"/>
  <c r="AY76" i="15"/>
  <c r="AY85" i="15"/>
  <c r="AY91" i="15"/>
  <c r="AY104" i="15"/>
  <c r="AY124" i="15"/>
  <c r="AY60" i="15"/>
  <c r="AY51" i="15"/>
  <c r="AY62" i="15"/>
  <c r="AY96" i="15"/>
  <c r="AY92" i="15"/>
  <c r="AY105" i="15"/>
  <c r="AY37" i="15"/>
  <c r="AY61" i="15"/>
  <c r="AY54" i="15"/>
  <c r="AY63" i="15"/>
  <c r="AY84" i="15"/>
  <c r="AY89" i="15"/>
  <c r="AY97" i="15"/>
  <c r="AY109" i="15"/>
  <c r="AY120" i="15"/>
  <c r="AY21" i="15"/>
  <c r="AY13" i="15"/>
  <c r="AY69" i="15"/>
  <c r="AY55" i="15"/>
  <c r="AY74" i="15"/>
  <c r="AY81" i="15"/>
  <c r="AY94" i="15"/>
  <c r="AY99" i="15"/>
  <c r="AY110" i="15"/>
  <c r="AY116" i="15"/>
  <c r="AY34" i="15"/>
  <c r="AY31" i="15"/>
  <c r="AY57" i="15"/>
  <c r="AY65" i="15"/>
  <c r="AY80" i="15"/>
  <c r="AY88" i="15"/>
  <c r="AY87" i="15"/>
  <c r="AY98" i="15"/>
  <c r="AY112" i="15"/>
  <c r="AY6" i="15"/>
  <c r="AZ7" i="15"/>
  <c r="AY3" i="15"/>
  <c r="AY5" i="15"/>
  <c r="AX99" i="14"/>
  <c r="AX98" i="14"/>
  <c r="AX100" i="14"/>
  <c r="AX96" i="14"/>
  <c r="AX110" i="14"/>
  <c r="AX120" i="14"/>
  <c r="AX107" i="14"/>
  <c r="AX81" i="14"/>
  <c r="AX80" i="14"/>
  <c r="AX108" i="14"/>
  <c r="AX94" i="14"/>
  <c r="AX90" i="14"/>
  <c r="AX119" i="14"/>
  <c r="AX118" i="14"/>
  <c r="AX132" i="14"/>
  <c r="AX106" i="14"/>
  <c r="AX109" i="14"/>
  <c r="AX103" i="14"/>
  <c r="AX105" i="14"/>
  <c r="AX95" i="14"/>
  <c r="AX117" i="14"/>
  <c r="AX79" i="14"/>
  <c r="AX89" i="14"/>
  <c r="AX85" i="14"/>
  <c r="AX116" i="14"/>
  <c r="AX131" i="14"/>
  <c r="AX115" i="14"/>
  <c r="AX130" i="14"/>
  <c r="AX78" i="14"/>
  <c r="AX129" i="14"/>
  <c r="AX128" i="14"/>
  <c r="AX126" i="14"/>
  <c r="AX104" i="14"/>
  <c r="AX88" i="14"/>
  <c r="AX86" i="14"/>
  <c r="AX87" i="14"/>
  <c r="AX101" i="14"/>
  <c r="AX102" i="14"/>
  <c r="AX77" i="14"/>
  <c r="AX76" i="14"/>
  <c r="AX112" i="14"/>
  <c r="AX113" i="14"/>
  <c r="AX114" i="14"/>
  <c r="AX125" i="14"/>
  <c r="AX124" i="14"/>
  <c r="AX123" i="14"/>
  <c r="AX84" i="14"/>
  <c r="AX75" i="14"/>
  <c r="AX74" i="14"/>
  <c r="AX82" i="14"/>
  <c r="AX83" i="14"/>
  <c r="AX73" i="14"/>
  <c r="AX72" i="14"/>
  <c r="AX137" i="14"/>
  <c r="AX140" i="14"/>
  <c r="AX111" i="14"/>
  <c r="AX144" i="14"/>
  <c r="AX136" i="14"/>
  <c r="AX71" i="14"/>
  <c r="AX143" i="14"/>
  <c r="AX69" i="14"/>
  <c r="AX57" i="14"/>
  <c r="AX59" i="14"/>
  <c r="AX58" i="14"/>
  <c r="AX51" i="14"/>
  <c r="AX54" i="14"/>
  <c r="AX46" i="14"/>
  <c r="AX45" i="14" s="1"/>
  <c r="AX48" i="14"/>
  <c r="AX47" i="14"/>
  <c r="AX43" i="14"/>
  <c r="AX39" i="14"/>
  <c r="AX38" i="14"/>
  <c r="AX33" i="14"/>
  <c r="AX32" i="14"/>
  <c r="AX6" i="14"/>
  <c r="AY7" i="14"/>
  <c r="AX5" i="14"/>
  <c r="BX15" i="30" l="1"/>
  <c r="BX23" i="30"/>
  <c r="BX27" i="30"/>
  <c r="BX21" i="30"/>
  <c r="BX25" i="30"/>
  <c r="BX24" i="30"/>
  <c r="BX29" i="30"/>
  <c r="BX13" i="30"/>
  <c r="BX18" i="30"/>
  <c r="BX31" i="30"/>
  <c r="BX14" i="30"/>
  <c r="BX22" i="30"/>
  <c r="BX6" i="30"/>
  <c r="BY7" i="30"/>
  <c r="BX3" i="30"/>
  <c r="BX16" i="30"/>
  <c r="BX17" i="30"/>
  <c r="BX26" i="30"/>
  <c r="BX5" i="30"/>
  <c r="BX11" i="30"/>
  <c r="BX19" i="30"/>
  <c r="BX28" i="30"/>
  <c r="BX20" i="30"/>
  <c r="BX30" i="30"/>
  <c r="BM23" i="20"/>
  <c r="BM22" i="20"/>
  <c r="BM34" i="20"/>
  <c r="BM39" i="20"/>
  <c r="BM67" i="20"/>
  <c r="BM64" i="20"/>
  <c r="BM68" i="20"/>
  <c r="BM73" i="20"/>
  <c r="BM84" i="20"/>
  <c r="BM35" i="20"/>
  <c r="BM40" i="20"/>
  <c r="BM52" i="20"/>
  <c r="BM65" i="20"/>
  <c r="BM69" i="20"/>
  <c r="BM74" i="20"/>
  <c r="BM6" i="20"/>
  <c r="BM3" i="20"/>
  <c r="BM38" i="20"/>
  <c r="BM48" i="20"/>
  <c r="BM41" i="20"/>
  <c r="BM53" i="20"/>
  <c r="BM58" i="20"/>
  <c r="BM70" i="20"/>
  <c r="BM87" i="20"/>
  <c r="BM86" i="20"/>
  <c r="BM37" i="20"/>
  <c r="BM36" i="20"/>
  <c r="BM42" i="20"/>
  <c r="BM54" i="20"/>
  <c r="BM59" i="20"/>
  <c r="BM75" i="20"/>
  <c r="BM88" i="20"/>
  <c r="BM89" i="20"/>
  <c r="BM30" i="20"/>
  <c r="BM47" i="20"/>
  <c r="BM43" i="20"/>
  <c r="BM55" i="20"/>
  <c r="BM60" i="20"/>
  <c r="BM76" i="20"/>
  <c r="BM80" i="20"/>
  <c r="BM90" i="20"/>
  <c r="BM5" i="20"/>
  <c r="BM31" i="20"/>
  <c r="BM49" i="20"/>
  <c r="BM44" i="20"/>
  <c r="BM56" i="20"/>
  <c r="BM61" i="20"/>
  <c r="BM77" i="20"/>
  <c r="BM83" i="20"/>
  <c r="BM20" i="20"/>
  <c r="BM32" i="20"/>
  <c r="BM51" i="20"/>
  <c r="BM45" i="20"/>
  <c r="BM57" i="20"/>
  <c r="BM62" i="20"/>
  <c r="BM71" i="20"/>
  <c r="BM81" i="20"/>
  <c r="BM19" i="20"/>
  <c r="BM21" i="20"/>
  <c r="BM33" i="20"/>
  <c r="BM50" i="20"/>
  <c r="BM46" i="20"/>
  <c r="BM66" i="20"/>
  <c r="BM63" i="20"/>
  <c r="BM72" i="20"/>
  <c r="BM82" i="20"/>
  <c r="AX26" i="14"/>
  <c r="AX27" i="14" s="1"/>
  <c r="AY23" i="14" s="1"/>
  <c r="BC8" i="18"/>
  <c r="BC13" i="18" s="1"/>
  <c r="BC8" i="17"/>
  <c r="BC8" i="16"/>
  <c r="BC23" i="16" s="1"/>
  <c r="AV17" i="15"/>
  <c r="AX20" i="14"/>
  <c r="AX21" i="14" s="1"/>
  <c r="AY17" i="14" s="1"/>
  <c r="AZ8" i="15"/>
  <c r="AZ124" i="15" s="1"/>
  <c r="AY14" i="15"/>
  <c r="AY15" i="15" s="1"/>
  <c r="AX40" i="14"/>
  <c r="AX41" i="14" s="1"/>
  <c r="AY37" i="14" s="1"/>
  <c r="AX34" i="14"/>
  <c r="AX35" i="14" s="1"/>
  <c r="AY31" i="14" s="1"/>
  <c r="AX14" i="14"/>
  <c r="AX15" i="14" s="1"/>
  <c r="AY8" i="14"/>
  <c r="BC16" i="16" l="1"/>
  <c r="BC20" i="16"/>
  <c r="BC17" i="16"/>
  <c r="BC21" i="16"/>
  <c r="BC18" i="16"/>
  <c r="BC22" i="16"/>
  <c r="BC19" i="16"/>
  <c r="BC17" i="18"/>
  <c r="AY3" i="14"/>
  <c r="AZ44" i="15"/>
  <c r="AY64" i="14"/>
  <c r="AY97" i="14"/>
  <c r="AZ77" i="15"/>
  <c r="AZ43" i="15"/>
  <c r="AZ129" i="15"/>
  <c r="AY63" i="14"/>
  <c r="AY149" i="14"/>
  <c r="BY8" i="30"/>
  <c r="BY12" i="30" s="1"/>
  <c r="AY93" i="14"/>
  <c r="AZ73" i="15"/>
  <c r="BM28" i="20"/>
  <c r="BM12" i="20" s="1"/>
  <c r="BM13" i="20" s="1"/>
  <c r="BN52" i="20"/>
  <c r="BN35" i="20"/>
  <c r="BN88" i="20"/>
  <c r="AX29" i="14"/>
  <c r="AW16" i="15"/>
  <c r="AZ107" i="15"/>
  <c r="AY127" i="14"/>
  <c r="AY24" i="14"/>
  <c r="AY25" i="14"/>
  <c r="AY133" i="14"/>
  <c r="AZ113" i="15"/>
  <c r="BC14" i="18"/>
  <c r="BC16" i="18"/>
  <c r="BC12" i="18"/>
  <c r="BC15" i="18"/>
  <c r="BD7" i="18"/>
  <c r="BC6" i="18"/>
  <c r="BC3" i="18"/>
  <c r="BC11" i="18"/>
  <c r="BC5" i="18"/>
  <c r="BC17" i="17"/>
  <c r="BC15" i="17"/>
  <c r="BC12" i="17"/>
  <c r="BC19" i="17"/>
  <c r="BC18" i="17"/>
  <c r="BC20" i="17"/>
  <c r="BC21" i="17"/>
  <c r="BC16" i="17"/>
  <c r="BC14" i="17"/>
  <c r="BC13" i="17"/>
  <c r="BC11" i="17"/>
  <c r="BC6" i="17"/>
  <c r="BC3" i="17"/>
  <c r="BD7" i="17"/>
  <c r="BC5" i="17"/>
  <c r="BC5" i="16"/>
  <c r="BC14" i="16"/>
  <c r="BC11" i="16"/>
  <c r="BC12" i="16"/>
  <c r="BC15" i="16"/>
  <c r="BC13" i="16"/>
  <c r="BC6" i="16"/>
  <c r="BD7" i="16"/>
  <c r="BC3" i="16"/>
  <c r="AY11" i="14"/>
  <c r="AZ11" i="15"/>
  <c r="AY19" i="14"/>
  <c r="AY18" i="14"/>
  <c r="AY13" i="14"/>
  <c r="AY12" i="14"/>
  <c r="AY148" i="14"/>
  <c r="AZ128" i="15"/>
  <c r="AZ72" i="15"/>
  <c r="AZ71" i="15"/>
  <c r="AY92" i="14"/>
  <c r="AZ127" i="15"/>
  <c r="AY91" i="14"/>
  <c r="AY147" i="14"/>
  <c r="AY62" i="14"/>
  <c r="AZ42" i="15"/>
  <c r="AZ26" i="15"/>
  <c r="AZ25" i="15"/>
  <c r="AZ24" i="15"/>
  <c r="AZ23" i="15"/>
  <c r="AZ22" i="15"/>
  <c r="AZ12" i="15"/>
  <c r="AZ55" i="15"/>
  <c r="AZ61" i="15"/>
  <c r="AZ53" i="15"/>
  <c r="AZ70" i="15"/>
  <c r="AZ69" i="15"/>
  <c r="AZ80" i="15"/>
  <c r="AZ52" i="15"/>
  <c r="AZ49" i="15"/>
  <c r="AZ66" i="15"/>
  <c r="AZ67" i="15"/>
  <c r="AZ78" i="15"/>
  <c r="AZ88" i="15"/>
  <c r="AZ100" i="15"/>
  <c r="AZ112" i="15"/>
  <c r="AZ90" i="15"/>
  <c r="AZ104" i="15"/>
  <c r="AZ117" i="15"/>
  <c r="AZ19" i="15"/>
  <c r="AZ57" i="15"/>
  <c r="AZ64" i="15"/>
  <c r="AZ76" i="15"/>
  <c r="AZ74" i="15"/>
  <c r="AZ81" i="15"/>
  <c r="AZ92" i="15"/>
  <c r="AZ103" i="15"/>
  <c r="AZ123" i="15"/>
  <c r="AZ31" i="15"/>
  <c r="AZ13" i="15"/>
  <c r="AZ58" i="15"/>
  <c r="AZ68" i="15"/>
  <c r="AZ83" i="15"/>
  <c r="AZ95" i="15"/>
  <c r="AZ106" i="15"/>
  <c r="AZ37" i="15"/>
  <c r="AZ21" i="15"/>
  <c r="AZ59" i="15"/>
  <c r="AZ75" i="15"/>
  <c r="AZ82" i="15"/>
  <c r="AZ85" i="15"/>
  <c r="AZ99" i="15"/>
  <c r="AZ108" i="15"/>
  <c r="AZ111" i="15"/>
  <c r="AZ28" i="15"/>
  <c r="AZ56" i="15"/>
  <c r="AZ86" i="15"/>
  <c r="AZ91" i="15"/>
  <c r="AZ87" i="15"/>
  <c r="AZ98" i="15"/>
  <c r="AZ105" i="15"/>
  <c r="AZ116" i="15"/>
  <c r="AZ51" i="15"/>
  <c r="AZ63" i="15"/>
  <c r="AZ34" i="15"/>
  <c r="AZ60" i="15"/>
  <c r="AZ79" i="15"/>
  <c r="AZ84" i="15"/>
  <c r="AZ93" i="15"/>
  <c r="AZ94" i="15"/>
  <c r="AZ109" i="15"/>
  <c r="AZ120" i="15"/>
  <c r="AZ39" i="15"/>
  <c r="AZ54" i="15"/>
  <c r="AZ27" i="15"/>
  <c r="AZ38" i="15"/>
  <c r="AZ62" i="15"/>
  <c r="AZ65" i="15"/>
  <c r="AZ89" i="15"/>
  <c r="AZ97" i="15"/>
  <c r="AZ96" i="15"/>
  <c r="AZ110" i="15"/>
  <c r="AZ5" i="15"/>
  <c r="AZ6" i="15"/>
  <c r="BA7" i="15"/>
  <c r="AZ3" i="15"/>
  <c r="AY99" i="14"/>
  <c r="AY98" i="14"/>
  <c r="AY100" i="14"/>
  <c r="AY96" i="14"/>
  <c r="AY110" i="14"/>
  <c r="AY120" i="14"/>
  <c r="AY107" i="14"/>
  <c r="AY81" i="14"/>
  <c r="AY80" i="14"/>
  <c r="AY108" i="14"/>
  <c r="AY94" i="14"/>
  <c r="AY90" i="14"/>
  <c r="AY119" i="14"/>
  <c r="AY118" i="14"/>
  <c r="AY132" i="14"/>
  <c r="AY106" i="14"/>
  <c r="AY109" i="14"/>
  <c r="AY103" i="14"/>
  <c r="AY105" i="14"/>
  <c r="AY95" i="14"/>
  <c r="AY117" i="14"/>
  <c r="AY79" i="14"/>
  <c r="AY89" i="14"/>
  <c r="AY85" i="14"/>
  <c r="AY116" i="14"/>
  <c r="AY131" i="14"/>
  <c r="AY115" i="14"/>
  <c r="AY130" i="14"/>
  <c r="AY78" i="14"/>
  <c r="AY129" i="14"/>
  <c r="AY128" i="14"/>
  <c r="AY126" i="14"/>
  <c r="AY104" i="14"/>
  <c r="AY86" i="14"/>
  <c r="AY87" i="14"/>
  <c r="AY88" i="14"/>
  <c r="AY101" i="14"/>
  <c r="AY102" i="14"/>
  <c r="AY77" i="14"/>
  <c r="AY76" i="14"/>
  <c r="AY112" i="14"/>
  <c r="AY113" i="14"/>
  <c r="AY114" i="14"/>
  <c r="AY124" i="14"/>
  <c r="AY125" i="14"/>
  <c r="AY123" i="14"/>
  <c r="AY84" i="14"/>
  <c r="AY75" i="14"/>
  <c r="AY74" i="14"/>
  <c r="AY82" i="14"/>
  <c r="AY83" i="14"/>
  <c r="AY73" i="14"/>
  <c r="AY72" i="14"/>
  <c r="AY137" i="14"/>
  <c r="AY140" i="14"/>
  <c r="AY144" i="14"/>
  <c r="AY136" i="14"/>
  <c r="AY71" i="14"/>
  <c r="AY143" i="14"/>
  <c r="AY111" i="14"/>
  <c r="AY69" i="14"/>
  <c r="AY57" i="14"/>
  <c r="AY58" i="14"/>
  <c r="AY59" i="14"/>
  <c r="AY54" i="14"/>
  <c r="AY51" i="14"/>
  <c r="AY48" i="14"/>
  <c r="AY47" i="14"/>
  <c r="AY46" i="14"/>
  <c r="AY45" i="14" s="1"/>
  <c r="AY43" i="14"/>
  <c r="AY39" i="14"/>
  <c r="AY38" i="14"/>
  <c r="AY33" i="14"/>
  <c r="AY32" i="14"/>
  <c r="AZ7" i="14"/>
  <c r="AY6" i="14"/>
  <c r="AY5" i="14"/>
  <c r="BY22" i="30" l="1"/>
  <c r="BY26" i="30"/>
  <c r="BY17" i="30"/>
  <c r="BY13" i="30"/>
  <c r="BY27" i="30"/>
  <c r="BY11" i="30"/>
  <c r="BY28" i="30"/>
  <c r="BY5" i="30"/>
  <c r="BY21" i="30"/>
  <c r="BY15" i="30"/>
  <c r="BY24" i="30"/>
  <c r="BY19" i="30"/>
  <c r="BY23" i="30"/>
  <c r="BY25" i="30"/>
  <c r="BY20" i="30"/>
  <c r="BY31" i="30"/>
  <c r="BY14" i="30"/>
  <c r="BY16" i="30"/>
  <c r="BY29" i="30"/>
  <c r="BY6" i="30"/>
  <c r="BY3" i="30"/>
  <c r="BZ7" i="30"/>
  <c r="BY18" i="30"/>
  <c r="BY30" i="30"/>
  <c r="BN53" i="20"/>
  <c r="BN61" i="20"/>
  <c r="BN47" i="20"/>
  <c r="BN68" i="20"/>
  <c r="BN20" i="20"/>
  <c r="BN40" i="20"/>
  <c r="BN80" i="20"/>
  <c r="BN31" i="20"/>
  <c r="BN90" i="20"/>
  <c r="BN48" i="20"/>
  <c r="BN18" i="20"/>
  <c r="BN16" i="20" s="1"/>
  <c r="BN11" i="20" s="1"/>
  <c r="BN21" i="20"/>
  <c r="BN32" i="20"/>
  <c r="BN49" i="20"/>
  <c r="BN54" i="20"/>
  <c r="BN62" i="20"/>
  <c r="BN69" i="20"/>
  <c r="BN77" i="20"/>
  <c r="BN85" i="20"/>
  <c r="BN19" i="20"/>
  <c r="BN22" i="20"/>
  <c r="BN41" i="20"/>
  <c r="BN51" i="20"/>
  <c r="BN55" i="20"/>
  <c r="BN63" i="20"/>
  <c r="BN74" i="20"/>
  <c r="BN86" i="20"/>
  <c r="BN6" i="20"/>
  <c r="BN3" i="20"/>
  <c r="BN23" i="20"/>
  <c r="BN46" i="20"/>
  <c r="BN33" i="20"/>
  <c r="BN50" i="20"/>
  <c r="BN56" i="20"/>
  <c r="BN73" i="20"/>
  <c r="BN75" i="20"/>
  <c r="BN87" i="20"/>
  <c r="BN89" i="20"/>
  <c r="BN36" i="20"/>
  <c r="BN30" i="20"/>
  <c r="BN42" i="20"/>
  <c r="BN39" i="20"/>
  <c r="BN57" i="20"/>
  <c r="BN64" i="20"/>
  <c r="BN76" i="20"/>
  <c r="BN83" i="20"/>
  <c r="BN5" i="20"/>
  <c r="BN37" i="20"/>
  <c r="BN34" i="20"/>
  <c r="BN44" i="20"/>
  <c r="BN58" i="20"/>
  <c r="BN65" i="20"/>
  <c r="BN70" i="20"/>
  <c r="BN81" i="20"/>
  <c r="BN38" i="20"/>
  <c r="BN43" i="20"/>
  <c r="BN45" i="20"/>
  <c r="BN59" i="20"/>
  <c r="BN66" i="20"/>
  <c r="BN71" i="20"/>
  <c r="BN82" i="20"/>
  <c r="BN60" i="20"/>
  <c r="BN67" i="20"/>
  <c r="BN72" i="20"/>
  <c r="BN84" i="20"/>
  <c r="AY26" i="14"/>
  <c r="AY27" i="14" s="1"/>
  <c r="AZ23" i="14" s="1"/>
  <c r="AZ14" i="15"/>
  <c r="AZ15" i="15" s="1"/>
  <c r="BD8" i="18"/>
  <c r="BD14" i="18" s="1"/>
  <c r="BD8" i="17"/>
  <c r="BD8" i="16"/>
  <c r="BD23" i="16" s="1"/>
  <c r="AW17" i="15"/>
  <c r="AY20" i="14"/>
  <c r="AY21" i="14" s="1"/>
  <c r="AZ17" i="14" s="1"/>
  <c r="BA8" i="15"/>
  <c r="BA124" i="15" s="1"/>
  <c r="AY40" i="14"/>
  <c r="AY41" i="14" s="1"/>
  <c r="AZ37" i="14" s="1"/>
  <c r="AY34" i="14"/>
  <c r="AY35" i="14" s="1"/>
  <c r="AZ31" i="14" s="1"/>
  <c r="AY14" i="14"/>
  <c r="AY15" i="14" s="1"/>
  <c r="AZ8" i="14"/>
  <c r="BD16" i="16" l="1"/>
  <c r="BD20" i="16"/>
  <c r="BD17" i="16"/>
  <c r="BD21" i="16"/>
  <c r="BD18" i="16"/>
  <c r="BD22" i="16"/>
  <c r="BD19" i="16"/>
  <c r="BD17" i="18"/>
  <c r="AZ3" i="14"/>
  <c r="BA44" i="15"/>
  <c r="AZ64" i="14"/>
  <c r="BA77" i="15"/>
  <c r="AZ97" i="14"/>
  <c r="BA43" i="15"/>
  <c r="BA129" i="15"/>
  <c r="AZ63" i="14"/>
  <c r="AZ149" i="14"/>
  <c r="BZ8" i="30"/>
  <c r="BZ12" i="30" s="1"/>
  <c r="AZ93" i="14"/>
  <c r="BA73" i="15"/>
  <c r="BO84" i="20"/>
  <c r="BN28" i="20"/>
  <c r="BN12" i="20" s="1"/>
  <c r="BN13" i="20" s="1"/>
  <c r="BA11" i="15"/>
  <c r="AY29" i="14"/>
  <c r="AX16" i="15"/>
  <c r="BA107" i="15"/>
  <c r="AZ127" i="14"/>
  <c r="AZ24" i="14"/>
  <c r="AZ25" i="14"/>
  <c r="AZ133" i="14"/>
  <c r="BA113" i="15"/>
  <c r="BD12" i="18"/>
  <c r="BD15" i="18"/>
  <c r="BD16" i="18"/>
  <c r="BD13" i="18"/>
  <c r="BD6" i="18"/>
  <c r="BD3" i="18"/>
  <c r="BE7" i="18"/>
  <c r="BD11" i="18"/>
  <c r="BD16" i="17"/>
  <c r="BD5" i="18"/>
  <c r="BD14" i="17"/>
  <c r="BD12" i="17"/>
  <c r="BD13" i="17"/>
  <c r="BD18" i="17"/>
  <c r="BD21" i="17"/>
  <c r="BD17" i="17"/>
  <c r="BD5" i="17"/>
  <c r="BD19" i="17"/>
  <c r="BD11" i="17"/>
  <c r="BD20" i="17"/>
  <c r="BD15" i="17"/>
  <c r="BD3" i="17"/>
  <c r="BE7" i="17"/>
  <c r="BD6" i="17"/>
  <c r="BD5" i="16"/>
  <c r="BD14" i="16"/>
  <c r="BD12" i="16"/>
  <c r="BD13" i="16"/>
  <c r="BD15" i="16"/>
  <c r="BD11" i="16"/>
  <c r="BD6" i="16"/>
  <c r="BE7" i="16"/>
  <c r="BD3" i="16"/>
  <c r="AZ11" i="14"/>
  <c r="AZ19" i="14"/>
  <c r="AZ18" i="14"/>
  <c r="AZ13" i="14"/>
  <c r="AZ12" i="14"/>
  <c r="BA128" i="15"/>
  <c r="AZ148" i="14"/>
  <c r="BA72" i="15"/>
  <c r="AZ92" i="14"/>
  <c r="BA71" i="15"/>
  <c r="BA127" i="15"/>
  <c r="AZ91" i="14"/>
  <c r="AZ147" i="14"/>
  <c r="AZ62" i="14"/>
  <c r="BA42" i="15"/>
  <c r="BA26" i="15"/>
  <c r="BA25" i="15"/>
  <c r="BA24" i="15"/>
  <c r="BA23" i="15"/>
  <c r="BA22" i="15"/>
  <c r="BA21" i="15"/>
  <c r="BA34" i="15"/>
  <c r="BA19" i="15"/>
  <c r="BA27" i="15"/>
  <c r="BA59" i="15"/>
  <c r="BA66" i="15"/>
  <c r="BA62" i="15"/>
  <c r="BA80" i="15"/>
  <c r="BA67" i="15"/>
  <c r="BA88" i="15"/>
  <c r="BA90" i="15"/>
  <c r="BA105" i="15"/>
  <c r="BA112" i="15"/>
  <c r="BA69" i="15"/>
  <c r="BA91" i="15"/>
  <c r="BA93" i="15"/>
  <c r="BA94" i="15"/>
  <c r="BA117" i="15"/>
  <c r="BA38" i="15"/>
  <c r="BA31" i="15"/>
  <c r="BA63" i="15"/>
  <c r="BA68" i="15"/>
  <c r="BA74" i="15"/>
  <c r="BA76" i="15"/>
  <c r="BA95" i="15"/>
  <c r="BA96" i="15"/>
  <c r="BA123" i="15"/>
  <c r="BA53" i="15"/>
  <c r="BA37" i="15"/>
  <c r="BA64" i="15"/>
  <c r="BA70" i="15"/>
  <c r="BA85" i="15"/>
  <c r="BA79" i="15"/>
  <c r="BA97" i="15"/>
  <c r="BA106" i="15"/>
  <c r="BA49" i="15"/>
  <c r="BA39" i="15"/>
  <c r="BA52" i="15"/>
  <c r="BA75" i="15"/>
  <c r="BA87" i="15"/>
  <c r="BA99" i="15"/>
  <c r="BA100" i="15"/>
  <c r="BA111" i="15"/>
  <c r="BA60" i="15"/>
  <c r="BA54" i="15"/>
  <c r="BA83" i="15"/>
  <c r="BA89" i="15"/>
  <c r="BA82" i="15"/>
  <c r="BA109" i="15"/>
  <c r="BA104" i="15"/>
  <c r="BA116" i="15"/>
  <c r="BA28" i="15"/>
  <c r="BA51" i="15"/>
  <c r="BA61" i="15"/>
  <c r="BA56" i="15"/>
  <c r="BA78" i="15"/>
  <c r="BA81" i="15"/>
  <c r="BA84" i="15"/>
  <c r="BA108" i="15"/>
  <c r="BA98" i="15"/>
  <c r="BA120" i="15"/>
  <c r="BA55" i="15"/>
  <c r="BA13" i="15"/>
  <c r="BA12" i="15"/>
  <c r="BA57" i="15"/>
  <c r="BA58" i="15"/>
  <c r="BA65" i="15"/>
  <c r="BA92" i="15"/>
  <c r="BA86" i="15"/>
  <c r="BA103" i="15"/>
  <c r="BA110" i="15"/>
  <c r="BA5" i="15"/>
  <c r="BA6" i="15"/>
  <c r="BA3" i="15"/>
  <c r="BB7" i="15"/>
  <c r="AZ99" i="14"/>
  <c r="AZ98" i="14"/>
  <c r="AZ100" i="14"/>
  <c r="AZ96" i="14"/>
  <c r="AZ110" i="14"/>
  <c r="AZ120" i="14"/>
  <c r="AZ107" i="14"/>
  <c r="AZ81" i="14"/>
  <c r="AZ80" i="14"/>
  <c r="AZ108" i="14"/>
  <c r="AZ94" i="14"/>
  <c r="AZ90" i="14"/>
  <c r="AZ119" i="14"/>
  <c r="AZ118" i="14"/>
  <c r="AZ132" i="14"/>
  <c r="AZ106" i="14"/>
  <c r="AZ109" i="14"/>
  <c r="AZ103" i="14"/>
  <c r="AZ105" i="14"/>
  <c r="AZ95" i="14"/>
  <c r="AZ117" i="14"/>
  <c r="AZ79" i="14"/>
  <c r="AZ89" i="14"/>
  <c r="AZ85" i="14"/>
  <c r="AZ116" i="14"/>
  <c r="AZ131" i="14"/>
  <c r="AZ115" i="14"/>
  <c r="AZ130" i="14"/>
  <c r="AZ78" i="14"/>
  <c r="AZ129" i="14"/>
  <c r="AZ128" i="14"/>
  <c r="AZ126" i="14"/>
  <c r="AZ104" i="14"/>
  <c r="AZ86" i="14"/>
  <c r="AZ87" i="14"/>
  <c r="AZ88" i="14"/>
  <c r="AZ101" i="14"/>
  <c r="AZ102" i="14"/>
  <c r="AZ77" i="14"/>
  <c r="AZ76" i="14"/>
  <c r="AZ113" i="14"/>
  <c r="AZ112" i="14"/>
  <c r="AZ114" i="14"/>
  <c r="AZ124" i="14"/>
  <c r="AZ125" i="14"/>
  <c r="AZ123" i="14"/>
  <c r="AZ84" i="14"/>
  <c r="AZ75" i="14"/>
  <c r="AZ74" i="14"/>
  <c r="AZ82" i="14"/>
  <c r="AZ83" i="14"/>
  <c r="AZ73" i="14"/>
  <c r="AZ72" i="14"/>
  <c r="AZ137" i="14"/>
  <c r="AZ144" i="14"/>
  <c r="AZ140" i="14"/>
  <c r="AZ136" i="14"/>
  <c r="AZ71" i="14"/>
  <c r="AZ143" i="14"/>
  <c r="AZ111" i="14"/>
  <c r="AZ69" i="14"/>
  <c r="AZ58" i="14"/>
  <c r="AZ59" i="14"/>
  <c r="AZ57" i="14"/>
  <c r="AZ54" i="14"/>
  <c r="AZ51" i="14"/>
  <c r="AZ48" i="14"/>
  <c r="AZ47" i="14"/>
  <c r="AZ46" i="14"/>
  <c r="AZ45" i="14" s="1"/>
  <c r="AZ43" i="14"/>
  <c r="AZ39" i="14"/>
  <c r="AZ38" i="14"/>
  <c r="AZ33" i="14"/>
  <c r="AZ32" i="14"/>
  <c r="BA7" i="14"/>
  <c r="AZ6" i="14"/>
  <c r="AZ5" i="14"/>
  <c r="CA7" i="30" l="1"/>
  <c r="BZ3" i="30"/>
  <c r="BZ6" i="30"/>
  <c r="BZ20" i="30"/>
  <c r="BZ29" i="30"/>
  <c r="BZ13" i="30"/>
  <c r="BZ22" i="30"/>
  <c r="BZ27" i="30"/>
  <c r="BZ16" i="30"/>
  <c r="BZ24" i="30"/>
  <c r="BZ18" i="30"/>
  <c r="BZ31" i="30"/>
  <c r="BZ19" i="30"/>
  <c r="BZ28" i="30"/>
  <c r="BZ5" i="30"/>
  <c r="BZ14" i="30"/>
  <c r="BZ21" i="30"/>
  <c r="BZ30" i="30"/>
  <c r="BZ15" i="30"/>
  <c r="BZ17" i="30"/>
  <c r="BZ23" i="30"/>
  <c r="BZ11" i="30"/>
  <c r="BZ25" i="30"/>
  <c r="BZ26" i="30"/>
  <c r="BO20" i="20"/>
  <c r="BO45" i="20"/>
  <c r="BO44" i="20"/>
  <c r="BO52" i="20"/>
  <c r="BO60" i="20"/>
  <c r="BO66" i="20"/>
  <c r="BO71" i="20"/>
  <c r="BO85" i="20"/>
  <c r="BO18" i="20"/>
  <c r="BO16" i="20" s="1"/>
  <c r="BO11" i="20" s="1"/>
  <c r="BO21" i="20"/>
  <c r="BO40" i="20"/>
  <c r="BO34" i="20"/>
  <c r="BO53" i="20"/>
  <c r="BO61" i="20"/>
  <c r="BO67" i="20"/>
  <c r="BO90" i="20"/>
  <c r="BO89" i="20"/>
  <c r="BO19" i="20"/>
  <c r="BO22" i="20"/>
  <c r="BO30" i="20"/>
  <c r="BO43" i="20"/>
  <c r="BO54" i="20"/>
  <c r="BO62" i="20"/>
  <c r="BO68" i="20"/>
  <c r="BO77" i="20"/>
  <c r="BO6" i="20"/>
  <c r="BO3" i="20"/>
  <c r="BO23" i="20"/>
  <c r="BO31" i="20"/>
  <c r="BO47" i="20"/>
  <c r="BO55" i="20"/>
  <c r="BO63" i="20"/>
  <c r="BO69" i="20"/>
  <c r="BO86" i="20"/>
  <c r="BO87" i="20"/>
  <c r="BO36" i="20"/>
  <c r="BO37" i="20"/>
  <c r="BO32" i="20"/>
  <c r="BO48" i="20"/>
  <c r="BO56" i="20"/>
  <c r="BO72" i="20"/>
  <c r="BO74" i="20"/>
  <c r="BO80" i="20"/>
  <c r="BO88" i="20"/>
  <c r="BO35" i="20"/>
  <c r="BO39" i="20"/>
  <c r="BO41" i="20"/>
  <c r="BO49" i="20"/>
  <c r="BO57" i="20"/>
  <c r="BO73" i="20"/>
  <c r="BO75" i="20"/>
  <c r="BO83" i="20"/>
  <c r="BO5" i="20"/>
  <c r="BO46" i="20"/>
  <c r="BO33" i="20"/>
  <c r="BO50" i="20"/>
  <c r="BO58" i="20"/>
  <c r="BO64" i="20"/>
  <c r="BO76" i="20"/>
  <c r="BO81" i="20"/>
  <c r="BO38" i="20"/>
  <c r="BO42" i="20"/>
  <c r="BO51" i="20"/>
  <c r="BO59" i="20"/>
  <c r="BO65" i="20"/>
  <c r="BO70" i="20"/>
  <c r="BO82" i="20"/>
  <c r="AZ26" i="14"/>
  <c r="AZ27" i="14" s="1"/>
  <c r="BA23" i="14" s="1"/>
  <c r="BE8" i="18"/>
  <c r="BE17" i="18" s="1"/>
  <c r="BE8" i="17"/>
  <c r="BE8" i="16"/>
  <c r="BE23" i="16" s="1"/>
  <c r="AX17" i="15"/>
  <c r="AZ20" i="14"/>
  <c r="AZ21" i="14" s="1"/>
  <c r="BA17" i="14" s="1"/>
  <c r="BA14" i="15"/>
  <c r="BA15" i="15" s="1"/>
  <c r="BB8" i="15"/>
  <c r="BB124" i="15" s="1"/>
  <c r="AZ40" i="14"/>
  <c r="AZ41" i="14" s="1"/>
  <c r="BA37" i="14" s="1"/>
  <c r="AZ34" i="14"/>
  <c r="AZ35" i="14" s="1"/>
  <c r="BA31" i="14" s="1"/>
  <c r="AZ14" i="14"/>
  <c r="AZ15" i="14" s="1"/>
  <c r="BA8" i="14"/>
  <c r="BE17" i="16" l="1"/>
  <c r="BE21" i="16"/>
  <c r="BE16" i="16"/>
  <c r="BE22" i="16"/>
  <c r="BE18" i="16"/>
  <c r="BE20" i="16"/>
  <c r="BE19" i="16"/>
  <c r="BA3" i="14"/>
  <c r="BB44" i="15"/>
  <c r="BA64" i="14"/>
  <c r="BA97" i="14"/>
  <c r="BB77" i="15"/>
  <c r="BB43" i="15"/>
  <c r="BB129" i="15"/>
  <c r="BA149" i="14"/>
  <c r="BA63" i="14"/>
  <c r="CA8" i="30"/>
  <c r="CA12" i="30" s="1"/>
  <c r="BA93" i="14"/>
  <c r="BB73" i="15"/>
  <c r="AY16" i="15"/>
  <c r="BP90" i="20"/>
  <c r="BO28" i="20"/>
  <c r="BO12" i="20" s="1"/>
  <c r="BO13" i="20" s="1"/>
  <c r="AZ29" i="14"/>
  <c r="BB107" i="15"/>
  <c r="BA127" i="14"/>
  <c r="BA24" i="14"/>
  <c r="BA25" i="14"/>
  <c r="BA133" i="14"/>
  <c r="BB113" i="15"/>
  <c r="BE11" i="18"/>
  <c r="BE15" i="18"/>
  <c r="BE16" i="18"/>
  <c r="BE13" i="18"/>
  <c r="BE14" i="18"/>
  <c r="BE12" i="18"/>
  <c r="BE5" i="18"/>
  <c r="BE6" i="18"/>
  <c r="BE3" i="18"/>
  <c r="BF7" i="18"/>
  <c r="BE14" i="17"/>
  <c r="BE17" i="17"/>
  <c r="BE16" i="17"/>
  <c r="BE18" i="17"/>
  <c r="BE19" i="17"/>
  <c r="BE11" i="17"/>
  <c r="BE21" i="17"/>
  <c r="BE5" i="17"/>
  <c r="BE20" i="17"/>
  <c r="BE15" i="17"/>
  <c r="BE13" i="17"/>
  <c r="BE12" i="17"/>
  <c r="BE6" i="17"/>
  <c r="BF7" i="17"/>
  <c r="BE3" i="17"/>
  <c r="BE5" i="16"/>
  <c r="BE14" i="16"/>
  <c r="BE13" i="16"/>
  <c r="BE15" i="16"/>
  <c r="BE12" i="16"/>
  <c r="BE11" i="16"/>
  <c r="BF7" i="16"/>
  <c r="BE6" i="16"/>
  <c r="BE3" i="16"/>
  <c r="BA11" i="14"/>
  <c r="BB11" i="15"/>
  <c r="BA18" i="14"/>
  <c r="BA19" i="14"/>
  <c r="BA13" i="14"/>
  <c r="BA12" i="14"/>
  <c r="BB128" i="15"/>
  <c r="BA148" i="14"/>
  <c r="BB72" i="15"/>
  <c r="BA92" i="14"/>
  <c r="BB71" i="15"/>
  <c r="BB127" i="15"/>
  <c r="BA91" i="14"/>
  <c r="BA147" i="14"/>
  <c r="BA62" i="14"/>
  <c r="BB42" i="15"/>
  <c r="BB26" i="15"/>
  <c r="BB25" i="15"/>
  <c r="BB24" i="15"/>
  <c r="BB23" i="15"/>
  <c r="BB22" i="15"/>
  <c r="BB56" i="15"/>
  <c r="BB49" i="15"/>
  <c r="BB19" i="15"/>
  <c r="BB57" i="15"/>
  <c r="BB74" i="15"/>
  <c r="BB59" i="15"/>
  <c r="BB60" i="15"/>
  <c r="BB51" i="15"/>
  <c r="BB75" i="15"/>
  <c r="BB37" i="15"/>
  <c r="BB79" i="15"/>
  <c r="BB34" i="15"/>
  <c r="BB39" i="15"/>
  <c r="BB87" i="15"/>
  <c r="BB89" i="15"/>
  <c r="BB103" i="15"/>
  <c r="BB112" i="15"/>
  <c r="BB38" i="15"/>
  <c r="BB76" i="15"/>
  <c r="BB78" i="15"/>
  <c r="BB95" i="15"/>
  <c r="BB108" i="15"/>
  <c r="BB117" i="15"/>
  <c r="BB88" i="15"/>
  <c r="BB93" i="15"/>
  <c r="BB99" i="15"/>
  <c r="BB123" i="15"/>
  <c r="BB54" i="15"/>
  <c r="BB52" i="15"/>
  <c r="BB53" i="15"/>
  <c r="BB62" i="15"/>
  <c r="BB82" i="15"/>
  <c r="BB81" i="15"/>
  <c r="BB97" i="15"/>
  <c r="BB100" i="15"/>
  <c r="BB67" i="15"/>
  <c r="BB58" i="15"/>
  <c r="BB64" i="15"/>
  <c r="BB84" i="15"/>
  <c r="BB83" i="15"/>
  <c r="BB98" i="15"/>
  <c r="BB104" i="15"/>
  <c r="BB111" i="15"/>
  <c r="BB55" i="15"/>
  <c r="BB13" i="15"/>
  <c r="BB61" i="15"/>
  <c r="BB66" i="15"/>
  <c r="BB90" i="15"/>
  <c r="BB86" i="15"/>
  <c r="BB94" i="15"/>
  <c r="BB106" i="15"/>
  <c r="BB116" i="15"/>
  <c r="BB63" i="15"/>
  <c r="BB21" i="15"/>
  <c r="BB65" i="15"/>
  <c r="BB68" i="15"/>
  <c r="BB85" i="15"/>
  <c r="BB92" i="15"/>
  <c r="BB96" i="15"/>
  <c r="BB109" i="15"/>
  <c r="BB120" i="15"/>
  <c r="BB12" i="15"/>
  <c r="BB27" i="15"/>
  <c r="BB31" i="15"/>
  <c r="BB28" i="15"/>
  <c r="BB69" i="15"/>
  <c r="BB70" i="15"/>
  <c r="BB80" i="15"/>
  <c r="BB91" i="15"/>
  <c r="BB105" i="15"/>
  <c r="BB110" i="15"/>
  <c r="BC7" i="15"/>
  <c r="BB3" i="15"/>
  <c r="BB6" i="15"/>
  <c r="BB5" i="15"/>
  <c r="BA99" i="14"/>
  <c r="BA98" i="14"/>
  <c r="BA100" i="14"/>
  <c r="BA96" i="14"/>
  <c r="BA110" i="14"/>
  <c r="BA120" i="14"/>
  <c r="BA107" i="14"/>
  <c r="BA81" i="14"/>
  <c r="BA80" i="14"/>
  <c r="BA108" i="14"/>
  <c r="BA94" i="14"/>
  <c r="BA90" i="14"/>
  <c r="BA119" i="14"/>
  <c r="BA118" i="14"/>
  <c r="BA132" i="14"/>
  <c r="BA106" i="14"/>
  <c r="BA109" i="14"/>
  <c r="BA103" i="14"/>
  <c r="BA105" i="14"/>
  <c r="BA95" i="14"/>
  <c r="BA117" i="14"/>
  <c r="BA79" i="14"/>
  <c r="BA89" i="14"/>
  <c r="BA85" i="14"/>
  <c r="BA116" i="14"/>
  <c r="BA131" i="14"/>
  <c r="BA115" i="14"/>
  <c r="BA130" i="14"/>
  <c r="BA78" i="14"/>
  <c r="BA129" i="14"/>
  <c r="BA128" i="14"/>
  <c r="BA126" i="14"/>
  <c r="BA104" i="14"/>
  <c r="BA88" i="14"/>
  <c r="BA86" i="14"/>
  <c r="BA87" i="14"/>
  <c r="BA101" i="14"/>
  <c r="BA102" i="14"/>
  <c r="BA77" i="14"/>
  <c r="BA76" i="14"/>
  <c r="BA112" i="14"/>
  <c r="BA113" i="14"/>
  <c r="BA114" i="14"/>
  <c r="BA125" i="14"/>
  <c r="BA124" i="14"/>
  <c r="BA123" i="14"/>
  <c r="BA84" i="14"/>
  <c r="BA75" i="14"/>
  <c r="BA74" i="14"/>
  <c r="BA82" i="14"/>
  <c r="BA83" i="14"/>
  <c r="BA73" i="14"/>
  <c r="BA72" i="14"/>
  <c r="BA137" i="14"/>
  <c r="BA136" i="14"/>
  <c r="BA144" i="14"/>
  <c r="BA71" i="14"/>
  <c r="BA143" i="14"/>
  <c r="BA111" i="14"/>
  <c r="BA140" i="14"/>
  <c r="BA69" i="14"/>
  <c r="BA57" i="14"/>
  <c r="BA59" i="14"/>
  <c r="BA58" i="14"/>
  <c r="BA54" i="14"/>
  <c r="BA51" i="14"/>
  <c r="BA48" i="14"/>
  <c r="BA46" i="14"/>
  <c r="BA45" i="14" s="1"/>
  <c r="BA47" i="14"/>
  <c r="BA43" i="14"/>
  <c r="BA38" i="14"/>
  <c r="BA39" i="14"/>
  <c r="BA33" i="14"/>
  <c r="BA32" i="14"/>
  <c r="BA6" i="14"/>
  <c r="BB7" i="14"/>
  <c r="BA5" i="14"/>
  <c r="CA11" i="30" l="1"/>
  <c r="CA23" i="30"/>
  <c r="CA21" i="30"/>
  <c r="CA13" i="30"/>
  <c r="CA15" i="30"/>
  <c r="CA18" i="30"/>
  <c r="CA19" i="30"/>
  <c r="CA31" i="30"/>
  <c r="CA5" i="30"/>
  <c r="CA17" i="30"/>
  <c r="CA22" i="30"/>
  <c r="CA20" i="30"/>
  <c r="CA24" i="30"/>
  <c r="CA26" i="30"/>
  <c r="CA25" i="30"/>
  <c r="CA30" i="30"/>
  <c r="CA28" i="30"/>
  <c r="CA14" i="30"/>
  <c r="CA29" i="30"/>
  <c r="CB7" i="30"/>
  <c r="CA3" i="30"/>
  <c r="CA6" i="30"/>
  <c r="CA16" i="30"/>
  <c r="CA27" i="30"/>
  <c r="BP71" i="20"/>
  <c r="BP20" i="20"/>
  <c r="BP37" i="20"/>
  <c r="BP41" i="20"/>
  <c r="BP60" i="20"/>
  <c r="BP54" i="20"/>
  <c r="BP72" i="20"/>
  <c r="BP74" i="20"/>
  <c r="BP84" i="20"/>
  <c r="BP81" i="20"/>
  <c r="BP5" i="20"/>
  <c r="BP21" i="20"/>
  <c r="BP39" i="20"/>
  <c r="BP33" i="20"/>
  <c r="BP49" i="20"/>
  <c r="BP55" i="20"/>
  <c r="BP85" i="20"/>
  <c r="BP77" i="20"/>
  <c r="BP82" i="20"/>
  <c r="BP34" i="20"/>
  <c r="BP73" i="20"/>
  <c r="BP22" i="20"/>
  <c r="BP43" i="20"/>
  <c r="BP38" i="20"/>
  <c r="BP42" i="20"/>
  <c r="BP50" i="20"/>
  <c r="BP56" i="20"/>
  <c r="BP65" i="20"/>
  <c r="BP75" i="20"/>
  <c r="BP88" i="20"/>
  <c r="BP51" i="20"/>
  <c r="BP23" i="20"/>
  <c r="BP45" i="20"/>
  <c r="BP44" i="20"/>
  <c r="BP59" i="20"/>
  <c r="BP57" i="20"/>
  <c r="BP66" i="20"/>
  <c r="BP76" i="20"/>
  <c r="BP6" i="20"/>
  <c r="BP3" i="20"/>
  <c r="BP32" i="20"/>
  <c r="BP18" i="20"/>
  <c r="BP16" i="20" s="1"/>
  <c r="BP11" i="20" s="1"/>
  <c r="BP40" i="20"/>
  <c r="BP46" i="20"/>
  <c r="BP58" i="20"/>
  <c r="BP64" i="20"/>
  <c r="BP67" i="20"/>
  <c r="BP70" i="20"/>
  <c r="BP83" i="20"/>
  <c r="BP53" i="20"/>
  <c r="BP19" i="20"/>
  <c r="BP30" i="20"/>
  <c r="BP47" i="20"/>
  <c r="BP61" i="20"/>
  <c r="BP62" i="20"/>
  <c r="BP68" i="20"/>
  <c r="BP89" i="20"/>
  <c r="BP86" i="20"/>
  <c r="BP36" i="20"/>
  <c r="BP35" i="20"/>
  <c r="BP31" i="20"/>
  <c r="BP48" i="20"/>
  <c r="BP52" i="20"/>
  <c r="BP63" i="20"/>
  <c r="BP69" i="20"/>
  <c r="BP80" i="20"/>
  <c r="BP87" i="20"/>
  <c r="BA26" i="14"/>
  <c r="BA27" i="14" s="1"/>
  <c r="BB23" i="14" s="1"/>
  <c r="BF8" i="18"/>
  <c r="BF15" i="18" s="1"/>
  <c r="BF8" i="17"/>
  <c r="BF8" i="16"/>
  <c r="BF23" i="16" s="1"/>
  <c r="AY17" i="15"/>
  <c r="BA20" i="14"/>
  <c r="BA21" i="14" s="1"/>
  <c r="BB17" i="14" s="1"/>
  <c r="BC8" i="15"/>
  <c r="BB14" i="15"/>
  <c r="BB15" i="15" s="1"/>
  <c r="BA40" i="14"/>
  <c r="BA41" i="14" s="1"/>
  <c r="BB37" i="14" s="1"/>
  <c r="BA34" i="14"/>
  <c r="BA35" i="14" s="1"/>
  <c r="BB31" i="14" s="1"/>
  <c r="BA14" i="14"/>
  <c r="BA15" i="14" s="1"/>
  <c r="BB8" i="14"/>
  <c r="BF16" i="16" l="1"/>
  <c r="BF19" i="16"/>
  <c r="BF20" i="16"/>
  <c r="BF21" i="16"/>
  <c r="BF17" i="16"/>
  <c r="BF22" i="16"/>
  <c r="BF18" i="16"/>
  <c r="BF17" i="18"/>
  <c r="BB13" i="14"/>
  <c r="BC44" i="15"/>
  <c r="BB64" i="14"/>
  <c r="BB97" i="14"/>
  <c r="BC77" i="15"/>
  <c r="BB63" i="14"/>
  <c r="BB149" i="14"/>
  <c r="BC43" i="15"/>
  <c r="BC129" i="15"/>
  <c r="CB8" i="30"/>
  <c r="CB12" i="30" s="1"/>
  <c r="BB93" i="14"/>
  <c r="BC73" i="15"/>
  <c r="BQ83" i="20"/>
  <c r="BP28" i="20"/>
  <c r="BP12" i="20" s="1"/>
  <c r="BP13" i="20" s="1"/>
  <c r="BA29" i="14"/>
  <c r="AZ16" i="15"/>
  <c r="BC107" i="15"/>
  <c r="BB127" i="14"/>
  <c r="BB25" i="14"/>
  <c r="BB24" i="14"/>
  <c r="BB133" i="14"/>
  <c r="BC113" i="15"/>
  <c r="BF11" i="17"/>
  <c r="BF16" i="18"/>
  <c r="BF13" i="18"/>
  <c r="BF14" i="18"/>
  <c r="BF12" i="18"/>
  <c r="BF11" i="18"/>
  <c r="BF5" i="18"/>
  <c r="BF6" i="18"/>
  <c r="BF3" i="18"/>
  <c r="BG7" i="18"/>
  <c r="BF16" i="17"/>
  <c r="BF20" i="17"/>
  <c r="BF15" i="17"/>
  <c r="BF21" i="17"/>
  <c r="BF17" i="17"/>
  <c r="BF18" i="17"/>
  <c r="BF19" i="17"/>
  <c r="BF14" i="17"/>
  <c r="BF13" i="17"/>
  <c r="BF12" i="17"/>
  <c r="BF5" i="17"/>
  <c r="BF6" i="17"/>
  <c r="BF3" i="17"/>
  <c r="BG7" i="17"/>
  <c r="BF14" i="16"/>
  <c r="BF13" i="16"/>
  <c r="BF15" i="16"/>
  <c r="BF12" i="16"/>
  <c r="BF11" i="16"/>
  <c r="BF5" i="16"/>
  <c r="BG7" i="16"/>
  <c r="BF6" i="16"/>
  <c r="BF3" i="16"/>
  <c r="BB11" i="14"/>
  <c r="BC11" i="15"/>
  <c r="BB18" i="14"/>
  <c r="BB19" i="14"/>
  <c r="BB12" i="14"/>
  <c r="BC128" i="15"/>
  <c r="BB148" i="14"/>
  <c r="BC72" i="15"/>
  <c r="BB92" i="14"/>
  <c r="BC71" i="15"/>
  <c r="BC127" i="15"/>
  <c r="BB91" i="14"/>
  <c r="BB147" i="14"/>
  <c r="BB62" i="14"/>
  <c r="BC42" i="15"/>
  <c r="BC26" i="15"/>
  <c r="BC25" i="15"/>
  <c r="BC24" i="15"/>
  <c r="BC23" i="15"/>
  <c r="BC22" i="15"/>
  <c r="BC31" i="15"/>
  <c r="BC37" i="15"/>
  <c r="BC49" i="15"/>
  <c r="BC56" i="15"/>
  <c r="BC67" i="15"/>
  <c r="BC28" i="15"/>
  <c r="BC75" i="15"/>
  <c r="BC39" i="15"/>
  <c r="BC61" i="15"/>
  <c r="BC81" i="15"/>
  <c r="BC80" i="15"/>
  <c r="BC89" i="15"/>
  <c r="BC103" i="15"/>
  <c r="BC123" i="15"/>
  <c r="BC93" i="15"/>
  <c r="BC109" i="15"/>
  <c r="BC111" i="15"/>
  <c r="BC21" i="15"/>
  <c r="BC58" i="15"/>
  <c r="BC60" i="15"/>
  <c r="BC64" i="15"/>
  <c r="BC78" i="15"/>
  <c r="BC82" i="15"/>
  <c r="BC94" i="15"/>
  <c r="BC100" i="15"/>
  <c r="BC117" i="15"/>
  <c r="BC34" i="15"/>
  <c r="BC65" i="15"/>
  <c r="BC52" i="15"/>
  <c r="BC70" i="15"/>
  <c r="BC83" i="15"/>
  <c r="BC95" i="15"/>
  <c r="BC97" i="15"/>
  <c r="BC105" i="15"/>
  <c r="BC124" i="15"/>
  <c r="BC38" i="15"/>
  <c r="BC54" i="15"/>
  <c r="BC57" i="15"/>
  <c r="BC69" i="15"/>
  <c r="BC84" i="15"/>
  <c r="BC87" i="15"/>
  <c r="BC96" i="15"/>
  <c r="BC106" i="15"/>
  <c r="BC112" i="15"/>
  <c r="BC51" i="15"/>
  <c r="BC62" i="15"/>
  <c r="BC76" i="15"/>
  <c r="BC90" i="15"/>
  <c r="BC88" i="15"/>
  <c r="BC92" i="15"/>
  <c r="BC104" i="15"/>
  <c r="BC120" i="15"/>
  <c r="BC12" i="15"/>
  <c r="BC53" i="15"/>
  <c r="BC63" i="15"/>
  <c r="BC55" i="15"/>
  <c r="BC68" i="15"/>
  <c r="BC85" i="15"/>
  <c r="BC91" i="15"/>
  <c r="BC98" i="15"/>
  <c r="BC108" i="15"/>
  <c r="BC116" i="15"/>
  <c r="BC19" i="15"/>
  <c r="BC27" i="15"/>
  <c r="BC13" i="15"/>
  <c r="BC66" i="15"/>
  <c r="BC59" i="15"/>
  <c r="BC74" i="15"/>
  <c r="BC79" i="15"/>
  <c r="BC86" i="15"/>
  <c r="BC99" i="15"/>
  <c r="BC110" i="15"/>
  <c r="BC5" i="15"/>
  <c r="BC3" i="15"/>
  <c r="BD7" i="15"/>
  <c r="BC6" i="15"/>
  <c r="BB99" i="14"/>
  <c r="BB98" i="14"/>
  <c r="BB100" i="14"/>
  <c r="BB96" i="14"/>
  <c r="BB110" i="14"/>
  <c r="BB120" i="14"/>
  <c r="BB107" i="14"/>
  <c r="BB81" i="14"/>
  <c r="BB80" i="14"/>
  <c r="BB108" i="14"/>
  <c r="BB94" i="14"/>
  <c r="BB90" i="14"/>
  <c r="BB119" i="14"/>
  <c r="BB118" i="14"/>
  <c r="BB132" i="14"/>
  <c r="BB106" i="14"/>
  <c r="BB109" i="14"/>
  <c r="BB103" i="14"/>
  <c r="BB105" i="14"/>
  <c r="BB95" i="14"/>
  <c r="BB117" i="14"/>
  <c r="BB79" i="14"/>
  <c r="BB89" i="14"/>
  <c r="BB85" i="14"/>
  <c r="BB116" i="14"/>
  <c r="BB131" i="14"/>
  <c r="BB115" i="14"/>
  <c r="BB130" i="14"/>
  <c r="BB78" i="14"/>
  <c r="BB129" i="14"/>
  <c r="BB128" i="14"/>
  <c r="BB126" i="14"/>
  <c r="BB104" i="14"/>
  <c r="BB88" i="14"/>
  <c r="BB86" i="14"/>
  <c r="BB87" i="14"/>
  <c r="BB101" i="14"/>
  <c r="BB102" i="14"/>
  <c r="BB77" i="14"/>
  <c r="BB76" i="14"/>
  <c r="BB112" i="14"/>
  <c r="BB113" i="14"/>
  <c r="BB114" i="14"/>
  <c r="BB124" i="14"/>
  <c r="BB125" i="14"/>
  <c r="BB123" i="14"/>
  <c r="BB84" i="14"/>
  <c r="BB74" i="14"/>
  <c r="BB75" i="14"/>
  <c r="BB82" i="14"/>
  <c r="BB83" i="14"/>
  <c r="BB73" i="14"/>
  <c r="BB72" i="14"/>
  <c r="BB137" i="14"/>
  <c r="BB143" i="14"/>
  <c r="BB144" i="14"/>
  <c r="BB71" i="14"/>
  <c r="BB111" i="14"/>
  <c r="BB140" i="14"/>
  <c r="BB136" i="14"/>
  <c r="BB69" i="14"/>
  <c r="BB59" i="14"/>
  <c r="BB58" i="14"/>
  <c r="BB57" i="14"/>
  <c r="BB54" i="14"/>
  <c r="BB51" i="14"/>
  <c r="BB46" i="14"/>
  <c r="BB45" i="14" s="1"/>
  <c r="BB48" i="14"/>
  <c r="BB47" i="14"/>
  <c r="BB43" i="14"/>
  <c r="BB38" i="14"/>
  <c r="BB39" i="14"/>
  <c r="BB32" i="14"/>
  <c r="BB33" i="14"/>
  <c r="BB5" i="14"/>
  <c r="BB3" i="14"/>
  <c r="BB6" i="14"/>
  <c r="BC7" i="14"/>
  <c r="BB14" i="14" l="1"/>
  <c r="CB15" i="30"/>
  <c r="CB17" i="30"/>
  <c r="CB11" i="30"/>
  <c r="CB22" i="30"/>
  <c r="CB16" i="30"/>
  <c r="CB29" i="30"/>
  <c r="CB26" i="30"/>
  <c r="CB14" i="30"/>
  <c r="CB13" i="30"/>
  <c r="CB23" i="30"/>
  <c r="CB20" i="30"/>
  <c r="CB18" i="30"/>
  <c r="CB28" i="30"/>
  <c r="CB31" i="30"/>
  <c r="CB24" i="30"/>
  <c r="CB30" i="30"/>
  <c r="CB19" i="30"/>
  <c r="CB25" i="30"/>
  <c r="CB6" i="30"/>
  <c r="CB3" i="30"/>
  <c r="CC7" i="30"/>
  <c r="CB5" i="30"/>
  <c r="CB21" i="30"/>
  <c r="CB27" i="30"/>
  <c r="BB15" i="14"/>
  <c r="BC11" i="14" s="1"/>
  <c r="BQ32" i="20"/>
  <c r="BQ46" i="20"/>
  <c r="BQ33" i="20"/>
  <c r="BQ68" i="20"/>
  <c r="BQ67" i="20"/>
  <c r="BQ5" i="20"/>
  <c r="BQ74" i="20"/>
  <c r="BQ3" i="20"/>
  <c r="BQ6" i="20"/>
  <c r="BQ22" i="20"/>
  <c r="BQ40" i="20"/>
  <c r="BQ55" i="20"/>
  <c r="BQ50" i="20"/>
  <c r="BQ66" i="20"/>
  <c r="BQ72" i="20"/>
  <c r="BQ80" i="20"/>
  <c r="BQ21" i="20"/>
  <c r="BQ31" i="20"/>
  <c r="BQ36" i="20"/>
  <c r="BQ41" i="20"/>
  <c r="BQ47" i="20"/>
  <c r="BQ60" i="20"/>
  <c r="BQ65" i="20"/>
  <c r="BQ81" i="20"/>
  <c r="BQ84" i="20"/>
  <c r="BQ30" i="20"/>
  <c r="BQ57" i="20"/>
  <c r="BQ42" i="20"/>
  <c r="BQ48" i="20"/>
  <c r="BQ63" i="20"/>
  <c r="BQ64" i="20"/>
  <c r="BQ73" i="20"/>
  <c r="BQ87" i="20"/>
  <c r="BQ20" i="20"/>
  <c r="BQ37" i="20"/>
  <c r="BQ43" i="20"/>
  <c r="BQ51" i="20"/>
  <c r="BQ59" i="20"/>
  <c r="BQ69" i="20"/>
  <c r="BQ75" i="20"/>
  <c r="BQ89" i="20"/>
  <c r="BQ18" i="20"/>
  <c r="BQ16" i="20" s="1"/>
  <c r="BQ11" i="20" s="1"/>
  <c r="BQ34" i="20"/>
  <c r="BQ39" i="20"/>
  <c r="BQ44" i="20"/>
  <c r="BQ53" i="20"/>
  <c r="BQ58" i="20"/>
  <c r="BQ71" i="20"/>
  <c r="BQ76" i="20"/>
  <c r="BQ90" i="20"/>
  <c r="BQ23" i="20"/>
  <c r="BQ19" i="20"/>
  <c r="BQ35" i="20"/>
  <c r="BQ38" i="20"/>
  <c r="BQ45" i="20"/>
  <c r="BQ49" i="20"/>
  <c r="BQ61" i="20"/>
  <c r="BQ82" i="20"/>
  <c r="BQ88" i="20"/>
  <c r="BQ85" i="20"/>
  <c r="BQ54" i="20"/>
  <c r="BQ52" i="20"/>
  <c r="BQ56" i="20"/>
  <c r="BQ62" i="20"/>
  <c r="BQ70" i="20"/>
  <c r="BQ77" i="20"/>
  <c r="BQ86" i="20"/>
  <c r="BB26" i="14"/>
  <c r="BB27" i="14" s="1"/>
  <c r="BC23" i="14" s="1"/>
  <c r="BG8" i="18"/>
  <c r="BG17" i="18" s="1"/>
  <c r="BG8" i="17"/>
  <c r="BG8" i="16"/>
  <c r="BG23" i="16" s="1"/>
  <c r="AZ17" i="15"/>
  <c r="BB20" i="14"/>
  <c r="BB21" i="14" s="1"/>
  <c r="BC17" i="14" s="1"/>
  <c r="BC14" i="15"/>
  <c r="BC15" i="15" s="1"/>
  <c r="BD8" i="15"/>
  <c r="BB34" i="14"/>
  <c r="BB35" i="14" s="1"/>
  <c r="BC31" i="14" s="1"/>
  <c r="BB40" i="14"/>
  <c r="BB41" i="14" s="1"/>
  <c r="BC37" i="14" s="1"/>
  <c r="BC8" i="14"/>
  <c r="BG16" i="16" l="1"/>
  <c r="BG20" i="16"/>
  <c r="BG17" i="16"/>
  <c r="BG21" i="16"/>
  <c r="BG18" i="16"/>
  <c r="BG22" i="16"/>
  <c r="BG19" i="16"/>
  <c r="BC3" i="14"/>
  <c r="BD44" i="15"/>
  <c r="BC64" i="14"/>
  <c r="BC97" i="14"/>
  <c r="BD77" i="15"/>
  <c r="BD43" i="15"/>
  <c r="BD129" i="15"/>
  <c r="BC63" i="14"/>
  <c r="BC149" i="14"/>
  <c r="CC8" i="30"/>
  <c r="CC12" i="30" s="1"/>
  <c r="BC93" i="14"/>
  <c r="BD73" i="15"/>
  <c r="BQ28" i="20"/>
  <c r="BQ12" i="20" s="1"/>
  <c r="BQ13" i="20" s="1"/>
  <c r="BR87" i="20"/>
  <c r="BA16" i="15"/>
  <c r="BA17" i="15" s="1"/>
  <c r="BB29" i="14"/>
  <c r="BD107" i="15"/>
  <c r="BC127" i="14"/>
  <c r="BC25" i="14"/>
  <c r="BC24" i="14"/>
  <c r="BD113" i="15"/>
  <c r="BC133" i="14"/>
  <c r="BG16" i="18"/>
  <c r="BG13" i="18"/>
  <c r="BG14" i="18"/>
  <c r="BG12" i="18"/>
  <c r="BG15" i="18"/>
  <c r="BG11" i="18"/>
  <c r="BG5" i="18"/>
  <c r="BG6" i="18"/>
  <c r="BG3" i="18"/>
  <c r="BH7" i="18"/>
  <c r="BG13" i="17"/>
  <c r="BG19" i="17"/>
  <c r="BG15" i="17"/>
  <c r="BG20" i="17"/>
  <c r="BG18" i="17"/>
  <c r="BG21" i="17"/>
  <c r="BG16" i="17"/>
  <c r="BG17" i="17"/>
  <c r="BG12" i="17"/>
  <c r="BG14" i="17"/>
  <c r="BG5" i="17"/>
  <c r="BG6" i="17"/>
  <c r="BG3" i="17"/>
  <c r="BH7" i="17"/>
  <c r="BG11" i="17"/>
  <c r="BG13" i="16"/>
  <c r="BG15" i="16"/>
  <c r="BG12" i="16"/>
  <c r="BG14" i="16"/>
  <c r="BG11" i="16"/>
  <c r="BG5" i="16"/>
  <c r="BG6" i="16"/>
  <c r="BH7" i="16"/>
  <c r="BG3" i="16"/>
  <c r="BD11" i="15"/>
  <c r="BC18" i="14"/>
  <c r="BC19" i="14"/>
  <c r="BC12" i="14"/>
  <c r="BC13" i="14"/>
  <c r="BD128" i="15"/>
  <c r="BC148" i="14"/>
  <c r="BD71" i="15"/>
  <c r="BD72" i="15"/>
  <c r="BC92" i="14"/>
  <c r="BD127" i="15"/>
  <c r="BC91" i="14"/>
  <c r="BC147" i="14"/>
  <c r="BC62" i="14"/>
  <c r="BD42" i="15"/>
  <c r="BD25" i="15"/>
  <c r="BD26" i="15"/>
  <c r="BD24" i="15"/>
  <c r="BD23" i="15"/>
  <c r="BD22" i="15"/>
  <c r="BD34" i="15"/>
  <c r="BD21" i="15"/>
  <c r="BD59" i="15"/>
  <c r="BD31" i="15"/>
  <c r="BD37" i="15"/>
  <c r="BD54" i="15"/>
  <c r="BD67" i="15"/>
  <c r="BD68" i="15"/>
  <c r="BD78" i="15"/>
  <c r="BD66" i="15"/>
  <c r="BD99" i="15"/>
  <c r="BD87" i="15"/>
  <c r="BD95" i="15"/>
  <c r="BD116" i="15"/>
  <c r="BD76" i="15"/>
  <c r="BD89" i="15"/>
  <c r="BD97" i="15"/>
  <c r="BD120" i="15"/>
  <c r="BD38" i="15"/>
  <c r="BD55" i="15"/>
  <c r="BD39" i="15"/>
  <c r="BD65" i="15"/>
  <c r="BD70" i="15"/>
  <c r="BD79" i="15"/>
  <c r="BD91" i="15"/>
  <c r="BD108" i="15"/>
  <c r="BD124" i="15"/>
  <c r="BD49" i="15"/>
  <c r="BD51" i="15"/>
  <c r="BD56" i="15"/>
  <c r="BD69" i="15"/>
  <c r="BD75" i="15"/>
  <c r="BD98" i="15"/>
  <c r="BD105" i="15"/>
  <c r="BD110" i="15"/>
  <c r="BD62" i="15"/>
  <c r="BD63" i="15"/>
  <c r="BD60" i="15"/>
  <c r="BD74" i="15"/>
  <c r="BD85" i="15"/>
  <c r="BD82" i="15"/>
  <c r="BD96" i="15"/>
  <c r="BD103" i="15"/>
  <c r="BD112" i="15"/>
  <c r="BD13" i="15"/>
  <c r="BD12" i="15"/>
  <c r="BD61" i="15"/>
  <c r="BD80" i="15"/>
  <c r="BD88" i="15"/>
  <c r="BD84" i="15"/>
  <c r="BD100" i="15"/>
  <c r="BD106" i="15"/>
  <c r="BD117" i="15"/>
  <c r="BD52" i="15"/>
  <c r="BD28" i="15"/>
  <c r="BD19" i="15"/>
  <c r="BD64" i="15"/>
  <c r="BD81" i="15"/>
  <c r="BD90" i="15"/>
  <c r="BD86" i="15"/>
  <c r="BD104" i="15"/>
  <c r="BD109" i="15"/>
  <c r="BD123" i="15"/>
  <c r="BD57" i="15"/>
  <c r="BD53" i="15"/>
  <c r="BD27" i="15"/>
  <c r="BD58" i="15"/>
  <c r="BD83" i="15"/>
  <c r="BD92" i="15"/>
  <c r="BD94" i="15"/>
  <c r="BD93" i="15"/>
  <c r="BD111" i="15"/>
  <c r="BD5" i="15"/>
  <c r="BE7" i="15"/>
  <c r="BD6" i="15"/>
  <c r="BD3" i="15"/>
  <c r="BC99" i="14"/>
  <c r="BC98" i="14"/>
  <c r="BC100" i="14"/>
  <c r="BC96" i="14"/>
  <c r="BC110" i="14"/>
  <c r="BC120" i="14"/>
  <c r="BC107" i="14"/>
  <c r="BC81" i="14"/>
  <c r="BC80" i="14"/>
  <c r="BC108" i="14"/>
  <c r="BC94" i="14"/>
  <c r="BC90" i="14"/>
  <c r="BC119" i="14"/>
  <c r="BC118" i="14"/>
  <c r="BC132" i="14"/>
  <c r="BC106" i="14"/>
  <c r="BC109" i="14"/>
  <c r="BC103" i="14"/>
  <c r="BC105" i="14"/>
  <c r="BC95" i="14"/>
  <c r="BC117" i="14"/>
  <c r="BC79" i="14"/>
  <c r="BC89" i="14"/>
  <c r="BC85" i="14"/>
  <c r="BC116" i="14"/>
  <c r="BC131" i="14"/>
  <c r="BC115" i="14"/>
  <c r="BC130" i="14"/>
  <c r="BC78" i="14"/>
  <c r="BC129" i="14"/>
  <c r="BC128" i="14"/>
  <c r="BC126" i="14"/>
  <c r="BC104" i="14"/>
  <c r="BC88" i="14"/>
  <c r="BC86" i="14"/>
  <c r="BC87" i="14"/>
  <c r="BC101" i="14"/>
  <c r="BC102" i="14"/>
  <c r="BC77" i="14"/>
  <c r="BC76" i="14"/>
  <c r="BC112" i="14"/>
  <c r="BC113" i="14"/>
  <c r="BC114" i="14"/>
  <c r="BC125" i="14"/>
  <c r="BC124" i="14"/>
  <c r="BC123" i="14"/>
  <c r="BC84" i="14"/>
  <c r="BC74" i="14"/>
  <c r="BC75" i="14"/>
  <c r="BC82" i="14"/>
  <c r="BC83" i="14"/>
  <c r="BC73" i="14"/>
  <c r="BC72" i="14"/>
  <c r="BC137" i="14"/>
  <c r="BC136" i="14"/>
  <c r="BC143" i="14"/>
  <c r="BC71" i="14"/>
  <c r="BC111" i="14"/>
  <c r="BC140" i="14"/>
  <c r="BC144" i="14"/>
  <c r="BC69" i="14"/>
  <c r="BC59" i="14"/>
  <c r="BC57" i="14"/>
  <c r="BC58" i="14"/>
  <c r="BC54" i="14"/>
  <c r="BC51" i="14"/>
  <c r="BC47" i="14"/>
  <c r="BC46" i="14"/>
  <c r="BC45" i="14" s="1"/>
  <c r="BC48" i="14"/>
  <c r="BC43" i="14"/>
  <c r="BC38" i="14"/>
  <c r="BC39" i="14"/>
  <c r="BC33" i="14"/>
  <c r="BC32" i="14"/>
  <c r="BC6" i="14"/>
  <c r="BD7" i="14"/>
  <c r="BC5" i="14"/>
  <c r="CC5" i="30" l="1"/>
  <c r="CC22" i="30"/>
  <c r="CC25" i="30"/>
  <c r="CC23" i="30"/>
  <c r="CC28" i="30"/>
  <c r="CC13" i="30"/>
  <c r="CC26" i="30"/>
  <c r="CC29" i="30"/>
  <c r="CC15" i="30"/>
  <c r="CC16" i="30"/>
  <c r="CC17" i="30"/>
  <c r="CC18" i="30"/>
  <c r="CC14" i="30"/>
  <c r="CC20" i="30"/>
  <c r="CC27" i="30"/>
  <c r="CC30" i="30"/>
  <c r="CC3" i="30"/>
  <c r="CD7" i="30"/>
  <c r="CC6" i="30"/>
  <c r="CC24" i="30"/>
  <c r="CC31" i="30"/>
  <c r="CC11" i="30"/>
  <c r="CC19" i="30"/>
  <c r="CC21" i="30"/>
  <c r="BR42" i="20"/>
  <c r="BR51" i="20"/>
  <c r="BR59" i="20"/>
  <c r="BR65" i="20"/>
  <c r="BR77" i="20"/>
  <c r="BR22" i="20"/>
  <c r="BR83" i="20"/>
  <c r="BR33" i="20"/>
  <c r="BR35" i="20"/>
  <c r="BR5" i="20"/>
  <c r="BR23" i="20"/>
  <c r="BR31" i="20"/>
  <c r="BR50" i="20"/>
  <c r="BR43" i="20"/>
  <c r="BR52" i="20"/>
  <c r="BR60" i="20"/>
  <c r="BR64" i="20"/>
  <c r="BR74" i="20"/>
  <c r="BR86" i="20"/>
  <c r="BR30" i="20"/>
  <c r="BR36" i="20"/>
  <c r="BR44" i="20"/>
  <c r="BR53" i="20"/>
  <c r="BR61" i="20"/>
  <c r="BR69" i="20"/>
  <c r="BR75" i="20"/>
  <c r="BR88" i="20"/>
  <c r="BR32" i="20"/>
  <c r="BR37" i="20"/>
  <c r="BR45" i="20"/>
  <c r="BR54" i="20"/>
  <c r="BR62" i="20"/>
  <c r="BR73" i="20"/>
  <c r="BR80" i="20"/>
  <c r="BR89" i="20"/>
  <c r="BR18" i="20"/>
  <c r="BR16" i="20" s="1"/>
  <c r="BR11" i="20" s="1"/>
  <c r="BR38" i="20"/>
  <c r="BR46" i="20"/>
  <c r="BR55" i="20"/>
  <c r="BR63" i="20"/>
  <c r="BR70" i="20"/>
  <c r="BR82" i="20"/>
  <c r="BR84" i="20"/>
  <c r="BR19" i="20"/>
  <c r="BR39" i="20"/>
  <c r="BR47" i="20"/>
  <c r="BR56" i="20"/>
  <c r="BR68" i="20"/>
  <c r="BR71" i="20"/>
  <c r="BR90" i="20"/>
  <c r="BR85" i="20"/>
  <c r="BR20" i="20"/>
  <c r="BR40" i="20"/>
  <c r="BR48" i="20"/>
  <c r="BR57" i="20"/>
  <c r="BR67" i="20"/>
  <c r="BR72" i="20"/>
  <c r="BR3" i="20"/>
  <c r="BR6" i="20"/>
  <c r="BR21" i="20"/>
  <c r="BR34" i="20"/>
  <c r="BR41" i="20"/>
  <c r="BR49" i="20"/>
  <c r="BR58" i="20"/>
  <c r="BR66" i="20"/>
  <c r="BR81" i="20"/>
  <c r="BR76" i="20"/>
  <c r="BC26" i="14"/>
  <c r="BC27" i="14" s="1"/>
  <c r="BD23" i="14" s="1"/>
  <c r="BH8" i="18"/>
  <c r="BH16" i="18" s="1"/>
  <c r="BH8" i="17"/>
  <c r="BH8" i="16"/>
  <c r="BH14" i="16" s="1"/>
  <c r="BC20" i="14"/>
  <c r="BC21" i="14" s="1"/>
  <c r="BD17" i="14" s="1"/>
  <c r="BD14" i="15"/>
  <c r="BD15" i="15" s="1"/>
  <c r="BE8" i="15"/>
  <c r="BC40" i="14"/>
  <c r="BC41" i="14" s="1"/>
  <c r="BD37" i="14" s="1"/>
  <c r="BC34" i="14"/>
  <c r="BC35" i="14" s="1"/>
  <c r="BD31" i="14" s="1"/>
  <c r="BC14" i="14"/>
  <c r="BC15" i="14" s="1"/>
  <c r="BD8" i="14"/>
  <c r="BH16" i="16" l="1"/>
  <c r="BH20" i="16"/>
  <c r="BH17" i="16"/>
  <c r="BH21" i="16"/>
  <c r="BH18" i="16"/>
  <c r="BH22" i="16"/>
  <c r="BH19" i="16"/>
  <c r="BH23" i="16"/>
  <c r="BH17" i="18"/>
  <c r="BD3" i="14"/>
  <c r="BE44" i="15"/>
  <c r="BD64" i="14"/>
  <c r="BD97" i="14"/>
  <c r="BE77" i="15"/>
  <c r="BD63" i="14"/>
  <c r="BD149" i="14"/>
  <c r="BE43" i="15"/>
  <c r="BE129" i="15"/>
  <c r="CD8" i="30"/>
  <c r="CD12" i="30" s="1"/>
  <c r="BD93" i="14"/>
  <c r="BE73" i="15"/>
  <c r="BS86" i="20"/>
  <c r="BR28" i="20"/>
  <c r="BR12" i="20" s="1"/>
  <c r="BR13" i="20" s="1"/>
  <c r="BC29" i="14"/>
  <c r="BB16" i="15"/>
  <c r="BE107" i="15"/>
  <c r="BD127" i="14"/>
  <c r="BD25" i="14"/>
  <c r="BD24" i="14"/>
  <c r="BD133" i="14"/>
  <c r="BE113" i="15"/>
  <c r="BH13" i="18"/>
  <c r="BH14" i="18"/>
  <c r="BH12" i="18"/>
  <c r="BH12" i="17"/>
  <c r="BH15" i="18"/>
  <c r="BH5" i="18"/>
  <c r="BH6" i="18"/>
  <c r="BH3" i="18"/>
  <c r="BI7" i="18"/>
  <c r="BH13" i="17"/>
  <c r="BH11" i="18"/>
  <c r="BH15" i="17"/>
  <c r="BH21" i="17"/>
  <c r="BH16" i="17"/>
  <c r="BH18" i="17"/>
  <c r="BH19" i="17"/>
  <c r="BH20" i="17"/>
  <c r="BH17" i="17"/>
  <c r="BH14" i="17"/>
  <c r="BH5" i="17"/>
  <c r="BI7" i="17"/>
  <c r="BH6" i="17"/>
  <c r="BH3" i="17"/>
  <c r="BH11" i="17"/>
  <c r="BH5" i="16"/>
  <c r="BH11" i="16"/>
  <c r="BH13" i="16"/>
  <c r="BH15" i="16"/>
  <c r="BH12" i="16"/>
  <c r="BI7" i="16"/>
  <c r="BH3" i="16"/>
  <c r="BH6" i="16"/>
  <c r="BD11" i="14"/>
  <c r="BE11" i="15"/>
  <c r="BD18" i="14"/>
  <c r="BD19" i="14"/>
  <c r="BD12" i="14"/>
  <c r="BD13" i="14"/>
  <c r="BE128" i="15"/>
  <c r="BD148" i="14"/>
  <c r="BE72" i="15"/>
  <c r="BD92" i="14"/>
  <c r="BE71" i="15"/>
  <c r="BE127" i="15"/>
  <c r="BD91" i="14"/>
  <c r="BD147" i="14"/>
  <c r="BD62" i="14"/>
  <c r="BE42" i="15"/>
  <c r="BE26" i="15"/>
  <c r="BE25" i="15"/>
  <c r="BE24" i="15"/>
  <c r="BE23" i="15"/>
  <c r="BE22" i="15"/>
  <c r="BE37" i="15"/>
  <c r="BE19" i="15"/>
  <c r="BE34" i="15"/>
  <c r="BE38" i="15"/>
  <c r="BE51" i="15"/>
  <c r="BE84" i="15"/>
  <c r="BE70" i="15"/>
  <c r="BE78" i="15"/>
  <c r="BE62" i="15"/>
  <c r="BE68" i="15"/>
  <c r="BE90" i="15"/>
  <c r="BE88" i="15"/>
  <c r="BE108" i="15"/>
  <c r="BE116" i="15"/>
  <c r="BE98" i="15"/>
  <c r="BE99" i="15"/>
  <c r="BE120" i="15"/>
  <c r="BE39" i="15"/>
  <c r="BE49" i="15"/>
  <c r="BE53" i="15"/>
  <c r="BE65" i="15"/>
  <c r="BE75" i="15"/>
  <c r="BE80" i="15"/>
  <c r="BE94" i="15"/>
  <c r="BE109" i="15"/>
  <c r="BE124" i="15"/>
  <c r="BE56" i="15"/>
  <c r="BE58" i="15"/>
  <c r="BE55" i="15"/>
  <c r="BE67" i="15"/>
  <c r="BE82" i="15"/>
  <c r="BE81" i="15"/>
  <c r="BE96" i="15"/>
  <c r="BE100" i="15"/>
  <c r="BE110" i="15"/>
  <c r="BE31" i="15"/>
  <c r="BE59" i="15"/>
  <c r="BE57" i="15"/>
  <c r="BE69" i="15"/>
  <c r="BE86" i="15"/>
  <c r="BE83" i="15"/>
  <c r="BE93" i="15"/>
  <c r="BE105" i="15"/>
  <c r="BE112" i="15"/>
  <c r="BE13" i="15"/>
  <c r="BE54" i="15"/>
  <c r="BE60" i="15"/>
  <c r="BE74" i="15"/>
  <c r="BE89" i="15"/>
  <c r="BE85" i="15"/>
  <c r="BE95" i="15"/>
  <c r="BE106" i="15"/>
  <c r="BE117" i="15"/>
  <c r="BE21" i="15"/>
  <c r="BE61" i="15"/>
  <c r="BE63" i="15"/>
  <c r="BE76" i="15"/>
  <c r="BE79" i="15"/>
  <c r="BE92" i="15"/>
  <c r="BE97" i="15"/>
  <c r="BE103" i="15"/>
  <c r="BE123" i="15"/>
  <c r="BE12" i="15"/>
  <c r="BE27" i="15"/>
  <c r="BE28" i="15"/>
  <c r="BE52" i="15"/>
  <c r="BE64" i="15"/>
  <c r="BE66" i="15"/>
  <c r="BE87" i="15"/>
  <c r="BE91" i="15"/>
  <c r="BE104" i="15"/>
  <c r="BE111" i="15"/>
  <c r="BF7" i="15"/>
  <c r="BE3" i="15"/>
  <c r="BE6" i="15"/>
  <c r="BE5" i="15"/>
  <c r="BD99" i="14"/>
  <c r="BD98" i="14"/>
  <c r="BD100" i="14"/>
  <c r="BD96" i="14"/>
  <c r="BD110" i="14"/>
  <c r="BD120" i="14"/>
  <c r="BD107" i="14"/>
  <c r="BD81" i="14"/>
  <c r="BD80" i="14"/>
  <c r="BD108" i="14"/>
  <c r="BD94" i="14"/>
  <c r="BD90" i="14"/>
  <c r="BD119" i="14"/>
  <c r="BD118" i="14"/>
  <c r="BD132" i="14"/>
  <c r="BD106" i="14"/>
  <c r="BD109" i="14"/>
  <c r="BD103" i="14"/>
  <c r="BD105" i="14"/>
  <c r="BD95" i="14"/>
  <c r="BD117" i="14"/>
  <c r="BD79" i="14"/>
  <c r="BD89" i="14"/>
  <c r="BD85" i="14"/>
  <c r="BD116" i="14"/>
  <c r="BD131" i="14"/>
  <c r="BD115" i="14"/>
  <c r="BD130" i="14"/>
  <c r="BD78" i="14"/>
  <c r="BD129" i="14"/>
  <c r="BD128" i="14"/>
  <c r="BD126" i="14"/>
  <c r="BD104" i="14"/>
  <c r="BD88" i="14"/>
  <c r="BD86" i="14"/>
  <c r="BD87" i="14"/>
  <c r="BD101" i="14"/>
  <c r="BD102" i="14"/>
  <c r="BD77" i="14"/>
  <c r="BD76" i="14"/>
  <c r="BD112" i="14"/>
  <c r="BD113" i="14"/>
  <c r="BD114" i="14"/>
  <c r="BD125" i="14"/>
  <c r="BD124" i="14"/>
  <c r="BD123" i="14"/>
  <c r="BD84" i="14"/>
  <c r="BD74" i="14"/>
  <c r="BD75" i="14"/>
  <c r="BD82" i="14"/>
  <c r="BD83" i="14"/>
  <c r="BD73" i="14"/>
  <c r="BD72" i="14"/>
  <c r="BD137" i="14"/>
  <c r="BD143" i="14"/>
  <c r="BD71" i="14"/>
  <c r="BD140" i="14"/>
  <c r="BD144" i="14"/>
  <c r="BD111" i="14"/>
  <c r="BD136" i="14"/>
  <c r="BD69" i="14"/>
  <c r="BD59" i="14"/>
  <c r="BD58" i="14"/>
  <c r="BD57" i="14"/>
  <c r="BD54" i="14"/>
  <c r="BD51" i="14"/>
  <c r="BD47" i="14"/>
  <c r="BD48" i="14"/>
  <c r="BD46" i="14"/>
  <c r="BD45" i="14" s="1"/>
  <c r="BD43" i="14"/>
  <c r="BD39" i="14"/>
  <c r="BD38" i="14"/>
  <c r="BD32" i="14"/>
  <c r="BD33" i="14"/>
  <c r="BE7" i="14"/>
  <c r="BD6" i="14"/>
  <c r="BD5" i="14"/>
  <c r="CD5" i="30" l="1"/>
  <c r="CE7" i="30"/>
  <c r="CD6" i="30"/>
  <c r="CD3" i="30"/>
  <c r="CD13" i="30"/>
  <c r="CD19" i="30"/>
  <c r="CD30" i="30"/>
  <c r="CD14" i="30"/>
  <c r="CD21" i="30"/>
  <c r="CD27" i="30"/>
  <c r="CD23" i="30"/>
  <c r="CD29" i="30"/>
  <c r="CD17" i="30"/>
  <c r="CD28" i="30"/>
  <c r="CD31" i="30"/>
  <c r="CD25" i="30"/>
  <c r="CD26" i="30"/>
  <c r="CD20" i="30"/>
  <c r="CD15" i="30"/>
  <c r="CD16" i="30"/>
  <c r="CD22" i="30"/>
  <c r="CD11" i="30"/>
  <c r="CD18" i="30"/>
  <c r="CD24" i="30"/>
  <c r="BS89" i="20"/>
  <c r="BS20" i="20"/>
  <c r="BS34" i="20"/>
  <c r="BS38" i="20"/>
  <c r="BS48" i="20"/>
  <c r="BS58" i="20"/>
  <c r="BS66" i="20"/>
  <c r="BS73" i="20"/>
  <c r="BS6" i="20"/>
  <c r="BS3" i="20"/>
  <c r="BS71" i="20"/>
  <c r="BS5" i="20"/>
  <c r="BS21" i="20"/>
  <c r="BS35" i="20"/>
  <c r="BS41" i="20"/>
  <c r="BS51" i="20"/>
  <c r="BS59" i="20"/>
  <c r="BS67" i="20"/>
  <c r="BS77" i="20"/>
  <c r="BS90" i="20"/>
  <c r="BS65" i="20"/>
  <c r="BS22" i="20"/>
  <c r="BS31" i="20"/>
  <c r="BS50" i="20"/>
  <c r="BS39" i="20"/>
  <c r="BS52" i="20"/>
  <c r="BS60" i="20"/>
  <c r="BS68" i="20"/>
  <c r="BS74" i="20"/>
  <c r="BS83" i="20"/>
  <c r="BS47" i="20"/>
  <c r="BS23" i="20"/>
  <c r="BS30" i="20"/>
  <c r="BS43" i="20"/>
  <c r="BS53" i="20"/>
  <c r="BS61" i="20"/>
  <c r="BS69" i="20"/>
  <c r="BS75" i="20"/>
  <c r="BS85" i="20"/>
  <c r="BS19" i="20"/>
  <c r="BS57" i="20"/>
  <c r="BS18" i="20"/>
  <c r="BS16" i="20" s="1"/>
  <c r="BS11" i="20" s="1"/>
  <c r="BS32" i="20"/>
  <c r="BS36" i="20"/>
  <c r="BS44" i="20"/>
  <c r="BS54" i="20"/>
  <c r="BS62" i="20"/>
  <c r="BS80" i="20"/>
  <c r="BS76" i="20"/>
  <c r="BS87" i="20"/>
  <c r="BS33" i="20"/>
  <c r="BS42" i="20"/>
  <c r="BS49" i="20"/>
  <c r="BS45" i="20"/>
  <c r="BS55" i="20"/>
  <c r="BS63" i="20"/>
  <c r="BS72" i="20"/>
  <c r="BS81" i="20"/>
  <c r="BS88" i="20"/>
  <c r="BS40" i="20"/>
  <c r="BS37" i="20"/>
  <c r="BS46" i="20"/>
  <c r="BS56" i="20"/>
  <c r="BS64" i="20"/>
  <c r="BS70" i="20"/>
  <c r="BS82" i="20"/>
  <c r="BS84" i="20"/>
  <c r="BD26" i="14"/>
  <c r="BD27" i="14" s="1"/>
  <c r="BE23" i="14" s="1"/>
  <c r="BI8" i="18"/>
  <c r="BI17" i="18" s="1"/>
  <c r="BI8" i="17"/>
  <c r="BI8" i="16"/>
  <c r="BI13" i="16" s="1"/>
  <c r="BB17" i="15"/>
  <c r="BD20" i="14"/>
  <c r="BD21" i="14" s="1"/>
  <c r="BE17" i="14" s="1"/>
  <c r="BE14" i="15"/>
  <c r="BE15" i="15" s="1"/>
  <c r="BF8" i="15"/>
  <c r="BD40" i="14"/>
  <c r="BD41" i="14" s="1"/>
  <c r="BE37" i="14" s="1"/>
  <c r="BD34" i="14"/>
  <c r="BD35" i="14" s="1"/>
  <c r="BE31" i="14" s="1"/>
  <c r="BD14" i="14"/>
  <c r="BD15" i="14" s="1"/>
  <c r="BE8" i="14"/>
  <c r="BI17" i="16" l="1"/>
  <c r="BI22" i="16"/>
  <c r="BI16" i="16"/>
  <c r="BI19" i="16"/>
  <c r="BI18" i="16"/>
  <c r="BI20" i="16"/>
  <c r="BI21" i="16"/>
  <c r="BI23" i="16"/>
  <c r="BE3" i="14"/>
  <c r="BF44" i="15"/>
  <c r="BE64" i="14"/>
  <c r="BE97" i="14"/>
  <c r="BF77" i="15"/>
  <c r="BE63" i="14"/>
  <c r="BE149" i="14"/>
  <c r="BF129" i="15"/>
  <c r="BF43" i="15"/>
  <c r="CE8" i="30"/>
  <c r="CE12" i="30" s="1"/>
  <c r="BE93" i="14"/>
  <c r="BF73" i="15"/>
  <c r="BC16" i="15"/>
  <c r="BS28" i="20"/>
  <c r="BS12" i="20" s="1"/>
  <c r="BS13" i="20" s="1"/>
  <c r="BT89" i="20"/>
  <c r="BD29" i="14"/>
  <c r="BF107" i="15"/>
  <c r="BE127" i="14"/>
  <c r="BE25" i="14"/>
  <c r="BE24" i="14"/>
  <c r="BE133" i="14"/>
  <c r="BF113" i="15"/>
  <c r="BI16" i="18"/>
  <c r="BI13" i="18"/>
  <c r="BI14" i="18"/>
  <c r="BI12" i="18"/>
  <c r="BI15" i="18"/>
  <c r="BI5" i="18"/>
  <c r="BJ7" i="18"/>
  <c r="BI3" i="18"/>
  <c r="BI6" i="18"/>
  <c r="BI11" i="18"/>
  <c r="BI15" i="17"/>
  <c r="BI13" i="17"/>
  <c r="BI20" i="17"/>
  <c r="BI16" i="17"/>
  <c r="BI17" i="17"/>
  <c r="BI19" i="17"/>
  <c r="BI18" i="17"/>
  <c r="BI21" i="17"/>
  <c r="BI12" i="17"/>
  <c r="BI14" i="17"/>
  <c r="BI5" i="17"/>
  <c r="BI11" i="17"/>
  <c r="BJ7" i="17"/>
  <c r="BI6" i="17"/>
  <c r="BI3" i="17"/>
  <c r="BI5" i="16"/>
  <c r="BI15" i="16"/>
  <c r="BI12" i="16"/>
  <c r="BI14" i="16"/>
  <c r="BJ7" i="16"/>
  <c r="BI3" i="16"/>
  <c r="BI6" i="16"/>
  <c r="BI11" i="16"/>
  <c r="BE11" i="14"/>
  <c r="BF11" i="15"/>
  <c r="BE19" i="14"/>
  <c r="BE18" i="14"/>
  <c r="BE13" i="14"/>
  <c r="BE12" i="14"/>
  <c r="BF128" i="15"/>
  <c r="BE148" i="14"/>
  <c r="BF72" i="15"/>
  <c r="BE92" i="14"/>
  <c r="BF71" i="15"/>
  <c r="BF127" i="15"/>
  <c r="BE91" i="14"/>
  <c r="BE147" i="14"/>
  <c r="BE62" i="14"/>
  <c r="BF42" i="15"/>
  <c r="BF26" i="15"/>
  <c r="BF25" i="15"/>
  <c r="BF24" i="15"/>
  <c r="BF23" i="15"/>
  <c r="BF22" i="15"/>
  <c r="BF52" i="15"/>
  <c r="BF57" i="15"/>
  <c r="BF49" i="15"/>
  <c r="BF58" i="15"/>
  <c r="BF31" i="15"/>
  <c r="BF27" i="15"/>
  <c r="BF75" i="15"/>
  <c r="BF69" i="15"/>
  <c r="BF84" i="15"/>
  <c r="BF91" i="15"/>
  <c r="BF104" i="15"/>
  <c r="BF116" i="15"/>
  <c r="BF74" i="15"/>
  <c r="BF78" i="15"/>
  <c r="BF88" i="15"/>
  <c r="BF109" i="15"/>
  <c r="BF120" i="15"/>
  <c r="BF68" i="15"/>
  <c r="BF55" i="15"/>
  <c r="BF37" i="15"/>
  <c r="BF80" i="15"/>
  <c r="BF76" i="15"/>
  <c r="BF85" i="15"/>
  <c r="BF94" i="15"/>
  <c r="BF98" i="15"/>
  <c r="BF124" i="15"/>
  <c r="BF53" i="15"/>
  <c r="BF51" i="15"/>
  <c r="BF39" i="15"/>
  <c r="BF59" i="15"/>
  <c r="BF83" i="15"/>
  <c r="BF89" i="15"/>
  <c r="BF100" i="15"/>
  <c r="BF106" i="15"/>
  <c r="BF110" i="15"/>
  <c r="BF62" i="15"/>
  <c r="BF54" i="15"/>
  <c r="BF56" i="15"/>
  <c r="BF61" i="15"/>
  <c r="BF79" i="15"/>
  <c r="BF96" i="15"/>
  <c r="BF99" i="15"/>
  <c r="BF103" i="15"/>
  <c r="BF112" i="15"/>
  <c r="BF60" i="15"/>
  <c r="BF64" i="15"/>
  <c r="BF63" i="15"/>
  <c r="BF82" i="15"/>
  <c r="BF87" i="15"/>
  <c r="BF93" i="15"/>
  <c r="BF105" i="15"/>
  <c r="BF117" i="15"/>
  <c r="BF13" i="15"/>
  <c r="BF34" i="15"/>
  <c r="BF12" i="15"/>
  <c r="BF66" i="15"/>
  <c r="BF65" i="15"/>
  <c r="BF81" i="15"/>
  <c r="BF90" i="15"/>
  <c r="BF95" i="15"/>
  <c r="BF108" i="15"/>
  <c r="BF123" i="15"/>
  <c r="BF28" i="15"/>
  <c r="BF21" i="15"/>
  <c r="BF38" i="15"/>
  <c r="BF19" i="15"/>
  <c r="BF70" i="15"/>
  <c r="BF67" i="15"/>
  <c r="BF86" i="15"/>
  <c r="BF92" i="15"/>
  <c r="BF97" i="15"/>
  <c r="BF111" i="15"/>
  <c r="BF6" i="15"/>
  <c r="BF3" i="15"/>
  <c r="BG7" i="15"/>
  <c r="BF5" i="15"/>
  <c r="BE99" i="14"/>
  <c r="BE98" i="14"/>
  <c r="BE100" i="14"/>
  <c r="BE96" i="14"/>
  <c r="BE110" i="14"/>
  <c r="BE120" i="14"/>
  <c r="BE107" i="14"/>
  <c r="BE81" i="14"/>
  <c r="BE80" i="14"/>
  <c r="BE108" i="14"/>
  <c r="BE94" i="14"/>
  <c r="BE90" i="14"/>
  <c r="BE119" i="14"/>
  <c r="BE118" i="14"/>
  <c r="BE132" i="14"/>
  <c r="BE106" i="14"/>
  <c r="BE109" i="14"/>
  <c r="BE103" i="14"/>
  <c r="BE105" i="14"/>
  <c r="BE95" i="14"/>
  <c r="BE117" i="14"/>
  <c r="BE79" i="14"/>
  <c r="BE89" i="14"/>
  <c r="BE85" i="14"/>
  <c r="BE116" i="14"/>
  <c r="BE131" i="14"/>
  <c r="BE115" i="14"/>
  <c r="BE130" i="14"/>
  <c r="BE78" i="14"/>
  <c r="BE129" i="14"/>
  <c r="BE128" i="14"/>
  <c r="BE126" i="14"/>
  <c r="BE104" i="14"/>
  <c r="BE88" i="14"/>
  <c r="BE86" i="14"/>
  <c r="BE87" i="14"/>
  <c r="BE101" i="14"/>
  <c r="BE102" i="14"/>
  <c r="BE77" i="14"/>
  <c r="BE76" i="14"/>
  <c r="BE113" i="14"/>
  <c r="BE112" i="14"/>
  <c r="BE114" i="14"/>
  <c r="BE125" i="14"/>
  <c r="BE124" i="14"/>
  <c r="BE123" i="14"/>
  <c r="BE84" i="14"/>
  <c r="BE75" i="14"/>
  <c r="BE74" i="14"/>
  <c r="BE82" i="14"/>
  <c r="BE83" i="14"/>
  <c r="BE73" i="14"/>
  <c r="BE72" i="14"/>
  <c r="BE137" i="14"/>
  <c r="BE143" i="14"/>
  <c r="BE111" i="14"/>
  <c r="BE140" i="14"/>
  <c r="BE144" i="14"/>
  <c r="BE136" i="14"/>
  <c r="BE71" i="14"/>
  <c r="BE69" i="14"/>
  <c r="BE59" i="14"/>
  <c r="BE58" i="14"/>
  <c r="BE57" i="14"/>
  <c r="BE54" i="14"/>
  <c r="BE51" i="14"/>
  <c r="BE46" i="14"/>
  <c r="BE45" i="14" s="1"/>
  <c r="BE48" i="14"/>
  <c r="BE47" i="14"/>
  <c r="BE43" i="14"/>
  <c r="BE38" i="14"/>
  <c r="BE39" i="14"/>
  <c r="BE32" i="14"/>
  <c r="BE33" i="14"/>
  <c r="BE6" i="14"/>
  <c r="BF7" i="14"/>
  <c r="BE5" i="14"/>
  <c r="CE5" i="30" l="1"/>
  <c r="CE19" i="30"/>
  <c r="CE15" i="30"/>
  <c r="CE30" i="30"/>
  <c r="CE25" i="30"/>
  <c r="CE17" i="30"/>
  <c r="CE29" i="30"/>
  <c r="CE21" i="30"/>
  <c r="CE20" i="30"/>
  <c r="CE22" i="30"/>
  <c r="CE24" i="30"/>
  <c r="CE26" i="30"/>
  <c r="CE31" i="30"/>
  <c r="CE14" i="30"/>
  <c r="CE27" i="30"/>
  <c r="CE11" i="30"/>
  <c r="CE16" i="30"/>
  <c r="CE28" i="30"/>
  <c r="CE6" i="30"/>
  <c r="CE3" i="30"/>
  <c r="CF7" i="30"/>
  <c r="CE18" i="30"/>
  <c r="CE13" i="30"/>
  <c r="CE23" i="30"/>
  <c r="BT32" i="20"/>
  <c r="BT41" i="20"/>
  <c r="BT51" i="20"/>
  <c r="BT58" i="20"/>
  <c r="BT69" i="20"/>
  <c r="BT76" i="20"/>
  <c r="BT86" i="20"/>
  <c r="BT33" i="20"/>
  <c r="BT36" i="20"/>
  <c r="BT42" i="20"/>
  <c r="BT52" i="20"/>
  <c r="BT62" i="20"/>
  <c r="BT71" i="20"/>
  <c r="BT80" i="20"/>
  <c r="BT87" i="20"/>
  <c r="BT19" i="20"/>
  <c r="BT34" i="20"/>
  <c r="BT49" i="20"/>
  <c r="BT43" i="20"/>
  <c r="BT53" i="20"/>
  <c r="BT63" i="20"/>
  <c r="BT70" i="20"/>
  <c r="BT85" i="20"/>
  <c r="BT90" i="20"/>
  <c r="BT20" i="20"/>
  <c r="BT35" i="20"/>
  <c r="BT37" i="20"/>
  <c r="BT44" i="20"/>
  <c r="BT54" i="20"/>
  <c r="BT64" i="20"/>
  <c r="BT72" i="20"/>
  <c r="BT81" i="20"/>
  <c r="BT83" i="20"/>
  <c r="BT21" i="20"/>
  <c r="BT39" i="20"/>
  <c r="BT48" i="20"/>
  <c r="BT45" i="20"/>
  <c r="BT55" i="20"/>
  <c r="BT65" i="20"/>
  <c r="BT73" i="20"/>
  <c r="BT82" i="20"/>
  <c r="BT5" i="20"/>
  <c r="BT22" i="20"/>
  <c r="BT38" i="20"/>
  <c r="BT50" i="20"/>
  <c r="BT46" i="20"/>
  <c r="BT56" i="20"/>
  <c r="BT66" i="20"/>
  <c r="BT77" i="20"/>
  <c r="BT88" i="20"/>
  <c r="BT18" i="20"/>
  <c r="BT16" i="20" s="1"/>
  <c r="BT11" i="20" s="1"/>
  <c r="BT23" i="20"/>
  <c r="BT30" i="20"/>
  <c r="BT61" i="20"/>
  <c r="BT47" i="20"/>
  <c r="BT57" i="20"/>
  <c r="BT67" i="20"/>
  <c r="BT74" i="20"/>
  <c r="BT6" i="20"/>
  <c r="BT3" i="20"/>
  <c r="BT31" i="20"/>
  <c r="BT40" i="20"/>
  <c r="BT60" i="20"/>
  <c r="BT59" i="20"/>
  <c r="BT68" i="20"/>
  <c r="BT75" i="20"/>
  <c r="BT84" i="20"/>
  <c r="BE26" i="14"/>
  <c r="BE27" i="14" s="1"/>
  <c r="BF23" i="14" s="1"/>
  <c r="BJ8" i="18"/>
  <c r="BJ17" i="18" s="1"/>
  <c r="BJ8" i="17"/>
  <c r="BJ8" i="16"/>
  <c r="BJ23" i="16" s="1"/>
  <c r="BC17" i="15"/>
  <c r="BE20" i="14"/>
  <c r="BE21" i="14" s="1"/>
  <c r="BF17" i="14" s="1"/>
  <c r="BF14" i="15"/>
  <c r="BF15" i="15" s="1"/>
  <c r="BG8" i="15"/>
  <c r="BG120" i="15" s="1"/>
  <c r="BE40" i="14"/>
  <c r="BE41" i="14" s="1"/>
  <c r="BF37" i="14" s="1"/>
  <c r="BE34" i="14"/>
  <c r="BE35" i="14" s="1"/>
  <c r="BF31" i="14" s="1"/>
  <c r="BE14" i="14"/>
  <c r="BE15" i="14" s="1"/>
  <c r="BF8" i="14"/>
  <c r="BJ16" i="16" l="1"/>
  <c r="BJ18" i="16"/>
  <c r="BJ21" i="16"/>
  <c r="BJ19" i="16"/>
  <c r="BJ22" i="16"/>
  <c r="BJ20" i="16"/>
  <c r="BJ17" i="16"/>
  <c r="BF12" i="14"/>
  <c r="BG44" i="15"/>
  <c r="BF64" i="14"/>
  <c r="BF97" i="14"/>
  <c r="BG77" i="15"/>
  <c r="BF63" i="14"/>
  <c r="BF149" i="14"/>
  <c r="BG43" i="15"/>
  <c r="BG129" i="15"/>
  <c r="CF8" i="30"/>
  <c r="CF12" i="30" s="1"/>
  <c r="BF93" i="14"/>
  <c r="BG73" i="15"/>
  <c r="BU86" i="20"/>
  <c r="BT28" i="20"/>
  <c r="BT12" i="20" s="1"/>
  <c r="BT13" i="20" s="1"/>
  <c r="BE29" i="14"/>
  <c r="BD16" i="15"/>
  <c r="BG107" i="15"/>
  <c r="BF127" i="14"/>
  <c r="BF25" i="14"/>
  <c r="BF24" i="14"/>
  <c r="BF133" i="14"/>
  <c r="BG113" i="15"/>
  <c r="BJ16" i="18"/>
  <c r="BJ14" i="18"/>
  <c r="BJ11" i="18"/>
  <c r="BJ12" i="18"/>
  <c r="BJ15" i="18"/>
  <c r="BJ13" i="18"/>
  <c r="BJ5" i="18"/>
  <c r="BK7" i="18"/>
  <c r="BJ6" i="18"/>
  <c r="BJ3" i="18"/>
  <c r="BJ12" i="17"/>
  <c r="BJ18" i="17"/>
  <c r="BJ17" i="17"/>
  <c r="BJ19" i="17"/>
  <c r="BJ21" i="17"/>
  <c r="BJ20" i="17"/>
  <c r="BJ14" i="17"/>
  <c r="BJ16" i="17"/>
  <c r="BJ15" i="17"/>
  <c r="BJ13" i="17"/>
  <c r="BJ11" i="17"/>
  <c r="BK7" i="17"/>
  <c r="BJ6" i="17"/>
  <c r="BJ3" i="17"/>
  <c r="BJ5" i="17"/>
  <c r="BJ5" i="16"/>
  <c r="BJ15" i="16"/>
  <c r="BJ12" i="16"/>
  <c r="BJ14" i="16"/>
  <c r="BJ13" i="16"/>
  <c r="BJ11" i="16"/>
  <c r="BK7" i="16"/>
  <c r="BJ6" i="16"/>
  <c r="BJ3" i="16"/>
  <c r="BF11" i="14"/>
  <c r="BG11" i="15"/>
  <c r="BF46" i="14"/>
  <c r="BF45" i="14" s="1"/>
  <c r="BF19" i="14"/>
  <c r="BF18" i="14"/>
  <c r="BF13" i="14"/>
  <c r="BF14" i="14" s="1"/>
  <c r="BG128" i="15"/>
  <c r="BF148" i="14"/>
  <c r="BG72" i="15"/>
  <c r="BG71" i="15"/>
  <c r="BF92" i="14"/>
  <c r="BG127" i="15"/>
  <c r="BF91" i="14"/>
  <c r="BF147" i="14"/>
  <c r="BF62" i="14"/>
  <c r="BG42" i="15"/>
  <c r="BG25" i="15"/>
  <c r="BG26" i="15"/>
  <c r="BG24" i="15"/>
  <c r="BG23" i="15"/>
  <c r="BG22" i="15"/>
  <c r="BG51" i="15"/>
  <c r="BG38" i="15"/>
  <c r="BG54" i="15"/>
  <c r="BG66" i="15"/>
  <c r="BG49" i="15"/>
  <c r="BG67" i="15"/>
  <c r="BG75" i="15"/>
  <c r="BG31" i="15"/>
  <c r="BG84" i="15"/>
  <c r="BG63" i="15"/>
  <c r="BG82" i="15"/>
  <c r="BG83" i="15"/>
  <c r="BG92" i="15"/>
  <c r="BG104" i="15"/>
  <c r="BG117" i="15"/>
  <c r="BG94" i="15"/>
  <c r="BG100" i="15"/>
  <c r="BG109" i="15"/>
  <c r="BG12" i="15"/>
  <c r="BG19" i="15"/>
  <c r="BG58" i="15"/>
  <c r="BG68" i="15"/>
  <c r="BG78" i="15"/>
  <c r="BG85" i="15"/>
  <c r="BG91" i="15"/>
  <c r="BG98" i="15"/>
  <c r="BG112" i="15"/>
  <c r="BG27" i="15"/>
  <c r="BG56" i="15"/>
  <c r="BG59" i="15"/>
  <c r="BG70" i="15"/>
  <c r="BG80" i="15"/>
  <c r="BG87" i="15"/>
  <c r="BG93" i="15"/>
  <c r="BG99" i="15"/>
  <c r="BG123" i="15"/>
  <c r="BG28" i="15"/>
  <c r="BG52" i="15"/>
  <c r="BG55" i="15"/>
  <c r="BG64" i="15"/>
  <c r="BG76" i="15"/>
  <c r="BG88" i="15"/>
  <c r="BG95" i="15"/>
  <c r="BG105" i="15"/>
  <c r="BG34" i="15"/>
  <c r="BG65" i="15"/>
  <c r="BG60" i="15"/>
  <c r="BG69" i="15"/>
  <c r="BG81" i="15"/>
  <c r="BG89" i="15"/>
  <c r="BG97" i="15"/>
  <c r="BG111" i="15"/>
  <c r="BG124" i="15"/>
  <c r="BG13" i="15"/>
  <c r="BG39" i="15"/>
  <c r="BG53" i="15"/>
  <c r="BG61" i="15"/>
  <c r="BG74" i="15"/>
  <c r="BG96" i="15"/>
  <c r="BG103" i="15"/>
  <c r="BG108" i="15"/>
  <c r="BG110" i="15"/>
  <c r="BG37" i="15"/>
  <c r="BG21" i="15"/>
  <c r="BG62" i="15"/>
  <c r="BG57" i="15"/>
  <c r="BG79" i="15"/>
  <c r="BG86" i="15"/>
  <c r="BG90" i="15"/>
  <c r="BG106" i="15"/>
  <c r="BG116" i="15"/>
  <c r="BG5" i="15"/>
  <c r="BG6" i="15"/>
  <c r="BH7" i="15"/>
  <c r="BG3" i="15"/>
  <c r="BF99" i="14"/>
  <c r="BF98" i="14"/>
  <c r="BF100" i="14"/>
  <c r="BF96" i="14"/>
  <c r="BF110" i="14"/>
  <c r="BF120" i="14"/>
  <c r="BF107" i="14"/>
  <c r="BF81" i="14"/>
  <c r="BF80" i="14"/>
  <c r="BF108" i="14"/>
  <c r="BF94" i="14"/>
  <c r="BF90" i="14"/>
  <c r="BF119" i="14"/>
  <c r="BF118" i="14"/>
  <c r="BF132" i="14"/>
  <c r="BF106" i="14"/>
  <c r="BF109" i="14"/>
  <c r="BF103" i="14"/>
  <c r="BF105" i="14"/>
  <c r="BF95" i="14"/>
  <c r="BF117" i="14"/>
  <c r="BF79" i="14"/>
  <c r="BF89" i="14"/>
  <c r="BF85" i="14"/>
  <c r="BF116" i="14"/>
  <c r="BF131" i="14"/>
  <c r="BF115" i="14"/>
  <c r="BF130" i="14"/>
  <c r="BF78" i="14"/>
  <c r="BF129" i="14"/>
  <c r="BF128" i="14"/>
  <c r="BF126" i="14"/>
  <c r="BF104" i="14"/>
  <c r="BF88" i="14"/>
  <c r="BF86" i="14"/>
  <c r="BF87" i="14"/>
  <c r="BF101" i="14"/>
  <c r="BF102" i="14"/>
  <c r="BF77" i="14"/>
  <c r="BF76" i="14"/>
  <c r="BF112" i="14"/>
  <c r="BF113" i="14"/>
  <c r="BF114" i="14"/>
  <c r="BF125" i="14"/>
  <c r="BF124" i="14"/>
  <c r="BF123" i="14"/>
  <c r="BF84" i="14"/>
  <c r="BF75" i="14"/>
  <c r="BF74" i="14"/>
  <c r="BF82" i="14"/>
  <c r="BF83" i="14"/>
  <c r="BF73" i="14"/>
  <c r="BF72" i="14"/>
  <c r="BF137" i="14"/>
  <c r="BF140" i="14"/>
  <c r="BF111" i="14"/>
  <c r="BF144" i="14"/>
  <c r="BF136" i="14"/>
  <c r="BF71" i="14"/>
  <c r="BF143" i="14"/>
  <c r="BF69" i="14"/>
  <c r="BF57" i="14"/>
  <c r="BF59" i="14"/>
  <c r="BF58" i="14"/>
  <c r="BF54" i="14"/>
  <c r="BF51" i="14"/>
  <c r="BF48" i="14"/>
  <c r="BF47" i="14"/>
  <c r="BF43" i="14"/>
  <c r="BF38" i="14"/>
  <c r="BF39" i="14"/>
  <c r="BF33" i="14"/>
  <c r="BF32" i="14"/>
  <c r="BF5" i="14"/>
  <c r="BF3" i="14"/>
  <c r="BF6" i="14"/>
  <c r="BG7" i="14"/>
  <c r="BF15" i="14" l="1"/>
  <c r="CF5" i="30"/>
  <c r="CF17" i="30"/>
  <c r="CF25" i="30"/>
  <c r="CF16" i="30"/>
  <c r="CF13" i="30"/>
  <c r="CF21" i="30"/>
  <c r="CF27" i="30"/>
  <c r="CF11" i="30"/>
  <c r="CF14" i="30"/>
  <c r="CF22" i="30"/>
  <c r="CF29" i="30"/>
  <c r="CF18" i="30"/>
  <c r="CF31" i="30"/>
  <c r="CF19" i="30"/>
  <c r="CF30" i="30"/>
  <c r="CF20" i="30"/>
  <c r="CF26" i="30"/>
  <c r="CF6" i="30"/>
  <c r="CG7" i="30"/>
  <c r="CF3" i="30"/>
  <c r="CF23" i="30"/>
  <c r="CF28" i="30"/>
  <c r="CF15" i="30"/>
  <c r="CF24" i="30"/>
  <c r="BU31" i="20"/>
  <c r="BU32" i="20"/>
  <c r="BU48" i="20"/>
  <c r="BU33" i="20"/>
  <c r="BU20" i="20"/>
  <c r="BU45" i="20"/>
  <c r="BU51" i="20"/>
  <c r="BU52" i="20"/>
  <c r="BU19" i="20"/>
  <c r="BU38" i="20"/>
  <c r="BU57" i="20"/>
  <c r="BU18" i="20"/>
  <c r="BU16" i="20" s="1"/>
  <c r="BU11" i="20" s="1"/>
  <c r="BU30" i="20"/>
  <c r="BU58" i="20"/>
  <c r="BU49" i="20"/>
  <c r="BU63" i="20"/>
  <c r="BU39" i="20"/>
  <c r="BU84" i="20"/>
  <c r="BU40" i="20"/>
  <c r="BU81" i="20"/>
  <c r="BU50" i="20"/>
  <c r="BU46" i="20"/>
  <c r="BU68" i="20"/>
  <c r="BU66" i="20"/>
  <c r="BU71" i="20"/>
  <c r="BU82" i="20"/>
  <c r="BU67" i="20"/>
  <c r="BU65" i="20"/>
  <c r="BU72" i="20"/>
  <c r="BU87" i="20"/>
  <c r="BU64" i="20"/>
  <c r="BU73" i="20"/>
  <c r="BU88" i="20"/>
  <c r="BU41" i="20"/>
  <c r="BU53" i="20"/>
  <c r="BU59" i="20"/>
  <c r="BU69" i="20"/>
  <c r="BU77" i="20"/>
  <c r="BU83" i="20"/>
  <c r="BU5" i="20"/>
  <c r="BU21" i="20"/>
  <c r="BU34" i="20"/>
  <c r="BU42" i="20"/>
  <c r="BU54" i="20"/>
  <c r="BU60" i="20"/>
  <c r="BU76" i="20"/>
  <c r="BU74" i="20"/>
  <c r="BU6" i="20"/>
  <c r="BU3" i="20"/>
  <c r="BU22" i="20"/>
  <c r="BU47" i="20"/>
  <c r="BU35" i="20"/>
  <c r="BU43" i="20"/>
  <c r="BU55" i="20"/>
  <c r="BU61" i="20"/>
  <c r="BU70" i="20"/>
  <c r="BU80" i="20"/>
  <c r="BU89" i="20"/>
  <c r="BU37" i="20"/>
  <c r="BU23" i="20"/>
  <c r="BU36" i="20"/>
  <c r="BU44" i="20"/>
  <c r="BU56" i="20"/>
  <c r="BU62" i="20"/>
  <c r="BU75" i="20"/>
  <c r="BU85" i="20"/>
  <c r="BU90" i="20"/>
  <c r="BF26" i="14"/>
  <c r="BF27" i="14" s="1"/>
  <c r="BG23" i="14" s="1"/>
  <c r="BK8" i="18"/>
  <c r="BK13" i="18" s="1"/>
  <c r="BK8" i="17"/>
  <c r="BK8" i="16"/>
  <c r="BK23" i="16" s="1"/>
  <c r="BG11" i="14"/>
  <c r="BD17" i="15"/>
  <c r="BF20" i="14"/>
  <c r="BF21" i="14" s="1"/>
  <c r="BG17" i="14" s="1"/>
  <c r="BG14" i="15"/>
  <c r="BG15" i="15" s="1"/>
  <c r="BH8" i="15"/>
  <c r="BH124" i="15" s="1"/>
  <c r="BF34" i="14"/>
  <c r="BF35" i="14" s="1"/>
  <c r="BG31" i="14" s="1"/>
  <c r="BF40" i="14"/>
  <c r="BF41" i="14" s="1"/>
  <c r="BG37" i="14" s="1"/>
  <c r="BG8" i="14"/>
  <c r="BK16" i="16" l="1"/>
  <c r="BK20" i="16"/>
  <c r="BK17" i="16"/>
  <c r="BK21" i="16"/>
  <c r="BK18" i="16"/>
  <c r="BK22" i="16"/>
  <c r="BK19" i="16"/>
  <c r="BK17" i="18"/>
  <c r="BG3" i="14"/>
  <c r="BH44" i="15"/>
  <c r="BG64" i="14"/>
  <c r="BG97" i="14"/>
  <c r="BH77" i="15"/>
  <c r="BG63" i="14"/>
  <c r="BG149" i="14"/>
  <c r="BH43" i="15"/>
  <c r="BH129" i="15"/>
  <c r="CG8" i="30"/>
  <c r="CG12" i="30" s="1"/>
  <c r="BG93" i="14"/>
  <c r="BH73" i="15"/>
  <c r="BF29" i="14"/>
  <c r="BU28" i="20"/>
  <c r="BU12" i="20" s="1"/>
  <c r="BU13" i="20" s="1"/>
  <c r="BV81" i="20"/>
  <c r="BE16" i="15"/>
  <c r="BH107" i="15"/>
  <c r="BG127" i="14"/>
  <c r="BG24" i="14"/>
  <c r="BG25" i="14"/>
  <c r="BG133" i="14"/>
  <c r="BH113" i="15"/>
  <c r="BK16" i="18"/>
  <c r="BK5" i="18"/>
  <c r="BK14" i="18"/>
  <c r="BK12" i="18"/>
  <c r="BK15" i="18"/>
  <c r="BL7" i="18"/>
  <c r="BK6" i="18"/>
  <c r="BK3" i="18"/>
  <c r="BK11" i="18"/>
  <c r="BK12" i="17"/>
  <c r="BK17" i="17"/>
  <c r="BK15" i="17"/>
  <c r="BK19" i="17"/>
  <c r="BK18" i="17"/>
  <c r="BK20" i="17"/>
  <c r="BK11" i="16"/>
  <c r="BK21" i="17"/>
  <c r="BK16" i="17"/>
  <c r="BK14" i="17"/>
  <c r="BK13" i="17"/>
  <c r="BK6" i="17"/>
  <c r="BK3" i="17"/>
  <c r="BL7" i="17"/>
  <c r="BK11" i="17"/>
  <c r="BK5" i="17"/>
  <c r="BK12" i="16"/>
  <c r="BK14" i="16"/>
  <c r="BK15" i="16"/>
  <c r="BK13" i="16"/>
  <c r="BK5" i="16"/>
  <c r="BK6" i="16"/>
  <c r="BK3" i="16"/>
  <c r="BL7" i="16"/>
  <c r="BE17" i="15"/>
  <c r="BH11" i="15"/>
  <c r="BG19" i="14"/>
  <c r="BG18" i="14"/>
  <c r="BG13" i="14"/>
  <c r="BG12" i="14"/>
  <c r="BH128" i="15"/>
  <c r="BG148" i="14"/>
  <c r="BH72" i="15"/>
  <c r="BG92" i="14"/>
  <c r="BH71" i="15"/>
  <c r="BH127" i="15"/>
  <c r="BG91" i="14"/>
  <c r="BG147" i="14"/>
  <c r="BG62" i="14"/>
  <c r="BH42" i="15"/>
  <c r="BH26" i="15"/>
  <c r="BH25" i="15"/>
  <c r="BH24" i="15"/>
  <c r="BH23" i="15"/>
  <c r="BH22" i="15"/>
  <c r="BH31" i="15"/>
  <c r="BH64" i="15"/>
  <c r="BH70" i="15"/>
  <c r="BH68" i="15"/>
  <c r="BH13" i="15"/>
  <c r="BH21" i="15"/>
  <c r="BH69" i="15"/>
  <c r="BH28" i="15"/>
  <c r="BH78" i="15"/>
  <c r="BH27" i="15"/>
  <c r="BH51" i="15"/>
  <c r="BH90" i="15"/>
  <c r="BH53" i="15"/>
  <c r="BH56" i="15"/>
  <c r="BH54" i="15"/>
  <c r="BH103" i="15"/>
  <c r="BH19" i="15"/>
  <c r="BH60" i="15"/>
  <c r="BH112" i="15"/>
  <c r="BH63" i="15"/>
  <c r="BH74" i="15"/>
  <c r="BH80" i="15"/>
  <c r="BH92" i="15"/>
  <c r="BH106" i="15"/>
  <c r="BH117" i="15"/>
  <c r="BH66" i="15"/>
  <c r="BH76" i="15"/>
  <c r="BH81" i="15"/>
  <c r="BH93" i="15"/>
  <c r="BH108" i="15"/>
  <c r="BH123" i="15"/>
  <c r="BH82" i="15"/>
  <c r="BH83" i="15"/>
  <c r="BH97" i="15"/>
  <c r="BH104" i="15"/>
  <c r="BH37" i="15"/>
  <c r="BH34" i="15"/>
  <c r="BH75" i="15"/>
  <c r="BH79" i="15"/>
  <c r="BH86" i="15"/>
  <c r="BH85" i="15"/>
  <c r="BH94" i="15"/>
  <c r="BH105" i="15"/>
  <c r="BH111" i="15"/>
  <c r="BH39" i="15"/>
  <c r="BH38" i="15"/>
  <c r="BH61" i="15"/>
  <c r="BH84" i="15"/>
  <c r="BH91" i="15"/>
  <c r="BH96" i="15"/>
  <c r="BH109" i="15"/>
  <c r="BH116" i="15"/>
  <c r="BH55" i="15"/>
  <c r="BH52" i="15"/>
  <c r="BH49" i="15"/>
  <c r="BH59" i="15"/>
  <c r="BH65" i="15"/>
  <c r="BH89" i="15"/>
  <c r="BH95" i="15"/>
  <c r="BH98" i="15"/>
  <c r="BH100" i="15"/>
  <c r="BH120" i="15"/>
  <c r="BH12" i="15"/>
  <c r="BH57" i="15"/>
  <c r="BH58" i="15"/>
  <c r="BH62" i="15"/>
  <c r="BH67" i="15"/>
  <c r="BH87" i="15"/>
  <c r="BH88" i="15"/>
  <c r="BH99" i="15"/>
  <c r="BH110" i="15"/>
  <c r="BH6" i="15"/>
  <c r="BH3" i="15"/>
  <c r="BI7" i="15"/>
  <c r="BH5" i="15"/>
  <c r="BG99" i="14"/>
  <c r="BG98" i="14"/>
  <c r="BG100" i="14"/>
  <c r="BG96" i="14"/>
  <c r="BG110" i="14"/>
  <c r="BG120" i="14"/>
  <c r="BG107" i="14"/>
  <c r="BG81" i="14"/>
  <c r="BG80" i="14"/>
  <c r="BG108" i="14"/>
  <c r="BG94" i="14"/>
  <c r="BG90" i="14"/>
  <c r="BG119" i="14"/>
  <c r="BG118" i="14"/>
  <c r="BG132" i="14"/>
  <c r="BG106" i="14"/>
  <c r="BG109" i="14"/>
  <c r="BG103" i="14"/>
  <c r="BG105" i="14"/>
  <c r="BG95" i="14"/>
  <c r="BG117" i="14"/>
  <c r="BG79" i="14"/>
  <c r="BG89" i="14"/>
  <c r="BG85" i="14"/>
  <c r="BG116" i="14"/>
  <c r="BG131" i="14"/>
  <c r="BG115" i="14"/>
  <c r="BG130" i="14"/>
  <c r="BG78" i="14"/>
  <c r="BG129" i="14"/>
  <c r="BG128" i="14"/>
  <c r="BG126" i="14"/>
  <c r="BG104" i="14"/>
  <c r="BG87" i="14"/>
  <c r="BG86" i="14"/>
  <c r="BG88" i="14"/>
  <c r="BG101" i="14"/>
  <c r="BG102" i="14"/>
  <c r="BG77" i="14"/>
  <c r="BG76" i="14"/>
  <c r="BG112" i="14"/>
  <c r="BG113" i="14"/>
  <c r="BG114" i="14"/>
  <c r="BG124" i="14"/>
  <c r="BG125" i="14"/>
  <c r="BG123" i="14"/>
  <c r="BG84" i="14"/>
  <c r="BG75" i="14"/>
  <c r="BG74" i="14"/>
  <c r="BG82" i="14"/>
  <c r="BG83" i="14"/>
  <c r="BG73" i="14"/>
  <c r="BG72" i="14"/>
  <c r="BG137" i="14"/>
  <c r="BG140" i="14"/>
  <c r="BG144" i="14"/>
  <c r="BG136" i="14"/>
  <c r="BG71" i="14"/>
  <c r="BG143" i="14"/>
  <c r="BG111" i="14"/>
  <c r="BG69" i="14"/>
  <c r="BG57" i="14"/>
  <c r="BG58" i="14"/>
  <c r="BG59" i="14"/>
  <c r="BG54" i="14"/>
  <c r="BG51" i="14"/>
  <c r="BG48" i="14"/>
  <c r="BG47" i="14"/>
  <c r="BG46" i="14"/>
  <c r="BG45" i="14" s="1"/>
  <c r="BG43" i="14"/>
  <c r="BG38" i="14"/>
  <c r="BG39" i="14"/>
  <c r="BG33" i="14"/>
  <c r="BG32" i="14"/>
  <c r="BG6" i="14"/>
  <c r="BH7" i="14"/>
  <c r="BG5" i="14"/>
  <c r="CG5" i="30" l="1"/>
  <c r="CG11" i="30"/>
  <c r="CG30" i="30"/>
  <c r="CG24" i="30"/>
  <c r="CG28" i="30"/>
  <c r="CH7" i="30"/>
  <c r="CG6" i="30"/>
  <c r="CG3" i="30"/>
  <c r="CG17" i="30"/>
  <c r="CG14" i="30"/>
  <c r="CG21" i="30"/>
  <c r="CG16" i="30"/>
  <c r="CG22" i="30"/>
  <c r="CG31" i="30"/>
  <c r="CG18" i="30"/>
  <c r="CG25" i="30"/>
  <c r="CG13" i="30"/>
  <c r="CG19" i="30"/>
  <c r="CG29" i="30"/>
  <c r="CG20" i="30"/>
  <c r="CG26" i="30"/>
  <c r="CG15" i="30"/>
  <c r="CG23" i="30"/>
  <c r="CG27" i="30"/>
  <c r="BV52" i="20"/>
  <c r="BV37" i="20"/>
  <c r="BV60" i="20"/>
  <c r="BV68" i="20"/>
  <c r="BV70" i="20"/>
  <c r="BV43" i="20"/>
  <c r="BV87" i="20"/>
  <c r="BV5" i="20"/>
  <c r="BV19" i="20"/>
  <c r="BV38" i="20"/>
  <c r="BV40" i="20"/>
  <c r="BV47" i="20"/>
  <c r="BV48" i="20"/>
  <c r="BV53" i="20"/>
  <c r="BV61" i="20"/>
  <c r="BV69" i="20"/>
  <c r="BV71" i="20"/>
  <c r="BV90" i="20"/>
  <c r="BV36" i="20"/>
  <c r="BV46" i="20"/>
  <c r="BV49" i="20"/>
  <c r="BV54" i="20"/>
  <c r="BV62" i="20"/>
  <c r="BV73" i="20"/>
  <c r="BV72" i="20"/>
  <c r="BV85" i="20"/>
  <c r="BV31" i="20"/>
  <c r="BV50" i="20"/>
  <c r="BV55" i="20"/>
  <c r="BV63" i="20"/>
  <c r="BV74" i="20"/>
  <c r="BV77" i="20"/>
  <c r="BV88" i="20"/>
  <c r="BV18" i="20"/>
  <c r="BV16" i="20" s="1"/>
  <c r="BV11" i="20" s="1"/>
  <c r="BV20" i="20"/>
  <c r="BV32" i="20"/>
  <c r="BV39" i="20"/>
  <c r="BV56" i="20"/>
  <c r="BV64" i="20"/>
  <c r="BV75" i="20"/>
  <c r="BV84" i="20"/>
  <c r="BV89" i="20"/>
  <c r="BV41" i="20"/>
  <c r="BV21" i="20"/>
  <c r="BV33" i="20"/>
  <c r="BV44" i="20"/>
  <c r="BV57" i="20"/>
  <c r="BV65" i="20"/>
  <c r="BV76" i="20"/>
  <c r="BV6" i="20"/>
  <c r="BV3" i="20"/>
  <c r="BV22" i="20"/>
  <c r="BV30" i="20"/>
  <c r="BV34" i="20"/>
  <c r="BV45" i="20"/>
  <c r="BV58" i="20"/>
  <c r="BV66" i="20"/>
  <c r="BV80" i="20"/>
  <c r="BV86" i="20"/>
  <c r="BV23" i="20"/>
  <c r="BV42" i="20"/>
  <c r="BV35" i="20"/>
  <c r="BV51" i="20"/>
  <c r="BV59" i="20"/>
  <c r="BV67" i="20"/>
  <c r="BV83" i="20"/>
  <c r="BV82" i="20"/>
  <c r="BG26" i="14"/>
  <c r="BG27" i="14" s="1"/>
  <c r="BH23" i="14" s="1"/>
  <c r="BL8" i="18"/>
  <c r="BL17" i="18" s="1"/>
  <c r="BL8" i="17"/>
  <c r="BL8" i="16"/>
  <c r="BL23" i="16" s="1"/>
  <c r="BG20" i="14"/>
  <c r="BG21" i="14" s="1"/>
  <c r="BH17" i="14" s="1"/>
  <c r="BH14" i="15"/>
  <c r="BH15" i="15" s="1"/>
  <c r="BI8" i="15"/>
  <c r="BI124" i="15" s="1"/>
  <c r="BG40" i="14"/>
  <c r="BG41" i="14" s="1"/>
  <c r="BH37" i="14" s="1"/>
  <c r="BG34" i="14"/>
  <c r="BG35" i="14" s="1"/>
  <c r="BH31" i="14" s="1"/>
  <c r="BG14" i="14"/>
  <c r="BG15" i="14" s="1"/>
  <c r="BH8" i="14"/>
  <c r="BL16" i="16" l="1"/>
  <c r="BL20" i="16"/>
  <c r="BL17" i="16"/>
  <c r="BL21" i="16"/>
  <c r="BL18" i="16"/>
  <c r="BL22" i="16"/>
  <c r="BL19" i="16"/>
  <c r="BH3" i="14"/>
  <c r="BI44" i="15"/>
  <c r="BH64" i="14"/>
  <c r="BH97" i="14"/>
  <c r="BI77" i="15"/>
  <c r="BH63" i="14"/>
  <c r="BH149" i="14"/>
  <c r="BI43" i="15"/>
  <c r="BI129" i="15"/>
  <c r="CH8" i="30"/>
  <c r="CH12" i="30" s="1"/>
  <c r="BH93" i="14"/>
  <c r="BI73" i="15"/>
  <c r="BV28" i="20"/>
  <c r="BV12" i="20" s="1"/>
  <c r="BV13" i="20" s="1"/>
  <c r="BW84" i="20"/>
  <c r="BW5" i="20"/>
  <c r="BG29" i="14"/>
  <c r="BF16" i="15"/>
  <c r="BI107" i="15"/>
  <c r="BH127" i="14"/>
  <c r="BH24" i="14"/>
  <c r="BH25" i="14"/>
  <c r="BI113" i="15"/>
  <c r="BH133" i="14"/>
  <c r="BL16" i="18"/>
  <c r="BL12" i="18"/>
  <c r="BL15" i="18"/>
  <c r="BL11" i="18"/>
  <c r="BL13" i="18"/>
  <c r="BL14" i="18"/>
  <c r="BL5" i="18"/>
  <c r="BL6" i="18"/>
  <c r="BL3" i="18"/>
  <c r="BM7" i="18"/>
  <c r="BL20" i="17"/>
  <c r="BL14" i="17"/>
  <c r="BL21" i="17"/>
  <c r="BL13" i="17"/>
  <c r="BL16" i="17"/>
  <c r="BL17" i="17"/>
  <c r="BL18" i="17"/>
  <c r="BL19" i="17"/>
  <c r="BL5" i="17"/>
  <c r="BL12" i="17"/>
  <c r="BL15" i="17"/>
  <c r="BL11" i="17"/>
  <c r="BM7" i="17"/>
  <c r="BL6" i="17"/>
  <c r="BL3" i="17"/>
  <c r="BL14" i="16"/>
  <c r="BL12" i="16"/>
  <c r="BL13" i="16"/>
  <c r="BL15" i="16"/>
  <c r="BL5" i="16"/>
  <c r="BL11" i="16"/>
  <c r="BL6" i="16"/>
  <c r="BM7" i="16"/>
  <c r="BL3" i="16"/>
  <c r="BH11" i="14"/>
  <c r="BI11" i="15"/>
  <c r="BH19" i="14"/>
  <c r="BH18" i="14"/>
  <c r="BH13" i="14"/>
  <c r="BH12" i="14"/>
  <c r="BI128" i="15"/>
  <c r="BH148" i="14"/>
  <c r="BI72" i="15"/>
  <c r="BH92" i="14"/>
  <c r="BI71" i="15"/>
  <c r="BI127" i="15"/>
  <c r="BH91" i="14"/>
  <c r="BH147" i="14"/>
  <c r="BH62" i="14"/>
  <c r="BI42" i="15"/>
  <c r="BI26" i="15"/>
  <c r="BI25" i="15"/>
  <c r="BI24" i="15"/>
  <c r="BI23" i="15"/>
  <c r="BI22" i="15"/>
  <c r="BI21" i="15"/>
  <c r="BI28" i="15"/>
  <c r="BI37" i="15"/>
  <c r="BI61" i="15"/>
  <c r="BI31" i="15"/>
  <c r="BI55" i="15"/>
  <c r="BI78" i="15"/>
  <c r="BI67" i="15"/>
  <c r="BI79" i="15"/>
  <c r="BI92" i="15"/>
  <c r="BI96" i="15"/>
  <c r="BI112" i="15"/>
  <c r="BI69" i="15"/>
  <c r="BI99" i="15"/>
  <c r="BI110" i="15"/>
  <c r="BI117" i="15"/>
  <c r="BI66" i="15"/>
  <c r="BI38" i="15"/>
  <c r="BI39" i="15"/>
  <c r="BI64" i="15"/>
  <c r="BI68" i="15"/>
  <c r="BI74" i="15"/>
  <c r="BI82" i="15"/>
  <c r="BI93" i="15"/>
  <c r="BI98" i="15"/>
  <c r="BI123" i="15"/>
  <c r="BI5" i="15"/>
  <c r="BI34" i="15"/>
  <c r="BI57" i="15"/>
  <c r="BI49" i="15"/>
  <c r="BI70" i="15"/>
  <c r="BI81" i="15"/>
  <c r="BI84" i="15"/>
  <c r="BI95" i="15"/>
  <c r="BI103" i="15"/>
  <c r="BI60" i="15"/>
  <c r="BI62" i="15"/>
  <c r="BI52" i="15"/>
  <c r="BI75" i="15"/>
  <c r="BI83" i="15"/>
  <c r="BI86" i="15"/>
  <c r="BI97" i="15"/>
  <c r="BI106" i="15"/>
  <c r="BI111" i="15"/>
  <c r="BI12" i="15"/>
  <c r="BI53" i="15"/>
  <c r="BI54" i="15"/>
  <c r="BI85" i="15"/>
  <c r="BI88" i="15"/>
  <c r="BI89" i="15"/>
  <c r="BI104" i="15"/>
  <c r="BI108" i="15"/>
  <c r="BI116" i="15"/>
  <c r="BI13" i="15"/>
  <c r="BI19" i="15"/>
  <c r="BI59" i="15"/>
  <c r="BI56" i="15"/>
  <c r="BI80" i="15"/>
  <c r="BI91" i="15"/>
  <c r="BI90" i="15"/>
  <c r="BI100" i="15"/>
  <c r="BI105" i="15"/>
  <c r="BI120" i="15"/>
  <c r="BI51" i="15"/>
  <c r="BI27" i="15"/>
  <c r="BI63" i="15"/>
  <c r="BI58" i="15"/>
  <c r="BI65" i="15"/>
  <c r="BI76" i="15"/>
  <c r="BI87" i="15"/>
  <c r="BI94" i="15"/>
  <c r="BI109" i="15"/>
  <c r="BI6" i="15"/>
  <c r="BI3" i="15"/>
  <c r="BJ7" i="15"/>
  <c r="BH99" i="14"/>
  <c r="BH98" i="14"/>
  <c r="BH100" i="14"/>
  <c r="BH96" i="14"/>
  <c r="BH110" i="14"/>
  <c r="BH120" i="14"/>
  <c r="BH107" i="14"/>
  <c r="BH81" i="14"/>
  <c r="BH80" i="14"/>
  <c r="BH108" i="14"/>
  <c r="BH94" i="14"/>
  <c r="BH90" i="14"/>
  <c r="BH119" i="14"/>
  <c r="BH118" i="14"/>
  <c r="BH132" i="14"/>
  <c r="BH106" i="14"/>
  <c r="BH109" i="14"/>
  <c r="BH103" i="14"/>
  <c r="BH105" i="14"/>
  <c r="BH95" i="14"/>
  <c r="BH117" i="14"/>
  <c r="BH79" i="14"/>
  <c r="BH89" i="14"/>
  <c r="BH85" i="14"/>
  <c r="BH116" i="14"/>
  <c r="BH131" i="14"/>
  <c r="BH115" i="14"/>
  <c r="BH130" i="14"/>
  <c r="BH78" i="14"/>
  <c r="BH129" i="14"/>
  <c r="BH128" i="14"/>
  <c r="BH126" i="14"/>
  <c r="BH104" i="14"/>
  <c r="BH86" i="14"/>
  <c r="BH87" i="14"/>
  <c r="BH88" i="14"/>
  <c r="BH101" i="14"/>
  <c r="BH102" i="14"/>
  <c r="BH77" i="14"/>
  <c r="BH76" i="14"/>
  <c r="BH112" i="14"/>
  <c r="BH113" i="14"/>
  <c r="BH114" i="14"/>
  <c r="BH124" i="14"/>
  <c r="BH125" i="14"/>
  <c r="BH123" i="14"/>
  <c r="BH84" i="14"/>
  <c r="BH75" i="14"/>
  <c r="BH74" i="14"/>
  <c r="BH82" i="14"/>
  <c r="BH83" i="14"/>
  <c r="BH73" i="14"/>
  <c r="BH72" i="14"/>
  <c r="BH137" i="14"/>
  <c r="BH144" i="14"/>
  <c r="BH140" i="14"/>
  <c r="BH136" i="14"/>
  <c r="BH71" i="14"/>
  <c r="BH143" i="14"/>
  <c r="BH111" i="14"/>
  <c r="BH69" i="14"/>
  <c r="BH58" i="14"/>
  <c r="BH59" i="14"/>
  <c r="BH57" i="14"/>
  <c r="BH54" i="14"/>
  <c r="BH51" i="14"/>
  <c r="BH47" i="14"/>
  <c r="BH46" i="14"/>
  <c r="BH45" i="14" s="1"/>
  <c r="BH48" i="14"/>
  <c r="BH43" i="14"/>
  <c r="BH39" i="14"/>
  <c r="BH38" i="14"/>
  <c r="BH32" i="14"/>
  <c r="BH33" i="14"/>
  <c r="BH6" i="14"/>
  <c r="BI7" i="14"/>
  <c r="BH5" i="14"/>
  <c r="CH5" i="30" l="1"/>
  <c r="CH13" i="30"/>
  <c r="CH24" i="30"/>
  <c r="CH23" i="30"/>
  <c r="CH15" i="30"/>
  <c r="CH25" i="30"/>
  <c r="CH16" i="30"/>
  <c r="CH29" i="30"/>
  <c r="CH30" i="30"/>
  <c r="CH18" i="30"/>
  <c r="CH27" i="30"/>
  <c r="CH28" i="30"/>
  <c r="CH14" i="30"/>
  <c r="CH26" i="30"/>
  <c r="CH11" i="30"/>
  <c r="CH17" i="30"/>
  <c r="CH31" i="30"/>
  <c r="CI7" i="30"/>
  <c r="CH6" i="30"/>
  <c r="CH3" i="30"/>
  <c r="CH20" i="30"/>
  <c r="CH19" i="30"/>
  <c r="CH22" i="30"/>
  <c r="CH21" i="30"/>
  <c r="BW31" i="20"/>
  <c r="BW49" i="20"/>
  <c r="BW41" i="20"/>
  <c r="BW57" i="20"/>
  <c r="BW64" i="20"/>
  <c r="BW75" i="20"/>
  <c r="BW21" i="20"/>
  <c r="BW90" i="20"/>
  <c r="BW22" i="20"/>
  <c r="BW44" i="20"/>
  <c r="BW32" i="20"/>
  <c r="BW50" i="20"/>
  <c r="BW58" i="20"/>
  <c r="BW65" i="20"/>
  <c r="BW70" i="20"/>
  <c r="BW81" i="20"/>
  <c r="BW23" i="20"/>
  <c r="BW37" i="20"/>
  <c r="BW45" i="20"/>
  <c r="BW51" i="20"/>
  <c r="BW59" i="20"/>
  <c r="BW66" i="20"/>
  <c r="BW71" i="20"/>
  <c r="BW86" i="20"/>
  <c r="BW19" i="20"/>
  <c r="BW36" i="20"/>
  <c r="BW42" i="20"/>
  <c r="BW33" i="20"/>
  <c r="BW52" i="20"/>
  <c r="BW60" i="20"/>
  <c r="BW67" i="20"/>
  <c r="BW76" i="20"/>
  <c r="BW82" i="20"/>
  <c r="BW43" i="20"/>
  <c r="BW39" i="20"/>
  <c r="BW53" i="20"/>
  <c r="BW61" i="20"/>
  <c r="BW68" i="20"/>
  <c r="BW83" i="20"/>
  <c r="BW89" i="20"/>
  <c r="BW18" i="20"/>
  <c r="BW16" i="20" s="1"/>
  <c r="BW11" i="20" s="1"/>
  <c r="BW35" i="20"/>
  <c r="BW38" i="20"/>
  <c r="BW34" i="20"/>
  <c r="BW54" i="20"/>
  <c r="BW62" i="20"/>
  <c r="BW69" i="20"/>
  <c r="BW77" i="20"/>
  <c r="BW6" i="20"/>
  <c r="BW3" i="20"/>
  <c r="BW40" i="20"/>
  <c r="BW46" i="20"/>
  <c r="BW47" i="20"/>
  <c r="BW55" i="20"/>
  <c r="BW63" i="20"/>
  <c r="BW73" i="20"/>
  <c r="BW85" i="20"/>
  <c r="BW87" i="20"/>
  <c r="BW20" i="20"/>
  <c r="BW30" i="20"/>
  <c r="BW48" i="20"/>
  <c r="BW56" i="20"/>
  <c r="BW72" i="20"/>
  <c r="BW74" i="20"/>
  <c r="BW80" i="20"/>
  <c r="BW88" i="20"/>
  <c r="BH26" i="14"/>
  <c r="BH27" i="14" s="1"/>
  <c r="BI23" i="14" s="1"/>
  <c r="BM8" i="18"/>
  <c r="BM17" i="18" s="1"/>
  <c r="BM8" i="17"/>
  <c r="BM8" i="16"/>
  <c r="BM23" i="16" s="1"/>
  <c r="BF17" i="15"/>
  <c r="BH20" i="14"/>
  <c r="BH21" i="14" s="1"/>
  <c r="BI17" i="14" s="1"/>
  <c r="BI14" i="15"/>
  <c r="BI15" i="15" s="1"/>
  <c r="BJ8" i="15"/>
  <c r="BJ124" i="15" s="1"/>
  <c r="BH40" i="14"/>
  <c r="BH41" i="14" s="1"/>
  <c r="BI37" i="14" s="1"/>
  <c r="BH34" i="14"/>
  <c r="BH35" i="14" s="1"/>
  <c r="BI31" i="14" s="1"/>
  <c r="BH14" i="14"/>
  <c r="BH15" i="14" s="1"/>
  <c r="BI8" i="14"/>
  <c r="BM18" i="16" l="1"/>
  <c r="BM20" i="16"/>
  <c r="BM16" i="16"/>
  <c r="BM21" i="16"/>
  <c r="BM17" i="16"/>
  <c r="BM22" i="16"/>
  <c r="BM19" i="16"/>
  <c r="BI3" i="14"/>
  <c r="BJ44" i="15"/>
  <c r="BI64" i="14"/>
  <c r="BI97" i="14"/>
  <c r="BJ77" i="15"/>
  <c r="BI149" i="14"/>
  <c r="BI63" i="14"/>
  <c r="BJ43" i="15"/>
  <c r="BJ129" i="15"/>
  <c r="CI8" i="30"/>
  <c r="CI12" i="30" s="1"/>
  <c r="BI93" i="14"/>
  <c r="BJ73" i="15"/>
  <c r="BX87" i="20"/>
  <c r="BW28" i="20"/>
  <c r="BW12" i="20" s="1"/>
  <c r="BW13" i="20" s="1"/>
  <c r="BH29" i="14"/>
  <c r="BG16" i="15"/>
  <c r="BJ107" i="15"/>
  <c r="BI127" i="14"/>
  <c r="BI24" i="14"/>
  <c r="BI25" i="14"/>
  <c r="BI133" i="14"/>
  <c r="BJ113" i="15"/>
  <c r="BM5" i="18"/>
  <c r="BM15" i="18"/>
  <c r="BM16" i="18"/>
  <c r="BM13" i="18"/>
  <c r="BM14" i="18"/>
  <c r="BM12" i="18"/>
  <c r="BM11" i="18"/>
  <c r="BN7" i="18"/>
  <c r="BM6" i="18"/>
  <c r="BM3" i="18"/>
  <c r="BM16" i="17"/>
  <c r="BM20" i="17"/>
  <c r="BM14" i="17"/>
  <c r="BM21" i="17"/>
  <c r="BM13" i="17"/>
  <c r="BM17" i="17"/>
  <c r="BM18" i="17"/>
  <c r="BM19" i="17"/>
  <c r="BM15" i="17"/>
  <c r="BM12" i="17"/>
  <c r="BM5" i="17"/>
  <c r="BM11" i="17"/>
  <c r="BM6" i="17"/>
  <c r="BN7" i="17"/>
  <c r="BM3" i="17"/>
  <c r="BM14" i="16"/>
  <c r="BM13" i="16"/>
  <c r="BM15" i="16"/>
  <c r="BM12" i="16"/>
  <c r="BN7" i="16"/>
  <c r="BM6" i="16"/>
  <c r="BM3" i="16"/>
  <c r="BM5" i="16"/>
  <c r="BM11" i="16"/>
  <c r="BI11" i="14"/>
  <c r="BJ11" i="15"/>
  <c r="BI19" i="14"/>
  <c r="BI18" i="14"/>
  <c r="BI13" i="14"/>
  <c r="BI12" i="14"/>
  <c r="BJ128" i="15"/>
  <c r="BI148" i="14"/>
  <c r="BJ72" i="15"/>
  <c r="BI92" i="14"/>
  <c r="BJ71" i="15"/>
  <c r="BJ127" i="15"/>
  <c r="BI91" i="14"/>
  <c r="BI147" i="14"/>
  <c r="BI62" i="14"/>
  <c r="BJ42" i="15"/>
  <c r="BJ26" i="15"/>
  <c r="BJ25" i="15"/>
  <c r="BJ24" i="15"/>
  <c r="BJ23" i="15"/>
  <c r="BJ22" i="15"/>
  <c r="BJ59" i="15"/>
  <c r="BJ19" i="15"/>
  <c r="BJ31" i="15"/>
  <c r="BJ63" i="15"/>
  <c r="BJ84" i="15"/>
  <c r="BJ51" i="15"/>
  <c r="BJ74" i="15"/>
  <c r="BJ67" i="15"/>
  <c r="BJ64" i="15"/>
  <c r="BJ82" i="15"/>
  <c r="BJ90" i="15"/>
  <c r="BJ96" i="15"/>
  <c r="BJ112" i="15"/>
  <c r="BJ66" i="15"/>
  <c r="BJ86" i="15"/>
  <c r="BJ97" i="15"/>
  <c r="BJ98" i="15"/>
  <c r="BJ117" i="15"/>
  <c r="BJ53" i="15"/>
  <c r="BJ37" i="15"/>
  <c r="BJ13" i="15"/>
  <c r="BJ79" i="15"/>
  <c r="BJ68" i="15"/>
  <c r="BJ83" i="15"/>
  <c r="BJ92" i="15"/>
  <c r="BJ99" i="15"/>
  <c r="BJ123" i="15"/>
  <c r="BJ12" i="15"/>
  <c r="BJ39" i="15"/>
  <c r="BJ21" i="15"/>
  <c r="BJ87" i="15"/>
  <c r="BJ70" i="15"/>
  <c r="BJ89" i="15"/>
  <c r="BJ95" i="15"/>
  <c r="BJ100" i="15"/>
  <c r="BJ27" i="15"/>
  <c r="BJ52" i="15"/>
  <c r="BJ28" i="15"/>
  <c r="BJ78" i="15"/>
  <c r="BJ75" i="15"/>
  <c r="BJ93" i="15"/>
  <c r="BJ103" i="15"/>
  <c r="BJ104" i="15"/>
  <c r="BJ111" i="15"/>
  <c r="BJ54" i="15"/>
  <c r="BJ65" i="15"/>
  <c r="BJ34" i="15"/>
  <c r="BJ80" i="15"/>
  <c r="BJ85" i="15"/>
  <c r="BJ105" i="15"/>
  <c r="BJ106" i="15"/>
  <c r="BJ116" i="15"/>
  <c r="BJ49" i="15"/>
  <c r="BJ55" i="15"/>
  <c r="BJ69" i="15"/>
  <c r="BJ38" i="15"/>
  <c r="BJ60" i="15"/>
  <c r="BJ76" i="15"/>
  <c r="BJ88" i="15"/>
  <c r="BJ108" i="15"/>
  <c r="BJ109" i="15"/>
  <c r="BJ120" i="15"/>
  <c r="BJ58" i="15"/>
  <c r="BJ61" i="15"/>
  <c r="BJ57" i="15"/>
  <c r="BJ56" i="15"/>
  <c r="BJ62" i="15"/>
  <c r="BJ81" i="15"/>
  <c r="BJ91" i="15"/>
  <c r="BJ94" i="15"/>
  <c r="BJ110" i="15"/>
  <c r="BJ5" i="15"/>
  <c r="BK7" i="15"/>
  <c r="BJ6" i="15"/>
  <c r="BJ3" i="15"/>
  <c r="BI99" i="14"/>
  <c r="BI98" i="14"/>
  <c r="BI100" i="14"/>
  <c r="BI96" i="14"/>
  <c r="BI110" i="14"/>
  <c r="BI120" i="14"/>
  <c r="BI107" i="14"/>
  <c r="BI81" i="14"/>
  <c r="BI80" i="14"/>
  <c r="BI108" i="14"/>
  <c r="BI94" i="14"/>
  <c r="BI90" i="14"/>
  <c r="BI119" i="14"/>
  <c r="BI118" i="14"/>
  <c r="BI132" i="14"/>
  <c r="BI106" i="14"/>
  <c r="BI109" i="14"/>
  <c r="BI103" i="14"/>
  <c r="BI105" i="14"/>
  <c r="BI95" i="14"/>
  <c r="BI117" i="14"/>
  <c r="BI79" i="14"/>
  <c r="BI89" i="14"/>
  <c r="BI85" i="14"/>
  <c r="BI116" i="14"/>
  <c r="BI131" i="14"/>
  <c r="BI115" i="14"/>
  <c r="BI130" i="14"/>
  <c r="BI78" i="14"/>
  <c r="BI129" i="14"/>
  <c r="BI128" i="14"/>
  <c r="BI126" i="14"/>
  <c r="BI104" i="14"/>
  <c r="BI88" i="14"/>
  <c r="BI86" i="14"/>
  <c r="BI87" i="14"/>
  <c r="BI101" i="14"/>
  <c r="BI102" i="14"/>
  <c r="BI77" i="14"/>
  <c r="BI76" i="14"/>
  <c r="BI112" i="14"/>
  <c r="BI113" i="14"/>
  <c r="BI114" i="14"/>
  <c r="BI125" i="14"/>
  <c r="BI124" i="14"/>
  <c r="BI123" i="14"/>
  <c r="BI84" i="14"/>
  <c r="BI75" i="14"/>
  <c r="BI74" i="14"/>
  <c r="BI82" i="14"/>
  <c r="BI83" i="14"/>
  <c r="BI73" i="14"/>
  <c r="BI72" i="14"/>
  <c r="BI137" i="14"/>
  <c r="BI144" i="14"/>
  <c r="BI71" i="14"/>
  <c r="BI143" i="14"/>
  <c r="BI111" i="14"/>
  <c r="BI136" i="14"/>
  <c r="BI140" i="14"/>
  <c r="BI69" i="14"/>
  <c r="BI59" i="14"/>
  <c r="BI58" i="14"/>
  <c r="BI57" i="14"/>
  <c r="BI54" i="14"/>
  <c r="BI51" i="14"/>
  <c r="BI47" i="14"/>
  <c r="BI46" i="14"/>
  <c r="BI45" i="14" s="1"/>
  <c r="BI48" i="14"/>
  <c r="BI43" i="14"/>
  <c r="BI39" i="14"/>
  <c r="BI38" i="14"/>
  <c r="BI33" i="14"/>
  <c r="BI32" i="14"/>
  <c r="BJ7" i="14"/>
  <c r="BI6" i="14"/>
  <c r="BI5" i="14"/>
  <c r="CI5" i="30" l="1"/>
  <c r="CI17" i="30"/>
  <c r="CI23" i="30"/>
  <c r="CI31" i="30"/>
  <c r="CI25" i="30"/>
  <c r="CI21" i="30"/>
  <c r="CI26" i="30"/>
  <c r="CI14" i="30"/>
  <c r="CI22" i="30"/>
  <c r="CI16" i="30"/>
  <c r="CI24" i="30"/>
  <c r="CI30" i="30"/>
  <c r="CI11" i="30"/>
  <c r="CI18" i="30"/>
  <c r="CI28" i="30"/>
  <c r="CJ7" i="30"/>
  <c r="CI6" i="30"/>
  <c r="CI3" i="30"/>
  <c r="CI13" i="30"/>
  <c r="CI19" i="30"/>
  <c r="CI29" i="30"/>
  <c r="CI15" i="30"/>
  <c r="CI20" i="30"/>
  <c r="CI27" i="30"/>
  <c r="BX22" i="20"/>
  <c r="BX21" i="20"/>
  <c r="BX37" i="20"/>
  <c r="BX33" i="20"/>
  <c r="BX61" i="20"/>
  <c r="BX57" i="20"/>
  <c r="BX66" i="20"/>
  <c r="BX70" i="20"/>
  <c r="BX88" i="20"/>
  <c r="BX34" i="20"/>
  <c r="BX42" i="20"/>
  <c r="BX39" i="20"/>
  <c r="BX60" i="20"/>
  <c r="BX58" i="20"/>
  <c r="BX67" i="20"/>
  <c r="BX77" i="20"/>
  <c r="BX90" i="20"/>
  <c r="BX18" i="20"/>
  <c r="BX16" i="20" s="1"/>
  <c r="BX11" i="20" s="1"/>
  <c r="BX23" i="20"/>
  <c r="BX43" i="20"/>
  <c r="BX46" i="20"/>
  <c r="BX59" i="20"/>
  <c r="BX62" i="20"/>
  <c r="BX68" i="20"/>
  <c r="BX84" i="20"/>
  <c r="BX83" i="20"/>
  <c r="BX44" i="20"/>
  <c r="BX38" i="20"/>
  <c r="BX47" i="20"/>
  <c r="BX52" i="20"/>
  <c r="BX63" i="20"/>
  <c r="BX69" i="20"/>
  <c r="BX85" i="20"/>
  <c r="BX86" i="20"/>
  <c r="BX35" i="20"/>
  <c r="BX30" i="20"/>
  <c r="BX48" i="20"/>
  <c r="BX53" i="20"/>
  <c r="BX71" i="20"/>
  <c r="BX73" i="20"/>
  <c r="BX89" i="20"/>
  <c r="BX6" i="20"/>
  <c r="BX3" i="20"/>
  <c r="BX40" i="20"/>
  <c r="BX31" i="20"/>
  <c r="BX49" i="20"/>
  <c r="BX54" i="20"/>
  <c r="BX72" i="20"/>
  <c r="BX74" i="20"/>
  <c r="BX80" i="20"/>
  <c r="BX19" i="20"/>
  <c r="BX36" i="20"/>
  <c r="BX32" i="20"/>
  <c r="BX50" i="20"/>
  <c r="BX55" i="20"/>
  <c r="BX64" i="20"/>
  <c r="BX76" i="20"/>
  <c r="BX81" i="20"/>
  <c r="BX5" i="20"/>
  <c r="BX20" i="20"/>
  <c r="BX41" i="20"/>
  <c r="BX45" i="20"/>
  <c r="BX51" i="20"/>
  <c r="BX56" i="20"/>
  <c r="BX65" i="20"/>
  <c r="BX75" i="20"/>
  <c r="BX82" i="20"/>
  <c r="BI26" i="14"/>
  <c r="BI27" i="14" s="1"/>
  <c r="BJ23" i="14" s="1"/>
  <c r="BN8" i="18"/>
  <c r="BN15" i="18" s="1"/>
  <c r="BN8" i="17"/>
  <c r="BN8" i="16"/>
  <c r="BN23" i="16" s="1"/>
  <c r="BG17" i="15"/>
  <c r="BI20" i="14"/>
  <c r="BI21" i="14" s="1"/>
  <c r="BJ17" i="14" s="1"/>
  <c r="BJ14" i="15"/>
  <c r="BJ15" i="15" s="1"/>
  <c r="BK8" i="15"/>
  <c r="BI40" i="14"/>
  <c r="BI41" i="14" s="1"/>
  <c r="BJ37" i="14" s="1"/>
  <c r="BI34" i="14"/>
  <c r="BI35" i="14" s="1"/>
  <c r="BJ31" i="14" s="1"/>
  <c r="BI14" i="14"/>
  <c r="BI15" i="14" s="1"/>
  <c r="BJ8" i="14"/>
  <c r="BN16" i="16" l="1"/>
  <c r="BN20" i="16"/>
  <c r="BN17" i="16"/>
  <c r="BN21" i="16"/>
  <c r="BN18" i="16"/>
  <c r="BN22" i="16"/>
  <c r="BN19" i="16"/>
  <c r="BN17" i="18"/>
  <c r="BJ3" i="14"/>
  <c r="BK44" i="15"/>
  <c r="BJ64" i="14"/>
  <c r="BJ97" i="14"/>
  <c r="BK77" i="15"/>
  <c r="BJ63" i="14"/>
  <c r="BJ149" i="14"/>
  <c r="BK43" i="15"/>
  <c r="BK129" i="15"/>
  <c r="CJ8" i="30"/>
  <c r="CJ12" i="30" s="1"/>
  <c r="BJ93" i="14"/>
  <c r="BK73" i="15"/>
  <c r="BX28" i="20"/>
  <c r="BX12" i="20" s="1"/>
  <c r="BX13" i="20" s="1"/>
  <c r="BY46" i="20"/>
  <c r="BY19" i="20"/>
  <c r="BY80" i="20"/>
  <c r="BI29" i="14"/>
  <c r="BH16" i="15"/>
  <c r="BK107" i="15"/>
  <c r="BJ127" i="14"/>
  <c r="BJ25" i="14"/>
  <c r="BJ24" i="14"/>
  <c r="BJ133" i="14"/>
  <c r="BK113" i="15"/>
  <c r="BN16" i="18"/>
  <c r="BN13" i="18"/>
  <c r="BN14" i="18"/>
  <c r="BN12" i="18"/>
  <c r="BN6" i="18"/>
  <c r="BN3" i="18"/>
  <c r="BO7" i="18"/>
  <c r="BN5" i="18"/>
  <c r="BN11" i="18"/>
  <c r="BN16" i="17"/>
  <c r="BN13" i="17"/>
  <c r="BN15" i="17"/>
  <c r="BN18" i="17"/>
  <c r="BN21" i="17"/>
  <c r="BN17" i="17"/>
  <c r="BN19" i="17"/>
  <c r="BN20" i="17"/>
  <c r="BN12" i="17"/>
  <c r="BN14" i="17"/>
  <c r="BN5" i="17"/>
  <c r="BN11" i="17"/>
  <c r="BN6" i="17"/>
  <c r="BN3" i="17"/>
  <c r="BO7" i="17"/>
  <c r="BN13" i="16"/>
  <c r="BN15" i="16"/>
  <c r="BN12" i="16"/>
  <c r="BN14" i="16"/>
  <c r="BN11" i="16"/>
  <c r="BN5" i="16"/>
  <c r="BO7" i="16"/>
  <c r="BN6" i="16"/>
  <c r="BN3" i="16"/>
  <c r="BJ11" i="14"/>
  <c r="BK11" i="15"/>
  <c r="BJ18" i="14"/>
  <c r="BJ19" i="14"/>
  <c r="BJ12" i="14"/>
  <c r="BJ13" i="14"/>
  <c r="BK128" i="15"/>
  <c r="BJ148" i="14"/>
  <c r="BK72" i="15"/>
  <c r="BJ92" i="14"/>
  <c r="BK71" i="15"/>
  <c r="BK127" i="15"/>
  <c r="BJ91" i="14"/>
  <c r="BJ147" i="14"/>
  <c r="BJ62" i="14"/>
  <c r="BK42" i="15"/>
  <c r="BK26" i="15"/>
  <c r="BK25" i="15"/>
  <c r="BK24" i="15"/>
  <c r="BK23" i="15"/>
  <c r="BK22" i="15"/>
  <c r="BK37" i="15"/>
  <c r="BK34" i="15"/>
  <c r="BK55" i="15"/>
  <c r="BK64" i="15"/>
  <c r="BK66" i="15"/>
  <c r="BK62" i="15"/>
  <c r="BK57" i="15"/>
  <c r="BK60" i="15"/>
  <c r="BK79" i="15"/>
  <c r="BK99" i="15"/>
  <c r="BK98" i="15"/>
  <c r="BK108" i="15"/>
  <c r="BK78" i="15"/>
  <c r="BK81" i="15"/>
  <c r="BK86" i="15"/>
  <c r="BK106" i="15"/>
  <c r="BK116" i="15"/>
  <c r="BK13" i="15"/>
  <c r="BK54" i="15"/>
  <c r="BK67" i="15"/>
  <c r="BK65" i="15"/>
  <c r="BK75" i="15"/>
  <c r="BK82" i="15"/>
  <c r="BK89" i="15"/>
  <c r="BK104" i="15"/>
  <c r="BK123" i="15"/>
  <c r="BK12" i="15"/>
  <c r="BK51" i="15"/>
  <c r="BK49" i="15"/>
  <c r="BK69" i="15"/>
  <c r="BK80" i="15"/>
  <c r="BK84" i="15"/>
  <c r="BK94" i="15"/>
  <c r="BK109" i="15"/>
  <c r="BK117" i="15"/>
  <c r="BK27" i="15"/>
  <c r="BK56" i="15"/>
  <c r="BK53" i="15"/>
  <c r="BK61" i="15"/>
  <c r="BK83" i="15"/>
  <c r="BK87" i="15"/>
  <c r="BK97" i="15"/>
  <c r="BK105" i="15"/>
  <c r="BK124" i="15"/>
  <c r="BK68" i="15"/>
  <c r="BK58" i="15"/>
  <c r="BK70" i="15"/>
  <c r="BK85" i="15"/>
  <c r="BK93" i="15"/>
  <c r="BK96" i="15"/>
  <c r="BK110" i="15"/>
  <c r="BK112" i="15"/>
  <c r="BK19" i="15"/>
  <c r="BK21" i="15"/>
  <c r="BK39" i="15"/>
  <c r="BK59" i="15"/>
  <c r="BK76" i="15"/>
  <c r="BK88" i="15"/>
  <c r="BK95" i="15"/>
  <c r="BK100" i="15"/>
  <c r="BK111" i="15"/>
  <c r="BK120" i="15"/>
  <c r="BK28" i="15"/>
  <c r="BK31" i="15"/>
  <c r="BK38" i="15"/>
  <c r="BK52" i="15"/>
  <c r="BK63" i="15"/>
  <c r="BK74" i="15"/>
  <c r="BK90" i="15"/>
  <c r="BK91" i="15"/>
  <c r="BK92" i="15"/>
  <c r="BK103" i="15"/>
  <c r="BK6" i="15"/>
  <c r="BL7" i="15"/>
  <c r="BK3" i="15"/>
  <c r="BK5" i="15"/>
  <c r="BJ99" i="14"/>
  <c r="BJ98" i="14"/>
  <c r="BJ100" i="14"/>
  <c r="BJ96" i="14"/>
  <c r="BJ110" i="14"/>
  <c r="BJ120" i="14"/>
  <c r="BJ107" i="14"/>
  <c r="BJ81" i="14"/>
  <c r="BJ80" i="14"/>
  <c r="BJ108" i="14"/>
  <c r="BJ94" i="14"/>
  <c r="BJ90" i="14"/>
  <c r="BJ119" i="14"/>
  <c r="BJ118" i="14"/>
  <c r="BJ132" i="14"/>
  <c r="BJ106" i="14"/>
  <c r="BJ109" i="14"/>
  <c r="BJ103" i="14"/>
  <c r="BJ105" i="14"/>
  <c r="BJ95" i="14"/>
  <c r="BJ117" i="14"/>
  <c r="BJ79" i="14"/>
  <c r="BJ89" i="14"/>
  <c r="BJ85" i="14"/>
  <c r="BJ116" i="14"/>
  <c r="BJ131" i="14"/>
  <c r="BJ115" i="14"/>
  <c r="BJ130" i="14"/>
  <c r="BJ78" i="14"/>
  <c r="BJ129" i="14"/>
  <c r="BJ128" i="14"/>
  <c r="BJ126" i="14"/>
  <c r="BJ104" i="14"/>
  <c r="BJ88" i="14"/>
  <c r="BJ86" i="14"/>
  <c r="BJ87" i="14"/>
  <c r="BJ101" i="14"/>
  <c r="BJ102" i="14"/>
  <c r="BJ77" i="14"/>
  <c r="BJ76" i="14"/>
  <c r="BJ112" i="14"/>
  <c r="BJ113" i="14"/>
  <c r="BJ114" i="14"/>
  <c r="BJ124" i="14"/>
  <c r="BJ125" i="14"/>
  <c r="BJ123" i="14"/>
  <c r="BJ84" i="14"/>
  <c r="BJ74" i="14"/>
  <c r="BJ75" i="14"/>
  <c r="BJ82" i="14"/>
  <c r="BJ83" i="14"/>
  <c r="BJ73" i="14"/>
  <c r="BJ72" i="14"/>
  <c r="BJ137" i="14"/>
  <c r="BJ144" i="14"/>
  <c r="BJ136" i="14"/>
  <c r="BJ143" i="14"/>
  <c r="BJ71" i="14"/>
  <c r="BJ111" i="14"/>
  <c r="BJ140" i="14"/>
  <c r="BJ69" i="14"/>
  <c r="BJ59" i="14"/>
  <c r="BJ58" i="14"/>
  <c r="BJ57" i="14"/>
  <c r="BJ54" i="14"/>
  <c r="BJ51" i="14"/>
  <c r="BJ46" i="14"/>
  <c r="BJ45" i="14" s="1"/>
  <c r="BJ48" i="14"/>
  <c r="BJ47" i="14"/>
  <c r="BJ43" i="14"/>
  <c r="BJ39" i="14"/>
  <c r="BJ38" i="14"/>
  <c r="BJ33" i="14"/>
  <c r="BJ32" i="14"/>
  <c r="BJ6" i="14"/>
  <c r="BK7" i="14"/>
  <c r="BJ5" i="14"/>
  <c r="CJ5" i="30" l="1"/>
  <c r="CJ6" i="30"/>
  <c r="CJ3" i="30"/>
  <c r="CK7" i="30"/>
  <c r="CJ20" i="30"/>
  <c r="CJ31" i="30"/>
  <c r="CJ22" i="30"/>
  <c r="CJ17" i="30"/>
  <c r="CJ23" i="30"/>
  <c r="CJ26" i="30"/>
  <c r="CJ21" i="30"/>
  <c r="CJ30" i="30"/>
  <c r="CJ28" i="30"/>
  <c r="CJ16" i="30"/>
  <c r="CJ11" i="30"/>
  <c r="CJ18" i="30"/>
  <c r="CJ25" i="30"/>
  <c r="CJ14" i="30"/>
  <c r="CJ19" i="30"/>
  <c r="CJ27" i="30"/>
  <c r="CJ15" i="30"/>
  <c r="CJ13" i="30"/>
  <c r="CJ24" i="30"/>
  <c r="CJ29" i="30"/>
  <c r="BY22" i="20"/>
  <c r="BY34" i="20"/>
  <c r="BY50" i="20"/>
  <c r="BY72" i="20"/>
  <c r="BY31" i="20"/>
  <c r="BY81" i="20"/>
  <c r="BY23" i="20"/>
  <c r="BY37" i="20"/>
  <c r="BY40" i="20"/>
  <c r="BY5" i="20"/>
  <c r="BY18" i="20"/>
  <c r="BY16" i="20" s="1"/>
  <c r="BY11" i="20" s="1"/>
  <c r="BY57" i="20"/>
  <c r="BY38" i="20"/>
  <c r="BY48" i="20"/>
  <c r="BY77" i="20"/>
  <c r="BY54" i="20"/>
  <c r="BY62" i="20"/>
  <c r="BY89" i="20"/>
  <c r="BY30" i="20"/>
  <c r="BY42" i="20"/>
  <c r="BY63" i="20"/>
  <c r="BY21" i="20"/>
  <c r="BY44" i="20"/>
  <c r="BY67" i="20"/>
  <c r="BY20" i="20"/>
  <c r="BY45" i="20"/>
  <c r="BY69" i="20"/>
  <c r="BY60" i="20"/>
  <c r="BY64" i="20"/>
  <c r="BY75" i="20"/>
  <c r="BY90" i="20"/>
  <c r="BY49" i="20"/>
  <c r="BY59" i="20"/>
  <c r="BY71" i="20"/>
  <c r="BY83" i="20"/>
  <c r="BY85" i="20"/>
  <c r="BY39" i="20"/>
  <c r="BY35" i="20"/>
  <c r="BY32" i="20"/>
  <c r="BY58" i="20"/>
  <c r="BY53" i="20"/>
  <c r="BY68" i="20"/>
  <c r="BY70" i="20"/>
  <c r="BY84" i="20"/>
  <c r="BY86" i="20"/>
  <c r="BY41" i="20"/>
  <c r="BY52" i="20"/>
  <c r="BY51" i="20"/>
  <c r="BY66" i="20"/>
  <c r="BY82" i="20"/>
  <c r="BY88" i="20"/>
  <c r="BY47" i="20"/>
  <c r="BY56" i="20"/>
  <c r="BY74" i="20"/>
  <c r="BY73" i="20"/>
  <c r="BY6" i="20"/>
  <c r="BY3" i="20"/>
  <c r="BY33" i="20"/>
  <c r="BY36" i="20"/>
  <c r="BY43" i="20"/>
  <c r="BY55" i="20"/>
  <c r="BY61" i="20"/>
  <c r="BY65" i="20"/>
  <c r="BY76" i="20"/>
  <c r="BY87" i="20"/>
  <c r="BJ26" i="14"/>
  <c r="BJ27" i="14" s="1"/>
  <c r="BK23" i="14" s="1"/>
  <c r="BO8" i="18"/>
  <c r="BO16" i="18" s="1"/>
  <c r="BO8" i="17"/>
  <c r="BO8" i="16"/>
  <c r="BO23" i="16" s="1"/>
  <c r="BH17" i="15"/>
  <c r="BJ20" i="14"/>
  <c r="BJ21" i="14" s="1"/>
  <c r="BK17" i="14" s="1"/>
  <c r="BK14" i="15"/>
  <c r="BK15" i="15" s="1"/>
  <c r="BL8" i="15"/>
  <c r="BJ40" i="14"/>
  <c r="BJ41" i="14" s="1"/>
  <c r="BK37" i="14" s="1"/>
  <c r="BJ34" i="14"/>
  <c r="BJ35" i="14" s="1"/>
  <c r="BK31" i="14" s="1"/>
  <c r="BJ14" i="14"/>
  <c r="BJ15" i="14" s="1"/>
  <c r="BK8" i="14"/>
  <c r="BO16" i="16" l="1"/>
  <c r="BO20" i="16"/>
  <c r="BO17" i="16"/>
  <c r="BO21" i="16"/>
  <c r="BO18" i="16"/>
  <c r="BO22" i="16"/>
  <c r="BO19" i="16"/>
  <c r="BO17" i="18"/>
  <c r="BK3" i="14"/>
  <c r="BL44" i="15"/>
  <c r="BK64" i="14"/>
  <c r="BL77" i="15"/>
  <c r="BK97" i="14"/>
  <c r="BK63" i="14"/>
  <c r="BK149" i="14"/>
  <c r="BL43" i="15"/>
  <c r="BL129" i="15"/>
  <c r="CK8" i="30"/>
  <c r="CK12" i="30" s="1"/>
  <c r="BK93" i="14"/>
  <c r="BL73" i="15"/>
  <c r="BY28" i="20"/>
  <c r="BY12" i="20" s="1"/>
  <c r="BY13" i="20" s="1"/>
  <c r="BZ5" i="20"/>
  <c r="BZ85" i="20"/>
  <c r="BJ29" i="14"/>
  <c r="BI16" i="15"/>
  <c r="BL107" i="15"/>
  <c r="BK127" i="14"/>
  <c r="BK25" i="14"/>
  <c r="BK24" i="14"/>
  <c r="BK133" i="14"/>
  <c r="BL113" i="15"/>
  <c r="BO13" i="18"/>
  <c r="BO14" i="18"/>
  <c r="BO12" i="18"/>
  <c r="BO15" i="18"/>
  <c r="BO11" i="18"/>
  <c r="BO6" i="18"/>
  <c r="BO3" i="18"/>
  <c r="BP7" i="18"/>
  <c r="BO5" i="18"/>
  <c r="BO20" i="17"/>
  <c r="BO14" i="17"/>
  <c r="BO16" i="17"/>
  <c r="BO17" i="17"/>
  <c r="BO18" i="17"/>
  <c r="BO21" i="17"/>
  <c r="BO19" i="17"/>
  <c r="BO13" i="17"/>
  <c r="BO15" i="17"/>
  <c r="BO12" i="17"/>
  <c r="BO5" i="17"/>
  <c r="BO6" i="17"/>
  <c r="BO3" i="17"/>
  <c r="BP7" i="17"/>
  <c r="BO11" i="17"/>
  <c r="BO13" i="16"/>
  <c r="BO15" i="16"/>
  <c r="BO12" i="16"/>
  <c r="BO14" i="16"/>
  <c r="BO6" i="16"/>
  <c r="BP7" i="16"/>
  <c r="BO3" i="16"/>
  <c r="BO5" i="16"/>
  <c r="BO11" i="16"/>
  <c r="BK11" i="14"/>
  <c r="BL11" i="15"/>
  <c r="BK18" i="14"/>
  <c r="BK19" i="14"/>
  <c r="BK12" i="14"/>
  <c r="BK13" i="14"/>
  <c r="BL128" i="15"/>
  <c r="BK148" i="14"/>
  <c r="BL72" i="15"/>
  <c r="BK92" i="14"/>
  <c r="BL71" i="15"/>
  <c r="BL127" i="15"/>
  <c r="BK91" i="14"/>
  <c r="BK147" i="14"/>
  <c r="BK62" i="14"/>
  <c r="BL42" i="15"/>
  <c r="BL26" i="15"/>
  <c r="BL25" i="15"/>
  <c r="BL24" i="15"/>
  <c r="BL23" i="15"/>
  <c r="BL22" i="15"/>
  <c r="BL28" i="15"/>
  <c r="BL61" i="15"/>
  <c r="BL51" i="15"/>
  <c r="BL69" i="15"/>
  <c r="BL75" i="15"/>
  <c r="BL85" i="15"/>
  <c r="BL56" i="15"/>
  <c r="BL76" i="15"/>
  <c r="BL52" i="15"/>
  <c r="BL89" i="15"/>
  <c r="BL39" i="15"/>
  <c r="BL49" i="15"/>
  <c r="BL53" i="15"/>
  <c r="BL62" i="15"/>
  <c r="BL97" i="15"/>
  <c r="BL13" i="15"/>
  <c r="BL64" i="15"/>
  <c r="BL116" i="15"/>
  <c r="BL65" i="15"/>
  <c r="BL92" i="15"/>
  <c r="BL79" i="15"/>
  <c r="BL91" i="15"/>
  <c r="BL109" i="15"/>
  <c r="BL120" i="15"/>
  <c r="BL94" i="15"/>
  <c r="BL100" i="15"/>
  <c r="BL124" i="15"/>
  <c r="BL21" i="15"/>
  <c r="BL12" i="15"/>
  <c r="BL58" i="15"/>
  <c r="BL67" i="15"/>
  <c r="BL80" i="15"/>
  <c r="BL82" i="15"/>
  <c r="BL98" i="15"/>
  <c r="BL105" i="15"/>
  <c r="BL110" i="15"/>
  <c r="BL34" i="15"/>
  <c r="BL19" i="15"/>
  <c r="BL59" i="15"/>
  <c r="BL78" i="15"/>
  <c r="BL90" i="15"/>
  <c r="BL84" i="15"/>
  <c r="BL99" i="15"/>
  <c r="BL106" i="15"/>
  <c r="BL112" i="15"/>
  <c r="BL38" i="15"/>
  <c r="BL27" i="15"/>
  <c r="BL55" i="15"/>
  <c r="BL66" i="15"/>
  <c r="BL81" i="15"/>
  <c r="BL86" i="15"/>
  <c r="BL103" i="15"/>
  <c r="BL104" i="15"/>
  <c r="BL117" i="15"/>
  <c r="BL54" i="15"/>
  <c r="BL31" i="15"/>
  <c r="BL63" i="15"/>
  <c r="BL68" i="15"/>
  <c r="BL83" i="15"/>
  <c r="BL96" i="15"/>
  <c r="BL93" i="15"/>
  <c r="BL108" i="15"/>
  <c r="BL123" i="15"/>
  <c r="BL57" i="15"/>
  <c r="BL60" i="15"/>
  <c r="BL37" i="15"/>
  <c r="BL74" i="15"/>
  <c r="BL70" i="15"/>
  <c r="BL88" i="15"/>
  <c r="BL87" i="15"/>
  <c r="BL95" i="15"/>
  <c r="BL111" i="15"/>
  <c r="BM7" i="15"/>
  <c r="BL6" i="15"/>
  <c r="BL3" i="15"/>
  <c r="BL5" i="15"/>
  <c r="BK99" i="14"/>
  <c r="BK98" i="14"/>
  <c r="BK100" i="14"/>
  <c r="BK96" i="14"/>
  <c r="BK110" i="14"/>
  <c r="BK120" i="14"/>
  <c r="BK107" i="14"/>
  <c r="BK81" i="14"/>
  <c r="BK80" i="14"/>
  <c r="BK108" i="14"/>
  <c r="BK94" i="14"/>
  <c r="BK90" i="14"/>
  <c r="BK119" i="14"/>
  <c r="BK118" i="14"/>
  <c r="BK132" i="14"/>
  <c r="BK106" i="14"/>
  <c r="BK109" i="14"/>
  <c r="BK103" i="14"/>
  <c r="BK105" i="14"/>
  <c r="BK95" i="14"/>
  <c r="BK117" i="14"/>
  <c r="BK79" i="14"/>
  <c r="BK89" i="14"/>
  <c r="BK85" i="14"/>
  <c r="BK116" i="14"/>
  <c r="BK131" i="14"/>
  <c r="BK115" i="14"/>
  <c r="BK130" i="14"/>
  <c r="BK78" i="14"/>
  <c r="BK129" i="14"/>
  <c r="BK128" i="14"/>
  <c r="BK126" i="14"/>
  <c r="BK104" i="14"/>
  <c r="BK88" i="14"/>
  <c r="BK86" i="14"/>
  <c r="BK87" i="14"/>
  <c r="BK101" i="14"/>
  <c r="BK102" i="14"/>
  <c r="BK77" i="14"/>
  <c r="BK76" i="14"/>
  <c r="BK112" i="14"/>
  <c r="BK113" i="14"/>
  <c r="BK114" i="14"/>
  <c r="BK125" i="14"/>
  <c r="BK124" i="14"/>
  <c r="BK123" i="14"/>
  <c r="BK84" i="14"/>
  <c r="BK74" i="14"/>
  <c r="BK75" i="14"/>
  <c r="BK82" i="14"/>
  <c r="BK83" i="14"/>
  <c r="BK73" i="14"/>
  <c r="BK72" i="14"/>
  <c r="BK137" i="14"/>
  <c r="BK136" i="14"/>
  <c r="BK143" i="14"/>
  <c r="BK71" i="14"/>
  <c r="BK111" i="14"/>
  <c r="BK140" i="14"/>
  <c r="BK144" i="14"/>
  <c r="BK69" i="14"/>
  <c r="BK57" i="14"/>
  <c r="BK59" i="14"/>
  <c r="BK58" i="14"/>
  <c r="BK54" i="14"/>
  <c r="BK51" i="14"/>
  <c r="BK46" i="14"/>
  <c r="BK45" i="14" s="1"/>
  <c r="BK48" i="14"/>
  <c r="BK47" i="14"/>
  <c r="BK43" i="14"/>
  <c r="BK38" i="14"/>
  <c r="BK39" i="14"/>
  <c r="BK33" i="14"/>
  <c r="BK32" i="14"/>
  <c r="BK5" i="14"/>
  <c r="BK6" i="14"/>
  <c r="BL7" i="14"/>
  <c r="CK5" i="30" l="1"/>
  <c r="CK14" i="30"/>
  <c r="CK16" i="30"/>
  <c r="CK27" i="30"/>
  <c r="CK20" i="30"/>
  <c r="CK18" i="30"/>
  <c r="CK31" i="30"/>
  <c r="CK22" i="30"/>
  <c r="CK19" i="30"/>
  <c r="CK23" i="30"/>
  <c r="CK24" i="30"/>
  <c r="CK30" i="30"/>
  <c r="CK13" i="30"/>
  <c r="CK28" i="30"/>
  <c r="CK6" i="30"/>
  <c r="CK3" i="30"/>
  <c r="CL7" i="30"/>
  <c r="CK15" i="30"/>
  <c r="CK29" i="30"/>
  <c r="CK17" i="30"/>
  <c r="CK11" i="30"/>
  <c r="CK21" i="30"/>
  <c r="CK25" i="30"/>
  <c r="CK26" i="30"/>
  <c r="BZ33" i="20"/>
  <c r="BZ36" i="20"/>
  <c r="BZ43" i="20"/>
  <c r="BZ52" i="20"/>
  <c r="BZ59" i="20"/>
  <c r="BZ66" i="20"/>
  <c r="BZ74" i="20"/>
  <c r="BZ86" i="20"/>
  <c r="BZ37" i="20"/>
  <c r="BZ44" i="20"/>
  <c r="BZ53" i="20"/>
  <c r="BZ60" i="20"/>
  <c r="BZ65" i="20"/>
  <c r="BZ81" i="20"/>
  <c r="BZ88" i="20"/>
  <c r="BZ18" i="20"/>
  <c r="BZ16" i="20" s="1"/>
  <c r="BZ11" i="20" s="1"/>
  <c r="BZ50" i="20"/>
  <c r="BZ45" i="20"/>
  <c r="BZ54" i="20"/>
  <c r="BZ61" i="20"/>
  <c r="BZ69" i="20"/>
  <c r="BZ75" i="20"/>
  <c r="BZ89" i="20"/>
  <c r="BZ19" i="20"/>
  <c r="BZ31" i="20"/>
  <c r="BZ38" i="20"/>
  <c r="BZ46" i="20"/>
  <c r="BZ55" i="20"/>
  <c r="BZ62" i="20"/>
  <c r="BZ77" i="20"/>
  <c r="BZ82" i="20"/>
  <c r="BZ84" i="20"/>
  <c r="BZ20" i="20"/>
  <c r="BZ32" i="20"/>
  <c r="BZ39" i="20"/>
  <c r="BZ47" i="20"/>
  <c r="BZ56" i="20"/>
  <c r="BZ63" i="20"/>
  <c r="BZ73" i="20"/>
  <c r="BZ83" i="20"/>
  <c r="BZ6" i="20"/>
  <c r="BZ3" i="20"/>
  <c r="BZ21" i="20"/>
  <c r="BZ30" i="20"/>
  <c r="BZ40" i="20"/>
  <c r="BZ48" i="20"/>
  <c r="BZ57" i="20"/>
  <c r="BZ70" i="20"/>
  <c r="BZ71" i="20"/>
  <c r="BZ76" i="20"/>
  <c r="BZ22" i="20"/>
  <c r="BZ34" i="20"/>
  <c r="BZ41" i="20"/>
  <c r="BZ49" i="20"/>
  <c r="BZ64" i="20"/>
  <c r="BZ68" i="20"/>
  <c r="BZ72" i="20"/>
  <c r="BZ90" i="20"/>
  <c r="BZ23" i="20"/>
  <c r="BZ35" i="20"/>
  <c r="BZ42" i="20"/>
  <c r="BZ51" i="20"/>
  <c r="BZ58" i="20"/>
  <c r="BZ67" i="20"/>
  <c r="BZ80" i="20"/>
  <c r="BZ87" i="20"/>
  <c r="BL14" i="15"/>
  <c r="BL15" i="15" s="1"/>
  <c r="BK26" i="14"/>
  <c r="BK27" i="14" s="1"/>
  <c r="BL23" i="14" s="1"/>
  <c r="BP8" i="18"/>
  <c r="BP17" i="18" s="1"/>
  <c r="BP8" i="17"/>
  <c r="BP8" i="16"/>
  <c r="BP14" i="16" s="1"/>
  <c r="BI17" i="15"/>
  <c r="BK20" i="14"/>
  <c r="BK21" i="14" s="1"/>
  <c r="BL17" i="14" s="1"/>
  <c r="BM8" i="15"/>
  <c r="BK40" i="14"/>
  <c r="BK41" i="14" s="1"/>
  <c r="BL37" i="14" s="1"/>
  <c r="BK34" i="14"/>
  <c r="BK35" i="14" s="1"/>
  <c r="BL31" i="14" s="1"/>
  <c r="BK14" i="14"/>
  <c r="BK15" i="14" s="1"/>
  <c r="BL8" i="14"/>
  <c r="BP16" i="16" l="1"/>
  <c r="BP20" i="16"/>
  <c r="BP17" i="16"/>
  <c r="BP21" i="16"/>
  <c r="BP18" i="16"/>
  <c r="BP22" i="16"/>
  <c r="BP19" i="16"/>
  <c r="BP23" i="16"/>
  <c r="BL3" i="14"/>
  <c r="BM44" i="15"/>
  <c r="BL64" i="14"/>
  <c r="BM77" i="15"/>
  <c r="BL97" i="14"/>
  <c r="BL63" i="14"/>
  <c r="BL149" i="14"/>
  <c r="BM43" i="15"/>
  <c r="BM129" i="15"/>
  <c r="CL8" i="30"/>
  <c r="CL12" i="30" s="1"/>
  <c r="BL93" i="14"/>
  <c r="BM73" i="15"/>
  <c r="BZ28" i="20"/>
  <c r="BZ12" i="20" s="1"/>
  <c r="BZ13" i="20" s="1"/>
  <c r="CA5" i="20"/>
  <c r="CA89" i="20"/>
  <c r="BK29" i="14"/>
  <c r="BJ16" i="15"/>
  <c r="BM11" i="15"/>
  <c r="BM107" i="15"/>
  <c r="BL127" i="14"/>
  <c r="BL25" i="14"/>
  <c r="BL24" i="14"/>
  <c r="BM113" i="15"/>
  <c r="BL133" i="14"/>
  <c r="BP13" i="18"/>
  <c r="BP16" i="18"/>
  <c r="BP14" i="18"/>
  <c r="BP12" i="18"/>
  <c r="BP15" i="18"/>
  <c r="BP11" i="18"/>
  <c r="BP5" i="18"/>
  <c r="BP6" i="18"/>
  <c r="BP3" i="18"/>
  <c r="BQ7" i="18"/>
  <c r="BP19" i="17"/>
  <c r="BP15" i="17"/>
  <c r="BP20" i="17"/>
  <c r="BP21" i="17"/>
  <c r="BP16" i="17"/>
  <c r="BP17" i="17"/>
  <c r="BP18" i="17"/>
  <c r="BP12" i="17"/>
  <c r="BP13" i="17"/>
  <c r="BP14" i="17"/>
  <c r="BP5" i="17"/>
  <c r="BQ7" i="17"/>
  <c r="BP3" i="17"/>
  <c r="BP6" i="17"/>
  <c r="BP11" i="16"/>
  <c r="BP5" i="16"/>
  <c r="BP11" i="17"/>
  <c r="BP13" i="16"/>
  <c r="BP15" i="16"/>
  <c r="BP12" i="16"/>
  <c r="BP3" i="16"/>
  <c r="BP6" i="16"/>
  <c r="BQ7" i="16"/>
  <c r="BL11" i="14"/>
  <c r="BL19" i="14"/>
  <c r="BL18" i="14"/>
  <c r="BL12" i="14"/>
  <c r="BL13" i="14"/>
  <c r="BM128" i="15"/>
  <c r="BM72" i="15"/>
  <c r="BL148" i="14"/>
  <c r="BL92" i="14"/>
  <c r="BM71" i="15"/>
  <c r="BM127" i="15"/>
  <c r="BL91" i="14"/>
  <c r="BL147" i="14"/>
  <c r="BL62" i="14"/>
  <c r="BM42" i="15"/>
  <c r="BM26" i="15"/>
  <c r="BM25" i="15"/>
  <c r="BM24" i="15"/>
  <c r="BM23" i="15"/>
  <c r="BM22" i="15"/>
  <c r="BM31" i="15"/>
  <c r="BM12" i="15"/>
  <c r="BM28" i="15"/>
  <c r="BM34" i="15"/>
  <c r="BM63" i="15"/>
  <c r="BM58" i="15"/>
  <c r="BM76" i="15"/>
  <c r="BM82" i="15"/>
  <c r="BM68" i="15"/>
  <c r="BM90" i="15"/>
  <c r="BM89" i="15"/>
  <c r="BM100" i="15"/>
  <c r="BM116" i="15"/>
  <c r="BM70" i="15"/>
  <c r="BM92" i="15"/>
  <c r="BM104" i="15"/>
  <c r="BM93" i="15"/>
  <c r="BM120" i="15"/>
  <c r="BM37" i="15"/>
  <c r="BM38" i="15"/>
  <c r="BM59" i="15"/>
  <c r="BM65" i="15"/>
  <c r="BM75" i="15"/>
  <c r="BM78" i="15"/>
  <c r="BM105" i="15"/>
  <c r="BM95" i="15"/>
  <c r="BM124" i="15"/>
  <c r="BM52" i="15"/>
  <c r="BM64" i="15"/>
  <c r="BM61" i="15"/>
  <c r="BM67" i="15"/>
  <c r="BM84" i="15"/>
  <c r="BM80" i="15"/>
  <c r="BM94" i="15"/>
  <c r="BM97" i="15"/>
  <c r="BM110" i="15"/>
  <c r="BM39" i="15"/>
  <c r="BM54" i="15"/>
  <c r="BM51" i="15"/>
  <c r="BM69" i="15"/>
  <c r="BM88" i="15"/>
  <c r="BM81" i="15"/>
  <c r="BM96" i="15"/>
  <c r="BM108" i="15"/>
  <c r="BM112" i="15"/>
  <c r="BM49" i="15"/>
  <c r="BM60" i="15"/>
  <c r="BM53" i="15"/>
  <c r="BM74" i="15"/>
  <c r="BM83" i="15"/>
  <c r="BM98" i="15"/>
  <c r="BM99" i="15"/>
  <c r="BM117" i="15"/>
  <c r="BM27" i="15"/>
  <c r="BM13" i="15"/>
  <c r="BM56" i="15"/>
  <c r="BM55" i="15"/>
  <c r="BM79" i="15"/>
  <c r="BM86" i="15"/>
  <c r="BM85" i="15"/>
  <c r="BM106" i="15"/>
  <c r="BM109" i="15"/>
  <c r="BM123" i="15"/>
  <c r="BM19" i="15"/>
  <c r="BM21" i="15"/>
  <c r="BM62" i="15"/>
  <c r="BM57" i="15"/>
  <c r="BM66" i="15"/>
  <c r="BM87" i="15"/>
  <c r="BM91" i="15"/>
  <c r="BM103" i="15"/>
  <c r="BM111" i="15"/>
  <c r="BM5" i="15"/>
  <c r="BN7" i="15"/>
  <c r="BM6" i="15"/>
  <c r="BM3" i="15"/>
  <c r="BL99" i="14"/>
  <c r="BL98" i="14"/>
  <c r="BL100" i="14"/>
  <c r="BL96" i="14"/>
  <c r="BL110" i="14"/>
  <c r="BL120" i="14"/>
  <c r="BL107" i="14"/>
  <c r="BL81" i="14"/>
  <c r="BL80" i="14"/>
  <c r="BL108" i="14"/>
  <c r="BL94" i="14"/>
  <c r="BL90" i="14"/>
  <c r="BL119" i="14"/>
  <c r="BL118" i="14"/>
  <c r="BL132" i="14"/>
  <c r="BL106" i="14"/>
  <c r="BL109" i="14"/>
  <c r="BL103" i="14"/>
  <c r="BL105" i="14"/>
  <c r="BL95" i="14"/>
  <c r="BL117" i="14"/>
  <c r="BL79" i="14"/>
  <c r="BL89" i="14"/>
  <c r="BL85" i="14"/>
  <c r="BL116" i="14"/>
  <c r="BL131" i="14"/>
  <c r="BL115" i="14"/>
  <c r="BL130" i="14"/>
  <c r="BL78" i="14"/>
  <c r="BL129" i="14"/>
  <c r="BL128" i="14"/>
  <c r="BL126" i="14"/>
  <c r="BL104" i="14"/>
  <c r="BL88" i="14"/>
  <c r="BL86" i="14"/>
  <c r="BL87" i="14"/>
  <c r="BL101" i="14"/>
  <c r="BL102" i="14"/>
  <c r="BL77" i="14"/>
  <c r="BL76" i="14"/>
  <c r="BL112" i="14"/>
  <c r="BL113" i="14"/>
  <c r="BL114" i="14"/>
  <c r="BL125" i="14"/>
  <c r="BL124" i="14"/>
  <c r="BL123" i="14"/>
  <c r="BL84" i="14"/>
  <c r="BL74" i="14"/>
  <c r="BL75" i="14"/>
  <c r="BL82" i="14"/>
  <c r="BL83" i="14"/>
  <c r="BL73" i="14"/>
  <c r="BL72" i="14"/>
  <c r="BL137" i="14"/>
  <c r="BL111" i="14"/>
  <c r="BL71" i="14"/>
  <c r="BL143" i="14"/>
  <c r="BL140" i="14"/>
  <c r="BL144" i="14"/>
  <c r="BL136" i="14"/>
  <c r="BL69" i="14"/>
  <c r="BL59" i="14"/>
  <c r="BL58" i="14"/>
  <c r="BL57" i="14"/>
  <c r="BL54" i="14"/>
  <c r="BL51" i="14"/>
  <c r="BL48" i="14"/>
  <c r="BL46" i="14"/>
  <c r="BL45" i="14" s="1"/>
  <c r="BL47" i="14"/>
  <c r="BL43" i="14"/>
  <c r="BL38" i="14"/>
  <c r="BL39" i="14"/>
  <c r="BL32" i="14"/>
  <c r="BL33" i="14"/>
  <c r="BL6" i="14"/>
  <c r="BM7" i="14"/>
  <c r="BL5" i="14"/>
  <c r="CL5" i="30" l="1"/>
  <c r="CL17" i="30"/>
  <c r="CL30" i="30"/>
  <c r="CL22" i="30"/>
  <c r="CL13" i="30"/>
  <c r="CL29" i="30"/>
  <c r="CL14" i="30"/>
  <c r="CL18" i="30"/>
  <c r="CL3" i="30"/>
  <c r="CL6" i="30"/>
  <c r="CM7" i="30"/>
  <c r="CL26" i="30"/>
  <c r="CL20" i="30"/>
  <c r="CL27" i="30"/>
  <c r="CL16" i="30"/>
  <c r="CL24" i="30"/>
  <c r="CL31" i="30"/>
  <c r="CL11" i="30"/>
  <c r="CL19" i="30"/>
  <c r="CL25" i="30"/>
  <c r="CL21" i="30"/>
  <c r="CL28" i="30"/>
  <c r="CL15" i="30"/>
  <c r="CL23" i="30"/>
  <c r="CA22" i="20"/>
  <c r="CA41" i="20"/>
  <c r="CA49" i="20"/>
  <c r="CA51" i="20"/>
  <c r="CA59" i="20"/>
  <c r="CA67" i="20"/>
  <c r="CA73" i="20"/>
  <c r="CA90" i="20"/>
  <c r="CA23" i="20"/>
  <c r="CA35" i="20"/>
  <c r="CA39" i="20"/>
  <c r="CA52" i="20"/>
  <c r="CA60" i="20"/>
  <c r="CA68" i="20"/>
  <c r="CA76" i="20"/>
  <c r="CA85" i="20"/>
  <c r="CA42" i="20"/>
  <c r="CA43" i="20"/>
  <c r="CA53" i="20"/>
  <c r="CA61" i="20"/>
  <c r="CA69" i="20"/>
  <c r="CA74" i="20"/>
  <c r="CA87" i="20"/>
  <c r="CA31" i="20"/>
  <c r="CA44" i="20"/>
  <c r="CA54" i="20"/>
  <c r="CA62" i="20"/>
  <c r="CA72" i="20"/>
  <c r="CA75" i="20"/>
  <c r="CA88" i="20"/>
  <c r="CA18" i="20"/>
  <c r="CA16" i="20" s="1"/>
  <c r="CA11" i="20" s="1"/>
  <c r="CA32" i="20"/>
  <c r="CA36" i="20"/>
  <c r="CA45" i="20"/>
  <c r="CA55" i="20"/>
  <c r="CA63" i="20"/>
  <c r="CA70" i="20"/>
  <c r="CA81" i="20"/>
  <c r="CA83" i="20"/>
  <c r="CA19" i="20"/>
  <c r="CA33" i="20"/>
  <c r="CA37" i="20"/>
  <c r="CA46" i="20"/>
  <c r="CA56" i="20"/>
  <c r="CA64" i="20"/>
  <c r="CA77" i="20"/>
  <c r="CA82" i="20"/>
  <c r="CA84" i="20"/>
  <c r="CA30" i="20"/>
  <c r="CA20" i="20"/>
  <c r="CA40" i="20"/>
  <c r="CA50" i="20"/>
  <c r="CA47" i="20"/>
  <c r="CA57" i="20"/>
  <c r="CA65" i="20"/>
  <c r="CA71" i="20"/>
  <c r="CA6" i="20"/>
  <c r="CA3" i="20"/>
  <c r="CA21" i="20"/>
  <c r="CA34" i="20"/>
  <c r="CA38" i="20"/>
  <c r="CA48" i="20"/>
  <c r="CA58" i="20"/>
  <c r="CA66" i="20"/>
  <c r="CA80" i="20"/>
  <c r="CA86" i="20"/>
  <c r="BL26" i="14"/>
  <c r="BL27" i="14" s="1"/>
  <c r="BM23" i="14" s="1"/>
  <c r="BQ8" i="18"/>
  <c r="BQ16" i="18" s="1"/>
  <c r="BQ8" i="17"/>
  <c r="BQ8" i="16"/>
  <c r="BQ23" i="16" s="1"/>
  <c r="BJ17" i="15"/>
  <c r="BL20" i="14"/>
  <c r="BL21" i="14" s="1"/>
  <c r="BM17" i="14" s="1"/>
  <c r="BM14" i="15"/>
  <c r="BM15" i="15" s="1"/>
  <c r="BN8" i="15"/>
  <c r="BL40" i="14"/>
  <c r="BL41" i="14" s="1"/>
  <c r="BM37" i="14" s="1"/>
  <c r="BL34" i="14"/>
  <c r="BL35" i="14" s="1"/>
  <c r="BM31" i="14" s="1"/>
  <c r="BL14" i="14"/>
  <c r="BL15" i="14" s="1"/>
  <c r="BM8" i="14"/>
  <c r="BQ18" i="16" l="1"/>
  <c r="BQ21" i="16"/>
  <c r="BQ16" i="16"/>
  <c r="BQ22" i="16"/>
  <c r="BQ17" i="16"/>
  <c r="BQ19" i="16"/>
  <c r="BQ20" i="16"/>
  <c r="BQ17" i="18"/>
  <c r="BM3" i="14"/>
  <c r="BN44" i="15"/>
  <c r="BM64" i="14"/>
  <c r="BM97" i="14"/>
  <c r="BN77" i="15"/>
  <c r="BN129" i="15"/>
  <c r="BN43" i="15"/>
  <c r="BM63" i="14"/>
  <c r="BM149" i="14"/>
  <c r="CM8" i="30"/>
  <c r="CM12" i="30" s="1"/>
  <c r="BM93" i="14"/>
  <c r="BN73" i="15"/>
  <c r="CB84" i="20"/>
  <c r="CB5" i="20"/>
  <c r="CA28" i="20"/>
  <c r="CA12" i="20" s="1"/>
  <c r="CA13" i="20" s="1"/>
  <c r="BL29" i="14"/>
  <c r="BK16" i="15"/>
  <c r="BN107" i="15"/>
  <c r="BM127" i="14"/>
  <c r="BM25" i="14"/>
  <c r="BM24" i="14"/>
  <c r="BM133" i="14"/>
  <c r="BN113" i="15"/>
  <c r="BQ13" i="18"/>
  <c r="BQ14" i="18"/>
  <c r="BQ12" i="18"/>
  <c r="BQ15" i="18"/>
  <c r="BR7" i="18"/>
  <c r="BQ6" i="18"/>
  <c r="BQ3" i="18"/>
  <c r="BQ5" i="18"/>
  <c r="BQ11" i="18"/>
  <c r="BQ14" i="17"/>
  <c r="BQ18" i="17"/>
  <c r="BQ15" i="17"/>
  <c r="BQ19" i="17"/>
  <c r="BQ20" i="17"/>
  <c r="BQ21" i="17"/>
  <c r="BQ16" i="17"/>
  <c r="BQ17" i="17"/>
  <c r="BQ12" i="17"/>
  <c r="BQ13" i="17"/>
  <c r="BQ5" i="17"/>
  <c r="BQ11" i="17"/>
  <c r="BR7" i="17"/>
  <c r="BQ3" i="17"/>
  <c r="BQ6" i="17"/>
  <c r="BQ15" i="16"/>
  <c r="BQ12" i="16"/>
  <c r="BQ13" i="16"/>
  <c r="BQ14" i="16"/>
  <c r="BQ5" i="16"/>
  <c r="BQ3" i="16"/>
  <c r="BQ6" i="16"/>
  <c r="BR7" i="16"/>
  <c r="BQ11" i="16"/>
  <c r="BM11" i="14"/>
  <c r="BN11" i="15"/>
  <c r="BM19" i="14"/>
  <c r="BM18" i="14"/>
  <c r="BM13" i="14"/>
  <c r="BM12" i="14"/>
  <c r="BN128" i="15"/>
  <c r="BM148" i="14"/>
  <c r="BN72" i="15"/>
  <c r="BN71" i="15"/>
  <c r="BM92" i="14"/>
  <c r="BN127" i="15"/>
  <c r="BM91" i="14"/>
  <c r="BM147" i="14"/>
  <c r="BM62" i="14"/>
  <c r="BN42" i="15"/>
  <c r="BN26" i="15"/>
  <c r="BN25" i="15"/>
  <c r="BN24" i="15"/>
  <c r="BN23" i="15"/>
  <c r="BN22" i="15"/>
  <c r="BN54" i="15"/>
  <c r="BN39" i="15"/>
  <c r="BN68" i="15"/>
  <c r="BN69" i="15"/>
  <c r="BN79" i="15"/>
  <c r="BN58" i="15"/>
  <c r="BN88" i="15"/>
  <c r="BN70" i="15"/>
  <c r="BN109" i="15"/>
  <c r="BN51" i="15"/>
  <c r="BN116" i="15"/>
  <c r="BN52" i="15"/>
  <c r="BN76" i="15"/>
  <c r="BN74" i="15"/>
  <c r="BN80" i="15"/>
  <c r="BN94" i="15"/>
  <c r="BN100" i="15"/>
  <c r="BN120" i="15"/>
  <c r="BN53" i="15"/>
  <c r="BN57" i="15"/>
  <c r="BN81" i="15"/>
  <c r="BN86" i="15"/>
  <c r="BN96" i="15"/>
  <c r="BN106" i="15"/>
  <c r="BN124" i="15"/>
  <c r="BN49" i="15"/>
  <c r="BN12" i="15"/>
  <c r="BN62" i="15"/>
  <c r="BN59" i="15"/>
  <c r="BN78" i="15"/>
  <c r="BN89" i="15"/>
  <c r="BN99" i="15"/>
  <c r="BN98" i="15"/>
  <c r="BN110" i="15"/>
  <c r="BN19" i="15"/>
  <c r="BN66" i="15"/>
  <c r="BN61" i="15"/>
  <c r="BN83" i="15"/>
  <c r="BN82" i="15"/>
  <c r="BN93" i="15"/>
  <c r="BN103" i="15"/>
  <c r="BN112" i="15"/>
  <c r="BN28" i="15"/>
  <c r="BN27" i="15"/>
  <c r="BN75" i="15"/>
  <c r="BN63" i="15"/>
  <c r="BN87" i="15"/>
  <c r="BN90" i="15"/>
  <c r="BN95" i="15"/>
  <c r="BN105" i="15"/>
  <c r="BN117" i="15"/>
  <c r="BN21" i="15"/>
  <c r="BN34" i="15"/>
  <c r="BN31" i="15"/>
  <c r="BN60" i="15"/>
  <c r="BN65" i="15"/>
  <c r="BN84" i="15"/>
  <c r="BN92" i="15"/>
  <c r="BN97" i="15"/>
  <c r="BN108" i="15"/>
  <c r="BN123" i="15"/>
  <c r="BN56" i="15"/>
  <c r="BN55" i="15"/>
  <c r="BN13" i="15"/>
  <c r="BN38" i="15"/>
  <c r="BN37" i="15"/>
  <c r="BN64" i="15"/>
  <c r="BN67" i="15"/>
  <c r="BN85" i="15"/>
  <c r="BN91" i="15"/>
  <c r="BN104" i="15"/>
  <c r="BN111" i="15"/>
  <c r="BN6" i="15"/>
  <c r="BN3" i="15"/>
  <c r="BO7" i="15"/>
  <c r="BN5" i="15"/>
  <c r="BM99" i="14"/>
  <c r="BM98" i="14"/>
  <c r="BM100" i="14"/>
  <c r="BM96" i="14"/>
  <c r="BM110" i="14"/>
  <c r="BM120" i="14"/>
  <c r="BM107" i="14"/>
  <c r="BM81" i="14"/>
  <c r="BM80" i="14"/>
  <c r="BM108" i="14"/>
  <c r="BM94" i="14"/>
  <c r="BM90" i="14"/>
  <c r="BM119" i="14"/>
  <c r="BM118" i="14"/>
  <c r="BM132" i="14"/>
  <c r="BM106" i="14"/>
  <c r="BM109" i="14"/>
  <c r="BM103" i="14"/>
  <c r="BM105" i="14"/>
  <c r="BM95" i="14"/>
  <c r="BM117" i="14"/>
  <c r="BM79" i="14"/>
  <c r="BM89" i="14"/>
  <c r="BM85" i="14"/>
  <c r="BM116" i="14"/>
  <c r="BM131" i="14"/>
  <c r="BM115" i="14"/>
  <c r="BM130" i="14"/>
  <c r="BM78" i="14"/>
  <c r="BM129" i="14"/>
  <c r="BM128" i="14"/>
  <c r="BM126" i="14"/>
  <c r="BM104" i="14"/>
  <c r="BM88" i="14"/>
  <c r="BM86" i="14"/>
  <c r="BM87" i="14"/>
  <c r="BM101" i="14"/>
  <c r="BM102" i="14"/>
  <c r="BM77" i="14"/>
  <c r="BM76" i="14"/>
  <c r="BM112" i="14"/>
  <c r="BM113" i="14"/>
  <c r="BM114" i="14"/>
  <c r="BM125" i="14"/>
  <c r="BM124" i="14"/>
  <c r="BM123" i="14"/>
  <c r="BM84" i="14"/>
  <c r="BM75" i="14"/>
  <c r="BM74" i="14"/>
  <c r="BM82" i="14"/>
  <c r="BM83" i="14"/>
  <c r="BM73" i="14"/>
  <c r="BM72" i="14"/>
  <c r="BM137" i="14"/>
  <c r="BM143" i="14"/>
  <c r="BM111" i="14"/>
  <c r="BM140" i="14"/>
  <c r="BM144" i="14"/>
  <c r="BM136" i="14"/>
  <c r="BM71" i="14"/>
  <c r="BM69" i="14"/>
  <c r="BM59" i="14"/>
  <c r="BM58" i="14"/>
  <c r="BM57" i="14"/>
  <c r="BM54" i="14"/>
  <c r="BM51" i="14"/>
  <c r="BM48" i="14"/>
  <c r="BM47" i="14"/>
  <c r="BM46" i="14"/>
  <c r="BM45" i="14" s="1"/>
  <c r="BM43" i="14"/>
  <c r="BM38" i="14"/>
  <c r="BM39" i="14"/>
  <c r="BM32" i="14"/>
  <c r="BM33" i="14"/>
  <c r="BM5" i="14"/>
  <c r="BM6" i="14"/>
  <c r="BN7" i="14"/>
  <c r="CM5" i="30" l="1"/>
  <c r="CM11" i="30"/>
  <c r="CM14" i="30"/>
  <c r="CM17" i="30"/>
  <c r="CM30" i="30"/>
  <c r="CM6" i="30"/>
  <c r="CM3" i="30"/>
  <c r="CN7" i="30"/>
  <c r="CM16" i="30"/>
  <c r="CM25" i="30"/>
  <c r="CM19" i="30"/>
  <c r="CM18" i="30"/>
  <c r="CM24" i="30"/>
  <c r="CM21" i="30"/>
  <c r="CM23" i="30"/>
  <c r="CM31" i="30"/>
  <c r="CM29" i="30"/>
  <c r="CM26" i="30"/>
  <c r="CM20" i="30"/>
  <c r="CM13" i="30"/>
  <c r="CM27" i="30"/>
  <c r="CM22" i="30"/>
  <c r="CM15" i="30"/>
  <c r="CM28" i="30"/>
  <c r="CB49" i="20"/>
  <c r="CB33" i="20"/>
  <c r="CB37" i="20"/>
  <c r="CB46" i="20"/>
  <c r="CB56" i="20"/>
  <c r="CB65" i="20"/>
  <c r="CB72" i="20"/>
  <c r="CB85" i="20"/>
  <c r="CB18" i="20"/>
  <c r="CB16" i="20" s="1"/>
  <c r="CB11" i="20" s="1"/>
  <c r="CB19" i="20"/>
  <c r="CB34" i="20"/>
  <c r="CB50" i="20"/>
  <c r="CB47" i="20"/>
  <c r="CB57" i="20"/>
  <c r="CB66" i="20"/>
  <c r="CB73" i="20"/>
  <c r="CB88" i="20"/>
  <c r="CB38" i="20"/>
  <c r="CB20" i="20"/>
  <c r="CB35" i="20"/>
  <c r="CB40" i="20"/>
  <c r="CB58" i="20"/>
  <c r="CB61" i="20"/>
  <c r="CB67" i="20"/>
  <c r="CB76" i="20"/>
  <c r="CB89" i="20"/>
  <c r="CB21" i="20"/>
  <c r="CB41" i="20"/>
  <c r="CB51" i="20"/>
  <c r="CB60" i="20"/>
  <c r="CB68" i="20"/>
  <c r="CB74" i="20"/>
  <c r="CB6" i="20"/>
  <c r="CB3" i="20"/>
  <c r="CB22" i="20"/>
  <c r="CB48" i="20"/>
  <c r="CB42" i="20"/>
  <c r="CB52" i="20"/>
  <c r="CB59" i="20"/>
  <c r="CB69" i="20"/>
  <c r="CB75" i="20"/>
  <c r="CB86" i="20"/>
  <c r="CB23" i="20"/>
  <c r="CB30" i="20"/>
  <c r="CB43" i="20"/>
  <c r="CB53" i="20"/>
  <c r="CB62" i="20"/>
  <c r="CB71" i="20"/>
  <c r="CB80" i="20"/>
  <c r="CB87" i="20"/>
  <c r="CB31" i="20"/>
  <c r="CB44" i="20"/>
  <c r="CB54" i="20"/>
  <c r="CB63" i="20"/>
  <c r="CB70" i="20"/>
  <c r="CB81" i="20"/>
  <c r="CB90" i="20"/>
  <c r="CB39" i="20"/>
  <c r="CB32" i="20"/>
  <c r="CB36" i="20"/>
  <c r="CB45" i="20"/>
  <c r="CB55" i="20"/>
  <c r="CB64" i="20"/>
  <c r="CB77" i="20"/>
  <c r="CB82" i="20"/>
  <c r="CB83" i="20"/>
  <c r="BM26" i="14"/>
  <c r="BM27" i="14" s="1"/>
  <c r="BN23" i="14" s="1"/>
  <c r="BR8" i="18"/>
  <c r="BR17" i="18" s="1"/>
  <c r="BR8" i="17"/>
  <c r="BR8" i="16"/>
  <c r="BR23" i="16" s="1"/>
  <c r="BK17" i="15"/>
  <c r="BM20" i="14"/>
  <c r="BM21" i="14" s="1"/>
  <c r="BN17" i="14" s="1"/>
  <c r="BN14" i="15"/>
  <c r="BN15" i="15" s="1"/>
  <c r="BO8" i="15"/>
  <c r="BO124" i="15" s="1"/>
  <c r="BM40" i="14"/>
  <c r="BM41" i="14" s="1"/>
  <c r="BN37" i="14" s="1"/>
  <c r="BM14" i="14"/>
  <c r="BM15" i="14" s="1"/>
  <c r="BM34" i="14"/>
  <c r="BM35" i="14" s="1"/>
  <c r="BN31" i="14" s="1"/>
  <c r="BN8" i="14"/>
  <c r="BR16" i="16" l="1"/>
  <c r="BR18" i="16"/>
  <c r="BR20" i="16"/>
  <c r="BR19" i="16"/>
  <c r="BR21" i="16"/>
  <c r="BR22" i="16"/>
  <c r="BR17" i="16"/>
  <c r="BN3" i="14"/>
  <c r="BO44" i="15"/>
  <c r="BN64" i="14"/>
  <c r="BN97" i="14"/>
  <c r="BO77" i="15"/>
  <c r="BN63" i="14"/>
  <c r="BN149" i="14"/>
  <c r="BO43" i="15"/>
  <c r="BO129" i="15"/>
  <c r="CN8" i="30"/>
  <c r="CN12" i="30" s="1"/>
  <c r="BN93" i="14"/>
  <c r="BO73" i="15"/>
  <c r="CB28" i="20"/>
  <c r="CB12" i="20" s="1"/>
  <c r="CB13" i="20" s="1"/>
  <c r="CC88" i="20"/>
  <c r="CC5" i="20"/>
  <c r="BM29" i="14"/>
  <c r="BL16" i="15"/>
  <c r="BO107" i="15"/>
  <c r="BN127" i="14"/>
  <c r="BN25" i="14"/>
  <c r="BN24" i="14"/>
  <c r="BN133" i="14"/>
  <c r="BO113" i="15"/>
  <c r="BR14" i="18"/>
  <c r="BR16" i="18"/>
  <c r="BR12" i="18"/>
  <c r="BR15" i="18"/>
  <c r="BR13" i="18"/>
  <c r="BR6" i="18"/>
  <c r="BS7" i="18"/>
  <c r="BR3" i="18"/>
  <c r="BR5" i="18"/>
  <c r="BR11" i="18"/>
  <c r="BR14" i="17"/>
  <c r="BR13" i="17"/>
  <c r="BR17" i="17"/>
  <c r="BR21" i="17"/>
  <c r="BR20" i="17"/>
  <c r="BR18" i="17"/>
  <c r="BR19" i="17"/>
  <c r="BR16" i="17"/>
  <c r="BR15" i="17"/>
  <c r="BR12" i="17"/>
  <c r="BR11" i="17"/>
  <c r="BS7" i="17"/>
  <c r="BR6" i="17"/>
  <c r="BR3" i="17"/>
  <c r="BR5" i="17"/>
  <c r="BR15" i="16"/>
  <c r="BR12" i="16"/>
  <c r="BR14" i="16"/>
  <c r="BR13" i="16"/>
  <c r="BR5" i="16"/>
  <c r="BR11" i="16"/>
  <c r="BS7" i="16"/>
  <c r="BR6" i="16"/>
  <c r="BR3" i="16"/>
  <c r="BN11" i="14"/>
  <c r="BO11" i="15"/>
  <c r="BN19" i="14"/>
  <c r="BN18" i="14"/>
  <c r="BN13" i="14"/>
  <c r="BN12" i="14"/>
  <c r="BO128" i="15"/>
  <c r="BO72" i="15"/>
  <c r="BN148" i="14"/>
  <c r="BN92" i="14"/>
  <c r="BO71" i="15"/>
  <c r="BO127" i="15"/>
  <c r="BN91" i="14"/>
  <c r="BN147" i="14"/>
  <c r="BN62" i="14"/>
  <c r="BO42" i="15"/>
  <c r="BO25" i="15"/>
  <c r="BO26" i="15"/>
  <c r="BO24" i="15"/>
  <c r="BO23" i="15"/>
  <c r="BO22" i="15"/>
  <c r="BO12" i="15"/>
  <c r="BO61" i="15"/>
  <c r="BO31" i="15"/>
  <c r="BO83" i="15"/>
  <c r="BO55" i="15"/>
  <c r="BO52" i="15"/>
  <c r="BO94" i="15"/>
  <c r="BO54" i="15"/>
  <c r="BO57" i="15"/>
  <c r="BO90" i="15"/>
  <c r="BO37" i="15"/>
  <c r="BO38" i="15"/>
  <c r="BO100" i="15"/>
  <c r="BO56" i="15"/>
  <c r="BO109" i="15"/>
  <c r="BO66" i="15"/>
  <c r="BO75" i="15"/>
  <c r="BO85" i="15"/>
  <c r="BO92" i="15"/>
  <c r="BO108" i="15"/>
  <c r="BO117" i="15"/>
  <c r="BO39" i="15"/>
  <c r="BO64" i="15"/>
  <c r="BO67" i="15"/>
  <c r="BO81" i="15"/>
  <c r="BO79" i="15"/>
  <c r="BO96" i="15"/>
  <c r="BO104" i="15"/>
  <c r="BO123" i="15"/>
  <c r="BO62" i="15"/>
  <c r="BO84" i="15"/>
  <c r="BO86" i="15"/>
  <c r="BO91" i="15"/>
  <c r="BO120" i="15"/>
  <c r="BO103" i="15"/>
  <c r="BO19" i="15"/>
  <c r="BO59" i="15"/>
  <c r="BO69" i="15"/>
  <c r="BO70" i="15"/>
  <c r="BO76" i="15"/>
  <c r="BO89" i="15"/>
  <c r="BO88" i="15"/>
  <c r="BO110" i="15"/>
  <c r="BO106" i="15"/>
  <c r="BO13" i="15"/>
  <c r="BO53" i="15"/>
  <c r="BO60" i="15"/>
  <c r="BO63" i="15"/>
  <c r="BO93" i="15"/>
  <c r="BO98" i="15"/>
  <c r="BO111" i="15"/>
  <c r="BO112" i="15"/>
  <c r="BO21" i="15"/>
  <c r="BO58" i="15"/>
  <c r="BO65" i="15"/>
  <c r="BO74" i="15"/>
  <c r="BO78" i="15"/>
  <c r="BO95" i="15"/>
  <c r="BO97" i="15"/>
  <c r="BO116" i="15"/>
  <c r="BO68" i="15"/>
  <c r="BO27" i="15"/>
  <c r="BO28" i="15"/>
  <c r="BO34" i="15"/>
  <c r="BO49" i="15"/>
  <c r="BO51" i="15"/>
  <c r="BO80" i="15"/>
  <c r="BO82" i="15"/>
  <c r="BO87" i="15"/>
  <c r="BO99" i="15"/>
  <c r="BO105" i="15"/>
  <c r="BO5" i="15"/>
  <c r="BP7" i="15"/>
  <c r="BO3" i="15"/>
  <c r="BO6" i="15"/>
  <c r="BN99" i="14"/>
  <c r="BN98" i="14"/>
  <c r="BN100" i="14"/>
  <c r="BN96" i="14"/>
  <c r="BN110" i="14"/>
  <c r="BN120" i="14"/>
  <c r="BN107" i="14"/>
  <c r="BN81" i="14"/>
  <c r="BN80" i="14"/>
  <c r="BN108" i="14"/>
  <c r="BN94" i="14"/>
  <c r="BN90" i="14"/>
  <c r="BN119" i="14"/>
  <c r="BN118" i="14"/>
  <c r="BN132" i="14"/>
  <c r="BN106" i="14"/>
  <c r="BN109" i="14"/>
  <c r="BN103" i="14"/>
  <c r="BN105" i="14"/>
  <c r="BN95" i="14"/>
  <c r="BN117" i="14"/>
  <c r="BN79" i="14"/>
  <c r="BN89" i="14"/>
  <c r="BN85" i="14"/>
  <c r="BN116" i="14"/>
  <c r="BN131" i="14"/>
  <c r="BN115" i="14"/>
  <c r="BN130" i="14"/>
  <c r="BN78" i="14"/>
  <c r="BN129" i="14"/>
  <c r="BN128" i="14"/>
  <c r="BN126" i="14"/>
  <c r="BN104" i="14"/>
  <c r="BN88" i="14"/>
  <c r="BN86" i="14"/>
  <c r="BN87" i="14"/>
  <c r="BN101" i="14"/>
  <c r="BN102" i="14"/>
  <c r="BN77" i="14"/>
  <c r="BN76" i="14"/>
  <c r="BN112" i="14"/>
  <c r="BN113" i="14"/>
  <c r="BN114" i="14"/>
  <c r="BN125" i="14"/>
  <c r="BN124" i="14"/>
  <c r="BN123" i="14"/>
  <c r="BN84" i="14"/>
  <c r="BN75" i="14"/>
  <c r="BN74" i="14"/>
  <c r="BN82" i="14"/>
  <c r="BN83" i="14"/>
  <c r="BN73" i="14"/>
  <c r="BN72" i="14"/>
  <c r="BN137" i="14"/>
  <c r="BN140" i="14"/>
  <c r="BN111" i="14"/>
  <c r="BN144" i="14"/>
  <c r="BN136" i="14"/>
  <c r="BN71" i="14"/>
  <c r="BN143" i="14"/>
  <c r="BN69" i="14"/>
  <c r="BN57" i="14"/>
  <c r="BN59" i="14"/>
  <c r="BN58" i="14"/>
  <c r="BN54" i="14"/>
  <c r="BN51" i="14"/>
  <c r="BN47" i="14"/>
  <c r="BN46" i="14"/>
  <c r="BN45" i="14" s="1"/>
  <c r="BN48" i="14"/>
  <c r="BN43" i="14"/>
  <c r="BN39" i="14"/>
  <c r="BN38" i="14"/>
  <c r="BN33" i="14"/>
  <c r="BN32" i="14"/>
  <c r="BN6" i="14"/>
  <c r="BO7" i="14"/>
  <c r="BN5" i="14"/>
  <c r="CN5" i="30" l="1"/>
  <c r="CN23" i="30"/>
  <c r="CN22" i="30"/>
  <c r="CN25" i="30"/>
  <c r="CN13" i="30"/>
  <c r="CN15" i="30"/>
  <c r="CN27" i="30"/>
  <c r="CN14" i="30"/>
  <c r="CN17" i="30"/>
  <c r="CN29" i="30"/>
  <c r="CN11" i="30"/>
  <c r="CN19" i="30"/>
  <c r="CN30" i="30"/>
  <c r="CN24" i="30"/>
  <c r="CN31" i="30"/>
  <c r="CN6" i="30"/>
  <c r="CN3" i="30"/>
  <c r="CO7" i="30"/>
  <c r="CN18" i="30"/>
  <c r="CN26" i="30"/>
  <c r="CN16" i="30"/>
  <c r="CN20" i="30"/>
  <c r="CN28" i="30"/>
  <c r="CN21" i="30"/>
  <c r="CC19" i="20"/>
  <c r="CC30" i="20"/>
  <c r="CC49" i="20"/>
  <c r="CC21" i="20"/>
  <c r="CC32" i="20"/>
  <c r="CC39" i="20"/>
  <c r="CC46" i="20"/>
  <c r="CC64" i="20"/>
  <c r="CC68" i="20"/>
  <c r="CC73" i="20"/>
  <c r="CC87" i="20"/>
  <c r="CC22" i="20"/>
  <c r="CC47" i="20"/>
  <c r="CC40" i="20"/>
  <c r="CC51" i="20"/>
  <c r="CC75" i="20"/>
  <c r="CC67" i="20"/>
  <c r="CC76" i="20"/>
  <c r="CC6" i="20"/>
  <c r="CC3" i="20"/>
  <c r="CC23" i="20"/>
  <c r="CC33" i="20"/>
  <c r="CC41" i="20"/>
  <c r="CC52" i="20"/>
  <c r="CC58" i="20"/>
  <c r="CC66" i="20"/>
  <c r="CC74" i="20"/>
  <c r="CC83" i="20"/>
  <c r="CC34" i="20"/>
  <c r="CC42" i="20"/>
  <c r="CC53" i="20"/>
  <c r="CC59" i="20"/>
  <c r="CC70" i="20"/>
  <c r="CC80" i="20"/>
  <c r="CC86" i="20"/>
  <c r="CC38" i="20"/>
  <c r="CC35" i="20"/>
  <c r="CC43" i="20"/>
  <c r="CC54" i="20"/>
  <c r="CC60" i="20"/>
  <c r="CC69" i="20"/>
  <c r="CC81" i="20"/>
  <c r="CC89" i="20"/>
  <c r="CC37" i="20"/>
  <c r="CC48" i="20"/>
  <c r="CC36" i="20"/>
  <c r="CC44" i="20"/>
  <c r="CC55" i="20"/>
  <c r="CC61" i="20"/>
  <c r="CC77" i="20"/>
  <c r="CC82" i="20"/>
  <c r="CC90" i="20"/>
  <c r="CC45" i="20"/>
  <c r="CC56" i="20"/>
  <c r="CC62" i="20"/>
  <c r="CC71" i="20"/>
  <c r="CC84" i="20"/>
  <c r="CC18" i="20"/>
  <c r="CC16" i="20" s="1"/>
  <c r="CC11" i="20" s="1"/>
  <c r="CC20" i="20"/>
  <c r="CC31" i="20"/>
  <c r="CC50" i="20"/>
  <c r="CC65" i="20"/>
  <c r="CC57" i="20"/>
  <c r="CC63" i="20"/>
  <c r="CC72" i="20"/>
  <c r="CC85" i="20"/>
  <c r="BN26" i="14"/>
  <c r="BN27" i="14" s="1"/>
  <c r="BO23" i="14" s="1"/>
  <c r="BS8" i="18"/>
  <c r="BS17" i="18" s="1"/>
  <c r="BS8" i="17"/>
  <c r="BS8" i="16"/>
  <c r="BS23" i="16" s="1"/>
  <c r="BL17" i="15"/>
  <c r="BN20" i="14"/>
  <c r="BN21" i="14" s="1"/>
  <c r="BO17" i="14" s="1"/>
  <c r="BO14" i="15"/>
  <c r="BO15" i="15" s="1"/>
  <c r="BP8" i="15"/>
  <c r="BP124" i="15" s="1"/>
  <c r="BN40" i="14"/>
  <c r="BN41" i="14" s="1"/>
  <c r="BO37" i="14" s="1"/>
  <c r="BN34" i="14"/>
  <c r="BN35" i="14" s="1"/>
  <c r="BO31" i="14" s="1"/>
  <c r="BN14" i="14"/>
  <c r="BN15" i="14" s="1"/>
  <c r="BO8" i="14"/>
  <c r="BS16" i="16" l="1"/>
  <c r="BS20" i="16"/>
  <c r="BS17" i="16"/>
  <c r="BS21" i="16"/>
  <c r="BS18" i="16"/>
  <c r="BS22" i="16"/>
  <c r="BS19" i="16"/>
  <c r="BO3" i="14"/>
  <c r="BP44" i="15"/>
  <c r="BO64" i="14"/>
  <c r="BO97" i="14"/>
  <c r="BP77" i="15"/>
  <c r="BO63" i="14"/>
  <c r="BO149" i="14"/>
  <c r="BP43" i="15"/>
  <c r="BP129" i="15"/>
  <c r="CO8" i="30"/>
  <c r="CO12" i="30" s="1"/>
  <c r="CO5" i="30"/>
  <c r="BO93" i="14"/>
  <c r="BP73" i="15"/>
  <c r="CC28" i="20"/>
  <c r="CC12" i="20" s="1"/>
  <c r="CC13" i="20" s="1"/>
  <c r="CD88" i="20"/>
  <c r="CD5" i="20"/>
  <c r="BN29" i="14"/>
  <c r="BM16" i="15"/>
  <c r="BP107" i="15"/>
  <c r="BO127" i="14"/>
  <c r="BO24" i="14"/>
  <c r="BO25" i="14"/>
  <c r="BO133" i="14"/>
  <c r="BP113" i="15"/>
  <c r="BS16" i="18"/>
  <c r="BS14" i="18"/>
  <c r="BS5" i="18"/>
  <c r="BS12" i="18"/>
  <c r="BS15" i="18"/>
  <c r="BS13" i="18"/>
  <c r="BS11" i="18"/>
  <c r="BT7" i="18"/>
  <c r="BS6" i="18"/>
  <c r="BS3" i="18"/>
  <c r="BS17" i="17"/>
  <c r="BS19" i="17"/>
  <c r="BS18" i="17"/>
  <c r="BS20" i="17"/>
  <c r="BS21" i="17"/>
  <c r="BS16" i="17"/>
  <c r="BS12" i="17"/>
  <c r="BS14" i="17"/>
  <c r="BS15" i="17"/>
  <c r="BS13" i="17"/>
  <c r="BS11" i="17"/>
  <c r="BS6" i="17"/>
  <c r="BS3" i="17"/>
  <c r="BT7" i="17"/>
  <c r="BS5" i="17"/>
  <c r="BS12" i="16"/>
  <c r="BS14" i="16"/>
  <c r="BS13" i="16"/>
  <c r="BS15" i="16"/>
  <c r="BS5" i="16"/>
  <c r="BS11" i="16"/>
  <c r="BS6" i="16"/>
  <c r="BT7" i="16"/>
  <c r="BS3" i="16"/>
  <c r="BO11" i="14"/>
  <c r="BP11" i="15"/>
  <c r="BO19" i="14"/>
  <c r="BO18" i="14"/>
  <c r="BO13" i="14"/>
  <c r="BO12" i="14"/>
  <c r="BP128" i="15"/>
  <c r="BO148" i="14"/>
  <c r="BP72" i="15"/>
  <c r="BO92" i="14"/>
  <c r="BP71" i="15"/>
  <c r="BP127" i="15"/>
  <c r="BO91" i="14"/>
  <c r="BO147" i="14"/>
  <c r="BO62" i="14"/>
  <c r="BP42" i="15"/>
  <c r="BP25" i="15"/>
  <c r="BP26" i="15"/>
  <c r="BP24" i="15"/>
  <c r="BP23" i="15"/>
  <c r="BP22" i="15"/>
  <c r="BP19" i="15"/>
  <c r="BP31" i="15"/>
  <c r="BP37" i="15"/>
  <c r="BP59" i="15"/>
  <c r="BP53" i="15"/>
  <c r="BP34" i="15"/>
  <c r="BP75" i="15"/>
  <c r="BP28" i="15"/>
  <c r="BP70" i="15"/>
  <c r="BP65" i="15"/>
  <c r="BP89" i="15"/>
  <c r="BP93" i="15"/>
  <c r="BP94" i="15"/>
  <c r="BP112" i="15"/>
  <c r="BP67" i="15"/>
  <c r="BP103" i="15"/>
  <c r="BP97" i="15"/>
  <c r="BP96" i="15"/>
  <c r="BP117" i="15"/>
  <c r="BP58" i="15"/>
  <c r="BP38" i="15"/>
  <c r="BP64" i="15"/>
  <c r="BP69" i="15"/>
  <c r="BP78" i="15"/>
  <c r="BP88" i="15"/>
  <c r="BP99" i="15"/>
  <c r="BP123" i="15"/>
  <c r="BP39" i="15"/>
  <c r="BP49" i="15"/>
  <c r="BP60" i="15"/>
  <c r="BP68" i="15"/>
  <c r="BP74" i="15"/>
  <c r="BP80" i="15"/>
  <c r="BP90" i="15"/>
  <c r="BP104" i="15"/>
  <c r="BP63" i="15"/>
  <c r="BP55" i="15"/>
  <c r="BP56" i="15"/>
  <c r="BP82" i="15"/>
  <c r="BP86" i="15"/>
  <c r="BP81" i="15"/>
  <c r="BP92" i="15"/>
  <c r="BP100" i="15"/>
  <c r="BP111" i="15"/>
  <c r="BP12" i="15"/>
  <c r="BP61" i="15"/>
  <c r="BP62" i="15"/>
  <c r="BP76" i="15"/>
  <c r="BP87" i="15"/>
  <c r="BP83" i="15"/>
  <c r="BP95" i="15"/>
  <c r="BP108" i="15"/>
  <c r="BP116" i="15"/>
  <c r="BP51" i="15"/>
  <c r="BP27" i="15"/>
  <c r="BP13" i="15"/>
  <c r="BP57" i="15"/>
  <c r="BP79" i="15"/>
  <c r="BP84" i="15"/>
  <c r="BP85" i="15"/>
  <c r="BP105" i="15"/>
  <c r="BP109" i="15"/>
  <c r="BP120" i="15"/>
  <c r="BP54" i="15"/>
  <c r="BP52" i="15"/>
  <c r="BP21" i="15"/>
  <c r="BP66" i="15"/>
  <c r="BP98" i="15"/>
  <c r="BP91" i="15"/>
  <c r="BP106" i="15"/>
  <c r="BP110" i="15"/>
  <c r="BP5" i="15"/>
  <c r="BP6" i="15"/>
  <c r="BP3" i="15"/>
  <c r="BQ7" i="15"/>
  <c r="BO99" i="14"/>
  <c r="BO98" i="14"/>
  <c r="BO100" i="14"/>
  <c r="BO96" i="14"/>
  <c r="BO110" i="14"/>
  <c r="BO120" i="14"/>
  <c r="BO107" i="14"/>
  <c r="BO81" i="14"/>
  <c r="BO80" i="14"/>
  <c r="BO108" i="14"/>
  <c r="BO94" i="14"/>
  <c r="BO90" i="14"/>
  <c r="BO119" i="14"/>
  <c r="BO118" i="14"/>
  <c r="BO132" i="14"/>
  <c r="BO106" i="14"/>
  <c r="BO109" i="14"/>
  <c r="BO103" i="14"/>
  <c r="BO105" i="14"/>
  <c r="BO95" i="14"/>
  <c r="BO117" i="14"/>
  <c r="BO79" i="14"/>
  <c r="BO89" i="14"/>
  <c r="BO85" i="14"/>
  <c r="BO116" i="14"/>
  <c r="BO131" i="14"/>
  <c r="BO115" i="14"/>
  <c r="BO130" i="14"/>
  <c r="BO78" i="14"/>
  <c r="BO129" i="14"/>
  <c r="BO128" i="14"/>
  <c r="BO126" i="14"/>
  <c r="BO104" i="14"/>
  <c r="BO86" i="14"/>
  <c r="BO87" i="14"/>
  <c r="BO88" i="14"/>
  <c r="BO101" i="14"/>
  <c r="BO102" i="14"/>
  <c r="BO77" i="14"/>
  <c r="BO76" i="14"/>
  <c r="BO112" i="14"/>
  <c r="BO113" i="14"/>
  <c r="BO114" i="14"/>
  <c r="BO125" i="14"/>
  <c r="BO124" i="14"/>
  <c r="BO123" i="14"/>
  <c r="BO84" i="14"/>
  <c r="BO75" i="14"/>
  <c r="BO74" i="14"/>
  <c r="BO82" i="14"/>
  <c r="BO83" i="14"/>
  <c r="BO73" i="14"/>
  <c r="BO72" i="14"/>
  <c r="BO137" i="14"/>
  <c r="BO140" i="14"/>
  <c r="BO144" i="14"/>
  <c r="BO136" i="14"/>
  <c r="BO71" i="14"/>
  <c r="BO143" i="14"/>
  <c r="BO111" i="14"/>
  <c r="BO69" i="14"/>
  <c r="BO57" i="14"/>
  <c r="BO58" i="14"/>
  <c r="BO59" i="14"/>
  <c r="BO54" i="14"/>
  <c r="BO51" i="14"/>
  <c r="BO47" i="14"/>
  <c r="BO46" i="14"/>
  <c r="BO45" i="14" s="1"/>
  <c r="BO48" i="14"/>
  <c r="BO43" i="14"/>
  <c r="BO38" i="14"/>
  <c r="BO39" i="14"/>
  <c r="BO33" i="14"/>
  <c r="BO32" i="14"/>
  <c r="BP7" i="14"/>
  <c r="BO6" i="14"/>
  <c r="BO5" i="14"/>
  <c r="CO14" i="30" l="1"/>
  <c r="CO22" i="30"/>
  <c r="CO27" i="30"/>
  <c r="CP7" i="30"/>
  <c r="CO6" i="30"/>
  <c r="CO3" i="30"/>
  <c r="CO21" i="30"/>
  <c r="CO29" i="30"/>
  <c r="CO13" i="30"/>
  <c r="CO16" i="30"/>
  <c r="CO15" i="30"/>
  <c r="CO28" i="30"/>
  <c r="CO19" i="30"/>
  <c r="CO17" i="30"/>
  <c r="CO31" i="30"/>
  <c r="CO23" i="30"/>
  <c r="CO25" i="30"/>
  <c r="CO18" i="30"/>
  <c r="CO24" i="30"/>
  <c r="CO30" i="30"/>
  <c r="CO26" i="30"/>
  <c r="CO11" i="30"/>
  <c r="CO20" i="30"/>
  <c r="CD40" i="20"/>
  <c r="CD32" i="20"/>
  <c r="CD46" i="20"/>
  <c r="CD45" i="20"/>
  <c r="CD37" i="20"/>
  <c r="CD58" i="20"/>
  <c r="CD19" i="20"/>
  <c r="CD65" i="20"/>
  <c r="CD70" i="20"/>
  <c r="CD82" i="20"/>
  <c r="CD36" i="20"/>
  <c r="CD31" i="20"/>
  <c r="CD34" i="20"/>
  <c r="CD51" i="20"/>
  <c r="CD59" i="20"/>
  <c r="CD66" i="20"/>
  <c r="CD80" i="20"/>
  <c r="CD84" i="20"/>
  <c r="CD35" i="20"/>
  <c r="CD52" i="20"/>
  <c r="CD60" i="20"/>
  <c r="CD67" i="20"/>
  <c r="CD71" i="20"/>
  <c r="CD86" i="20"/>
  <c r="CD20" i="20"/>
  <c r="CD41" i="20"/>
  <c r="CD48" i="20"/>
  <c r="CD53" i="20"/>
  <c r="CD61" i="20"/>
  <c r="CD68" i="20"/>
  <c r="CD72" i="20"/>
  <c r="CD90" i="20"/>
  <c r="CD21" i="20"/>
  <c r="CD43" i="20"/>
  <c r="CD49" i="20"/>
  <c r="CD54" i="20"/>
  <c r="CD62" i="20"/>
  <c r="CD69" i="20"/>
  <c r="CD76" i="20"/>
  <c r="CD85" i="20"/>
  <c r="CD18" i="20"/>
  <c r="CD16" i="20" s="1"/>
  <c r="CD11" i="20" s="1"/>
  <c r="CD22" i="20"/>
  <c r="CD47" i="20"/>
  <c r="CD50" i="20"/>
  <c r="CD55" i="20"/>
  <c r="CD63" i="20"/>
  <c r="CD73" i="20"/>
  <c r="CD77" i="20"/>
  <c r="CD6" i="20"/>
  <c r="CD3" i="20"/>
  <c r="CD23" i="20"/>
  <c r="CD33" i="20"/>
  <c r="CD39" i="20"/>
  <c r="CD56" i="20"/>
  <c r="CD74" i="20"/>
  <c r="CD75" i="20"/>
  <c r="CD81" i="20"/>
  <c r="CD89" i="20"/>
  <c r="CD30" i="20"/>
  <c r="CD38" i="20"/>
  <c r="CD42" i="20"/>
  <c r="CD44" i="20"/>
  <c r="CD57" i="20"/>
  <c r="CD64" i="20"/>
  <c r="CD87" i="20"/>
  <c r="CD83" i="20"/>
  <c r="BO26" i="14"/>
  <c r="BO27" i="14" s="1"/>
  <c r="BP23" i="14" s="1"/>
  <c r="BT8" i="18"/>
  <c r="BT14" i="18" s="1"/>
  <c r="BT8" i="17"/>
  <c r="BT8" i="16"/>
  <c r="BT23" i="16" s="1"/>
  <c r="BM17" i="15"/>
  <c r="BO20" i="14"/>
  <c r="BO21" i="14" s="1"/>
  <c r="BP17" i="14" s="1"/>
  <c r="BP14" i="15"/>
  <c r="BP15" i="15" s="1"/>
  <c r="BQ8" i="15"/>
  <c r="BQ124" i="15" s="1"/>
  <c r="BO40" i="14"/>
  <c r="BO41" i="14" s="1"/>
  <c r="BP37" i="14" s="1"/>
  <c r="BO14" i="14"/>
  <c r="BO15" i="14" s="1"/>
  <c r="BO34" i="14"/>
  <c r="BO35" i="14" s="1"/>
  <c r="BP31" i="14" s="1"/>
  <c r="BP8" i="14"/>
  <c r="BT16" i="16" l="1"/>
  <c r="BT20" i="16"/>
  <c r="BT17" i="16"/>
  <c r="BT21" i="16"/>
  <c r="BT18" i="16"/>
  <c r="BT22" i="16"/>
  <c r="BT19" i="16"/>
  <c r="BT17" i="18"/>
  <c r="BP3" i="14"/>
  <c r="BQ44" i="15"/>
  <c r="BP64" i="14"/>
  <c r="BQ77" i="15"/>
  <c r="BP97" i="14"/>
  <c r="BP63" i="14"/>
  <c r="BP149" i="14"/>
  <c r="BQ43" i="15"/>
  <c r="BQ129" i="15"/>
  <c r="CP8" i="30"/>
  <c r="CP12" i="30" s="1"/>
  <c r="CP5" i="30"/>
  <c r="BP93" i="14"/>
  <c r="BQ73" i="15"/>
  <c r="CD28" i="20"/>
  <c r="CD12" i="20" s="1"/>
  <c r="CD13" i="20" s="1"/>
  <c r="CE84" i="20"/>
  <c r="CE5" i="20"/>
  <c r="BO29" i="14"/>
  <c r="BN16" i="15"/>
  <c r="BQ107" i="15"/>
  <c r="BP127" i="14"/>
  <c r="BP24" i="14"/>
  <c r="BP25" i="14"/>
  <c r="BQ113" i="15"/>
  <c r="BP133" i="14"/>
  <c r="BT11" i="18"/>
  <c r="BT12" i="18"/>
  <c r="BT15" i="18"/>
  <c r="BT16" i="18"/>
  <c r="BT13" i="18"/>
  <c r="BT5" i="18"/>
  <c r="BT6" i="18"/>
  <c r="BT3" i="18"/>
  <c r="BU7" i="18"/>
  <c r="BT13" i="17"/>
  <c r="BT16" i="17"/>
  <c r="BT12" i="17"/>
  <c r="BT18" i="17"/>
  <c r="BT17" i="17"/>
  <c r="BT21" i="17"/>
  <c r="BT19" i="17"/>
  <c r="BT20" i="17"/>
  <c r="BT14" i="17"/>
  <c r="BT15" i="17"/>
  <c r="BT5" i="17"/>
  <c r="BT11" i="17"/>
  <c r="BT6" i="17"/>
  <c r="BU7" i="17"/>
  <c r="BT3" i="17"/>
  <c r="BT5" i="16"/>
  <c r="BT14" i="16"/>
  <c r="BT13" i="16"/>
  <c r="BT12" i="16"/>
  <c r="BT15" i="16"/>
  <c r="BT11" i="16"/>
  <c r="BT6" i="16"/>
  <c r="BU7" i="16"/>
  <c r="BT3" i="16"/>
  <c r="BP11" i="14"/>
  <c r="BQ11" i="15"/>
  <c r="BP19" i="14"/>
  <c r="BP18" i="14"/>
  <c r="BP13" i="14"/>
  <c r="BP12" i="14"/>
  <c r="BQ128" i="15"/>
  <c r="BP148" i="14"/>
  <c r="BQ72" i="15"/>
  <c r="BP92" i="14"/>
  <c r="BQ71" i="15"/>
  <c r="BQ127" i="15"/>
  <c r="BP91" i="14"/>
  <c r="BP147" i="14"/>
  <c r="BP62" i="14"/>
  <c r="BQ42" i="15"/>
  <c r="BQ26" i="15"/>
  <c r="BQ25" i="15"/>
  <c r="BQ24" i="15"/>
  <c r="BQ23" i="15"/>
  <c r="BQ22" i="15"/>
  <c r="BQ21" i="15"/>
  <c r="BQ13" i="15"/>
  <c r="BQ37" i="15"/>
  <c r="BQ39" i="15"/>
  <c r="BQ52" i="15"/>
  <c r="BQ83" i="15"/>
  <c r="BQ49" i="15"/>
  <c r="BQ80" i="15"/>
  <c r="BQ69" i="15"/>
  <c r="BQ79" i="15"/>
  <c r="BQ91" i="15"/>
  <c r="BQ106" i="15"/>
  <c r="BQ112" i="15"/>
  <c r="BQ74" i="15"/>
  <c r="BQ93" i="15"/>
  <c r="BQ98" i="15"/>
  <c r="BQ117" i="15"/>
  <c r="BQ28" i="15"/>
  <c r="BQ53" i="15"/>
  <c r="BQ54" i="15"/>
  <c r="BQ66" i="15"/>
  <c r="BQ81" i="15"/>
  <c r="BQ82" i="15"/>
  <c r="BQ95" i="15"/>
  <c r="BQ108" i="15"/>
  <c r="BQ123" i="15"/>
  <c r="BQ57" i="15"/>
  <c r="BQ55" i="15"/>
  <c r="BQ56" i="15"/>
  <c r="BQ68" i="15"/>
  <c r="BQ88" i="15"/>
  <c r="BQ84" i="15"/>
  <c r="BQ97" i="15"/>
  <c r="BQ104" i="15"/>
  <c r="BQ12" i="15"/>
  <c r="BQ61" i="15"/>
  <c r="BQ58" i="15"/>
  <c r="BQ70" i="15"/>
  <c r="BQ78" i="15"/>
  <c r="BQ86" i="15"/>
  <c r="BQ94" i="15"/>
  <c r="BQ105" i="15"/>
  <c r="BQ111" i="15"/>
  <c r="BQ19" i="15"/>
  <c r="BQ60" i="15"/>
  <c r="BQ59" i="15"/>
  <c r="BQ75" i="15"/>
  <c r="BQ85" i="15"/>
  <c r="BQ90" i="15"/>
  <c r="BQ96" i="15"/>
  <c r="BQ109" i="15"/>
  <c r="BQ116" i="15"/>
  <c r="BQ27" i="15"/>
  <c r="BQ51" i="15"/>
  <c r="BQ62" i="15"/>
  <c r="BQ65" i="15"/>
  <c r="BQ89" i="15"/>
  <c r="BQ92" i="15"/>
  <c r="BQ99" i="15"/>
  <c r="BQ100" i="15"/>
  <c r="BQ120" i="15"/>
  <c r="BQ38" i="15"/>
  <c r="BQ34" i="15"/>
  <c r="BQ31" i="15"/>
  <c r="BQ64" i="15"/>
  <c r="BQ63" i="15"/>
  <c r="BQ67" i="15"/>
  <c r="BQ76" i="15"/>
  <c r="BQ87" i="15"/>
  <c r="BQ103" i="15"/>
  <c r="BQ110" i="15"/>
  <c r="BQ6" i="15"/>
  <c r="BQ3" i="15"/>
  <c r="BR7" i="15"/>
  <c r="BQ5" i="15"/>
  <c r="BP99" i="14"/>
  <c r="BP98" i="14"/>
  <c r="BP100" i="14"/>
  <c r="BP96" i="14"/>
  <c r="BP110" i="14"/>
  <c r="BP120" i="14"/>
  <c r="BP107" i="14"/>
  <c r="BP81" i="14"/>
  <c r="BP80" i="14"/>
  <c r="BP108" i="14"/>
  <c r="BP94" i="14"/>
  <c r="BP90" i="14"/>
  <c r="BP119" i="14"/>
  <c r="BP118" i="14"/>
  <c r="BP132" i="14"/>
  <c r="BP106" i="14"/>
  <c r="BP109" i="14"/>
  <c r="BP103" i="14"/>
  <c r="BP105" i="14"/>
  <c r="BP95" i="14"/>
  <c r="BP117" i="14"/>
  <c r="BP79" i="14"/>
  <c r="BP89" i="14"/>
  <c r="BP85" i="14"/>
  <c r="BP116" i="14"/>
  <c r="BP131" i="14"/>
  <c r="BP115" i="14"/>
  <c r="BP130" i="14"/>
  <c r="BP78" i="14"/>
  <c r="BP129" i="14"/>
  <c r="BP128" i="14"/>
  <c r="BP126" i="14"/>
  <c r="BP104" i="14"/>
  <c r="BP88" i="14"/>
  <c r="BP86" i="14"/>
  <c r="BP87" i="14"/>
  <c r="BP101" i="14"/>
  <c r="BP102" i="14"/>
  <c r="BP77" i="14"/>
  <c r="BP76" i="14"/>
  <c r="BP113" i="14"/>
  <c r="BP112" i="14"/>
  <c r="BP114" i="14"/>
  <c r="BP124" i="14"/>
  <c r="BP125" i="14"/>
  <c r="BP123" i="14"/>
  <c r="BP84" i="14"/>
  <c r="BP75" i="14"/>
  <c r="BP74" i="14"/>
  <c r="BP82" i="14"/>
  <c r="BP83" i="14"/>
  <c r="BP73" i="14"/>
  <c r="BP72" i="14"/>
  <c r="BP137" i="14"/>
  <c r="BP144" i="14"/>
  <c r="BP140" i="14"/>
  <c r="BP136" i="14"/>
  <c r="BP71" i="14"/>
  <c r="BP143" i="14"/>
  <c r="BP111" i="14"/>
  <c r="BP69" i="14"/>
  <c r="BP58" i="14"/>
  <c r="BP59" i="14"/>
  <c r="BP57" i="14"/>
  <c r="BP54" i="14"/>
  <c r="BP51" i="14"/>
  <c r="BP47" i="14"/>
  <c r="BP46" i="14"/>
  <c r="BP45" i="14" s="1"/>
  <c r="BP48" i="14"/>
  <c r="BP43" i="14"/>
  <c r="BP32" i="14"/>
  <c r="BP39" i="14"/>
  <c r="BP38" i="14"/>
  <c r="BP33" i="14"/>
  <c r="BP6" i="14"/>
  <c r="BQ7" i="14"/>
  <c r="BP5" i="14"/>
  <c r="CP11" i="30" l="1"/>
  <c r="CP13" i="30"/>
  <c r="CP18" i="30"/>
  <c r="CP23" i="30"/>
  <c r="CQ7" i="30"/>
  <c r="CP6" i="30"/>
  <c r="CP3" i="30"/>
  <c r="CP20" i="30"/>
  <c r="CP22" i="30"/>
  <c r="CP29" i="30"/>
  <c r="CP16" i="30"/>
  <c r="CP24" i="30"/>
  <c r="CP28" i="30"/>
  <c r="CP31" i="30"/>
  <c r="CP26" i="30"/>
  <c r="CP15" i="30"/>
  <c r="CP17" i="30"/>
  <c r="CP30" i="30"/>
  <c r="CP14" i="30"/>
  <c r="CP25" i="30"/>
  <c r="CP19" i="30"/>
  <c r="CP27" i="30"/>
  <c r="CP21" i="30"/>
  <c r="CE43" i="20"/>
  <c r="CE33" i="20"/>
  <c r="CE49" i="20"/>
  <c r="CE36" i="20"/>
  <c r="CE50" i="20"/>
  <c r="CE73" i="20"/>
  <c r="CE65" i="20"/>
  <c r="CE39" i="20"/>
  <c r="CE70" i="20"/>
  <c r="CE44" i="20"/>
  <c r="CE82" i="20"/>
  <c r="CE20" i="20"/>
  <c r="CE38" i="20"/>
  <c r="CE42" i="20"/>
  <c r="CE51" i="20"/>
  <c r="CE58" i="20"/>
  <c r="CE66" i="20"/>
  <c r="CE71" i="20"/>
  <c r="CE85" i="20"/>
  <c r="CE21" i="20"/>
  <c r="CE40" i="20"/>
  <c r="CE46" i="20"/>
  <c r="CE52" i="20"/>
  <c r="CE59" i="20"/>
  <c r="CE67" i="20"/>
  <c r="CE86" i="20"/>
  <c r="CE90" i="20"/>
  <c r="CE18" i="20"/>
  <c r="CE16" i="20" s="1"/>
  <c r="CE11" i="20" s="1"/>
  <c r="CE22" i="20"/>
  <c r="CE30" i="20"/>
  <c r="CE34" i="20"/>
  <c r="CE53" i="20"/>
  <c r="CE60" i="20"/>
  <c r="CE68" i="20"/>
  <c r="CE76" i="20"/>
  <c r="CE89" i="20"/>
  <c r="CE19" i="20"/>
  <c r="CE23" i="20"/>
  <c r="CE31" i="20"/>
  <c r="CE45" i="20"/>
  <c r="CE54" i="20"/>
  <c r="CE61" i="20"/>
  <c r="CE69" i="20"/>
  <c r="CE77" i="20"/>
  <c r="CE6" i="20"/>
  <c r="CE3" i="20"/>
  <c r="CE35" i="20"/>
  <c r="CE32" i="20"/>
  <c r="CE47" i="20"/>
  <c r="CE55" i="20"/>
  <c r="CE62" i="20"/>
  <c r="CE72" i="20"/>
  <c r="CE80" i="20"/>
  <c r="CE87" i="20"/>
  <c r="CE37" i="20"/>
  <c r="CE41" i="20"/>
  <c r="CE48" i="20"/>
  <c r="CE56" i="20"/>
  <c r="CE63" i="20"/>
  <c r="CE74" i="20"/>
  <c r="CE81" i="20"/>
  <c r="CE88" i="20"/>
  <c r="CE57" i="20"/>
  <c r="CE64" i="20"/>
  <c r="CE75" i="20"/>
  <c r="CE83" i="20"/>
  <c r="BP26" i="14"/>
  <c r="BP27" i="14" s="1"/>
  <c r="BQ23" i="14" s="1"/>
  <c r="BU8" i="18"/>
  <c r="BU17" i="18" s="1"/>
  <c r="BU8" i="17"/>
  <c r="BU8" i="16"/>
  <c r="BU23" i="16" s="1"/>
  <c r="BN17" i="15"/>
  <c r="BP20" i="14"/>
  <c r="BP21" i="14" s="1"/>
  <c r="BQ17" i="14" s="1"/>
  <c r="BQ14" i="15"/>
  <c r="BQ15" i="15" s="1"/>
  <c r="BR8" i="15"/>
  <c r="BR124" i="15" s="1"/>
  <c r="BP34" i="14"/>
  <c r="BP35" i="14" s="1"/>
  <c r="BQ31" i="14" s="1"/>
  <c r="BP40" i="14"/>
  <c r="BP41" i="14" s="1"/>
  <c r="BQ37" i="14" s="1"/>
  <c r="BP14" i="14"/>
  <c r="BP15" i="14" s="1"/>
  <c r="BQ8" i="14"/>
  <c r="BU17" i="16" l="1"/>
  <c r="BU22" i="16"/>
  <c r="BU16" i="16"/>
  <c r="BU21" i="16"/>
  <c r="BU18" i="16"/>
  <c r="BU20" i="16"/>
  <c r="BU19" i="16"/>
  <c r="BQ32" i="14"/>
  <c r="BR44" i="15"/>
  <c r="BQ64" i="14"/>
  <c r="BQ97" i="14"/>
  <c r="BR77" i="15"/>
  <c r="BR43" i="15"/>
  <c r="BR129" i="15"/>
  <c r="BQ149" i="14"/>
  <c r="BQ63" i="14"/>
  <c r="CQ8" i="30"/>
  <c r="CQ12" i="30" s="1"/>
  <c r="BQ93" i="14"/>
  <c r="BR73" i="15"/>
  <c r="BO16" i="15"/>
  <c r="CE28" i="20"/>
  <c r="CE12" i="20" s="1"/>
  <c r="CE13" i="20" s="1"/>
  <c r="CF5" i="20"/>
  <c r="CF87" i="20"/>
  <c r="BP29" i="14"/>
  <c r="BR107" i="15"/>
  <c r="BQ127" i="14"/>
  <c r="BQ25" i="14"/>
  <c r="BQ24" i="14"/>
  <c r="BR113" i="15"/>
  <c r="BQ133" i="14"/>
  <c r="BU15" i="18"/>
  <c r="BU16" i="18"/>
  <c r="BU13" i="18"/>
  <c r="BU14" i="18"/>
  <c r="BU12" i="18"/>
  <c r="BU5" i="18"/>
  <c r="BU11" i="18"/>
  <c r="BU18" i="17"/>
  <c r="BU19" i="17"/>
  <c r="BU6" i="18"/>
  <c r="BU3" i="18"/>
  <c r="BV7" i="18"/>
  <c r="BU21" i="17"/>
  <c r="BU17" i="17"/>
  <c r="BU16" i="17"/>
  <c r="BU20" i="17"/>
  <c r="BU11" i="17"/>
  <c r="BU13" i="17"/>
  <c r="BU14" i="17"/>
  <c r="BU15" i="17"/>
  <c r="BU12" i="17"/>
  <c r="BU5" i="17"/>
  <c r="BU6" i="17"/>
  <c r="BV7" i="17"/>
  <c r="BU3" i="17"/>
  <c r="BU14" i="16"/>
  <c r="BU13" i="16"/>
  <c r="BU15" i="16"/>
  <c r="BU12" i="16"/>
  <c r="BV7" i="16"/>
  <c r="BU6" i="16"/>
  <c r="BU3" i="16"/>
  <c r="BU5" i="16"/>
  <c r="BU11" i="16"/>
  <c r="BQ11" i="14"/>
  <c r="BR11" i="15"/>
  <c r="BQ18" i="14"/>
  <c r="BQ19" i="14"/>
  <c r="BQ13" i="14"/>
  <c r="BQ12" i="14"/>
  <c r="BR128" i="15"/>
  <c r="BQ148" i="14"/>
  <c r="BR72" i="15"/>
  <c r="BR71" i="15"/>
  <c r="BQ92" i="14"/>
  <c r="BR127" i="15"/>
  <c r="BQ91" i="14"/>
  <c r="BQ147" i="14"/>
  <c r="BQ62" i="14"/>
  <c r="BR42" i="15"/>
  <c r="BR25" i="15"/>
  <c r="BR26" i="15"/>
  <c r="BR24" i="15"/>
  <c r="BR23" i="15"/>
  <c r="BR22" i="15"/>
  <c r="BR19" i="15"/>
  <c r="BR37" i="15"/>
  <c r="BR39" i="15"/>
  <c r="BR28" i="15"/>
  <c r="BR12" i="15"/>
  <c r="BR34" i="15"/>
  <c r="BR65" i="15"/>
  <c r="BR27" i="15"/>
  <c r="BR69" i="15"/>
  <c r="BR68" i="15"/>
  <c r="BR66" i="15"/>
  <c r="BR86" i="15"/>
  <c r="BR92" i="15"/>
  <c r="BR108" i="15"/>
  <c r="BR112" i="15"/>
  <c r="BR83" i="15"/>
  <c r="BR87" i="15"/>
  <c r="BR99" i="15"/>
  <c r="BR117" i="15"/>
  <c r="BR59" i="15"/>
  <c r="BR38" i="15"/>
  <c r="BR80" i="15"/>
  <c r="BR70" i="15"/>
  <c r="BR88" i="15"/>
  <c r="BR93" i="15"/>
  <c r="BR105" i="15"/>
  <c r="BR123" i="15"/>
  <c r="BR51" i="15"/>
  <c r="BR58" i="15"/>
  <c r="BR54" i="15"/>
  <c r="BR81" i="15"/>
  <c r="BR75" i="15"/>
  <c r="BR84" i="15"/>
  <c r="BR97" i="15"/>
  <c r="BR100" i="15"/>
  <c r="BR52" i="15"/>
  <c r="BR49" i="15"/>
  <c r="BR67" i="15"/>
  <c r="BR82" i="15"/>
  <c r="BR76" i="15"/>
  <c r="BR85" i="15"/>
  <c r="BR98" i="15"/>
  <c r="BR104" i="15"/>
  <c r="BR111" i="15"/>
  <c r="BR57" i="15"/>
  <c r="BR53" i="15"/>
  <c r="BR61" i="15"/>
  <c r="BR60" i="15"/>
  <c r="BR79" i="15"/>
  <c r="BR89" i="15"/>
  <c r="BR94" i="15"/>
  <c r="BR106" i="15"/>
  <c r="BR116" i="15"/>
  <c r="BR55" i="15"/>
  <c r="BR63" i="15"/>
  <c r="BR13" i="15"/>
  <c r="BR78" i="15"/>
  <c r="BR62" i="15"/>
  <c r="BR95" i="15"/>
  <c r="BR96" i="15"/>
  <c r="BR109" i="15"/>
  <c r="BR120" i="15"/>
  <c r="BR56" i="15"/>
  <c r="BR31" i="15"/>
  <c r="BR21" i="15"/>
  <c r="BR74" i="15"/>
  <c r="BR64" i="15"/>
  <c r="BR91" i="15"/>
  <c r="BR90" i="15"/>
  <c r="BR103" i="15"/>
  <c r="BR110" i="15"/>
  <c r="BR5" i="15"/>
  <c r="BS7" i="15"/>
  <c r="BR3" i="15"/>
  <c r="BR6" i="15"/>
  <c r="BQ99" i="14"/>
  <c r="BQ98" i="14"/>
  <c r="BQ100" i="14"/>
  <c r="BQ96" i="14"/>
  <c r="BQ110" i="14"/>
  <c r="BQ120" i="14"/>
  <c r="BQ107" i="14"/>
  <c r="BQ81" i="14"/>
  <c r="BQ80" i="14"/>
  <c r="BQ108" i="14"/>
  <c r="BQ94" i="14"/>
  <c r="BQ90" i="14"/>
  <c r="BQ119" i="14"/>
  <c r="BQ118" i="14"/>
  <c r="BQ132" i="14"/>
  <c r="BQ106" i="14"/>
  <c r="BQ109" i="14"/>
  <c r="BQ103" i="14"/>
  <c r="BQ105" i="14"/>
  <c r="BQ95" i="14"/>
  <c r="BQ117" i="14"/>
  <c r="BQ79" i="14"/>
  <c r="BQ89" i="14"/>
  <c r="BQ85" i="14"/>
  <c r="BQ116" i="14"/>
  <c r="BQ131" i="14"/>
  <c r="BQ115" i="14"/>
  <c r="BQ130" i="14"/>
  <c r="BQ78" i="14"/>
  <c r="BQ129" i="14"/>
  <c r="BQ128" i="14"/>
  <c r="BQ126" i="14"/>
  <c r="BQ104" i="14"/>
  <c r="BQ88" i="14"/>
  <c r="BQ86" i="14"/>
  <c r="BQ87" i="14"/>
  <c r="BQ101" i="14"/>
  <c r="BQ102" i="14"/>
  <c r="BQ77" i="14"/>
  <c r="BQ76" i="14"/>
  <c r="BQ112" i="14"/>
  <c r="BQ113" i="14"/>
  <c r="BQ114" i="14"/>
  <c r="BQ125" i="14"/>
  <c r="BQ124" i="14"/>
  <c r="BQ123" i="14"/>
  <c r="BQ84" i="14"/>
  <c r="BQ75" i="14"/>
  <c r="BQ74" i="14"/>
  <c r="BQ82" i="14"/>
  <c r="BQ83" i="14"/>
  <c r="BQ73" i="14"/>
  <c r="BQ72" i="14"/>
  <c r="BQ137" i="14"/>
  <c r="BQ136" i="14"/>
  <c r="BQ144" i="14"/>
  <c r="BQ71" i="14"/>
  <c r="BQ143" i="14"/>
  <c r="BQ111" i="14"/>
  <c r="BQ140" i="14"/>
  <c r="BQ69" i="14"/>
  <c r="BQ58" i="14"/>
  <c r="BQ59" i="14"/>
  <c r="BQ57" i="14"/>
  <c r="BQ54" i="14"/>
  <c r="BQ51" i="14"/>
  <c r="BQ47" i="14"/>
  <c r="BQ46" i="14"/>
  <c r="BQ45" i="14" s="1"/>
  <c r="BQ48" i="14"/>
  <c r="BQ43" i="14"/>
  <c r="BQ38" i="14"/>
  <c r="BQ39" i="14"/>
  <c r="BQ33" i="14"/>
  <c r="BR7" i="14"/>
  <c r="BQ6" i="14"/>
  <c r="BQ3" i="14"/>
  <c r="BQ5" i="14"/>
  <c r="BQ34" i="14" l="1"/>
  <c r="BQ35" i="14" s="1"/>
  <c r="BR31" i="14" s="1"/>
  <c r="CQ5" i="30"/>
  <c r="CQ17" i="30"/>
  <c r="CQ20" i="30"/>
  <c r="CQ31" i="30"/>
  <c r="CQ18" i="30"/>
  <c r="CQ21" i="30"/>
  <c r="CQ19" i="30"/>
  <c r="CQ28" i="30"/>
  <c r="CQ23" i="30"/>
  <c r="CQ25" i="30"/>
  <c r="CQ29" i="30"/>
  <c r="CQ27" i="30"/>
  <c r="CQ30" i="30"/>
  <c r="CQ11" i="30"/>
  <c r="CQ22" i="30"/>
  <c r="CR7" i="30"/>
  <c r="CQ6" i="30"/>
  <c r="CQ3" i="30"/>
  <c r="CQ13" i="30"/>
  <c r="CQ14" i="30"/>
  <c r="CQ24" i="30"/>
  <c r="CQ15" i="30"/>
  <c r="CQ16" i="30"/>
  <c r="CQ26" i="30"/>
  <c r="CF21" i="20"/>
  <c r="CF39" i="20"/>
  <c r="CF22" i="20"/>
  <c r="CF35" i="20"/>
  <c r="CF44" i="20"/>
  <c r="CF33" i="20"/>
  <c r="CF58" i="20"/>
  <c r="CF57" i="20"/>
  <c r="CF66" i="20"/>
  <c r="CF77" i="20"/>
  <c r="CF90" i="20"/>
  <c r="CF18" i="20"/>
  <c r="CF16" i="20" s="1"/>
  <c r="CF11" i="20" s="1"/>
  <c r="CF23" i="20"/>
  <c r="CF38" i="20"/>
  <c r="CF42" i="20"/>
  <c r="CF61" i="20"/>
  <c r="CF72" i="20"/>
  <c r="CF67" i="20"/>
  <c r="CF70" i="20"/>
  <c r="CF83" i="20"/>
  <c r="CF51" i="20"/>
  <c r="CF40" i="20"/>
  <c r="CF46" i="20"/>
  <c r="CF60" i="20"/>
  <c r="CF62" i="20"/>
  <c r="CF68" i="20"/>
  <c r="CF80" i="20"/>
  <c r="CF86" i="20"/>
  <c r="CF34" i="20"/>
  <c r="CF30" i="20"/>
  <c r="CF47" i="20"/>
  <c r="CF52" i="20"/>
  <c r="CF63" i="20"/>
  <c r="CF69" i="20"/>
  <c r="CF81" i="20"/>
  <c r="CF6" i="20"/>
  <c r="CF3" i="20"/>
  <c r="CF45" i="20"/>
  <c r="CF31" i="20"/>
  <c r="CF48" i="20"/>
  <c r="CF53" i="20"/>
  <c r="CF71" i="20"/>
  <c r="CF73" i="20"/>
  <c r="CF84" i="20"/>
  <c r="CF19" i="20"/>
  <c r="CF36" i="20"/>
  <c r="CF32" i="20"/>
  <c r="CF49" i="20"/>
  <c r="CF54" i="20"/>
  <c r="CF76" i="20"/>
  <c r="CF85" i="20"/>
  <c r="CF82" i="20"/>
  <c r="CF20" i="20"/>
  <c r="CF37" i="20"/>
  <c r="CF41" i="20"/>
  <c r="CF50" i="20"/>
  <c r="CF55" i="20"/>
  <c r="CF64" i="20"/>
  <c r="CF74" i="20"/>
  <c r="CF89" i="20"/>
  <c r="CF43" i="20"/>
  <c r="CF59" i="20"/>
  <c r="CF56" i="20"/>
  <c r="CF65" i="20"/>
  <c r="CF75" i="20"/>
  <c r="CF88" i="20"/>
  <c r="BQ26" i="14"/>
  <c r="BQ27" i="14" s="1"/>
  <c r="BR23" i="14" s="1"/>
  <c r="BR14" i="15"/>
  <c r="BR15" i="15" s="1"/>
  <c r="BV8" i="18"/>
  <c r="BV17" i="18" s="1"/>
  <c r="BV8" i="17"/>
  <c r="BV8" i="16"/>
  <c r="BV23" i="16" s="1"/>
  <c r="BO17" i="15"/>
  <c r="BQ20" i="14"/>
  <c r="BQ21" i="14" s="1"/>
  <c r="BR17" i="14" s="1"/>
  <c r="BS8" i="15"/>
  <c r="BQ14" i="14"/>
  <c r="BQ15" i="14" s="1"/>
  <c r="BQ40" i="14"/>
  <c r="BQ41" i="14" s="1"/>
  <c r="BR37" i="14" s="1"/>
  <c r="BR8" i="14"/>
  <c r="BV16" i="16" l="1"/>
  <c r="BV19" i="16"/>
  <c r="BV20" i="16"/>
  <c r="BV21" i="16"/>
  <c r="BV17" i="16"/>
  <c r="BV22" i="16"/>
  <c r="BV18" i="16"/>
  <c r="BR5" i="14"/>
  <c r="BS44" i="15"/>
  <c r="BR64" i="14"/>
  <c r="BS77" i="15"/>
  <c r="BR97" i="14"/>
  <c r="BR63" i="14"/>
  <c r="BR149" i="14"/>
  <c r="BS43" i="15"/>
  <c r="BS129" i="15"/>
  <c r="CR8" i="30"/>
  <c r="CR12" i="30" s="1"/>
  <c r="BR93" i="14"/>
  <c r="BS73" i="15"/>
  <c r="CF28" i="20"/>
  <c r="CF12" i="20" s="1"/>
  <c r="CF13" i="20" s="1"/>
  <c r="CG84" i="20"/>
  <c r="CG5" i="20"/>
  <c r="BS11" i="15"/>
  <c r="BQ29" i="14"/>
  <c r="BP16" i="15"/>
  <c r="BS107" i="15"/>
  <c r="BR127" i="14"/>
  <c r="BR25" i="14"/>
  <c r="BR24" i="14"/>
  <c r="BR133" i="14"/>
  <c r="BS113" i="15"/>
  <c r="BV16" i="18"/>
  <c r="BV11" i="18"/>
  <c r="BV13" i="18"/>
  <c r="BV14" i="18"/>
  <c r="BV5" i="18"/>
  <c r="BV12" i="18"/>
  <c r="BV15" i="18"/>
  <c r="BV16" i="17"/>
  <c r="BV17" i="17"/>
  <c r="BV6" i="18"/>
  <c r="BV3" i="18"/>
  <c r="BW7" i="18"/>
  <c r="BV12" i="17"/>
  <c r="BV18" i="17"/>
  <c r="BV21" i="17"/>
  <c r="BV14" i="17"/>
  <c r="BV15" i="17"/>
  <c r="BV11" i="17"/>
  <c r="BV19" i="17"/>
  <c r="BV20" i="17"/>
  <c r="BV13" i="17"/>
  <c r="BV5" i="17"/>
  <c r="BV6" i="17"/>
  <c r="BV3" i="17"/>
  <c r="BW7" i="17"/>
  <c r="BV11" i="16"/>
  <c r="BV5" i="16"/>
  <c r="BV13" i="16"/>
  <c r="BV14" i="16"/>
  <c r="BV15" i="16"/>
  <c r="BV12" i="16"/>
  <c r="BW7" i="16"/>
  <c r="BV6" i="16"/>
  <c r="BV3" i="16"/>
  <c r="BR11" i="14"/>
  <c r="BR18" i="14"/>
  <c r="BR19" i="14"/>
  <c r="BR12" i="14"/>
  <c r="BR13" i="14"/>
  <c r="BS128" i="15"/>
  <c r="BR148" i="14"/>
  <c r="BS72" i="15"/>
  <c r="BR92" i="14"/>
  <c r="BS71" i="15"/>
  <c r="BS127" i="15"/>
  <c r="BR91" i="14"/>
  <c r="BR147" i="14"/>
  <c r="BR62" i="14"/>
  <c r="BS42" i="15"/>
  <c r="BS26" i="15"/>
  <c r="BS25" i="15"/>
  <c r="BS24" i="15"/>
  <c r="BS23" i="15"/>
  <c r="BS22" i="15"/>
  <c r="BS54" i="15"/>
  <c r="BS37" i="15"/>
  <c r="BS13" i="15"/>
  <c r="BS59" i="15"/>
  <c r="BS64" i="15"/>
  <c r="BS34" i="15"/>
  <c r="BS63" i="15"/>
  <c r="BS81" i="15"/>
  <c r="BS82" i="15"/>
  <c r="BS56" i="15"/>
  <c r="BS80" i="15"/>
  <c r="BS87" i="15"/>
  <c r="BS86" i="15"/>
  <c r="BS105" i="15"/>
  <c r="BS111" i="15"/>
  <c r="BS90" i="15"/>
  <c r="BS103" i="15"/>
  <c r="BS116" i="15"/>
  <c r="BS38" i="15"/>
  <c r="BS53" i="15"/>
  <c r="BS58" i="15"/>
  <c r="BS67" i="15"/>
  <c r="BS75" i="15"/>
  <c r="BS83" i="15"/>
  <c r="BS94" i="15"/>
  <c r="BS98" i="15"/>
  <c r="BS109" i="15"/>
  <c r="BS28" i="15"/>
  <c r="BS62" i="15"/>
  <c r="BS65" i="15"/>
  <c r="BS70" i="15"/>
  <c r="BS85" i="15"/>
  <c r="BS84" i="15"/>
  <c r="BS97" i="15"/>
  <c r="BS104" i="15"/>
  <c r="BS120" i="15"/>
  <c r="BS51" i="15"/>
  <c r="BS61" i="15"/>
  <c r="BS69" i="15"/>
  <c r="BS76" i="15"/>
  <c r="BS88" i="15"/>
  <c r="BS96" i="15"/>
  <c r="BS99" i="15"/>
  <c r="BS123" i="15"/>
  <c r="BS21" i="15"/>
  <c r="BS52" i="15"/>
  <c r="BS55" i="15"/>
  <c r="BS68" i="15"/>
  <c r="BS91" i="15"/>
  <c r="BS92" i="15"/>
  <c r="BS112" i="15"/>
  <c r="BS117" i="15"/>
  <c r="BS49" i="15"/>
  <c r="BS31" i="15"/>
  <c r="BS57" i="15"/>
  <c r="BS60" i="15"/>
  <c r="BS74" i="15"/>
  <c r="BS79" i="15"/>
  <c r="BS93" i="15"/>
  <c r="BS100" i="15"/>
  <c r="BS106" i="15"/>
  <c r="BS124" i="15"/>
  <c r="BS12" i="15"/>
  <c r="BS27" i="15"/>
  <c r="BS19" i="15"/>
  <c r="BS39" i="15"/>
  <c r="BS66" i="15"/>
  <c r="BS78" i="15"/>
  <c r="BS89" i="15"/>
  <c r="BS95" i="15"/>
  <c r="BS108" i="15"/>
  <c r="BS110" i="15"/>
  <c r="BS5" i="15"/>
  <c r="BS3" i="15"/>
  <c r="BT7" i="15"/>
  <c r="BS6" i="15"/>
  <c r="BR99" i="14"/>
  <c r="BR98" i="14"/>
  <c r="BR100" i="14"/>
  <c r="BR96" i="14"/>
  <c r="BR110" i="14"/>
  <c r="BR120" i="14"/>
  <c r="BR107" i="14"/>
  <c r="BR81" i="14"/>
  <c r="BR80" i="14"/>
  <c r="BR108" i="14"/>
  <c r="BR94" i="14"/>
  <c r="BR90" i="14"/>
  <c r="BR119" i="14"/>
  <c r="BR118" i="14"/>
  <c r="BR132" i="14"/>
  <c r="BR106" i="14"/>
  <c r="BR109" i="14"/>
  <c r="BR103" i="14"/>
  <c r="BR105" i="14"/>
  <c r="BR95" i="14"/>
  <c r="BR117" i="14"/>
  <c r="BR79" i="14"/>
  <c r="BR89" i="14"/>
  <c r="BR85" i="14"/>
  <c r="BR116" i="14"/>
  <c r="BR131" i="14"/>
  <c r="BR115" i="14"/>
  <c r="BR130" i="14"/>
  <c r="BR78" i="14"/>
  <c r="BR129" i="14"/>
  <c r="BR128" i="14"/>
  <c r="BR126" i="14"/>
  <c r="BR104" i="14"/>
  <c r="BR88" i="14"/>
  <c r="BR86" i="14"/>
  <c r="BR87" i="14"/>
  <c r="BR101" i="14"/>
  <c r="BR102" i="14"/>
  <c r="BR77" i="14"/>
  <c r="BR76" i="14"/>
  <c r="BR112" i="14"/>
  <c r="BR113" i="14"/>
  <c r="BR114" i="14"/>
  <c r="BR124" i="14"/>
  <c r="BR125" i="14"/>
  <c r="BR123" i="14"/>
  <c r="BR84" i="14"/>
  <c r="BR74" i="14"/>
  <c r="BR75" i="14"/>
  <c r="BR82" i="14"/>
  <c r="BR83" i="14"/>
  <c r="BR73" i="14"/>
  <c r="BR72" i="14"/>
  <c r="BR137" i="14"/>
  <c r="BR136" i="14"/>
  <c r="BR143" i="14"/>
  <c r="BR71" i="14"/>
  <c r="BR144" i="14"/>
  <c r="BR111" i="14"/>
  <c r="BR140" i="14"/>
  <c r="BR69" i="14"/>
  <c r="BR59" i="14"/>
  <c r="BR58" i="14"/>
  <c r="BR57" i="14"/>
  <c r="BR54" i="14"/>
  <c r="BR51" i="14"/>
  <c r="BR48" i="14"/>
  <c r="BR46" i="14"/>
  <c r="BR45" i="14" s="1"/>
  <c r="BR47" i="14"/>
  <c r="BR43" i="14"/>
  <c r="BR38" i="14"/>
  <c r="BR39" i="14"/>
  <c r="BR33" i="14"/>
  <c r="BR32" i="14"/>
  <c r="BS7" i="14"/>
  <c r="BR3" i="14"/>
  <c r="BR6" i="14"/>
  <c r="CR5" i="30" l="1"/>
  <c r="CR13" i="30"/>
  <c r="CR16" i="30"/>
  <c r="CR20" i="30"/>
  <c r="CR26" i="30"/>
  <c r="CR17" i="30"/>
  <c r="CR21" i="30"/>
  <c r="CR28" i="30"/>
  <c r="CR18" i="30"/>
  <c r="CR30" i="30"/>
  <c r="CR24" i="30"/>
  <c r="CR25" i="30"/>
  <c r="CR15" i="30"/>
  <c r="CR19" i="30"/>
  <c r="CR27" i="30"/>
  <c r="CR11" i="30"/>
  <c r="CR22" i="30"/>
  <c r="CR29" i="30"/>
  <c r="CR6" i="30"/>
  <c r="CR3" i="30"/>
  <c r="CS7" i="30"/>
  <c r="CR14" i="30"/>
  <c r="CR23" i="30"/>
  <c r="CR31" i="30"/>
  <c r="CG32" i="20"/>
  <c r="CG22" i="20"/>
  <c r="CG23" i="20"/>
  <c r="CG51" i="20"/>
  <c r="CG40" i="20"/>
  <c r="CG57" i="20"/>
  <c r="CG59" i="20"/>
  <c r="CG65" i="20"/>
  <c r="CG72" i="20"/>
  <c r="CG83" i="20"/>
  <c r="CG41" i="20"/>
  <c r="CG47" i="20"/>
  <c r="CG62" i="20"/>
  <c r="CG64" i="20"/>
  <c r="CG76" i="20"/>
  <c r="CG3" i="20"/>
  <c r="CG6" i="20"/>
  <c r="CG18" i="20"/>
  <c r="CG16" i="20" s="1"/>
  <c r="CG11" i="20" s="1"/>
  <c r="CG30" i="20"/>
  <c r="CG36" i="20"/>
  <c r="CG42" i="20"/>
  <c r="CG52" i="20"/>
  <c r="CG58" i="20"/>
  <c r="CG68" i="20"/>
  <c r="CG73" i="20"/>
  <c r="CG87" i="20"/>
  <c r="CG19" i="20"/>
  <c r="CG34" i="20"/>
  <c r="CG37" i="20"/>
  <c r="CG43" i="20"/>
  <c r="CG48" i="20"/>
  <c r="CG63" i="20"/>
  <c r="CG67" i="20"/>
  <c r="CG82" i="20"/>
  <c r="CG89" i="20"/>
  <c r="CG33" i="20"/>
  <c r="CG39" i="20"/>
  <c r="CG44" i="20"/>
  <c r="CG55" i="20"/>
  <c r="CG61" i="20"/>
  <c r="CG71" i="20"/>
  <c r="CG75" i="20"/>
  <c r="CG90" i="20"/>
  <c r="CG20" i="20"/>
  <c r="CG21" i="20"/>
  <c r="CG31" i="20"/>
  <c r="CG38" i="20"/>
  <c r="CG45" i="20"/>
  <c r="CG49" i="20"/>
  <c r="CG66" i="20"/>
  <c r="CG70" i="20"/>
  <c r="CG81" i="20"/>
  <c r="CG85" i="20"/>
  <c r="CG35" i="20"/>
  <c r="CG56" i="20"/>
  <c r="CG54" i="20"/>
  <c r="CG50" i="20"/>
  <c r="CG69" i="20"/>
  <c r="CG74" i="20"/>
  <c r="CG77" i="20"/>
  <c r="CG86" i="20"/>
  <c r="CG46" i="20"/>
  <c r="CG53" i="20"/>
  <c r="CG60" i="20"/>
  <c r="CG88" i="20"/>
  <c r="CG80" i="20"/>
  <c r="BR26" i="14"/>
  <c r="BR27" i="14" s="1"/>
  <c r="BS23" i="14" s="1"/>
  <c r="BW8" i="18"/>
  <c r="BW17" i="18" s="1"/>
  <c r="BW8" i="17"/>
  <c r="BW8" i="16"/>
  <c r="BW23" i="16" s="1"/>
  <c r="BP17" i="15"/>
  <c r="BR20" i="14"/>
  <c r="BR21" i="14" s="1"/>
  <c r="BS17" i="14" s="1"/>
  <c r="BS14" i="15"/>
  <c r="BS15" i="15" s="1"/>
  <c r="BT8" i="15"/>
  <c r="BR40" i="14"/>
  <c r="BR41" i="14" s="1"/>
  <c r="BS37" i="14" s="1"/>
  <c r="BR34" i="14"/>
  <c r="BR35" i="14" s="1"/>
  <c r="BS31" i="14" s="1"/>
  <c r="BR14" i="14"/>
  <c r="BR15" i="14" s="1"/>
  <c r="BS8" i="14"/>
  <c r="BW16" i="16" l="1"/>
  <c r="BW20" i="16"/>
  <c r="BW17" i="16"/>
  <c r="BW21" i="16"/>
  <c r="BW18" i="16"/>
  <c r="BW22" i="16"/>
  <c r="BW19" i="16"/>
  <c r="BS13" i="14"/>
  <c r="BT44" i="15"/>
  <c r="BS64" i="14"/>
  <c r="BS97" i="14"/>
  <c r="BT77" i="15"/>
  <c r="BS63" i="14"/>
  <c r="BS149" i="14"/>
  <c r="BT43" i="15"/>
  <c r="BT129" i="15"/>
  <c r="CS8" i="30"/>
  <c r="CS12" i="30" s="1"/>
  <c r="BS93" i="14"/>
  <c r="BT73" i="15"/>
  <c r="CG28" i="20"/>
  <c r="CG12" i="20" s="1"/>
  <c r="CG13" i="20" s="1"/>
  <c r="CH5" i="20"/>
  <c r="CH76" i="20"/>
  <c r="BR29" i="14"/>
  <c r="BQ16" i="15"/>
  <c r="BT107" i="15"/>
  <c r="BS127" i="14"/>
  <c r="BS25" i="14"/>
  <c r="BS24" i="14"/>
  <c r="BS133" i="14"/>
  <c r="BT113" i="15"/>
  <c r="BW16" i="18"/>
  <c r="BW11" i="18"/>
  <c r="BW13" i="18"/>
  <c r="BW14" i="18"/>
  <c r="BW5" i="18"/>
  <c r="BW12" i="18"/>
  <c r="BW15" i="18"/>
  <c r="BW6" i="18"/>
  <c r="BW3" i="18"/>
  <c r="BX7" i="18"/>
  <c r="BW20" i="17"/>
  <c r="BW16" i="17"/>
  <c r="BW17" i="17"/>
  <c r="BW18" i="17"/>
  <c r="BW21" i="17"/>
  <c r="BW19" i="17"/>
  <c r="BW15" i="17"/>
  <c r="BW12" i="17"/>
  <c r="BW13" i="17"/>
  <c r="BW14" i="17"/>
  <c r="BW6" i="17"/>
  <c r="BW3" i="17"/>
  <c r="BX7" i="17"/>
  <c r="BW5" i="17"/>
  <c r="BW11" i="17"/>
  <c r="BW13" i="16"/>
  <c r="BW15" i="16"/>
  <c r="BW12" i="16"/>
  <c r="BW14" i="16"/>
  <c r="BW11" i="16"/>
  <c r="BW6" i="16"/>
  <c r="BX7" i="16"/>
  <c r="BW3" i="16"/>
  <c r="BW5" i="16"/>
  <c r="BS11" i="14"/>
  <c r="BT11" i="15"/>
  <c r="BS19" i="14"/>
  <c r="BS18" i="14"/>
  <c r="BS12" i="14"/>
  <c r="BT128" i="15"/>
  <c r="BS148" i="14"/>
  <c r="BT72" i="15"/>
  <c r="BS92" i="14"/>
  <c r="BT71" i="15"/>
  <c r="BT127" i="15"/>
  <c r="BS91" i="14"/>
  <c r="BS147" i="14"/>
  <c r="BT42" i="15"/>
  <c r="BS62" i="14"/>
  <c r="BT26" i="15"/>
  <c r="BT25" i="15"/>
  <c r="BT24" i="15"/>
  <c r="BT23" i="15"/>
  <c r="BT22" i="15"/>
  <c r="BT34" i="15"/>
  <c r="BT62" i="15"/>
  <c r="BT63" i="15"/>
  <c r="BT39" i="15"/>
  <c r="BT21" i="15"/>
  <c r="BT74" i="15"/>
  <c r="BT75" i="15"/>
  <c r="BT37" i="15"/>
  <c r="BT67" i="15"/>
  <c r="BT70" i="15"/>
  <c r="BT79" i="15"/>
  <c r="BT89" i="15"/>
  <c r="BT95" i="15"/>
  <c r="BT116" i="15"/>
  <c r="BT91" i="15"/>
  <c r="BT97" i="15"/>
  <c r="BT120" i="15"/>
  <c r="BT38" i="15"/>
  <c r="BT52" i="15"/>
  <c r="BT59" i="15"/>
  <c r="BT65" i="15"/>
  <c r="BT81" i="15"/>
  <c r="BT82" i="15"/>
  <c r="BT96" i="15"/>
  <c r="BT98" i="15"/>
  <c r="BT124" i="15"/>
  <c r="BT56" i="15"/>
  <c r="BT57" i="15"/>
  <c r="BT64" i="15"/>
  <c r="BT69" i="15"/>
  <c r="BT88" i="15"/>
  <c r="BT84" i="15"/>
  <c r="BT100" i="15"/>
  <c r="BT104" i="15"/>
  <c r="BT110" i="15"/>
  <c r="BT13" i="15"/>
  <c r="BT12" i="15"/>
  <c r="BT49" i="15"/>
  <c r="BT78" i="15"/>
  <c r="BT90" i="15"/>
  <c r="BT86" i="15"/>
  <c r="BT99" i="15"/>
  <c r="BT105" i="15"/>
  <c r="BT112" i="15"/>
  <c r="BT19" i="15"/>
  <c r="BT53" i="15"/>
  <c r="BT80" i="15"/>
  <c r="BT83" i="15"/>
  <c r="BT92" i="15"/>
  <c r="BT106" i="15"/>
  <c r="BT103" i="15"/>
  <c r="BT117" i="15"/>
  <c r="BT55" i="15"/>
  <c r="BT27" i="15"/>
  <c r="BT60" i="15"/>
  <c r="BT66" i="15"/>
  <c r="BT85" i="15"/>
  <c r="BT94" i="15"/>
  <c r="BT109" i="15"/>
  <c r="BT108" i="15"/>
  <c r="BT123" i="15"/>
  <c r="BT28" i="15"/>
  <c r="BT54" i="15"/>
  <c r="BT58" i="15"/>
  <c r="BT51" i="15"/>
  <c r="BT31" i="15"/>
  <c r="BT61" i="15"/>
  <c r="BT68" i="15"/>
  <c r="BT76" i="15"/>
  <c r="BT87" i="15"/>
  <c r="BT93" i="15"/>
  <c r="BT111" i="15"/>
  <c r="BU7" i="15"/>
  <c r="BT6" i="15"/>
  <c r="BT3" i="15"/>
  <c r="BT5" i="15"/>
  <c r="BS99" i="14"/>
  <c r="BS98" i="14"/>
  <c r="BS100" i="14"/>
  <c r="BS96" i="14"/>
  <c r="BS110" i="14"/>
  <c r="BS120" i="14"/>
  <c r="BS107" i="14"/>
  <c r="BS81" i="14"/>
  <c r="BS80" i="14"/>
  <c r="BS108" i="14"/>
  <c r="BS94" i="14"/>
  <c r="BS90" i="14"/>
  <c r="BS119" i="14"/>
  <c r="BS118" i="14"/>
  <c r="BS132" i="14"/>
  <c r="BS106" i="14"/>
  <c r="BS109" i="14"/>
  <c r="BS103" i="14"/>
  <c r="BS105" i="14"/>
  <c r="BS95" i="14"/>
  <c r="BS117" i="14"/>
  <c r="BS79" i="14"/>
  <c r="BS89" i="14"/>
  <c r="BS85" i="14"/>
  <c r="BS116" i="14"/>
  <c r="BS131" i="14"/>
  <c r="BS115" i="14"/>
  <c r="BS130" i="14"/>
  <c r="BS78" i="14"/>
  <c r="BS129" i="14"/>
  <c r="BS128" i="14"/>
  <c r="BS126" i="14"/>
  <c r="BS104" i="14"/>
  <c r="BS88" i="14"/>
  <c r="BS87" i="14"/>
  <c r="BS86" i="14"/>
  <c r="BS101" i="14"/>
  <c r="BS102" i="14"/>
  <c r="BS77" i="14"/>
  <c r="BS76" i="14"/>
  <c r="BS112" i="14"/>
  <c r="BS113" i="14"/>
  <c r="BS114" i="14"/>
  <c r="BS125" i="14"/>
  <c r="BS124" i="14"/>
  <c r="BS123" i="14"/>
  <c r="BS84" i="14"/>
  <c r="BS74" i="14"/>
  <c r="BS75" i="14"/>
  <c r="BS82" i="14"/>
  <c r="BS83" i="14"/>
  <c r="BS73" i="14"/>
  <c r="BS72" i="14"/>
  <c r="BS137" i="14"/>
  <c r="BS143" i="14"/>
  <c r="BS136" i="14"/>
  <c r="BS71" i="14"/>
  <c r="BS111" i="14"/>
  <c r="BS140" i="14"/>
  <c r="BS144" i="14"/>
  <c r="BS69" i="14"/>
  <c r="BS59" i="14"/>
  <c r="BS57" i="14"/>
  <c r="BS58" i="14"/>
  <c r="BS54" i="14"/>
  <c r="BS51" i="14"/>
  <c r="BS46" i="14"/>
  <c r="BS45" i="14" s="1"/>
  <c r="BS48" i="14"/>
  <c r="BS47" i="14"/>
  <c r="BS43" i="14"/>
  <c r="BS38" i="14"/>
  <c r="BS39" i="14"/>
  <c r="BS33" i="14"/>
  <c r="BS32" i="14"/>
  <c r="BS5" i="14"/>
  <c r="BS3" i="14"/>
  <c r="BT7" i="14"/>
  <c r="BS6" i="14"/>
  <c r="BS14" i="14" l="1"/>
  <c r="CS5" i="30"/>
  <c r="CS13" i="30"/>
  <c r="CS23" i="30"/>
  <c r="CS25" i="30"/>
  <c r="CS11" i="30"/>
  <c r="CS15" i="30"/>
  <c r="CS16" i="30"/>
  <c r="CS27" i="30"/>
  <c r="CS17" i="30"/>
  <c r="CS20" i="30"/>
  <c r="CS30" i="30"/>
  <c r="CS26" i="30"/>
  <c r="CS21" i="30"/>
  <c r="CS18" i="30"/>
  <c r="CS28" i="30"/>
  <c r="CS24" i="30"/>
  <c r="CS29" i="30"/>
  <c r="CS19" i="30"/>
  <c r="CS31" i="30"/>
  <c r="CT7" i="30"/>
  <c r="CS6" i="30"/>
  <c r="CS3" i="30"/>
  <c r="CS14" i="30"/>
  <c r="CS22" i="30"/>
  <c r="BS15" i="14"/>
  <c r="BT11" i="14" s="1"/>
  <c r="CH22" i="20"/>
  <c r="CH35" i="20"/>
  <c r="CH42" i="20"/>
  <c r="CH51" i="20"/>
  <c r="CH58" i="20"/>
  <c r="CH65" i="20"/>
  <c r="CH90" i="20"/>
  <c r="CH83" i="20"/>
  <c r="CH23" i="20"/>
  <c r="CH36" i="20"/>
  <c r="CH43" i="20"/>
  <c r="CH52" i="20"/>
  <c r="CH59" i="20"/>
  <c r="CH64" i="20"/>
  <c r="CH75" i="20"/>
  <c r="CH86" i="20"/>
  <c r="CH30" i="20"/>
  <c r="CH37" i="20"/>
  <c r="CH44" i="20"/>
  <c r="CH53" i="20"/>
  <c r="CH60" i="20"/>
  <c r="CH68" i="20"/>
  <c r="CH80" i="20"/>
  <c r="CH88" i="20"/>
  <c r="CH33" i="20"/>
  <c r="CH38" i="20"/>
  <c r="CH45" i="20"/>
  <c r="CH54" i="20"/>
  <c r="CH61" i="20"/>
  <c r="CH73" i="20"/>
  <c r="CH81" i="20"/>
  <c r="CH89" i="20"/>
  <c r="CH18" i="20"/>
  <c r="CH16" i="20" s="1"/>
  <c r="CH11" i="20" s="1"/>
  <c r="CH50" i="20"/>
  <c r="CH46" i="20"/>
  <c r="CH55" i="20"/>
  <c r="CH62" i="20"/>
  <c r="CH70" i="20"/>
  <c r="CH82" i="20"/>
  <c r="CH84" i="20"/>
  <c r="CH19" i="20"/>
  <c r="CH39" i="20"/>
  <c r="CH47" i="20"/>
  <c r="CH56" i="20"/>
  <c r="CH63" i="20"/>
  <c r="CH71" i="20"/>
  <c r="CH87" i="20"/>
  <c r="CH85" i="20"/>
  <c r="CH31" i="20"/>
  <c r="CH20" i="20"/>
  <c r="CH32" i="20"/>
  <c r="CH40" i="20"/>
  <c r="CH48" i="20"/>
  <c r="CH57" i="20"/>
  <c r="CH66" i="20"/>
  <c r="CH72" i="20"/>
  <c r="CH6" i="20"/>
  <c r="CH3" i="20"/>
  <c r="CH21" i="20"/>
  <c r="CH34" i="20"/>
  <c r="CH41" i="20"/>
  <c r="CH49" i="20"/>
  <c r="CH67" i="20"/>
  <c r="CH69" i="20"/>
  <c r="CH74" i="20"/>
  <c r="CH77" i="20"/>
  <c r="BS26" i="14"/>
  <c r="BS27" i="14" s="1"/>
  <c r="BT23" i="14" s="1"/>
  <c r="BX8" i="18"/>
  <c r="BX17" i="18" s="1"/>
  <c r="BX8" i="17"/>
  <c r="BX8" i="16"/>
  <c r="BX23" i="16" s="1"/>
  <c r="BQ17" i="15"/>
  <c r="BS20" i="14"/>
  <c r="BS21" i="14" s="1"/>
  <c r="BT17" i="14" s="1"/>
  <c r="BT14" i="15"/>
  <c r="BT15" i="15" s="1"/>
  <c r="BU8" i="15"/>
  <c r="BS40" i="14"/>
  <c r="BS41" i="14" s="1"/>
  <c r="BT37" i="14" s="1"/>
  <c r="BS34" i="14"/>
  <c r="BS35" i="14" s="1"/>
  <c r="BT31" i="14" s="1"/>
  <c r="BT8" i="14"/>
  <c r="BX16" i="16" l="1"/>
  <c r="BX20" i="16"/>
  <c r="BX17" i="16"/>
  <c r="BX21" i="16"/>
  <c r="BX18" i="16"/>
  <c r="BX22" i="16"/>
  <c r="BX19" i="16"/>
  <c r="BT13" i="14"/>
  <c r="BU44" i="15"/>
  <c r="BT64" i="14"/>
  <c r="BT97" i="14"/>
  <c r="BU77" i="15"/>
  <c r="BT63" i="14"/>
  <c r="BT149" i="14"/>
  <c r="BU43" i="15"/>
  <c r="BU129" i="15"/>
  <c r="CT8" i="30"/>
  <c r="CT12" i="30" s="1"/>
  <c r="CT5" i="30"/>
  <c r="BT93" i="14"/>
  <c r="BU73" i="15"/>
  <c r="BS29" i="14"/>
  <c r="CI5" i="20"/>
  <c r="CI90" i="20"/>
  <c r="CH28" i="20"/>
  <c r="CH12" i="20" s="1"/>
  <c r="CH13" i="20" s="1"/>
  <c r="BR16" i="15"/>
  <c r="BR17" i="15" s="1"/>
  <c r="BU107" i="15"/>
  <c r="BT127" i="14"/>
  <c r="BT25" i="14"/>
  <c r="BT24" i="14"/>
  <c r="BU113" i="15"/>
  <c r="BT133" i="14"/>
  <c r="BX16" i="18"/>
  <c r="BX13" i="18"/>
  <c r="BX14" i="18"/>
  <c r="BX12" i="18"/>
  <c r="BX15" i="18"/>
  <c r="BX11" i="18"/>
  <c r="BX5" i="18"/>
  <c r="BX6" i="18"/>
  <c r="BX3" i="18"/>
  <c r="BY7" i="18"/>
  <c r="BX19" i="17"/>
  <c r="BX20" i="17"/>
  <c r="BX16" i="17"/>
  <c r="BX21" i="17"/>
  <c r="BX17" i="17"/>
  <c r="BX18" i="17"/>
  <c r="BX15" i="17"/>
  <c r="BX12" i="17"/>
  <c r="BX13" i="17"/>
  <c r="BX14" i="17"/>
  <c r="BX5" i="17"/>
  <c r="BY7" i="17"/>
  <c r="BX6" i="17"/>
  <c r="BX3" i="17"/>
  <c r="BX11" i="17"/>
  <c r="BX13" i="16"/>
  <c r="BX15" i="16"/>
  <c r="BX12" i="16"/>
  <c r="BX14" i="16"/>
  <c r="BX5" i="16"/>
  <c r="BX11" i="16"/>
  <c r="BY7" i="16"/>
  <c r="BX3" i="16"/>
  <c r="BX6" i="16"/>
  <c r="BU11" i="15"/>
  <c r="BT18" i="14"/>
  <c r="BT19" i="14"/>
  <c r="BT12" i="14"/>
  <c r="BT14" i="14" s="1"/>
  <c r="BT15" i="14" s="1"/>
  <c r="BU128" i="15"/>
  <c r="BU72" i="15"/>
  <c r="BT148" i="14"/>
  <c r="BT92" i="14"/>
  <c r="BU71" i="15"/>
  <c r="BU127" i="15"/>
  <c r="BT91" i="14"/>
  <c r="BT147" i="14"/>
  <c r="BT62" i="14"/>
  <c r="BU42" i="15"/>
  <c r="BU26" i="15"/>
  <c r="BU25" i="15"/>
  <c r="BU24" i="15"/>
  <c r="BU23" i="15"/>
  <c r="BU22" i="15"/>
  <c r="BU12" i="15"/>
  <c r="BU27" i="15"/>
  <c r="BU28" i="15"/>
  <c r="BU34" i="15"/>
  <c r="BU61" i="15"/>
  <c r="BU60" i="15"/>
  <c r="BU65" i="15"/>
  <c r="BU76" i="15"/>
  <c r="BU64" i="15"/>
  <c r="BU70" i="15"/>
  <c r="BU75" i="15"/>
  <c r="BU92" i="15"/>
  <c r="BU109" i="15"/>
  <c r="BU116" i="15"/>
  <c r="BU78" i="15"/>
  <c r="BU98" i="15"/>
  <c r="BU99" i="15"/>
  <c r="BU120" i="15"/>
  <c r="BU59" i="15"/>
  <c r="BU38" i="15"/>
  <c r="BU62" i="15"/>
  <c r="BU67" i="15"/>
  <c r="BU80" i="15"/>
  <c r="BU94" i="15"/>
  <c r="BU100" i="15"/>
  <c r="BU124" i="15"/>
  <c r="BU37" i="15"/>
  <c r="BU54" i="15"/>
  <c r="BU79" i="15"/>
  <c r="BU69" i="15"/>
  <c r="BU86" i="15"/>
  <c r="BU81" i="15"/>
  <c r="BU96" i="15"/>
  <c r="BU105" i="15"/>
  <c r="BU110" i="15"/>
  <c r="BU49" i="15"/>
  <c r="BU56" i="15"/>
  <c r="BU51" i="15"/>
  <c r="BU74" i="15"/>
  <c r="BU87" i="15"/>
  <c r="BU83" i="15"/>
  <c r="BU93" i="15"/>
  <c r="BU106" i="15"/>
  <c r="BU112" i="15"/>
  <c r="BU31" i="15"/>
  <c r="BU63" i="15"/>
  <c r="BU53" i="15"/>
  <c r="BU84" i="15"/>
  <c r="BU82" i="15"/>
  <c r="BU85" i="15"/>
  <c r="BU95" i="15"/>
  <c r="BU104" i="15"/>
  <c r="BU117" i="15"/>
  <c r="BU13" i="15"/>
  <c r="BU52" i="15"/>
  <c r="BU55" i="15"/>
  <c r="BU66" i="15"/>
  <c r="BU90" i="15"/>
  <c r="BU88" i="15"/>
  <c r="BU97" i="15"/>
  <c r="BU108" i="15"/>
  <c r="BU123" i="15"/>
  <c r="BU39" i="15"/>
  <c r="BU19" i="15"/>
  <c r="BU21" i="15"/>
  <c r="BU58" i="15"/>
  <c r="BU57" i="15"/>
  <c r="BU68" i="15"/>
  <c r="BU91" i="15"/>
  <c r="BU89" i="15"/>
  <c r="BU103" i="15"/>
  <c r="BU111" i="15"/>
  <c r="BU5" i="15"/>
  <c r="BV7" i="15"/>
  <c r="BU3" i="15"/>
  <c r="BU6" i="15"/>
  <c r="BT99" i="14"/>
  <c r="BT98" i="14"/>
  <c r="BT100" i="14"/>
  <c r="BT96" i="14"/>
  <c r="BT110" i="14"/>
  <c r="BT120" i="14"/>
  <c r="BT107" i="14"/>
  <c r="BT81" i="14"/>
  <c r="BT80" i="14"/>
  <c r="BT108" i="14"/>
  <c r="BT94" i="14"/>
  <c r="BT90" i="14"/>
  <c r="BT119" i="14"/>
  <c r="BT118" i="14"/>
  <c r="BT132" i="14"/>
  <c r="BT106" i="14"/>
  <c r="BT109" i="14"/>
  <c r="BT103" i="14"/>
  <c r="BT105" i="14"/>
  <c r="BT95" i="14"/>
  <c r="BT117" i="14"/>
  <c r="BT79" i="14"/>
  <c r="BT89" i="14"/>
  <c r="BT85" i="14"/>
  <c r="BT116" i="14"/>
  <c r="BT131" i="14"/>
  <c r="BT115" i="14"/>
  <c r="BT130" i="14"/>
  <c r="BT78" i="14"/>
  <c r="BT129" i="14"/>
  <c r="BT128" i="14"/>
  <c r="BT126" i="14"/>
  <c r="BT104" i="14"/>
  <c r="BT88" i="14"/>
  <c r="BT86" i="14"/>
  <c r="BT87" i="14"/>
  <c r="BT101" i="14"/>
  <c r="BT102" i="14"/>
  <c r="BT77" i="14"/>
  <c r="BT76" i="14"/>
  <c r="BT112" i="14"/>
  <c r="BT113" i="14"/>
  <c r="BT114" i="14"/>
  <c r="BT125" i="14"/>
  <c r="BT124" i="14"/>
  <c r="BT123" i="14"/>
  <c r="BT84" i="14"/>
  <c r="BT74" i="14"/>
  <c r="BT75" i="14"/>
  <c r="BT82" i="14"/>
  <c r="BT83" i="14"/>
  <c r="BT73" i="14"/>
  <c r="BT72" i="14"/>
  <c r="BT137" i="14"/>
  <c r="BT111" i="14"/>
  <c r="BT71" i="14"/>
  <c r="BT143" i="14"/>
  <c r="BT140" i="14"/>
  <c r="BT144" i="14"/>
  <c r="BT136" i="14"/>
  <c r="BT69" i="14"/>
  <c r="BT59" i="14"/>
  <c r="BT58" i="14"/>
  <c r="BT57" i="14"/>
  <c r="BT54" i="14"/>
  <c r="BT51" i="14"/>
  <c r="BT48" i="14"/>
  <c r="BT47" i="14"/>
  <c r="BT46" i="14"/>
  <c r="BT45" i="14" s="1"/>
  <c r="BT43" i="14"/>
  <c r="BT39" i="14"/>
  <c r="BT38" i="14"/>
  <c r="BT33" i="14"/>
  <c r="BT32" i="14"/>
  <c r="BT5" i="14"/>
  <c r="BT6" i="14"/>
  <c r="BU7" i="14"/>
  <c r="BT3" i="14"/>
  <c r="CT14" i="30" l="1"/>
  <c r="CT15" i="30"/>
  <c r="CT23" i="30"/>
  <c r="CT27" i="30"/>
  <c r="CT28" i="30"/>
  <c r="CT29" i="30"/>
  <c r="CT25" i="30"/>
  <c r="CT31" i="30"/>
  <c r="CU7" i="30"/>
  <c r="CT6" i="30"/>
  <c r="CT3" i="30"/>
  <c r="CT17" i="30"/>
  <c r="CT18" i="30"/>
  <c r="CT26" i="30"/>
  <c r="CT20" i="30"/>
  <c r="CT13" i="30"/>
  <c r="CT16" i="30"/>
  <c r="CT22" i="30"/>
  <c r="CT19" i="30"/>
  <c r="CT24" i="30"/>
  <c r="CT11" i="30"/>
  <c r="CT21" i="30"/>
  <c r="CT30" i="30"/>
  <c r="CI40" i="20"/>
  <c r="CI30" i="20"/>
  <c r="CI47" i="20"/>
  <c r="CI57" i="20"/>
  <c r="CI65" i="20"/>
  <c r="CI76" i="20"/>
  <c r="CI31" i="20"/>
  <c r="CI6" i="20"/>
  <c r="CI3" i="20"/>
  <c r="CI19" i="20"/>
  <c r="CI42" i="20"/>
  <c r="CI38" i="20"/>
  <c r="CI48" i="20"/>
  <c r="CI58" i="20"/>
  <c r="CI66" i="20"/>
  <c r="CI73" i="20"/>
  <c r="CI82" i="20"/>
  <c r="CI20" i="20"/>
  <c r="CI33" i="20"/>
  <c r="CI41" i="20"/>
  <c r="CI51" i="20"/>
  <c r="CI59" i="20"/>
  <c r="CI67" i="20"/>
  <c r="CI74" i="20"/>
  <c r="CI77" i="20"/>
  <c r="CI32" i="20"/>
  <c r="CI21" i="20"/>
  <c r="CI34" i="20"/>
  <c r="CI39" i="20"/>
  <c r="CI52" i="20"/>
  <c r="CI60" i="20"/>
  <c r="CI68" i="20"/>
  <c r="CI75" i="20"/>
  <c r="CI85" i="20"/>
  <c r="CI22" i="20"/>
  <c r="CI50" i="20"/>
  <c r="CI35" i="20"/>
  <c r="CI43" i="20"/>
  <c r="CI53" i="20"/>
  <c r="CI61" i="20"/>
  <c r="CI69" i="20"/>
  <c r="CI80" i="20"/>
  <c r="CI87" i="20"/>
  <c r="CI23" i="20"/>
  <c r="CI44" i="20"/>
  <c r="CI54" i="20"/>
  <c r="CI62" i="20"/>
  <c r="CI72" i="20"/>
  <c r="CI89" i="20"/>
  <c r="CI88" i="20"/>
  <c r="CI49" i="20"/>
  <c r="CI36" i="20"/>
  <c r="CI45" i="20"/>
  <c r="CI55" i="20"/>
  <c r="CI63" i="20"/>
  <c r="CI70" i="20"/>
  <c r="CI81" i="20"/>
  <c r="CI83" i="20"/>
  <c r="CI18" i="20"/>
  <c r="CI16" i="20" s="1"/>
  <c r="CI11" i="20" s="1"/>
  <c r="CI37" i="20"/>
  <c r="CI46" i="20"/>
  <c r="CI56" i="20"/>
  <c r="CI64" i="20"/>
  <c r="CI71" i="20"/>
  <c r="CI86" i="20"/>
  <c r="CI84" i="20"/>
  <c r="BT26" i="14"/>
  <c r="BT27" i="14" s="1"/>
  <c r="BU23" i="14" s="1"/>
  <c r="BY8" i="18"/>
  <c r="BY17" i="18" s="1"/>
  <c r="BY8" i="17"/>
  <c r="BY8" i="16"/>
  <c r="BY11" i="16" s="1"/>
  <c r="BU11" i="14"/>
  <c r="BT20" i="14"/>
  <c r="BT21" i="14" s="1"/>
  <c r="BU17" i="14" s="1"/>
  <c r="BU14" i="15"/>
  <c r="BU15" i="15" s="1"/>
  <c r="BV8" i="15"/>
  <c r="BT40" i="14"/>
  <c r="BT41" i="14" s="1"/>
  <c r="BU37" i="14" s="1"/>
  <c r="BT34" i="14"/>
  <c r="BT35" i="14" s="1"/>
  <c r="BU31" i="14" s="1"/>
  <c r="BU8" i="14"/>
  <c r="BY16" i="16" l="1"/>
  <c r="BY19" i="16"/>
  <c r="BY17" i="16"/>
  <c r="BY20" i="16"/>
  <c r="BY18" i="16"/>
  <c r="BY22" i="16"/>
  <c r="BY21" i="16"/>
  <c r="BY23" i="16"/>
  <c r="BU12" i="14"/>
  <c r="BV44" i="15"/>
  <c r="BU64" i="14"/>
  <c r="BU97" i="14"/>
  <c r="BV77" i="15"/>
  <c r="BU63" i="14"/>
  <c r="BU149" i="14"/>
  <c r="BV129" i="15"/>
  <c r="BV43" i="15"/>
  <c r="CU8" i="30"/>
  <c r="CU12" i="30" s="1"/>
  <c r="CU5" i="30"/>
  <c r="BU93" i="14"/>
  <c r="BV73" i="15"/>
  <c r="BT29" i="14"/>
  <c r="CI28" i="20"/>
  <c r="CI12" i="20" s="1"/>
  <c r="CI13" i="20" s="1"/>
  <c r="CJ86" i="20"/>
  <c r="CJ5" i="20"/>
  <c r="BS16" i="15"/>
  <c r="BV107" i="15"/>
  <c r="BU127" i="14"/>
  <c r="BU25" i="14"/>
  <c r="BU24" i="14"/>
  <c r="BU133" i="14"/>
  <c r="BV113" i="15"/>
  <c r="BY16" i="18"/>
  <c r="BY13" i="18"/>
  <c r="BY14" i="18"/>
  <c r="BY12" i="18"/>
  <c r="BY15" i="18"/>
  <c r="BZ7" i="18"/>
  <c r="BY6" i="18"/>
  <c r="BY3" i="18"/>
  <c r="BY12" i="17"/>
  <c r="BY5" i="18"/>
  <c r="BY11" i="18"/>
  <c r="BY18" i="17"/>
  <c r="BY15" i="17"/>
  <c r="BY19" i="17"/>
  <c r="BY20" i="17"/>
  <c r="BY21" i="17"/>
  <c r="BY16" i="17"/>
  <c r="BY17" i="17"/>
  <c r="BY13" i="17"/>
  <c r="BY14" i="17"/>
  <c r="BY11" i="17"/>
  <c r="BY5" i="17"/>
  <c r="BZ7" i="17"/>
  <c r="BY6" i="17"/>
  <c r="BY3" i="17"/>
  <c r="BY15" i="16"/>
  <c r="BY12" i="16"/>
  <c r="BY14" i="16"/>
  <c r="BY13" i="16"/>
  <c r="BY5" i="16"/>
  <c r="BZ7" i="16"/>
  <c r="BY3" i="16"/>
  <c r="BY6" i="16"/>
  <c r="BS17" i="15"/>
  <c r="BV11" i="15"/>
  <c r="BU18" i="14"/>
  <c r="BU19" i="14"/>
  <c r="BU13" i="14"/>
  <c r="BV128" i="15"/>
  <c r="BU148" i="14"/>
  <c r="BV72" i="15"/>
  <c r="BV71" i="15"/>
  <c r="BU92" i="14"/>
  <c r="BV127" i="15"/>
  <c r="BU91" i="14"/>
  <c r="BU147" i="14"/>
  <c r="BU62" i="14"/>
  <c r="BV42" i="15"/>
  <c r="BV26" i="15"/>
  <c r="BV25" i="15"/>
  <c r="BV24" i="15"/>
  <c r="BV23" i="15"/>
  <c r="BV22" i="15"/>
  <c r="BV21" i="15"/>
  <c r="BV52" i="15"/>
  <c r="BV54" i="15"/>
  <c r="BV56" i="15"/>
  <c r="BV37" i="15"/>
  <c r="BV31" i="15"/>
  <c r="BV70" i="15"/>
  <c r="BV67" i="15"/>
  <c r="BV86" i="15"/>
  <c r="BV96" i="15"/>
  <c r="BV95" i="15"/>
  <c r="BV116" i="15"/>
  <c r="BV79" i="15"/>
  <c r="BV69" i="15"/>
  <c r="BV81" i="15"/>
  <c r="BV89" i="15"/>
  <c r="BV97" i="15"/>
  <c r="BV120" i="15"/>
  <c r="BV62" i="15"/>
  <c r="BV39" i="15"/>
  <c r="BV83" i="15"/>
  <c r="BV74" i="15"/>
  <c r="BV82" i="15"/>
  <c r="BV99" i="15"/>
  <c r="BV109" i="15"/>
  <c r="BV124" i="15"/>
  <c r="BV60" i="15"/>
  <c r="BV49" i="15"/>
  <c r="BV57" i="15"/>
  <c r="BV55" i="15"/>
  <c r="BV78" i="15"/>
  <c r="BV80" i="15"/>
  <c r="BV88" i="15"/>
  <c r="BV94" i="15"/>
  <c r="BV98" i="15"/>
  <c r="BV110" i="15"/>
  <c r="BV28" i="15"/>
  <c r="BV64" i="15"/>
  <c r="BV58" i="15"/>
  <c r="BV59" i="15"/>
  <c r="BV75" i="15"/>
  <c r="BV84" i="15"/>
  <c r="BV104" i="15"/>
  <c r="BV103" i="15"/>
  <c r="BV112" i="15"/>
  <c r="BV12" i="15"/>
  <c r="BV68" i="15"/>
  <c r="BV61" i="15"/>
  <c r="BV85" i="15"/>
  <c r="BV87" i="15"/>
  <c r="BV100" i="15"/>
  <c r="BV105" i="15"/>
  <c r="BV117" i="15"/>
  <c r="BV38" i="15"/>
  <c r="BV19" i="15"/>
  <c r="BV76" i="15"/>
  <c r="BV63" i="15"/>
  <c r="BV92" i="15"/>
  <c r="BV90" i="15"/>
  <c r="BV106" i="15"/>
  <c r="BV108" i="15"/>
  <c r="BV123" i="15"/>
  <c r="BV34" i="15"/>
  <c r="BV53" i="15"/>
  <c r="BV13" i="15"/>
  <c r="BV51" i="15"/>
  <c r="BV27" i="15"/>
  <c r="BV66" i="15"/>
  <c r="BV65" i="15"/>
  <c r="BV91" i="15"/>
  <c r="BV93" i="15"/>
  <c r="BV111" i="15"/>
  <c r="BV5" i="15"/>
  <c r="BV6" i="15"/>
  <c r="BV3" i="15"/>
  <c r="BW7" i="15"/>
  <c r="BU99" i="14"/>
  <c r="BU98" i="14"/>
  <c r="BU100" i="14"/>
  <c r="BU96" i="14"/>
  <c r="BU110" i="14"/>
  <c r="BU120" i="14"/>
  <c r="BU107" i="14"/>
  <c r="BU81" i="14"/>
  <c r="BU80" i="14"/>
  <c r="BU108" i="14"/>
  <c r="BU94" i="14"/>
  <c r="BU90" i="14"/>
  <c r="BU119" i="14"/>
  <c r="BU118" i="14"/>
  <c r="BU132" i="14"/>
  <c r="BU106" i="14"/>
  <c r="BU109" i="14"/>
  <c r="BU103" i="14"/>
  <c r="BU105" i="14"/>
  <c r="BU95" i="14"/>
  <c r="BU117" i="14"/>
  <c r="BU79" i="14"/>
  <c r="BU89" i="14"/>
  <c r="BU85" i="14"/>
  <c r="BU116" i="14"/>
  <c r="BU131" i="14"/>
  <c r="BU115" i="14"/>
  <c r="BU130" i="14"/>
  <c r="BU78" i="14"/>
  <c r="BU129" i="14"/>
  <c r="BU128" i="14"/>
  <c r="BU126" i="14"/>
  <c r="BU104" i="14"/>
  <c r="BU88" i="14"/>
  <c r="BU86" i="14"/>
  <c r="BU87" i="14"/>
  <c r="BU101" i="14"/>
  <c r="BU102" i="14"/>
  <c r="BU77" i="14"/>
  <c r="BU76" i="14"/>
  <c r="BU112" i="14"/>
  <c r="BU113" i="14"/>
  <c r="BU114" i="14"/>
  <c r="BU125" i="14"/>
  <c r="BU124" i="14"/>
  <c r="BU123" i="14"/>
  <c r="BU84" i="14"/>
  <c r="BU75" i="14"/>
  <c r="BU74" i="14"/>
  <c r="BU82" i="14"/>
  <c r="BU83" i="14"/>
  <c r="BU73" i="14"/>
  <c r="BU72" i="14"/>
  <c r="BU137" i="14"/>
  <c r="BU143" i="14"/>
  <c r="BU111" i="14"/>
  <c r="BU140" i="14"/>
  <c r="BU144" i="14"/>
  <c r="BU136" i="14"/>
  <c r="BU71" i="14"/>
  <c r="BU69" i="14"/>
  <c r="BU59" i="14"/>
  <c r="BU58" i="14"/>
  <c r="BU57" i="14"/>
  <c r="BU54" i="14"/>
  <c r="BU51" i="14"/>
  <c r="BU48" i="14"/>
  <c r="BU47" i="14"/>
  <c r="BU46" i="14"/>
  <c r="BU45" i="14" s="1"/>
  <c r="BU43" i="14"/>
  <c r="BU38" i="14"/>
  <c r="BU39" i="14"/>
  <c r="BU33" i="14"/>
  <c r="BU32" i="14"/>
  <c r="BV7" i="14"/>
  <c r="BU6" i="14"/>
  <c r="BU3" i="14"/>
  <c r="BU5" i="14"/>
  <c r="BU14" i="14"/>
  <c r="BU15" i="14" s="1"/>
  <c r="U12" i="30" l="1"/>
  <c r="CU22" i="30"/>
  <c r="U22" i="30" s="1"/>
  <c r="CU30" i="30"/>
  <c r="U30" i="30" s="1"/>
  <c r="CU20" i="30"/>
  <c r="U20" i="30" s="1"/>
  <c r="CU13" i="30"/>
  <c r="U13" i="30" s="1"/>
  <c r="CU21" i="30"/>
  <c r="U21" i="30" s="1"/>
  <c r="CU15" i="30"/>
  <c r="U15" i="30" s="1"/>
  <c r="CU23" i="30"/>
  <c r="U23" i="30" s="1"/>
  <c r="CU25" i="30"/>
  <c r="U25" i="30" s="1"/>
  <c r="CU17" i="30"/>
  <c r="U17" i="30" s="1"/>
  <c r="CU29" i="30"/>
  <c r="U29" i="30" s="1"/>
  <c r="CU31" i="30"/>
  <c r="U31" i="30" s="1"/>
  <c r="CU18" i="30"/>
  <c r="U18" i="30" s="1"/>
  <c r="CU27" i="30"/>
  <c r="U27" i="30" s="1"/>
  <c r="CU11" i="30"/>
  <c r="U11" i="30" s="1"/>
  <c r="CU14" i="30"/>
  <c r="U14" i="30" s="1"/>
  <c r="CU24" i="30"/>
  <c r="U24" i="30" s="1"/>
  <c r="CU28" i="30"/>
  <c r="U28" i="30" s="1"/>
  <c r="CU6" i="30"/>
  <c r="CU3" i="30"/>
  <c r="CU16" i="30"/>
  <c r="U16" i="30" s="1"/>
  <c r="CU19" i="30"/>
  <c r="U19" i="30" s="1"/>
  <c r="CU26" i="30"/>
  <c r="U26" i="30" s="1"/>
  <c r="CJ84" i="20"/>
  <c r="CJ32" i="20"/>
  <c r="CJ42" i="20"/>
  <c r="CJ51" i="20"/>
  <c r="CJ61" i="20"/>
  <c r="CJ69" i="20"/>
  <c r="CJ75" i="20"/>
  <c r="CJ6" i="20"/>
  <c r="CJ3" i="20"/>
  <c r="CJ68" i="20"/>
  <c r="CJ49" i="20"/>
  <c r="CJ43" i="20"/>
  <c r="CJ52" i="20"/>
  <c r="CJ62" i="20"/>
  <c r="CJ71" i="20"/>
  <c r="CJ80" i="20"/>
  <c r="CJ87" i="20"/>
  <c r="CJ23" i="20"/>
  <c r="CJ58" i="20"/>
  <c r="CJ38" i="20"/>
  <c r="CJ33" i="20"/>
  <c r="CJ44" i="20"/>
  <c r="CJ53" i="20"/>
  <c r="CJ63" i="20"/>
  <c r="CJ70" i="20"/>
  <c r="CJ85" i="20"/>
  <c r="CJ90" i="20"/>
  <c r="CJ74" i="20"/>
  <c r="CJ19" i="20"/>
  <c r="CJ48" i="20"/>
  <c r="CJ36" i="20"/>
  <c r="CJ45" i="20"/>
  <c r="CJ54" i="20"/>
  <c r="CJ64" i="20"/>
  <c r="CJ76" i="20"/>
  <c r="CJ88" i="20"/>
  <c r="CJ83" i="20"/>
  <c r="CJ41" i="20"/>
  <c r="CJ20" i="20"/>
  <c r="CJ34" i="20"/>
  <c r="CJ37" i="20"/>
  <c r="CJ60" i="20"/>
  <c r="CJ55" i="20"/>
  <c r="CJ65" i="20"/>
  <c r="CJ72" i="20"/>
  <c r="CJ89" i="20"/>
  <c r="CJ18" i="20"/>
  <c r="CJ16" i="20" s="1"/>
  <c r="CJ11" i="20" s="1"/>
  <c r="CJ21" i="20"/>
  <c r="CJ35" i="20"/>
  <c r="CJ50" i="20"/>
  <c r="CJ46" i="20"/>
  <c r="CJ56" i="20"/>
  <c r="CJ66" i="20"/>
  <c r="CJ73" i="20"/>
  <c r="CJ81" i="20"/>
  <c r="CJ31" i="20"/>
  <c r="CJ59" i="20"/>
  <c r="CJ22" i="20"/>
  <c r="CJ30" i="20"/>
  <c r="CJ39" i="20"/>
  <c r="CJ40" i="20"/>
  <c r="CJ47" i="20"/>
  <c r="CJ57" i="20"/>
  <c r="CJ67" i="20"/>
  <c r="CJ77" i="20"/>
  <c r="CJ82" i="20"/>
  <c r="BU26" i="14"/>
  <c r="BU27" i="14" s="1"/>
  <c r="BV23" i="14" s="1"/>
  <c r="BZ8" i="18"/>
  <c r="BZ17" i="18" s="1"/>
  <c r="BZ8" i="17"/>
  <c r="BZ8" i="16"/>
  <c r="BZ23" i="16" s="1"/>
  <c r="BV11" i="14"/>
  <c r="BU20" i="14"/>
  <c r="BU21" i="14" s="1"/>
  <c r="BV17" i="14" s="1"/>
  <c r="BV14" i="15"/>
  <c r="BV15" i="15" s="1"/>
  <c r="BW8" i="15"/>
  <c r="BW117" i="15" s="1"/>
  <c r="BU40" i="14"/>
  <c r="BU41" i="14" s="1"/>
  <c r="BV37" i="14" s="1"/>
  <c r="BU34" i="14"/>
  <c r="BU35" i="14" s="1"/>
  <c r="BV31" i="14" s="1"/>
  <c r="BV8" i="14"/>
  <c r="BZ16" i="16" l="1"/>
  <c r="BZ19" i="16"/>
  <c r="BZ21" i="16"/>
  <c r="BZ20" i="16"/>
  <c r="BZ17" i="16"/>
  <c r="BZ22" i="16"/>
  <c r="BZ18" i="16"/>
  <c r="BV12" i="14"/>
  <c r="BW44" i="15"/>
  <c r="BV64" i="14"/>
  <c r="BV97" i="14"/>
  <c r="BW77" i="15"/>
  <c r="BW43" i="15"/>
  <c r="BW129" i="15"/>
  <c r="BV63" i="14"/>
  <c r="BV149" i="14"/>
  <c r="BV93" i="14"/>
  <c r="BW73" i="15"/>
  <c r="BZ5" i="17"/>
  <c r="BZ5" i="18"/>
  <c r="BZ5" i="16"/>
  <c r="BU29" i="14"/>
  <c r="CJ28" i="20"/>
  <c r="CJ12" i="20" s="1"/>
  <c r="CJ13" i="20" s="1"/>
  <c r="CK85" i="20"/>
  <c r="CK5" i="20"/>
  <c r="BT16" i="15"/>
  <c r="BT17" i="15" s="1"/>
  <c r="BW107" i="15"/>
  <c r="BV127" i="14"/>
  <c r="BV25" i="14"/>
  <c r="BV24" i="14"/>
  <c r="BV133" i="14"/>
  <c r="BW113" i="15"/>
  <c r="BZ16" i="18"/>
  <c r="BZ14" i="18"/>
  <c r="BZ12" i="18"/>
  <c r="BZ15" i="18"/>
  <c r="BZ13" i="18"/>
  <c r="BZ11" i="18"/>
  <c r="CA7" i="18"/>
  <c r="BZ6" i="18"/>
  <c r="BZ3" i="18"/>
  <c r="BZ18" i="17"/>
  <c r="BZ19" i="17"/>
  <c r="BZ21" i="17"/>
  <c r="BZ16" i="17"/>
  <c r="BZ17" i="17"/>
  <c r="BZ20" i="17"/>
  <c r="BZ15" i="17"/>
  <c r="BZ13" i="17"/>
  <c r="BZ12" i="17"/>
  <c r="BZ14" i="17"/>
  <c r="BZ11" i="17"/>
  <c r="CA7" i="17"/>
  <c r="BZ6" i="17"/>
  <c r="BZ3" i="17"/>
  <c r="BZ15" i="16"/>
  <c r="BZ12" i="16"/>
  <c r="BZ14" i="16"/>
  <c r="BZ13" i="16"/>
  <c r="BZ11" i="16"/>
  <c r="CA7" i="16"/>
  <c r="BZ6" i="16"/>
  <c r="BZ3" i="16"/>
  <c r="BW11" i="15"/>
  <c r="BV19" i="14"/>
  <c r="BV18" i="14"/>
  <c r="BV13" i="14"/>
  <c r="BV14" i="14" s="1"/>
  <c r="BV15" i="14" s="1"/>
  <c r="BW128" i="15"/>
  <c r="BV148" i="14"/>
  <c r="BW72" i="15"/>
  <c r="BV92" i="14"/>
  <c r="BW71" i="15"/>
  <c r="BW127" i="15"/>
  <c r="BV91" i="14"/>
  <c r="BV147" i="14"/>
  <c r="BV62" i="14"/>
  <c r="BW42" i="15"/>
  <c r="BW26" i="15"/>
  <c r="BW25" i="15"/>
  <c r="BW24" i="15"/>
  <c r="BW23" i="15"/>
  <c r="BW22" i="15"/>
  <c r="BW31" i="15"/>
  <c r="BW34" i="15"/>
  <c r="BW37" i="15"/>
  <c r="BW57" i="15"/>
  <c r="BW62" i="15"/>
  <c r="BW63" i="15"/>
  <c r="BW68" i="15"/>
  <c r="BW79" i="15"/>
  <c r="BW67" i="15"/>
  <c r="BW76" i="15"/>
  <c r="BW91" i="15"/>
  <c r="BW108" i="15"/>
  <c r="BW124" i="15"/>
  <c r="BW86" i="15"/>
  <c r="BW93" i="15"/>
  <c r="BW99" i="15"/>
  <c r="BW112" i="15"/>
  <c r="BW39" i="15"/>
  <c r="BW55" i="15"/>
  <c r="BW65" i="15"/>
  <c r="BW60" i="15"/>
  <c r="BW78" i="15"/>
  <c r="BW87" i="15"/>
  <c r="BW88" i="15"/>
  <c r="BW103" i="15"/>
  <c r="BW120" i="15"/>
  <c r="BW12" i="15"/>
  <c r="BW53" i="15"/>
  <c r="BW52" i="15"/>
  <c r="BW75" i="15"/>
  <c r="BW82" i="15"/>
  <c r="BW81" i="15"/>
  <c r="BW96" i="15"/>
  <c r="BW104" i="15"/>
  <c r="BW116" i="15"/>
  <c r="BW38" i="15"/>
  <c r="BW49" i="15"/>
  <c r="BW59" i="15"/>
  <c r="BW64" i="15"/>
  <c r="BW84" i="15"/>
  <c r="BW83" i="15"/>
  <c r="BW95" i="15"/>
  <c r="BW109" i="15"/>
  <c r="BW123" i="15"/>
  <c r="BW27" i="15"/>
  <c r="BW51" i="15"/>
  <c r="BW58" i="15"/>
  <c r="BW70" i="15"/>
  <c r="BW85" i="15"/>
  <c r="BW92" i="15"/>
  <c r="BW98" i="15"/>
  <c r="BW100" i="15"/>
  <c r="BW13" i="15"/>
  <c r="BW21" i="15"/>
  <c r="BW54" i="15"/>
  <c r="BW61" i="15"/>
  <c r="BW74" i="15"/>
  <c r="BW89" i="15"/>
  <c r="BW94" i="15"/>
  <c r="BW105" i="15"/>
  <c r="BW110" i="15"/>
  <c r="BW111" i="15"/>
  <c r="BW28" i="15"/>
  <c r="BW19" i="15"/>
  <c r="BW56" i="15"/>
  <c r="BW66" i="15"/>
  <c r="BW69" i="15"/>
  <c r="BW80" i="15"/>
  <c r="BW90" i="15"/>
  <c r="BW97" i="15"/>
  <c r="BW106" i="15"/>
  <c r="BW5" i="15"/>
  <c r="BW3" i="15"/>
  <c r="BW6" i="15"/>
  <c r="BX7" i="15"/>
  <c r="BV99" i="14"/>
  <c r="BV98" i="14"/>
  <c r="BV100" i="14"/>
  <c r="BV96" i="14"/>
  <c r="BV110" i="14"/>
  <c r="BV120" i="14"/>
  <c r="BV107" i="14"/>
  <c r="BV81" i="14"/>
  <c r="BV80" i="14"/>
  <c r="BV108" i="14"/>
  <c r="BV94" i="14"/>
  <c r="BV90" i="14"/>
  <c r="BV119" i="14"/>
  <c r="BV118" i="14"/>
  <c r="BV132" i="14"/>
  <c r="BV106" i="14"/>
  <c r="BV109" i="14"/>
  <c r="BV103" i="14"/>
  <c r="BV105" i="14"/>
  <c r="BV95" i="14"/>
  <c r="BV117" i="14"/>
  <c r="BV79" i="14"/>
  <c r="BV89" i="14"/>
  <c r="BV85" i="14"/>
  <c r="BV116" i="14"/>
  <c r="BV131" i="14"/>
  <c r="BV115" i="14"/>
  <c r="BV130" i="14"/>
  <c r="BV78" i="14"/>
  <c r="BV129" i="14"/>
  <c r="BV128" i="14"/>
  <c r="BV126" i="14"/>
  <c r="BV104" i="14"/>
  <c r="BV88" i="14"/>
  <c r="BV86" i="14"/>
  <c r="BV87" i="14"/>
  <c r="BV101" i="14"/>
  <c r="BV102" i="14"/>
  <c r="BV77" i="14"/>
  <c r="BV76" i="14"/>
  <c r="BV112" i="14"/>
  <c r="BV113" i="14"/>
  <c r="BV114" i="14"/>
  <c r="BV125" i="14"/>
  <c r="BV124" i="14"/>
  <c r="BV123" i="14"/>
  <c r="BV84" i="14"/>
  <c r="BV75" i="14"/>
  <c r="BV74" i="14"/>
  <c r="BV82" i="14"/>
  <c r="BV83" i="14"/>
  <c r="BV73" i="14"/>
  <c r="BV72" i="14"/>
  <c r="BV137" i="14"/>
  <c r="BV111" i="14"/>
  <c r="BV140" i="14"/>
  <c r="BV144" i="14"/>
  <c r="BV136" i="14"/>
  <c r="BV71" i="14"/>
  <c r="BV143" i="14"/>
  <c r="BV69" i="14"/>
  <c r="BV57" i="14"/>
  <c r="BV59" i="14"/>
  <c r="BV58" i="14"/>
  <c r="BV54" i="14"/>
  <c r="BV51" i="14"/>
  <c r="BV48" i="14"/>
  <c r="BV47" i="14"/>
  <c r="BV46" i="14"/>
  <c r="BV45" i="14" s="1"/>
  <c r="BV43" i="14"/>
  <c r="BV39" i="14"/>
  <c r="BV38" i="14"/>
  <c r="BV33" i="14"/>
  <c r="BV32" i="14"/>
  <c r="BV6" i="14"/>
  <c r="BW7" i="14"/>
  <c r="BV3" i="14"/>
  <c r="BV5" i="14"/>
  <c r="CK40" i="20" l="1"/>
  <c r="CK51" i="20"/>
  <c r="CK18" i="20"/>
  <c r="CK16" i="20" s="1"/>
  <c r="CK11" i="20" s="1"/>
  <c r="CK66" i="20"/>
  <c r="CK64" i="20"/>
  <c r="CK73" i="20"/>
  <c r="CK21" i="20"/>
  <c r="CK83" i="20"/>
  <c r="CK48" i="20"/>
  <c r="CK22" i="20"/>
  <c r="CK34" i="20"/>
  <c r="CK41" i="20"/>
  <c r="CK52" i="20"/>
  <c r="CK65" i="20"/>
  <c r="CK75" i="20"/>
  <c r="CK77" i="20"/>
  <c r="CK6" i="20"/>
  <c r="CK3" i="20"/>
  <c r="CK23" i="20"/>
  <c r="CK37" i="20"/>
  <c r="CK47" i="20"/>
  <c r="CK42" i="20"/>
  <c r="CK53" i="20"/>
  <c r="CK58" i="20"/>
  <c r="CK69" i="20"/>
  <c r="CK74" i="20"/>
  <c r="CK86" i="20"/>
  <c r="CK35" i="20"/>
  <c r="CK43" i="20"/>
  <c r="CK54" i="20"/>
  <c r="CK59" i="20"/>
  <c r="CK70" i="20"/>
  <c r="CK80" i="20"/>
  <c r="CK89" i="20"/>
  <c r="CK30" i="20"/>
  <c r="CK36" i="20"/>
  <c r="CK44" i="20"/>
  <c r="CK55" i="20"/>
  <c r="CK60" i="20"/>
  <c r="CK84" i="20"/>
  <c r="CK87" i="20"/>
  <c r="CK90" i="20"/>
  <c r="CK38" i="20"/>
  <c r="CK31" i="20"/>
  <c r="CK49" i="20"/>
  <c r="CK45" i="20"/>
  <c r="CK56" i="20"/>
  <c r="CK61" i="20"/>
  <c r="CK71" i="20"/>
  <c r="CK88" i="20"/>
  <c r="CK19" i="20"/>
  <c r="CK32" i="20"/>
  <c r="CK50" i="20"/>
  <c r="CK46" i="20"/>
  <c r="CK57" i="20"/>
  <c r="CK62" i="20"/>
  <c r="CK76" i="20"/>
  <c r="CK81" i="20"/>
  <c r="CK20" i="20"/>
  <c r="CK33" i="20"/>
  <c r="CK39" i="20"/>
  <c r="CK68" i="20"/>
  <c r="CK67" i="20"/>
  <c r="CK63" i="20"/>
  <c r="CK72" i="20"/>
  <c r="CK82" i="20"/>
  <c r="BV26" i="14"/>
  <c r="BV27" i="14" s="1"/>
  <c r="BW23" i="14" s="1"/>
  <c r="CA8" i="18"/>
  <c r="CA13" i="18" s="1"/>
  <c r="CA8" i="17"/>
  <c r="CA8" i="16"/>
  <c r="CA23" i="16" s="1"/>
  <c r="BW11" i="14"/>
  <c r="BV20" i="14"/>
  <c r="BV21" i="14" s="1"/>
  <c r="BW17" i="14" s="1"/>
  <c r="BW14" i="15"/>
  <c r="BW15" i="15" s="1"/>
  <c r="BX8" i="15"/>
  <c r="BX124" i="15" s="1"/>
  <c r="BV34" i="14"/>
  <c r="BV35" i="14" s="1"/>
  <c r="BW31" i="14" s="1"/>
  <c r="BV40" i="14"/>
  <c r="BV41" i="14" s="1"/>
  <c r="BW37" i="14" s="1"/>
  <c r="BW8" i="14"/>
  <c r="CA16" i="16" l="1"/>
  <c r="CA20" i="16"/>
  <c r="CA17" i="16"/>
  <c r="CA21" i="16"/>
  <c r="CA18" i="16"/>
  <c r="CA22" i="16"/>
  <c r="CA19" i="16"/>
  <c r="CA17" i="18"/>
  <c r="BW13" i="14"/>
  <c r="BX44" i="15"/>
  <c r="BW64" i="14"/>
  <c r="BX77" i="15"/>
  <c r="BW97" i="14"/>
  <c r="BW63" i="14"/>
  <c r="BW149" i="14"/>
  <c r="BX43" i="15"/>
  <c r="BX129" i="15"/>
  <c r="BW93" i="14"/>
  <c r="BX73" i="15"/>
  <c r="CA5" i="16"/>
  <c r="CA5" i="17"/>
  <c r="CA5" i="18"/>
  <c r="BV29" i="14"/>
  <c r="CL90" i="20"/>
  <c r="CL5" i="20"/>
  <c r="CK28" i="20"/>
  <c r="CK12" i="20" s="1"/>
  <c r="CK13" i="20" s="1"/>
  <c r="BU16" i="15"/>
  <c r="BU17" i="15" s="1"/>
  <c r="BX107" i="15"/>
  <c r="BW127" i="14"/>
  <c r="BW24" i="14"/>
  <c r="BW25" i="14"/>
  <c r="BX113" i="15"/>
  <c r="BW133" i="14"/>
  <c r="CA16" i="18"/>
  <c r="CA14" i="18"/>
  <c r="CA12" i="18"/>
  <c r="CA15" i="18"/>
  <c r="CB7" i="18"/>
  <c r="CA6" i="18"/>
  <c r="CA3" i="18"/>
  <c r="CA11" i="18"/>
  <c r="CA18" i="17"/>
  <c r="CA17" i="17"/>
  <c r="CA20" i="17"/>
  <c r="CA19" i="17"/>
  <c r="CA21" i="17"/>
  <c r="CA16" i="17"/>
  <c r="CA12" i="17"/>
  <c r="CA14" i="17"/>
  <c r="CA15" i="17"/>
  <c r="CA13" i="17"/>
  <c r="CA6" i="17"/>
  <c r="CA3" i="17"/>
  <c r="CB7" i="17"/>
  <c r="CA11" i="17"/>
  <c r="CA12" i="16"/>
  <c r="CA14" i="16"/>
  <c r="CA15" i="16"/>
  <c r="CA13" i="16"/>
  <c r="CA11" i="16"/>
  <c r="CA6" i="16"/>
  <c r="CB7" i="16"/>
  <c r="CA3" i="16"/>
  <c r="BX11" i="15"/>
  <c r="BW19" i="14"/>
  <c r="BW18" i="14"/>
  <c r="BW12" i="14"/>
  <c r="BW14" i="14" s="1"/>
  <c r="BW15" i="14" s="1"/>
  <c r="BX128" i="15"/>
  <c r="BX72" i="15"/>
  <c r="BW148" i="14"/>
  <c r="BW92" i="14"/>
  <c r="BX71" i="15"/>
  <c r="BX127" i="15"/>
  <c r="BW91" i="14"/>
  <c r="BW147" i="14"/>
  <c r="BW62" i="14"/>
  <c r="BX42" i="15"/>
  <c r="BX26" i="15"/>
  <c r="BX25" i="15"/>
  <c r="BX24" i="15"/>
  <c r="BX23" i="15"/>
  <c r="BX22" i="15"/>
  <c r="BX58" i="15"/>
  <c r="BX60" i="15"/>
  <c r="BX49" i="15"/>
  <c r="BX54" i="15"/>
  <c r="BX56" i="15"/>
  <c r="BX76" i="15"/>
  <c r="BX89" i="15"/>
  <c r="BX27" i="15"/>
  <c r="BX78" i="15"/>
  <c r="BX68" i="15"/>
  <c r="BX84" i="15"/>
  <c r="BX75" i="15"/>
  <c r="BX90" i="15"/>
  <c r="BX96" i="15"/>
  <c r="BX112" i="15"/>
  <c r="BX92" i="15"/>
  <c r="BX108" i="15"/>
  <c r="BX117" i="15"/>
  <c r="BX19" i="15"/>
  <c r="BX13" i="15"/>
  <c r="BX62" i="15"/>
  <c r="BX66" i="15"/>
  <c r="BX79" i="15"/>
  <c r="BX80" i="15"/>
  <c r="BX93" i="15"/>
  <c r="BX104" i="15"/>
  <c r="BX123" i="15"/>
  <c r="BX31" i="15"/>
  <c r="BX21" i="15"/>
  <c r="BX57" i="15"/>
  <c r="BX70" i="15"/>
  <c r="BX81" i="15"/>
  <c r="BX97" i="15"/>
  <c r="BX105" i="15"/>
  <c r="BX37" i="15"/>
  <c r="BX28" i="15"/>
  <c r="BX59" i="15"/>
  <c r="BX65" i="15"/>
  <c r="BX86" i="15"/>
  <c r="BX83" i="15"/>
  <c r="BX98" i="15"/>
  <c r="BX109" i="15"/>
  <c r="BX111" i="15"/>
  <c r="BX34" i="15"/>
  <c r="BX64" i="15"/>
  <c r="BX67" i="15"/>
  <c r="BX82" i="15"/>
  <c r="BX85" i="15"/>
  <c r="BX99" i="15"/>
  <c r="BX103" i="15"/>
  <c r="BX116" i="15"/>
  <c r="BX52" i="15"/>
  <c r="BX53" i="15"/>
  <c r="BX38" i="15"/>
  <c r="BX61" i="15"/>
  <c r="BX69" i="15"/>
  <c r="BX87" i="15"/>
  <c r="BX95" i="15"/>
  <c r="BX100" i="15"/>
  <c r="BX106" i="15"/>
  <c r="BX120" i="15"/>
  <c r="BX39" i="15"/>
  <c r="BX12" i="15"/>
  <c r="BX55" i="15"/>
  <c r="BX51" i="15"/>
  <c r="BX63" i="15"/>
  <c r="BX74" i="15"/>
  <c r="BX91" i="15"/>
  <c r="BX88" i="15"/>
  <c r="BX94" i="15"/>
  <c r="BX110" i="15"/>
  <c r="BX5" i="15"/>
  <c r="BX6" i="15"/>
  <c r="BX3" i="15"/>
  <c r="BY7" i="15"/>
  <c r="BW99" i="14"/>
  <c r="BW98" i="14"/>
  <c r="BW100" i="14"/>
  <c r="BW96" i="14"/>
  <c r="BW110" i="14"/>
  <c r="BW120" i="14"/>
  <c r="BW107" i="14"/>
  <c r="BW81" i="14"/>
  <c r="BW80" i="14"/>
  <c r="BW108" i="14"/>
  <c r="BW94" i="14"/>
  <c r="BW90" i="14"/>
  <c r="BW119" i="14"/>
  <c r="BW118" i="14"/>
  <c r="BW132" i="14"/>
  <c r="BW106" i="14"/>
  <c r="BW109" i="14"/>
  <c r="BW103" i="14"/>
  <c r="BW105" i="14"/>
  <c r="BW95" i="14"/>
  <c r="BW117" i="14"/>
  <c r="BW79" i="14"/>
  <c r="BW89" i="14"/>
  <c r="BW85" i="14"/>
  <c r="BW116" i="14"/>
  <c r="BW131" i="14"/>
  <c r="BW115" i="14"/>
  <c r="BW130" i="14"/>
  <c r="BW78" i="14"/>
  <c r="BW129" i="14"/>
  <c r="BW128" i="14"/>
  <c r="BW126" i="14"/>
  <c r="BW104" i="14"/>
  <c r="BW86" i="14"/>
  <c r="BW87" i="14"/>
  <c r="BW88" i="14"/>
  <c r="BW101" i="14"/>
  <c r="BW102" i="14"/>
  <c r="BW77" i="14"/>
  <c r="BW76" i="14"/>
  <c r="BW112" i="14"/>
  <c r="BW113" i="14"/>
  <c r="BW114" i="14"/>
  <c r="BW124" i="14"/>
  <c r="BW125" i="14"/>
  <c r="BW123" i="14"/>
  <c r="BW84" i="14"/>
  <c r="BW75" i="14"/>
  <c r="BW74" i="14"/>
  <c r="BW82" i="14"/>
  <c r="BW83" i="14"/>
  <c r="BW73" i="14"/>
  <c r="BW72" i="14"/>
  <c r="BW137" i="14"/>
  <c r="BW140" i="14"/>
  <c r="BW136" i="14"/>
  <c r="BW144" i="14"/>
  <c r="BW71" i="14"/>
  <c r="BW143" i="14"/>
  <c r="BW111" i="14"/>
  <c r="BW69" i="14"/>
  <c r="BW57" i="14"/>
  <c r="BW58" i="14"/>
  <c r="BW59" i="14"/>
  <c r="BW54" i="14"/>
  <c r="BW51" i="14"/>
  <c r="BW46" i="14"/>
  <c r="BW45" i="14" s="1"/>
  <c r="BW47" i="14"/>
  <c r="BW48" i="14"/>
  <c r="BW43" i="14"/>
  <c r="BW38" i="14"/>
  <c r="BW39" i="14"/>
  <c r="BW33" i="14"/>
  <c r="BW32" i="14"/>
  <c r="BW6" i="14"/>
  <c r="BX7" i="14"/>
  <c r="BW3" i="14"/>
  <c r="BW5" i="14"/>
  <c r="CL21" i="20" l="1"/>
  <c r="CL31" i="20"/>
  <c r="CL48" i="20"/>
  <c r="CL52" i="20"/>
  <c r="CL60" i="20"/>
  <c r="CL66" i="20"/>
  <c r="CL76" i="20"/>
  <c r="CL82" i="20"/>
  <c r="CL18" i="20"/>
  <c r="CL16" i="20" s="1"/>
  <c r="CL11" i="20" s="1"/>
  <c r="CL22" i="20"/>
  <c r="CL32" i="20"/>
  <c r="CL49" i="20"/>
  <c r="CL53" i="20"/>
  <c r="CL61" i="20"/>
  <c r="CL67" i="20"/>
  <c r="CL72" i="20"/>
  <c r="CL6" i="20"/>
  <c r="CL3" i="20"/>
  <c r="CL23" i="20"/>
  <c r="CL30" i="20"/>
  <c r="CL33" i="20"/>
  <c r="CL50" i="20"/>
  <c r="CL54" i="20"/>
  <c r="CL62" i="20"/>
  <c r="CL68" i="20"/>
  <c r="CL80" i="20"/>
  <c r="CL85" i="20"/>
  <c r="CL37" i="20"/>
  <c r="CL34" i="20"/>
  <c r="CL39" i="20"/>
  <c r="CL55" i="20"/>
  <c r="CL63" i="20"/>
  <c r="CL69" i="20"/>
  <c r="CL77" i="20"/>
  <c r="CL88" i="20"/>
  <c r="CL47" i="20"/>
  <c r="CL43" i="20"/>
  <c r="CL56" i="20"/>
  <c r="CL73" i="20"/>
  <c r="CL75" i="20"/>
  <c r="CL84" i="20"/>
  <c r="CL89" i="20"/>
  <c r="CL41" i="20"/>
  <c r="CL36" i="20"/>
  <c r="CL35" i="20"/>
  <c r="CL44" i="20"/>
  <c r="CL57" i="20"/>
  <c r="CL74" i="20"/>
  <c r="CL70" i="20"/>
  <c r="CL86" i="20"/>
  <c r="CL19" i="20"/>
  <c r="CL42" i="20"/>
  <c r="CL40" i="20"/>
  <c r="CL45" i="20"/>
  <c r="CL58" i="20"/>
  <c r="CL64" i="20"/>
  <c r="CL83" i="20"/>
  <c r="CL87" i="20"/>
  <c r="CL20" i="20"/>
  <c r="CL38" i="20"/>
  <c r="CL46" i="20"/>
  <c r="CL51" i="20"/>
  <c r="CL59" i="20"/>
  <c r="CL65" i="20"/>
  <c r="CL71" i="20"/>
  <c r="CL81" i="20"/>
  <c r="BW26" i="14"/>
  <c r="BW27" i="14" s="1"/>
  <c r="BX23" i="14" s="1"/>
  <c r="CB8" i="18"/>
  <c r="CB14" i="18" s="1"/>
  <c r="CB8" i="17"/>
  <c r="CB8" i="16"/>
  <c r="CB23" i="16" s="1"/>
  <c r="BX11" i="14"/>
  <c r="BW20" i="14"/>
  <c r="BW21" i="14" s="1"/>
  <c r="BX17" i="14" s="1"/>
  <c r="BX14" i="15"/>
  <c r="BX15" i="15" s="1"/>
  <c r="BY8" i="15"/>
  <c r="BY124" i="15" s="1"/>
  <c r="BW40" i="14"/>
  <c r="BW41" i="14" s="1"/>
  <c r="BX37" i="14" s="1"/>
  <c r="BW34" i="14"/>
  <c r="BW35" i="14" s="1"/>
  <c r="BX31" i="14" s="1"/>
  <c r="BX8" i="14"/>
  <c r="CB16" i="16" l="1"/>
  <c r="CB20" i="16"/>
  <c r="CB17" i="16"/>
  <c r="CB21" i="16"/>
  <c r="CB18" i="16"/>
  <c r="CB22" i="16"/>
  <c r="CB19" i="16"/>
  <c r="CB17" i="18"/>
  <c r="BX12" i="14"/>
  <c r="BY44" i="15"/>
  <c r="BX64" i="14"/>
  <c r="BX97" i="14"/>
  <c r="BY77" i="15"/>
  <c r="BY43" i="15"/>
  <c r="BY129" i="15"/>
  <c r="BX63" i="14"/>
  <c r="BX149" i="14"/>
  <c r="BX93" i="14"/>
  <c r="BY73" i="15"/>
  <c r="BY5" i="15"/>
  <c r="CB5" i="16"/>
  <c r="CB5" i="17"/>
  <c r="CB5" i="18"/>
  <c r="BW29" i="14"/>
  <c r="CL28" i="20"/>
  <c r="CL12" i="20" s="1"/>
  <c r="CL13" i="20" s="1"/>
  <c r="CM87" i="20"/>
  <c r="CM5" i="20"/>
  <c r="BV16" i="15"/>
  <c r="BV17" i="15" s="1"/>
  <c r="BY107" i="15"/>
  <c r="BX127" i="14"/>
  <c r="BX24" i="14"/>
  <c r="BX25" i="14"/>
  <c r="BY113" i="15"/>
  <c r="BX133" i="14"/>
  <c r="CB16" i="18"/>
  <c r="CB12" i="18"/>
  <c r="CB15" i="18"/>
  <c r="CB13" i="18"/>
  <c r="CB11" i="18"/>
  <c r="CB6" i="18"/>
  <c r="CB3" i="18"/>
  <c r="CC7" i="18"/>
  <c r="CB16" i="17"/>
  <c r="CB14" i="17"/>
  <c r="CB17" i="17"/>
  <c r="CB18" i="17"/>
  <c r="CB19" i="17"/>
  <c r="CB20" i="17"/>
  <c r="CB21" i="17"/>
  <c r="CB12" i="17"/>
  <c r="CB13" i="17"/>
  <c r="CB15" i="17"/>
  <c r="CB11" i="17"/>
  <c r="CB6" i="17"/>
  <c r="CB3" i="17"/>
  <c r="CC7" i="17"/>
  <c r="CB14" i="16"/>
  <c r="CB12" i="16"/>
  <c r="CB13" i="16"/>
  <c r="CB15" i="16"/>
  <c r="CB11" i="16"/>
  <c r="CB6" i="16"/>
  <c r="CC7" i="16"/>
  <c r="CB3" i="16"/>
  <c r="BY11" i="15"/>
  <c r="BX19" i="14"/>
  <c r="BX18" i="14"/>
  <c r="BX13" i="14"/>
  <c r="BX14" i="14" s="1"/>
  <c r="BX15" i="14" s="1"/>
  <c r="BY128" i="15"/>
  <c r="BX148" i="14"/>
  <c r="BY72" i="15"/>
  <c r="BX92" i="14"/>
  <c r="BY71" i="15"/>
  <c r="BY127" i="15"/>
  <c r="BX91" i="14"/>
  <c r="BX147" i="14"/>
  <c r="BX62" i="14"/>
  <c r="BY42" i="15"/>
  <c r="BY26" i="15"/>
  <c r="BY25" i="15"/>
  <c r="BY24" i="15"/>
  <c r="BY23" i="15"/>
  <c r="BY22" i="15"/>
  <c r="BY21" i="15"/>
  <c r="BY31" i="15"/>
  <c r="BY62" i="15"/>
  <c r="BY75" i="15"/>
  <c r="BY69" i="15"/>
  <c r="BY76" i="15"/>
  <c r="BY91" i="15"/>
  <c r="BY105" i="15"/>
  <c r="BY112" i="15"/>
  <c r="BY51" i="15"/>
  <c r="BY63" i="15"/>
  <c r="BY66" i="15"/>
  <c r="BY74" i="15"/>
  <c r="BY79" i="15"/>
  <c r="BY99" i="15"/>
  <c r="BY94" i="15"/>
  <c r="BY117" i="15"/>
  <c r="BY34" i="15"/>
  <c r="BY39" i="15"/>
  <c r="BY49" i="15"/>
  <c r="BY68" i="15"/>
  <c r="BY83" i="15"/>
  <c r="BY100" i="15"/>
  <c r="BY96" i="15"/>
  <c r="BY123" i="15"/>
  <c r="BY38" i="15"/>
  <c r="BY53" i="15"/>
  <c r="BY52" i="15"/>
  <c r="BY70" i="15"/>
  <c r="BY85" i="15"/>
  <c r="BY82" i="15"/>
  <c r="BY103" i="15"/>
  <c r="BY106" i="15"/>
  <c r="BY61" i="15"/>
  <c r="BY55" i="15"/>
  <c r="BY54" i="15"/>
  <c r="BY81" i="15"/>
  <c r="BY80" i="15"/>
  <c r="BY84" i="15"/>
  <c r="BY104" i="15"/>
  <c r="BY98" i="15"/>
  <c r="BY111" i="15"/>
  <c r="BY12" i="15"/>
  <c r="BY60" i="15"/>
  <c r="BY56" i="15"/>
  <c r="BY78" i="15"/>
  <c r="BY87" i="15"/>
  <c r="BY86" i="15"/>
  <c r="BY93" i="15"/>
  <c r="BY108" i="15"/>
  <c r="BY116" i="15"/>
  <c r="BY37" i="15"/>
  <c r="BY13" i="15"/>
  <c r="BY19" i="15"/>
  <c r="BY59" i="15"/>
  <c r="BY58" i="15"/>
  <c r="BY65" i="15"/>
  <c r="BY89" i="15"/>
  <c r="BY90" i="15"/>
  <c r="BY95" i="15"/>
  <c r="BY109" i="15"/>
  <c r="BY120" i="15"/>
  <c r="BY28" i="15"/>
  <c r="BY27" i="15"/>
  <c r="BY57" i="15"/>
  <c r="BY64" i="15"/>
  <c r="BY67" i="15"/>
  <c r="BY92" i="15"/>
  <c r="BY88" i="15"/>
  <c r="BY97" i="15"/>
  <c r="BY110" i="15"/>
  <c r="BY6" i="15"/>
  <c r="BY3" i="15"/>
  <c r="BZ7" i="15"/>
  <c r="BX99" i="14"/>
  <c r="BX98" i="14"/>
  <c r="BX100" i="14"/>
  <c r="BX96" i="14"/>
  <c r="BX110" i="14"/>
  <c r="BX120" i="14"/>
  <c r="BX107" i="14"/>
  <c r="BX81" i="14"/>
  <c r="BX80" i="14"/>
  <c r="BX108" i="14"/>
  <c r="BX94" i="14"/>
  <c r="BX90" i="14"/>
  <c r="BX119" i="14"/>
  <c r="BX118" i="14"/>
  <c r="BX132" i="14"/>
  <c r="BX106" i="14"/>
  <c r="BX109" i="14"/>
  <c r="BX103" i="14"/>
  <c r="BX105" i="14"/>
  <c r="BX95" i="14"/>
  <c r="BX117" i="14"/>
  <c r="BX79" i="14"/>
  <c r="BX89" i="14"/>
  <c r="BX85" i="14"/>
  <c r="BX116" i="14"/>
  <c r="BX131" i="14"/>
  <c r="BX115" i="14"/>
  <c r="BX130" i="14"/>
  <c r="BX78" i="14"/>
  <c r="BX129" i="14"/>
  <c r="BX128" i="14"/>
  <c r="BX126" i="14"/>
  <c r="BX104" i="14"/>
  <c r="BX86" i="14"/>
  <c r="BX87" i="14"/>
  <c r="BX88" i="14"/>
  <c r="BX101" i="14"/>
  <c r="BX102" i="14"/>
  <c r="BX77" i="14"/>
  <c r="BX76" i="14"/>
  <c r="BX114" i="14"/>
  <c r="BX112" i="14"/>
  <c r="BX113" i="14"/>
  <c r="BX124" i="14"/>
  <c r="BX125" i="14"/>
  <c r="BX123" i="14"/>
  <c r="BX84" i="14"/>
  <c r="BX75" i="14"/>
  <c r="BX74" i="14"/>
  <c r="BX82" i="14"/>
  <c r="BX83" i="14"/>
  <c r="BX73" i="14"/>
  <c r="BX72" i="14"/>
  <c r="BX137" i="14"/>
  <c r="BX140" i="14"/>
  <c r="BX144" i="14"/>
  <c r="BX136" i="14"/>
  <c r="BX71" i="14"/>
  <c r="BX143" i="14"/>
  <c r="BX111" i="14"/>
  <c r="BX69" i="14"/>
  <c r="BX58" i="14"/>
  <c r="BX59" i="14"/>
  <c r="BX57" i="14"/>
  <c r="BX54" i="14"/>
  <c r="BX51" i="14"/>
  <c r="BX47" i="14"/>
  <c r="BX46" i="14"/>
  <c r="BX45" i="14" s="1"/>
  <c r="BX48" i="14"/>
  <c r="BX43" i="14"/>
  <c r="BX39" i="14"/>
  <c r="BX38" i="14"/>
  <c r="BX33" i="14"/>
  <c r="BX32" i="14"/>
  <c r="BX5" i="14"/>
  <c r="BX6" i="14"/>
  <c r="BY7" i="14"/>
  <c r="BX3" i="14"/>
  <c r="CM32" i="20" l="1"/>
  <c r="CM49" i="20"/>
  <c r="CM50" i="20"/>
  <c r="CM58" i="20"/>
  <c r="CM64" i="20"/>
  <c r="CM70" i="20"/>
  <c r="CM36" i="20"/>
  <c r="CM80" i="20"/>
  <c r="CM31" i="20"/>
  <c r="CM41" i="20"/>
  <c r="CM45" i="20"/>
  <c r="CM33" i="20"/>
  <c r="CM51" i="20"/>
  <c r="CM59" i="20"/>
  <c r="CM65" i="20"/>
  <c r="CM71" i="20"/>
  <c r="CM81" i="20"/>
  <c r="CM20" i="20"/>
  <c r="CM37" i="20"/>
  <c r="CM39" i="20"/>
  <c r="CM52" i="20"/>
  <c r="CM60" i="20"/>
  <c r="CM66" i="20"/>
  <c r="CM76" i="20"/>
  <c r="CM82" i="20"/>
  <c r="CM18" i="20"/>
  <c r="CM16" i="20" s="1"/>
  <c r="CM11" i="20" s="1"/>
  <c r="CM21" i="20"/>
  <c r="CM42" i="20"/>
  <c r="CM34" i="20"/>
  <c r="CM53" i="20"/>
  <c r="CM61" i="20"/>
  <c r="CM67" i="20"/>
  <c r="CM83" i="20"/>
  <c r="CM89" i="20"/>
  <c r="CM35" i="20"/>
  <c r="CM22" i="20"/>
  <c r="CM38" i="20"/>
  <c r="CM43" i="20"/>
  <c r="CM54" i="20"/>
  <c r="CM62" i="20"/>
  <c r="CM68" i="20"/>
  <c r="CM77" i="20"/>
  <c r="CM84" i="20"/>
  <c r="CM19" i="20"/>
  <c r="CM23" i="20"/>
  <c r="CM40" i="20"/>
  <c r="CM44" i="20"/>
  <c r="CM47" i="20"/>
  <c r="CM55" i="20"/>
  <c r="CM63" i="20"/>
  <c r="CM69" i="20"/>
  <c r="CM85" i="20"/>
  <c r="CM6" i="20"/>
  <c r="CM3" i="20"/>
  <c r="CM46" i="20"/>
  <c r="CM30" i="20"/>
  <c r="CM48" i="20"/>
  <c r="CM56" i="20"/>
  <c r="CM72" i="20"/>
  <c r="CM74" i="20"/>
  <c r="CM90" i="20"/>
  <c r="CM88" i="20"/>
  <c r="CM57" i="20"/>
  <c r="CM73" i="20"/>
  <c r="CM75" i="20"/>
  <c r="CM86" i="20"/>
  <c r="BX26" i="14"/>
  <c r="BX27" i="14" s="1"/>
  <c r="BY23" i="14" s="1"/>
  <c r="CC8" i="18"/>
  <c r="CC17" i="18" s="1"/>
  <c r="CC5" i="18"/>
  <c r="CC8" i="17"/>
  <c r="CC5" i="17"/>
  <c r="CC5" i="16"/>
  <c r="CC8" i="16"/>
  <c r="CC23" i="16" s="1"/>
  <c r="BY11" i="14"/>
  <c r="BX20" i="14"/>
  <c r="BX21" i="14" s="1"/>
  <c r="BY17" i="14" s="1"/>
  <c r="BZ8" i="15"/>
  <c r="BZ124" i="15" s="1"/>
  <c r="BY14" i="15"/>
  <c r="BY15" i="15" s="1"/>
  <c r="BX40" i="14"/>
  <c r="BX41" i="14" s="1"/>
  <c r="BY37" i="14" s="1"/>
  <c r="BX34" i="14"/>
  <c r="BX35" i="14" s="1"/>
  <c r="BY31" i="14" s="1"/>
  <c r="BY8" i="14"/>
  <c r="CC18" i="16" l="1"/>
  <c r="CC20" i="16"/>
  <c r="CC17" i="16"/>
  <c r="CC21" i="16"/>
  <c r="CC16" i="16"/>
  <c r="CC22" i="16"/>
  <c r="CC19" i="16"/>
  <c r="BY12" i="14"/>
  <c r="BZ44" i="15"/>
  <c r="BY64" i="14"/>
  <c r="BZ77" i="15"/>
  <c r="BY97" i="14"/>
  <c r="BY149" i="14"/>
  <c r="BY63" i="14"/>
  <c r="BZ43" i="15"/>
  <c r="BZ129" i="15"/>
  <c r="BY93" i="14"/>
  <c r="BZ73" i="15"/>
  <c r="BZ5" i="15"/>
  <c r="BX29" i="14"/>
  <c r="CN5" i="20"/>
  <c r="CN86" i="20"/>
  <c r="CM28" i="20"/>
  <c r="CM12" i="20" s="1"/>
  <c r="CM13" i="20" s="1"/>
  <c r="BW16" i="15"/>
  <c r="BW17" i="15" s="1"/>
  <c r="BZ107" i="15"/>
  <c r="BY127" i="14"/>
  <c r="BY24" i="14"/>
  <c r="BY25" i="14"/>
  <c r="BZ113" i="15"/>
  <c r="BY133" i="14"/>
  <c r="CC16" i="18"/>
  <c r="CC15" i="18"/>
  <c r="CC13" i="18"/>
  <c r="CC14" i="18"/>
  <c r="CC12" i="18"/>
  <c r="CC11" i="18"/>
  <c r="CC6" i="18"/>
  <c r="CC3" i="18"/>
  <c r="CD7" i="18"/>
  <c r="CC20" i="17"/>
  <c r="CC13" i="17"/>
  <c r="CC16" i="17"/>
  <c r="CC17" i="17"/>
  <c r="CC21" i="17"/>
  <c r="CC18" i="17"/>
  <c r="CC19" i="17"/>
  <c r="CC14" i="17"/>
  <c r="CC15" i="17"/>
  <c r="CC12" i="17"/>
  <c r="CC11" i="17"/>
  <c r="CC6" i="17"/>
  <c r="CD7" i="17"/>
  <c r="CC3" i="17"/>
  <c r="CC14" i="16"/>
  <c r="CC13" i="16"/>
  <c r="CC15" i="16"/>
  <c r="CC12" i="16"/>
  <c r="CD7" i="16"/>
  <c r="CC6" i="16"/>
  <c r="CC3" i="16"/>
  <c r="CC11" i="16"/>
  <c r="BZ11" i="15"/>
  <c r="BY18" i="14"/>
  <c r="BY19" i="14"/>
  <c r="BY13" i="14"/>
  <c r="BY14" i="14" s="1"/>
  <c r="BY15" i="14" s="1"/>
  <c r="BZ128" i="15"/>
  <c r="BY148" i="14"/>
  <c r="BZ72" i="15"/>
  <c r="BY92" i="14"/>
  <c r="BZ71" i="15"/>
  <c r="BZ127" i="15"/>
  <c r="BY91" i="14"/>
  <c r="BY147" i="14"/>
  <c r="BY62" i="14"/>
  <c r="BZ42" i="15"/>
  <c r="BZ26" i="15"/>
  <c r="BZ25" i="15"/>
  <c r="BZ24" i="15"/>
  <c r="BZ23" i="15"/>
  <c r="BZ22" i="15"/>
  <c r="BZ56" i="15"/>
  <c r="BZ37" i="15"/>
  <c r="BZ34" i="15"/>
  <c r="BZ75" i="15"/>
  <c r="BZ66" i="15"/>
  <c r="BZ82" i="15"/>
  <c r="BZ87" i="15"/>
  <c r="BZ108" i="15"/>
  <c r="BZ112" i="15"/>
  <c r="BZ19" i="15"/>
  <c r="BZ68" i="15"/>
  <c r="BZ85" i="15"/>
  <c r="BZ93" i="15"/>
  <c r="BZ105" i="15"/>
  <c r="BZ117" i="15"/>
  <c r="BZ38" i="15"/>
  <c r="BZ12" i="15"/>
  <c r="BZ49" i="15"/>
  <c r="BZ51" i="15"/>
  <c r="BZ74" i="15"/>
  <c r="BZ70" i="15"/>
  <c r="BZ79" i="15"/>
  <c r="BZ91" i="15"/>
  <c r="BZ99" i="15"/>
  <c r="BZ123" i="15"/>
  <c r="BZ27" i="15"/>
  <c r="BZ55" i="15"/>
  <c r="BZ65" i="15"/>
  <c r="BZ76" i="15"/>
  <c r="BZ84" i="15"/>
  <c r="BZ88" i="15"/>
  <c r="BZ98" i="15"/>
  <c r="BZ100" i="15"/>
  <c r="BZ52" i="15"/>
  <c r="BZ53" i="15"/>
  <c r="BZ69" i="15"/>
  <c r="BZ83" i="15"/>
  <c r="BZ81" i="15"/>
  <c r="BZ97" i="15"/>
  <c r="BZ95" i="15"/>
  <c r="BZ104" i="15"/>
  <c r="BZ111" i="15"/>
  <c r="BZ13" i="15"/>
  <c r="BZ59" i="15"/>
  <c r="BZ60" i="15"/>
  <c r="BZ86" i="15"/>
  <c r="BZ89" i="15"/>
  <c r="BZ94" i="15"/>
  <c r="BZ106" i="15"/>
  <c r="BZ116" i="15"/>
  <c r="BZ58" i="15"/>
  <c r="BZ61" i="15"/>
  <c r="BZ21" i="15"/>
  <c r="BZ63" i="15"/>
  <c r="BZ62" i="15"/>
  <c r="BZ78" i="15"/>
  <c r="BZ92" i="15"/>
  <c r="BZ96" i="15"/>
  <c r="BZ109" i="15"/>
  <c r="BZ120" i="15"/>
  <c r="BZ39" i="15"/>
  <c r="BZ57" i="15"/>
  <c r="BZ54" i="15"/>
  <c r="BZ31" i="15"/>
  <c r="BZ28" i="15"/>
  <c r="BZ67" i="15"/>
  <c r="BZ64" i="15"/>
  <c r="BZ80" i="15"/>
  <c r="BZ90" i="15"/>
  <c r="BZ103" i="15"/>
  <c r="BZ110" i="15"/>
  <c r="CA7" i="15"/>
  <c r="BZ6" i="15"/>
  <c r="BZ3" i="15"/>
  <c r="BY99" i="14"/>
  <c r="BY98" i="14"/>
  <c r="BY100" i="14"/>
  <c r="BY96" i="14"/>
  <c r="BY110" i="14"/>
  <c r="BY120" i="14"/>
  <c r="BY107" i="14"/>
  <c r="BY81" i="14"/>
  <c r="BY80" i="14"/>
  <c r="BY108" i="14"/>
  <c r="BY94" i="14"/>
  <c r="BY90" i="14"/>
  <c r="BY119" i="14"/>
  <c r="BY118" i="14"/>
  <c r="BY132" i="14"/>
  <c r="BY106" i="14"/>
  <c r="BY109" i="14"/>
  <c r="BY103" i="14"/>
  <c r="BY105" i="14"/>
  <c r="BY95" i="14"/>
  <c r="BY117" i="14"/>
  <c r="BY79" i="14"/>
  <c r="BY89" i="14"/>
  <c r="BY85" i="14"/>
  <c r="BY116" i="14"/>
  <c r="BY131" i="14"/>
  <c r="BY115" i="14"/>
  <c r="BY130" i="14"/>
  <c r="BY78" i="14"/>
  <c r="BY129" i="14"/>
  <c r="BY128" i="14"/>
  <c r="BY126" i="14"/>
  <c r="BY104" i="14"/>
  <c r="BY88" i="14"/>
  <c r="BY86" i="14"/>
  <c r="BY87" i="14"/>
  <c r="BY101" i="14"/>
  <c r="BY102" i="14"/>
  <c r="BY77" i="14"/>
  <c r="BY76" i="14"/>
  <c r="BY112" i="14"/>
  <c r="BY113" i="14"/>
  <c r="BY114" i="14"/>
  <c r="BY125" i="14"/>
  <c r="BY124" i="14"/>
  <c r="BY123" i="14"/>
  <c r="BY84" i="14"/>
  <c r="BY75" i="14"/>
  <c r="BY74" i="14"/>
  <c r="BY82" i="14"/>
  <c r="BY83" i="14"/>
  <c r="BY73" i="14"/>
  <c r="BY72" i="14"/>
  <c r="BY137" i="14"/>
  <c r="BY136" i="14"/>
  <c r="BY144" i="14"/>
  <c r="BY143" i="14"/>
  <c r="BY71" i="14"/>
  <c r="BY111" i="14"/>
  <c r="BY140" i="14"/>
  <c r="BY69" i="14"/>
  <c r="BY59" i="14"/>
  <c r="BY58" i="14"/>
  <c r="BY57" i="14"/>
  <c r="BY54" i="14"/>
  <c r="BY51" i="14"/>
  <c r="BY48" i="14"/>
  <c r="BY46" i="14"/>
  <c r="BY45" i="14" s="1"/>
  <c r="BY47" i="14"/>
  <c r="BY43" i="14"/>
  <c r="BY38" i="14"/>
  <c r="BY39" i="14"/>
  <c r="BY33" i="14"/>
  <c r="BY32" i="14"/>
  <c r="BZ7" i="14"/>
  <c r="BY3" i="14"/>
  <c r="BY6" i="14"/>
  <c r="BY5" i="14"/>
  <c r="CN74" i="20" l="1"/>
  <c r="CN19" i="20"/>
  <c r="CN36" i="20"/>
  <c r="CN31" i="20"/>
  <c r="CN50" i="20"/>
  <c r="CN54" i="20"/>
  <c r="CN64" i="20"/>
  <c r="CN75" i="20"/>
  <c r="CN81" i="20"/>
  <c r="CN80" i="20"/>
  <c r="CN20" i="20"/>
  <c r="CN41" i="20"/>
  <c r="CN32" i="20"/>
  <c r="CN60" i="20"/>
  <c r="CN55" i="20"/>
  <c r="CN65" i="20"/>
  <c r="CN70" i="20"/>
  <c r="CN82" i="20"/>
  <c r="CN72" i="20"/>
  <c r="CN21" i="20"/>
  <c r="CN45" i="20"/>
  <c r="CN33" i="20"/>
  <c r="CN59" i="20"/>
  <c r="CN56" i="20"/>
  <c r="CN66" i="20"/>
  <c r="CN77" i="20"/>
  <c r="CN88" i="20"/>
  <c r="CN53" i="20"/>
  <c r="CN22" i="20"/>
  <c r="CN40" i="20"/>
  <c r="CN37" i="20"/>
  <c r="CN39" i="20"/>
  <c r="CN58" i="20"/>
  <c r="CN57" i="20"/>
  <c r="CN67" i="20"/>
  <c r="CN76" i="20"/>
  <c r="CN90" i="20"/>
  <c r="CN30" i="20"/>
  <c r="CN18" i="20"/>
  <c r="CN16" i="20" s="1"/>
  <c r="CN11" i="20" s="1"/>
  <c r="CN23" i="20"/>
  <c r="CN42" i="20"/>
  <c r="CN46" i="20"/>
  <c r="CN61" i="20"/>
  <c r="CN62" i="20"/>
  <c r="CN68" i="20"/>
  <c r="CN84" i="20"/>
  <c r="CN83" i="20"/>
  <c r="CN34" i="20"/>
  <c r="CN49" i="20"/>
  <c r="CN35" i="20"/>
  <c r="CN38" i="20"/>
  <c r="CN47" i="20"/>
  <c r="CN51" i="20"/>
  <c r="CN63" i="20"/>
  <c r="CN69" i="20"/>
  <c r="CN89" i="20"/>
  <c r="CN6" i="20"/>
  <c r="CN3" i="20"/>
  <c r="CN43" i="20"/>
  <c r="CN44" i="20"/>
  <c r="CN48" i="20"/>
  <c r="CN52" i="20"/>
  <c r="CN71" i="20"/>
  <c r="CN73" i="20"/>
  <c r="CN85" i="20"/>
  <c r="CN87" i="20"/>
  <c r="BY26" i="14"/>
  <c r="BY27" i="14" s="1"/>
  <c r="BZ23" i="14" s="1"/>
  <c r="CD8" i="18"/>
  <c r="CD15" i="18" s="1"/>
  <c r="CD5" i="18"/>
  <c r="CD8" i="17"/>
  <c r="CD5" i="17"/>
  <c r="CD8" i="16"/>
  <c r="CD23" i="16" s="1"/>
  <c r="CD5" i="16"/>
  <c r="BZ11" i="14"/>
  <c r="BY20" i="14"/>
  <c r="BY21" i="14" s="1"/>
  <c r="BZ17" i="14" s="1"/>
  <c r="BZ14" i="15"/>
  <c r="BZ15" i="15" s="1"/>
  <c r="CA8" i="15"/>
  <c r="BY40" i="14"/>
  <c r="BY41" i="14" s="1"/>
  <c r="BZ37" i="14" s="1"/>
  <c r="BY34" i="14"/>
  <c r="BY35" i="14" s="1"/>
  <c r="BZ31" i="14" s="1"/>
  <c r="BZ8" i="14"/>
  <c r="CD16" i="16" l="1"/>
  <c r="CD20" i="16"/>
  <c r="CD17" i="16"/>
  <c r="CD21" i="16"/>
  <c r="CD18" i="16"/>
  <c r="CD22" i="16"/>
  <c r="CD17" i="18"/>
  <c r="CD19" i="16"/>
  <c r="BZ13" i="14"/>
  <c r="CA44" i="15"/>
  <c r="BZ64" i="14"/>
  <c r="BZ97" i="14"/>
  <c r="CA77" i="15"/>
  <c r="BZ63" i="14"/>
  <c r="BZ149" i="14"/>
  <c r="CA43" i="15"/>
  <c r="CA129" i="15"/>
  <c r="BZ93" i="14"/>
  <c r="CA73" i="15"/>
  <c r="CA5" i="15"/>
  <c r="BY29" i="14"/>
  <c r="CO5" i="20"/>
  <c r="CO85" i="20"/>
  <c r="CN28" i="20"/>
  <c r="CN12" i="20" s="1"/>
  <c r="CN13" i="20" s="1"/>
  <c r="BX16" i="15"/>
  <c r="BX17" i="15" s="1"/>
  <c r="CA107" i="15"/>
  <c r="BZ127" i="14"/>
  <c r="BZ25" i="14"/>
  <c r="BZ24" i="14"/>
  <c r="BZ133" i="14"/>
  <c r="CA113" i="15"/>
  <c r="CD16" i="18"/>
  <c r="CD13" i="18"/>
  <c r="CD14" i="18"/>
  <c r="CD12" i="18"/>
  <c r="CD6" i="18"/>
  <c r="CD3" i="18"/>
  <c r="CE7" i="18"/>
  <c r="CD11" i="18"/>
  <c r="CD20" i="17"/>
  <c r="CD21" i="17"/>
  <c r="CD16" i="17"/>
  <c r="CD17" i="17"/>
  <c r="CD18" i="17"/>
  <c r="CD19" i="17"/>
  <c r="CD14" i="17"/>
  <c r="CD15" i="17"/>
  <c r="CD13" i="17"/>
  <c r="CD12" i="17"/>
  <c r="CD11" i="17"/>
  <c r="CD6" i="17"/>
  <c r="CD3" i="17"/>
  <c r="CE7" i="17"/>
  <c r="CD13" i="16"/>
  <c r="CD15" i="16"/>
  <c r="CD12" i="16"/>
  <c r="CD14" i="16"/>
  <c r="CD11" i="16"/>
  <c r="CE7" i="16"/>
  <c r="CD6" i="16"/>
  <c r="CD3" i="16"/>
  <c r="CA11" i="15"/>
  <c r="BZ18" i="14"/>
  <c r="BZ19" i="14"/>
  <c r="BZ12" i="14"/>
  <c r="BZ14" i="14" s="1"/>
  <c r="BZ15" i="14" s="1"/>
  <c r="CA128" i="15"/>
  <c r="BZ148" i="14"/>
  <c r="CA72" i="15"/>
  <c r="BZ92" i="14"/>
  <c r="CA71" i="15"/>
  <c r="CA127" i="15"/>
  <c r="BZ91" i="14"/>
  <c r="BZ147" i="14"/>
  <c r="BZ62" i="14"/>
  <c r="CA42" i="15"/>
  <c r="CA26" i="15"/>
  <c r="CA25" i="15"/>
  <c r="CA24" i="15"/>
  <c r="CA23" i="15"/>
  <c r="CA22" i="15"/>
  <c r="CA13" i="15"/>
  <c r="CA51" i="15"/>
  <c r="CA60" i="15"/>
  <c r="CA65" i="15"/>
  <c r="CA75" i="15"/>
  <c r="CA84" i="15"/>
  <c r="CA90" i="15"/>
  <c r="CA106" i="15"/>
  <c r="CA117" i="15"/>
  <c r="CA49" i="15"/>
  <c r="CA67" i="15"/>
  <c r="CA79" i="15"/>
  <c r="CA78" i="15"/>
  <c r="CA95" i="15"/>
  <c r="CA103" i="15"/>
  <c r="CA109" i="15"/>
  <c r="CA28" i="15"/>
  <c r="CA59" i="15"/>
  <c r="CA53" i="15"/>
  <c r="CA66" i="15"/>
  <c r="CA76" i="15"/>
  <c r="CA85" i="15"/>
  <c r="CA87" i="15"/>
  <c r="CA112" i="15"/>
  <c r="CA110" i="15"/>
  <c r="CA34" i="15"/>
  <c r="CA12" i="15"/>
  <c r="CA52" i="15"/>
  <c r="CA55" i="15"/>
  <c r="CA69" i="15"/>
  <c r="CA83" i="15"/>
  <c r="CA88" i="15"/>
  <c r="CA93" i="15"/>
  <c r="CA120" i="15"/>
  <c r="CA100" i="15"/>
  <c r="CA27" i="15"/>
  <c r="CA58" i="15"/>
  <c r="CA63" i="15"/>
  <c r="CA62" i="15"/>
  <c r="CA82" i="15"/>
  <c r="CA97" i="15"/>
  <c r="CA96" i="15"/>
  <c r="CA104" i="15"/>
  <c r="CA105" i="15"/>
  <c r="CA57" i="15"/>
  <c r="CA38" i="15"/>
  <c r="CA61" i="15"/>
  <c r="CA54" i="15"/>
  <c r="CA70" i="15"/>
  <c r="CA80" i="15"/>
  <c r="CA94" i="15"/>
  <c r="CA98" i="15"/>
  <c r="CA108" i="15"/>
  <c r="CA124" i="15"/>
  <c r="CA19" i="15"/>
  <c r="CA21" i="15"/>
  <c r="CA39" i="15"/>
  <c r="CA56" i="15"/>
  <c r="CA74" i="15"/>
  <c r="CA81" i="15"/>
  <c r="CA89" i="15"/>
  <c r="CA92" i="15"/>
  <c r="CA111" i="15"/>
  <c r="CA123" i="15"/>
  <c r="CA37" i="15"/>
  <c r="CA31" i="15"/>
  <c r="CA68" i="15"/>
  <c r="CA64" i="15"/>
  <c r="CA91" i="15"/>
  <c r="CA86" i="15"/>
  <c r="CA99" i="15"/>
  <c r="CA116" i="15"/>
  <c r="CA6" i="15"/>
  <c r="CB7" i="15"/>
  <c r="CA3" i="15"/>
  <c r="BZ99" i="14"/>
  <c r="BZ98" i="14"/>
  <c r="BZ100" i="14"/>
  <c r="BZ96" i="14"/>
  <c r="BZ110" i="14"/>
  <c r="BZ120" i="14"/>
  <c r="BZ107" i="14"/>
  <c r="BZ81" i="14"/>
  <c r="BZ80" i="14"/>
  <c r="BZ108" i="14"/>
  <c r="BZ94" i="14"/>
  <c r="BZ90" i="14"/>
  <c r="BZ119" i="14"/>
  <c r="BZ118" i="14"/>
  <c r="BZ132" i="14"/>
  <c r="BZ106" i="14"/>
  <c r="BZ109" i="14"/>
  <c r="BZ103" i="14"/>
  <c r="BZ105" i="14"/>
  <c r="BZ95" i="14"/>
  <c r="BZ117" i="14"/>
  <c r="BZ79" i="14"/>
  <c r="BZ89" i="14"/>
  <c r="BZ85" i="14"/>
  <c r="BZ116" i="14"/>
  <c r="BZ131" i="14"/>
  <c r="BZ115" i="14"/>
  <c r="BZ130" i="14"/>
  <c r="BZ78" i="14"/>
  <c r="BZ129" i="14"/>
  <c r="BZ128" i="14"/>
  <c r="BZ126" i="14"/>
  <c r="BZ104" i="14"/>
  <c r="BZ88" i="14"/>
  <c r="BZ86" i="14"/>
  <c r="BZ87" i="14"/>
  <c r="BZ101" i="14"/>
  <c r="BZ102" i="14"/>
  <c r="BZ77" i="14"/>
  <c r="BZ76" i="14"/>
  <c r="BZ112" i="14"/>
  <c r="BZ113" i="14"/>
  <c r="BZ114" i="14"/>
  <c r="BZ124" i="14"/>
  <c r="BZ125" i="14"/>
  <c r="BZ123" i="14"/>
  <c r="BZ84" i="14"/>
  <c r="BZ74" i="14"/>
  <c r="BZ75" i="14"/>
  <c r="BZ82" i="14"/>
  <c r="BZ83" i="14"/>
  <c r="BZ73" i="14"/>
  <c r="BZ72" i="14"/>
  <c r="BZ137" i="14"/>
  <c r="BZ144" i="14"/>
  <c r="BZ71" i="14"/>
  <c r="BZ111" i="14"/>
  <c r="BZ136" i="14"/>
  <c r="BZ140" i="14"/>
  <c r="BZ143" i="14"/>
  <c r="BZ69" i="14"/>
  <c r="BZ59" i="14"/>
  <c r="BZ58" i="14"/>
  <c r="BZ57" i="14"/>
  <c r="BZ54" i="14"/>
  <c r="BZ51" i="14"/>
  <c r="BZ46" i="14"/>
  <c r="BZ45" i="14" s="1"/>
  <c r="BZ48" i="14"/>
  <c r="BZ47" i="14"/>
  <c r="BZ5" i="14"/>
  <c r="BZ43" i="14"/>
  <c r="BZ39" i="14"/>
  <c r="BZ38" i="14"/>
  <c r="BZ33" i="14"/>
  <c r="BZ32" i="14"/>
  <c r="BZ3" i="14"/>
  <c r="BZ6" i="14"/>
  <c r="CA7" i="14"/>
  <c r="CO46" i="20" l="1"/>
  <c r="CO73" i="20"/>
  <c r="CO31" i="20"/>
  <c r="CO41" i="20"/>
  <c r="CO47" i="20"/>
  <c r="CO62" i="20"/>
  <c r="CO66" i="20"/>
  <c r="CO82" i="20"/>
  <c r="CO80" i="20"/>
  <c r="CO56" i="20"/>
  <c r="CO77" i="20"/>
  <c r="CO18" i="20"/>
  <c r="CO16" i="20" s="1"/>
  <c r="CO11" i="20" s="1"/>
  <c r="CO39" i="20"/>
  <c r="CO42" i="20"/>
  <c r="CO57" i="20"/>
  <c r="CO59" i="20"/>
  <c r="CO65" i="20"/>
  <c r="CO75" i="20"/>
  <c r="CO87" i="20"/>
  <c r="CO21" i="20"/>
  <c r="CO50" i="20"/>
  <c r="CO69" i="20"/>
  <c r="CO22" i="20"/>
  <c r="CO23" i="20"/>
  <c r="CO34" i="20"/>
  <c r="CO36" i="20"/>
  <c r="CO43" i="20"/>
  <c r="CO48" i="20"/>
  <c r="CO63" i="20"/>
  <c r="CO64" i="20"/>
  <c r="CO76" i="20"/>
  <c r="CO89" i="20"/>
  <c r="CO20" i="20"/>
  <c r="CO88" i="20"/>
  <c r="CO60" i="20"/>
  <c r="CO30" i="20"/>
  <c r="CO37" i="20"/>
  <c r="CO44" i="20"/>
  <c r="CO52" i="20"/>
  <c r="CO58" i="20"/>
  <c r="CO71" i="20"/>
  <c r="CO81" i="20"/>
  <c r="CO90" i="20"/>
  <c r="CO53" i="20"/>
  <c r="CO72" i="20"/>
  <c r="CO54" i="20"/>
  <c r="CO33" i="20"/>
  <c r="CO38" i="20"/>
  <c r="CO45" i="20"/>
  <c r="CO49" i="20"/>
  <c r="CO61" i="20"/>
  <c r="CO74" i="20"/>
  <c r="CO83" i="20"/>
  <c r="CO3" i="20"/>
  <c r="CO6" i="20"/>
  <c r="CO67" i="20"/>
  <c r="CO40" i="20"/>
  <c r="CO19" i="20"/>
  <c r="CO35" i="20"/>
  <c r="CO32" i="20"/>
  <c r="CO51" i="20"/>
  <c r="CO55" i="20"/>
  <c r="CO68" i="20"/>
  <c r="CO70" i="20"/>
  <c r="CO84" i="20"/>
  <c r="CO86" i="20"/>
  <c r="BZ26" i="14"/>
  <c r="BZ27" i="14" s="1"/>
  <c r="CA23" i="14" s="1"/>
  <c r="CA14" i="15"/>
  <c r="CA15" i="15" s="1"/>
  <c r="CE8" i="18"/>
  <c r="CE17" i="18" s="1"/>
  <c r="CE5" i="18"/>
  <c r="CE8" i="17"/>
  <c r="CE8" i="16"/>
  <c r="CE12" i="16" s="1"/>
  <c r="CA11" i="14"/>
  <c r="BZ20" i="14"/>
  <c r="BZ21" i="14" s="1"/>
  <c r="CA17" i="14" s="1"/>
  <c r="CB8" i="15"/>
  <c r="BZ40" i="14"/>
  <c r="BZ41" i="14" s="1"/>
  <c r="CA37" i="14" s="1"/>
  <c r="BZ34" i="14"/>
  <c r="BZ35" i="14" s="1"/>
  <c r="CA31" i="14" s="1"/>
  <c r="CA8" i="14"/>
  <c r="CE16" i="16" l="1"/>
  <c r="CE20" i="16"/>
  <c r="CE17" i="16"/>
  <c r="CE21" i="16"/>
  <c r="CE18" i="16"/>
  <c r="CE22" i="16"/>
  <c r="CE19" i="16"/>
  <c r="CE23" i="16"/>
  <c r="CB5" i="15"/>
  <c r="CE5" i="16"/>
  <c r="CE5" i="17"/>
  <c r="CA33" i="14"/>
  <c r="CB44" i="15"/>
  <c r="CA64" i="14"/>
  <c r="CB77" i="15"/>
  <c r="CA97" i="14"/>
  <c r="CA63" i="14"/>
  <c r="CA149" i="14"/>
  <c r="CB43" i="15"/>
  <c r="CB129" i="15"/>
  <c r="CA93" i="14"/>
  <c r="CB73" i="15"/>
  <c r="CA5" i="14"/>
  <c r="BZ29" i="14"/>
  <c r="CO28" i="20"/>
  <c r="CO12" i="20" s="1"/>
  <c r="CO13" i="20" s="1"/>
  <c r="CP5" i="20"/>
  <c r="CP85" i="20"/>
  <c r="CB11" i="15"/>
  <c r="BY16" i="15"/>
  <c r="BY17" i="15" s="1"/>
  <c r="CB107" i="15"/>
  <c r="CA127" i="14"/>
  <c r="CA25" i="14"/>
  <c r="CA24" i="14"/>
  <c r="CB113" i="15"/>
  <c r="CA133" i="14"/>
  <c r="CE16" i="18"/>
  <c r="CE13" i="18"/>
  <c r="CE14" i="18"/>
  <c r="CE12" i="18"/>
  <c r="CE15" i="18"/>
  <c r="CE11" i="18"/>
  <c r="CE6" i="18"/>
  <c r="CE3" i="18"/>
  <c r="CF7" i="18"/>
  <c r="CE21" i="17"/>
  <c r="CE16" i="17"/>
  <c r="CE17" i="17"/>
  <c r="CE18" i="17"/>
  <c r="CE19" i="17"/>
  <c r="CE20" i="17"/>
  <c r="CE13" i="17"/>
  <c r="CE12" i="17"/>
  <c r="CE15" i="17"/>
  <c r="CE14" i="17"/>
  <c r="CE6" i="17"/>
  <c r="CE3" i="17"/>
  <c r="CF7" i="17"/>
  <c r="CE11" i="17"/>
  <c r="CE14" i="16"/>
  <c r="CE13" i="16"/>
  <c r="CE15" i="16"/>
  <c r="CE6" i="16"/>
  <c r="CF7" i="16"/>
  <c r="CE3" i="16"/>
  <c r="CE11" i="16"/>
  <c r="CA18" i="14"/>
  <c r="CA19" i="14"/>
  <c r="CA12" i="14"/>
  <c r="CA13" i="14"/>
  <c r="CB128" i="15"/>
  <c r="CA148" i="14"/>
  <c r="CB72" i="15"/>
  <c r="CA92" i="14"/>
  <c r="CB71" i="15"/>
  <c r="CB127" i="15"/>
  <c r="CA91" i="14"/>
  <c r="CA147" i="14"/>
  <c r="CA62" i="14"/>
  <c r="CB42" i="15"/>
  <c r="CB26" i="15"/>
  <c r="CB25" i="15"/>
  <c r="CB24" i="15"/>
  <c r="CB23" i="15"/>
  <c r="CB22" i="15"/>
  <c r="CB55" i="15"/>
  <c r="CB57" i="15"/>
  <c r="CB37" i="15"/>
  <c r="CB65" i="15"/>
  <c r="CB70" i="15"/>
  <c r="CB79" i="15"/>
  <c r="CB87" i="15"/>
  <c r="CB97" i="15"/>
  <c r="CB116" i="15"/>
  <c r="CB39" i="15"/>
  <c r="CB69" i="15"/>
  <c r="CB81" i="15"/>
  <c r="CB89" i="15"/>
  <c r="CB98" i="15"/>
  <c r="CB120" i="15"/>
  <c r="CB13" i="15"/>
  <c r="CB52" i="15"/>
  <c r="CB60" i="15"/>
  <c r="CB67" i="15"/>
  <c r="CB78" i="15"/>
  <c r="CB82" i="15"/>
  <c r="CB91" i="15"/>
  <c r="CB100" i="15"/>
  <c r="CB124" i="15"/>
  <c r="CB59" i="15"/>
  <c r="CB28" i="15"/>
  <c r="CB58" i="15"/>
  <c r="CB62" i="15"/>
  <c r="CB74" i="15"/>
  <c r="CB83" i="15"/>
  <c r="CB84" i="15"/>
  <c r="CB94" i="15"/>
  <c r="CB99" i="15"/>
  <c r="CB110" i="15"/>
  <c r="CB38" i="15"/>
  <c r="CB12" i="15"/>
  <c r="CB63" i="15"/>
  <c r="CB80" i="15"/>
  <c r="CB85" i="15"/>
  <c r="CB86" i="15"/>
  <c r="CB104" i="15"/>
  <c r="CB105" i="15"/>
  <c r="CB112" i="15"/>
  <c r="CB19" i="15"/>
  <c r="CB64" i="15"/>
  <c r="CB75" i="15"/>
  <c r="CB88" i="15"/>
  <c r="CB90" i="15"/>
  <c r="CB108" i="15"/>
  <c r="CB106" i="15"/>
  <c r="CB117" i="15"/>
  <c r="CB34" i="15"/>
  <c r="CB27" i="15"/>
  <c r="CB56" i="15"/>
  <c r="CB66" i="15"/>
  <c r="CB92" i="15"/>
  <c r="CB103" i="15"/>
  <c r="CB93" i="15"/>
  <c r="CB109" i="15"/>
  <c r="CB123" i="15"/>
  <c r="CB49" i="15"/>
  <c r="CB21" i="15"/>
  <c r="CB53" i="15"/>
  <c r="CB54" i="15"/>
  <c r="CB51" i="15"/>
  <c r="CB31" i="15"/>
  <c r="CB61" i="15"/>
  <c r="CB68" i="15"/>
  <c r="CB76" i="15"/>
  <c r="CB96" i="15"/>
  <c r="CB95" i="15"/>
  <c r="CB111" i="15"/>
  <c r="CC7" i="15"/>
  <c r="CB6" i="15"/>
  <c r="CB3" i="15"/>
  <c r="CA99" i="14"/>
  <c r="CA98" i="14"/>
  <c r="CA100" i="14"/>
  <c r="CA96" i="14"/>
  <c r="CA110" i="14"/>
  <c r="CA120" i="14"/>
  <c r="CA107" i="14"/>
  <c r="CA81" i="14"/>
  <c r="CA80" i="14"/>
  <c r="CA108" i="14"/>
  <c r="CA94" i="14"/>
  <c r="CA90" i="14"/>
  <c r="CA119" i="14"/>
  <c r="CA118" i="14"/>
  <c r="CA132" i="14"/>
  <c r="CA106" i="14"/>
  <c r="CA109" i="14"/>
  <c r="CA103" i="14"/>
  <c r="CA105" i="14"/>
  <c r="CA95" i="14"/>
  <c r="CA117" i="14"/>
  <c r="CA79" i="14"/>
  <c r="CA89" i="14"/>
  <c r="CA85" i="14"/>
  <c r="CA116" i="14"/>
  <c r="CA131" i="14"/>
  <c r="CA115" i="14"/>
  <c r="CA130" i="14"/>
  <c r="CA78" i="14"/>
  <c r="CA129" i="14"/>
  <c r="CA128" i="14"/>
  <c r="CA126" i="14"/>
  <c r="CA104" i="14"/>
  <c r="CA88" i="14"/>
  <c r="CA87" i="14"/>
  <c r="CA86" i="14"/>
  <c r="CA101" i="14"/>
  <c r="CA102" i="14"/>
  <c r="CA77" i="14"/>
  <c r="CA76" i="14"/>
  <c r="CA112" i="14"/>
  <c r="CA113" i="14"/>
  <c r="CA114" i="14"/>
  <c r="CA125" i="14"/>
  <c r="CA124" i="14"/>
  <c r="CA123" i="14"/>
  <c r="CA84" i="14"/>
  <c r="CA74" i="14"/>
  <c r="CA75" i="14"/>
  <c r="CA82" i="14"/>
  <c r="CA83" i="14"/>
  <c r="CA73" i="14"/>
  <c r="CA72" i="14"/>
  <c r="CA137" i="14"/>
  <c r="CA143" i="14"/>
  <c r="CA136" i="14"/>
  <c r="CA71" i="14"/>
  <c r="CA111" i="14"/>
  <c r="CA140" i="14"/>
  <c r="CA144" i="14"/>
  <c r="CA69" i="14"/>
  <c r="CA59" i="14"/>
  <c r="CA57" i="14"/>
  <c r="CA58" i="14"/>
  <c r="CA54" i="14"/>
  <c r="CA51" i="14"/>
  <c r="CA46" i="14"/>
  <c r="CA45" i="14" s="1"/>
  <c r="CA48" i="14"/>
  <c r="CA47" i="14"/>
  <c r="CA43" i="14"/>
  <c r="CA39" i="14"/>
  <c r="CA38" i="14"/>
  <c r="CA32" i="14"/>
  <c r="CA34" i="14" s="1"/>
  <c r="CA35" i="14" s="1"/>
  <c r="CB31" i="14" s="1"/>
  <c r="CA3" i="14"/>
  <c r="CB7" i="14"/>
  <c r="CA6" i="14"/>
  <c r="CP22" i="20" l="1"/>
  <c r="CP33" i="20"/>
  <c r="CP41" i="20"/>
  <c r="CP23" i="20"/>
  <c r="CP32" i="20"/>
  <c r="CP34" i="20"/>
  <c r="CP42" i="20"/>
  <c r="CP51" i="20"/>
  <c r="CP59" i="20"/>
  <c r="CP66" i="20"/>
  <c r="CP72" i="20"/>
  <c r="CP77" i="20"/>
  <c r="CP35" i="20"/>
  <c r="CP43" i="20"/>
  <c r="CP52" i="20"/>
  <c r="CP60" i="20"/>
  <c r="CP65" i="20"/>
  <c r="CP74" i="20"/>
  <c r="CP86" i="20"/>
  <c r="CP31" i="20"/>
  <c r="CP36" i="20"/>
  <c r="CP44" i="20"/>
  <c r="CP53" i="20"/>
  <c r="CP61" i="20"/>
  <c r="CP81" i="20"/>
  <c r="CP75" i="20"/>
  <c r="CP88" i="20"/>
  <c r="CP18" i="20"/>
  <c r="CP16" i="20" s="1"/>
  <c r="CP11" i="20" s="1"/>
  <c r="CP50" i="20"/>
  <c r="CP37" i="20"/>
  <c r="CP45" i="20"/>
  <c r="CP54" i="20"/>
  <c r="CP62" i="20"/>
  <c r="CP64" i="20"/>
  <c r="CP82" i="20"/>
  <c r="CP89" i="20"/>
  <c r="CP19" i="20"/>
  <c r="CP38" i="20"/>
  <c r="CP46" i="20"/>
  <c r="CP55" i="20"/>
  <c r="CP63" i="20"/>
  <c r="CP80" i="20"/>
  <c r="CP83" i="20"/>
  <c r="CP84" i="20"/>
  <c r="CP20" i="20"/>
  <c r="CP39" i="20"/>
  <c r="CP47" i="20"/>
  <c r="CP56" i="20"/>
  <c r="CP68" i="20"/>
  <c r="CP73" i="20"/>
  <c r="CP90" i="20"/>
  <c r="CP3" i="20"/>
  <c r="CP6" i="20"/>
  <c r="CP21" i="20"/>
  <c r="CP30" i="20"/>
  <c r="CP40" i="20"/>
  <c r="CP48" i="20"/>
  <c r="CP57" i="20"/>
  <c r="CP67" i="20"/>
  <c r="CP70" i="20"/>
  <c r="CP76" i="20"/>
  <c r="CP49" i="20"/>
  <c r="CP58" i="20"/>
  <c r="CP69" i="20"/>
  <c r="CP71" i="20"/>
  <c r="CP87" i="20"/>
  <c r="CA26" i="14"/>
  <c r="CA27" i="14" s="1"/>
  <c r="CB23" i="14" s="1"/>
  <c r="CF8" i="18"/>
  <c r="CF17" i="18" s="1"/>
  <c r="CF5" i="18"/>
  <c r="CF8" i="17"/>
  <c r="CF14" i="17" s="1"/>
  <c r="CF5" i="17"/>
  <c r="CF8" i="16"/>
  <c r="CF20" i="16" s="1"/>
  <c r="CF5" i="16"/>
  <c r="CA20" i="14"/>
  <c r="CA21" i="14" s="1"/>
  <c r="CB17" i="14" s="1"/>
  <c r="CB14" i="15"/>
  <c r="CB15" i="15" s="1"/>
  <c r="CC8" i="15"/>
  <c r="CA40" i="14"/>
  <c r="CA41" i="14" s="1"/>
  <c r="CB37" i="14" s="1"/>
  <c r="CB8" i="14"/>
  <c r="CA14" i="14"/>
  <c r="CA15" i="14" s="1"/>
  <c r="CF17" i="16" l="1"/>
  <c r="CF21" i="16"/>
  <c r="CF18" i="16"/>
  <c r="CF22" i="16"/>
  <c r="CF19" i="16"/>
  <c r="CF23" i="16"/>
  <c r="CF16" i="16"/>
  <c r="CC5" i="15"/>
  <c r="CB13" i="14"/>
  <c r="CC44" i="15"/>
  <c r="CB64" i="14"/>
  <c r="CC77" i="15"/>
  <c r="CB97" i="14"/>
  <c r="CC43" i="15"/>
  <c r="CC129" i="15"/>
  <c r="CB63" i="14"/>
  <c r="CB149" i="14"/>
  <c r="CB93" i="14"/>
  <c r="CC73" i="15"/>
  <c r="CB5" i="14"/>
  <c r="BZ16" i="15"/>
  <c r="CP28" i="20"/>
  <c r="CP12" i="20" s="1"/>
  <c r="CP13" i="20" s="1"/>
  <c r="CQ23" i="20"/>
  <c r="CQ5" i="20"/>
  <c r="CQ90" i="20"/>
  <c r="CA29" i="14"/>
  <c r="CC107" i="15"/>
  <c r="CB127" i="14"/>
  <c r="CB25" i="14"/>
  <c r="CB24" i="14"/>
  <c r="CB133" i="14"/>
  <c r="CC113" i="15"/>
  <c r="CF15" i="18"/>
  <c r="CF16" i="18"/>
  <c r="CF13" i="18"/>
  <c r="CF14" i="18"/>
  <c r="CF12" i="18"/>
  <c r="CF11" i="18"/>
  <c r="CF6" i="18"/>
  <c r="CF3" i="18"/>
  <c r="CG7" i="18"/>
  <c r="CF18" i="17"/>
  <c r="CF16" i="17"/>
  <c r="CF19" i="17"/>
  <c r="CF21" i="17"/>
  <c r="CF20" i="17"/>
  <c r="CF17" i="17"/>
  <c r="CF13" i="17"/>
  <c r="CF15" i="17"/>
  <c r="CF12" i="17"/>
  <c r="CG7" i="17"/>
  <c r="CF6" i="17"/>
  <c r="CF3" i="17"/>
  <c r="CF11" i="17"/>
  <c r="CF13" i="16"/>
  <c r="CF15" i="16"/>
  <c r="CF12" i="16"/>
  <c r="CF14" i="16"/>
  <c r="CF11" i="16"/>
  <c r="CF3" i="16"/>
  <c r="CF6" i="16"/>
  <c r="CG7" i="16"/>
  <c r="CB11" i="14"/>
  <c r="CC11" i="15"/>
  <c r="CB18" i="14"/>
  <c r="CB19" i="14"/>
  <c r="CB12" i="14"/>
  <c r="CB14" i="14" s="1"/>
  <c r="CC128" i="15"/>
  <c r="CB148" i="14"/>
  <c r="CC72" i="15"/>
  <c r="CB92" i="14"/>
  <c r="CC71" i="15"/>
  <c r="CC127" i="15"/>
  <c r="CB91" i="14"/>
  <c r="CB147" i="14"/>
  <c r="CB62" i="14"/>
  <c r="CC42" i="15"/>
  <c r="CC26" i="15"/>
  <c r="CC25" i="15"/>
  <c r="CC24" i="15"/>
  <c r="CC23" i="15"/>
  <c r="CC22" i="15"/>
  <c r="CC19" i="15"/>
  <c r="CC21" i="15"/>
  <c r="CC49" i="15"/>
  <c r="CC65" i="15"/>
  <c r="CC66" i="15"/>
  <c r="CC86" i="15"/>
  <c r="CC92" i="15"/>
  <c r="CC98" i="15"/>
  <c r="CC116" i="15"/>
  <c r="CC28" i="15"/>
  <c r="CC62" i="15"/>
  <c r="CC67" i="15"/>
  <c r="CC68" i="15"/>
  <c r="CC91" i="15"/>
  <c r="CC94" i="15"/>
  <c r="CC100" i="15"/>
  <c r="CC120" i="15"/>
  <c r="CC39" i="15"/>
  <c r="CC34" i="15"/>
  <c r="CC63" i="15"/>
  <c r="CC69" i="15"/>
  <c r="CC70" i="15"/>
  <c r="CC75" i="15"/>
  <c r="CC96" i="15"/>
  <c r="CC106" i="15"/>
  <c r="CC124" i="15"/>
  <c r="CC56" i="15"/>
  <c r="CC38" i="15"/>
  <c r="CC51" i="15"/>
  <c r="CC74" i="15"/>
  <c r="CC78" i="15"/>
  <c r="CC104" i="15"/>
  <c r="CC105" i="15"/>
  <c r="CC110" i="15"/>
  <c r="CC27" i="15"/>
  <c r="CC59" i="15"/>
  <c r="CC53" i="15"/>
  <c r="CC87" i="15"/>
  <c r="CC88" i="15"/>
  <c r="CC80" i="15"/>
  <c r="CC109" i="15"/>
  <c r="CC99" i="15"/>
  <c r="CC112" i="15"/>
  <c r="CC64" i="15"/>
  <c r="CC52" i="15"/>
  <c r="CC55" i="15"/>
  <c r="CC79" i="15"/>
  <c r="CC89" i="15"/>
  <c r="CC81" i="15"/>
  <c r="CC93" i="15"/>
  <c r="CC103" i="15"/>
  <c r="CC117" i="15"/>
  <c r="CC37" i="15"/>
  <c r="CC54" i="15"/>
  <c r="CC58" i="15"/>
  <c r="CC57" i="15"/>
  <c r="CC76" i="15"/>
  <c r="CC84" i="15"/>
  <c r="CC83" i="15"/>
  <c r="CC95" i="15"/>
  <c r="CC108" i="15"/>
  <c r="CC123" i="15"/>
  <c r="CC31" i="15"/>
  <c r="CC12" i="15"/>
  <c r="CC13" i="15"/>
  <c r="CC60" i="15"/>
  <c r="CC61" i="15"/>
  <c r="CC82" i="15"/>
  <c r="CC90" i="15"/>
  <c r="CC85" i="15"/>
  <c r="CC97" i="15"/>
  <c r="CC111" i="15"/>
  <c r="CD7" i="15"/>
  <c r="CC6" i="15"/>
  <c r="CC3" i="15"/>
  <c r="CB99" i="14"/>
  <c r="CB98" i="14"/>
  <c r="CB100" i="14"/>
  <c r="CB96" i="14"/>
  <c r="CB110" i="14"/>
  <c r="CB120" i="14"/>
  <c r="CB107" i="14"/>
  <c r="CB81" i="14"/>
  <c r="CB80" i="14"/>
  <c r="CB108" i="14"/>
  <c r="CB94" i="14"/>
  <c r="CB90" i="14"/>
  <c r="CB119" i="14"/>
  <c r="CB118" i="14"/>
  <c r="CB132" i="14"/>
  <c r="CB106" i="14"/>
  <c r="CB109" i="14"/>
  <c r="CB103" i="14"/>
  <c r="CB105" i="14"/>
  <c r="CB95" i="14"/>
  <c r="CB117" i="14"/>
  <c r="CB79" i="14"/>
  <c r="CB89" i="14"/>
  <c r="CB85" i="14"/>
  <c r="CB116" i="14"/>
  <c r="CB131" i="14"/>
  <c r="CB115" i="14"/>
  <c r="CB130" i="14"/>
  <c r="CB78" i="14"/>
  <c r="CB129" i="14"/>
  <c r="CB128" i="14"/>
  <c r="CB126" i="14"/>
  <c r="CB104" i="14"/>
  <c r="CB88" i="14"/>
  <c r="CB86" i="14"/>
  <c r="CB87" i="14"/>
  <c r="CB101" i="14"/>
  <c r="CB102" i="14"/>
  <c r="CB77" i="14"/>
  <c r="CB76" i="14"/>
  <c r="CB112" i="14"/>
  <c r="CB113" i="14"/>
  <c r="CB114" i="14"/>
  <c r="CB125" i="14"/>
  <c r="CB124" i="14"/>
  <c r="CB123" i="14"/>
  <c r="CB84" i="14"/>
  <c r="CB74" i="14"/>
  <c r="CB75" i="14"/>
  <c r="CB82" i="14"/>
  <c r="CB83" i="14"/>
  <c r="CB72" i="14"/>
  <c r="CB73" i="14"/>
  <c r="CB137" i="14"/>
  <c r="CB143" i="14"/>
  <c r="CB71" i="14"/>
  <c r="CB140" i="14"/>
  <c r="CB144" i="14"/>
  <c r="CB111" i="14"/>
  <c r="CB136" i="14"/>
  <c r="CB69" i="14"/>
  <c r="CB59" i="14"/>
  <c r="CB58" i="14"/>
  <c r="CB57" i="14"/>
  <c r="CB54" i="14"/>
  <c r="CB51" i="14"/>
  <c r="CB48" i="14"/>
  <c r="CB47" i="14"/>
  <c r="CB46" i="14"/>
  <c r="CB45" i="14" s="1"/>
  <c r="CB43" i="14"/>
  <c r="CB38" i="14"/>
  <c r="CB39" i="14"/>
  <c r="CB32" i="14"/>
  <c r="CB33" i="14"/>
  <c r="CB3" i="14"/>
  <c r="CB6" i="14"/>
  <c r="CC7" i="14"/>
  <c r="CB15" i="14" l="1"/>
  <c r="CC11" i="14" s="1"/>
  <c r="CQ53" i="20"/>
  <c r="CQ40" i="20"/>
  <c r="CQ65" i="20"/>
  <c r="CQ49" i="20"/>
  <c r="CQ69" i="20"/>
  <c r="CQ36" i="20"/>
  <c r="CQ71" i="20"/>
  <c r="CQ43" i="20"/>
  <c r="CQ76" i="20"/>
  <c r="CQ19" i="20"/>
  <c r="CQ47" i="20"/>
  <c r="CQ87" i="20"/>
  <c r="CQ57" i="20"/>
  <c r="CQ32" i="20"/>
  <c r="CQ61" i="20"/>
  <c r="CQ31" i="20"/>
  <c r="CQ35" i="20"/>
  <c r="CQ44" i="20"/>
  <c r="CQ54" i="20"/>
  <c r="CQ62" i="20"/>
  <c r="CQ72" i="20"/>
  <c r="CQ81" i="20"/>
  <c r="CQ88" i="20"/>
  <c r="CQ42" i="20"/>
  <c r="CQ45" i="20"/>
  <c r="CQ55" i="20"/>
  <c r="CQ63" i="20"/>
  <c r="CQ70" i="20"/>
  <c r="CQ82" i="20"/>
  <c r="CQ83" i="20"/>
  <c r="CQ18" i="20"/>
  <c r="CQ16" i="20" s="1"/>
  <c r="CQ11" i="20" s="1"/>
  <c r="CQ33" i="20"/>
  <c r="CQ46" i="20"/>
  <c r="CQ56" i="20"/>
  <c r="CQ64" i="20"/>
  <c r="CQ80" i="20"/>
  <c r="CQ89" i="20"/>
  <c r="CQ84" i="20"/>
  <c r="CQ86" i="20"/>
  <c r="CQ30" i="20"/>
  <c r="CQ20" i="20"/>
  <c r="CQ50" i="20"/>
  <c r="CQ37" i="20"/>
  <c r="CQ48" i="20"/>
  <c r="CQ58" i="20"/>
  <c r="CQ66" i="20"/>
  <c r="CQ73" i="20"/>
  <c r="CQ6" i="20"/>
  <c r="CQ3" i="20"/>
  <c r="CQ21" i="20"/>
  <c r="CQ34" i="20"/>
  <c r="CQ38" i="20"/>
  <c r="CQ51" i="20"/>
  <c r="CQ59" i="20"/>
  <c r="CQ67" i="20"/>
  <c r="CQ74" i="20"/>
  <c r="CQ77" i="20"/>
  <c r="CQ22" i="20"/>
  <c r="CQ41" i="20"/>
  <c r="CQ39" i="20"/>
  <c r="CQ52" i="20"/>
  <c r="CQ60" i="20"/>
  <c r="CQ68" i="20"/>
  <c r="CQ75" i="20"/>
  <c r="CQ85" i="20"/>
  <c r="CB26" i="14"/>
  <c r="CB27" i="14" s="1"/>
  <c r="CC23" i="14" s="1"/>
  <c r="CG8" i="18"/>
  <c r="CG17" i="18" s="1"/>
  <c r="CG8" i="17"/>
  <c r="CG8" i="16"/>
  <c r="CG23" i="16" s="1"/>
  <c r="BZ17" i="15"/>
  <c r="CB20" i="14"/>
  <c r="CB21" i="14" s="1"/>
  <c r="CC17" i="14" s="1"/>
  <c r="CC14" i="15"/>
  <c r="CC15" i="15" s="1"/>
  <c r="CD8" i="15"/>
  <c r="CD5" i="15"/>
  <c r="CB40" i="14"/>
  <c r="CB41" i="14" s="1"/>
  <c r="CC37" i="14" s="1"/>
  <c r="CB34" i="14"/>
  <c r="CB35" i="14" s="1"/>
  <c r="CC31" i="14" s="1"/>
  <c r="CC8" i="14"/>
  <c r="CC5" i="14" s="1"/>
  <c r="CG18" i="16" l="1"/>
  <c r="CG20" i="16"/>
  <c r="CG16" i="16"/>
  <c r="CG21" i="16"/>
  <c r="CG17" i="16"/>
  <c r="CG22" i="16"/>
  <c r="CG19" i="16"/>
  <c r="CG5" i="16"/>
  <c r="CG5" i="18"/>
  <c r="CG5" i="17"/>
  <c r="CC12" i="14"/>
  <c r="CD44" i="15"/>
  <c r="CC64" i="14"/>
  <c r="CC97" i="14"/>
  <c r="CD77" i="15"/>
  <c r="CD129" i="15"/>
  <c r="CD43" i="15"/>
  <c r="CC63" i="14"/>
  <c r="CC149" i="14"/>
  <c r="CC93" i="14"/>
  <c r="CD73" i="15"/>
  <c r="CQ28" i="20"/>
  <c r="CQ12" i="20" s="1"/>
  <c r="CQ13" i="20" s="1"/>
  <c r="CR89" i="20"/>
  <c r="CR5" i="20"/>
  <c r="CA16" i="15"/>
  <c r="CA17" i="15" s="1"/>
  <c r="CB29" i="14"/>
  <c r="CD107" i="15"/>
  <c r="CC127" i="14"/>
  <c r="CC25" i="14"/>
  <c r="CC24" i="14"/>
  <c r="CD113" i="15"/>
  <c r="CC133" i="14"/>
  <c r="CG16" i="18"/>
  <c r="CG13" i="18"/>
  <c r="CG14" i="18"/>
  <c r="CG12" i="18"/>
  <c r="CG15" i="18"/>
  <c r="CH7" i="18"/>
  <c r="CG6" i="18"/>
  <c r="CG3" i="18"/>
  <c r="CG11" i="18"/>
  <c r="CG18" i="17"/>
  <c r="CG19" i="17"/>
  <c r="CG21" i="17"/>
  <c r="CG16" i="17"/>
  <c r="CG20" i="17"/>
  <c r="CG17" i="17"/>
  <c r="CG15" i="17"/>
  <c r="CG12" i="17"/>
  <c r="CG14" i="17"/>
  <c r="CG13" i="17"/>
  <c r="CG11" i="17"/>
  <c r="CH7" i="17"/>
  <c r="CG3" i="17"/>
  <c r="CG6" i="17"/>
  <c r="CG15" i="16"/>
  <c r="CG12" i="16"/>
  <c r="CG13" i="16"/>
  <c r="CG14" i="16"/>
  <c r="CG3" i="16"/>
  <c r="CG6" i="16"/>
  <c r="CH7" i="16"/>
  <c r="CG11" i="16"/>
  <c r="CD11" i="15"/>
  <c r="CC19" i="14"/>
  <c r="CC18" i="14"/>
  <c r="CC13" i="14"/>
  <c r="CC14" i="14" s="1"/>
  <c r="CC15" i="14" s="1"/>
  <c r="CD128" i="15"/>
  <c r="CC148" i="14"/>
  <c r="CD72" i="15"/>
  <c r="CC92" i="14"/>
  <c r="CD71" i="15"/>
  <c r="CD127" i="15"/>
  <c r="CC91" i="14"/>
  <c r="CC147" i="14"/>
  <c r="CC62" i="14"/>
  <c r="CD42" i="15"/>
  <c r="CD26" i="15"/>
  <c r="CD25" i="15"/>
  <c r="CD24" i="15"/>
  <c r="CD23" i="15"/>
  <c r="CD22" i="15"/>
  <c r="CD58" i="15"/>
  <c r="CD34" i="15"/>
  <c r="CD37" i="15"/>
  <c r="CD68" i="15"/>
  <c r="CD69" i="15"/>
  <c r="CD82" i="15"/>
  <c r="CD89" i="15"/>
  <c r="CD100" i="15"/>
  <c r="CD116" i="15"/>
  <c r="CD39" i="15"/>
  <c r="CD80" i="15"/>
  <c r="CD74" i="15"/>
  <c r="CD83" i="15"/>
  <c r="CD92" i="15"/>
  <c r="CD106" i="15"/>
  <c r="CD120" i="15"/>
  <c r="CD56" i="15"/>
  <c r="CD57" i="15"/>
  <c r="CD53" i="15"/>
  <c r="CD75" i="15"/>
  <c r="CD84" i="15"/>
  <c r="CD96" i="15"/>
  <c r="CD98" i="15"/>
  <c r="CD124" i="15"/>
  <c r="CD38" i="15"/>
  <c r="CD66" i="15"/>
  <c r="CD52" i="15"/>
  <c r="CD55" i="15"/>
  <c r="CD59" i="15"/>
  <c r="CD79" i="15"/>
  <c r="CD87" i="15"/>
  <c r="CD93" i="15"/>
  <c r="CD104" i="15"/>
  <c r="CD110" i="15"/>
  <c r="CD51" i="15"/>
  <c r="CD12" i="15"/>
  <c r="CD60" i="15"/>
  <c r="CD61" i="15"/>
  <c r="CD76" i="15"/>
  <c r="CD90" i="15"/>
  <c r="CD95" i="15"/>
  <c r="CD103" i="15"/>
  <c r="CD112" i="15"/>
  <c r="CD19" i="15"/>
  <c r="CD62" i="15"/>
  <c r="CD63" i="15"/>
  <c r="CD85" i="15"/>
  <c r="CD91" i="15"/>
  <c r="CD97" i="15"/>
  <c r="CD105" i="15"/>
  <c r="CD117" i="15"/>
  <c r="CD49" i="15"/>
  <c r="CD70" i="15"/>
  <c r="CD27" i="15"/>
  <c r="CD64" i="15"/>
  <c r="CD65" i="15"/>
  <c r="CD81" i="15"/>
  <c r="CD88" i="15"/>
  <c r="CD99" i="15"/>
  <c r="CD108" i="15"/>
  <c r="CD123" i="15"/>
  <c r="CD13" i="15"/>
  <c r="CD54" i="15"/>
  <c r="CD21" i="15"/>
  <c r="CD28" i="15"/>
  <c r="CD31" i="15"/>
  <c r="CD78" i="15"/>
  <c r="CD67" i="15"/>
  <c r="CD86" i="15"/>
  <c r="CD94" i="15"/>
  <c r="CD109" i="15"/>
  <c r="CD111" i="15"/>
  <c r="CD6" i="15"/>
  <c r="CD3" i="15"/>
  <c r="CE7" i="15"/>
  <c r="CC99" i="14"/>
  <c r="CC98" i="14"/>
  <c r="CC100" i="14"/>
  <c r="CC96" i="14"/>
  <c r="CC110" i="14"/>
  <c r="CC120" i="14"/>
  <c r="CC107" i="14"/>
  <c r="CC81" i="14"/>
  <c r="CC80" i="14"/>
  <c r="CC108" i="14"/>
  <c r="CC94" i="14"/>
  <c r="CC90" i="14"/>
  <c r="CC119" i="14"/>
  <c r="CC118" i="14"/>
  <c r="CC132" i="14"/>
  <c r="CC106" i="14"/>
  <c r="CC109" i="14"/>
  <c r="CC103" i="14"/>
  <c r="CC105" i="14"/>
  <c r="CC95" i="14"/>
  <c r="CC117" i="14"/>
  <c r="CC79" i="14"/>
  <c r="CC89" i="14"/>
  <c r="CC85" i="14"/>
  <c r="CC116" i="14"/>
  <c r="CC131" i="14"/>
  <c r="CC115" i="14"/>
  <c r="CC130" i="14"/>
  <c r="CC78" i="14"/>
  <c r="CC129" i="14"/>
  <c r="CC128" i="14"/>
  <c r="CC126" i="14"/>
  <c r="CC104" i="14"/>
  <c r="CC88" i="14"/>
  <c r="CC86" i="14"/>
  <c r="CC87" i="14"/>
  <c r="CC101" i="14"/>
  <c r="CC102" i="14"/>
  <c r="CC77" i="14"/>
  <c r="CC76" i="14"/>
  <c r="CC112" i="14"/>
  <c r="CC113" i="14"/>
  <c r="CC114" i="14"/>
  <c r="CC125" i="14"/>
  <c r="CC124" i="14"/>
  <c r="CC123" i="14"/>
  <c r="CC84" i="14"/>
  <c r="CC75" i="14"/>
  <c r="CC74" i="14"/>
  <c r="CC82" i="14"/>
  <c r="CC83" i="14"/>
  <c r="CC73" i="14"/>
  <c r="CC72" i="14"/>
  <c r="CC137" i="14"/>
  <c r="CC111" i="14"/>
  <c r="CC140" i="14"/>
  <c r="CC143" i="14"/>
  <c r="CC144" i="14"/>
  <c r="CC136" i="14"/>
  <c r="CC71" i="14"/>
  <c r="CC69" i="14"/>
  <c r="CC59" i="14"/>
  <c r="CC58" i="14"/>
  <c r="CC57" i="14"/>
  <c r="CC54" i="14"/>
  <c r="CC51" i="14"/>
  <c r="CC47" i="14"/>
  <c r="CC48" i="14"/>
  <c r="CC46" i="14"/>
  <c r="CC45" i="14" s="1"/>
  <c r="CC43" i="14"/>
  <c r="CC39" i="14"/>
  <c r="CC38" i="14"/>
  <c r="CC32" i="14"/>
  <c r="CC33" i="14"/>
  <c r="CC3" i="14"/>
  <c r="CC6" i="14"/>
  <c r="CD7" i="14"/>
  <c r="CR18" i="20" l="1"/>
  <c r="CR16" i="20" s="1"/>
  <c r="CR11" i="20" s="1"/>
  <c r="CR22" i="20"/>
  <c r="CR23" i="20"/>
  <c r="CR38" i="20"/>
  <c r="CR48" i="20"/>
  <c r="CR40" i="20"/>
  <c r="CR51" i="20"/>
  <c r="CR59" i="20"/>
  <c r="CR67" i="20"/>
  <c r="CR73" i="20"/>
  <c r="CR6" i="20"/>
  <c r="CR3" i="20"/>
  <c r="CR30" i="20"/>
  <c r="CR41" i="20"/>
  <c r="CR52" i="20"/>
  <c r="CR58" i="20"/>
  <c r="CR68" i="20"/>
  <c r="CR74" i="20"/>
  <c r="CR84" i="20"/>
  <c r="CR31" i="20"/>
  <c r="CR42" i="20"/>
  <c r="CR53" i="20"/>
  <c r="CR61" i="20"/>
  <c r="CR69" i="20"/>
  <c r="CR75" i="20"/>
  <c r="CR86" i="20"/>
  <c r="CR32" i="20"/>
  <c r="CR43" i="20"/>
  <c r="CR54" i="20"/>
  <c r="CR62" i="20"/>
  <c r="CR71" i="20"/>
  <c r="CR80" i="20"/>
  <c r="CR87" i="20"/>
  <c r="CR19" i="20"/>
  <c r="CR33" i="20"/>
  <c r="CR44" i="20"/>
  <c r="CR55" i="20"/>
  <c r="CR63" i="20"/>
  <c r="CR76" i="20"/>
  <c r="CR81" i="20"/>
  <c r="CR90" i="20"/>
  <c r="CR20" i="20"/>
  <c r="CR34" i="20"/>
  <c r="CR36" i="20"/>
  <c r="CR45" i="20"/>
  <c r="CR56" i="20"/>
  <c r="CR64" i="20"/>
  <c r="CR77" i="20"/>
  <c r="CR82" i="20"/>
  <c r="CR83" i="20"/>
  <c r="CR21" i="20"/>
  <c r="CR49" i="20"/>
  <c r="CR37" i="20"/>
  <c r="CR46" i="20"/>
  <c r="CR57" i="20"/>
  <c r="CR65" i="20"/>
  <c r="CR70" i="20"/>
  <c r="CR85" i="20"/>
  <c r="CR39" i="20"/>
  <c r="CR35" i="20"/>
  <c r="CR50" i="20"/>
  <c r="CR47" i="20"/>
  <c r="CR60" i="20"/>
  <c r="CR66" i="20"/>
  <c r="CR72" i="20"/>
  <c r="CR88" i="20"/>
  <c r="CC26" i="14"/>
  <c r="CC27" i="14" s="1"/>
  <c r="CD23" i="14" s="1"/>
  <c r="CH8" i="18"/>
  <c r="CH17" i="18" s="1"/>
  <c r="CH5" i="18"/>
  <c r="CH5" i="17"/>
  <c r="CH8" i="17"/>
  <c r="CH8" i="16"/>
  <c r="CH23" i="16" s="1"/>
  <c r="CH5" i="16"/>
  <c r="CD11" i="14"/>
  <c r="CC20" i="14"/>
  <c r="CC21" i="14" s="1"/>
  <c r="CD17" i="14" s="1"/>
  <c r="CD14" i="15"/>
  <c r="CD15" i="15" s="1"/>
  <c r="CE8" i="15"/>
  <c r="CE123" i="15" s="1"/>
  <c r="CC40" i="14"/>
  <c r="CC41" i="14" s="1"/>
  <c r="CD37" i="14" s="1"/>
  <c r="CC34" i="14"/>
  <c r="CC35" i="14" s="1"/>
  <c r="CD31" i="14" s="1"/>
  <c r="CD8" i="14"/>
  <c r="CD5" i="14" s="1"/>
  <c r="CH16" i="16" l="1"/>
  <c r="CH17" i="16"/>
  <c r="CH19" i="16"/>
  <c r="CH18" i="16"/>
  <c r="CH20" i="16"/>
  <c r="CH22" i="16"/>
  <c r="CH21" i="16"/>
  <c r="CE5" i="15"/>
  <c r="CD32" i="14"/>
  <c r="CE44" i="15"/>
  <c r="CD64" i="14"/>
  <c r="CD97" i="14"/>
  <c r="CE77" i="15"/>
  <c r="CE43" i="15"/>
  <c r="CE129" i="15"/>
  <c r="CD63" i="14"/>
  <c r="CD149" i="14"/>
  <c r="CD93" i="14"/>
  <c r="CE73" i="15"/>
  <c r="CC29" i="14"/>
  <c r="CR28" i="20"/>
  <c r="CR12" i="20" s="1"/>
  <c r="CR13" i="20" s="1"/>
  <c r="CS83" i="20"/>
  <c r="CS5" i="20"/>
  <c r="CB16" i="15"/>
  <c r="CB17" i="15" s="1"/>
  <c r="CE107" i="15"/>
  <c r="CD127" i="14"/>
  <c r="CD25" i="14"/>
  <c r="CD24" i="14"/>
  <c r="CE113" i="15"/>
  <c r="CD133" i="14"/>
  <c r="CH16" i="18"/>
  <c r="CH14" i="18"/>
  <c r="CH12" i="18"/>
  <c r="CH15" i="18"/>
  <c r="CH13" i="18"/>
  <c r="CH11" i="18"/>
  <c r="CI7" i="18"/>
  <c r="CH6" i="18"/>
  <c r="CH3" i="18"/>
  <c r="CH17" i="17"/>
  <c r="CH18" i="17"/>
  <c r="CH19" i="17"/>
  <c r="CH21" i="17"/>
  <c r="CH20" i="17"/>
  <c r="CH16" i="17"/>
  <c r="CH15" i="17"/>
  <c r="CH12" i="17"/>
  <c r="CH14" i="17"/>
  <c r="CH13" i="17"/>
  <c r="CH11" i="17"/>
  <c r="CI7" i="17"/>
  <c r="CH3" i="17"/>
  <c r="CH6" i="17"/>
  <c r="CH15" i="16"/>
  <c r="CH12" i="16"/>
  <c r="CH14" i="16"/>
  <c r="CH13" i="16"/>
  <c r="CH11" i="16"/>
  <c r="CI7" i="16"/>
  <c r="CH6" i="16"/>
  <c r="CH3" i="16"/>
  <c r="CE11" i="15"/>
  <c r="CD19" i="14"/>
  <c r="CD18" i="14"/>
  <c r="CD13" i="14"/>
  <c r="CD12" i="14"/>
  <c r="CE128" i="15"/>
  <c r="CD148" i="14"/>
  <c r="CE72" i="15"/>
  <c r="CD92" i="14"/>
  <c r="CE71" i="15"/>
  <c r="CE127" i="15"/>
  <c r="CD91" i="14"/>
  <c r="CD147" i="14"/>
  <c r="CD62" i="14"/>
  <c r="CE42" i="15"/>
  <c r="CE26" i="15"/>
  <c r="CE25" i="15"/>
  <c r="CE24" i="15"/>
  <c r="CE23" i="15"/>
  <c r="CE22" i="15"/>
  <c r="CE52" i="15"/>
  <c r="CE13" i="15"/>
  <c r="CE54" i="15"/>
  <c r="CE58" i="15"/>
  <c r="CE80" i="15"/>
  <c r="CE81" i="15"/>
  <c r="CE89" i="15"/>
  <c r="CE106" i="15"/>
  <c r="CE108" i="15"/>
  <c r="CE34" i="15"/>
  <c r="CE57" i="15"/>
  <c r="CE60" i="15"/>
  <c r="CE82" i="15"/>
  <c r="CE95" i="15"/>
  <c r="CE103" i="15"/>
  <c r="CE110" i="15"/>
  <c r="CE37" i="15"/>
  <c r="CE38" i="15"/>
  <c r="CE27" i="15"/>
  <c r="CE59" i="15"/>
  <c r="CE63" i="15"/>
  <c r="CE84" i="15"/>
  <c r="CE83" i="15"/>
  <c r="CE96" i="15"/>
  <c r="CE98" i="15"/>
  <c r="CE117" i="15"/>
  <c r="CE49" i="15"/>
  <c r="CE61" i="15"/>
  <c r="CE62" i="15"/>
  <c r="CE75" i="15"/>
  <c r="CE85" i="15"/>
  <c r="CE92" i="15"/>
  <c r="CE100" i="15"/>
  <c r="CE124" i="15"/>
  <c r="CE67" i="15"/>
  <c r="CE68" i="15"/>
  <c r="CE64" i="15"/>
  <c r="CE79" i="15"/>
  <c r="CE87" i="15"/>
  <c r="CE93" i="15"/>
  <c r="CE105" i="15"/>
  <c r="CE120" i="15"/>
  <c r="CE56" i="15"/>
  <c r="CE69" i="15"/>
  <c r="CE74" i="15"/>
  <c r="CE76" i="15"/>
  <c r="CE90" i="15"/>
  <c r="CE97" i="15"/>
  <c r="CE109" i="15"/>
  <c r="CE116" i="15"/>
  <c r="CE21" i="15"/>
  <c r="CE65" i="15"/>
  <c r="CE70" i="15"/>
  <c r="CE86" i="15"/>
  <c r="CE91" i="15"/>
  <c r="CE104" i="15"/>
  <c r="CE112" i="15"/>
  <c r="CE12" i="15"/>
  <c r="CE19" i="15"/>
  <c r="CE53" i="15"/>
  <c r="CE28" i="15"/>
  <c r="CE66" i="15"/>
  <c r="CE31" i="15"/>
  <c r="CE39" i="15"/>
  <c r="CE51" i="15"/>
  <c r="CE55" i="15"/>
  <c r="CE78" i="15"/>
  <c r="CE88" i="15"/>
  <c r="CE94" i="15"/>
  <c r="CE99" i="15"/>
  <c r="CE111" i="15"/>
  <c r="CF7" i="15"/>
  <c r="CE3" i="15"/>
  <c r="CE6" i="15"/>
  <c r="CD99" i="14"/>
  <c r="CD98" i="14"/>
  <c r="CD100" i="14"/>
  <c r="CD96" i="14"/>
  <c r="CD110" i="14"/>
  <c r="CD120" i="14"/>
  <c r="CD107" i="14"/>
  <c r="CD81" i="14"/>
  <c r="CD80" i="14"/>
  <c r="CD108" i="14"/>
  <c r="CD94" i="14"/>
  <c r="CD90" i="14"/>
  <c r="CD119" i="14"/>
  <c r="CD118" i="14"/>
  <c r="CD132" i="14"/>
  <c r="CD106" i="14"/>
  <c r="CD109" i="14"/>
  <c r="CD103" i="14"/>
  <c r="CD105" i="14"/>
  <c r="CD95" i="14"/>
  <c r="CD117" i="14"/>
  <c r="CD79" i="14"/>
  <c r="CD89" i="14"/>
  <c r="CD85" i="14"/>
  <c r="CD116" i="14"/>
  <c r="CD131" i="14"/>
  <c r="CD115" i="14"/>
  <c r="CD130" i="14"/>
  <c r="CD78" i="14"/>
  <c r="CD129" i="14"/>
  <c r="CD128" i="14"/>
  <c r="CD126" i="14"/>
  <c r="CD104" i="14"/>
  <c r="CD88" i="14"/>
  <c r="CD86" i="14"/>
  <c r="CD87" i="14"/>
  <c r="CD101" i="14"/>
  <c r="CD102" i="14"/>
  <c r="CD77" i="14"/>
  <c r="CD76" i="14"/>
  <c r="CD112" i="14"/>
  <c r="CD113" i="14"/>
  <c r="CD114" i="14"/>
  <c r="CD125" i="14"/>
  <c r="CD124" i="14"/>
  <c r="CD123" i="14"/>
  <c r="CD84" i="14"/>
  <c r="CD75" i="14"/>
  <c r="CD74" i="14"/>
  <c r="CD82" i="14"/>
  <c r="CD83" i="14"/>
  <c r="CD73" i="14"/>
  <c r="CD72" i="14"/>
  <c r="CD137" i="14"/>
  <c r="CD111" i="14"/>
  <c r="CD140" i="14"/>
  <c r="CD144" i="14"/>
  <c r="CD136" i="14"/>
  <c r="CD71" i="14"/>
  <c r="CD143" i="14"/>
  <c r="CD69" i="14"/>
  <c r="CD57" i="14"/>
  <c r="CD59" i="14"/>
  <c r="CD58" i="14"/>
  <c r="CD54" i="14"/>
  <c r="CD51" i="14"/>
  <c r="CD47" i="14"/>
  <c r="CD46" i="14"/>
  <c r="CD45" i="14" s="1"/>
  <c r="CD48" i="14"/>
  <c r="CD43" i="14"/>
  <c r="CD39" i="14"/>
  <c r="CD38" i="14"/>
  <c r="CD33" i="14"/>
  <c r="CD34" i="14" s="1"/>
  <c r="CD35" i="14" s="1"/>
  <c r="CE31" i="14" s="1"/>
  <c r="CD3" i="14"/>
  <c r="CD6" i="14"/>
  <c r="CE7" i="14"/>
  <c r="CS19" i="20" l="1"/>
  <c r="CS31" i="20"/>
  <c r="CS49" i="20"/>
  <c r="CS21" i="20"/>
  <c r="CS33" i="20"/>
  <c r="CS39" i="20"/>
  <c r="CS51" i="20"/>
  <c r="CS58" i="20"/>
  <c r="CS65" i="20"/>
  <c r="CS72" i="20"/>
  <c r="CS88" i="20"/>
  <c r="CS18" i="20"/>
  <c r="CS16" i="20" s="1"/>
  <c r="CS11" i="20" s="1"/>
  <c r="CS22" i="20"/>
  <c r="CS34" i="20"/>
  <c r="CS40" i="20"/>
  <c r="CS52" i="20"/>
  <c r="CS59" i="20"/>
  <c r="CS64" i="20"/>
  <c r="CS73" i="20"/>
  <c r="CS6" i="20"/>
  <c r="CS3" i="20"/>
  <c r="CS23" i="20"/>
  <c r="CS38" i="20"/>
  <c r="CS35" i="20"/>
  <c r="CS41" i="20"/>
  <c r="CS53" i="20"/>
  <c r="CS60" i="20"/>
  <c r="CS75" i="20"/>
  <c r="CS74" i="20"/>
  <c r="CS85" i="20"/>
  <c r="CS48" i="20"/>
  <c r="CS42" i="20"/>
  <c r="CS54" i="20"/>
  <c r="CS61" i="20"/>
  <c r="CS69" i="20"/>
  <c r="CS80" i="20"/>
  <c r="CS86" i="20"/>
  <c r="CS37" i="20"/>
  <c r="CS36" i="20"/>
  <c r="CS43" i="20"/>
  <c r="CS55" i="20"/>
  <c r="CS62" i="20"/>
  <c r="CS70" i="20"/>
  <c r="CS81" i="20"/>
  <c r="CS89" i="20"/>
  <c r="CS30" i="20"/>
  <c r="CS47" i="20"/>
  <c r="CS44" i="20"/>
  <c r="CS56" i="20"/>
  <c r="CS63" i="20"/>
  <c r="CS76" i="20"/>
  <c r="CS82" i="20"/>
  <c r="CS90" i="20"/>
  <c r="CS45" i="20"/>
  <c r="CS57" i="20"/>
  <c r="CS67" i="20"/>
  <c r="CS77" i="20"/>
  <c r="CS84" i="20"/>
  <c r="CS20" i="20"/>
  <c r="CS32" i="20"/>
  <c r="CS50" i="20"/>
  <c r="CS46" i="20"/>
  <c r="CS68" i="20"/>
  <c r="CS66" i="20"/>
  <c r="CS71" i="20"/>
  <c r="CS87" i="20"/>
  <c r="CD26" i="14"/>
  <c r="CD27" i="14" s="1"/>
  <c r="CE23" i="14" s="1"/>
  <c r="CI8" i="18"/>
  <c r="CI17" i="18" s="1"/>
  <c r="CI5" i="17"/>
  <c r="CI8" i="17"/>
  <c r="CI8" i="16"/>
  <c r="CI20" i="16" s="1"/>
  <c r="CD20" i="14"/>
  <c r="CD21" i="14" s="1"/>
  <c r="CE17" i="14" s="1"/>
  <c r="CE14" i="15"/>
  <c r="CE15" i="15" s="1"/>
  <c r="CF8" i="15"/>
  <c r="CF124" i="15" s="1"/>
  <c r="CF5" i="15"/>
  <c r="CD40" i="14"/>
  <c r="CD41" i="14" s="1"/>
  <c r="CE37" i="14" s="1"/>
  <c r="CD14" i="14"/>
  <c r="CD15" i="14" s="1"/>
  <c r="CE8" i="14"/>
  <c r="CE5" i="14" s="1"/>
  <c r="CI17" i="16" l="1"/>
  <c r="CI21" i="16"/>
  <c r="CI18" i="16"/>
  <c r="CI22" i="16"/>
  <c r="CI19" i="16"/>
  <c r="CI23" i="16"/>
  <c r="CI16" i="16"/>
  <c r="CI5" i="16"/>
  <c r="CI5" i="18"/>
  <c r="CE12" i="14"/>
  <c r="CF44" i="15"/>
  <c r="CE64" i="14"/>
  <c r="CE97" i="14"/>
  <c r="CF77" i="15"/>
  <c r="CE63" i="14"/>
  <c r="CE149" i="14"/>
  <c r="CF43" i="15"/>
  <c r="CF129" i="15"/>
  <c r="CE93" i="14"/>
  <c r="CF73" i="15"/>
  <c r="CS28" i="20"/>
  <c r="CS12" i="20" s="1"/>
  <c r="CS13" i="20" s="1"/>
  <c r="CT85" i="20"/>
  <c r="CT5" i="20"/>
  <c r="CC16" i="15"/>
  <c r="CD29" i="14"/>
  <c r="CF107" i="15"/>
  <c r="CE127" i="14"/>
  <c r="CE24" i="14"/>
  <c r="CE25" i="14"/>
  <c r="CF113" i="15"/>
  <c r="CE133" i="14"/>
  <c r="CI16" i="18"/>
  <c r="CI14" i="18"/>
  <c r="CI12" i="18"/>
  <c r="CI15" i="18"/>
  <c r="CI13" i="18"/>
  <c r="CJ7" i="18"/>
  <c r="CI6" i="18"/>
  <c r="CI3" i="18"/>
  <c r="CI11" i="18"/>
  <c r="CI16" i="17"/>
  <c r="CI17" i="17"/>
  <c r="CI19" i="17"/>
  <c r="CI18" i="17"/>
  <c r="CI20" i="17"/>
  <c r="CI21" i="17"/>
  <c r="CI12" i="17"/>
  <c r="CI14" i="17"/>
  <c r="CI13" i="17"/>
  <c r="CI15" i="17"/>
  <c r="CI6" i="17"/>
  <c r="CI3" i="17"/>
  <c r="CJ7" i="17"/>
  <c r="CI11" i="17"/>
  <c r="CI12" i="16"/>
  <c r="CI14" i="16"/>
  <c r="CI13" i="16"/>
  <c r="CI15" i="16"/>
  <c r="CI11" i="16"/>
  <c r="CI6" i="16"/>
  <c r="CJ7" i="16"/>
  <c r="CI3" i="16"/>
  <c r="CE11" i="14"/>
  <c r="CF11" i="15"/>
  <c r="CE19" i="14"/>
  <c r="CE18" i="14"/>
  <c r="CE13" i="14"/>
  <c r="CE14" i="14" s="1"/>
  <c r="CF128" i="15"/>
  <c r="CE148" i="14"/>
  <c r="CF72" i="15"/>
  <c r="CE92" i="14"/>
  <c r="CF71" i="15"/>
  <c r="CF127" i="15"/>
  <c r="CE91" i="14"/>
  <c r="CE147" i="14"/>
  <c r="CE62" i="14"/>
  <c r="CF42" i="15"/>
  <c r="CF26" i="15"/>
  <c r="CF25" i="15"/>
  <c r="CF24" i="15"/>
  <c r="CF23" i="15"/>
  <c r="CF22" i="15"/>
  <c r="CF31" i="15"/>
  <c r="CF49" i="15"/>
  <c r="CF38" i="15"/>
  <c r="CF70" i="15"/>
  <c r="CF79" i="15"/>
  <c r="CF88" i="15"/>
  <c r="CF75" i="15"/>
  <c r="CF112" i="15"/>
  <c r="CF37" i="15"/>
  <c r="CF56" i="15"/>
  <c r="CF57" i="15"/>
  <c r="CF76" i="15"/>
  <c r="CF87" i="15"/>
  <c r="CF78" i="15"/>
  <c r="CF90" i="15"/>
  <c r="CF96" i="15"/>
  <c r="CF117" i="15"/>
  <c r="CF94" i="15"/>
  <c r="CF39" i="15"/>
  <c r="CF51" i="15"/>
  <c r="CF59" i="15"/>
  <c r="CF64" i="15"/>
  <c r="CF86" i="15"/>
  <c r="CF80" i="15"/>
  <c r="CF92" i="15"/>
  <c r="CF105" i="15"/>
  <c r="CF123" i="15"/>
  <c r="CF62" i="15"/>
  <c r="CF54" i="15"/>
  <c r="CF61" i="15"/>
  <c r="CF68" i="15"/>
  <c r="CF81" i="15"/>
  <c r="CF99" i="15"/>
  <c r="CF104" i="15"/>
  <c r="CF63" i="15"/>
  <c r="CF13" i="15"/>
  <c r="CF52" i="15"/>
  <c r="CF65" i="15"/>
  <c r="CF89" i="15"/>
  <c r="CF83" i="15"/>
  <c r="CF95" i="15"/>
  <c r="CF109" i="15"/>
  <c r="CF111" i="15"/>
  <c r="CF12" i="15"/>
  <c r="CF14" i="15" s="1"/>
  <c r="CF15" i="15" s="1"/>
  <c r="CF21" i="15"/>
  <c r="CF58" i="15"/>
  <c r="CF67" i="15"/>
  <c r="CF82" i="15"/>
  <c r="CF85" i="15"/>
  <c r="CF98" i="15"/>
  <c r="CF100" i="15"/>
  <c r="CF116" i="15"/>
  <c r="CF55" i="15"/>
  <c r="CF27" i="15"/>
  <c r="CF28" i="15"/>
  <c r="CF60" i="15"/>
  <c r="CF69" i="15"/>
  <c r="CF84" i="15"/>
  <c r="CF93" i="15"/>
  <c r="CF103" i="15"/>
  <c r="CF106" i="15"/>
  <c r="CF120" i="15"/>
  <c r="CF19" i="15"/>
  <c r="CF53" i="15"/>
  <c r="CF34" i="15"/>
  <c r="CF66" i="15"/>
  <c r="CF74" i="15"/>
  <c r="CF91" i="15"/>
  <c r="CF97" i="15"/>
  <c r="CF108" i="15"/>
  <c r="CF110" i="15"/>
  <c r="CF6" i="15"/>
  <c r="CF3" i="15"/>
  <c r="CG7" i="15"/>
  <c r="CE99" i="14"/>
  <c r="CE98" i="14"/>
  <c r="CE100" i="14"/>
  <c r="CE96" i="14"/>
  <c r="CE110" i="14"/>
  <c r="CE120" i="14"/>
  <c r="CE107" i="14"/>
  <c r="CE81" i="14"/>
  <c r="CE80" i="14"/>
  <c r="CE108" i="14"/>
  <c r="CE94" i="14"/>
  <c r="CE90" i="14"/>
  <c r="CE119" i="14"/>
  <c r="CE118" i="14"/>
  <c r="CE132" i="14"/>
  <c r="CE106" i="14"/>
  <c r="CE109" i="14"/>
  <c r="CE103" i="14"/>
  <c r="CE105" i="14"/>
  <c r="CE95" i="14"/>
  <c r="CE117" i="14"/>
  <c r="CE79" i="14"/>
  <c r="CE89" i="14"/>
  <c r="CE85" i="14"/>
  <c r="CE116" i="14"/>
  <c r="CE131" i="14"/>
  <c r="CE115" i="14"/>
  <c r="CE130" i="14"/>
  <c r="CE78" i="14"/>
  <c r="CE129" i="14"/>
  <c r="CE128" i="14"/>
  <c r="CE126" i="14"/>
  <c r="CE104" i="14"/>
  <c r="CE86" i="14"/>
  <c r="CE87" i="14"/>
  <c r="CE88" i="14"/>
  <c r="CE101" i="14"/>
  <c r="CE102" i="14"/>
  <c r="CE77" i="14"/>
  <c r="CE76" i="14"/>
  <c r="CE112" i="14"/>
  <c r="CE113" i="14"/>
  <c r="CE114" i="14"/>
  <c r="CE124" i="14"/>
  <c r="CE125" i="14"/>
  <c r="CE123" i="14"/>
  <c r="CE84" i="14"/>
  <c r="CE75" i="14"/>
  <c r="CE74" i="14"/>
  <c r="CE82" i="14"/>
  <c r="CE83" i="14"/>
  <c r="CE72" i="14"/>
  <c r="CE73" i="14"/>
  <c r="CE137" i="14"/>
  <c r="CE140" i="14"/>
  <c r="CE144" i="14"/>
  <c r="CE136" i="14"/>
  <c r="CE71" i="14"/>
  <c r="CE143" i="14"/>
  <c r="CE111" i="14"/>
  <c r="CE69" i="14"/>
  <c r="CE57" i="14"/>
  <c r="CE58" i="14"/>
  <c r="CE59" i="14"/>
  <c r="CE54" i="14"/>
  <c r="CE51" i="14"/>
  <c r="CE47" i="14"/>
  <c r="CE46" i="14"/>
  <c r="CE45" i="14" s="1"/>
  <c r="CE48" i="14"/>
  <c r="CE43" i="14"/>
  <c r="CE38" i="14"/>
  <c r="CE39" i="14"/>
  <c r="CE32" i="14"/>
  <c r="CE33" i="14"/>
  <c r="CE6" i="14"/>
  <c r="CF7" i="14"/>
  <c r="CE3" i="14"/>
  <c r="CE15" i="14" l="1"/>
  <c r="CF11" i="14" s="1"/>
  <c r="CT37" i="20"/>
  <c r="CT57" i="20"/>
  <c r="CT58" i="20"/>
  <c r="CT65" i="20"/>
  <c r="CT46" i="20"/>
  <c r="CT66" i="20"/>
  <c r="CT36" i="20"/>
  <c r="CT42" i="20"/>
  <c r="CT76" i="20"/>
  <c r="CT34" i="20"/>
  <c r="CT80" i="20"/>
  <c r="CT44" i="20"/>
  <c r="CT82" i="20"/>
  <c r="CT45" i="20"/>
  <c r="CT84" i="20"/>
  <c r="CT19" i="20"/>
  <c r="CT38" i="20"/>
  <c r="CT35" i="20"/>
  <c r="CT51" i="20"/>
  <c r="CT59" i="20"/>
  <c r="CT67" i="20"/>
  <c r="CT70" i="20"/>
  <c r="CT86" i="20"/>
  <c r="CT20" i="20"/>
  <c r="CT40" i="20"/>
  <c r="CT48" i="20"/>
  <c r="CT52" i="20"/>
  <c r="CT60" i="20"/>
  <c r="CT68" i="20"/>
  <c r="CT71" i="20"/>
  <c r="CT87" i="20"/>
  <c r="CT21" i="20"/>
  <c r="CT31" i="20"/>
  <c r="CT49" i="20"/>
  <c r="CT53" i="20"/>
  <c r="CT61" i="20"/>
  <c r="CT69" i="20"/>
  <c r="CT72" i="20"/>
  <c r="CT90" i="20"/>
  <c r="CT18" i="20"/>
  <c r="CT16" i="20" s="1"/>
  <c r="CT11" i="20" s="1"/>
  <c r="CT22" i="20"/>
  <c r="CT32" i="20"/>
  <c r="CT50" i="20"/>
  <c r="CT54" i="20"/>
  <c r="CT62" i="20"/>
  <c r="CT73" i="20"/>
  <c r="CT77" i="20"/>
  <c r="CT6" i="20"/>
  <c r="CT3" i="20"/>
  <c r="CT23" i="20"/>
  <c r="CT47" i="20"/>
  <c r="CT41" i="20"/>
  <c r="CT39" i="20"/>
  <c r="CT55" i="20"/>
  <c r="CT63" i="20"/>
  <c r="CT74" i="20"/>
  <c r="CT81" i="20"/>
  <c r="CT88" i="20"/>
  <c r="CT30" i="20"/>
  <c r="CT33" i="20"/>
  <c r="CT43" i="20"/>
  <c r="CT56" i="20"/>
  <c r="CT64" i="20"/>
  <c r="CT75" i="20"/>
  <c r="CT83" i="20"/>
  <c r="CT89" i="20"/>
  <c r="CE26" i="14"/>
  <c r="CE27" i="14" s="1"/>
  <c r="CF23" i="14" s="1"/>
  <c r="CJ8" i="18"/>
  <c r="CJ14" i="18" s="1"/>
  <c r="CJ8" i="17"/>
  <c r="CJ5" i="17"/>
  <c r="CJ8" i="16"/>
  <c r="CJ23" i="16" s="1"/>
  <c r="CJ5" i="16"/>
  <c r="CC17" i="15"/>
  <c r="CG11" i="15"/>
  <c r="CE20" i="14"/>
  <c r="CE21" i="14" s="1"/>
  <c r="CF17" i="14" s="1"/>
  <c r="CG8" i="15"/>
  <c r="CG124" i="15" s="1"/>
  <c r="CG5" i="15"/>
  <c r="CE40" i="14"/>
  <c r="CE41" i="14" s="1"/>
  <c r="CF37" i="14" s="1"/>
  <c r="CE34" i="14"/>
  <c r="CE35" i="14" s="1"/>
  <c r="CF31" i="14" s="1"/>
  <c r="CF8" i="14"/>
  <c r="CJ16" i="16" l="1"/>
  <c r="CJ20" i="16"/>
  <c r="CJ17" i="16"/>
  <c r="CJ21" i="16"/>
  <c r="CJ18" i="16"/>
  <c r="CJ22" i="16"/>
  <c r="CJ17" i="18"/>
  <c r="CJ19" i="16"/>
  <c r="CF5" i="14"/>
  <c r="CJ5" i="18"/>
  <c r="CF32" i="14"/>
  <c r="CG44" i="15"/>
  <c r="CF64" i="14"/>
  <c r="CG77" i="15"/>
  <c r="CF97" i="14"/>
  <c r="CG43" i="15"/>
  <c r="CG129" i="15"/>
  <c r="CF63" i="14"/>
  <c r="CF149" i="14"/>
  <c r="CF93" i="14"/>
  <c r="CG73" i="15"/>
  <c r="CE29" i="14"/>
  <c r="U88" i="21"/>
  <c r="CT28" i="20"/>
  <c r="CT12" i="20" s="1"/>
  <c r="CT13" i="20" s="1"/>
  <c r="CU87" i="20"/>
  <c r="U87" i="20" s="1"/>
  <c r="CU5" i="20"/>
  <c r="CD16" i="15"/>
  <c r="CD17" i="15" s="1"/>
  <c r="CG107" i="15"/>
  <c r="CF127" i="14"/>
  <c r="CF24" i="14"/>
  <c r="CF25" i="14"/>
  <c r="CG113" i="15"/>
  <c r="CF133" i="14"/>
  <c r="CJ16" i="18"/>
  <c r="CJ12" i="18"/>
  <c r="CJ15" i="18"/>
  <c r="CJ13" i="18"/>
  <c r="CJ11" i="18"/>
  <c r="CJ6" i="18"/>
  <c r="CJ3" i="18"/>
  <c r="CK7" i="18"/>
  <c r="CJ16" i="17"/>
  <c r="CJ18" i="17"/>
  <c r="CJ17" i="17"/>
  <c r="CJ19" i="17"/>
  <c r="CJ20" i="17"/>
  <c r="CJ21" i="17"/>
  <c r="CJ13" i="17"/>
  <c r="CJ14" i="17"/>
  <c r="CJ12" i="17"/>
  <c r="CJ15" i="17"/>
  <c r="CJ11" i="17"/>
  <c r="CJ3" i="17"/>
  <c r="CJ6" i="17"/>
  <c r="CK7" i="17"/>
  <c r="CJ14" i="16"/>
  <c r="CJ13" i="16"/>
  <c r="CJ12" i="16"/>
  <c r="CJ15" i="16"/>
  <c r="CJ11" i="16"/>
  <c r="CJ6" i="16"/>
  <c r="CK7" i="16"/>
  <c r="CJ3" i="16"/>
  <c r="CF19" i="14"/>
  <c r="CF18" i="14"/>
  <c r="CF13" i="14"/>
  <c r="CF12" i="14"/>
  <c r="CG128" i="15"/>
  <c r="CF148" i="14"/>
  <c r="CG72" i="15"/>
  <c r="CF92" i="14"/>
  <c r="CG71" i="15"/>
  <c r="CG127" i="15"/>
  <c r="CF91" i="14"/>
  <c r="CF147" i="14"/>
  <c r="CF62" i="14"/>
  <c r="CG42" i="15"/>
  <c r="CG26" i="15"/>
  <c r="CG25" i="15"/>
  <c r="CG24" i="15"/>
  <c r="CG23" i="15"/>
  <c r="CG22" i="15"/>
  <c r="CG13" i="15"/>
  <c r="CG57" i="15"/>
  <c r="CG27" i="15"/>
  <c r="CG61" i="15"/>
  <c r="CG78" i="15"/>
  <c r="CG69" i="15"/>
  <c r="CG76" i="15"/>
  <c r="CG91" i="15"/>
  <c r="CG108" i="15"/>
  <c r="CG112" i="15"/>
  <c r="CG31" i="15"/>
  <c r="CG60" i="15"/>
  <c r="CG66" i="15"/>
  <c r="CG74" i="15"/>
  <c r="CG79" i="15"/>
  <c r="CG100" i="15"/>
  <c r="CG98" i="15"/>
  <c r="CG117" i="15"/>
  <c r="CG37" i="15"/>
  <c r="CG49" i="15"/>
  <c r="CG68" i="15"/>
  <c r="CG75" i="15"/>
  <c r="CG93" i="15"/>
  <c r="CG104" i="15"/>
  <c r="CG123" i="15"/>
  <c r="CG28" i="15"/>
  <c r="CG52" i="15"/>
  <c r="CG70" i="15"/>
  <c r="CG85" i="15"/>
  <c r="CG82" i="15"/>
  <c r="CG95" i="15"/>
  <c r="CG105" i="15"/>
  <c r="CG53" i="15"/>
  <c r="CG54" i="15"/>
  <c r="CG80" i="15"/>
  <c r="CG92" i="15"/>
  <c r="CG84" i="15"/>
  <c r="CG97" i="15"/>
  <c r="CG109" i="15"/>
  <c r="CG111" i="15"/>
  <c r="CG59" i="15"/>
  <c r="CG39" i="15"/>
  <c r="CG38" i="15"/>
  <c r="CG55" i="15"/>
  <c r="CG62" i="15"/>
  <c r="CG56" i="15"/>
  <c r="CG83" i="15"/>
  <c r="CG81" i="15"/>
  <c r="CG86" i="15"/>
  <c r="CG99" i="15"/>
  <c r="CG103" i="15"/>
  <c r="CG116" i="15"/>
  <c r="CG34" i="15"/>
  <c r="CG12" i="15"/>
  <c r="CG64" i="15"/>
  <c r="CG58" i="15"/>
  <c r="CG65" i="15"/>
  <c r="CG89" i="15"/>
  <c r="CG87" i="15"/>
  <c r="CG94" i="15"/>
  <c r="CG106" i="15"/>
  <c r="CG120" i="15"/>
  <c r="CG21" i="15"/>
  <c r="CG19" i="15"/>
  <c r="CG51" i="15"/>
  <c r="CG63" i="15"/>
  <c r="CG67" i="15"/>
  <c r="CG90" i="15"/>
  <c r="CG88" i="15"/>
  <c r="CG96" i="15"/>
  <c r="CG110" i="15"/>
  <c r="CG6" i="15"/>
  <c r="CG3" i="15"/>
  <c r="CH7" i="15"/>
  <c r="CF99" i="14"/>
  <c r="CF98" i="14"/>
  <c r="CF100" i="14"/>
  <c r="CF96" i="14"/>
  <c r="CF110" i="14"/>
  <c r="CF120" i="14"/>
  <c r="CF107" i="14"/>
  <c r="CF81" i="14"/>
  <c r="CF80" i="14"/>
  <c r="CF108" i="14"/>
  <c r="CF94" i="14"/>
  <c r="CF90" i="14"/>
  <c r="CF119" i="14"/>
  <c r="CF118" i="14"/>
  <c r="CF132" i="14"/>
  <c r="CF106" i="14"/>
  <c r="CF109" i="14"/>
  <c r="CF103" i="14"/>
  <c r="CF105" i="14"/>
  <c r="CF95" i="14"/>
  <c r="CF117" i="14"/>
  <c r="CF79" i="14"/>
  <c r="CF89" i="14"/>
  <c r="CF85" i="14"/>
  <c r="CF116" i="14"/>
  <c r="CF131" i="14"/>
  <c r="CF115" i="14"/>
  <c r="CF130" i="14"/>
  <c r="CF78" i="14"/>
  <c r="CF129" i="14"/>
  <c r="CF128" i="14"/>
  <c r="CF126" i="14"/>
  <c r="CF104" i="14"/>
  <c r="CF86" i="14"/>
  <c r="CF87" i="14"/>
  <c r="CF88" i="14"/>
  <c r="CF101" i="14"/>
  <c r="CF102" i="14"/>
  <c r="CF77" i="14"/>
  <c r="CF76" i="14"/>
  <c r="CF113" i="14"/>
  <c r="CF114" i="14"/>
  <c r="CF112" i="14"/>
  <c r="CF124" i="14"/>
  <c r="CF125" i="14"/>
  <c r="CF123" i="14"/>
  <c r="CF84" i="14"/>
  <c r="CF75" i="14"/>
  <c r="CF74" i="14"/>
  <c r="CF82" i="14"/>
  <c r="CF83" i="14"/>
  <c r="CF73" i="14"/>
  <c r="CF72" i="14"/>
  <c r="CF137" i="14"/>
  <c r="CF144" i="14"/>
  <c r="CF140" i="14"/>
  <c r="CF136" i="14"/>
  <c r="CF71" i="14"/>
  <c r="CF143" i="14"/>
  <c r="CF111" i="14"/>
  <c r="CF69" i="14"/>
  <c r="CF58" i="14"/>
  <c r="CF57" i="14"/>
  <c r="CF59" i="14"/>
  <c r="CF54" i="14"/>
  <c r="CF51" i="14"/>
  <c r="CF47" i="14"/>
  <c r="CF46" i="14"/>
  <c r="CF45" i="14" s="1"/>
  <c r="CF48" i="14"/>
  <c r="CF43" i="14"/>
  <c r="CF39" i="14"/>
  <c r="CF38" i="14"/>
  <c r="CF33" i="14"/>
  <c r="CF34" i="14" s="1"/>
  <c r="CF35" i="14" s="1"/>
  <c r="CG31" i="14" s="1"/>
  <c r="CG7" i="14"/>
  <c r="CF3" i="14"/>
  <c r="CF6" i="14"/>
  <c r="U66" i="21" l="1"/>
  <c r="U22" i="21"/>
  <c r="U33" i="21"/>
  <c r="U67" i="21"/>
  <c r="U23" i="21"/>
  <c r="U52" i="21"/>
  <c r="U83" i="21"/>
  <c r="U53" i="21"/>
  <c r="U34" i="21"/>
  <c r="U71" i="21"/>
  <c r="U20" i="21"/>
  <c r="U45" i="21"/>
  <c r="U54" i="21"/>
  <c r="U80" i="21"/>
  <c r="U60" i="21"/>
  <c r="U55" i="21"/>
  <c r="U87" i="21"/>
  <c r="U59" i="21"/>
  <c r="U30" i="21"/>
  <c r="U39" i="21"/>
  <c r="U31" i="21"/>
  <c r="U51" i="21"/>
  <c r="U48" i="21"/>
  <c r="U61" i="21"/>
  <c r="U68" i="21"/>
  <c r="U72" i="21"/>
  <c r="U32" i="21"/>
  <c r="U35" i="21"/>
  <c r="U49" i="21"/>
  <c r="U62" i="21"/>
  <c r="U69" i="21"/>
  <c r="U81" i="21"/>
  <c r="U89" i="21"/>
  <c r="U43" i="21"/>
  <c r="U40" i="21"/>
  <c r="U36" i="21"/>
  <c r="U56" i="21"/>
  <c r="U63" i="21"/>
  <c r="U70" i="21"/>
  <c r="U82" i="21"/>
  <c r="U85" i="21"/>
  <c r="U19" i="21"/>
  <c r="U42" i="21"/>
  <c r="U44" i="21"/>
  <c r="U37" i="21"/>
  <c r="U50" i="21"/>
  <c r="U64" i="21"/>
  <c r="U74" i="21"/>
  <c r="U76" i="21"/>
  <c r="U86" i="21"/>
  <c r="U47" i="21"/>
  <c r="U57" i="21"/>
  <c r="U73" i="21"/>
  <c r="U75" i="21"/>
  <c r="U84" i="21"/>
  <c r="U21" i="21"/>
  <c r="U41" i="21"/>
  <c r="U46" i="21"/>
  <c r="U38" i="21"/>
  <c r="U58" i="21"/>
  <c r="U65" i="21"/>
  <c r="U77" i="21"/>
  <c r="U90" i="21"/>
  <c r="CU38" i="20"/>
  <c r="U38" i="20" s="1"/>
  <c r="CU45" i="20"/>
  <c r="U45" i="20" s="1"/>
  <c r="CU44" i="20"/>
  <c r="U44" i="20" s="1"/>
  <c r="CU53" i="20"/>
  <c r="U53" i="20" s="1"/>
  <c r="CU61" i="20"/>
  <c r="U61" i="20" s="1"/>
  <c r="CU69" i="20"/>
  <c r="U69" i="20" s="1"/>
  <c r="CU77" i="20"/>
  <c r="U77" i="20" s="1"/>
  <c r="CU89" i="20"/>
  <c r="U89" i="20" s="1"/>
  <c r="CU20" i="20"/>
  <c r="U20" i="20" s="1"/>
  <c r="CU40" i="20"/>
  <c r="U40" i="20" s="1"/>
  <c r="CU34" i="20"/>
  <c r="U34" i="20" s="1"/>
  <c r="CU54" i="20"/>
  <c r="U54" i="20" s="1"/>
  <c r="CU62" i="20"/>
  <c r="U62" i="20" s="1"/>
  <c r="CU72" i="20"/>
  <c r="U72" i="20" s="1"/>
  <c r="CU80" i="20"/>
  <c r="U80" i="20" s="1"/>
  <c r="CU84" i="20"/>
  <c r="U84" i="20" s="1"/>
  <c r="CU18" i="20"/>
  <c r="CU21" i="20"/>
  <c r="U21" i="20" s="1"/>
  <c r="CU30" i="20"/>
  <c r="CU47" i="20"/>
  <c r="U47" i="20" s="1"/>
  <c r="CU55" i="20"/>
  <c r="U55" i="20" s="1"/>
  <c r="CU63" i="20"/>
  <c r="U63" i="20" s="1"/>
  <c r="CU73" i="20"/>
  <c r="U73" i="20" s="1"/>
  <c r="CU81" i="20"/>
  <c r="U81" i="20" s="1"/>
  <c r="CU6" i="20"/>
  <c r="CU3" i="20"/>
  <c r="CU22" i="20"/>
  <c r="U22" i="20" s="1"/>
  <c r="CU31" i="20"/>
  <c r="U31" i="20" s="1"/>
  <c r="CU48" i="20"/>
  <c r="U48" i="20" s="1"/>
  <c r="CU56" i="20"/>
  <c r="U56" i="20" s="1"/>
  <c r="CU64" i="20"/>
  <c r="U64" i="20" s="1"/>
  <c r="CU74" i="20"/>
  <c r="U74" i="20" s="1"/>
  <c r="CU83" i="20"/>
  <c r="U83" i="20" s="1"/>
  <c r="CU88" i="20"/>
  <c r="U88" i="20" s="1"/>
  <c r="CU19" i="20"/>
  <c r="U19" i="20" s="1"/>
  <c r="CU36" i="20"/>
  <c r="U36" i="20" s="1"/>
  <c r="CU23" i="20"/>
  <c r="U23" i="20" s="1"/>
  <c r="CU37" i="20"/>
  <c r="U37" i="20" s="1"/>
  <c r="CU32" i="20"/>
  <c r="U32" i="20" s="1"/>
  <c r="CU49" i="20"/>
  <c r="U49" i="20" s="1"/>
  <c r="CU57" i="20"/>
  <c r="U57" i="20" s="1"/>
  <c r="CU65" i="20"/>
  <c r="U65" i="20" s="1"/>
  <c r="CU75" i="20"/>
  <c r="U75" i="20" s="1"/>
  <c r="CU85" i="20"/>
  <c r="U85" i="20" s="1"/>
  <c r="CU35" i="20"/>
  <c r="U35" i="20" s="1"/>
  <c r="CU39" i="20"/>
  <c r="U39" i="20" s="1"/>
  <c r="CU41" i="20"/>
  <c r="U41" i="20" s="1"/>
  <c r="CU50" i="20"/>
  <c r="U50" i="20" s="1"/>
  <c r="CU58" i="20"/>
  <c r="U58" i="20" s="1"/>
  <c r="CU66" i="20"/>
  <c r="U66" i="20" s="1"/>
  <c r="CU70" i="20"/>
  <c r="U70" i="20" s="1"/>
  <c r="CU90" i="20"/>
  <c r="U90" i="20" s="1"/>
  <c r="CU43" i="20"/>
  <c r="U43" i="20" s="1"/>
  <c r="CU46" i="20"/>
  <c r="U46" i="20" s="1"/>
  <c r="CU33" i="20"/>
  <c r="U33" i="20" s="1"/>
  <c r="CU51" i="20"/>
  <c r="U51" i="20" s="1"/>
  <c r="CU59" i="20"/>
  <c r="U59" i="20" s="1"/>
  <c r="CU67" i="20"/>
  <c r="U67" i="20" s="1"/>
  <c r="CU71" i="20"/>
  <c r="U71" i="20" s="1"/>
  <c r="CU82" i="20"/>
  <c r="U82" i="20" s="1"/>
  <c r="CU42" i="20"/>
  <c r="U42" i="20" s="1"/>
  <c r="CU52" i="20"/>
  <c r="U52" i="20" s="1"/>
  <c r="CU60" i="20"/>
  <c r="U60" i="20" s="1"/>
  <c r="CU68" i="20"/>
  <c r="U68" i="20" s="1"/>
  <c r="CU76" i="20"/>
  <c r="U76" i="20" s="1"/>
  <c r="CU86" i="20"/>
  <c r="U86" i="20" s="1"/>
  <c r="CF26" i="14"/>
  <c r="CF27" i="14" s="1"/>
  <c r="CG23" i="14" s="1"/>
  <c r="CK8" i="18"/>
  <c r="CK17" i="18" s="1"/>
  <c r="CK8" i="17"/>
  <c r="CK5" i="17"/>
  <c r="CK8" i="16"/>
  <c r="CK23" i="16" s="1"/>
  <c r="CF20" i="14"/>
  <c r="CF21" i="14" s="1"/>
  <c r="CG17" i="14" s="1"/>
  <c r="CH8" i="15"/>
  <c r="CH124" i="15" s="1"/>
  <c r="CG14" i="15"/>
  <c r="CG15" i="15" s="1"/>
  <c r="CF40" i="14"/>
  <c r="CF41" i="14" s="1"/>
  <c r="CG37" i="14" s="1"/>
  <c r="CF14" i="14"/>
  <c r="CF15" i="14" s="1"/>
  <c r="CG8" i="14"/>
  <c r="CG5" i="14" s="1"/>
  <c r="CK17" i="16" l="1"/>
  <c r="CK21" i="16"/>
  <c r="CK16" i="16"/>
  <c r="CK19" i="16"/>
  <c r="CK18" i="16"/>
  <c r="CK20" i="16"/>
  <c r="CK22" i="16"/>
  <c r="CK5" i="16"/>
  <c r="CK5" i="18"/>
  <c r="CH5" i="15"/>
  <c r="CG12" i="14"/>
  <c r="CH44" i="15"/>
  <c r="CG64" i="14"/>
  <c r="CH77" i="15"/>
  <c r="CG97" i="14"/>
  <c r="CH43" i="15"/>
  <c r="CH129" i="15"/>
  <c r="CG149" i="14"/>
  <c r="CG63" i="14"/>
  <c r="CG93" i="14"/>
  <c r="CH73" i="15"/>
  <c r="U18" i="21"/>
  <c r="CE16" i="15"/>
  <c r="U18" i="20"/>
  <c r="CU16" i="20"/>
  <c r="CU28" i="20"/>
  <c r="U30" i="20"/>
  <c r="CF29" i="14"/>
  <c r="CH107" i="15"/>
  <c r="CG127" i="14"/>
  <c r="CG24" i="14"/>
  <c r="CG25" i="14"/>
  <c r="CH113" i="15"/>
  <c r="CG133" i="14"/>
  <c r="CK16" i="18"/>
  <c r="CK15" i="18"/>
  <c r="CK13" i="18"/>
  <c r="CK14" i="18"/>
  <c r="CK12" i="18"/>
  <c r="CK11" i="18"/>
  <c r="CL7" i="18"/>
  <c r="CK6" i="18"/>
  <c r="CK3" i="18"/>
  <c r="CK20" i="17"/>
  <c r="CK17" i="17"/>
  <c r="CK21" i="17"/>
  <c r="CK16" i="17"/>
  <c r="CK18" i="17"/>
  <c r="CK14" i="17"/>
  <c r="CK19" i="17"/>
  <c r="CK13" i="17"/>
  <c r="CK15" i="17"/>
  <c r="CK12" i="17"/>
  <c r="CK11" i="17"/>
  <c r="CK6" i="17"/>
  <c r="CL7" i="17"/>
  <c r="CK3" i="17"/>
  <c r="CK14" i="16"/>
  <c r="CK13" i="16"/>
  <c r="CK15" i="16"/>
  <c r="CK12" i="16"/>
  <c r="CL7" i="16"/>
  <c r="CK6" i="16"/>
  <c r="CK3" i="16"/>
  <c r="CK11" i="16"/>
  <c r="CG11" i="14"/>
  <c r="CH11" i="15"/>
  <c r="CG19" i="14"/>
  <c r="CG18" i="14"/>
  <c r="CG13" i="14"/>
  <c r="CH128" i="15"/>
  <c r="CG148" i="14"/>
  <c r="CH72" i="15"/>
  <c r="CG92" i="14"/>
  <c r="CH71" i="15"/>
  <c r="CH127" i="15"/>
  <c r="CG91" i="14"/>
  <c r="CG147" i="14"/>
  <c r="CG62" i="14"/>
  <c r="CH42" i="15"/>
  <c r="CH26" i="15"/>
  <c r="CH25" i="15"/>
  <c r="CH24" i="15"/>
  <c r="CH23" i="15"/>
  <c r="CH22" i="15"/>
  <c r="CH19" i="15"/>
  <c r="CH49" i="15"/>
  <c r="CH38" i="15"/>
  <c r="CH69" i="15"/>
  <c r="CH27" i="15"/>
  <c r="CH39" i="15"/>
  <c r="CH34" i="15"/>
  <c r="CH65" i="15"/>
  <c r="CH66" i="15"/>
  <c r="CH86" i="15"/>
  <c r="CH91" i="15"/>
  <c r="CH96" i="15"/>
  <c r="CH112" i="15"/>
  <c r="CH68" i="15"/>
  <c r="CH95" i="15"/>
  <c r="CH108" i="15"/>
  <c r="CH117" i="15"/>
  <c r="CH58" i="15"/>
  <c r="CH81" i="15"/>
  <c r="CH103" i="15"/>
  <c r="CH99" i="15"/>
  <c r="CH123" i="15"/>
  <c r="CH53" i="15"/>
  <c r="CH75" i="15"/>
  <c r="CH55" i="15"/>
  <c r="CH56" i="15"/>
  <c r="CH57" i="15"/>
  <c r="CH76" i="15"/>
  <c r="CH82" i="15"/>
  <c r="CH83" i="15"/>
  <c r="CH93" i="15"/>
  <c r="CH100" i="15"/>
  <c r="CH63" i="15"/>
  <c r="CH54" i="15"/>
  <c r="CH59" i="15"/>
  <c r="CH78" i="15"/>
  <c r="CH84" i="15"/>
  <c r="CH89" i="15"/>
  <c r="CH97" i="15"/>
  <c r="CH104" i="15"/>
  <c r="CH111" i="15"/>
  <c r="CH67" i="15"/>
  <c r="CH13" i="15"/>
  <c r="CH61" i="15"/>
  <c r="CH60" i="15"/>
  <c r="CH85" i="15"/>
  <c r="CH92" i="15"/>
  <c r="CH98" i="15"/>
  <c r="CH106" i="15"/>
  <c r="CH116" i="15"/>
  <c r="CH51" i="15"/>
  <c r="CH70" i="15"/>
  <c r="CH52" i="15"/>
  <c r="CH31" i="15"/>
  <c r="CH21" i="15"/>
  <c r="CH74" i="15"/>
  <c r="CH62" i="15"/>
  <c r="CH87" i="15"/>
  <c r="CH90" i="15"/>
  <c r="CH105" i="15"/>
  <c r="CH109" i="15"/>
  <c r="CH120" i="15"/>
  <c r="CH12" i="15"/>
  <c r="CH37" i="15"/>
  <c r="CH28" i="15"/>
  <c r="CH79" i="15"/>
  <c r="CH64" i="15"/>
  <c r="CH80" i="15"/>
  <c r="CH88" i="15"/>
  <c r="CH94" i="15"/>
  <c r="CH110" i="15"/>
  <c r="CI7" i="15"/>
  <c r="CH3" i="15"/>
  <c r="CH6" i="15"/>
  <c r="CG99" i="14"/>
  <c r="CG98" i="14"/>
  <c r="CG100" i="14"/>
  <c r="CG96" i="14"/>
  <c r="CG110" i="14"/>
  <c r="CG120" i="14"/>
  <c r="CG107" i="14"/>
  <c r="CG81" i="14"/>
  <c r="CG80" i="14"/>
  <c r="CG108" i="14"/>
  <c r="CG94" i="14"/>
  <c r="CG90" i="14"/>
  <c r="CG119" i="14"/>
  <c r="CG118" i="14"/>
  <c r="CG132" i="14"/>
  <c r="CG106" i="14"/>
  <c r="CG109" i="14"/>
  <c r="CG103" i="14"/>
  <c r="CG105" i="14"/>
  <c r="CG95" i="14"/>
  <c r="CG117" i="14"/>
  <c r="CG79" i="14"/>
  <c r="CG89" i="14"/>
  <c r="CG85" i="14"/>
  <c r="CG116" i="14"/>
  <c r="CG131" i="14"/>
  <c r="CG115" i="14"/>
  <c r="CG130" i="14"/>
  <c r="CG78" i="14"/>
  <c r="CG129" i="14"/>
  <c r="CG128" i="14"/>
  <c r="CG126" i="14"/>
  <c r="CG104" i="14"/>
  <c r="CG86" i="14"/>
  <c r="CG87" i="14"/>
  <c r="CG88" i="14"/>
  <c r="CG101" i="14"/>
  <c r="CG102" i="14"/>
  <c r="CG77" i="14"/>
  <c r="CG76" i="14"/>
  <c r="CG112" i="14"/>
  <c r="CG113" i="14"/>
  <c r="CG114" i="14"/>
  <c r="CG125" i="14"/>
  <c r="CG124" i="14"/>
  <c r="CG123" i="14"/>
  <c r="CG84" i="14"/>
  <c r="CG75" i="14"/>
  <c r="CG74" i="14"/>
  <c r="CG82" i="14"/>
  <c r="CG83" i="14"/>
  <c r="CG73" i="14"/>
  <c r="CG72" i="14"/>
  <c r="CG137" i="14"/>
  <c r="CG144" i="14"/>
  <c r="CG71" i="14"/>
  <c r="CG143" i="14"/>
  <c r="CG111" i="14"/>
  <c r="CG136" i="14"/>
  <c r="CG140" i="14"/>
  <c r="CG69" i="14"/>
  <c r="CG59" i="14"/>
  <c r="CG58" i="14"/>
  <c r="CG57" i="14"/>
  <c r="CG54" i="14"/>
  <c r="CG51" i="14"/>
  <c r="CG47" i="14"/>
  <c r="CG46" i="14"/>
  <c r="CG45" i="14" s="1"/>
  <c r="CG48" i="14"/>
  <c r="CG43" i="14"/>
  <c r="CG38" i="14"/>
  <c r="CG39" i="14"/>
  <c r="CG33" i="14"/>
  <c r="CG32" i="14"/>
  <c r="CG14" i="14"/>
  <c r="CG15" i="14" s="1"/>
  <c r="CH7" i="14"/>
  <c r="CG6" i="14"/>
  <c r="CG3" i="14"/>
  <c r="R94" i="21" l="1"/>
  <c r="R90" i="21"/>
  <c r="R86" i="21"/>
  <c r="R82" i="21"/>
  <c r="R78" i="21"/>
  <c r="R74" i="21"/>
  <c r="R70" i="21"/>
  <c r="R66" i="21"/>
  <c r="R62" i="21"/>
  <c r="R58" i="21"/>
  <c r="R54" i="21"/>
  <c r="R50" i="21"/>
  <c r="R46" i="21"/>
  <c r="R42" i="21"/>
  <c r="R38" i="21"/>
  <c r="R34" i="21"/>
  <c r="R30" i="21"/>
  <c r="R92" i="21"/>
  <c r="R84" i="21"/>
  <c r="R80" i="21"/>
  <c r="R68" i="21"/>
  <c r="R60" i="21"/>
  <c r="R48" i="21"/>
  <c r="R40" i="21"/>
  <c r="R32" i="21"/>
  <c r="R87" i="21"/>
  <c r="R79" i="21"/>
  <c r="R71" i="21"/>
  <c r="R63" i="21"/>
  <c r="R55" i="21"/>
  <c r="R47" i="21"/>
  <c r="R39" i="21"/>
  <c r="R93" i="21"/>
  <c r="R89" i="21"/>
  <c r="R85" i="21"/>
  <c r="R81" i="21"/>
  <c r="R77" i="21"/>
  <c r="R73" i="21"/>
  <c r="R69" i="21"/>
  <c r="R65" i="21"/>
  <c r="R61" i="21"/>
  <c r="R57" i="21"/>
  <c r="R53" i="21"/>
  <c r="R49" i="21"/>
  <c r="R45" i="21"/>
  <c r="R41" i="21"/>
  <c r="R37" i="21"/>
  <c r="R33" i="21"/>
  <c r="R88" i="21"/>
  <c r="R76" i="21"/>
  <c r="R72" i="21"/>
  <c r="R64" i="21"/>
  <c r="R56" i="21"/>
  <c r="R52" i="21"/>
  <c r="R44" i="21"/>
  <c r="R36" i="21"/>
  <c r="R91" i="21"/>
  <c r="R83" i="21"/>
  <c r="R75" i="21"/>
  <c r="R67" i="21"/>
  <c r="R59" i="21"/>
  <c r="R51" i="21"/>
  <c r="R43" i="21"/>
  <c r="R35" i="21"/>
  <c r="R31" i="21"/>
  <c r="R95" i="20"/>
  <c r="R91" i="20"/>
  <c r="R87" i="20"/>
  <c r="R83" i="20"/>
  <c r="R79" i="20"/>
  <c r="R75" i="20"/>
  <c r="R71" i="20"/>
  <c r="R67" i="20"/>
  <c r="R63" i="20"/>
  <c r="R59" i="20"/>
  <c r="R55" i="20"/>
  <c r="R51" i="20"/>
  <c r="R47" i="20"/>
  <c r="R43" i="20"/>
  <c r="R39" i="20"/>
  <c r="R35" i="20"/>
  <c r="R31" i="20"/>
  <c r="R84" i="20"/>
  <c r="R80" i="20"/>
  <c r="R76" i="20"/>
  <c r="R68" i="20"/>
  <c r="R48" i="20"/>
  <c r="R36" i="20"/>
  <c r="R94" i="20"/>
  <c r="R90" i="20"/>
  <c r="R86" i="20"/>
  <c r="R82" i="20"/>
  <c r="R78" i="20"/>
  <c r="R74" i="20"/>
  <c r="R70" i="20"/>
  <c r="R66" i="20"/>
  <c r="R62" i="20"/>
  <c r="R58" i="20"/>
  <c r="R54" i="20"/>
  <c r="R50" i="20"/>
  <c r="R46" i="20"/>
  <c r="R42" i="20"/>
  <c r="R38" i="20"/>
  <c r="R34" i="20"/>
  <c r="R88" i="20"/>
  <c r="R64" i="20"/>
  <c r="R56" i="20"/>
  <c r="R52" i="20"/>
  <c r="R44" i="20"/>
  <c r="R40" i="20"/>
  <c r="R32" i="20"/>
  <c r="R93" i="20"/>
  <c r="R89" i="20"/>
  <c r="R85" i="20"/>
  <c r="R81" i="20"/>
  <c r="R77" i="20"/>
  <c r="R73" i="20"/>
  <c r="R69" i="20"/>
  <c r="R65" i="20"/>
  <c r="R61" i="20"/>
  <c r="R57" i="20"/>
  <c r="R53" i="20"/>
  <c r="R49" i="20"/>
  <c r="R45" i="20"/>
  <c r="R41" i="20"/>
  <c r="R37" i="20"/>
  <c r="R33" i="20"/>
  <c r="R92" i="20"/>
  <c r="R72" i="20"/>
  <c r="R60" i="20"/>
  <c r="R30" i="20"/>
  <c r="U16" i="21"/>
  <c r="U17" i="21" s="1"/>
  <c r="U12" i="21"/>
  <c r="U28" i="21"/>
  <c r="U29" i="21" s="1"/>
  <c r="U28" i="20"/>
  <c r="U29" i="20" s="1"/>
  <c r="CU12" i="20"/>
  <c r="U12" i="20" s="1"/>
  <c r="U16" i="20"/>
  <c r="U17" i="20" s="1"/>
  <c r="CU11" i="20"/>
  <c r="CG26" i="14"/>
  <c r="CG27" i="14" s="1"/>
  <c r="CH23" i="14" s="1"/>
  <c r="CL8" i="18"/>
  <c r="CL15" i="18" s="1"/>
  <c r="CL5" i="18"/>
  <c r="CL8" i="17"/>
  <c r="CL8" i="16"/>
  <c r="CL23" i="16" s="1"/>
  <c r="CL5" i="16"/>
  <c r="CH11" i="14"/>
  <c r="CE17" i="15"/>
  <c r="CG20" i="14"/>
  <c r="CG21" i="14" s="1"/>
  <c r="CH17" i="14" s="1"/>
  <c r="CH14" i="15"/>
  <c r="CH15" i="15" s="1"/>
  <c r="CI8" i="15"/>
  <c r="CG40" i="14"/>
  <c r="CG41" i="14" s="1"/>
  <c r="CH37" i="14" s="1"/>
  <c r="CG34" i="14"/>
  <c r="CG35" i="14" s="1"/>
  <c r="CH31" i="14" s="1"/>
  <c r="CH8" i="14"/>
  <c r="CH5" i="14" s="1"/>
  <c r="CL16" i="16" l="1"/>
  <c r="CL18" i="16"/>
  <c r="CL19" i="16"/>
  <c r="CL21" i="16"/>
  <c r="CL20" i="16"/>
  <c r="CL22" i="16"/>
  <c r="CL17" i="18"/>
  <c r="CL17" i="16"/>
  <c r="CI5" i="15"/>
  <c r="CL5" i="17"/>
  <c r="CH13" i="14"/>
  <c r="CI44" i="15"/>
  <c r="CH64" i="14"/>
  <c r="CI77" i="15"/>
  <c r="CH97" i="14"/>
  <c r="CH63" i="14"/>
  <c r="CH149" i="14"/>
  <c r="CI43" i="15"/>
  <c r="CI129" i="15"/>
  <c r="CH93" i="14"/>
  <c r="CI73" i="15"/>
  <c r="U13" i="21"/>
  <c r="U11" i="21"/>
  <c r="U11" i="20"/>
  <c r="CU13" i="20"/>
  <c r="U14" i="20" s="1"/>
  <c r="CF16" i="15"/>
  <c r="CF17" i="15" s="1"/>
  <c r="CI107" i="15"/>
  <c r="CH127" i="14"/>
  <c r="CG29" i="14"/>
  <c r="CH24" i="14"/>
  <c r="CH25" i="14"/>
  <c r="CI113" i="15"/>
  <c r="CH133" i="14"/>
  <c r="CL16" i="18"/>
  <c r="CL13" i="18"/>
  <c r="CL14" i="18"/>
  <c r="CL12" i="18"/>
  <c r="CL6" i="18"/>
  <c r="CL3" i="18"/>
  <c r="CM7" i="18"/>
  <c r="CL11" i="18"/>
  <c r="CL20" i="17"/>
  <c r="CL21" i="17"/>
  <c r="CL16" i="17"/>
  <c r="CL17" i="17"/>
  <c r="CL18" i="17"/>
  <c r="CL19" i="17"/>
  <c r="CL14" i="17"/>
  <c r="CL13" i="17"/>
  <c r="CL15" i="17"/>
  <c r="CL12" i="17"/>
  <c r="CL11" i="17"/>
  <c r="CL6" i="17"/>
  <c r="CL3" i="17"/>
  <c r="CM7" i="17"/>
  <c r="CL13" i="16"/>
  <c r="CL14" i="16"/>
  <c r="CL15" i="16"/>
  <c r="CL12" i="16"/>
  <c r="CM7" i="16"/>
  <c r="CL6" i="16"/>
  <c r="CL3" i="16"/>
  <c r="CL11" i="16"/>
  <c r="CI11" i="15"/>
  <c r="CH18" i="14"/>
  <c r="CH19" i="14"/>
  <c r="CH12" i="14"/>
  <c r="CH14" i="14" s="1"/>
  <c r="CH15" i="14" s="1"/>
  <c r="CI128" i="15"/>
  <c r="CH148" i="14"/>
  <c r="CI72" i="15"/>
  <c r="CH92" i="14"/>
  <c r="CI71" i="15"/>
  <c r="CI127" i="15"/>
  <c r="CH91" i="14"/>
  <c r="CH147" i="14"/>
  <c r="CH62" i="14"/>
  <c r="CI42" i="15"/>
  <c r="CI26" i="15"/>
  <c r="CI25" i="15"/>
  <c r="CI24" i="15"/>
  <c r="CI23" i="15"/>
  <c r="CI22" i="15"/>
  <c r="CI60" i="15"/>
  <c r="CI75" i="15"/>
  <c r="CI39" i="15"/>
  <c r="CI78" i="15"/>
  <c r="CI104" i="15"/>
  <c r="CI49" i="15"/>
  <c r="CI58" i="15"/>
  <c r="CI31" i="15"/>
  <c r="CI53" i="15"/>
  <c r="CI82" i="15"/>
  <c r="CI37" i="15"/>
  <c r="CI59" i="15"/>
  <c r="CI91" i="15"/>
  <c r="CI28" i="15"/>
  <c r="CI70" i="15"/>
  <c r="CI100" i="15"/>
  <c r="CI74" i="15"/>
  <c r="CI38" i="15"/>
  <c r="CI63" i="15"/>
  <c r="CI99" i="15"/>
  <c r="CI80" i="15"/>
  <c r="CI87" i="15"/>
  <c r="CI98" i="15"/>
  <c r="CI111" i="15"/>
  <c r="CI117" i="15"/>
  <c r="CI124" i="15"/>
  <c r="CI65" i="15"/>
  <c r="CI83" i="15"/>
  <c r="CI94" i="15"/>
  <c r="CI103" i="15"/>
  <c r="CI112" i="15"/>
  <c r="CI54" i="15"/>
  <c r="CI52" i="15"/>
  <c r="CI51" i="15"/>
  <c r="CI69" i="15"/>
  <c r="CI84" i="15"/>
  <c r="CI95" i="15"/>
  <c r="CI97" i="15"/>
  <c r="CI108" i="15"/>
  <c r="CI120" i="15"/>
  <c r="CI21" i="15"/>
  <c r="CI76" i="15"/>
  <c r="CI93" i="15"/>
  <c r="CI19" i="15"/>
  <c r="CI55" i="15"/>
  <c r="CI57" i="15"/>
  <c r="CI64" i="15"/>
  <c r="CI85" i="15"/>
  <c r="CI89" i="15"/>
  <c r="CI96" i="15"/>
  <c r="CI109" i="15"/>
  <c r="CI110" i="15"/>
  <c r="CI56" i="15"/>
  <c r="CI12" i="15"/>
  <c r="CI13" i="15"/>
  <c r="CI62" i="15"/>
  <c r="CI61" i="15"/>
  <c r="CI68" i="15"/>
  <c r="CI88" i="15"/>
  <c r="CI90" i="15"/>
  <c r="CI92" i="15"/>
  <c r="CI105" i="15"/>
  <c r="CI116" i="15"/>
  <c r="CI27" i="15"/>
  <c r="CI34" i="15"/>
  <c r="CI66" i="15"/>
  <c r="CI67" i="15"/>
  <c r="CI81" i="15"/>
  <c r="CI79" i="15"/>
  <c r="CI86" i="15"/>
  <c r="CI106" i="15"/>
  <c r="CI123" i="15"/>
  <c r="CI3" i="15"/>
  <c r="CI6" i="15"/>
  <c r="CJ7" i="15"/>
  <c r="CH99" i="14"/>
  <c r="CH98" i="14"/>
  <c r="CH100" i="14"/>
  <c r="CH96" i="14"/>
  <c r="CH110" i="14"/>
  <c r="CH120" i="14"/>
  <c r="CH107" i="14"/>
  <c r="CH81" i="14"/>
  <c r="CH80" i="14"/>
  <c r="CH108" i="14"/>
  <c r="CH94" i="14"/>
  <c r="CH90" i="14"/>
  <c r="CH119" i="14"/>
  <c r="CH118" i="14"/>
  <c r="CH132" i="14"/>
  <c r="CH106" i="14"/>
  <c r="CH109" i="14"/>
  <c r="CH103" i="14"/>
  <c r="CH105" i="14"/>
  <c r="CH95" i="14"/>
  <c r="CH117" i="14"/>
  <c r="CH79" i="14"/>
  <c r="CH89" i="14"/>
  <c r="CH85" i="14"/>
  <c r="CH116" i="14"/>
  <c r="CH131" i="14"/>
  <c r="CH115" i="14"/>
  <c r="CH130" i="14"/>
  <c r="CH78" i="14"/>
  <c r="CH129" i="14"/>
  <c r="CH128" i="14"/>
  <c r="CH126" i="14"/>
  <c r="CH104" i="14"/>
  <c r="CH88" i="14"/>
  <c r="CH86" i="14"/>
  <c r="CH87" i="14"/>
  <c r="CH101" i="14"/>
  <c r="CH102" i="14"/>
  <c r="CH77" i="14"/>
  <c r="CH76" i="14"/>
  <c r="CH112" i="14"/>
  <c r="CH113" i="14"/>
  <c r="CH114" i="14"/>
  <c r="CH124" i="14"/>
  <c r="CH125" i="14"/>
  <c r="CH123" i="14"/>
  <c r="CH84" i="14"/>
  <c r="CH74" i="14"/>
  <c r="CH75" i="14"/>
  <c r="CH82" i="14"/>
  <c r="CH83" i="14"/>
  <c r="CH73" i="14"/>
  <c r="CH72" i="14"/>
  <c r="CH137" i="14"/>
  <c r="CH144" i="14"/>
  <c r="CH136" i="14"/>
  <c r="CH71" i="14"/>
  <c r="CH111" i="14"/>
  <c r="CH143" i="14"/>
  <c r="CH140" i="14"/>
  <c r="CH69" i="14"/>
  <c r="CH59" i="14"/>
  <c r="CH58" i="14"/>
  <c r="CH57" i="14"/>
  <c r="CH54" i="14"/>
  <c r="CH51" i="14"/>
  <c r="CH48" i="14"/>
  <c r="CH46" i="14"/>
  <c r="CH45" i="14" s="1"/>
  <c r="CH47" i="14"/>
  <c r="CH43" i="14"/>
  <c r="CH38" i="14"/>
  <c r="CH39" i="14"/>
  <c r="CH33" i="14"/>
  <c r="CH32" i="14"/>
  <c r="CH6" i="14"/>
  <c r="CI7" i="14"/>
  <c r="CH3" i="14"/>
  <c r="U13" i="20" l="1"/>
  <c r="CH26" i="14"/>
  <c r="CH27" i="14" s="1"/>
  <c r="CI23" i="14" s="1"/>
  <c r="CM8" i="18"/>
  <c r="CM17" i="18" s="1"/>
  <c r="CM5" i="17"/>
  <c r="CM8" i="17"/>
  <c r="CM5" i="16"/>
  <c r="CM8" i="16"/>
  <c r="CM23" i="16" s="1"/>
  <c r="CI11" i="14"/>
  <c r="CH20" i="14"/>
  <c r="CH21" i="14" s="1"/>
  <c r="CI17" i="14" s="1"/>
  <c r="CI14" i="15"/>
  <c r="CI15" i="15" s="1"/>
  <c r="CJ5" i="15"/>
  <c r="CJ8" i="15"/>
  <c r="CH40" i="14"/>
  <c r="CH41" i="14" s="1"/>
  <c r="CI37" i="14" s="1"/>
  <c r="CH34" i="14"/>
  <c r="CH35" i="14" s="1"/>
  <c r="CI31" i="14" s="1"/>
  <c r="CI8" i="14"/>
  <c r="CM16" i="16" l="1"/>
  <c r="CM20" i="16"/>
  <c r="CM17" i="16"/>
  <c r="CM21" i="16"/>
  <c r="CM18" i="16"/>
  <c r="CM22" i="16"/>
  <c r="CM19" i="16"/>
  <c r="CM5" i="18"/>
  <c r="CI5" i="14"/>
  <c r="CI32" i="14"/>
  <c r="CJ44" i="15"/>
  <c r="CI64" i="14"/>
  <c r="CJ77" i="15"/>
  <c r="CI97" i="14"/>
  <c r="CJ43" i="15"/>
  <c r="CJ129" i="15"/>
  <c r="CI63" i="14"/>
  <c r="CI149" i="14"/>
  <c r="CH29" i="14"/>
  <c r="CI93" i="14"/>
  <c r="CJ73" i="15"/>
  <c r="CG16" i="15"/>
  <c r="CJ107" i="15"/>
  <c r="CI127" i="14"/>
  <c r="CI25" i="14"/>
  <c r="CI24" i="14"/>
  <c r="CJ113" i="15"/>
  <c r="CI133" i="14"/>
  <c r="CM16" i="18"/>
  <c r="CM13" i="18"/>
  <c r="CM14" i="18"/>
  <c r="CM12" i="18"/>
  <c r="CM15" i="18"/>
  <c r="CM11" i="18"/>
  <c r="CM6" i="18"/>
  <c r="CM3" i="18"/>
  <c r="CN7" i="18"/>
  <c r="CM21" i="17"/>
  <c r="CM17" i="17"/>
  <c r="CM18" i="17"/>
  <c r="CM16" i="17"/>
  <c r="CM19" i="17"/>
  <c r="CM20" i="17"/>
  <c r="CM13" i="17"/>
  <c r="CM12" i="17"/>
  <c r="CM15" i="17"/>
  <c r="CM14" i="17"/>
  <c r="CM6" i="17"/>
  <c r="CM3" i="17"/>
  <c r="CN7" i="17"/>
  <c r="CM11" i="17"/>
  <c r="CM13" i="16"/>
  <c r="CM15" i="16"/>
  <c r="CM12" i="16"/>
  <c r="CM14" i="16"/>
  <c r="CM6" i="16"/>
  <c r="CN7" i="16"/>
  <c r="CM3" i="16"/>
  <c r="CM11" i="16"/>
  <c r="CG17" i="15"/>
  <c r="CJ11" i="15"/>
  <c r="CI18" i="14"/>
  <c r="CI19" i="14"/>
  <c r="CI12" i="14"/>
  <c r="CI13" i="14"/>
  <c r="CJ128" i="15"/>
  <c r="CI148" i="14"/>
  <c r="CJ72" i="15"/>
  <c r="CI92" i="14"/>
  <c r="CJ71" i="15"/>
  <c r="CJ127" i="15"/>
  <c r="CI91" i="14"/>
  <c r="CI147" i="14"/>
  <c r="CI62" i="14"/>
  <c r="CJ42" i="15"/>
  <c r="CJ26" i="15"/>
  <c r="CJ25" i="15"/>
  <c r="CJ24" i="15"/>
  <c r="CJ23" i="15"/>
  <c r="CJ22" i="15"/>
  <c r="CJ56" i="15"/>
  <c r="CJ116" i="15"/>
  <c r="CJ21" i="15"/>
  <c r="CJ63" i="15"/>
  <c r="CJ39" i="15"/>
  <c r="CJ74" i="15"/>
  <c r="CJ68" i="15"/>
  <c r="CJ79" i="15"/>
  <c r="CJ91" i="15"/>
  <c r="CJ103" i="15"/>
  <c r="CJ120" i="15"/>
  <c r="CJ66" i="15"/>
  <c r="CJ76" i="15"/>
  <c r="CJ34" i="15"/>
  <c r="CJ64" i="15"/>
  <c r="CJ49" i="15"/>
  <c r="CJ65" i="15"/>
  <c r="CJ70" i="15"/>
  <c r="CJ98" i="15"/>
  <c r="CJ104" i="15"/>
  <c r="CJ124" i="15"/>
  <c r="CJ53" i="15"/>
  <c r="CJ69" i="15"/>
  <c r="CJ83" i="15"/>
  <c r="CJ82" i="15"/>
  <c r="CJ99" i="15"/>
  <c r="CJ108" i="15"/>
  <c r="CJ110" i="15"/>
  <c r="CJ37" i="15"/>
  <c r="CJ55" i="15"/>
  <c r="CJ28" i="15"/>
  <c r="CJ12" i="15"/>
  <c r="CJ54" i="15"/>
  <c r="CJ75" i="15"/>
  <c r="CJ85" i="15"/>
  <c r="CJ84" i="15"/>
  <c r="CJ96" i="15"/>
  <c r="CJ109" i="15"/>
  <c r="CJ112" i="15"/>
  <c r="CJ67" i="15"/>
  <c r="CJ89" i="15"/>
  <c r="CJ38" i="15"/>
  <c r="CJ19" i="15"/>
  <c r="CJ59" i="15"/>
  <c r="CJ81" i="15"/>
  <c r="CJ88" i="15"/>
  <c r="CJ86" i="15"/>
  <c r="CJ93" i="15"/>
  <c r="CJ100" i="15"/>
  <c r="CJ117" i="15"/>
  <c r="CJ51" i="15"/>
  <c r="CJ52" i="15"/>
  <c r="CJ27" i="15"/>
  <c r="CJ61" i="15"/>
  <c r="CJ80" i="15"/>
  <c r="CJ92" i="15"/>
  <c r="CJ94" i="15"/>
  <c r="CJ95" i="15"/>
  <c r="CJ105" i="15"/>
  <c r="CJ123" i="15"/>
  <c r="CJ60" i="15"/>
  <c r="CJ106" i="15"/>
  <c r="CJ13" i="15"/>
  <c r="CJ57" i="15"/>
  <c r="CJ58" i="15"/>
  <c r="CJ31" i="15"/>
  <c r="CJ62" i="15"/>
  <c r="CJ78" i="15"/>
  <c r="CJ90" i="15"/>
  <c r="CJ87" i="15"/>
  <c r="CJ97" i="15"/>
  <c r="CJ111" i="15"/>
  <c r="CK7" i="15"/>
  <c r="CJ6" i="15"/>
  <c r="CJ3" i="15"/>
  <c r="CI99" i="14"/>
  <c r="CI98" i="14"/>
  <c r="CI100" i="14"/>
  <c r="CI96" i="14"/>
  <c r="CI110" i="14"/>
  <c r="CI120" i="14"/>
  <c r="CI107" i="14"/>
  <c r="CI81" i="14"/>
  <c r="CI80" i="14"/>
  <c r="CI108" i="14"/>
  <c r="CI94" i="14"/>
  <c r="CI90" i="14"/>
  <c r="CI119" i="14"/>
  <c r="CI118" i="14"/>
  <c r="CI132" i="14"/>
  <c r="CI106" i="14"/>
  <c r="CI109" i="14"/>
  <c r="CI103" i="14"/>
  <c r="CI105" i="14"/>
  <c r="CI95" i="14"/>
  <c r="CI117" i="14"/>
  <c r="CI79" i="14"/>
  <c r="CI89" i="14"/>
  <c r="CI85" i="14"/>
  <c r="CI116" i="14"/>
  <c r="CI131" i="14"/>
  <c r="CI115" i="14"/>
  <c r="CI130" i="14"/>
  <c r="CI78" i="14"/>
  <c r="CI129" i="14"/>
  <c r="CI128" i="14"/>
  <c r="CI126" i="14"/>
  <c r="CI104" i="14"/>
  <c r="CI88" i="14"/>
  <c r="CI86" i="14"/>
  <c r="CI87" i="14"/>
  <c r="CI101" i="14"/>
  <c r="CI102" i="14"/>
  <c r="CI77" i="14"/>
  <c r="CI76" i="14"/>
  <c r="CI112" i="14"/>
  <c r="CI113" i="14"/>
  <c r="CI114" i="14"/>
  <c r="CI125" i="14"/>
  <c r="CI124" i="14"/>
  <c r="CI123" i="14"/>
  <c r="CI84" i="14"/>
  <c r="CI74" i="14"/>
  <c r="CI75" i="14"/>
  <c r="CI82" i="14"/>
  <c r="CI83" i="14"/>
  <c r="CI73" i="14"/>
  <c r="CI72" i="14"/>
  <c r="CI137" i="14"/>
  <c r="CI143" i="14"/>
  <c r="CI71" i="14"/>
  <c r="CI136" i="14"/>
  <c r="CI111" i="14"/>
  <c r="CI140" i="14"/>
  <c r="CI144" i="14"/>
  <c r="CI69" i="14"/>
  <c r="CI59" i="14"/>
  <c r="CI57" i="14"/>
  <c r="CI58" i="14"/>
  <c r="CI54" i="14"/>
  <c r="CI51" i="14"/>
  <c r="CI48" i="14"/>
  <c r="CI46" i="14"/>
  <c r="CI45" i="14" s="1"/>
  <c r="CI47" i="14"/>
  <c r="CI43" i="14"/>
  <c r="CI39" i="14"/>
  <c r="CI38" i="14"/>
  <c r="CI33" i="14"/>
  <c r="CI34" i="14" s="1"/>
  <c r="CI35" i="14" s="1"/>
  <c r="CJ31" i="14" s="1"/>
  <c r="CI3" i="14"/>
  <c r="CI6" i="14"/>
  <c r="CJ7" i="14"/>
  <c r="CI26" i="14" l="1"/>
  <c r="CI27" i="14" s="1"/>
  <c r="CJ23" i="14" s="1"/>
  <c r="CN8" i="18"/>
  <c r="CN17" i="18" s="1"/>
  <c r="CN8" i="17"/>
  <c r="CN5" i="17"/>
  <c r="CN8" i="16"/>
  <c r="CN14" i="16" s="1"/>
  <c r="CI20" i="14"/>
  <c r="CI21" i="14" s="1"/>
  <c r="CJ17" i="14" s="1"/>
  <c r="CK8" i="15"/>
  <c r="CJ14" i="15"/>
  <c r="CJ15" i="15" s="1"/>
  <c r="CI40" i="14"/>
  <c r="CI41" i="14" s="1"/>
  <c r="CJ37" i="14" s="1"/>
  <c r="CI14" i="14"/>
  <c r="CI15" i="14" s="1"/>
  <c r="CJ5" i="14"/>
  <c r="CJ8" i="14"/>
  <c r="CN16" i="16" l="1"/>
  <c r="CN20" i="16"/>
  <c r="CN17" i="16"/>
  <c r="CN21" i="16"/>
  <c r="CN18" i="16"/>
  <c r="CN22" i="16"/>
  <c r="CN19" i="16"/>
  <c r="CN23" i="16"/>
  <c r="CK5" i="15"/>
  <c r="CN5" i="16"/>
  <c r="CN5" i="18"/>
  <c r="CJ13" i="14"/>
  <c r="CK44" i="15"/>
  <c r="CJ64" i="14"/>
  <c r="CK77" i="15"/>
  <c r="CJ97" i="14"/>
  <c r="CJ63" i="14"/>
  <c r="CJ149" i="14"/>
  <c r="CK43" i="15"/>
  <c r="CK129" i="15"/>
  <c r="CJ93" i="14"/>
  <c r="CK73" i="15"/>
  <c r="CI29" i="14"/>
  <c r="CH16" i="15"/>
  <c r="CK107" i="15"/>
  <c r="CJ127" i="14"/>
  <c r="CJ25" i="14"/>
  <c r="CJ24" i="14"/>
  <c r="CK113" i="15"/>
  <c r="CJ133" i="14"/>
  <c r="CN16" i="18"/>
  <c r="CN13" i="18"/>
  <c r="CN14" i="18"/>
  <c r="CN12" i="18"/>
  <c r="CN15" i="18"/>
  <c r="CN6" i="18"/>
  <c r="CN3" i="18"/>
  <c r="CO7" i="18"/>
  <c r="CN11" i="18"/>
  <c r="CN20" i="17"/>
  <c r="CN21" i="17"/>
  <c r="CN16" i="17"/>
  <c r="CN17" i="17"/>
  <c r="CN19" i="17"/>
  <c r="CN18" i="17"/>
  <c r="CN13" i="17"/>
  <c r="CN15" i="17"/>
  <c r="CN12" i="17"/>
  <c r="CN14" i="17"/>
  <c r="CO7" i="17"/>
  <c r="CN3" i="17"/>
  <c r="CN6" i="17"/>
  <c r="CN11" i="17"/>
  <c r="CN13" i="16"/>
  <c r="CN15" i="16"/>
  <c r="CN12" i="16"/>
  <c r="CN11" i="16"/>
  <c r="CO7" i="16"/>
  <c r="CN3" i="16"/>
  <c r="CN6" i="16"/>
  <c r="CJ11" i="14"/>
  <c r="CK11" i="15"/>
  <c r="CJ19" i="14"/>
  <c r="CJ18" i="14"/>
  <c r="CJ12" i="14"/>
  <c r="CJ14" i="14" s="1"/>
  <c r="CK128" i="15"/>
  <c r="CJ148" i="14"/>
  <c r="CK72" i="15"/>
  <c r="CJ92" i="14"/>
  <c r="CK71" i="15"/>
  <c r="CK127" i="15"/>
  <c r="CJ91" i="14"/>
  <c r="CJ147" i="14"/>
  <c r="CJ62" i="14"/>
  <c r="CK42" i="15"/>
  <c r="CK26" i="15"/>
  <c r="CK25" i="15"/>
  <c r="CK24" i="15"/>
  <c r="CK23" i="15"/>
  <c r="CK22" i="15"/>
  <c r="CK21" i="15"/>
  <c r="CK59" i="15"/>
  <c r="CK65" i="15"/>
  <c r="CK68" i="15"/>
  <c r="CK78" i="15"/>
  <c r="CK90" i="15"/>
  <c r="CK93" i="15"/>
  <c r="CK19" i="15"/>
  <c r="CK116" i="15"/>
  <c r="CK31" i="15"/>
  <c r="CK28" i="15"/>
  <c r="CK56" i="15"/>
  <c r="CK67" i="15"/>
  <c r="CK70" i="15"/>
  <c r="CK80" i="15"/>
  <c r="CK98" i="15"/>
  <c r="CK95" i="15"/>
  <c r="CK120" i="15"/>
  <c r="CK37" i="15"/>
  <c r="CK34" i="15"/>
  <c r="CK62" i="15"/>
  <c r="CK69" i="15"/>
  <c r="CK82" i="15"/>
  <c r="CK81" i="15"/>
  <c r="CK105" i="15"/>
  <c r="CK97" i="15"/>
  <c r="CK124" i="15"/>
  <c r="CK38" i="15"/>
  <c r="CK63" i="15"/>
  <c r="CK74" i="15"/>
  <c r="CK91" i="15"/>
  <c r="CK83" i="15"/>
  <c r="CK94" i="15"/>
  <c r="CK104" i="15"/>
  <c r="CK110" i="15"/>
  <c r="CK54" i="15"/>
  <c r="CK52" i="15"/>
  <c r="CK51" i="15"/>
  <c r="CK76" i="15"/>
  <c r="CK79" i="15"/>
  <c r="CK85" i="15"/>
  <c r="CK96" i="15"/>
  <c r="CK99" i="15"/>
  <c r="CK112" i="15"/>
  <c r="CK49" i="15"/>
  <c r="CK58" i="15"/>
  <c r="CK53" i="15"/>
  <c r="CK86" i="15"/>
  <c r="CK89" i="15"/>
  <c r="CK100" i="15"/>
  <c r="CK106" i="15"/>
  <c r="CK117" i="15"/>
  <c r="CK39" i="15"/>
  <c r="CK12" i="15"/>
  <c r="CK61" i="15"/>
  <c r="CK60" i="15"/>
  <c r="CK55" i="15"/>
  <c r="CK84" i="15"/>
  <c r="CK88" i="15"/>
  <c r="CK92" i="15"/>
  <c r="CK108" i="15"/>
  <c r="CK109" i="15"/>
  <c r="CK123" i="15"/>
  <c r="CK27" i="15"/>
  <c r="CK13" i="15"/>
  <c r="CK64" i="15"/>
  <c r="CK57" i="15"/>
  <c r="CK66" i="15"/>
  <c r="CK75" i="15"/>
  <c r="CK87" i="15"/>
  <c r="CK103" i="15"/>
  <c r="CK111" i="15"/>
  <c r="CL7" i="15"/>
  <c r="CK3" i="15"/>
  <c r="CK6" i="15"/>
  <c r="CJ99" i="14"/>
  <c r="CJ98" i="14"/>
  <c r="CJ100" i="14"/>
  <c r="CJ96" i="14"/>
  <c r="CJ110" i="14"/>
  <c r="CJ120" i="14"/>
  <c r="CJ107" i="14"/>
  <c r="CJ81" i="14"/>
  <c r="CJ80" i="14"/>
  <c r="CJ108" i="14"/>
  <c r="CJ94" i="14"/>
  <c r="CJ90" i="14"/>
  <c r="CJ119" i="14"/>
  <c r="CJ118" i="14"/>
  <c r="CJ132" i="14"/>
  <c r="CJ106" i="14"/>
  <c r="CJ109" i="14"/>
  <c r="CJ103" i="14"/>
  <c r="CJ105" i="14"/>
  <c r="CJ95" i="14"/>
  <c r="CJ117" i="14"/>
  <c r="CJ79" i="14"/>
  <c r="CJ89" i="14"/>
  <c r="CJ85" i="14"/>
  <c r="CJ116" i="14"/>
  <c r="CJ131" i="14"/>
  <c r="CJ115" i="14"/>
  <c r="CJ130" i="14"/>
  <c r="CJ78" i="14"/>
  <c r="CJ129" i="14"/>
  <c r="CJ128" i="14"/>
  <c r="CJ126" i="14"/>
  <c r="CJ104" i="14"/>
  <c r="CJ86" i="14"/>
  <c r="CJ87" i="14"/>
  <c r="CJ88" i="14"/>
  <c r="CJ101" i="14"/>
  <c r="CJ102" i="14"/>
  <c r="CJ77" i="14"/>
  <c r="CJ76" i="14"/>
  <c r="CJ112" i="14"/>
  <c r="CJ113" i="14"/>
  <c r="CJ114" i="14"/>
  <c r="CJ125" i="14"/>
  <c r="CJ124" i="14"/>
  <c r="CJ123" i="14"/>
  <c r="CJ84" i="14"/>
  <c r="CJ74" i="14"/>
  <c r="CJ75" i="14"/>
  <c r="CJ82" i="14"/>
  <c r="CJ83" i="14"/>
  <c r="CJ73" i="14"/>
  <c r="CJ72" i="14"/>
  <c r="CJ137" i="14"/>
  <c r="CJ111" i="14"/>
  <c r="CJ71" i="14"/>
  <c r="CJ143" i="14"/>
  <c r="CJ140" i="14"/>
  <c r="CJ144" i="14"/>
  <c r="CJ136" i="14"/>
  <c r="CJ69" i="14"/>
  <c r="CJ59" i="14"/>
  <c r="CJ58" i="14"/>
  <c r="CJ57" i="14"/>
  <c r="CJ54" i="14"/>
  <c r="CJ51" i="14"/>
  <c r="CJ48" i="14"/>
  <c r="CJ46" i="14"/>
  <c r="CJ45" i="14" s="1"/>
  <c r="CJ47" i="14"/>
  <c r="CJ43" i="14"/>
  <c r="CJ39" i="14"/>
  <c r="CJ33" i="14"/>
  <c r="CJ38" i="14"/>
  <c r="CJ32" i="14"/>
  <c r="CJ3" i="14"/>
  <c r="CJ6" i="14"/>
  <c r="CK7" i="14"/>
  <c r="CJ15" i="14" l="1"/>
  <c r="CK11" i="14" s="1"/>
  <c r="CJ26" i="14"/>
  <c r="CJ27" i="14" s="1"/>
  <c r="CK23" i="14" s="1"/>
  <c r="CO8" i="18"/>
  <c r="CO17" i="18" s="1"/>
  <c r="CO8" i="17"/>
  <c r="CO5" i="17"/>
  <c r="CO8" i="16"/>
  <c r="CO11" i="16" s="1"/>
  <c r="CH17" i="15"/>
  <c r="CJ20" i="14"/>
  <c r="CJ21" i="14" s="1"/>
  <c r="CK17" i="14" s="1"/>
  <c r="CK14" i="15"/>
  <c r="CK15" i="15" s="1"/>
  <c r="CL8" i="15"/>
  <c r="CL5" i="15"/>
  <c r="CJ40" i="14"/>
  <c r="CJ41" i="14" s="1"/>
  <c r="CK37" i="14" s="1"/>
  <c r="CJ34" i="14"/>
  <c r="CJ35" i="14" s="1"/>
  <c r="CK31" i="14" s="1"/>
  <c r="CK8" i="14"/>
  <c r="CK5" i="14" s="1"/>
  <c r="CO16" i="16" l="1"/>
  <c r="CO19" i="16"/>
  <c r="CO17" i="16"/>
  <c r="CO20" i="16"/>
  <c r="CO18" i="16"/>
  <c r="CO22" i="16"/>
  <c r="CO21" i="16"/>
  <c r="CO23" i="16"/>
  <c r="CO5" i="16"/>
  <c r="CO5" i="18"/>
  <c r="CK33" i="14"/>
  <c r="CL44" i="15"/>
  <c r="CK64" i="14"/>
  <c r="CK97" i="14"/>
  <c r="CL77" i="15"/>
  <c r="CL129" i="15"/>
  <c r="CL43" i="15"/>
  <c r="CK63" i="14"/>
  <c r="CK149" i="14"/>
  <c r="CK93" i="14"/>
  <c r="CL73" i="15"/>
  <c r="CI16" i="15"/>
  <c r="CI17" i="15" s="1"/>
  <c r="CL107" i="15"/>
  <c r="CK127" i="14"/>
  <c r="CJ29" i="14"/>
  <c r="CK25" i="14"/>
  <c r="CK24" i="14"/>
  <c r="CL113" i="15"/>
  <c r="CK133" i="14"/>
  <c r="CO16" i="18"/>
  <c r="CO13" i="18"/>
  <c r="CO14" i="18"/>
  <c r="CO12" i="18"/>
  <c r="CO15" i="18"/>
  <c r="CP7" i="18"/>
  <c r="CO3" i="18"/>
  <c r="CO6" i="18"/>
  <c r="CO11" i="18"/>
  <c r="CO19" i="17"/>
  <c r="CO13" i="17"/>
  <c r="CO20" i="17"/>
  <c r="CO18" i="17"/>
  <c r="CO21" i="17"/>
  <c r="CO16" i="17"/>
  <c r="CO17" i="17"/>
  <c r="CO12" i="17"/>
  <c r="CO15" i="17"/>
  <c r="CO14" i="17"/>
  <c r="CO11" i="17"/>
  <c r="CP7" i="17"/>
  <c r="CO3" i="17"/>
  <c r="CO6" i="17"/>
  <c r="CO15" i="16"/>
  <c r="CO12" i="16"/>
  <c r="CO14" i="16"/>
  <c r="CO13" i="16"/>
  <c r="CP7" i="16"/>
  <c r="CO3" i="16"/>
  <c r="CO6" i="16"/>
  <c r="CL11" i="15"/>
  <c r="CK19" i="14"/>
  <c r="CK18" i="14"/>
  <c r="CK13" i="14"/>
  <c r="CK12" i="14"/>
  <c r="CL128" i="15"/>
  <c r="CK148" i="14"/>
  <c r="CL72" i="15"/>
  <c r="CK92" i="14"/>
  <c r="CL71" i="15"/>
  <c r="CL127" i="15"/>
  <c r="CK91" i="14"/>
  <c r="CK147" i="14"/>
  <c r="CK62" i="14"/>
  <c r="CL42" i="15"/>
  <c r="CL26" i="15"/>
  <c r="CL25" i="15"/>
  <c r="CL24" i="15"/>
  <c r="CL23" i="15"/>
  <c r="CL22" i="15"/>
  <c r="CL53" i="15"/>
  <c r="CL31" i="15"/>
  <c r="CL82" i="15"/>
  <c r="CL58" i="15"/>
  <c r="CL69" i="15"/>
  <c r="CL87" i="15"/>
  <c r="CL92" i="15"/>
  <c r="CL116" i="15"/>
  <c r="CL51" i="15"/>
  <c r="CL60" i="15"/>
  <c r="CL37" i="15"/>
  <c r="CL79" i="15"/>
  <c r="CL74" i="15"/>
  <c r="CL84" i="15"/>
  <c r="CL96" i="15"/>
  <c r="CL97" i="15"/>
  <c r="CL120" i="15"/>
  <c r="CL95" i="15"/>
  <c r="CL57" i="15"/>
  <c r="CL62" i="15"/>
  <c r="CL39" i="15"/>
  <c r="CL75" i="15"/>
  <c r="CL76" i="15"/>
  <c r="CL78" i="15"/>
  <c r="CL94" i="15"/>
  <c r="CL104" i="15"/>
  <c r="CL124" i="15"/>
  <c r="CL49" i="15"/>
  <c r="CL59" i="15"/>
  <c r="CL80" i="15"/>
  <c r="CL85" i="15"/>
  <c r="CL106" i="15"/>
  <c r="CL98" i="15"/>
  <c r="CL110" i="15"/>
  <c r="CL28" i="15"/>
  <c r="CL68" i="15"/>
  <c r="CL56" i="15"/>
  <c r="CL61" i="15"/>
  <c r="CL88" i="15"/>
  <c r="CL100" i="15"/>
  <c r="CL103" i="15"/>
  <c r="CL112" i="15"/>
  <c r="CL55" i="15"/>
  <c r="CL34" i="15"/>
  <c r="CL12" i="15"/>
  <c r="CL64" i="15"/>
  <c r="CL63" i="15"/>
  <c r="CL83" i="15"/>
  <c r="CL86" i="15"/>
  <c r="CL99" i="15"/>
  <c r="CL105" i="15"/>
  <c r="CL117" i="15"/>
  <c r="CL54" i="15"/>
  <c r="CL13" i="15"/>
  <c r="CL19" i="15"/>
  <c r="CL66" i="15"/>
  <c r="CL65" i="15"/>
  <c r="CL81" i="15"/>
  <c r="CL89" i="15"/>
  <c r="CL109" i="15"/>
  <c r="CL108" i="15"/>
  <c r="CL123" i="15"/>
  <c r="CL38" i="15"/>
  <c r="CL21" i="15"/>
  <c r="CL52" i="15"/>
  <c r="CL27" i="15"/>
  <c r="CL70" i="15"/>
  <c r="CL67" i="15"/>
  <c r="CL90" i="15"/>
  <c r="CL91" i="15"/>
  <c r="CL93" i="15"/>
  <c r="CL111" i="15"/>
  <c r="CL6" i="15"/>
  <c r="CL3" i="15"/>
  <c r="CM7" i="15"/>
  <c r="CK99" i="14"/>
  <c r="CK98" i="14"/>
  <c r="CK100" i="14"/>
  <c r="CK96" i="14"/>
  <c r="CK110" i="14"/>
  <c r="CK120" i="14"/>
  <c r="CK107" i="14"/>
  <c r="CK81" i="14"/>
  <c r="CK80" i="14"/>
  <c r="CK108" i="14"/>
  <c r="CK94" i="14"/>
  <c r="CK90" i="14"/>
  <c r="CK119" i="14"/>
  <c r="CK118" i="14"/>
  <c r="CK132" i="14"/>
  <c r="CK106" i="14"/>
  <c r="CK109" i="14"/>
  <c r="CK103" i="14"/>
  <c r="CK105" i="14"/>
  <c r="CK95" i="14"/>
  <c r="CK117" i="14"/>
  <c r="CK79" i="14"/>
  <c r="CK89" i="14"/>
  <c r="CK85" i="14"/>
  <c r="CK116" i="14"/>
  <c r="CK131" i="14"/>
  <c r="CK115" i="14"/>
  <c r="CK130" i="14"/>
  <c r="CK78" i="14"/>
  <c r="CK129" i="14"/>
  <c r="CK128" i="14"/>
  <c r="CK126" i="14"/>
  <c r="CK104" i="14"/>
  <c r="CK88" i="14"/>
  <c r="CK86" i="14"/>
  <c r="CK87" i="14"/>
  <c r="CK101" i="14"/>
  <c r="CK102" i="14"/>
  <c r="CK77" i="14"/>
  <c r="CK76" i="14"/>
  <c r="CK112" i="14"/>
  <c r="CK113" i="14"/>
  <c r="CK114" i="14"/>
  <c r="CK125" i="14"/>
  <c r="CK124" i="14"/>
  <c r="CK123" i="14"/>
  <c r="CK84" i="14"/>
  <c r="CK75" i="14"/>
  <c r="CK74" i="14"/>
  <c r="CK82" i="14"/>
  <c r="CK83" i="14"/>
  <c r="CK73" i="14"/>
  <c r="CK72" i="14"/>
  <c r="CK137" i="14"/>
  <c r="CK143" i="14"/>
  <c r="CK111" i="14"/>
  <c r="CK140" i="14"/>
  <c r="CK144" i="14"/>
  <c r="CK136" i="14"/>
  <c r="CK71" i="14"/>
  <c r="CK69" i="14"/>
  <c r="CK59" i="14"/>
  <c r="CK58" i="14"/>
  <c r="CK57" i="14"/>
  <c r="CK54" i="14"/>
  <c r="CK51" i="14"/>
  <c r="CK48" i="14"/>
  <c r="CK47" i="14"/>
  <c r="CK46" i="14"/>
  <c r="CK45" i="14" s="1"/>
  <c r="CK43" i="14"/>
  <c r="CK32" i="14"/>
  <c r="CK34" i="14" s="1"/>
  <c r="CK35" i="14" s="1"/>
  <c r="CL31" i="14" s="1"/>
  <c r="CK38" i="14"/>
  <c r="CK39" i="14"/>
  <c r="CL7" i="14"/>
  <c r="CK6" i="14"/>
  <c r="CK3" i="14"/>
  <c r="CK26" i="14" l="1"/>
  <c r="CK27" i="14" s="1"/>
  <c r="CL23" i="14" s="1"/>
  <c r="CP8" i="18"/>
  <c r="CP17" i="18" s="1"/>
  <c r="CP8" i="17"/>
  <c r="CP8" i="16"/>
  <c r="CP23" i="16" s="1"/>
  <c r="CK20" i="14"/>
  <c r="CK21" i="14" s="1"/>
  <c r="CL17" i="14" s="1"/>
  <c r="CL14" i="15"/>
  <c r="CL15" i="15" s="1"/>
  <c r="CM5" i="15"/>
  <c r="CM8" i="15"/>
  <c r="CK40" i="14"/>
  <c r="CK41" i="14" s="1"/>
  <c r="CL37" i="14" s="1"/>
  <c r="CK14" i="14"/>
  <c r="CK15" i="14" s="1"/>
  <c r="CL8" i="14"/>
  <c r="CP16" i="16" l="1"/>
  <c r="CP19" i="16"/>
  <c r="CP21" i="16"/>
  <c r="CP20" i="16"/>
  <c r="CP17" i="16"/>
  <c r="CP22" i="16"/>
  <c r="CP18" i="16"/>
  <c r="CP5" i="17"/>
  <c r="CL5" i="14"/>
  <c r="CP5" i="16"/>
  <c r="CP5" i="18"/>
  <c r="CL12" i="14"/>
  <c r="CM44" i="15"/>
  <c r="CL64" i="14"/>
  <c r="CM77" i="15"/>
  <c r="CL97" i="14"/>
  <c r="CM43" i="15"/>
  <c r="CM129" i="15"/>
  <c r="CL63" i="14"/>
  <c r="CL149" i="14"/>
  <c r="CL93" i="14"/>
  <c r="CM73" i="15"/>
  <c r="CJ16" i="15"/>
  <c r="CK29" i="14"/>
  <c r="CM107" i="15"/>
  <c r="CL127" i="14"/>
  <c r="CL25" i="14"/>
  <c r="CL24" i="14"/>
  <c r="CM113" i="15"/>
  <c r="CL133" i="14"/>
  <c r="CP16" i="18"/>
  <c r="CP14" i="18"/>
  <c r="CP12" i="18"/>
  <c r="CP15" i="18"/>
  <c r="CP13" i="18"/>
  <c r="CP11" i="18"/>
  <c r="CP6" i="18"/>
  <c r="CQ7" i="18"/>
  <c r="CP3" i="18"/>
  <c r="CP17" i="17"/>
  <c r="CP18" i="17"/>
  <c r="CP21" i="17"/>
  <c r="CP20" i="17"/>
  <c r="CP19" i="17"/>
  <c r="CP16" i="17"/>
  <c r="CP15" i="17"/>
  <c r="CP12" i="17"/>
  <c r="CP14" i="17"/>
  <c r="CP13" i="17"/>
  <c r="CP11" i="17"/>
  <c r="CQ7" i="17"/>
  <c r="CP6" i="17"/>
  <c r="CP3" i="17"/>
  <c r="CP15" i="16"/>
  <c r="CP12" i="16"/>
  <c r="CP14" i="16"/>
  <c r="CP13" i="16"/>
  <c r="CP11" i="16"/>
  <c r="CQ7" i="16"/>
  <c r="CP6" i="16"/>
  <c r="CP3" i="16"/>
  <c r="CL11" i="14"/>
  <c r="CM11" i="15"/>
  <c r="CL19" i="14"/>
  <c r="CL18" i="14"/>
  <c r="CL13" i="14"/>
  <c r="CL14" i="14" s="1"/>
  <c r="CM128" i="15"/>
  <c r="CL148" i="14"/>
  <c r="CM72" i="15"/>
  <c r="CL92" i="14"/>
  <c r="CM71" i="15"/>
  <c r="CM127" i="15"/>
  <c r="CL91" i="14"/>
  <c r="CL147" i="14"/>
  <c r="CL62" i="14"/>
  <c r="CM42" i="15"/>
  <c r="CM26" i="15"/>
  <c r="CM25" i="15"/>
  <c r="CM24" i="15"/>
  <c r="CM23" i="15"/>
  <c r="CM22" i="15"/>
  <c r="CM63" i="15"/>
  <c r="CM56" i="15"/>
  <c r="CM79" i="15"/>
  <c r="CM83" i="15"/>
  <c r="CM88" i="15"/>
  <c r="CM105" i="15"/>
  <c r="CM66" i="15"/>
  <c r="CM39" i="15"/>
  <c r="CM117" i="15"/>
  <c r="CM12" i="15"/>
  <c r="CM19" i="15"/>
  <c r="CM52" i="15"/>
  <c r="CM68" i="15"/>
  <c r="CM81" i="15"/>
  <c r="CM87" i="15"/>
  <c r="CM89" i="15"/>
  <c r="CM109" i="15"/>
  <c r="CM104" i="15"/>
  <c r="CM28" i="15"/>
  <c r="CM58" i="15"/>
  <c r="CM61" i="15"/>
  <c r="CM75" i="15"/>
  <c r="CM76" i="15"/>
  <c r="CM92" i="15"/>
  <c r="CM100" i="15"/>
  <c r="CM111" i="15"/>
  <c r="CM31" i="15"/>
  <c r="CM60" i="15"/>
  <c r="CM64" i="15"/>
  <c r="CM78" i="15"/>
  <c r="CM84" i="15"/>
  <c r="CM94" i="15"/>
  <c r="CM103" i="15"/>
  <c r="CM110" i="15"/>
  <c r="CM34" i="15"/>
  <c r="CM59" i="15"/>
  <c r="CM62" i="15"/>
  <c r="CM74" i="15"/>
  <c r="CM80" i="15"/>
  <c r="CM85" i="15"/>
  <c r="CM95" i="15"/>
  <c r="CM106" i="15"/>
  <c r="CM123" i="15"/>
  <c r="CM21" i="15"/>
  <c r="CM51" i="15"/>
  <c r="CM53" i="15"/>
  <c r="CM70" i="15"/>
  <c r="CM86" i="15"/>
  <c r="CM96" i="15"/>
  <c r="CM97" i="15"/>
  <c r="CM112" i="15"/>
  <c r="CM124" i="15"/>
  <c r="CM27" i="15"/>
  <c r="CM13" i="15"/>
  <c r="CM37" i="15"/>
  <c r="CM54" i="15"/>
  <c r="CM67" i="15"/>
  <c r="CM69" i="15"/>
  <c r="CM93" i="15"/>
  <c r="CM98" i="15"/>
  <c r="CM108" i="15"/>
  <c r="CM120" i="15"/>
  <c r="CM49" i="15"/>
  <c r="CM38" i="15"/>
  <c r="CM55" i="15"/>
  <c r="CM57" i="15"/>
  <c r="CM65" i="15"/>
  <c r="CM82" i="15"/>
  <c r="CM90" i="15"/>
  <c r="CM91" i="15"/>
  <c r="CM99" i="15"/>
  <c r="CM116" i="15"/>
  <c r="CM6" i="15"/>
  <c r="CM3" i="15"/>
  <c r="CN7" i="15"/>
  <c r="CL99" i="14"/>
  <c r="CL98" i="14"/>
  <c r="CL100" i="14"/>
  <c r="CL96" i="14"/>
  <c r="CL110" i="14"/>
  <c r="CL120" i="14"/>
  <c r="CL107" i="14"/>
  <c r="CL81" i="14"/>
  <c r="CL80" i="14"/>
  <c r="CL108" i="14"/>
  <c r="CL94" i="14"/>
  <c r="CL90" i="14"/>
  <c r="CL119" i="14"/>
  <c r="CL118" i="14"/>
  <c r="CL132" i="14"/>
  <c r="CL106" i="14"/>
  <c r="CL109" i="14"/>
  <c r="CL103" i="14"/>
  <c r="CL105" i="14"/>
  <c r="CL95" i="14"/>
  <c r="CL117" i="14"/>
  <c r="CL79" i="14"/>
  <c r="CL89" i="14"/>
  <c r="CL85" i="14"/>
  <c r="CL116" i="14"/>
  <c r="CL131" i="14"/>
  <c r="CL115" i="14"/>
  <c r="CL130" i="14"/>
  <c r="CL78" i="14"/>
  <c r="CL129" i="14"/>
  <c r="CL128" i="14"/>
  <c r="CL126" i="14"/>
  <c r="CL104" i="14"/>
  <c r="CL88" i="14"/>
  <c r="CL86" i="14"/>
  <c r="CL87" i="14"/>
  <c r="CL101" i="14"/>
  <c r="CL102" i="14"/>
  <c r="CL77" i="14"/>
  <c r="CL76" i="14"/>
  <c r="CL112" i="14"/>
  <c r="CL113" i="14"/>
  <c r="CL114" i="14"/>
  <c r="CL125" i="14"/>
  <c r="CL124" i="14"/>
  <c r="CL123" i="14"/>
  <c r="CL84" i="14"/>
  <c r="CL75" i="14"/>
  <c r="CL74" i="14"/>
  <c r="CL82" i="14"/>
  <c r="CL83" i="14"/>
  <c r="CL73" i="14"/>
  <c r="CL72" i="14"/>
  <c r="CL137" i="14"/>
  <c r="CL140" i="14"/>
  <c r="CL111" i="14"/>
  <c r="CL144" i="14"/>
  <c r="CL136" i="14"/>
  <c r="CL71" i="14"/>
  <c r="CL143" i="14"/>
  <c r="CL69" i="14"/>
  <c r="CL57" i="14"/>
  <c r="CL59" i="14"/>
  <c r="CL58" i="14"/>
  <c r="CL54" i="14"/>
  <c r="CL51" i="14"/>
  <c r="CL47" i="14"/>
  <c r="CL48" i="14"/>
  <c r="CL46" i="14"/>
  <c r="CL45" i="14" s="1"/>
  <c r="CL43" i="14"/>
  <c r="CL38" i="14"/>
  <c r="CL39" i="14"/>
  <c r="CL33" i="14"/>
  <c r="CL32" i="14"/>
  <c r="CL6" i="14"/>
  <c r="CM7" i="14"/>
  <c r="CL3" i="14"/>
  <c r="CL15" i="14" l="1"/>
  <c r="CM11" i="14" s="1"/>
  <c r="CL26" i="14"/>
  <c r="CL27" i="14" s="1"/>
  <c r="CM23" i="14" s="1"/>
  <c r="CQ8" i="18"/>
  <c r="CQ13" i="18" s="1"/>
  <c r="CQ5" i="18"/>
  <c r="CQ8" i="17"/>
  <c r="CQ8" i="16"/>
  <c r="CQ20" i="16" s="1"/>
  <c r="CJ17" i="15"/>
  <c r="CL20" i="14"/>
  <c r="CL21" i="14" s="1"/>
  <c r="CM17" i="14" s="1"/>
  <c r="CM14" i="15"/>
  <c r="CM15" i="15" s="1"/>
  <c r="CN8" i="15"/>
  <c r="CN124" i="15" s="1"/>
  <c r="CL40" i="14"/>
  <c r="CL41" i="14" s="1"/>
  <c r="CM37" i="14" s="1"/>
  <c r="CL34" i="14"/>
  <c r="CL35" i="14" s="1"/>
  <c r="CM31" i="14" s="1"/>
  <c r="CM5" i="14"/>
  <c r="CM8" i="14"/>
  <c r="CQ17" i="16" l="1"/>
  <c r="CQ21" i="16"/>
  <c r="CQ18" i="16"/>
  <c r="CQ22" i="16"/>
  <c r="CQ19" i="16"/>
  <c r="CQ23" i="16"/>
  <c r="CQ16" i="16"/>
  <c r="CQ17" i="18"/>
  <c r="CN5" i="15"/>
  <c r="CQ5" i="17"/>
  <c r="CQ5" i="16"/>
  <c r="CM12" i="14"/>
  <c r="CN44" i="15"/>
  <c r="CM64" i="14"/>
  <c r="CN77" i="15"/>
  <c r="CM97" i="14"/>
  <c r="CN43" i="15"/>
  <c r="CN129" i="15"/>
  <c r="CM63" i="14"/>
  <c r="CM149" i="14"/>
  <c r="CM93" i="14"/>
  <c r="CN73" i="15"/>
  <c r="CK16" i="15"/>
  <c r="CK17" i="15" s="1"/>
  <c r="CN107" i="15"/>
  <c r="CM127" i="14"/>
  <c r="CL29" i="14"/>
  <c r="CM24" i="14"/>
  <c r="CM25" i="14"/>
  <c r="CN113" i="15"/>
  <c r="CM133" i="14"/>
  <c r="CQ16" i="18"/>
  <c r="CQ14" i="18"/>
  <c r="CQ12" i="18"/>
  <c r="CQ15" i="18"/>
  <c r="CR7" i="18"/>
  <c r="CQ6" i="18"/>
  <c r="CQ3" i="18"/>
  <c r="CQ11" i="18"/>
  <c r="CQ16" i="17"/>
  <c r="CQ17" i="17"/>
  <c r="CQ18" i="17"/>
  <c r="CQ19" i="17"/>
  <c r="CQ20" i="17"/>
  <c r="CQ21" i="17"/>
  <c r="CQ12" i="17"/>
  <c r="CQ15" i="17"/>
  <c r="CQ14" i="17"/>
  <c r="CQ13" i="17"/>
  <c r="CQ6" i="17"/>
  <c r="CQ3" i="17"/>
  <c r="CR7" i="17"/>
  <c r="CQ11" i="17"/>
  <c r="CQ12" i="16"/>
  <c r="CQ14" i="16"/>
  <c r="CQ15" i="16"/>
  <c r="CQ13" i="16"/>
  <c r="CQ11" i="16"/>
  <c r="CQ6" i="16"/>
  <c r="CQ3" i="16"/>
  <c r="CR7" i="16"/>
  <c r="CN11" i="15"/>
  <c r="CM19" i="14"/>
  <c r="CM18" i="14"/>
  <c r="CM13" i="14"/>
  <c r="CN128" i="15"/>
  <c r="CM148" i="14"/>
  <c r="CN72" i="15"/>
  <c r="CM92" i="14"/>
  <c r="CN71" i="15"/>
  <c r="CN127" i="15"/>
  <c r="CM91" i="14"/>
  <c r="CM147" i="14"/>
  <c r="CM62" i="14"/>
  <c r="CN42" i="15"/>
  <c r="CN26" i="15"/>
  <c r="CN25" i="15"/>
  <c r="CN24" i="15"/>
  <c r="CN23" i="15"/>
  <c r="CN22" i="15"/>
  <c r="CN59" i="15"/>
  <c r="CN68" i="15"/>
  <c r="CN74" i="15"/>
  <c r="CN78" i="15"/>
  <c r="CN88" i="15"/>
  <c r="CN96" i="15"/>
  <c r="CN112" i="15"/>
  <c r="CN51" i="15"/>
  <c r="CN63" i="15"/>
  <c r="CN66" i="15"/>
  <c r="CN80" i="15"/>
  <c r="CN90" i="15"/>
  <c r="CN98" i="15"/>
  <c r="CN117" i="15"/>
  <c r="CN27" i="15"/>
  <c r="CN56" i="15"/>
  <c r="CN54" i="15"/>
  <c r="CN64" i="15"/>
  <c r="CN70" i="15"/>
  <c r="CN82" i="15"/>
  <c r="CN81" i="15"/>
  <c r="CN92" i="15"/>
  <c r="CN103" i="15"/>
  <c r="CN123" i="15"/>
  <c r="CN12" i="15"/>
  <c r="CN19" i="15"/>
  <c r="CN57" i="15"/>
  <c r="CN60" i="15"/>
  <c r="CN79" i="15"/>
  <c r="CN84" i="15"/>
  <c r="CN83" i="15"/>
  <c r="CN93" i="15"/>
  <c r="CN99" i="15"/>
  <c r="CN62" i="15"/>
  <c r="CN76" i="15"/>
  <c r="CN86" i="15"/>
  <c r="CN85" i="15"/>
  <c r="CN97" i="15"/>
  <c r="CN105" i="15"/>
  <c r="CN111" i="15"/>
  <c r="CN21" i="15"/>
  <c r="CN55" i="15"/>
  <c r="CN65" i="15"/>
  <c r="CN87" i="15"/>
  <c r="CN89" i="15"/>
  <c r="CN104" i="15"/>
  <c r="CN109" i="15"/>
  <c r="CN116" i="15"/>
  <c r="CN38" i="15"/>
  <c r="CN31" i="15"/>
  <c r="CN13" i="15"/>
  <c r="CN37" i="15"/>
  <c r="CN52" i="15"/>
  <c r="CN39" i="15"/>
  <c r="CN28" i="15"/>
  <c r="CN58" i="15"/>
  <c r="CN67" i="15"/>
  <c r="CN91" i="15"/>
  <c r="CN100" i="15"/>
  <c r="CN106" i="15"/>
  <c r="CN108" i="15"/>
  <c r="CN120" i="15"/>
  <c r="CN53" i="15"/>
  <c r="CN49" i="15"/>
  <c r="CN34" i="15"/>
  <c r="CN61" i="15"/>
  <c r="CN69" i="15"/>
  <c r="CN75" i="15"/>
  <c r="CN95" i="15"/>
  <c r="CN94" i="15"/>
  <c r="CN110" i="15"/>
  <c r="CN6" i="15"/>
  <c r="CN3" i="15"/>
  <c r="CO7" i="15"/>
  <c r="CM99" i="14"/>
  <c r="CM98" i="14"/>
  <c r="CM100" i="14"/>
  <c r="CM96" i="14"/>
  <c r="CM110" i="14"/>
  <c r="CM120" i="14"/>
  <c r="CM107" i="14"/>
  <c r="CM81" i="14"/>
  <c r="CM80" i="14"/>
  <c r="CM108" i="14"/>
  <c r="CM94" i="14"/>
  <c r="CM90" i="14"/>
  <c r="CM119" i="14"/>
  <c r="CM118" i="14"/>
  <c r="CM132" i="14"/>
  <c r="CM106" i="14"/>
  <c r="CM109" i="14"/>
  <c r="CM103" i="14"/>
  <c r="CM105" i="14"/>
  <c r="CM95" i="14"/>
  <c r="CM117" i="14"/>
  <c r="CM79" i="14"/>
  <c r="CM89" i="14"/>
  <c r="CM85" i="14"/>
  <c r="CM116" i="14"/>
  <c r="CM131" i="14"/>
  <c r="CM115" i="14"/>
  <c r="CM130" i="14"/>
  <c r="CM78" i="14"/>
  <c r="CM129" i="14"/>
  <c r="CM128" i="14"/>
  <c r="CM126" i="14"/>
  <c r="CM104" i="14"/>
  <c r="CM86" i="14"/>
  <c r="CM87" i="14"/>
  <c r="CM88" i="14"/>
  <c r="CM101" i="14"/>
  <c r="CM102" i="14"/>
  <c r="CM77" i="14"/>
  <c r="CM76" i="14"/>
  <c r="CM112" i="14"/>
  <c r="CM113" i="14"/>
  <c r="CM114" i="14"/>
  <c r="CM124" i="14"/>
  <c r="CM125" i="14"/>
  <c r="CM123" i="14"/>
  <c r="CM84" i="14"/>
  <c r="CM75" i="14"/>
  <c r="CM74" i="14"/>
  <c r="CM82" i="14"/>
  <c r="CM83" i="14"/>
  <c r="CM73" i="14"/>
  <c r="CM72" i="14"/>
  <c r="CM137" i="14"/>
  <c r="CM140" i="14"/>
  <c r="CM136" i="14"/>
  <c r="CM71" i="14"/>
  <c r="CM143" i="14"/>
  <c r="CM144" i="14"/>
  <c r="CM111" i="14"/>
  <c r="CM69" i="14"/>
  <c r="CM57" i="14"/>
  <c r="CM58" i="14"/>
  <c r="CM59" i="14"/>
  <c r="CM54" i="14"/>
  <c r="CM51" i="14"/>
  <c r="CM46" i="14"/>
  <c r="CM45" i="14" s="1"/>
  <c r="CM47" i="14"/>
  <c r="CM48" i="14"/>
  <c r="CM43" i="14"/>
  <c r="CM39" i="14"/>
  <c r="CM38" i="14"/>
  <c r="CM33" i="14"/>
  <c r="CM32" i="14"/>
  <c r="CM6" i="14"/>
  <c r="CN7" i="14"/>
  <c r="CM3" i="14"/>
  <c r="CM14" i="14"/>
  <c r="CM15" i="14" s="1"/>
  <c r="CM26" i="14" l="1"/>
  <c r="CM27" i="14" s="1"/>
  <c r="CN23" i="14" s="1"/>
  <c r="CR8" i="18"/>
  <c r="CR14" i="18" s="1"/>
  <c r="CR8" i="17"/>
  <c r="CR5" i="17"/>
  <c r="CR8" i="16"/>
  <c r="CR23" i="16" s="1"/>
  <c r="CR5" i="16"/>
  <c r="CN11" i="14"/>
  <c r="CM20" i="14"/>
  <c r="CM21" i="14" s="1"/>
  <c r="CN17" i="14" s="1"/>
  <c r="CO8" i="15"/>
  <c r="CO124" i="15" s="1"/>
  <c r="CN14" i="15"/>
  <c r="CN15" i="15" s="1"/>
  <c r="CM34" i="14"/>
  <c r="CM35" i="14" s="1"/>
  <c r="CN31" i="14" s="1"/>
  <c r="CM40" i="14"/>
  <c r="CM41" i="14" s="1"/>
  <c r="CN37" i="14" s="1"/>
  <c r="CN8" i="14"/>
  <c r="CN5" i="14"/>
  <c r="CR16" i="16" l="1"/>
  <c r="CR20" i="16"/>
  <c r="CR17" i="16"/>
  <c r="CR21" i="16"/>
  <c r="CR18" i="16"/>
  <c r="CR22" i="16"/>
  <c r="CR17" i="18"/>
  <c r="CR19" i="16"/>
  <c r="CO5" i="15"/>
  <c r="CR5" i="18"/>
  <c r="CN12" i="14"/>
  <c r="CO44" i="15"/>
  <c r="CN64" i="14"/>
  <c r="CN97" i="14"/>
  <c r="CO77" i="15"/>
  <c r="CN63" i="14"/>
  <c r="CN149" i="14"/>
  <c r="CO43" i="15"/>
  <c r="CO129" i="15"/>
  <c r="CN93" i="14"/>
  <c r="CO73" i="15"/>
  <c r="CM29" i="14"/>
  <c r="CL16" i="15"/>
  <c r="CL17" i="15" s="1"/>
  <c r="CO107" i="15"/>
  <c r="CN127" i="14"/>
  <c r="CN24" i="14"/>
  <c r="CN25" i="14"/>
  <c r="CO113" i="15"/>
  <c r="CN133" i="14"/>
  <c r="CR16" i="18"/>
  <c r="CR12" i="18"/>
  <c r="CR15" i="18"/>
  <c r="CR13" i="18"/>
  <c r="CR6" i="18"/>
  <c r="CR3" i="18"/>
  <c r="CS7" i="18"/>
  <c r="CR11" i="18"/>
  <c r="CR16" i="17"/>
  <c r="CR13" i="17"/>
  <c r="CR17" i="17"/>
  <c r="CR18" i="17"/>
  <c r="CR19" i="17"/>
  <c r="CR20" i="17"/>
  <c r="CR21" i="17"/>
  <c r="CR14" i="17"/>
  <c r="CR12" i="17"/>
  <c r="CR15" i="17"/>
  <c r="CR11" i="17"/>
  <c r="CR6" i="17"/>
  <c r="CS7" i="17"/>
  <c r="CR3" i="17"/>
  <c r="CR14" i="16"/>
  <c r="CR12" i="16"/>
  <c r="CR13" i="16"/>
  <c r="CR15" i="16"/>
  <c r="CR11" i="16"/>
  <c r="CR6" i="16"/>
  <c r="CS7" i="16"/>
  <c r="CR3" i="16"/>
  <c r="CO11" i="15"/>
  <c r="CN19" i="14"/>
  <c r="CN18" i="14"/>
  <c r="CN13" i="14"/>
  <c r="CN14" i="14" s="1"/>
  <c r="CN15" i="14" s="1"/>
  <c r="CO128" i="15"/>
  <c r="CN148" i="14"/>
  <c r="CO72" i="15"/>
  <c r="CN92" i="14"/>
  <c r="CO71" i="15"/>
  <c r="CO127" i="15"/>
  <c r="CN91" i="14"/>
  <c r="CN147" i="14"/>
  <c r="CN62" i="14"/>
  <c r="CO42" i="15"/>
  <c r="CO26" i="15"/>
  <c r="CO25" i="15"/>
  <c r="CO24" i="15"/>
  <c r="CO23" i="15"/>
  <c r="CO22" i="15"/>
  <c r="CO13" i="15"/>
  <c r="CO39" i="15"/>
  <c r="CO49" i="15"/>
  <c r="CO68" i="15"/>
  <c r="CO28" i="15"/>
  <c r="CO37" i="15"/>
  <c r="CO62" i="15"/>
  <c r="CO66" i="15"/>
  <c r="CO74" i="15"/>
  <c r="CO90" i="15"/>
  <c r="CO92" i="15"/>
  <c r="CO96" i="15"/>
  <c r="CO112" i="15"/>
  <c r="CO78" i="15"/>
  <c r="CO76" i="15"/>
  <c r="CO99" i="15"/>
  <c r="CO103" i="15"/>
  <c r="CO117" i="15"/>
  <c r="CO52" i="15"/>
  <c r="CO79" i="15"/>
  <c r="CO93" i="15"/>
  <c r="CO104" i="15"/>
  <c r="CO123" i="15"/>
  <c r="CO38" i="15"/>
  <c r="CO70" i="15"/>
  <c r="CO53" i="15"/>
  <c r="CO59" i="15"/>
  <c r="CO54" i="15"/>
  <c r="CO81" i="15"/>
  <c r="CO85" i="15"/>
  <c r="CO95" i="15"/>
  <c r="CO98" i="15"/>
  <c r="CO12" i="15"/>
  <c r="CO51" i="15"/>
  <c r="CO56" i="15"/>
  <c r="CO75" i="15"/>
  <c r="CO83" i="15"/>
  <c r="CO82" i="15"/>
  <c r="CO97" i="15"/>
  <c r="CO109" i="15"/>
  <c r="CO111" i="15"/>
  <c r="CO19" i="15"/>
  <c r="CO57" i="15"/>
  <c r="CO58" i="15"/>
  <c r="CO65" i="15"/>
  <c r="CO87" i="15"/>
  <c r="CO84" i="15"/>
  <c r="CO105" i="15"/>
  <c r="CO100" i="15"/>
  <c r="CO116" i="15"/>
  <c r="CO61" i="15"/>
  <c r="CO80" i="15"/>
  <c r="CO34" i="15"/>
  <c r="CO27" i="15"/>
  <c r="CO63" i="15"/>
  <c r="CO60" i="15"/>
  <c r="CO67" i="15"/>
  <c r="CO88" i="15"/>
  <c r="CO86" i="15"/>
  <c r="CO108" i="15"/>
  <c r="CO106" i="15"/>
  <c r="CO120" i="15"/>
  <c r="CO21" i="15"/>
  <c r="CO31" i="15"/>
  <c r="CO55" i="15"/>
  <c r="CO64" i="15"/>
  <c r="CO69" i="15"/>
  <c r="CO89" i="15"/>
  <c r="CO91" i="15"/>
  <c r="CO94" i="15"/>
  <c r="CO110" i="15"/>
  <c r="CO6" i="15"/>
  <c r="CO3" i="15"/>
  <c r="CP7" i="15"/>
  <c r="CN99" i="14"/>
  <c r="CN98" i="14"/>
  <c r="CN100" i="14"/>
  <c r="CN96" i="14"/>
  <c r="CN110" i="14"/>
  <c r="CN120" i="14"/>
  <c r="CN107" i="14"/>
  <c r="CN81" i="14"/>
  <c r="CN80" i="14"/>
  <c r="CN108" i="14"/>
  <c r="CN94" i="14"/>
  <c r="CN90" i="14"/>
  <c r="CN119" i="14"/>
  <c r="CN118" i="14"/>
  <c r="CN132" i="14"/>
  <c r="CN106" i="14"/>
  <c r="CN109" i="14"/>
  <c r="CN103" i="14"/>
  <c r="CN105" i="14"/>
  <c r="CN95" i="14"/>
  <c r="CN117" i="14"/>
  <c r="CN79" i="14"/>
  <c r="CN89" i="14"/>
  <c r="CN85" i="14"/>
  <c r="CN116" i="14"/>
  <c r="CN131" i="14"/>
  <c r="CN115" i="14"/>
  <c r="CN130" i="14"/>
  <c r="CN78" i="14"/>
  <c r="CN129" i="14"/>
  <c r="CN128" i="14"/>
  <c r="CN126" i="14"/>
  <c r="CN104" i="14"/>
  <c r="CN86" i="14"/>
  <c r="CN87" i="14"/>
  <c r="CN88" i="14"/>
  <c r="CN101" i="14"/>
  <c r="CN102" i="14"/>
  <c r="CN77" i="14"/>
  <c r="CN76" i="14"/>
  <c r="CN113" i="14"/>
  <c r="CN112" i="14"/>
  <c r="CN114" i="14"/>
  <c r="CN125" i="14"/>
  <c r="CN124" i="14"/>
  <c r="CN123" i="14"/>
  <c r="CN84" i="14"/>
  <c r="CN75" i="14"/>
  <c r="CN74" i="14"/>
  <c r="CN82" i="14"/>
  <c r="CN83" i="14"/>
  <c r="CN73" i="14"/>
  <c r="CN72" i="14"/>
  <c r="CN137" i="14"/>
  <c r="CN140" i="14"/>
  <c r="CN144" i="14"/>
  <c r="CN136" i="14"/>
  <c r="CN71" i="14"/>
  <c r="CN143" i="14"/>
  <c r="CN111" i="14"/>
  <c r="CN69" i="14"/>
  <c r="CN58" i="14"/>
  <c r="CN59" i="14"/>
  <c r="CN57" i="14"/>
  <c r="CN54" i="14"/>
  <c r="CN51" i="14"/>
  <c r="CN47" i="14"/>
  <c r="CN46" i="14"/>
  <c r="CN45" i="14" s="1"/>
  <c r="CN48" i="14"/>
  <c r="CN43" i="14"/>
  <c r="CN38" i="14"/>
  <c r="CN39" i="14"/>
  <c r="CN33" i="14"/>
  <c r="CN32" i="14"/>
  <c r="CO7" i="14"/>
  <c r="CN3" i="14"/>
  <c r="CN6" i="14"/>
  <c r="CN26" i="14" l="1"/>
  <c r="CN27" i="14" s="1"/>
  <c r="CO23" i="14" s="1"/>
  <c r="CS8" i="18"/>
  <c r="CS17" i="18" s="1"/>
  <c r="CS5" i="18"/>
  <c r="CS8" i="17"/>
  <c r="CS8" i="16"/>
  <c r="CS20" i="16" s="1"/>
  <c r="CS5" i="16"/>
  <c r="CO11" i="14"/>
  <c r="CN20" i="14"/>
  <c r="CN21" i="14" s="1"/>
  <c r="CO17" i="14" s="1"/>
  <c r="CO14" i="15"/>
  <c r="CO15" i="15" s="1"/>
  <c r="CP8" i="15"/>
  <c r="CP124" i="15" s="1"/>
  <c r="CN40" i="14"/>
  <c r="CN41" i="14" s="1"/>
  <c r="CO37" i="14" s="1"/>
  <c r="CN34" i="14"/>
  <c r="CN35" i="14" s="1"/>
  <c r="CO31" i="14" s="1"/>
  <c r="CO8" i="14"/>
  <c r="CO5" i="14"/>
  <c r="CS16" i="16" l="1"/>
  <c r="CS21" i="16"/>
  <c r="CS17" i="16"/>
  <c r="CS22" i="16"/>
  <c r="CS19" i="16"/>
  <c r="CS23" i="16"/>
  <c r="CS18" i="16"/>
  <c r="CP5" i="15"/>
  <c r="CS5" i="17"/>
  <c r="CO33" i="14"/>
  <c r="CP44" i="15"/>
  <c r="CO64" i="14"/>
  <c r="CP77" i="15"/>
  <c r="CO97" i="14"/>
  <c r="CP43" i="15"/>
  <c r="CP129" i="15"/>
  <c r="CO149" i="14"/>
  <c r="CO63" i="14"/>
  <c r="CO93" i="14"/>
  <c r="CP73" i="15"/>
  <c r="CM16" i="15"/>
  <c r="CM17" i="15" s="1"/>
  <c r="CN29" i="14"/>
  <c r="CP107" i="15"/>
  <c r="CO127" i="14"/>
  <c r="CO25" i="14"/>
  <c r="CO24" i="14"/>
  <c r="CP113" i="15"/>
  <c r="CO133" i="14"/>
  <c r="CS16" i="18"/>
  <c r="CS15" i="18"/>
  <c r="CS13" i="18"/>
  <c r="CS14" i="18"/>
  <c r="CS12" i="18"/>
  <c r="CS11" i="18"/>
  <c r="CS6" i="18"/>
  <c r="CS3" i="18"/>
  <c r="CT7" i="18"/>
  <c r="CS21" i="17"/>
  <c r="CS17" i="17"/>
  <c r="CS16" i="17"/>
  <c r="CS18" i="17"/>
  <c r="CS19" i="17"/>
  <c r="CS20" i="17"/>
  <c r="CS14" i="17"/>
  <c r="CS15" i="17"/>
  <c r="CS13" i="17"/>
  <c r="CS12" i="17"/>
  <c r="CS11" i="17"/>
  <c r="CS6" i="17"/>
  <c r="CT7" i="17"/>
  <c r="CS3" i="17"/>
  <c r="CS14" i="16"/>
  <c r="CS13" i="16"/>
  <c r="CS15" i="16"/>
  <c r="CS12" i="16"/>
  <c r="CT7" i="16"/>
  <c r="CS6" i="16"/>
  <c r="CS3" i="16"/>
  <c r="CS11" i="16"/>
  <c r="CP11" i="15"/>
  <c r="CO18" i="14"/>
  <c r="CO19" i="14"/>
  <c r="CO13" i="14"/>
  <c r="CO12" i="14"/>
  <c r="CP128" i="15"/>
  <c r="CO148" i="14"/>
  <c r="CP72" i="15"/>
  <c r="CO92" i="14"/>
  <c r="CP71" i="15"/>
  <c r="CP127" i="15"/>
  <c r="CO91" i="14"/>
  <c r="CO147" i="14"/>
  <c r="CO62" i="14"/>
  <c r="CP42" i="15"/>
  <c r="CP26" i="15"/>
  <c r="CP25" i="15"/>
  <c r="CP24" i="15"/>
  <c r="CP23" i="15"/>
  <c r="CP22" i="15"/>
  <c r="CP55" i="15"/>
  <c r="CP49" i="15"/>
  <c r="CP39" i="15"/>
  <c r="CP61" i="15"/>
  <c r="CP21" i="15"/>
  <c r="CP74" i="15"/>
  <c r="CP79" i="15"/>
  <c r="CP58" i="15"/>
  <c r="CP37" i="15"/>
  <c r="CP13" i="15"/>
  <c r="CP67" i="15"/>
  <c r="CP70" i="15"/>
  <c r="CP81" i="15"/>
  <c r="CP88" i="15"/>
  <c r="CP105" i="15"/>
  <c r="CP112" i="15"/>
  <c r="CP82" i="15"/>
  <c r="CP91" i="15"/>
  <c r="CP99" i="15"/>
  <c r="CP117" i="15"/>
  <c r="CP75" i="15"/>
  <c r="CP92" i="15"/>
  <c r="CP103" i="15"/>
  <c r="CP123" i="15"/>
  <c r="CP53" i="15"/>
  <c r="CP54" i="15"/>
  <c r="CP34" i="15"/>
  <c r="CP60" i="15"/>
  <c r="CP76" i="15"/>
  <c r="CP85" i="15"/>
  <c r="CP95" i="15"/>
  <c r="CP100" i="15"/>
  <c r="CP56" i="15"/>
  <c r="CP59" i="15"/>
  <c r="CP38" i="15"/>
  <c r="CP62" i="15"/>
  <c r="CP90" i="15"/>
  <c r="CP94" i="15"/>
  <c r="CP104" i="15"/>
  <c r="CP111" i="15"/>
  <c r="CP28" i="15"/>
  <c r="CP65" i="15"/>
  <c r="CP51" i="15"/>
  <c r="CP52" i="15"/>
  <c r="CP64" i="15"/>
  <c r="CP84" i="15"/>
  <c r="CP93" i="15"/>
  <c r="CP96" i="15"/>
  <c r="CP106" i="15"/>
  <c r="CP116" i="15"/>
  <c r="CP78" i="15"/>
  <c r="CP83" i="15"/>
  <c r="CP19" i="15"/>
  <c r="CP27" i="15"/>
  <c r="CP57" i="15"/>
  <c r="CP80" i="15"/>
  <c r="CP66" i="15"/>
  <c r="CP86" i="15"/>
  <c r="CP97" i="15"/>
  <c r="CP98" i="15"/>
  <c r="CP109" i="15"/>
  <c r="CP120" i="15"/>
  <c r="CP12" i="15"/>
  <c r="CP31" i="15"/>
  <c r="CP69" i="15"/>
  <c r="CP63" i="15"/>
  <c r="CP68" i="15"/>
  <c r="CP89" i="15"/>
  <c r="CP87" i="15"/>
  <c r="CP108" i="15"/>
  <c r="CP110" i="15"/>
  <c r="CQ7" i="15"/>
  <c r="CP6" i="15"/>
  <c r="CP3" i="15"/>
  <c r="CO99" i="14"/>
  <c r="CO98" i="14"/>
  <c r="CO100" i="14"/>
  <c r="CO96" i="14"/>
  <c r="CO110" i="14"/>
  <c r="CO120" i="14"/>
  <c r="CO107" i="14"/>
  <c r="CO81" i="14"/>
  <c r="CO80" i="14"/>
  <c r="CO108" i="14"/>
  <c r="CO94" i="14"/>
  <c r="CO90" i="14"/>
  <c r="CO119" i="14"/>
  <c r="CO118" i="14"/>
  <c r="CO132" i="14"/>
  <c r="CO106" i="14"/>
  <c r="CO109" i="14"/>
  <c r="CO103" i="14"/>
  <c r="CO105" i="14"/>
  <c r="CO95" i="14"/>
  <c r="CO117" i="14"/>
  <c r="CO79" i="14"/>
  <c r="CO89" i="14"/>
  <c r="CO85" i="14"/>
  <c r="CO116" i="14"/>
  <c r="CO131" i="14"/>
  <c r="CO115" i="14"/>
  <c r="CO130" i="14"/>
  <c r="CO78" i="14"/>
  <c r="CO129" i="14"/>
  <c r="CO128" i="14"/>
  <c r="CO126" i="14"/>
  <c r="CO104" i="14"/>
  <c r="CO88" i="14"/>
  <c r="CO86" i="14"/>
  <c r="CO87" i="14"/>
  <c r="CO101" i="14"/>
  <c r="CO102" i="14"/>
  <c r="CO77" i="14"/>
  <c r="CO76" i="14"/>
  <c r="CO112" i="14"/>
  <c r="CO113" i="14"/>
  <c r="CO114" i="14"/>
  <c r="CO125" i="14"/>
  <c r="CO124" i="14"/>
  <c r="CO123" i="14"/>
  <c r="CO84" i="14"/>
  <c r="CO75" i="14"/>
  <c r="CO74" i="14"/>
  <c r="CO82" i="14"/>
  <c r="CO83" i="14"/>
  <c r="CO73" i="14"/>
  <c r="CO72" i="14"/>
  <c r="CO137" i="14"/>
  <c r="CO144" i="14"/>
  <c r="CO136" i="14"/>
  <c r="CO71" i="14"/>
  <c r="CO143" i="14"/>
  <c r="CO111" i="14"/>
  <c r="CO140" i="14"/>
  <c r="CO69" i="14"/>
  <c r="CO59" i="14"/>
  <c r="CO58" i="14"/>
  <c r="CO57" i="14"/>
  <c r="CO54" i="14"/>
  <c r="CO51" i="14"/>
  <c r="CO46" i="14"/>
  <c r="CO45" i="14" s="1"/>
  <c r="CO47" i="14"/>
  <c r="CO48" i="14"/>
  <c r="CO43" i="14"/>
  <c r="CO39" i="14"/>
  <c r="CO38" i="14"/>
  <c r="CO32" i="14"/>
  <c r="CO34" i="14" s="1"/>
  <c r="CO35" i="14" s="1"/>
  <c r="CP31" i="14" s="1"/>
  <c r="CO3" i="14"/>
  <c r="CO6" i="14"/>
  <c r="CP7" i="14"/>
  <c r="CO26" i="14" l="1"/>
  <c r="CO27" i="14" s="1"/>
  <c r="CP23" i="14" s="1"/>
  <c r="CT8" i="18"/>
  <c r="CT11" i="18" s="1"/>
  <c r="CT5" i="18"/>
  <c r="CT8" i="17"/>
  <c r="CT5" i="17"/>
  <c r="CT8" i="16"/>
  <c r="CT23" i="16" s="1"/>
  <c r="CT5" i="16"/>
  <c r="CO20" i="14"/>
  <c r="CO21" i="14" s="1"/>
  <c r="CP17" i="14" s="1"/>
  <c r="CP14" i="15"/>
  <c r="CP15" i="15" s="1"/>
  <c r="CQ5" i="15"/>
  <c r="CQ8" i="15"/>
  <c r="CO40" i="14"/>
  <c r="CO41" i="14" s="1"/>
  <c r="CP37" i="14" s="1"/>
  <c r="CP8" i="14"/>
  <c r="CP5" i="14" s="1"/>
  <c r="CO14" i="14"/>
  <c r="CO15" i="14" s="1"/>
  <c r="CT16" i="16" l="1"/>
  <c r="CT20" i="16"/>
  <c r="CT17" i="16"/>
  <c r="CT21" i="16"/>
  <c r="CT18" i="16"/>
  <c r="CT22" i="16"/>
  <c r="CT17" i="18"/>
  <c r="CT19" i="16"/>
  <c r="CP13" i="14"/>
  <c r="CQ44" i="15"/>
  <c r="CP64" i="14"/>
  <c r="CQ77" i="15"/>
  <c r="CP97" i="14"/>
  <c r="CQ43" i="15"/>
  <c r="CQ129" i="15"/>
  <c r="CP63" i="14"/>
  <c r="CP149" i="14"/>
  <c r="CP93" i="14"/>
  <c r="CQ73" i="15"/>
  <c r="CO29" i="14"/>
  <c r="CN16" i="15"/>
  <c r="CQ107" i="15"/>
  <c r="CP127" i="14"/>
  <c r="CP25" i="14"/>
  <c r="CP24" i="14"/>
  <c r="CQ113" i="15"/>
  <c r="CP133" i="14"/>
  <c r="CT16" i="18"/>
  <c r="CT13" i="18"/>
  <c r="CT14" i="18"/>
  <c r="CT12" i="18"/>
  <c r="CT15" i="18"/>
  <c r="CT6" i="18"/>
  <c r="CT3" i="18"/>
  <c r="CU7" i="18"/>
  <c r="CT14" i="17"/>
  <c r="CT21" i="17"/>
  <c r="CT16" i="17"/>
  <c r="CT17" i="17"/>
  <c r="CT19" i="17"/>
  <c r="CT20" i="17"/>
  <c r="CT18" i="17"/>
  <c r="CT13" i="17"/>
  <c r="CT15" i="17"/>
  <c r="CT12" i="17"/>
  <c r="CT11" i="17"/>
  <c r="CT6" i="17"/>
  <c r="CT3" i="17"/>
  <c r="CU7" i="17"/>
  <c r="CT13" i="16"/>
  <c r="CT15" i="16"/>
  <c r="CT12" i="16"/>
  <c r="CT14" i="16"/>
  <c r="CT11" i="16"/>
  <c r="CU7" i="16"/>
  <c r="CT6" i="16"/>
  <c r="CT3" i="16"/>
  <c r="CP11" i="14"/>
  <c r="CQ11" i="15"/>
  <c r="CP18" i="14"/>
  <c r="CP19" i="14"/>
  <c r="CP12" i="14"/>
  <c r="CP14" i="14" s="1"/>
  <c r="CQ128" i="15"/>
  <c r="CP148" i="14"/>
  <c r="CQ72" i="15"/>
  <c r="CP92" i="14"/>
  <c r="CQ71" i="15"/>
  <c r="CQ127" i="15"/>
  <c r="CP91" i="14"/>
  <c r="CP147" i="14"/>
  <c r="CP62" i="14"/>
  <c r="CQ42" i="15"/>
  <c r="CQ26" i="15"/>
  <c r="CQ25" i="15"/>
  <c r="CQ24" i="15"/>
  <c r="CQ23" i="15"/>
  <c r="CQ22" i="15"/>
  <c r="CQ39" i="15"/>
  <c r="CQ57" i="15"/>
  <c r="CQ78" i="15"/>
  <c r="CQ82" i="15"/>
  <c r="CQ86" i="15"/>
  <c r="CQ103" i="15"/>
  <c r="CQ111" i="15"/>
  <c r="CQ34" i="15"/>
  <c r="CQ21" i="15"/>
  <c r="CQ66" i="15"/>
  <c r="CQ60" i="15"/>
  <c r="CQ80" i="15"/>
  <c r="CQ87" i="15"/>
  <c r="CQ88" i="15"/>
  <c r="CQ105" i="15"/>
  <c r="CQ116" i="15"/>
  <c r="CQ37" i="15"/>
  <c r="CQ55" i="15"/>
  <c r="CQ79" i="15"/>
  <c r="CQ84" i="15"/>
  <c r="CQ91" i="15"/>
  <c r="CQ100" i="15"/>
  <c r="CQ123" i="15"/>
  <c r="CQ63" i="15"/>
  <c r="CQ13" i="15"/>
  <c r="CQ49" i="15"/>
  <c r="CQ54" i="15"/>
  <c r="CQ68" i="15"/>
  <c r="CQ75" i="15"/>
  <c r="CQ89" i="15"/>
  <c r="CQ94" i="15"/>
  <c r="CQ110" i="15"/>
  <c r="CQ117" i="15"/>
  <c r="CQ51" i="15"/>
  <c r="CQ38" i="15"/>
  <c r="CQ53" i="15"/>
  <c r="CQ59" i="15"/>
  <c r="CQ69" i="15"/>
  <c r="CQ76" i="15"/>
  <c r="CQ95" i="15"/>
  <c r="CQ96" i="15"/>
  <c r="CQ104" i="15"/>
  <c r="CQ124" i="15"/>
  <c r="CQ64" i="15"/>
  <c r="CQ70" i="15"/>
  <c r="CQ85" i="15"/>
  <c r="CQ90" i="15"/>
  <c r="CQ92" i="15"/>
  <c r="CQ108" i="15"/>
  <c r="CQ112" i="15"/>
  <c r="CQ31" i="15"/>
  <c r="CQ61" i="15"/>
  <c r="CQ56" i="15"/>
  <c r="CQ19" i="15"/>
  <c r="CQ52" i="15"/>
  <c r="CQ65" i="15"/>
  <c r="CQ58" i="15"/>
  <c r="CQ83" i="15"/>
  <c r="CQ93" i="15"/>
  <c r="CQ99" i="15"/>
  <c r="CQ109" i="15"/>
  <c r="CQ120" i="15"/>
  <c r="CQ27" i="15"/>
  <c r="CQ28" i="15"/>
  <c r="CQ12" i="15"/>
  <c r="CQ67" i="15"/>
  <c r="CQ62" i="15"/>
  <c r="CQ74" i="15"/>
  <c r="CQ81" i="15"/>
  <c r="CQ97" i="15"/>
  <c r="CQ98" i="15"/>
  <c r="CQ106" i="15"/>
  <c r="CQ6" i="15"/>
  <c r="CR7" i="15"/>
  <c r="CQ3" i="15"/>
  <c r="CP99" i="14"/>
  <c r="CP98" i="14"/>
  <c r="CP100" i="14"/>
  <c r="CP96" i="14"/>
  <c r="CP110" i="14"/>
  <c r="CP120" i="14"/>
  <c r="CP107" i="14"/>
  <c r="CP81" i="14"/>
  <c r="CP80" i="14"/>
  <c r="CP108" i="14"/>
  <c r="CP94" i="14"/>
  <c r="CP90" i="14"/>
  <c r="CP119" i="14"/>
  <c r="CP118" i="14"/>
  <c r="CP132" i="14"/>
  <c r="CP106" i="14"/>
  <c r="CP109" i="14"/>
  <c r="CP103" i="14"/>
  <c r="CP105" i="14"/>
  <c r="CP95" i="14"/>
  <c r="CP117" i="14"/>
  <c r="CP79" i="14"/>
  <c r="CP89" i="14"/>
  <c r="CP85" i="14"/>
  <c r="CP116" i="14"/>
  <c r="CP131" i="14"/>
  <c r="CP115" i="14"/>
  <c r="CP130" i="14"/>
  <c r="CP78" i="14"/>
  <c r="CP129" i="14"/>
  <c r="CP128" i="14"/>
  <c r="CP126" i="14"/>
  <c r="CP104" i="14"/>
  <c r="CP88" i="14"/>
  <c r="CP86" i="14"/>
  <c r="CP87" i="14"/>
  <c r="CP101" i="14"/>
  <c r="CP102" i="14"/>
  <c r="CP77" i="14"/>
  <c r="CP76" i="14"/>
  <c r="CP112" i="14"/>
  <c r="CP113" i="14"/>
  <c r="CP114" i="14"/>
  <c r="CP125" i="14"/>
  <c r="CP124" i="14"/>
  <c r="CP123" i="14"/>
  <c r="CP84" i="14"/>
  <c r="CP74" i="14"/>
  <c r="CP75" i="14"/>
  <c r="CP82" i="14"/>
  <c r="CP83" i="14"/>
  <c r="CP73" i="14"/>
  <c r="CP72" i="14"/>
  <c r="CP137" i="14"/>
  <c r="CP144" i="14"/>
  <c r="CP136" i="14"/>
  <c r="CP143" i="14"/>
  <c r="CP71" i="14"/>
  <c r="CP111" i="14"/>
  <c r="CP140" i="14"/>
  <c r="CP69" i="14"/>
  <c r="CP59" i="14"/>
  <c r="CP58" i="14"/>
  <c r="CP57" i="14"/>
  <c r="CP54" i="14"/>
  <c r="CP51" i="14"/>
  <c r="CP46" i="14"/>
  <c r="CP45" i="14" s="1"/>
  <c r="CP48" i="14"/>
  <c r="CP47" i="14"/>
  <c r="CP43" i="14"/>
  <c r="CP38" i="14"/>
  <c r="CP39" i="14"/>
  <c r="CP33" i="14"/>
  <c r="CP32" i="14"/>
  <c r="CP3" i="14"/>
  <c r="CQ7" i="14"/>
  <c r="CP6" i="14"/>
  <c r="CP15" i="14" l="1"/>
  <c r="CP26" i="14"/>
  <c r="CP27" i="14" s="1"/>
  <c r="CQ23" i="14" s="1"/>
  <c r="CU5" i="18"/>
  <c r="CU8" i="18"/>
  <c r="CU11" i="18" s="1"/>
  <c r="U11" i="18" s="1"/>
  <c r="CU5" i="17"/>
  <c r="CU8" i="17"/>
  <c r="CU5" i="16"/>
  <c r="CU8" i="16"/>
  <c r="CU12" i="16" s="1"/>
  <c r="CN17" i="15"/>
  <c r="CP20" i="14"/>
  <c r="CP21" i="14" s="1"/>
  <c r="CQ17" i="14" s="1"/>
  <c r="CR8" i="15"/>
  <c r="CQ14" i="15"/>
  <c r="CQ15" i="15" s="1"/>
  <c r="CP40" i="14"/>
  <c r="CP41" i="14" s="1"/>
  <c r="CQ37" i="14" s="1"/>
  <c r="CP34" i="14"/>
  <c r="CP35" i="14" s="1"/>
  <c r="CQ31" i="14" s="1"/>
  <c r="CQ8" i="14"/>
  <c r="CU18" i="16" l="1"/>
  <c r="U18" i="16" s="1"/>
  <c r="CU22" i="16"/>
  <c r="U22" i="16" s="1"/>
  <c r="CU16" i="16"/>
  <c r="U16" i="16" s="1"/>
  <c r="CU20" i="16"/>
  <c r="U20" i="16" s="1"/>
  <c r="CU17" i="16"/>
  <c r="U17" i="16" s="1"/>
  <c r="CU21" i="16"/>
  <c r="U21" i="16" s="1"/>
  <c r="CU17" i="18"/>
  <c r="U17" i="18" s="1"/>
  <c r="CU19" i="16"/>
  <c r="U19" i="16" s="1"/>
  <c r="CU23" i="16"/>
  <c r="U23" i="16" s="1"/>
  <c r="CR5" i="15"/>
  <c r="CQ5" i="14"/>
  <c r="CQ13" i="14"/>
  <c r="CR44" i="15"/>
  <c r="CQ64" i="14"/>
  <c r="CQ97" i="14"/>
  <c r="CR77" i="15"/>
  <c r="CR43" i="15"/>
  <c r="CR129" i="15"/>
  <c r="CQ63" i="14"/>
  <c r="CQ149" i="14"/>
  <c r="CP29" i="14"/>
  <c r="CQ93" i="14"/>
  <c r="CQ11" i="14"/>
  <c r="CR73" i="15"/>
  <c r="CO16" i="15"/>
  <c r="CO17" i="15" s="1"/>
  <c r="CR107" i="15"/>
  <c r="CQ127" i="14"/>
  <c r="CQ25" i="14"/>
  <c r="CQ24" i="14"/>
  <c r="CR113" i="15"/>
  <c r="CQ133" i="14"/>
  <c r="CU16" i="18"/>
  <c r="U16" i="18" s="1"/>
  <c r="CU13" i="18"/>
  <c r="U13" i="18" s="1"/>
  <c r="CU14" i="18"/>
  <c r="U14" i="18" s="1"/>
  <c r="CU12" i="18"/>
  <c r="U12" i="18" s="1"/>
  <c r="CU15" i="18"/>
  <c r="U15" i="18" s="1"/>
  <c r="CU6" i="18"/>
  <c r="CU3" i="18"/>
  <c r="CU20" i="17"/>
  <c r="U20" i="17" s="1"/>
  <c r="CU21" i="17"/>
  <c r="U21" i="17" s="1"/>
  <c r="CU16" i="17"/>
  <c r="U16" i="17" s="1"/>
  <c r="CU17" i="17"/>
  <c r="U17" i="17" s="1"/>
  <c r="CU18" i="17"/>
  <c r="U18" i="17" s="1"/>
  <c r="CU19" i="17"/>
  <c r="U19" i="17" s="1"/>
  <c r="CU13" i="17"/>
  <c r="U13" i="17" s="1"/>
  <c r="CU15" i="17"/>
  <c r="U15" i="17" s="1"/>
  <c r="CU12" i="17"/>
  <c r="U12" i="17" s="1"/>
  <c r="CU14" i="17"/>
  <c r="U14" i="17" s="1"/>
  <c r="CU6" i="17"/>
  <c r="CU3" i="17"/>
  <c r="CU11" i="17"/>
  <c r="U11" i="17" s="1"/>
  <c r="CU13" i="16"/>
  <c r="U13" i="16" s="1"/>
  <c r="CU15" i="16"/>
  <c r="U15" i="16" s="1"/>
  <c r="CU14" i="16"/>
  <c r="U14" i="16" s="1"/>
  <c r="CU11" i="16"/>
  <c r="U11" i="16" s="1"/>
  <c r="CU6" i="16"/>
  <c r="CU3" i="16"/>
  <c r="U12" i="16"/>
  <c r="CR11" i="15"/>
  <c r="CQ18" i="14"/>
  <c r="CQ19" i="14"/>
  <c r="CQ12" i="14"/>
  <c r="CR128" i="15"/>
  <c r="CQ148" i="14"/>
  <c r="CR72" i="15"/>
  <c r="CQ92" i="14"/>
  <c r="CR71" i="15"/>
  <c r="CR127" i="15"/>
  <c r="CQ91" i="14"/>
  <c r="CQ147" i="14"/>
  <c r="CQ62" i="14"/>
  <c r="CR42" i="15"/>
  <c r="CR26" i="15"/>
  <c r="CR25" i="15"/>
  <c r="CR24" i="15"/>
  <c r="CR23" i="15"/>
  <c r="CR22" i="15"/>
  <c r="CR53" i="15"/>
  <c r="CR74" i="15"/>
  <c r="CR67" i="15"/>
  <c r="CR56" i="15"/>
  <c r="CR57" i="15"/>
  <c r="CR12" i="15"/>
  <c r="CR70" i="15"/>
  <c r="CR13" i="15"/>
  <c r="CR19" i="15"/>
  <c r="CR85" i="15"/>
  <c r="CR28" i="15"/>
  <c r="CR51" i="15"/>
  <c r="CR90" i="15"/>
  <c r="CR38" i="15"/>
  <c r="CR60" i="15"/>
  <c r="CR87" i="15"/>
  <c r="CR21" i="15"/>
  <c r="CR62" i="15"/>
  <c r="CR95" i="15"/>
  <c r="CR52" i="15"/>
  <c r="CR63" i="15"/>
  <c r="CR116" i="15"/>
  <c r="CR76" i="15"/>
  <c r="CR89" i="15"/>
  <c r="CR97" i="15"/>
  <c r="CR120" i="15"/>
  <c r="CR58" i="15"/>
  <c r="CR64" i="15"/>
  <c r="CR80" i="15"/>
  <c r="CR79" i="15"/>
  <c r="CR91" i="15"/>
  <c r="CR100" i="15"/>
  <c r="CR124" i="15"/>
  <c r="CR92" i="15"/>
  <c r="CR94" i="15"/>
  <c r="CR103" i="15"/>
  <c r="CR110" i="15"/>
  <c r="CR34" i="15"/>
  <c r="CR27" i="15"/>
  <c r="CR61" i="15"/>
  <c r="CR75" i="15"/>
  <c r="CR81" i="15"/>
  <c r="CR82" i="15"/>
  <c r="CR104" i="15"/>
  <c r="CR108" i="15"/>
  <c r="CR112" i="15"/>
  <c r="CR31" i="15"/>
  <c r="CR59" i="15"/>
  <c r="CR78" i="15"/>
  <c r="CR88" i="15"/>
  <c r="CR84" i="15"/>
  <c r="CR99" i="15"/>
  <c r="CR109" i="15"/>
  <c r="CR117" i="15"/>
  <c r="CR55" i="15"/>
  <c r="CR37" i="15"/>
  <c r="CR65" i="15"/>
  <c r="CR66" i="15"/>
  <c r="CR83" i="15"/>
  <c r="CR86" i="15"/>
  <c r="CR106" i="15"/>
  <c r="CR105" i="15"/>
  <c r="CR123" i="15"/>
  <c r="CR54" i="15"/>
  <c r="CR49" i="15"/>
  <c r="CR39" i="15"/>
  <c r="CR69" i="15"/>
  <c r="CR68" i="15"/>
  <c r="CR98" i="15"/>
  <c r="CR96" i="15"/>
  <c r="CR93" i="15"/>
  <c r="CR111" i="15"/>
  <c r="CS7" i="15"/>
  <c r="CR6" i="15"/>
  <c r="CR3" i="15"/>
  <c r="CQ99" i="14"/>
  <c r="CQ98" i="14"/>
  <c r="CQ100" i="14"/>
  <c r="CQ96" i="14"/>
  <c r="CQ110" i="14"/>
  <c r="CQ120" i="14"/>
  <c r="CQ107" i="14"/>
  <c r="CQ81" i="14"/>
  <c r="CQ80" i="14"/>
  <c r="CQ108" i="14"/>
  <c r="CQ94" i="14"/>
  <c r="CQ90" i="14"/>
  <c r="CQ119" i="14"/>
  <c r="CQ118" i="14"/>
  <c r="CQ132" i="14"/>
  <c r="CQ106" i="14"/>
  <c r="CQ109" i="14"/>
  <c r="CQ103" i="14"/>
  <c r="CQ105" i="14"/>
  <c r="CQ95" i="14"/>
  <c r="CQ117" i="14"/>
  <c r="CQ79" i="14"/>
  <c r="CQ89" i="14"/>
  <c r="CQ85" i="14"/>
  <c r="CQ116" i="14"/>
  <c r="CQ131" i="14"/>
  <c r="CQ115" i="14"/>
  <c r="CQ130" i="14"/>
  <c r="CQ78" i="14"/>
  <c r="CQ129" i="14"/>
  <c r="CQ128" i="14"/>
  <c r="CQ126" i="14"/>
  <c r="CQ104" i="14"/>
  <c r="CQ88" i="14"/>
  <c r="CQ87" i="14"/>
  <c r="CQ86" i="14"/>
  <c r="CQ101" i="14"/>
  <c r="CQ102" i="14"/>
  <c r="CQ77" i="14"/>
  <c r="CQ76" i="14"/>
  <c r="CQ112" i="14"/>
  <c r="CQ113" i="14"/>
  <c r="CQ114" i="14"/>
  <c r="CQ125" i="14"/>
  <c r="CQ124" i="14"/>
  <c r="CQ123" i="14"/>
  <c r="CQ84" i="14"/>
  <c r="CQ74" i="14"/>
  <c r="CQ75" i="14"/>
  <c r="CQ82" i="14"/>
  <c r="CQ83" i="14"/>
  <c r="CQ73" i="14"/>
  <c r="CQ72" i="14"/>
  <c r="CQ137" i="14"/>
  <c r="CQ71" i="14"/>
  <c r="CQ143" i="14"/>
  <c r="CQ111" i="14"/>
  <c r="CQ140" i="14"/>
  <c r="CQ136" i="14"/>
  <c r="CQ144" i="14"/>
  <c r="CQ69" i="14"/>
  <c r="CQ59" i="14"/>
  <c r="CQ58" i="14"/>
  <c r="CQ57" i="14"/>
  <c r="CQ54" i="14"/>
  <c r="CQ51" i="14"/>
  <c r="CQ46" i="14"/>
  <c r="CQ45" i="14" s="1"/>
  <c r="CQ48" i="14"/>
  <c r="CQ47" i="14"/>
  <c r="CQ43" i="14"/>
  <c r="CQ38" i="14"/>
  <c r="CQ39" i="14"/>
  <c r="CQ33" i="14"/>
  <c r="CQ32" i="14"/>
  <c r="CQ14" i="14"/>
  <c r="CQ15" i="14" s="1"/>
  <c r="CQ3" i="14"/>
  <c r="CR7" i="14"/>
  <c r="CQ6" i="14"/>
  <c r="CQ26" i="14" l="1"/>
  <c r="CQ27" i="14" s="1"/>
  <c r="CR23" i="14" s="1"/>
  <c r="CR11" i="14"/>
  <c r="CR14" i="15"/>
  <c r="CR15" i="15" s="1"/>
  <c r="CQ20" i="14"/>
  <c r="CQ21" i="14" s="1"/>
  <c r="CR17" i="14" s="1"/>
  <c r="CS5" i="15"/>
  <c r="CS8" i="15"/>
  <c r="CQ40" i="14"/>
  <c r="CQ41" i="14" s="1"/>
  <c r="CR37" i="14" s="1"/>
  <c r="CQ34" i="14"/>
  <c r="CQ35" i="14" s="1"/>
  <c r="CR31" i="14" s="1"/>
  <c r="CR8" i="14"/>
  <c r="CR45" i="14" s="1"/>
  <c r="CR5" i="14"/>
  <c r="CQ29" i="14" l="1"/>
  <c r="CR33" i="14"/>
  <c r="CS44" i="15"/>
  <c r="CR64" i="14"/>
  <c r="CR97" i="14"/>
  <c r="CS77" i="15"/>
  <c r="CS43" i="15"/>
  <c r="CS129" i="15"/>
  <c r="CR63" i="14"/>
  <c r="CR149" i="14"/>
  <c r="CR93" i="14"/>
  <c r="CS73" i="15"/>
  <c r="CP16" i="15"/>
  <c r="CP17" i="15" s="1"/>
  <c r="CS107" i="15"/>
  <c r="CR127" i="14"/>
  <c r="CR25" i="14"/>
  <c r="CR24" i="14"/>
  <c r="CR133" i="14"/>
  <c r="CS113" i="15"/>
  <c r="CS11" i="15"/>
  <c r="CR18" i="14"/>
  <c r="CR19" i="14"/>
  <c r="CR12" i="14"/>
  <c r="CR13" i="14"/>
  <c r="CS128" i="15"/>
  <c r="CR148" i="14"/>
  <c r="CS72" i="15"/>
  <c r="CR92" i="14"/>
  <c r="CS71" i="15"/>
  <c r="CS127" i="15"/>
  <c r="CR91" i="14"/>
  <c r="CR147" i="14"/>
  <c r="CR62" i="14"/>
  <c r="CS42" i="15"/>
  <c r="CS26" i="15"/>
  <c r="CS25" i="15"/>
  <c r="CS24" i="15"/>
  <c r="CS23" i="15"/>
  <c r="CS22" i="15"/>
  <c r="CS31" i="15"/>
  <c r="CS34" i="15"/>
  <c r="CS64" i="15"/>
  <c r="CS76" i="15"/>
  <c r="CS68" i="15"/>
  <c r="CS75" i="15"/>
  <c r="CS91" i="15"/>
  <c r="CS60" i="15"/>
  <c r="CS82" i="15"/>
  <c r="CS70" i="15"/>
  <c r="CS78" i="15"/>
  <c r="CS94" i="15"/>
  <c r="CS103" i="15"/>
  <c r="CS120" i="15"/>
  <c r="CS116" i="15"/>
  <c r="CS37" i="15"/>
  <c r="CS52" i="15"/>
  <c r="CS59" i="15"/>
  <c r="CS65" i="15"/>
  <c r="CS84" i="15"/>
  <c r="CS80" i="15"/>
  <c r="CS96" i="15"/>
  <c r="CS104" i="15"/>
  <c r="CS124" i="15"/>
  <c r="CS99" i="15"/>
  <c r="CS38" i="15"/>
  <c r="CS49" i="15"/>
  <c r="CS51" i="15"/>
  <c r="CS67" i="15"/>
  <c r="CS86" i="15"/>
  <c r="CS81" i="15"/>
  <c r="CS98" i="15"/>
  <c r="CS108" i="15"/>
  <c r="CS110" i="15"/>
  <c r="CS27" i="15"/>
  <c r="CS58" i="15"/>
  <c r="CS69" i="15"/>
  <c r="CS83" i="15"/>
  <c r="CS93" i="15"/>
  <c r="CS109" i="15"/>
  <c r="CS112" i="15"/>
  <c r="CS13" i="15"/>
  <c r="CS61" i="15"/>
  <c r="CS55" i="15"/>
  <c r="CS74" i="15"/>
  <c r="CS88" i="15"/>
  <c r="CS85" i="15"/>
  <c r="CS95" i="15"/>
  <c r="CS100" i="15"/>
  <c r="CS117" i="15"/>
  <c r="CS19" i="15"/>
  <c r="CS21" i="15"/>
  <c r="CS54" i="15"/>
  <c r="CS57" i="15"/>
  <c r="CS79" i="15"/>
  <c r="CS92" i="15"/>
  <c r="CS87" i="15"/>
  <c r="CS97" i="15"/>
  <c r="CS105" i="15"/>
  <c r="CS123" i="15"/>
  <c r="CS39" i="15"/>
  <c r="CS56" i="15"/>
  <c r="CS53" i="15"/>
  <c r="CS12" i="15"/>
  <c r="CS28" i="15"/>
  <c r="CS63" i="15"/>
  <c r="CS62" i="15"/>
  <c r="CS66" i="15"/>
  <c r="CS89" i="15"/>
  <c r="CS90" i="15"/>
  <c r="CS106" i="15"/>
  <c r="CS111" i="15"/>
  <c r="CT7" i="15"/>
  <c r="CS6" i="15"/>
  <c r="CS3" i="15"/>
  <c r="CR99" i="14"/>
  <c r="CR98" i="14"/>
  <c r="CR100" i="14"/>
  <c r="CR96" i="14"/>
  <c r="CR110" i="14"/>
  <c r="CR120" i="14"/>
  <c r="CR107" i="14"/>
  <c r="CR81" i="14"/>
  <c r="CR80" i="14"/>
  <c r="CR108" i="14"/>
  <c r="CR94" i="14"/>
  <c r="CR90" i="14"/>
  <c r="CR119" i="14"/>
  <c r="CR118" i="14"/>
  <c r="CR132" i="14"/>
  <c r="CR106" i="14"/>
  <c r="CR109" i="14"/>
  <c r="CR103" i="14"/>
  <c r="CR105" i="14"/>
  <c r="CR95" i="14"/>
  <c r="CR117" i="14"/>
  <c r="CR79" i="14"/>
  <c r="CR89" i="14"/>
  <c r="CR85" i="14"/>
  <c r="CR116" i="14"/>
  <c r="CR131" i="14"/>
  <c r="CR115" i="14"/>
  <c r="CR130" i="14"/>
  <c r="CR78" i="14"/>
  <c r="CR129" i="14"/>
  <c r="CR128" i="14"/>
  <c r="CR126" i="14"/>
  <c r="CR104" i="14"/>
  <c r="CR86" i="14"/>
  <c r="CR87" i="14"/>
  <c r="CR88" i="14"/>
  <c r="CR101" i="14"/>
  <c r="CR102" i="14"/>
  <c r="CR77" i="14"/>
  <c r="CR76" i="14"/>
  <c r="CR112" i="14"/>
  <c r="CR113" i="14"/>
  <c r="CR114" i="14"/>
  <c r="CR125" i="14"/>
  <c r="CR124" i="14"/>
  <c r="CR123" i="14"/>
  <c r="CR84" i="14"/>
  <c r="CR74" i="14"/>
  <c r="CR75" i="14"/>
  <c r="CR82" i="14"/>
  <c r="CR83" i="14"/>
  <c r="CR73" i="14"/>
  <c r="CR72" i="14"/>
  <c r="CR137" i="14"/>
  <c r="CR111" i="14"/>
  <c r="CR143" i="14"/>
  <c r="CR140" i="14"/>
  <c r="CR71" i="14"/>
  <c r="CR144" i="14"/>
  <c r="CR136" i="14"/>
  <c r="CR69" i="14"/>
  <c r="CR59" i="14"/>
  <c r="CR58" i="14"/>
  <c r="CR57" i="14"/>
  <c r="CR54" i="14"/>
  <c r="CR51" i="14"/>
  <c r="CR48" i="14"/>
  <c r="CR47" i="14"/>
  <c r="CR46" i="14"/>
  <c r="CR43" i="14"/>
  <c r="CR38" i="14"/>
  <c r="CR39" i="14"/>
  <c r="CR32" i="14"/>
  <c r="CR34" i="14" s="1"/>
  <c r="CR35" i="14" s="1"/>
  <c r="CS31" i="14" s="1"/>
  <c r="CR3" i="14"/>
  <c r="CR6" i="14"/>
  <c r="CS7" i="14"/>
  <c r="CR26" i="14" l="1"/>
  <c r="CR27" i="14" s="1"/>
  <c r="CS23" i="14" s="1"/>
  <c r="CR20" i="14"/>
  <c r="CR21" i="14" s="1"/>
  <c r="CS17" i="14" s="1"/>
  <c r="CS14" i="15"/>
  <c r="CS15" i="15" s="1"/>
  <c r="CT8" i="15"/>
  <c r="K22" i="15" s="1"/>
  <c r="CT5" i="15"/>
  <c r="CR40" i="14"/>
  <c r="CR41" i="14" s="1"/>
  <c r="CS37" i="14" s="1"/>
  <c r="CR14" i="14"/>
  <c r="CR15" i="14" s="1"/>
  <c r="CS8" i="14"/>
  <c r="CS45" i="14" s="1"/>
  <c r="CS5" i="14" l="1"/>
  <c r="K77" i="15"/>
  <c r="CS33" i="14"/>
  <c r="CT44" i="15"/>
  <c r="T44" i="15" s="1"/>
  <c r="CS64" i="14"/>
  <c r="CS97" i="14"/>
  <c r="CT77" i="15"/>
  <c r="T77" i="15" s="1"/>
  <c r="CT43" i="15"/>
  <c r="T43" i="15" s="1"/>
  <c r="CT129" i="15"/>
  <c r="T129" i="15" s="1"/>
  <c r="CS63" i="14"/>
  <c r="CS149" i="14"/>
  <c r="CS93" i="14"/>
  <c r="K25" i="15"/>
  <c r="K73" i="15"/>
  <c r="CT73" i="15"/>
  <c r="T73" i="15" s="1"/>
  <c r="K74" i="15"/>
  <c r="K80" i="15"/>
  <c r="K88" i="15"/>
  <c r="K112" i="15"/>
  <c r="K103" i="15"/>
  <c r="K76" i="15"/>
  <c r="K57" i="15"/>
  <c r="K105" i="15"/>
  <c r="K99" i="15"/>
  <c r="K97" i="15"/>
  <c r="K109" i="15"/>
  <c r="K104" i="15"/>
  <c r="K86" i="15"/>
  <c r="K85" i="15"/>
  <c r="K82" i="15"/>
  <c r="K51" i="15"/>
  <c r="K101" i="15"/>
  <c r="K62" i="15"/>
  <c r="K70" i="15"/>
  <c r="K91" i="15"/>
  <c r="K93" i="15"/>
  <c r="K81" i="15"/>
  <c r="K110" i="15"/>
  <c r="K79" i="15"/>
  <c r="K52" i="15"/>
  <c r="K94" i="15"/>
  <c r="K78" i="15"/>
  <c r="K69" i="15"/>
  <c r="K66" i="15"/>
  <c r="K72" i="15"/>
  <c r="K59" i="15"/>
  <c r="K96" i="15"/>
  <c r="K92" i="15"/>
  <c r="K113" i="15"/>
  <c r="K71" i="15"/>
  <c r="K63" i="15"/>
  <c r="K53" i="15"/>
  <c r="K67" i="15"/>
  <c r="K64" i="15"/>
  <c r="K61" i="15"/>
  <c r="K84" i="15"/>
  <c r="K87" i="15"/>
  <c r="K102" i="15"/>
  <c r="K65" i="15"/>
  <c r="K90" i="15"/>
  <c r="K54" i="15"/>
  <c r="K100" i="15"/>
  <c r="K106" i="15"/>
  <c r="K89" i="15"/>
  <c r="K98" i="15"/>
  <c r="K56" i="15"/>
  <c r="K55" i="15"/>
  <c r="K75" i="15"/>
  <c r="K58" i="15"/>
  <c r="K95" i="15"/>
  <c r="K68" i="15"/>
  <c r="K83" i="15"/>
  <c r="K111" i="15"/>
  <c r="K108" i="15"/>
  <c r="K60" i="15"/>
  <c r="K107" i="15"/>
  <c r="K23" i="15"/>
  <c r="K26" i="15"/>
  <c r="K24" i="15"/>
  <c r="K21" i="15"/>
  <c r="CR29" i="14"/>
  <c r="CQ16" i="15"/>
  <c r="CT107" i="15"/>
  <c r="T107" i="15" s="1"/>
  <c r="CS127" i="14"/>
  <c r="CS25" i="14"/>
  <c r="CS24" i="14"/>
  <c r="CT113" i="15"/>
  <c r="T113" i="15" s="1"/>
  <c r="CS133" i="14"/>
  <c r="CS11" i="14"/>
  <c r="CT11" i="15"/>
  <c r="CS19" i="14"/>
  <c r="CS18" i="14"/>
  <c r="CS13" i="14"/>
  <c r="CS12" i="14"/>
  <c r="CT128" i="15"/>
  <c r="T128" i="15" s="1"/>
  <c r="CS148" i="14"/>
  <c r="CT72" i="15"/>
  <c r="T72" i="15" s="1"/>
  <c r="CS92" i="14"/>
  <c r="CT71" i="15"/>
  <c r="T71" i="15" s="1"/>
  <c r="CT127" i="15"/>
  <c r="T127" i="15" s="1"/>
  <c r="CS91" i="14"/>
  <c r="CS147" i="14"/>
  <c r="CS62" i="14"/>
  <c r="CT42" i="15"/>
  <c r="T42" i="15" s="1"/>
  <c r="CT26" i="15"/>
  <c r="T26" i="15" s="1"/>
  <c r="CT25" i="15"/>
  <c r="T25" i="15" s="1"/>
  <c r="CT24" i="15"/>
  <c r="T24" i="15" s="1"/>
  <c r="CT23" i="15"/>
  <c r="T23" i="15" s="1"/>
  <c r="CT22" i="15"/>
  <c r="T22" i="15" s="1"/>
  <c r="CT13" i="15"/>
  <c r="T13" i="15" s="1"/>
  <c r="CT60" i="15"/>
  <c r="T60" i="15" s="1"/>
  <c r="CT52" i="15"/>
  <c r="T52" i="15" s="1"/>
  <c r="CT37" i="15"/>
  <c r="T37" i="15" s="1"/>
  <c r="CT21" i="15"/>
  <c r="T21" i="15" s="1"/>
  <c r="CT38" i="15"/>
  <c r="T38" i="15" s="1"/>
  <c r="CT31" i="15"/>
  <c r="T31" i="15" s="1"/>
  <c r="CT75" i="15"/>
  <c r="T75" i="15" s="1"/>
  <c r="CT69" i="15"/>
  <c r="T69" i="15" s="1"/>
  <c r="CT91" i="15"/>
  <c r="T91" i="15" s="1"/>
  <c r="CT90" i="15"/>
  <c r="T90" i="15" s="1"/>
  <c r="CT100" i="15"/>
  <c r="T100" i="15" s="1"/>
  <c r="CT116" i="15"/>
  <c r="T116" i="15" s="1"/>
  <c r="CT76" i="15"/>
  <c r="T76" i="15" s="1"/>
  <c r="CT74" i="15"/>
  <c r="T74" i="15" s="1"/>
  <c r="CT80" i="15"/>
  <c r="T80" i="15" s="1"/>
  <c r="CT94" i="15"/>
  <c r="T94" i="15" s="1"/>
  <c r="CT106" i="15"/>
  <c r="T106" i="15" s="1"/>
  <c r="CT120" i="15"/>
  <c r="T120" i="15" s="1"/>
  <c r="CT54" i="15"/>
  <c r="T54" i="15" s="1"/>
  <c r="CT55" i="15"/>
  <c r="T55" i="15" s="1"/>
  <c r="CT39" i="15"/>
  <c r="T39" i="15" s="1"/>
  <c r="CT78" i="15"/>
  <c r="T78" i="15" s="1"/>
  <c r="CT81" i="15"/>
  <c r="T81" i="15" s="1"/>
  <c r="CT96" i="15"/>
  <c r="T96" i="15" s="1"/>
  <c r="CT98" i="15"/>
  <c r="T98" i="15" s="1"/>
  <c r="CT124" i="15"/>
  <c r="T124" i="15" s="1"/>
  <c r="CT57" i="15"/>
  <c r="T57" i="15" s="1"/>
  <c r="CT59" i="15"/>
  <c r="T59" i="15" s="1"/>
  <c r="CT83" i="15"/>
  <c r="T83" i="15" s="1"/>
  <c r="CT82" i="15"/>
  <c r="T82" i="15" s="1"/>
  <c r="CT104" i="15"/>
  <c r="T104" i="15" s="1"/>
  <c r="CT109" i="15"/>
  <c r="T109" i="15" s="1"/>
  <c r="CT110" i="15"/>
  <c r="T110" i="15" s="1"/>
  <c r="CT62" i="15"/>
  <c r="T62" i="15" s="1"/>
  <c r="CT66" i="15"/>
  <c r="T66" i="15" s="1"/>
  <c r="CT56" i="15"/>
  <c r="T56" i="15" s="1"/>
  <c r="CT61" i="15"/>
  <c r="T61" i="15" s="1"/>
  <c r="CT84" i="15"/>
  <c r="T84" i="15" s="1"/>
  <c r="CT88" i="15"/>
  <c r="T88" i="15" s="1"/>
  <c r="CT99" i="15"/>
  <c r="T99" i="15" s="1"/>
  <c r="CT103" i="15"/>
  <c r="T103" i="15" s="1"/>
  <c r="CT112" i="15"/>
  <c r="T112" i="15" s="1"/>
  <c r="CT58" i="15"/>
  <c r="T58" i="15" s="1"/>
  <c r="CT12" i="15"/>
  <c r="CT70" i="15"/>
  <c r="T70" i="15" s="1"/>
  <c r="CT63" i="15"/>
  <c r="T63" i="15" s="1"/>
  <c r="CT85" i="15"/>
  <c r="T85" i="15" s="1"/>
  <c r="CT92" i="15"/>
  <c r="T92" i="15" s="1"/>
  <c r="CT93" i="15"/>
  <c r="T93" i="15" s="1"/>
  <c r="CT105" i="15"/>
  <c r="T105" i="15" s="1"/>
  <c r="CT117" i="15"/>
  <c r="T117" i="15" s="1"/>
  <c r="CT53" i="15"/>
  <c r="T53" i="15" s="1"/>
  <c r="CT49" i="15"/>
  <c r="T49" i="15" s="1"/>
  <c r="CT28" i="15"/>
  <c r="T28" i="15" s="1"/>
  <c r="CT19" i="15"/>
  <c r="T19" i="15" s="1"/>
  <c r="CT64" i="15"/>
  <c r="T64" i="15" s="1"/>
  <c r="CT65" i="15"/>
  <c r="T65" i="15" s="1"/>
  <c r="CT86" i="15"/>
  <c r="T86" i="15" s="1"/>
  <c r="CT89" i="15"/>
  <c r="T89" i="15" s="1"/>
  <c r="CT95" i="15"/>
  <c r="T95" i="15" s="1"/>
  <c r="CT108" i="15"/>
  <c r="T108" i="15" s="1"/>
  <c r="CT123" i="15"/>
  <c r="T123" i="15" s="1"/>
  <c r="CT51" i="15"/>
  <c r="T51" i="15" s="1"/>
  <c r="CT34" i="15"/>
  <c r="T34" i="15" s="1"/>
  <c r="CT27" i="15"/>
  <c r="T27" i="15" s="1"/>
  <c r="CT68" i="15"/>
  <c r="T68" i="15" s="1"/>
  <c r="CT67" i="15"/>
  <c r="T67" i="15" s="1"/>
  <c r="CT79" i="15"/>
  <c r="T79" i="15" s="1"/>
  <c r="CT87" i="15"/>
  <c r="T87" i="15" s="1"/>
  <c r="CT97" i="15"/>
  <c r="T97" i="15" s="1"/>
  <c r="CT111" i="15"/>
  <c r="T111" i="15" s="1"/>
  <c r="CT6" i="15"/>
  <c r="CT3" i="15"/>
  <c r="I56" i="15" s="1"/>
  <c r="CS99" i="14"/>
  <c r="CS98" i="14"/>
  <c r="CS100" i="14"/>
  <c r="CS96" i="14"/>
  <c r="CS110" i="14"/>
  <c r="CS120" i="14"/>
  <c r="CS107" i="14"/>
  <c r="CS81" i="14"/>
  <c r="CS80" i="14"/>
  <c r="CS108" i="14"/>
  <c r="CS94" i="14"/>
  <c r="CS90" i="14"/>
  <c r="CS119" i="14"/>
  <c r="CS118" i="14"/>
  <c r="CS132" i="14"/>
  <c r="CS106" i="14"/>
  <c r="CS109" i="14"/>
  <c r="CS103" i="14"/>
  <c r="CS105" i="14"/>
  <c r="CS95" i="14"/>
  <c r="CS117" i="14"/>
  <c r="CS79" i="14"/>
  <c r="CS89" i="14"/>
  <c r="CS85" i="14"/>
  <c r="CS116" i="14"/>
  <c r="CS131" i="14"/>
  <c r="CS115" i="14"/>
  <c r="CS130" i="14"/>
  <c r="CS78" i="14"/>
  <c r="CS129" i="14"/>
  <c r="CS128" i="14"/>
  <c r="CS126" i="14"/>
  <c r="CS104" i="14"/>
  <c r="CS88" i="14"/>
  <c r="CS86" i="14"/>
  <c r="CS87" i="14"/>
  <c r="CS101" i="14"/>
  <c r="CS102" i="14"/>
  <c r="CS77" i="14"/>
  <c r="CS76" i="14"/>
  <c r="CS112" i="14"/>
  <c r="CS113" i="14"/>
  <c r="CS114" i="14"/>
  <c r="CS125" i="14"/>
  <c r="CS124" i="14"/>
  <c r="CS123" i="14"/>
  <c r="CS84" i="14"/>
  <c r="CS75" i="14"/>
  <c r="CS74" i="14"/>
  <c r="CS82" i="14"/>
  <c r="CS83" i="14"/>
  <c r="CS73" i="14"/>
  <c r="CS72" i="14"/>
  <c r="CS137" i="14"/>
  <c r="CS111" i="14"/>
  <c r="CS143" i="14"/>
  <c r="CS140" i="14"/>
  <c r="CS144" i="14"/>
  <c r="CS136" i="14"/>
  <c r="CS71" i="14"/>
  <c r="CS69" i="14"/>
  <c r="CS59" i="14"/>
  <c r="CS58" i="14"/>
  <c r="CS57" i="14"/>
  <c r="CS54" i="14"/>
  <c r="CS51" i="14"/>
  <c r="CS48" i="14"/>
  <c r="CS47" i="14"/>
  <c r="CS46" i="14"/>
  <c r="CS43" i="14"/>
  <c r="CS39" i="14"/>
  <c r="CS38" i="14"/>
  <c r="CS32" i="14"/>
  <c r="CS34" i="14" s="1"/>
  <c r="CS35" i="14" s="1"/>
  <c r="CT31" i="14" s="1"/>
  <c r="CS6" i="14"/>
  <c r="CT7" i="14"/>
  <c r="CS3" i="14"/>
  <c r="I113" i="15" l="1"/>
  <c r="I97" i="15"/>
  <c r="I54" i="15"/>
  <c r="I52" i="15"/>
  <c r="H52" i="15" s="1"/>
  <c r="I71" i="15"/>
  <c r="I93" i="15"/>
  <c r="I112" i="15"/>
  <c r="I106" i="15"/>
  <c r="H106" i="15" s="1"/>
  <c r="I67" i="15"/>
  <c r="I89" i="15"/>
  <c r="I108" i="15"/>
  <c r="I98" i="15"/>
  <c r="H98" i="15" s="1"/>
  <c r="I63" i="15"/>
  <c r="I85" i="15"/>
  <c r="I104" i="15"/>
  <c r="I86" i="15"/>
  <c r="H86" i="15" s="1"/>
  <c r="I59" i="15"/>
  <c r="I100" i="15"/>
  <c r="I74" i="15"/>
  <c r="I55" i="15"/>
  <c r="H55" i="15" s="1"/>
  <c r="I77" i="15"/>
  <c r="I96" i="15"/>
  <c r="I62" i="15"/>
  <c r="I51" i="15"/>
  <c r="H51" i="15" s="1"/>
  <c r="I73" i="15"/>
  <c r="I92" i="15"/>
  <c r="I111" i="15"/>
  <c r="I110" i="15"/>
  <c r="H110" i="15" s="1"/>
  <c r="I69" i="15"/>
  <c r="I88" i="15"/>
  <c r="I107" i="15"/>
  <c r="I94" i="15"/>
  <c r="H94" i="15" s="1"/>
  <c r="I81" i="15"/>
  <c r="H81" i="15" s="1"/>
  <c r="I65" i="15"/>
  <c r="I84" i="15"/>
  <c r="I103" i="15"/>
  <c r="H103" i="15" s="1"/>
  <c r="I82" i="15"/>
  <c r="I61" i="15"/>
  <c r="I80" i="15"/>
  <c r="I99" i="15"/>
  <c r="H99" i="15" s="1"/>
  <c r="I70" i="15"/>
  <c r="H70" i="15" s="1"/>
  <c r="I57" i="15"/>
  <c r="I76" i="15"/>
  <c r="I95" i="15"/>
  <c r="H95" i="15" s="1"/>
  <c r="I58" i="15"/>
  <c r="I53" i="15"/>
  <c r="I72" i="15"/>
  <c r="I91" i="15"/>
  <c r="H91" i="15" s="1"/>
  <c r="I102" i="15"/>
  <c r="H102" i="15" s="1"/>
  <c r="I68" i="15"/>
  <c r="I87" i="15"/>
  <c r="H87" i="15" s="1"/>
  <c r="I109" i="15"/>
  <c r="H109" i="15" s="1"/>
  <c r="I90" i="15"/>
  <c r="H90" i="15" s="1"/>
  <c r="I64" i="15"/>
  <c r="I83" i="15"/>
  <c r="H83" i="15" s="1"/>
  <c r="I105" i="15"/>
  <c r="H105" i="15" s="1"/>
  <c r="I78" i="15"/>
  <c r="H78" i="15" s="1"/>
  <c r="I60" i="15"/>
  <c r="H60" i="15" s="1"/>
  <c r="I79" i="15"/>
  <c r="H79" i="15" s="1"/>
  <c r="I101" i="15"/>
  <c r="H101" i="15" s="1"/>
  <c r="I66" i="15"/>
  <c r="H66" i="15" s="1"/>
  <c r="H56" i="15"/>
  <c r="I75" i="15"/>
  <c r="H75" i="15" s="1"/>
  <c r="Q129" i="15"/>
  <c r="Q125" i="15"/>
  <c r="Q121" i="15"/>
  <c r="Q117" i="15"/>
  <c r="Q113" i="15"/>
  <c r="Q109" i="15"/>
  <c r="Q105" i="15"/>
  <c r="Q101" i="15"/>
  <c r="Q118" i="15"/>
  <c r="Q102" i="15"/>
  <c r="Q128" i="15"/>
  <c r="Q124" i="15"/>
  <c r="Q120" i="15"/>
  <c r="Q116" i="15"/>
  <c r="Q112" i="15"/>
  <c r="Q108" i="15"/>
  <c r="Q104" i="15"/>
  <c r="Q122" i="15"/>
  <c r="Q114" i="15"/>
  <c r="Q106" i="15"/>
  <c r="Q127" i="15"/>
  <c r="Q123" i="15"/>
  <c r="Q119" i="15"/>
  <c r="Q115" i="15"/>
  <c r="Q111" i="15"/>
  <c r="Q107" i="15"/>
  <c r="Q103" i="15"/>
  <c r="Q126" i="15"/>
  <c r="Q110" i="15"/>
  <c r="Q21" i="15"/>
  <c r="Q99" i="15"/>
  <c r="Q95" i="15"/>
  <c r="Q91" i="15"/>
  <c r="Q87" i="15"/>
  <c r="Q83" i="15"/>
  <c r="Q79" i="15"/>
  <c r="Q75" i="15"/>
  <c r="Q71" i="15"/>
  <c r="Q67" i="15"/>
  <c r="Q63" i="15"/>
  <c r="Q59" i="15"/>
  <c r="Q55" i="15"/>
  <c r="Q51" i="15"/>
  <c r="Q23" i="15"/>
  <c r="Q100" i="15"/>
  <c r="Q88" i="15"/>
  <c r="Q80" i="15"/>
  <c r="Q68" i="15"/>
  <c r="Q52" i="15"/>
  <c r="Q98" i="15"/>
  <c r="Q94" i="15"/>
  <c r="Q90" i="15"/>
  <c r="Q86" i="15"/>
  <c r="Q82" i="15"/>
  <c r="Q78" i="15"/>
  <c r="Q74" i="15"/>
  <c r="Q70" i="15"/>
  <c r="Q66" i="15"/>
  <c r="Q62" i="15"/>
  <c r="Q58" i="15"/>
  <c r="Q54" i="15"/>
  <c r="Q26" i="15"/>
  <c r="Q22" i="15"/>
  <c r="Q96" i="15"/>
  <c r="Q84" i="15"/>
  <c r="Q72" i="15"/>
  <c r="Q60" i="15"/>
  <c r="Q24" i="15"/>
  <c r="Q97" i="15"/>
  <c r="Q93" i="15"/>
  <c r="Q89" i="15"/>
  <c r="Q85" i="15"/>
  <c r="Q81" i="15"/>
  <c r="Q77" i="15"/>
  <c r="Q73" i="15"/>
  <c r="Q69" i="15"/>
  <c r="Q65" i="15"/>
  <c r="Q61" i="15"/>
  <c r="Q57" i="15"/>
  <c r="Q53" i="15"/>
  <c r="Q25" i="15"/>
  <c r="Q92" i="15"/>
  <c r="Q76" i="15"/>
  <c r="Q64" i="15"/>
  <c r="Q56" i="15"/>
  <c r="H22" i="15"/>
  <c r="H25" i="15"/>
  <c r="T50" i="15"/>
  <c r="H76" i="15"/>
  <c r="H92" i="15"/>
  <c r="H88" i="15"/>
  <c r="H84" i="15"/>
  <c r="H85" i="15"/>
  <c r="H82" i="15"/>
  <c r="H89" i="15"/>
  <c r="H80" i="15"/>
  <c r="J77" i="15"/>
  <c r="H73" i="15"/>
  <c r="K20" i="15"/>
  <c r="J129" i="15"/>
  <c r="J73" i="15"/>
  <c r="H54" i="15"/>
  <c r="J128" i="15"/>
  <c r="J120" i="15"/>
  <c r="J112" i="15"/>
  <c r="J104" i="15"/>
  <c r="J96" i="15"/>
  <c r="J88" i="15"/>
  <c r="J80" i="15"/>
  <c r="J70" i="15"/>
  <c r="J62" i="15"/>
  <c r="J54" i="15"/>
  <c r="J24" i="15"/>
  <c r="J127" i="15"/>
  <c r="J119" i="15"/>
  <c r="J111" i="15"/>
  <c r="J103" i="15"/>
  <c r="J95" i="15"/>
  <c r="J87" i="15"/>
  <c r="J79" i="15"/>
  <c r="J69" i="15"/>
  <c r="J61" i="15"/>
  <c r="J53" i="15"/>
  <c r="J23" i="15"/>
  <c r="J110" i="15"/>
  <c r="J60" i="15"/>
  <c r="J126" i="15"/>
  <c r="J78" i="15"/>
  <c r="J125" i="15"/>
  <c r="J117" i="15"/>
  <c r="J109" i="15"/>
  <c r="J101" i="15"/>
  <c r="J93" i="15"/>
  <c r="J85" i="15"/>
  <c r="J76" i="15"/>
  <c r="J67" i="15"/>
  <c r="J59" i="15"/>
  <c r="J51" i="15"/>
  <c r="J21" i="15"/>
  <c r="J97" i="15"/>
  <c r="J94" i="15"/>
  <c r="J124" i="15"/>
  <c r="J116" i="15"/>
  <c r="J108" i="15"/>
  <c r="J100" i="15"/>
  <c r="J92" i="15"/>
  <c r="J84" i="15"/>
  <c r="J75" i="15"/>
  <c r="J66" i="15"/>
  <c r="J58" i="15"/>
  <c r="J105" i="15"/>
  <c r="J71" i="15"/>
  <c r="J86" i="15"/>
  <c r="J68" i="15"/>
  <c r="J22" i="15"/>
  <c r="J123" i="15"/>
  <c r="J115" i="15"/>
  <c r="J107" i="15"/>
  <c r="J99" i="15"/>
  <c r="J91" i="15"/>
  <c r="J83" i="15"/>
  <c r="J74" i="15"/>
  <c r="J65" i="15"/>
  <c r="J57" i="15"/>
  <c r="J113" i="15"/>
  <c r="J89" i="15"/>
  <c r="J63" i="15"/>
  <c r="J25" i="15"/>
  <c r="J118" i="15"/>
  <c r="J52" i="15"/>
  <c r="J122" i="15"/>
  <c r="J114" i="15"/>
  <c r="J106" i="15"/>
  <c r="J98" i="15"/>
  <c r="J90" i="15"/>
  <c r="J82" i="15"/>
  <c r="J72" i="15"/>
  <c r="J64" i="15"/>
  <c r="J56" i="15"/>
  <c r="J26" i="15"/>
  <c r="J121" i="15"/>
  <c r="J81" i="15"/>
  <c r="J55" i="15"/>
  <c r="J102" i="15"/>
  <c r="H72" i="15"/>
  <c r="H71" i="15"/>
  <c r="H69" i="15"/>
  <c r="H67" i="15"/>
  <c r="H68" i="15"/>
  <c r="L21" i="15"/>
  <c r="L20" i="15" s="1"/>
  <c r="H113" i="15"/>
  <c r="H112" i="15"/>
  <c r="H111" i="15"/>
  <c r="H108" i="15"/>
  <c r="H104" i="15"/>
  <c r="H100" i="15"/>
  <c r="H74" i="15"/>
  <c r="H63" i="15"/>
  <c r="H97" i="15"/>
  <c r="H96" i="15"/>
  <c r="H93" i="15"/>
  <c r="H65" i="15"/>
  <c r="H62" i="15"/>
  <c r="H57" i="15"/>
  <c r="H53" i="15"/>
  <c r="H61" i="15"/>
  <c r="H59" i="15"/>
  <c r="H58" i="15"/>
  <c r="H107" i="15"/>
  <c r="H64" i="15"/>
  <c r="H24" i="15"/>
  <c r="H23" i="15"/>
  <c r="H26" i="15"/>
  <c r="K49" i="15"/>
  <c r="J49" i="15" s="1"/>
  <c r="CS26" i="14"/>
  <c r="CS27" i="14" s="1"/>
  <c r="CT23" i="14" s="1"/>
  <c r="CQ17" i="15"/>
  <c r="CS20" i="14"/>
  <c r="CS21" i="14" s="1"/>
  <c r="CT17" i="14" s="1"/>
  <c r="T20" i="15"/>
  <c r="CT14" i="15"/>
  <c r="T12" i="15"/>
  <c r="CS40" i="14"/>
  <c r="CS41" i="14" s="1"/>
  <c r="CT37" i="14" s="1"/>
  <c r="CS14" i="14"/>
  <c r="CS15" i="14" s="1"/>
  <c r="CT5" i="14"/>
  <c r="CT8" i="14"/>
  <c r="CT45" i="14" s="1"/>
  <c r="L77" i="15" l="1"/>
  <c r="H77" i="15"/>
  <c r="CT12" i="14"/>
  <c r="CT64" i="14"/>
  <c r="CT97" i="14"/>
  <c r="CT63" i="14"/>
  <c r="CT149" i="14"/>
  <c r="CT93" i="14"/>
  <c r="L73" i="15"/>
  <c r="K14" i="15"/>
  <c r="L51" i="15"/>
  <c r="L101" i="15"/>
  <c r="L55" i="15"/>
  <c r="L96" i="15"/>
  <c r="L97" i="15"/>
  <c r="L78" i="15"/>
  <c r="L76" i="15"/>
  <c r="L66" i="15"/>
  <c r="L53" i="15"/>
  <c r="L80" i="15"/>
  <c r="L89" i="15"/>
  <c r="L74" i="15"/>
  <c r="L59" i="15"/>
  <c r="L68" i="15"/>
  <c r="L75" i="15"/>
  <c r="L99" i="15"/>
  <c r="L71" i="15"/>
  <c r="L85" i="15"/>
  <c r="L82" i="15"/>
  <c r="L60" i="15"/>
  <c r="L62" i="15"/>
  <c r="L86" i="15"/>
  <c r="L52" i="15"/>
  <c r="L91" i="15"/>
  <c r="L81" i="15"/>
  <c r="L65" i="15"/>
  <c r="L90" i="15"/>
  <c r="L58" i="15"/>
  <c r="L102" i="15"/>
  <c r="L69" i="15"/>
  <c r="L61" i="15"/>
  <c r="L70" i="15"/>
  <c r="L100" i="15"/>
  <c r="L98" i="15"/>
  <c r="L87" i="15"/>
  <c r="L110" i="15"/>
  <c r="L72" i="15"/>
  <c r="L83" i="15"/>
  <c r="L93" i="15"/>
  <c r="L63" i="15"/>
  <c r="L57" i="15"/>
  <c r="L95" i="15"/>
  <c r="L103" i="15"/>
  <c r="L56" i="15"/>
  <c r="L54" i="15"/>
  <c r="L94" i="15"/>
  <c r="L107" i="15"/>
  <c r="L92" i="15"/>
  <c r="L79" i="15"/>
  <c r="L111" i="15"/>
  <c r="L112" i="15"/>
  <c r="L64" i="15"/>
  <c r="L113" i="15"/>
  <c r="L109" i="15"/>
  <c r="L108" i="15"/>
  <c r="L106" i="15"/>
  <c r="L88" i="15"/>
  <c r="L104" i="15"/>
  <c r="L105" i="15"/>
  <c r="L67" i="15"/>
  <c r="L84" i="15"/>
  <c r="L24" i="15"/>
  <c r="L25" i="15"/>
  <c r="L22" i="15"/>
  <c r="L26" i="15"/>
  <c r="L23" i="15"/>
  <c r="CS29" i="14"/>
  <c r="CR16" i="15"/>
  <c r="CT127" i="14"/>
  <c r="CT25" i="14"/>
  <c r="CT24" i="14"/>
  <c r="CT133" i="14"/>
  <c r="CT11" i="14"/>
  <c r="CT19" i="14"/>
  <c r="CT18" i="14"/>
  <c r="CT13" i="14"/>
  <c r="CT148" i="14"/>
  <c r="CT92" i="14"/>
  <c r="CT91" i="14"/>
  <c r="CT147" i="14"/>
  <c r="CT62" i="14"/>
  <c r="T14" i="15"/>
  <c r="T15" i="15" s="1"/>
  <c r="CT15" i="15"/>
  <c r="CT99" i="14"/>
  <c r="CT98" i="14"/>
  <c r="CT100" i="14"/>
  <c r="CT96" i="14"/>
  <c r="CT110" i="14"/>
  <c r="CT120" i="14"/>
  <c r="CT107" i="14"/>
  <c r="CT81" i="14"/>
  <c r="CT80" i="14"/>
  <c r="CT108" i="14"/>
  <c r="CT94" i="14"/>
  <c r="CT90" i="14"/>
  <c r="CT119" i="14"/>
  <c r="CT118" i="14"/>
  <c r="CT132" i="14"/>
  <c r="CT106" i="14"/>
  <c r="CT109" i="14"/>
  <c r="CT103" i="14"/>
  <c r="CT105" i="14"/>
  <c r="CT95" i="14"/>
  <c r="CT117" i="14"/>
  <c r="CT79" i="14"/>
  <c r="CT89" i="14"/>
  <c r="CT85" i="14"/>
  <c r="CT116" i="14"/>
  <c r="CT131" i="14"/>
  <c r="CT115" i="14"/>
  <c r="CT130" i="14"/>
  <c r="CT78" i="14"/>
  <c r="CT129" i="14"/>
  <c r="CT128" i="14"/>
  <c r="CT126" i="14"/>
  <c r="CT104" i="14"/>
  <c r="CT88" i="14"/>
  <c r="CT86" i="14"/>
  <c r="CT87" i="14"/>
  <c r="CT101" i="14"/>
  <c r="CT102" i="14"/>
  <c r="CT77" i="14"/>
  <c r="CT76" i="14"/>
  <c r="CT112" i="14"/>
  <c r="CT113" i="14"/>
  <c r="CT114" i="14"/>
  <c r="CT125" i="14"/>
  <c r="CT124" i="14"/>
  <c r="CT123" i="14"/>
  <c r="CT84" i="14"/>
  <c r="CT75" i="14"/>
  <c r="CT74" i="14"/>
  <c r="CT82" i="14"/>
  <c r="CT83" i="14"/>
  <c r="CT73" i="14"/>
  <c r="CT72" i="14"/>
  <c r="CT137" i="14"/>
  <c r="CT140" i="14"/>
  <c r="CT144" i="14"/>
  <c r="CT111" i="14"/>
  <c r="CT136" i="14"/>
  <c r="CT71" i="14"/>
  <c r="CT143" i="14"/>
  <c r="CT69" i="14"/>
  <c r="CT57" i="14"/>
  <c r="CT59" i="14"/>
  <c r="CT58" i="14"/>
  <c r="CT54" i="14"/>
  <c r="CT51" i="14"/>
  <c r="CT48" i="14"/>
  <c r="CT47" i="14"/>
  <c r="CT46" i="14"/>
  <c r="CT43" i="14"/>
  <c r="CT38" i="14"/>
  <c r="CT39" i="14"/>
  <c r="CT33" i="14"/>
  <c r="CT32" i="14"/>
  <c r="CT6" i="14"/>
  <c r="CT3" i="14"/>
  <c r="CU7" i="14"/>
  <c r="I14" i="15" l="1"/>
  <c r="H49" i="15"/>
  <c r="CT14" i="14"/>
  <c r="CT15" i="14" s="1"/>
  <c r="L49" i="15"/>
  <c r="CT26" i="14"/>
  <c r="CT27" i="14" s="1"/>
  <c r="CU23" i="14" s="1"/>
  <c r="CR17" i="15"/>
  <c r="CT20" i="14"/>
  <c r="CT21" i="14" s="1"/>
  <c r="CU17" i="14" s="1"/>
  <c r="CT40" i="14"/>
  <c r="CT41" i="14" s="1"/>
  <c r="CU37" i="14" s="1"/>
  <c r="CT34" i="14"/>
  <c r="CT35" i="14" s="1"/>
  <c r="CU31" i="14" s="1"/>
  <c r="CU8" i="14"/>
  <c r="CU45" i="14" s="1"/>
  <c r="CU5" i="14"/>
  <c r="CU11" i="14" l="1"/>
  <c r="CT29" i="14"/>
  <c r="CU12" i="14"/>
  <c r="U12" i="14" s="1"/>
  <c r="CU64" i="14"/>
  <c r="U64" i="14" s="1"/>
  <c r="CU97" i="14"/>
  <c r="U97" i="14" s="1"/>
  <c r="CU63" i="14"/>
  <c r="U63" i="14" s="1"/>
  <c r="CU149" i="14"/>
  <c r="U149" i="14" s="1"/>
  <c r="CU93" i="14"/>
  <c r="U93" i="14" s="1"/>
  <c r="CS16" i="15"/>
  <c r="CS17" i="15" s="1"/>
  <c r="CU127" i="14"/>
  <c r="U127" i="14" s="1"/>
  <c r="CU24" i="14"/>
  <c r="CU25" i="14"/>
  <c r="U25" i="14" s="1"/>
  <c r="CU133" i="14"/>
  <c r="U133" i="14" s="1"/>
  <c r="CU19" i="14"/>
  <c r="U19" i="14" s="1"/>
  <c r="CU18" i="14"/>
  <c r="CU13" i="14"/>
  <c r="CU148" i="14"/>
  <c r="U148" i="14" s="1"/>
  <c r="CU92" i="14"/>
  <c r="U92" i="14" s="1"/>
  <c r="CU91" i="14"/>
  <c r="U91" i="14" s="1"/>
  <c r="CU147" i="14"/>
  <c r="U147" i="14" s="1"/>
  <c r="CU62" i="14"/>
  <c r="U62" i="14" s="1"/>
  <c r="CU99" i="14"/>
  <c r="U99" i="14" s="1"/>
  <c r="CU98" i="14"/>
  <c r="U98" i="14" s="1"/>
  <c r="CU100" i="14"/>
  <c r="U100" i="14" s="1"/>
  <c r="CU96" i="14"/>
  <c r="U96" i="14" s="1"/>
  <c r="CU110" i="14"/>
  <c r="U110" i="14" s="1"/>
  <c r="CU120" i="14"/>
  <c r="U120" i="14" s="1"/>
  <c r="CU107" i="14"/>
  <c r="U107" i="14" s="1"/>
  <c r="CU81" i="14"/>
  <c r="U81" i="14" s="1"/>
  <c r="CU80" i="14"/>
  <c r="U80" i="14" s="1"/>
  <c r="CU108" i="14"/>
  <c r="U108" i="14" s="1"/>
  <c r="CU94" i="14"/>
  <c r="U94" i="14" s="1"/>
  <c r="CU90" i="14"/>
  <c r="U90" i="14" s="1"/>
  <c r="CU119" i="14"/>
  <c r="U119" i="14" s="1"/>
  <c r="CU118" i="14"/>
  <c r="U118" i="14" s="1"/>
  <c r="CU132" i="14"/>
  <c r="U132" i="14" s="1"/>
  <c r="CU106" i="14"/>
  <c r="U106" i="14" s="1"/>
  <c r="CU109" i="14"/>
  <c r="U109" i="14" s="1"/>
  <c r="CU103" i="14"/>
  <c r="U103" i="14" s="1"/>
  <c r="CU105" i="14"/>
  <c r="U105" i="14" s="1"/>
  <c r="CU95" i="14"/>
  <c r="U95" i="14" s="1"/>
  <c r="CU117" i="14"/>
  <c r="U117" i="14" s="1"/>
  <c r="CU79" i="14"/>
  <c r="U79" i="14" s="1"/>
  <c r="CU89" i="14"/>
  <c r="U89" i="14" s="1"/>
  <c r="CU85" i="14"/>
  <c r="U85" i="14" s="1"/>
  <c r="CU116" i="14"/>
  <c r="U116" i="14" s="1"/>
  <c r="CU131" i="14"/>
  <c r="U131" i="14" s="1"/>
  <c r="CU115" i="14"/>
  <c r="U115" i="14" s="1"/>
  <c r="CU130" i="14"/>
  <c r="U130" i="14" s="1"/>
  <c r="CU78" i="14"/>
  <c r="U78" i="14" s="1"/>
  <c r="CU129" i="14"/>
  <c r="U129" i="14" s="1"/>
  <c r="CU128" i="14"/>
  <c r="U128" i="14" s="1"/>
  <c r="CU126" i="14"/>
  <c r="U126" i="14" s="1"/>
  <c r="CU104" i="14"/>
  <c r="U104" i="14" s="1"/>
  <c r="CU87" i="14"/>
  <c r="U87" i="14" s="1"/>
  <c r="CU86" i="14"/>
  <c r="U86" i="14" s="1"/>
  <c r="CU88" i="14"/>
  <c r="U88" i="14" s="1"/>
  <c r="CU101" i="14"/>
  <c r="U101" i="14" s="1"/>
  <c r="CU102" i="14"/>
  <c r="U102" i="14" s="1"/>
  <c r="CU77" i="14"/>
  <c r="U77" i="14" s="1"/>
  <c r="CU76" i="14"/>
  <c r="U76" i="14" s="1"/>
  <c r="CU112" i="14"/>
  <c r="U112" i="14" s="1"/>
  <c r="CU113" i="14"/>
  <c r="U113" i="14" s="1"/>
  <c r="CU114" i="14"/>
  <c r="U114" i="14" s="1"/>
  <c r="CU124" i="14"/>
  <c r="U124" i="14" s="1"/>
  <c r="CU125" i="14"/>
  <c r="U125" i="14" s="1"/>
  <c r="CU123" i="14"/>
  <c r="U123" i="14" s="1"/>
  <c r="CU84" i="14"/>
  <c r="U84" i="14" s="1"/>
  <c r="CU75" i="14"/>
  <c r="U75" i="14" s="1"/>
  <c r="CU74" i="14"/>
  <c r="U74" i="14" s="1"/>
  <c r="CU82" i="14"/>
  <c r="U82" i="14" s="1"/>
  <c r="CU83" i="14"/>
  <c r="U83" i="14" s="1"/>
  <c r="CU73" i="14"/>
  <c r="U73" i="14" s="1"/>
  <c r="CU72" i="14"/>
  <c r="U72" i="14" s="1"/>
  <c r="CU137" i="14"/>
  <c r="U137" i="14" s="1"/>
  <c r="CU144" i="14"/>
  <c r="U144" i="14" s="1"/>
  <c r="CU140" i="14"/>
  <c r="U140" i="14" s="1"/>
  <c r="CU136" i="14"/>
  <c r="U136" i="14" s="1"/>
  <c r="CU71" i="14"/>
  <c r="U71" i="14" s="1"/>
  <c r="CU143" i="14"/>
  <c r="U143" i="14" s="1"/>
  <c r="CU111" i="14"/>
  <c r="U111" i="14" s="1"/>
  <c r="CU69" i="14"/>
  <c r="U69" i="14" s="1"/>
  <c r="CU57" i="14"/>
  <c r="U57" i="14" s="1"/>
  <c r="CU58" i="14"/>
  <c r="U58" i="14" s="1"/>
  <c r="CU59" i="14"/>
  <c r="U59" i="14" s="1"/>
  <c r="CU54" i="14"/>
  <c r="U54" i="14" s="1"/>
  <c r="CU51" i="14"/>
  <c r="U51" i="14" s="1"/>
  <c r="CU47" i="14"/>
  <c r="U47" i="14" s="1"/>
  <c r="CU46" i="14"/>
  <c r="CU48" i="14"/>
  <c r="U48" i="14" s="1"/>
  <c r="CU43" i="14"/>
  <c r="U43" i="14" s="1"/>
  <c r="CU39" i="14"/>
  <c r="U39" i="14" s="1"/>
  <c r="CU38" i="14"/>
  <c r="CU33" i="14"/>
  <c r="U33" i="14" s="1"/>
  <c r="CU32" i="14"/>
  <c r="CU6" i="14"/>
  <c r="CU3" i="14"/>
  <c r="U46" i="14" l="1"/>
  <c r="U44" i="14" s="1"/>
  <c r="U45" i="14"/>
  <c r="CU26" i="14"/>
  <c r="U24" i="14"/>
  <c r="CU20" i="14"/>
  <c r="U18" i="14"/>
  <c r="U70" i="14"/>
  <c r="CU40" i="14"/>
  <c r="U38" i="14"/>
  <c r="CU34" i="14"/>
  <c r="U32" i="14"/>
  <c r="CU14" i="14"/>
  <c r="U13" i="14"/>
  <c r="U26" i="14" l="1"/>
  <c r="U27" i="14" s="1"/>
  <c r="F32" i="8" s="1"/>
  <c r="CU27" i="14"/>
  <c r="U20" i="14"/>
  <c r="U21" i="14" s="1"/>
  <c r="CU21" i="14"/>
  <c r="U40" i="14"/>
  <c r="U41" i="14" s="1"/>
  <c r="F18" i="8" s="1"/>
  <c r="CU41" i="14"/>
  <c r="U34" i="14"/>
  <c r="U35" i="14" s="1"/>
  <c r="F20" i="8" s="1"/>
  <c r="CU35" i="14"/>
  <c r="CU15" i="14"/>
  <c r="U14" i="14"/>
  <c r="U15" i="14" s="1"/>
  <c r="F16" i="8" s="1"/>
  <c r="F26" i="8" l="1"/>
  <c r="CU29" i="14"/>
  <c r="CT16" i="15"/>
  <c r="CT17" i="15" s="1"/>
  <c r="U29" i="14"/>
  <c r="T16" i="15" l="1"/>
  <c r="T17" i="15" s="1"/>
</calcChain>
</file>

<file path=xl/sharedStrings.xml><?xml version="1.0" encoding="utf-8"?>
<sst xmlns="http://schemas.openxmlformats.org/spreadsheetml/2006/main" count="680" uniqueCount="214">
  <si>
    <t>Дата</t>
  </si>
  <si>
    <t>Контрагент</t>
  </si>
  <si>
    <t>ддс-0</t>
  </si>
  <si>
    <t>*</t>
  </si>
  <si>
    <t>ALL</t>
  </si>
  <si>
    <t>ддс-1</t>
  </si>
  <si>
    <t>Справочники и выпадающие списки</t>
  </si>
  <si>
    <t>Есть файлы</t>
  </si>
  <si>
    <t>Поступление</t>
  </si>
  <si>
    <t>Списание</t>
  </si>
  <si>
    <t>Назначение платежа</t>
  </si>
  <si>
    <t>Номер чека</t>
  </si>
  <si>
    <t>Вид операции</t>
  </si>
  <si>
    <t>Вх.номер</t>
  </si>
  <si>
    <t>Вх.дата</t>
  </si>
  <si>
    <t>Банковский счет</t>
  </si>
  <si>
    <t>Дата-f</t>
  </si>
  <si>
    <t>ID-in</t>
  </si>
  <si>
    <t>ID-out</t>
  </si>
  <si>
    <t>валюта</t>
  </si>
  <si>
    <t>RUR</t>
  </si>
  <si>
    <t>USD</t>
  </si>
  <si>
    <t>EUR</t>
  </si>
  <si>
    <t>one</t>
  </si>
  <si>
    <t>число</t>
  </si>
  <si>
    <t>месяц</t>
  </si>
  <si>
    <t>год</t>
  </si>
  <si>
    <t>валюты</t>
  </si>
  <si>
    <t>расчетные счета</t>
  </si>
  <si>
    <t>ID-рсч</t>
  </si>
  <si>
    <t>k2</t>
  </si>
  <si>
    <t>k3</t>
  </si>
  <si>
    <t>ЦФО</t>
  </si>
  <si>
    <t>Поступление ДС</t>
  </si>
  <si>
    <t>Оплаты ДС</t>
  </si>
  <si>
    <t>Остаток ДС на начало периода</t>
  </si>
  <si>
    <t>Остаток ДС на конец периода</t>
  </si>
  <si>
    <t>Финансовый поток</t>
  </si>
  <si>
    <t>Сейчас:</t>
  </si>
  <si>
    <t>итого</t>
  </si>
  <si>
    <t>показатель</t>
  </si>
  <si>
    <t>^</t>
  </si>
  <si>
    <t>в том числе</t>
  </si>
  <si>
    <t>Поступления выручки от продаж</t>
  </si>
  <si>
    <t>Поступления-возвраты по опер. деят-ти</t>
  </si>
  <si>
    <t>Поступления по внеоборотной деят-ти</t>
  </si>
  <si>
    <t>Прочие поступления по основной деят-ти</t>
  </si>
  <si>
    <t>Оплаты поставщикам и подрядчикам за сырье</t>
  </si>
  <si>
    <t>Оплаты поставщикам материалов и подрядчикам за изготовление</t>
  </si>
  <si>
    <t>Оплаты страхования грузов</t>
  </si>
  <si>
    <t>Оплаты таможенного ндс</t>
  </si>
  <si>
    <t>Поступления кредитов и займов</t>
  </si>
  <si>
    <t>Возврат ранее выданных кредитов и займов</t>
  </si>
  <si>
    <t>Предоставление кредитов и займов</t>
  </si>
  <si>
    <t>Поступления %% по ранее выданным кредитам и займам</t>
  </si>
  <si>
    <t>Возврат тела кредитов и займов ранее полученных</t>
  </si>
  <si>
    <t>Оплаты капитальных затрат</t>
  </si>
  <si>
    <t>Прочие операционные оплаты</t>
  </si>
  <si>
    <t>Поступление инвестиционных средств</t>
  </si>
  <si>
    <t>Выплата дивидендов</t>
  </si>
  <si>
    <t>Поступления от Учредителей в собственный капитал</t>
  </si>
  <si>
    <t>Поступления со счета на счет</t>
  </si>
  <si>
    <t>Поступления от продажи валюты</t>
  </si>
  <si>
    <t>Поступление приобретенной валюты</t>
  </si>
  <si>
    <t>Финпоток по финансовой деят-ти</t>
  </si>
  <si>
    <t>Финпоток по основной деят-ти</t>
  </si>
  <si>
    <t>Финпоток по инвестиционной деят-ти</t>
  </si>
  <si>
    <t>Финпоток транзитных операций</t>
  </si>
  <si>
    <t>контроль:</t>
  </si>
  <si>
    <t>Оплаты возвратные покупателям</t>
  </si>
  <si>
    <t>Оплаты таможенных расходов</t>
  </si>
  <si>
    <t>Оплаты з/п</t>
  </si>
  <si>
    <t>Оплаты НДФЛ и соцсборов</t>
  </si>
  <si>
    <t>Оплаты банковских комиссий</t>
  </si>
  <si>
    <t>Оплаты %% по ранее полученным кредитам и займам</t>
  </si>
  <si>
    <t>Оплаты транспортных расходов, страхования и доставки</t>
  </si>
  <si>
    <t>ддс-2</t>
  </si>
  <si>
    <t>Оплаты юридических расходов</t>
  </si>
  <si>
    <t>Оплаты сертификации, декларирования и возмещений</t>
  </si>
  <si>
    <t>Оплаты оборудования</t>
  </si>
  <si>
    <t>Оплаты импортных материалов</t>
  </si>
  <si>
    <t>Оплаты за изготовление продукции, фасовку и упаковку</t>
  </si>
  <si>
    <t>Оплаты за упаковочный материал</t>
  </si>
  <si>
    <t>Оплаты представительских и командировочных расходов</t>
  </si>
  <si>
    <t>Оплаты расходов аренды</t>
  </si>
  <si>
    <t>Оплаты за бухгалтерское обслуживание</t>
  </si>
  <si>
    <t>Оплаты ремонтных и строительных работ</t>
  </si>
  <si>
    <t>Оплаты аренды оборудования</t>
  </si>
  <si>
    <t>Оплаты стикеровки</t>
  </si>
  <si>
    <t>Оплата оборудования для склада</t>
  </si>
  <si>
    <t>Оплаты кодирования продукции</t>
  </si>
  <si>
    <t>Оплаты вступительного взноса</t>
  </si>
  <si>
    <t>Оплаты различных ТМЦ</t>
  </si>
  <si>
    <t>Оплаты расходов рекламы, маркетинга и продвижения</t>
  </si>
  <si>
    <t>Оплаты прочих материалов</t>
  </si>
  <si>
    <t>Оплаты неизвестные</t>
  </si>
  <si>
    <t>Оплаты за ККТ, ОФД и фиск.накопитель</t>
  </si>
  <si>
    <t>Оплаты расходов за собственное авто</t>
  </si>
  <si>
    <t>Оплаты услуг коммуникации, связи, ЭДО и т.п.</t>
  </si>
  <si>
    <t>Оплаты расходов на сайт</t>
  </si>
  <si>
    <t>Оплаты ПО, лицензий и т.п.</t>
  </si>
  <si>
    <t>Оплаты ИТ-аутсорсинга</t>
  </si>
  <si>
    <t>Оплаты оргтехники, гаджетов и аксессуаров</t>
  </si>
  <si>
    <t>Оплаты офисных расходов</t>
  </si>
  <si>
    <t>Оплата услуг охраны и безопасности</t>
  </si>
  <si>
    <t>Оплаты складских и погрузочных работ</t>
  </si>
  <si>
    <t>Оплаты канцелярских и хозяйственных расходов</t>
  </si>
  <si>
    <t>Оплаты производственного оборудования</t>
  </si>
  <si>
    <t>Оплаты УУ-аутсорсинга</t>
  </si>
  <si>
    <t>Оплаты прочих непроизв. услуг</t>
  </si>
  <si>
    <t>Оплаты расходов на персонал</t>
  </si>
  <si>
    <t>Оплаты подотчет</t>
  </si>
  <si>
    <t>Покупка валюты</t>
  </si>
  <si>
    <t>Оплаты прочих налогов и сборов</t>
  </si>
  <si>
    <t>курс</t>
  </si>
  <si>
    <t>CFin-RUR</t>
  </si>
  <si>
    <t>CFout-RUR</t>
  </si>
  <si>
    <t>город</t>
  </si>
  <si>
    <t>Остатки на утро текущего дня</t>
  </si>
  <si>
    <t>Необходимо заполнить остатки в желтых полях</t>
  </si>
  <si>
    <t>Если на остатках ничего нет или данный счет уже закрыт или неактуален, то ставим "0,00" (ноль)</t>
  </si>
  <si>
    <t>Если в компании есть еще счета, не представленные в списке, то их необходимо добавить</t>
  </si>
  <si>
    <t>ответственный</t>
  </si>
  <si>
    <t>расчеты</t>
  </si>
  <si>
    <t>каналы продаж</t>
  </si>
  <si>
    <t>Москва</t>
  </si>
  <si>
    <t>ключевые клиенты</t>
  </si>
  <si>
    <t>Екатеринбург</t>
  </si>
  <si>
    <t>отсрочка 60дн</t>
  </si>
  <si>
    <t>в деньги</t>
  </si>
  <si>
    <t>ритейл</t>
  </si>
  <si>
    <t>отсрочка 90дн</t>
  </si>
  <si>
    <t>прочее</t>
  </si>
  <si>
    <t>HORECA</t>
  </si>
  <si>
    <t>Владивосток</t>
  </si>
  <si>
    <t>Потери от курсовых разниц</t>
  </si>
  <si>
    <t>Остаток ДС на конец периода без уч.курс.разниц</t>
  </si>
  <si>
    <t>менеджер</t>
  </si>
  <si>
    <t>п</t>
  </si>
  <si>
    <t>Махачкала</t>
  </si>
  <si>
    <t>Самара</t>
  </si>
  <si>
    <t>отсрочка 30дн</t>
  </si>
  <si>
    <t>Контроль</t>
  </si>
  <si>
    <t>Оплаты доставок</t>
  </si>
  <si>
    <t>закупка</t>
  </si>
  <si>
    <t>поставка</t>
  </si>
  <si>
    <t>IRR</t>
  </si>
  <si>
    <t>ежемесячная детализация</t>
  </si>
  <si>
    <t>ежегодная детализация</t>
  </si>
  <si>
    <t>продажи</t>
  </si>
  <si>
    <t>доля</t>
  </si>
  <si>
    <t>TD:</t>
  </si>
  <si>
    <t>план</t>
  </si>
  <si>
    <t>факт</t>
  </si>
  <si>
    <t>ост</t>
  </si>
  <si>
    <t>расчетный</t>
  </si>
  <si>
    <t>Оплаты прочие по аренде</t>
  </si>
  <si>
    <t>накопит.</t>
  </si>
  <si>
    <t>Оплаты бонусов</t>
  </si>
  <si>
    <t>Поступления выручки от продаж накопит. итогом за тек.мес.</t>
  </si>
  <si>
    <t>номер р/сч, в Банке (1)</t>
  </si>
  <si>
    <t>номер р/сч, в Банке (2)</t>
  </si>
  <si>
    <t>номер р/сч, в Банке (3)</t>
  </si>
  <si>
    <t>номер р/сч, в Банке (4)</t>
  </si>
  <si>
    <t>номер р/сч, в Банке (5)</t>
  </si>
  <si>
    <t>номер р/сч, в Банке (6)</t>
  </si>
  <si>
    <t>GE-Движение денежных средств</t>
  </si>
  <si>
    <t>Контрагент - Заказчик/Покупатель</t>
  </si>
  <si>
    <t>Заказчик-1</t>
  </si>
  <si>
    <t>Заказчик-2</t>
  </si>
  <si>
    <t>Заказчик-3</t>
  </si>
  <si>
    <t>Заказчик-4</t>
  </si>
  <si>
    <t>Заказчик-5</t>
  </si>
  <si>
    <t>Заказчик-6</t>
  </si>
  <si>
    <t>Заказчик-7</t>
  </si>
  <si>
    <t>менеджер-1</t>
  </si>
  <si>
    <t>менеджер-2</t>
  </si>
  <si>
    <t>менеджер-3</t>
  </si>
  <si>
    <t>менеджер-4</t>
  </si>
  <si>
    <t>предоплата</t>
  </si>
  <si>
    <t>Заказчик-8</t>
  </si>
  <si>
    <t>Заказчик-9</t>
  </si>
  <si>
    <t>Заказчик-10</t>
  </si>
  <si>
    <t>Санкт-Петербург</t>
  </si>
  <si>
    <t>Партнер-1</t>
  </si>
  <si>
    <t>Партнер-2</t>
  </si>
  <si>
    <t>номер карты - 2</t>
  </si>
  <si>
    <t>номер карты - 1</t>
  </si>
  <si>
    <t>на утро 29.09.21г.</t>
  </si>
  <si>
    <t>GE-Поступления выручки по типам расчетов</t>
  </si>
  <si>
    <t>GE-Поступления выручки по городам</t>
  </si>
  <si>
    <t>GE-Поступления выручки по менеджерам</t>
  </si>
  <si>
    <t>Поступления транзитные - партнер-1</t>
  </si>
  <si>
    <t>Оплаты транзитные - GE</t>
  </si>
  <si>
    <t>Оплаты транзитные - партнер-1</t>
  </si>
  <si>
    <t>Оплаты транзитные - партнер-2</t>
  </si>
  <si>
    <t>Поступления транзитные - партнер-2</t>
  </si>
  <si>
    <t>Поступления транзитные - парнер-1-партнер-2</t>
  </si>
  <si>
    <t>Оплаты за окраску</t>
  </si>
  <si>
    <t>Оплаты арматуры</t>
  </si>
  <si>
    <t>Оплаты прочих с/ст ингредиентов</t>
  </si>
  <si>
    <t>Оплаты аренды склада</t>
  </si>
  <si>
    <t>Оплата стиля и маркетинга</t>
  </si>
  <si>
    <t>Оплата за мебель</t>
  </si>
  <si>
    <t>Оплаты хранения и перемещения на складе</t>
  </si>
  <si>
    <t>Оплата аренды офиса</t>
  </si>
  <si>
    <t>Оплаты аренды допофиса</t>
  </si>
  <si>
    <t>Оплаты крупных упаковчных материалов</t>
  </si>
  <si>
    <t>Оплаты аренды парковки</t>
  </si>
  <si>
    <t>Оплаты по жкх</t>
  </si>
  <si>
    <t>Юр.расх - проект "торги"</t>
  </si>
  <si>
    <t>Оплаты производственным аутсорсерам</t>
  </si>
  <si>
    <t>GE-Поступления выручки по контрагентам</t>
  </si>
  <si>
    <t>Компания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</si>
</sst>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dd/mm/yy;@"/>
    <numFmt numFmtId="165" formatCode="dd/mm/yy\ h:mm;@"/>
    <numFmt numFmtId="166" formatCode="[$-FC19]dd\ mmmm\ yyyy\ \г\.;@"/>
    <numFmt numFmtId="167" formatCode="[$-419]mmmm\ yyyy;@"/>
    <numFmt numFmtId="168" formatCode="#,##0.0000"/>
    <numFmt numFmtId="169" formatCode="0.0%"/>
    <numFmt numFmtId="170" formatCode="[$-419]d\ mmm\ yy;@"/>
    <numFmt numFmtId="171" formatCode="[$-419]mmmm;@"/>
  </numFmts>
  <fonts count="4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5" tint="0.7999816888943144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9" tint="-0.499984740745262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sz val="8"/>
      <color rgb="FFC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FF0000"/>
      <name val="Calibri"/>
      <family val="2"/>
      <charset val="204"/>
      <scheme val="minor"/>
    </font>
    <font>
      <b/>
      <sz val="8"/>
      <color theme="5" tint="-0.499984740745262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theme="9" tint="-0.499984740745262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  <font>
      <b/>
      <sz val="8"/>
      <color theme="5" tint="-0.499984740745262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8"/>
      <color theme="1" tint="0.34998626667073579"/>
      <name val="Calibri"/>
      <family val="2"/>
      <charset val="204"/>
      <scheme val="minor"/>
    </font>
    <font>
      <b/>
      <sz val="8"/>
      <color theme="1" tint="0.34998626667073579"/>
      <name val="Calibri"/>
      <family val="2"/>
      <charset val="204"/>
      <scheme val="minor"/>
    </font>
    <font>
      <b/>
      <sz val="8"/>
      <color theme="0" tint="-0.24997711111789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b/>
      <sz val="9"/>
      <color theme="0" tint="-0.249977111117893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6"/>
      <color theme="0" tint="-0.249977111117893"/>
      <name val="Calibri"/>
      <family val="2"/>
      <scheme val="minor"/>
    </font>
    <font>
      <b/>
      <sz val="6"/>
      <color rgb="FFFF0000"/>
      <name val="Calibri"/>
      <family val="2"/>
      <scheme val="minor"/>
    </font>
    <font>
      <b/>
      <sz val="6"/>
      <color theme="5" tint="-0.499984740745262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0" tint="-0.249977111117893"/>
      <name val="Calibri"/>
      <family val="2"/>
      <scheme val="minor"/>
    </font>
    <font>
      <sz val="8"/>
      <color theme="0" tint="-0.3499862666707357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/>
      <bottom style="medium">
        <color theme="9" tint="-0.499984740745262"/>
      </bottom>
      <diagonal/>
    </border>
    <border>
      <left style="dashed">
        <color theme="8" tint="0.39994506668294322"/>
      </left>
      <right style="dashed">
        <color theme="8" tint="0.39994506668294322"/>
      </right>
      <top/>
      <bottom/>
      <diagonal/>
    </border>
    <border>
      <left/>
      <right/>
      <top/>
      <bottom style="dashed">
        <color theme="8" tint="0.39991454817346722"/>
      </bottom>
      <diagonal/>
    </border>
    <border>
      <left style="dashed">
        <color theme="8" tint="0.39994506668294322"/>
      </left>
      <right style="dashed">
        <color theme="8" tint="0.39994506668294322"/>
      </right>
      <top/>
      <bottom style="dashed">
        <color theme="8" tint="0.39991454817346722"/>
      </bottom>
      <diagonal/>
    </border>
    <border>
      <left/>
      <right/>
      <top style="dashed">
        <color theme="8" tint="0.39991454817346722"/>
      </top>
      <bottom style="dashed">
        <color theme="8" tint="0.39991454817346722"/>
      </bottom>
      <diagonal/>
    </border>
    <border>
      <left/>
      <right style="dashed">
        <color theme="8" tint="0.39994506668294322"/>
      </right>
      <top style="dashed">
        <color theme="8" tint="0.39991454817346722"/>
      </top>
      <bottom style="dashed">
        <color theme="8" tint="0.39991454817346722"/>
      </bottom>
      <diagonal/>
    </border>
    <border>
      <left/>
      <right/>
      <top style="dashed">
        <color theme="8" tint="0.39991454817346722"/>
      </top>
      <bottom style="medium">
        <color theme="8" tint="0.39991454817346722"/>
      </bottom>
      <diagonal/>
    </border>
    <border>
      <left/>
      <right style="dashed">
        <color theme="8" tint="0.39994506668294322"/>
      </right>
      <top style="dashed">
        <color theme="8" tint="0.39991454817346722"/>
      </top>
      <bottom style="medium">
        <color theme="8" tint="0.39991454817346722"/>
      </bottom>
      <diagonal/>
    </border>
    <border>
      <left/>
      <right/>
      <top/>
      <bottom style="medium">
        <color theme="8" tint="0.39991454817346722"/>
      </bottom>
      <diagonal/>
    </border>
    <border>
      <left style="dashed">
        <color theme="8" tint="0.39994506668294322"/>
      </left>
      <right style="dashed">
        <color theme="8" tint="0.39994506668294322"/>
      </right>
      <top/>
      <bottom style="medium">
        <color theme="8" tint="0.39991454817346722"/>
      </bottom>
      <diagonal/>
    </border>
    <border>
      <left/>
      <right/>
      <top style="medium">
        <color theme="8" tint="0.39991454817346722"/>
      </top>
      <bottom style="medium">
        <color theme="8" tint="0.39988402966399123"/>
      </bottom>
      <diagonal/>
    </border>
    <border>
      <left style="dashed">
        <color theme="8" tint="0.39994506668294322"/>
      </left>
      <right style="dashed">
        <color theme="8" tint="0.39994506668294322"/>
      </right>
      <top style="medium">
        <color theme="8" tint="0.39991454817346722"/>
      </top>
      <bottom style="medium">
        <color theme="8" tint="0.39988402966399123"/>
      </bottom>
      <diagonal/>
    </border>
    <border>
      <left/>
      <right/>
      <top style="medium">
        <color theme="8" tint="0.39988402966399123"/>
      </top>
      <bottom style="dashed">
        <color theme="8" tint="0.39991454817346722"/>
      </bottom>
      <diagonal/>
    </border>
    <border>
      <left style="dashed">
        <color theme="8" tint="0.39994506668294322"/>
      </left>
      <right style="dashed">
        <color theme="8" tint="0.39994506668294322"/>
      </right>
      <top style="medium">
        <color theme="8" tint="0.39988402966399123"/>
      </top>
      <bottom style="dashed">
        <color theme="8" tint="0.39991454817346722"/>
      </bottom>
      <diagonal/>
    </border>
    <border>
      <left/>
      <right/>
      <top style="medium">
        <color theme="8" tint="0.39988402966399123"/>
      </top>
      <bottom style="dashed">
        <color theme="8" tint="0.39985351115451523"/>
      </bottom>
      <diagonal/>
    </border>
    <border>
      <left/>
      <right style="dashed">
        <color theme="8" tint="0.39994506668294322"/>
      </right>
      <top style="medium">
        <color theme="8" tint="0.39988402966399123"/>
      </top>
      <bottom style="dashed">
        <color theme="8" tint="0.39985351115451523"/>
      </bottom>
      <diagonal/>
    </border>
    <border>
      <left/>
      <right/>
      <top style="dashed">
        <color theme="8" tint="0.39985351115451523"/>
      </top>
      <bottom style="dashed">
        <color theme="8" tint="0.39985351115451523"/>
      </bottom>
      <diagonal/>
    </border>
    <border>
      <left/>
      <right style="dashed">
        <color theme="8" tint="0.39994506668294322"/>
      </right>
      <top style="dashed">
        <color theme="8" tint="0.39985351115451523"/>
      </top>
      <bottom style="dashed">
        <color theme="8" tint="0.39985351115451523"/>
      </bottom>
      <diagonal/>
    </border>
    <border>
      <left style="dashed">
        <color theme="8" tint="0.39994506668294322"/>
      </left>
      <right style="dashed">
        <color theme="8" tint="0.39994506668294322"/>
      </right>
      <top style="dashed">
        <color theme="8" tint="0.39985351115451523"/>
      </top>
      <bottom style="dashed">
        <color theme="8" tint="0.39985351115451523"/>
      </bottom>
      <diagonal/>
    </border>
    <border>
      <left/>
      <right/>
      <top style="dashed">
        <color theme="8" tint="0.39985351115451523"/>
      </top>
      <bottom/>
      <diagonal/>
    </border>
    <border>
      <left/>
      <right style="dashed">
        <color theme="8" tint="0.39994506668294322"/>
      </right>
      <top style="dashed">
        <color theme="8" tint="0.39985351115451523"/>
      </top>
      <bottom/>
      <diagonal/>
    </border>
    <border>
      <left style="dashed">
        <color theme="8" tint="0.39994506668294322"/>
      </left>
      <right style="dashed">
        <color theme="8" tint="0.39994506668294322"/>
      </right>
      <top style="dashed">
        <color theme="8" tint="0.39985351115451523"/>
      </top>
      <bottom/>
      <diagonal/>
    </border>
    <border>
      <left/>
      <right style="mediumDashed">
        <color theme="8" tint="0.39982299264503923"/>
      </right>
      <top/>
      <bottom/>
      <diagonal/>
    </border>
    <border>
      <left style="mediumDashed">
        <color theme="8" tint="0.39982299264503923"/>
      </left>
      <right style="mediumDashed">
        <color theme="8" tint="0.39982299264503923"/>
      </right>
      <top/>
      <bottom/>
      <diagonal/>
    </border>
    <border>
      <left style="mediumDashed">
        <color theme="8" tint="0.39982299264503923"/>
      </left>
      <right/>
      <top/>
      <bottom/>
      <diagonal/>
    </border>
    <border>
      <left/>
      <right style="mediumDashed">
        <color theme="8" tint="0.39982299264503923"/>
      </right>
      <top/>
      <bottom style="medium">
        <color theme="8" tint="0.39991454817346722"/>
      </bottom>
      <diagonal/>
    </border>
    <border>
      <left style="mediumDashed">
        <color theme="8" tint="0.39982299264503923"/>
      </left>
      <right style="mediumDashed">
        <color theme="8" tint="0.39982299264503923"/>
      </right>
      <top/>
      <bottom style="medium">
        <color theme="8" tint="0.39991454817346722"/>
      </bottom>
      <diagonal/>
    </border>
    <border>
      <left style="mediumDashed">
        <color theme="8" tint="0.39982299264503923"/>
      </left>
      <right/>
      <top/>
      <bottom style="medium">
        <color theme="8" tint="0.39991454817346722"/>
      </bottom>
      <diagonal/>
    </border>
    <border>
      <left/>
      <right style="mediumDashed">
        <color theme="8" tint="0.39982299264503923"/>
      </right>
      <top/>
      <bottom style="dashed">
        <color theme="8" tint="0.39991454817346722"/>
      </bottom>
      <diagonal/>
    </border>
    <border>
      <left style="mediumDashed">
        <color theme="8" tint="0.39982299264503923"/>
      </left>
      <right style="mediumDashed">
        <color theme="8" tint="0.39982299264503923"/>
      </right>
      <top/>
      <bottom style="dashed">
        <color theme="8" tint="0.39991454817346722"/>
      </bottom>
      <diagonal/>
    </border>
    <border>
      <left style="mediumDashed">
        <color theme="8" tint="0.39982299264503923"/>
      </left>
      <right/>
      <top/>
      <bottom style="dashed">
        <color theme="8" tint="0.39991454817346722"/>
      </bottom>
      <diagonal/>
    </border>
    <border>
      <left/>
      <right style="mediumDashed">
        <color theme="8" tint="0.39982299264503923"/>
      </right>
      <top style="dashed">
        <color theme="8" tint="0.39991454817346722"/>
      </top>
      <bottom style="dashed">
        <color theme="8" tint="0.39991454817346722"/>
      </bottom>
      <diagonal/>
    </border>
    <border>
      <left style="mediumDashed">
        <color theme="8" tint="0.39982299264503923"/>
      </left>
      <right style="mediumDashed">
        <color theme="8" tint="0.39982299264503923"/>
      </right>
      <top style="dashed">
        <color theme="8" tint="0.39991454817346722"/>
      </top>
      <bottom style="dashed">
        <color theme="8" tint="0.39991454817346722"/>
      </bottom>
      <diagonal/>
    </border>
    <border>
      <left style="mediumDashed">
        <color theme="8" tint="0.39982299264503923"/>
      </left>
      <right/>
      <top style="dashed">
        <color theme="8" tint="0.39991454817346722"/>
      </top>
      <bottom style="dashed">
        <color theme="8" tint="0.39991454817346722"/>
      </bottom>
      <diagonal/>
    </border>
    <border>
      <left/>
      <right style="mediumDashed">
        <color theme="8" tint="0.39982299264503923"/>
      </right>
      <top style="dashed">
        <color theme="8" tint="0.39991454817346722"/>
      </top>
      <bottom style="medium">
        <color theme="8" tint="0.39991454817346722"/>
      </bottom>
      <diagonal/>
    </border>
    <border>
      <left style="mediumDashed">
        <color theme="8" tint="0.39982299264503923"/>
      </left>
      <right style="mediumDashed">
        <color theme="8" tint="0.39982299264503923"/>
      </right>
      <top style="dashed">
        <color theme="8" tint="0.39991454817346722"/>
      </top>
      <bottom style="medium">
        <color theme="8" tint="0.39991454817346722"/>
      </bottom>
      <diagonal/>
    </border>
    <border>
      <left style="mediumDashed">
        <color theme="8" tint="0.39982299264503923"/>
      </left>
      <right/>
      <top style="dashed">
        <color theme="8" tint="0.39991454817346722"/>
      </top>
      <bottom style="medium">
        <color theme="8" tint="0.39991454817346722"/>
      </bottom>
      <diagonal/>
    </border>
    <border>
      <left/>
      <right style="mediumDashed">
        <color theme="8" tint="0.39982299264503923"/>
      </right>
      <top style="medium">
        <color theme="8" tint="0.39991454817346722"/>
      </top>
      <bottom style="medium">
        <color theme="8" tint="0.39988402966399123"/>
      </bottom>
      <diagonal/>
    </border>
    <border>
      <left style="mediumDashed">
        <color theme="8" tint="0.39982299264503923"/>
      </left>
      <right style="mediumDashed">
        <color theme="8" tint="0.39982299264503923"/>
      </right>
      <top style="medium">
        <color theme="8" tint="0.39991454817346722"/>
      </top>
      <bottom style="medium">
        <color theme="8" tint="0.39988402966399123"/>
      </bottom>
      <diagonal/>
    </border>
    <border>
      <left style="mediumDashed">
        <color theme="8" tint="0.39982299264503923"/>
      </left>
      <right/>
      <top style="medium">
        <color theme="8" tint="0.39991454817346722"/>
      </top>
      <bottom style="medium">
        <color theme="8" tint="0.39988402966399123"/>
      </bottom>
      <diagonal/>
    </border>
    <border>
      <left/>
      <right style="mediumDashed">
        <color theme="8" tint="0.39982299264503923"/>
      </right>
      <top style="medium">
        <color theme="8" tint="0.39988402966399123"/>
      </top>
      <bottom style="dashed">
        <color theme="8" tint="0.39991454817346722"/>
      </bottom>
      <diagonal/>
    </border>
    <border>
      <left style="mediumDashed">
        <color theme="8" tint="0.39982299264503923"/>
      </left>
      <right style="mediumDashed">
        <color theme="8" tint="0.39982299264503923"/>
      </right>
      <top style="medium">
        <color theme="8" tint="0.39988402966399123"/>
      </top>
      <bottom style="dashed">
        <color theme="8" tint="0.39991454817346722"/>
      </bottom>
      <diagonal/>
    </border>
    <border>
      <left style="mediumDashed">
        <color theme="8" tint="0.39982299264503923"/>
      </left>
      <right/>
      <top style="medium">
        <color theme="8" tint="0.39988402966399123"/>
      </top>
      <bottom style="dashed">
        <color theme="8" tint="0.39991454817346722"/>
      </bottom>
      <diagonal/>
    </border>
    <border>
      <left/>
      <right style="mediumDashed">
        <color theme="8" tint="0.39982299264503923"/>
      </right>
      <top style="medium">
        <color theme="8" tint="0.39988402966399123"/>
      </top>
      <bottom style="dashed">
        <color theme="8" tint="0.39985351115451523"/>
      </bottom>
      <diagonal/>
    </border>
    <border>
      <left style="mediumDashed">
        <color theme="8" tint="0.39982299264503923"/>
      </left>
      <right style="mediumDashed">
        <color theme="8" tint="0.39982299264503923"/>
      </right>
      <top style="medium">
        <color theme="8" tint="0.39988402966399123"/>
      </top>
      <bottom style="dashed">
        <color theme="8" tint="0.39985351115451523"/>
      </bottom>
      <diagonal/>
    </border>
    <border>
      <left style="mediumDashed">
        <color theme="8" tint="0.39982299264503923"/>
      </left>
      <right/>
      <top style="medium">
        <color theme="8" tint="0.39988402966399123"/>
      </top>
      <bottom style="dashed">
        <color theme="8" tint="0.39985351115451523"/>
      </bottom>
      <diagonal/>
    </border>
    <border>
      <left/>
      <right style="mediumDashed">
        <color theme="8" tint="0.39982299264503923"/>
      </right>
      <top style="dashed">
        <color theme="8" tint="0.39985351115451523"/>
      </top>
      <bottom style="dashed">
        <color theme="8" tint="0.39985351115451523"/>
      </bottom>
      <diagonal/>
    </border>
    <border>
      <left style="mediumDashed">
        <color theme="8" tint="0.39982299264503923"/>
      </left>
      <right style="mediumDashed">
        <color theme="8" tint="0.39982299264503923"/>
      </right>
      <top style="dashed">
        <color theme="8" tint="0.39985351115451523"/>
      </top>
      <bottom style="dashed">
        <color theme="8" tint="0.39985351115451523"/>
      </bottom>
      <diagonal/>
    </border>
    <border>
      <left style="mediumDashed">
        <color theme="8" tint="0.39982299264503923"/>
      </left>
      <right/>
      <top style="dashed">
        <color theme="8" tint="0.39985351115451523"/>
      </top>
      <bottom style="dashed">
        <color theme="8" tint="0.39985351115451523"/>
      </bottom>
      <diagonal/>
    </border>
    <border>
      <left style="dashed">
        <color theme="8" tint="0.39979247413556324"/>
      </left>
      <right style="dashed">
        <color theme="8" tint="0.39979247413556324"/>
      </right>
      <top style="dashed">
        <color theme="8" tint="0.39985351115451523"/>
      </top>
      <bottom style="dashed">
        <color theme="8" tint="0.39985351115451523"/>
      </bottom>
      <diagonal/>
    </border>
    <border>
      <left style="dashed">
        <color theme="8" tint="0.39979247413556324"/>
      </left>
      <right style="dashed">
        <color theme="8" tint="0.39994506668294322"/>
      </right>
      <top style="dashed">
        <color theme="8" tint="0.39985351115451523"/>
      </top>
      <bottom style="dashed">
        <color theme="8" tint="0.39985351115451523"/>
      </bottom>
      <diagonal/>
    </border>
    <border>
      <left/>
      <right style="dashed">
        <color theme="8" tint="0.39982299264503923"/>
      </right>
      <top/>
      <bottom/>
      <diagonal/>
    </border>
    <border>
      <left style="dashed">
        <color theme="8" tint="0.39982299264503923"/>
      </left>
      <right style="dashed">
        <color theme="8" tint="0.39994506668294322"/>
      </right>
      <top/>
      <bottom/>
      <diagonal/>
    </border>
    <border>
      <left/>
      <right style="dashed">
        <color theme="8" tint="0.39982299264503923"/>
      </right>
      <top/>
      <bottom style="medium">
        <color theme="8" tint="0.39991454817346722"/>
      </bottom>
      <diagonal/>
    </border>
    <border>
      <left style="dashed">
        <color theme="8" tint="0.39982299264503923"/>
      </left>
      <right style="dashed">
        <color theme="8" tint="0.39994506668294322"/>
      </right>
      <top/>
      <bottom style="medium">
        <color theme="8" tint="0.39991454817346722"/>
      </bottom>
      <diagonal/>
    </border>
    <border>
      <left/>
      <right style="dashed">
        <color theme="8" tint="0.39982299264503923"/>
      </right>
      <top/>
      <bottom style="dashed">
        <color theme="8" tint="0.39991454817346722"/>
      </bottom>
      <diagonal/>
    </border>
    <border>
      <left style="dashed">
        <color theme="8" tint="0.39982299264503923"/>
      </left>
      <right style="dashed">
        <color theme="8" tint="0.39994506668294322"/>
      </right>
      <top/>
      <bottom style="dashed">
        <color theme="8" tint="0.39991454817346722"/>
      </bottom>
      <diagonal/>
    </border>
    <border>
      <left/>
      <right style="dashed">
        <color theme="8" tint="0.39982299264503923"/>
      </right>
      <top style="dashed">
        <color theme="8" tint="0.39991454817346722"/>
      </top>
      <bottom style="dashed">
        <color theme="8" tint="0.39991454817346722"/>
      </bottom>
      <diagonal/>
    </border>
    <border>
      <left style="dashed">
        <color theme="8" tint="0.39982299264503923"/>
      </left>
      <right style="dashed">
        <color theme="8" tint="0.39994506668294322"/>
      </right>
      <top style="dashed">
        <color theme="8" tint="0.39991454817346722"/>
      </top>
      <bottom style="dashed">
        <color theme="8" tint="0.39991454817346722"/>
      </bottom>
      <diagonal/>
    </border>
    <border>
      <left/>
      <right style="dashed">
        <color theme="8" tint="0.39982299264503923"/>
      </right>
      <top style="dashed">
        <color theme="8" tint="0.39991454817346722"/>
      </top>
      <bottom style="medium">
        <color theme="8" tint="0.39991454817346722"/>
      </bottom>
      <diagonal/>
    </border>
    <border>
      <left style="dashed">
        <color theme="8" tint="0.39982299264503923"/>
      </left>
      <right style="dashed">
        <color theme="8" tint="0.39994506668294322"/>
      </right>
      <top style="dashed">
        <color theme="8" tint="0.39991454817346722"/>
      </top>
      <bottom style="medium">
        <color theme="8" tint="0.39991454817346722"/>
      </bottom>
      <diagonal/>
    </border>
    <border>
      <left/>
      <right style="dashed">
        <color theme="8" tint="0.39982299264503923"/>
      </right>
      <top style="medium">
        <color theme="8" tint="0.39991454817346722"/>
      </top>
      <bottom style="medium">
        <color theme="8" tint="0.39988402966399123"/>
      </bottom>
      <diagonal/>
    </border>
    <border>
      <left style="dashed">
        <color theme="8" tint="0.39982299264503923"/>
      </left>
      <right style="dashed">
        <color theme="8" tint="0.39994506668294322"/>
      </right>
      <top style="medium">
        <color theme="8" tint="0.39991454817346722"/>
      </top>
      <bottom style="medium">
        <color theme="8" tint="0.39988402966399123"/>
      </bottom>
      <diagonal/>
    </border>
    <border>
      <left/>
      <right style="dashed">
        <color theme="8" tint="0.39982299264503923"/>
      </right>
      <top style="medium">
        <color theme="8" tint="0.39988402966399123"/>
      </top>
      <bottom style="dashed">
        <color theme="8" tint="0.39991454817346722"/>
      </bottom>
      <diagonal/>
    </border>
    <border>
      <left style="dashed">
        <color theme="8" tint="0.39982299264503923"/>
      </left>
      <right style="dashed">
        <color theme="8" tint="0.39994506668294322"/>
      </right>
      <top style="medium">
        <color theme="8" tint="0.39988402966399123"/>
      </top>
      <bottom style="dashed">
        <color theme="8" tint="0.39991454817346722"/>
      </bottom>
      <diagonal/>
    </border>
    <border>
      <left/>
      <right style="dashed">
        <color theme="8" tint="0.39982299264503923"/>
      </right>
      <top style="medium">
        <color theme="8" tint="0.39988402966399123"/>
      </top>
      <bottom style="dashed">
        <color theme="8" tint="0.39985351115451523"/>
      </bottom>
      <diagonal/>
    </border>
    <border>
      <left style="dashed">
        <color theme="8" tint="0.39982299264503923"/>
      </left>
      <right style="dashed">
        <color theme="8" tint="0.39994506668294322"/>
      </right>
      <top style="medium">
        <color theme="8" tint="0.39988402966399123"/>
      </top>
      <bottom style="dashed">
        <color theme="8" tint="0.39985351115451523"/>
      </bottom>
      <diagonal/>
    </border>
    <border>
      <left/>
      <right style="dashed">
        <color theme="8" tint="0.39982299264503923"/>
      </right>
      <top style="dashed">
        <color theme="8" tint="0.39985351115451523"/>
      </top>
      <bottom style="dashed">
        <color theme="8" tint="0.39985351115451523"/>
      </bottom>
      <diagonal/>
    </border>
    <border>
      <left style="dashed">
        <color theme="8" tint="0.39982299264503923"/>
      </left>
      <right style="dashed">
        <color theme="8" tint="0.39994506668294322"/>
      </right>
      <top style="dashed">
        <color theme="8" tint="0.39985351115451523"/>
      </top>
      <bottom style="dashed">
        <color theme="8" tint="0.39985351115451523"/>
      </bottom>
      <diagonal/>
    </border>
    <border>
      <left style="dashed">
        <color theme="8" tint="0.39982299264503923"/>
      </left>
      <right style="dashed">
        <color theme="8" tint="0.39979247413556324"/>
      </right>
      <top style="dashed">
        <color theme="8" tint="0.39985351115451523"/>
      </top>
      <bottom style="dashed">
        <color theme="8" tint="0.39985351115451523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thick">
        <color theme="5" tint="-0.24994659260841701"/>
      </top>
      <bottom style="dashed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1">
    <xf numFmtId="0" fontId="0" fillId="0" borderId="0"/>
  </cellStyleXfs>
  <cellXfs count="362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/>
    <xf numFmtId="0" fontId="1" fillId="3" borderId="0" xfId="0" applyFont="1" applyFill="1" applyAlignment="1">
      <alignment horizontal="center" vertical="center"/>
    </xf>
    <xf numFmtId="0" fontId="7" fillId="4" borderId="0" xfId="0" applyFont="1" applyFill="1"/>
    <xf numFmtId="0" fontId="6" fillId="4" borderId="0" xfId="0" applyFont="1" applyFill="1" applyAlignment="1">
      <alignment horizontal="center" vertical="center"/>
    </xf>
    <xf numFmtId="0" fontId="6" fillId="4" borderId="0" xfId="0" applyFont="1" applyFill="1"/>
    <xf numFmtId="4" fontId="1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8" fillId="0" borderId="0" xfId="0" applyFont="1"/>
    <xf numFmtId="0" fontId="9" fillId="0" borderId="0" xfId="0" applyFont="1"/>
    <xf numFmtId="4" fontId="5" fillId="0" borderId="0" xfId="0" applyNumberFormat="1" applyFont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5" fillId="0" borderId="0" xfId="0" applyNumberFormat="1" applyFont="1" applyAlignment="1">
      <alignment horizontal="right" indent="1"/>
    </xf>
    <xf numFmtId="4" fontId="5" fillId="0" borderId="3" xfId="0" applyNumberFormat="1" applyFont="1" applyBorder="1" applyAlignment="1">
      <alignment horizontal="right" indent="1"/>
    </xf>
    <xf numFmtId="4" fontId="5" fillId="9" borderId="0" xfId="0" applyNumberFormat="1" applyFont="1" applyFill="1"/>
    <xf numFmtId="4" fontId="5" fillId="9" borderId="3" xfId="0" applyNumberFormat="1" applyFont="1" applyFill="1" applyBorder="1" applyAlignment="1">
      <alignment horizontal="right" indent="1"/>
    </xf>
    <xf numFmtId="4" fontId="13" fillId="0" borderId="0" xfId="0" applyNumberFormat="1" applyFont="1"/>
    <xf numFmtId="4" fontId="14" fillId="0" borderId="0" xfId="0" applyNumberFormat="1" applyFont="1"/>
    <xf numFmtId="4" fontId="17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9" fillId="0" borderId="0" xfId="0" applyNumberFormat="1" applyFont="1"/>
    <xf numFmtId="4" fontId="12" fillId="9" borderId="0" xfId="0" applyNumberFormat="1" applyFont="1" applyFill="1"/>
    <xf numFmtId="3" fontId="5" fillId="0" borderId="0" xfId="0" applyNumberFormat="1" applyFont="1" applyAlignment="1">
      <alignment horizontal="right" indent="1"/>
    </xf>
    <xf numFmtId="4" fontId="19" fillId="0" borderId="4" xfId="0" applyNumberFormat="1" applyFont="1" applyBorder="1"/>
    <xf numFmtId="4" fontId="20" fillId="0" borderId="4" xfId="0" applyNumberFormat="1" applyFont="1" applyBorder="1" applyAlignment="1">
      <alignment horizontal="center" vertical="center"/>
    </xf>
    <xf numFmtId="4" fontId="21" fillId="0" borderId="4" xfId="0" applyNumberFormat="1" applyFont="1" applyBorder="1"/>
    <xf numFmtId="4" fontId="19" fillId="0" borderId="5" xfId="0" applyNumberFormat="1" applyFont="1" applyBorder="1" applyAlignment="1">
      <alignment horizontal="right" indent="1"/>
    </xf>
    <xf numFmtId="4" fontId="13" fillId="0" borderId="6" xfId="0" applyNumberFormat="1" applyFont="1" applyBorder="1"/>
    <xf numFmtId="4" fontId="17" fillId="0" borderId="6" xfId="0" applyNumberFormat="1" applyFont="1" applyBorder="1" applyAlignment="1">
      <alignment horizontal="center" vertical="center"/>
    </xf>
    <xf numFmtId="4" fontId="22" fillId="0" borderId="6" xfId="0" applyNumberFormat="1" applyFont="1" applyBorder="1"/>
    <xf numFmtId="4" fontId="18" fillId="0" borderId="6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right" indent="1"/>
    </xf>
    <xf numFmtId="4" fontId="14" fillId="0" borderId="6" xfId="0" applyNumberFormat="1" applyFont="1" applyBorder="1"/>
    <xf numFmtId="4" fontId="23" fillId="0" borderId="6" xfId="0" applyNumberFormat="1" applyFont="1" applyBorder="1"/>
    <xf numFmtId="4" fontId="14" fillId="0" borderId="7" xfId="0" applyNumberFormat="1" applyFont="1" applyBorder="1" applyAlignment="1">
      <alignment horizontal="right" indent="1"/>
    </xf>
    <xf numFmtId="4" fontId="19" fillId="0" borderId="8" xfId="0" applyNumberFormat="1" applyFont="1" applyBorder="1"/>
    <xf numFmtId="4" fontId="20" fillId="0" borderId="8" xfId="0" applyNumberFormat="1" applyFont="1" applyBorder="1" applyAlignment="1">
      <alignment horizontal="center" vertical="center"/>
    </xf>
    <xf numFmtId="4" fontId="21" fillId="0" borderId="8" xfId="0" applyNumberFormat="1" applyFont="1" applyBorder="1"/>
    <xf numFmtId="4" fontId="19" fillId="0" borderId="9" xfId="0" applyNumberFormat="1" applyFont="1" applyBorder="1" applyAlignment="1">
      <alignment horizontal="right" indent="1"/>
    </xf>
    <xf numFmtId="4" fontId="13" fillId="8" borderId="6" xfId="0" applyNumberFormat="1" applyFont="1" applyFill="1" applyBorder="1"/>
    <xf numFmtId="4" fontId="17" fillId="8" borderId="6" xfId="0" applyNumberFormat="1" applyFont="1" applyFill="1" applyBorder="1" applyAlignment="1">
      <alignment horizontal="center" vertical="center"/>
    </xf>
    <xf numFmtId="4" fontId="12" fillId="8" borderId="6" xfId="0" applyNumberFormat="1" applyFont="1" applyFill="1" applyBorder="1"/>
    <xf numFmtId="4" fontId="18" fillId="8" borderId="6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/>
    <xf numFmtId="4" fontId="20" fillId="0" borderId="14" xfId="0" applyNumberFormat="1" applyFont="1" applyBorder="1" applyAlignment="1">
      <alignment horizontal="center" vertical="center"/>
    </xf>
    <xf numFmtId="4" fontId="21" fillId="0" borderId="14" xfId="0" applyNumberFormat="1" applyFont="1" applyBorder="1"/>
    <xf numFmtId="4" fontId="19" fillId="0" borderId="15" xfId="0" applyNumberFormat="1" applyFont="1" applyBorder="1" applyAlignment="1">
      <alignment horizontal="right" indent="1"/>
    </xf>
    <xf numFmtId="4" fontId="5" fillId="5" borderId="10" xfId="0" applyNumberFormat="1" applyFont="1" applyFill="1" applyBorder="1"/>
    <xf numFmtId="4" fontId="17" fillId="5" borderId="10" xfId="0" applyNumberFormat="1" applyFont="1" applyFill="1" applyBorder="1" applyAlignment="1">
      <alignment horizontal="center" vertical="center"/>
    </xf>
    <xf numFmtId="4" fontId="12" fillId="5" borderId="10" xfId="0" applyNumberFormat="1" applyFont="1" applyFill="1" applyBorder="1"/>
    <xf numFmtId="4" fontId="18" fillId="5" borderId="10" xfId="0" applyNumberFormat="1" applyFont="1" applyFill="1" applyBorder="1" applyAlignment="1">
      <alignment horizontal="center" vertical="center"/>
    </xf>
    <xf numFmtId="4" fontId="5" fillId="5" borderId="11" xfId="0" applyNumberFormat="1" applyFont="1" applyFill="1" applyBorder="1" applyAlignment="1">
      <alignment horizontal="right" indent="1"/>
    </xf>
    <xf numFmtId="4" fontId="5" fillId="5" borderId="12" xfId="0" applyNumberFormat="1" applyFont="1" applyFill="1" applyBorder="1"/>
    <xf numFmtId="4" fontId="17" fillId="5" borderId="12" xfId="0" applyNumberFormat="1" applyFont="1" applyFill="1" applyBorder="1" applyAlignment="1">
      <alignment horizontal="center" vertical="center"/>
    </xf>
    <xf numFmtId="4" fontId="12" fillId="5" borderId="12" xfId="0" applyNumberFormat="1" applyFont="1" applyFill="1" applyBorder="1"/>
    <xf numFmtId="4" fontId="18" fillId="5" borderId="12" xfId="0" applyNumberFormat="1" applyFont="1" applyFill="1" applyBorder="1" applyAlignment="1">
      <alignment horizontal="center" vertical="center"/>
    </xf>
    <xf numFmtId="4" fontId="5" fillId="5" borderId="13" xfId="0" applyNumberFormat="1" applyFont="1" applyFill="1" applyBorder="1" applyAlignment="1">
      <alignment horizontal="right" indent="1"/>
    </xf>
    <xf numFmtId="4" fontId="17" fillId="9" borderId="0" xfId="0" applyNumberFormat="1" applyFont="1" applyFill="1" applyAlignment="1">
      <alignment horizontal="center" vertical="center"/>
    </xf>
    <xf numFmtId="4" fontId="18" fillId="9" borderId="0" xfId="0" applyNumberFormat="1" applyFont="1" applyFill="1" applyAlignment="1">
      <alignment horizontal="center" vertical="center"/>
    </xf>
    <xf numFmtId="4" fontId="13" fillId="0" borderId="16" xfId="0" applyNumberFormat="1" applyFont="1" applyBorder="1"/>
    <xf numFmtId="4" fontId="17" fillId="0" borderId="16" xfId="0" applyNumberFormat="1" applyFont="1" applyBorder="1" applyAlignment="1">
      <alignment horizontal="center" vertical="center"/>
    </xf>
    <xf numFmtId="4" fontId="22" fillId="0" borderId="16" xfId="0" applyNumberFormat="1" applyFont="1" applyBorder="1"/>
    <xf numFmtId="4" fontId="18" fillId="0" borderId="16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right" indent="1"/>
    </xf>
    <xf numFmtId="4" fontId="10" fillId="0" borderId="18" xfId="0" applyNumberFormat="1" applyFont="1" applyBorder="1"/>
    <xf numFmtId="4" fontId="16" fillId="0" borderId="18" xfId="0" applyNumberFormat="1" applyFont="1" applyBorder="1" applyAlignment="1">
      <alignment horizontal="center" vertical="center"/>
    </xf>
    <xf numFmtId="4" fontId="24" fillId="0" borderId="18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right" indent="1"/>
    </xf>
    <xf numFmtId="4" fontId="17" fillId="0" borderId="18" xfId="0" applyNumberFormat="1" applyFont="1" applyBorder="1" applyAlignment="1">
      <alignment horizontal="center" vertical="center"/>
    </xf>
    <xf numFmtId="4" fontId="11" fillId="0" borderId="18" xfId="0" applyNumberFormat="1" applyFont="1" applyBorder="1"/>
    <xf numFmtId="4" fontId="18" fillId="0" borderId="18" xfId="0" applyNumberFormat="1" applyFont="1" applyBorder="1" applyAlignment="1">
      <alignment horizontal="center" vertical="center"/>
    </xf>
    <xf numFmtId="4" fontId="5" fillId="0" borderId="18" xfId="0" applyNumberFormat="1" applyFont="1" applyBorder="1"/>
    <xf numFmtId="4" fontId="12" fillId="0" borderId="18" xfId="0" applyNumberFormat="1" applyFont="1" applyBorder="1"/>
    <xf numFmtId="4" fontId="5" fillId="0" borderId="20" xfId="0" applyNumberFormat="1" applyFont="1" applyBorder="1" applyAlignment="1">
      <alignment horizontal="right" indent="1"/>
    </xf>
    <xf numFmtId="4" fontId="5" fillId="0" borderId="21" xfId="0" applyNumberFormat="1" applyFont="1" applyBorder="1"/>
    <xf numFmtId="4" fontId="17" fillId="0" borderId="21" xfId="0" applyNumberFormat="1" applyFont="1" applyBorder="1" applyAlignment="1">
      <alignment horizontal="center" vertical="center"/>
    </xf>
    <xf numFmtId="4" fontId="12" fillId="0" borderId="21" xfId="0" applyNumberFormat="1" applyFont="1" applyBorder="1"/>
    <xf numFmtId="4" fontId="18" fillId="0" borderId="21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right" indent="1"/>
    </xf>
    <xf numFmtId="4" fontId="5" fillId="0" borderId="22" xfId="0" applyNumberFormat="1" applyFont="1" applyBorder="1" applyAlignment="1">
      <alignment horizontal="right" indent="1"/>
    </xf>
    <xf numFmtId="4" fontId="5" fillId="0" borderId="23" xfId="0" applyNumberFormat="1" applyFont="1" applyBorder="1" applyAlignment="1">
      <alignment horizontal="right" indent="1"/>
    </xf>
    <xf numFmtId="4" fontId="11" fillId="0" borderId="19" xfId="0" applyNumberFormat="1" applyFont="1" applyBorder="1" applyAlignment="1">
      <alignment horizontal="right" indent="1"/>
    </xf>
    <xf numFmtId="4" fontId="10" fillId="0" borderId="18" xfId="0" applyNumberFormat="1" applyFont="1" applyBorder="1" applyAlignment="1">
      <alignment horizontal="left" indent="1"/>
    </xf>
    <xf numFmtId="4" fontId="11" fillId="0" borderId="18" xfId="0" applyNumberFormat="1" applyFont="1" applyBorder="1" applyAlignment="1">
      <alignment horizontal="left" indent="1"/>
    </xf>
    <xf numFmtId="4" fontId="5" fillId="0" borderId="24" xfId="0" applyNumberFormat="1" applyFont="1" applyBorder="1"/>
    <xf numFmtId="3" fontId="5" fillId="0" borderId="25" xfId="0" applyNumberFormat="1" applyFont="1" applyBorder="1" applyAlignment="1">
      <alignment horizontal="right" indent="1"/>
    </xf>
    <xf numFmtId="4" fontId="5" fillId="0" borderId="26" xfId="0" applyNumberFormat="1" applyFont="1" applyBorder="1"/>
    <xf numFmtId="4" fontId="5" fillId="9" borderId="24" xfId="0" applyNumberFormat="1" applyFont="1" applyFill="1" applyBorder="1"/>
    <xf numFmtId="3" fontId="5" fillId="9" borderId="25" xfId="0" applyNumberFormat="1" applyFont="1" applyFill="1" applyBorder="1" applyAlignment="1">
      <alignment horizontal="right" indent="1"/>
    </xf>
    <xf numFmtId="4" fontId="5" fillId="9" borderId="26" xfId="0" applyNumberFormat="1" applyFont="1" applyFill="1" applyBorder="1"/>
    <xf numFmtId="4" fontId="5" fillId="5" borderId="27" xfId="0" applyNumberFormat="1" applyFont="1" applyFill="1" applyBorder="1"/>
    <xf numFmtId="3" fontId="5" fillId="5" borderId="28" xfId="0" applyNumberFormat="1" applyFont="1" applyFill="1" applyBorder="1" applyAlignment="1">
      <alignment horizontal="right" indent="1"/>
    </xf>
    <xf numFmtId="4" fontId="5" fillId="5" borderId="29" xfId="0" applyNumberFormat="1" applyFont="1" applyFill="1" applyBorder="1"/>
    <xf numFmtId="4" fontId="19" fillId="0" borderId="30" xfId="0" applyNumberFormat="1" applyFont="1" applyBorder="1"/>
    <xf numFmtId="3" fontId="19" fillId="0" borderId="31" xfId="0" applyNumberFormat="1" applyFont="1" applyBorder="1" applyAlignment="1">
      <alignment horizontal="right" indent="1"/>
    </xf>
    <xf numFmtId="4" fontId="19" fillId="0" borderId="32" xfId="0" applyNumberFormat="1" applyFont="1" applyBorder="1"/>
    <xf numFmtId="4" fontId="13" fillId="0" borderId="33" xfId="0" applyNumberFormat="1" applyFont="1" applyBorder="1"/>
    <xf numFmtId="3" fontId="13" fillId="0" borderId="34" xfId="0" applyNumberFormat="1" applyFont="1" applyBorder="1" applyAlignment="1">
      <alignment horizontal="right" indent="1"/>
    </xf>
    <xf numFmtId="4" fontId="13" fillId="0" borderId="35" xfId="0" applyNumberFormat="1" applyFont="1" applyBorder="1"/>
    <xf numFmtId="4" fontId="14" fillId="0" borderId="33" xfId="0" applyNumberFormat="1" applyFont="1" applyBorder="1"/>
    <xf numFmtId="3" fontId="14" fillId="0" borderId="34" xfId="0" applyNumberFormat="1" applyFont="1" applyBorder="1" applyAlignment="1">
      <alignment horizontal="right" indent="1"/>
    </xf>
    <xf numFmtId="4" fontId="14" fillId="0" borderId="35" xfId="0" applyNumberFormat="1" applyFont="1" applyBorder="1"/>
    <xf numFmtId="4" fontId="13" fillId="8" borderId="33" xfId="0" applyNumberFormat="1" applyFont="1" applyFill="1" applyBorder="1"/>
    <xf numFmtId="3" fontId="13" fillId="8" borderId="34" xfId="0" applyNumberFormat="1" applyFont="1" applyFill="1" applyBorder="1" applyAlignment="1">
      <alignment horizontal="right" indent="1"/>
    </xf>
    <xf numFmtId="4" fontId="13" fillId="8" borderId="35" xfId="0" applyNumberFormat="1" applyFont="1" applyFill="1" applyBorder="1"/>
    <xf numFmtId="4" fontId="19" fillId="0" borderId="36" xfId="0" applyNumberFormat="1" applyFont="1" applyBorder="1"/>
    <xf numFmtId="3" fontId="19" fillId="0" borderId="37" xfId="0" applyNumberFormat="1" applyFont="1" applyBorder="1" applyAlignment="1">
      <alignment horizontal="right" indent="1"/>
    </xf>
    <xf numFmtId="4" fontId="19" fillId="0" borderId="38" xfId="0" applyNumberFormat="1" applyFont="1" applyBorder="1"/>
    <xf numFmtId="4" fontId="5" fillId="5" borderId="39" xfId="0" applyNumberFormat="1" applyFont="1" applyFill="1" applyBorder="1"/>
    <xf numFmtId="3" fontId="5" fillId="5" borderId="40" xfId="0" applyNumberFormat="1" applyFont="1" applyFill="1" applyBorder="1" applyAlignment="1">
      <alignment horizontal="right" indent="1"/>
    </xf>
    <xf numFmtId="4" fontId="5" fillId="5" borderId="41" xfId="0" applyNumberFormat="1" applyFont="1" applyFill="1" applyBorder="1"/>
    <xf numFmtId="4" fontId="19" fillId="0" borderId="42" xfId="0" applyNumberFormat="1" applyFont="1" applyBorder="1"/>
    <xf numFmtId="3" fontId="19" fillId="0" borderId="43" xfId="0" applyNumberFormat="1" applyFont="1" applyBorder="1" applyAlignment="1">
      <alignment horizontal="right" indent="1"/>
    </xf>
    <xf numFmtId="4" fontId="19" fillId="0" borderId="44" xfId="0" applyNumberFormat="1" applyFont="1" applyBorder="1"/>
    <xf numFmtId="4" fontId="13" fillId="0" borderId="45" xfId="0" applyNumberFormat="1" applyFont="1" applyBorder="1"/>
    <xf numFmtId="3" fontId="13" fillId="0" borderId="46" xfId="0" applyNumberFormat="1" applyFont="1" applyBorder="1" applyAlignment="1">
      <alignment horizontal="right" indent="1"/>
    </xf>
    <xf numFmtId="4" fontId="13" fillId="0" borderId="47" xfId="0" applyNumberFormat="1" applyFont="1" applyBorder="1"/>
    <xf numFmtId="4" fontId="10" fillId="0" borderId="50" xfId="0" applyNumberFormat="1" applyFont="1" applyBorder="1"/>
    <xf numFmtId="4" fontId="11" fillId="0" borderId="48" xfId="0" applyNumberFormat="1" applyFont="1" applyBorder="1"/>
    <xf numFmtId="3" fontId="11" fillId="0" borderId="49" xfId="0" applyNumberFormat="1" applyFont="1" applyBorder="1" applyAlignment="1">
      <alignment horizontal="right" indent="1"/>
    </xf>
    <xf numFmtId="4" fontId="11" fillId="0" borderId="50" xfId="0" applyNumberFormat="1" applyFont="1" applyBorder="1"/>
    <xf numFmtId="4" fontId="5" fillId="0" borderId="48" xfId="0" applyNumberFormat="1" applyFont="1" applyBorder="1"/>
    <xf numFmtId="3" fontId="5" fillId="0" borderId="49" xfId="0" applyNumberFormat="1" applyFont="1" applyBorder="1" applyAlignment="1">
      <alignment horizontal="right" indent="1"/>
    </xf>
    <xf numFmtId="4" fontId="5" fillId="0" borderId="50" xfId="0" applyNumberFormat="1" applyFont="1" applyBorder="1"/>
    <xf numFmtId="3" fontId="8" fillId="0" borderId="49" xfId="0" applyNumberFormat="1" applyFont="1" applyBorder="1" applyAlignment="1">
      <alignment horizontal="right" indent="1"/>
    </xf>
    <xf numFmtId="4" fontId="15" fillId="0" borderId="48" xfId="0" applyNumberFormat="1" applyFont="1" applyBorder="1" applyAlignment="1">
      <alignment horizontal="right"/>
    </xf>
    <xf numFmtId="4" fontId="25" fillId="0" borderId="18" xfId="0" applyNumberFormat="1" applyFont="1" applyBorder="1" applyAlignment="1">
      <alignment horizontal="left" indent="1"/>
    </xf>
    <xf numFmtId="4" fontId="5" fillId="0" borderId="53" xfId="0" applyNumberFormat="1" applyFont="1" applyBorder="1"/>
    <xf numFmtId="4" fontId="5" fillId="0" borderId="54" xfId="0" applyNumberFormat="1" applyFont="1" applyBorder="1" applyAlignment="1">
      <alignment horizontal="right" indent="1"/>
    </xf>
    <xf numFmtId="4" fontId="5" fillId="9" borderId="53" xfId="0" applyNumberFormat="1" applyFont="1" applyFill="1" applyBorder="1"/>
    <xf numFmtId="4" fontId="5" fillId="9" borderId="54" xfId="0" applyNumberFormat="1" applyFont="1" applyFill="1" applyBorder="1" applyAlignment="1">
      <alignment horizontal="right" indent="1"/>
    </xf>
    <xf numFmtId="4" fontId="5" fillId="5" borderId="55" xfId="0" applyNumberFormat="1" applyFont="1" applyFill="1" applyBorder="1"/>
    <xf numFmtId="4" fontId="5" fillId="5" borderId="56" xfId="0" applyNumberFormat="1" applyFont="1" applyFill="1" applyBorder="1" applyAlignment="1">
      <alignment horizontal="right" indent="1"/>
    </xf>
    <xf numFmtId="4" fontId="19" fillId="0" borderId="57" xfId="0" applyNumberFormat="1" applyFont="1" applyBorder="1"/>
    <xf numFmtId="4" fontId="19" fillId="0" borderId="58" xfId="0" applyNumberFormat="1" applyFont="1" applyBorder="1" applyAlignment="1">
      <alignment horizontal="right" indent="1"/>
    </xf>
    <xf numFmtId="4" fontId="13" fillId="0" borderId="59" xfId="0" applyNumberFormat="1" applyFont="1" applyBorder="1"/>
    <xf numFmtId="4" fontId="13" fillId="0" borderId="60" xfId="0" applyNumberFormat="1" applyFont="1" applyBorder="1" applyAlignment="1">
      <alignment horizontal="right" indent="1"/>
    </xf>
    <xf numFmtId="4" fontId="14" fillId="0" borderId="59" xfId="0" applyNumberFormat="1" applyFont="1" applyBorder="1"/>
    <xf numFmtId="4" fontId="14" fillId="0" borderId="60" xfId="0" applyNumberFormat="1" applyFont="1" applyBorder="1" applyAlignment="1">
      <alignment horizontal="right" indent="1"/>
    </xf>
    <xf numFmtId="4" fontId="13" fillId="8" borderId="59" xfId="0" applyNumberFormat="1" applyFont="1" applyFill="1" applyBorder="1"/>
    <xf numFmtId="4" fontId="19" fillId="0" borderId="61" xfId="0" applyNumberFormat="1" applyFont="1" applyBorder="1"/>
    <xf numFmtId="4" fontId="19" fillId="0" borderId="62" xfId="0" applyNumberFormat="1" applyFont="1" applyBorder="1" applyAlignment="1">
      <alignment horizontal="right" indent="1"/>
    </xf>
    <xf numFmtId="4" fontId="5" fillId="5" borderId="63" xfId="0" applyNumberFormat="1" applyFont="1" applyFill="1" applyBorder="1"/>
    <xf numFmtId="4" fontId="5" fillId="5" borderId="64" xfId="0" applyNumberFormat="1" applyFont="1" applyFill="1" applyBorder="1" applyAlignment="1">
      <alignment horizontal="right" indent="1"/>
    </xf>
    <xf numFmtId="4" fontId="19" fillId="0" borderId="65" xfId="0" applyNumberFormat="1" applyFont="1" applyBorder="1"/>
    <xf numFmtId="4" fontId="19" fillId="0" borderId="66" xfId="0" applyNumberFormat="1" applyFont="1" applyBorder="1" applyAlignment="1">
      <alignment horizontal="right" indent="1"/>
    </xf>
    <xf numFmtId="4" fontId="13" fillId="0" borderId="67" xfId="0" applyNumberFormat="1" applyFont="1" applyBorder="1"/>
    <xf numFmtId="4" fontId="13" fillId="0" borderId="68" xfId="0" applyNumberFormat="1" applyFont="1" applyBorder="1" applyAlignment="1">
      <alignment horizontal="right" indent="1"/>
    </xf>
    <xf numFmtId="4" fontId="10" fillId="0" borderId="69" xfId="0" applyNumberFormat="1" applyFont="1" applyBorder="1"/>
    <xf numFmtId="4" fontId="10" fillId="0" borderId="70" xfId="0" applyNumberFormat="1" applyFont="1" applyBorder="1" applyAlignment="1">
      <alignment horizontal="right" indent="1"/>
    </xf>
    <xf numFmtId="4" fontId="11" fillId="0" borderId="69" xfId="0" applyNumberFormat="1" applyFont="1" applyBorder="1"/>
    <xf numFmtId="4" fontId="11" fillId="0" borderId="70" xfId="0" applyNumberFormat="1" applyFont="1" applyBorder="1" applyAlignment="1">
      <alignment horizontal="right" indent="1"/>
    </xf>
    <xf numFmtId="4" fontId="5" fillId="0" borderId="69" xfId="0" applyNumberFormat="1" applyFont="1" applyBorder="1"/>
    <xf numFmtId="4" fontId="5" fillId="0" borderId="70" xfId="0" applyNumberFormat="1" applyFont="1" applyBorder="1" applyAlignment="1">
      <alignment horizontal="right" indent="1"/>
    </xf>
    <xf numFmtId="4" fontId="26" fillId="0" borderId="18" xfId="0" applyNumberFormat="1" applyFont="1" applyBorder="1"/>
    <xf numFmtId="4" fontId="27" fillId="0" borderId="18" xfId="0" applyNumberFormat="1" applyFont="1" applyBorder="1" applyAlignment="1">
      <alignment horizontal="center" vertical="center"/>
    </xf>
    <xf numFmtId="4" fontId="26" fillId="0" borderId="48" xfId="0" applyNumberFormat="1" applyFont="1" applyBorder="1"/>
    <xf numFmtId="3" fontId="26" fillId="0" borderId="49" xfId="0" applyNumberFormat="1" applyFont="1" applyBorder="1" applyAlignment="1">
      <alignment horizontal="right" indent="1"/>
    </xf>
    <xf numFmtId="4" fontId="26" fillId="0" borderId="50" xfId="0" applyNumberFormat="1" applyFont="1" applyBorder="1"/>
    <xf numFmtId="4" fontId="26" fillId="0" borderId="69" xfId="0" applyNumberFormat="1" applyFont="1" applyBorder="1"/>
    <xf numFmtId="4" fontId="26" fillId="0" borderId="71" xfId="0" applyNumberFormat="1" applyFont="1" applyBorder="1" applyAlignment="1">
      <alignment horizontal="right" indent="1"/>
    </xf>
    <xf numFmtId="4" fontId="26" fillId="0" borderId="51" xfId="0" applyNumberFormat="1" applyFont="1" applyBorder="1" applyAlignment="1">
      <alignment horizontal="right" indent="1"/>
    </xf>
    <xf numFmtId="4" fontId="26" fillId="0" borderId="52" xfId="0" applyNumberFormat="1" applyFont="1" applyBorder="1" applyAlignment="1">
      <alignment horizontal="right" indent="1"/>
    </xf>
    <xf numFmtId="4" fontId="26" fillId="0" borderId="0" xfId="0" applyNumberFormat="1" applyFont="1"/>
    <xf numFmtId="3" fontId="8" fillId="0" borderId="0" xfId="0" applyNumberFormat="1" applyFont="1"/>
    <xf numFmtId="3" fontId="8" fillId="9" borderId="0" xfId="0" applyNumberFormat="1" applyFont="1" applyFill="1"/>
    <xf numFmtId="3" fontId="8" fillId="5" borderId="10" xfId="0" applyNumberFormat="1" applyFont="1" applyFill="1" applyBorder="1"/>
    <xf numFmtId="3" fontId="8" fillId="0" borderId="4" xfId="0" applyNumberFormat="1" applyFont="1" applyBorder="1"/>
    <xf numFmtId="3" fontId="9" fillId="0" borderId="6" xfId="0" applyNumberFormat="1" applyFont="1" applyBorder="1"/>
    <xf numFmtId="3" fontId="8" fillId="0" borderId="8" xfId="0" applyNumberFormat="1" applyFont="1" applyBorder="1"/>
    <xf numFmtId="3" fontId="8" fillId="5" borderId="12" xfId="0" applyNumberFormat="1" applyFont="1" applyFill="1" applyBorder="1"/>
    <xf numFmtId="3" fontId="8" fillId="0" borderId="14" xfId="0" applyNumberFormat="1" applyFont="1" applyBorder="1"/>
    <xf numFmtId="3" fontId="9" fillId="0" borderId="16" xfId="0" applyNumberFormat="1" applyFont="1" applyBorder="1"/>
    <xf numFmtId="3" fontId="8" fillId="0" borderId="18" xfId="0" applyNumberFormat="1" applyFont="1" applyBorder="1"/>
    <xf numFmtId="3" fontId="9" fillId="0" borderId="18" xfId="0" applyNumberFormat="1" applyFont="1" applyBorder="1"/>
    <xf numFmtId="3" fontId="8" fillId="0" borderId="21" xfId="0" applyNumberFormat="1" applyFont="1" applyBorder="1"/>
    <xf numFmtId="168" fontId="3" fillId="0" borderId="0" xfId="0" applyNumberFormat="1" applyFont="1"/>
    <xf numFmtId="168" fontId="4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3" fontId="28" fillId="0" borderId="18" xfId="0" applyNumberFormat="1" applyFont="1" applyBorder="1"/>
    <xf numFmtId="4" fontId="0" fillId="0" borderId="0" xfId="0" applyNumberFormat="1"/>
    <xf numFmtId="0" fontId="0" fillId="0" borderId="72" xfId="0" applyBorder="1"/>
    <xf numFmtId="0" fontId="0" fillId="0" borderId="73" xfId="0" applyBorder="1"/>
    <xf numFmtId="0" fontId="29" fillId="0" borderId="0" xfId="0" applyFont="1"/>
    <xf numFmtId="4" fontId="29" fillId="0" borderId="0" xfId="0" applyNumberFormat="1" applyFont="1"/>
    <xf numFmtId="4" fontId="29" fillId="11" borderId="74" xfId="0" applyNumberFormat="1" applyFont="1" applyFill="1" applyBorder="1"/>
    <xf numFmtId="0" fontId="0" fillId="11" borderId="0" xfId="0" applyFill="1"/>
    <xf numFmtId="0" fontId="30" fillId="0" borderId="0" xfId="0" applyFont="1"/>
    <xf numFmtId="4" fontId="31" fillId="0" borderId="0" xfId="0" applyNumberFormat="1" applyFont="1"/>
    <xf numFmtId="14" fontId="29" fillId="0" borderId="0" xfId="0" applyNumberFormat="1" applyFont="1"/>
    <xf numFmtId="0" fontId="32" fillId="0" borderId="0" xfId="0" applyFont="1" applyAlignment="1">
      <alignment horizontal="left" indent="1"/>
    </xf>
    <xf numFmtId="0" fontId="0" fillId="0" borderId="1" xfId="0" applyFont="1" applyBorder="1"/>
    <xf numFmtId="0" fontId="32" fillId="11" borderId="1" xfId="0" applyFont="1" applyFill="1" applyBorder="1" applyAlignment="1">
      <alignment horizontal="left" indent="1"/>
    </xf>
    <xf numFmtId="0" fontId="29" fillId="0" borderId="75" xfId="0" applyFont="1" applyBorder="1"/>
    <xf numFmtId="0" fontId="32" fillId="0" borderId="75" xfId="0" applyFont="1" applyBorder="1" applyAlignment="1">
      <alignment horizontal="left" indent="1"/>
    </xf>
    <xf numFmtId="0" fontId="0" fillId="0" borderId="76" xfId="0" applyFont="1" applyBorder="1"/>
    <xf numFmtId="0" fontId="0" fillId="0" borderId="77" xfId="0" applyBorder="1"/>
    <xf numFmtId="0" fontId="32" fillId="11" borderId="76" xfId="0" applyFont="1" applyFill="1" applyBorder="1" applyAlignment="1">
      <alignment horizontal="left" indent="1"/>
    </xf>
    <xf numFmtId="3" fontId="0" fillId="0" borderId="0" xfId="0" applyNumberFormat="1"/>
    <xf numFmtId="3" fontId="5" fillId="0" borderId="0" xfId="0" applyNumberFormat="1" applyFont="1"/>
    <xf numFmtId="3" fontId="5" fillId="9" borderId="0" xfId="0" applyNumberFormat="1" applyFont="1" applyFill="1"/>
    <xf numFmtId="3" fontId="5" fillId="5" borderId="10" xfId="0" applyNumberFormat="1" applyFont="1" applyFill="1" applyBorder="1"/>
    <xf numFmtId="3" fontId="26" fillId="0" borderId="18" xfId="0" applyNumberFormat="1" applyFont="1" applyBorder="1"/>
    <xf numFmtId="4" fontId="20" fillId="0" borderId="18" xfId="0" applyNumberFormat="1" applyFont="1" applyBorder="1" applyAlignment="1">
      <alignment horizontal="center" vertical="center"/>
    </xf>
    <xf numFmtId="4" fontId="20" fillId="0" borderId="18" xfId="0" applyNumberFormat="1" applyFont="1" applyBorder="1"/>
    <xf numFmtId="4" fontId="20" fillId="0" borderId="48" xfId="0" applyNumberFormat="1" applyFont="1" applyBorder="1"/>
    <xf numFmtId="3" fontId="20" fillId="0" borderId="49" xfId="0" applyNumberFormat="1" applyFont="1" applyBorder="1" applyAlignment="1">
      <alignment horizontal="right" indent="1"/>
    </xf>
    <xf numFmtId="4" fontId="1" fillId="0" borderId="18" xfId="0" applyNumberFormat="1" applyFont="1" applyBorder="1"/>
    <xf numFmtId="3" fontId="1" fillId="0" borderId="18" xfId="0" applyNumberFormat="1" applyFont="1" applyBorder="1"/>
    <xf numFmtId="3" fontId="33" fillId="0" borderId="18" xfId="0" applyNumberFormat="1" applyFont="1" applyBorder="1"/>
    <xf numFmtId="4" fontId="1" fillId="0" borderId="18" xfId="0" applyNumberFormat="1" applyFont="1" applyBorder="1" applyAlignment="1">
      <alignment horizontal="left" indent="1"/>
    </xf>
    <xf numFmtId="4" fontId="3" fillId="0" borderId="18" xfId="0" applyNumberFormat="1" applyFont="1" applyBorder="1" applyAlignment="1">
      <alignment horizontal="center" vertical="center"/>
    </xf>
    <xf numFmtId="4" fontId="34" fillId="0" borderId="18" xfId="0" applyNumberFormat="1" applyFont="1" applyBorder="1" applyAlignment="1">
      <alignment horizontal="center" vertical="center"/>
    </xf>
    <xf numFmtId="4" fontId="1" fillId="0" borderId="48" xfId="0" applyNumberFormat="1" applyFont="1" applyBorder="1"/>
    <xf numFmtId="3" fontId="1" fillId="0" borderId="49" xfId="0" applyNumberFormat="1" applyFont="1" applyBorder="1" applyAlignment="1">
      <alignment horizontal="right" indent="1"/>
    </xf>
    <xf numFmtId="4" fontId="1" fillId="0" borderId="50" xfId="0" applyNumberFormat="1" applyFont="1" applyBorder="1"/>
    <xf numFmtId="4" fontId="1" fillId="0" borderId="69" xfId="0" applyNumberFormat="1" applyFont="1" applyBorder="1"/>
    <xf numFmtId="4" fontId="1" fillId="0" borderId="70" xfId="0" applyNumberFormat="1" applyFont="1" applyBorder="1" applyAlignment="1">
      <alignment horizontal="right" indent="1"/>
    </xf>
    <xf numFmtId="4" fontId="1" fillId="0" borderId="19" xfId="0" applyNumberFormat="1" applyFont="1" applyBorder="1" applyAlignment="1">
      <alignment horizontal="right" indent="1"/>
    </xf>
    <xf numFmtId="4" fontId="7" fillId="0" borderId="18" xfId="0" applyNumberFormat="1" applyFont="1" applyBorder="1"/>
    <xf numFmtId="3" fontId="7" fillId="0" borderId="18" xfId="0" applyNumberFormat="1" applyFont="1" applyBorder="1"/>
    <xf numFmtId="4" fontId="7" fillId="0" borderId="18" xfId="0" applyNumberFormat="1" applyFont="1" applyBorder="1" applyAlignment="1">
      <alignment horizontal="left" indent="1"/>
    </xf>
    <xf numFmtId="4" fontId="7" fillId="0" borderId="18" xfId="0" applyNumberFormat="1" applyFont="1" applyBorder="1" applyAlignment="1">
      <alignment horizontal="center" vertical="center"/>
    </xf>
    <xf numFmtId="4" fontId="7" fillId="0" borderId="48" xfId="0" applyNumberFormat="1" applyFont="1" applyBorder="1"/>
    <xf numFmtId="3" fontId="7" fillId="0" borderId="49" xfId="0" applyNumberFormat="1" applyFont="1" applyBorder="1" applyAlignment="1">
      <alignment horizontal="right" indent="1"/>
    </xf>
    <xf numFmtId="4" fontId="7" fillId="0" borderId="50" xfId="0" applyNumberFormat="1" applyFont="1" applyBorder="1"/>
    <xf numFmtId="4" fontId="7" fillId="0" borderId="69" xfId="0" applyNumberFormat="1" applyFont="1" applyBorder="1"/>
    <xf numFmtId="4" fontId="7" fillId="0" borderId="70" xfId="0" applyNumberFormat="1" applyFont="1" applyBorder="1" applyAlignment="1">
      <alignment horizontal="right" indent="1"/>
    </xf>
    <xf numFmtId="4" fontId="7" fillId="0" borderId="19" xfId="0" applyNumberFormat="1" applyFont="1" applyBorder="1" applyAlignment="1">
      <alignment horizontal="right" indent="1"/>
    </xf>
    <xf numFmtId="4" fontId="7" fillId="0" borderId="0" xfId="0" applyNumberFormat="1" applyFont="1"/>
    <xf numFmtId="169" fontId="5" fillId="0" borderId="0" xfId="0" applyNumberFormat="1" applyFont="1"/>
    <xf numFmtId="169" fontId="5" fillId="9" borderId="0" xfId="0" applyNumberFormat="1" applyFont="1" applyFill="1"/>
    <xf numFmtId="169" fontId="5" fillId="5" borderId="10" xfId="0" applyNumberFormat="1" applyFont="1" applyFill="1" applyBorder="1"/>
    <xf numFmtId="169" fontId="19" fillId="0" borderId="4" xfId="0" applyNumberFormat="1" applyFont="1" applyBorder="1"/>
    <xf numFmtId="169" fontId="13" fillId="0" borderId="6" xfId="0" applyNumberFormat="1" applyFont="1" applyBorder="1"/>
    <xf numFmtId="169" fontId="14" fillId="0" borderId="6" xfId="0" applyNumberFormat="1" applyFont="1" applyBorder="1"/>
    <xf numFmtId="169" fontId="13" fillId="8" borderId="6" xfId="0" applyNumberFormat="1" applyFont="1" applyFill="1" applyBorder="1"/>
    <xf numFmtId="169" fontId="19" fillId="0" borderId="8" xfId="0" applyNumberFormat="1" applyFont="1" applyBorder="1"/>
    <xf numFmtId="169" fontId="5" fillId="5" borderId="12" xfId="0" applyNumberFormat="1" applyFont="1" applyFill="1" applyBorder="1"/>
    <xf numFmtId="169" fontId="13" fillId="0" borderId="16" xfId="0" applyNumberFormat="1" applyFont="1" applyBorder="1"/>
    <xf numFmtId="169" fontId="10" fillId="0" borderId="18" xfId="0" applyNumberFormat="1" applyFont="1" applyBorder="1"/>
    <xf numFmtId="169" fontId="11" fillId="0" borderId="18" xfId="0" applyNumberFormat="1" applyFont="1" applyBorder="1"/>
    <xf numFmtId="169" fontId="26" fillId="0" borderId="18" xfId="0" applyNumberFormat="1" applyFont="1" applyBorder="1"/>
    <xf numFmtId="169" fontId="5" fillId="0" borderId="18" xfId="0" applyNumberFormat="1" applyFont="1" applyBorder="1"/>
    <xf numFmtId="169" fontId="5" fillId="0" borderId="21" xfId="0" applyNumberFormat="1" applyFont="1" applyBorder="1"/>
    <xf numFmtId="0" fontId="35" fillId="0" borderId="0" xfId="0" applyFont="1"/>
    <xf numFmtId="4" fontId="36" fillId="0" borderId="0" xfId="0" applyNumberFormat="1" applyFont="1"/>
    <xf numFmtId="4" fontId="20" fillId="0" borderId="8" xfId="0" applyNumberFormat="1" applyFont="1" applyBorder="1"/>
    <xf numFmtId="4" fontId="20" fillId="0" borderId="36" xfId="0" applyNumberFormat="1" applyFont="1" applyBorder="1"/>
    <xf numFmtId="3" fontId="20" fillId="0" borderId="37" xfId="0" applyNumberFormat="1" applyFont="1" applyBorder="1" applyAlignment="1">
      <alignment horizontal="right" indent="1"/>
    </xf>
    <xf numFmtId="4" fontId="20" fillId="0" borderId="38" xfId="0" applyNumberFormat="1" applyFont="1" applyBorder="1"/>
    <xf numFmtId="4" fontId="20" fillId="0" borderId="61" xfId="0" applyNumberFormat="1" applyFont="1" applyBorder="1"/>
    <xf numFmtId="4" fontId="20" fillId="0" borderId="62" xfId="0" applyNumberFormat="1" applyFont="1" applyBorder="1" applyAlignment="1">
      <alignment horizontal="right" indent="1"/>
    </xf>
    <xf numFmtId="4" fontId="20" fillId="0" borderId="9" xfId="0" applyNumberFormat="1" applyFont="1" applyBorder="1" applyAlignment="1">
      <alignment horizontal="right" indent="1"/>
    </xf>
    <xf numFmtId="4" fontId="20" fillId="0" borderId="0" xfId="0" applyNumberFormat="1" applyFont="1"/>
    <xf numFmtId="4" fontId="20" fillId="10" borderId="8" xfId="0" applyNumberFormat="1" applyFont="1" applyFill="1" applyBorder="1"/>
    <xf numFmtId="3" fontId="28" fillId="10" borderId="8" xfId="0" applyNumberFormat="1" applyFont="1" applyFill="1" applyBorder="1"/>
    <xf numFmtId="164" fontId="1" fillId="0" borderId="0" xfId="0" applyNumberFormat="1" applyFont="1"/>
    <xf numFmtId="169" fontId="14" fillId="0" borderId="34" xfId="0" applyNumberFormat="1" applyFont="1" applyBorder="1" applyAlignment="1">
      <alignment horizontal="right" indent="1"/>
    </xf>
    <xf numFmtId="4" fontId="10" fillId="0" borderId="20" xfId="0" applyNumberFormat="1" applyFont="1" applyBorder="1" applyAlignment="1">
      <alignment horizontal="right"/>
    </xf>
    <xf numFmtId="169" fontId="19" fillId="12" borderId="4" xfId="0" applyNumberFormat="1" applyFont="1" applyFill="1" applyBorder="1"/>
    <xf numFmtId="169" fontId="19" fillId="12" borderId="8" xfId="0" applyNumberFormat="1" applyFont="1" applyFill="1" applyBorder="1"/>
    <xf numFmtId="169" fontId="10" fillId="12" borderId="18" xfId="0" applyNumberFormat="1" applyFont="1" applyFill="1" applyBorder="1"/>
    <xf numFmtId="169" fontId="10" fillId="12" borderId="0" xfId="0" applyNumberFormat="1" applyFont="1" applyFill="1"/>
    <xf numFmtId="4" fontId="10" fillId="12" borderId="3" xfId="0" applyNumberFormat="1" applyFont="1" applyFill="1" applyBorder="1" applyAlignment="1">
      <alignment horizontal="right"/>
    </xf>
    <xf numFmtId="4" fontId="10" fillId="9" borderId="3" xfId="0" applyNumberFormat="1" applyFont="1" applyFill="1" applyBorder="1" applyAlignment="1">
      <alignment horizontal="right"/>
    </xf>
    <xf numFmtId="169" fontId="10" fillId="12" borderId="10" xfId="0" applyNumberFormat="1" applyFont="1" applyFill="1" applyBorder="1"/>
    <xf numFmtId="4" fontId="10" fillId="5" borderId="11" xfId="0" applyNumberFormat="1" applyFont="1" applyFill="1" applyBorder="1" applyAlignment="1">
      <alignment horizontal="right"/>
    </xf>
    <xf numFmtId="169" fontId="38" fillId="12" borderId="6" xfId="0" applyNumberFormat="1" applyFont="1" applyFill="1" applyBorder="1"/>
    <xf numFmtId="169" fontId="39" fillId="12" borderId="6" xfId="0" applyNumberFormat="1" applyFont="1" applyFill="1" applyBorder="1"/>
    <xf numFmtId="169" fontId="10" fillId="12" borderId="12" xfId="0" applyNumberFormat="1" applyFont="1" applyFill="1" applyBorder="1"/>
    <xf numFmtId="169" fontId="38" fillId="12" borderId="16" xfId="0" applyNumberFormat="1" applyFont="1" applyFill="1" applyBorder="1"/>
    <xf numFmtId="169" fontId="37" fillId="12" borderId="18" xfId="0" applyNumberFormat="1" applyFont="1" applyFill="1" applyBorder="1"/>
    <xf numFmtId="169" fontId="40" fillId="12" borderId="18" xfId="0" applyNumberFormat="1" applyFont="1" applyFill="1" applyBorder="1"/>
    <xf numFmtId="169" fontId="10" fillId="0" borderId="21" xfId="0" applyNumberFormat="1" applyFont="1" applyBorder="1"/>
    <xf numFmtId="4" fontId="10" fillId="0" borderId="23" xfId="0" applyNumberFormat="1" applyFont="1" applyBorder="1" applyAlignment="1">
      <alignment horizontal="right"/>
    </xf>
    <xf numFmtId="169" fontId="10" fillId="0" borderId="0" xfId="0" applyNumberFormat="1" applyFont="1"/>
    <xf numFmtId="4" fontId="10" fillId="0" borderId="0" xfId="0" applyNumberFormat="1" applyFont="1" applyAlignment="1">
      <alignment horizontal="right"/>
    </xf>
    <xf numFmtId="3" fontId="19" fillId="12" borderId="5" xfId="0" applyNumberFormat="1" applyFont="1" applyFill="1" applyBorder="1" applyAlignment="1">
      <alignment horizontal="right"/>
    </xf>
    <xf numFmtId="3" fontId="38" fillId="12" borderId="7" xfId="0" applyNumberFormat="1" applyFont="1" applyFill="1" applyBorder="1" applyAlignment="1">
      <alignment horizontal="right"/>
    </xf>
    <xf numFmtId="3" fontId="39" fillId="12" borderId="7" xfId="0" applyNumberFormat="1" applyFont="1" applyFill="1" applyBorder="1" applyAlignment="1">
      <alignment horizontal="right"/>
    </xf>
    <xf numFmtId="3" fontId="19" fillId="12" borderId="9" xfId="0" applyNumberFormat="1" applyFont="1" applyFill="1" applyBorder="1" applyAlignment="1">
      <alignment horizontal="right"/>
    </xf>
    <xf numFmtId="3" fontId="39" fillId="12" borderId="60" xfId="0" applyNumberFormat="1" applyFont="1" applyFill="1" applyBorder="1" applyAlignment="1">
      <alignment horizontal="right"/>
    </xf>
    <xf numFmtId="3" fontId="19" fillId="12" borderId="62" xfId="0" applyNumberFormat="1" applyFont="1" applyFill="1" applyBorder="1" applyAlignment="1">
      <alignment horizontal="right"/>
    </xf>
    <xf numFmtId="3" fontId="10" fillId="5" borderId="13" xfId="0" applyNumberFormat="1" applyFont="1" applyFill="1" applyBorder="1" applyAlignment="1">
      <alignment horizontal="right"/>
    </xf>
    <xf numFmtId="3" fontId="38" fillId="12" borderId="17" xfId="0" applyNumberFormat="1" applyFont="1" applyFill="1" applyBorder="1" applyAlignment="1">
      <alignment horizontal="right"/>
    </xf>
    <xf numFmtId="3" fontId="10" fillId="12" borderId="20" xfId="0" applyNumberFormat="1" applyFont="1" applyFill="1" applyBorder="1" applyAlignment="1">
      <alignment horizontal="right"/>
    </xf>
    <xf numFmtId="3" fontId="37" fillId="12" borderId="19" xfId="0" applyNumberFormat="1" applyFont="1" applyFill="1" applyBorder="1" applyAlignment="1">
      <alignment horizontal="right"/>
    </xf>
    <xf numFmtId="3" fontId="40" fillId="12" borderId="71" xfId="0" applyNumberFormat="1" applyFont="1" applyFill="1" applyBorder="1" applyAlignment="1">
      <alignment horizontal="right"/>
    </xf>
    <xf numFmtId="3" fontId="40" fillId="12" borderId="51" xfId="0" applyNumberFormat="1" applyFont="1" applyFill="1" applyBorder="1" applyAlignment="1">
      <alignment horizontal="right"/>
    </xf>
    <xf numFmtId="164" fontId="2" fillId="0" borderId="0" xfId="0" applyNumberFormat="1" applyFont="1"/>
    <xf numFmtId="4" fontId="41" fillId="0" borderId="0" xfId="0" applyNumberFormat="1" applyFont="1"/>
    <xf numFmtId="4" fontId="42" fillId="7" borderId="2" xfId="0" applyNumberFormat="1" applyFont="1" applyFill="1" applyBorder="1"/>
    <xf numFmtId="3" fontId="43" fillId="7" borderId="2" xfId="0" applyNumberFormat="1" applyFont="1" applyFill="1" applyBorder="1"/>
    <xf numFmtId="165" fontId="42" fillId="7" borderId="2" xfId="0" applyNumberFormat="1" applyFont="1" applyFill="1" applyBorder="1"/>
    <xf numFmtId="4" fontId="44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4" fontId="41" fillId="0" borderId="24" xfId="0" applyNumberFormat="1" applyFont="1" applyBorder="1"/>
    <xf numFmtId="3" fontId="41" fillId="0" borderId="25" xfId="0" applyNumberFormat="1" applyFont="1" applyBorder="1" applyAlignment="1">
      <alignment horizontal="right" indent="1"/>
    </xf>
    <xf numFmtId="4" fontId="41" fillId="0" borderId="26" xfId="0" applyNumberFormat="1" applyFont="1" applyBorder="1"/>
    <xf numFmtId="4" fontId="41" fillId="0" borderId="53" xfId="0" applyNumberFormat="1" applyFont="1" applyBorder="1"/>
    <xf numFmtId="4" fontId="41" fillId="0" borderId="54" xfId="0" applyNumberFormat="1" applyFont="1" applyBorder="1" applyAlignment="1">
      <alignment horizontal="right" indent="1"/>
    </xf>
    <xf numFmtId="4" fontId="41" fillId="0" borderId="3" xfId="0" applyNumberFormat="1" applyFont="1" applyBorder="1" applyAlignment="1">
      <alignment horizontal="right" indent="1"/>
    </xf>
    <xf numFmtId="4" fontId="46" fillId="0" borderId="0" xfId="0" applyNumberFormat="1" applyFont="1"/>
    <xf numFmtId="3" fontId="43" fillId="0" borderId="0" xfId="0" applyNumberFormat="1" applyFont="1"/>
    <xf numFmtId="166" fontId="46" fillId="0" borderId="0" xfId="0" applyNumberFormat="1" applyFont="1"/>
    <xf numFmtId="4" fontId="46" fillId="0" borderId="24" xfId="0" applyNumberFormat="1" applyFont="1" applyBorder="1"/>
    <xf numFmtId="3" fontId="46" fillId="0" borderId="25" xfId="0" applyNumberFormat="1" applyFont="1" applyBorder="1" applyAlignment="1">
      <alignment horizontal="right" indent="1"/>
    </xf>
    <xf numFmtId="4" fontId="46" fillId="0" borderId="26" xfId="0" applyNumberFormat="1" applyFont="1" applyBorder="1"/>
    <xf numFmtId="4" fontId="46" fillId="0" borderId="53" xfId="0" applyNumberFormat="1" applyFont="1" applyBorder="1"/>
    <xf numFmtId="4" fontId="46" fillId="0" borderId="54" xfId="0" applyNumberFormat="1" applyFont="1" applyBorder="1" applyAlignment="1">
      <alignment horizontal="right" indent="1"/>
    </xf>
    <xf numFmtId="4" fontId="46" fillId="0" borderId="3" xfId="0" applyNumberFormat="1" applyFont="1" applyBorder="1" applyAlignment="1">
      <alignment horizontal="right" indent="1"/>
    </xf>
    <xf numFmtId="3" fontId="47" fillId="0" borderId="0" xfId="0" applyNumberFormat="1" applyFont="1"/>
    <xf numFmtId="167" fontId="46" fillId="0" borderId="54" xfId="0" applyNumberFormat="1" applyFont="1" applyBorder="1" applyAlignment="1">
      <alignment horizontal="right" indent="1"/>
    </xf>
    <xf numFmtId="167" fontId="46" fillId="0" borderId="3" xfId="0" applyNumberFormat="1" applyFont="1" applyBorder="1" applyAlignment="1">
      <alignment horizontal="right" indent="1"/>
    </xf>
    <xf numFmtId="4" fontId="44" fillId="0" borderId="53" xfId="0" applyNumberFormat="1" applyFont="1" applyFill="1" applyBorder="1" applyAlignment="1">
      <alignment horizontal="center" vertical="center"/>
    </xf>
    <xf numFmtId="164" fontId="42" fillId="9" borderId="54" xfId="0" applyNumberFormat="1" applyFont="1" applyFill="1" applyBorder="1" applyAlignment="1">
      <alignment horizontal="right" indent="1"/>
    </xf>
    <xf numFmtId="164" fontId="46" fillId="6" borderId="3" xfId="0" applyNumberFormat="1" applyFont="1" applyFill="1" applyBorder="1" applyAlignment="1">
      <alignment horizontal="right" indent="1"/>
    </xf>
    <xf numFmtId="164" fontId="46" fillId="6" borderId="54" xfId="0" applyNumberFormat="1" applyFont="1" applyFill="1" applyBorder="1" applyAlignment="1">
      <alignment horizontal="right" indent="1"/>
    </xf>
    <xf numFmtId="164" fontId="42" fillId="7" borderId="2" xfId="0" applyNumberFormat="1" applyFont="1" applyFill="1" applyBorder="1"/>
    <xf numFmtId="169" fontId="41" fillId="12" borderId="0" xfId="0" applyNumberFormat="1" applyFont="1" applyFill="1"/>
    <xf numFmtId="4" fontId="41" fillId="12" borderId="3" xfId="0" applyNumberFormat="1" applyFont="1" applyFill="1" applyBorder="1" applyAlignment="1">
      <alignment horizontal="right"/>
    </xf>
    <xf numFmtId="169" fontId="41" fillId="0" borderId="0" xfId="0" applyNumberFormat="1" applyFont="1"/>
    <xf numFmtId="170" fontId="46" fillId="0" borderId="0" xfId="0" applyNumberFormat="1" applyFont="1"/>
    <xf numFmtId="169" fontId="46" fillId="12" borderId="0" xfId="0" applyNumberFormat="1" applyFont="1" applyFill="1"/>
    <xf numFmtId="4" fontId="46" fillId="12" borderId="3" xfId="0" applyNumberFormat="1" applyFont="1" applyFill="1" applyBorder="1" applyAlignment="1">
      <alignment horizontal="right"/>
    </xf>
    <xf numFmtId="169" fontId="46" fillId="0" borderId="0" xfId="0" applyNumberFormat="1" applyFont="1"/>
    <xf numFmtId="4" fontId="46" fillId="0" borderId="3" xfId="0" applyNumberFormat="1" applyFont="1" applyBorder="1" applyAlignment="1">
      <alignment horizontal="right"/>
    </xf>
    <xf numFmtId="171" fontId="46" fillId="12" borderId="3" xfId="0" applyNumberFormat="1" applyFont="1" applyFill="1" applyBorder="1" applyAlignment="1">
      <alignment horizontal="right"/>
    </xf>
    <xf numFmtId="164" fontId="46" fillId="6" borderId="3" xfId="0" applyNumberFormat="1" applyFont="1" applyFill="1" applyBorder="1" applyAlignment="1">
      <alignment horizontal="right"/>
    </xf>
    <xf numFmtId="1" fontId="46" fillId="0" borderId="54" xfId="0" applyNumberFormat="1" applyFont="1" applyBorder="1" applyAlignment="1">
      <alignment horizontal="right" indent="1"/>
    </xf>
    <xf numFmtId="3" fontId="42" fillId="7" borderId="2" xfId="0" applyNumberFormat="1" applyFont="1" applyFill="1" applyBorder="1"/>
    <xf numFmtId="3" fontId="46" fillId="0" borderId="0" xfId="0" applyNumberFormat="1" applyFont="1"/>
    <xf numFmtId="3" fontId="41" fillId="0" borderId="0" xfId="0" applyNumberFormat="1" applyFont="1"/>
    <xf numFmtId="169" fontId="10" fillId="12" borderId="20" xfId="0" applyNumberFormat="1" applyFont="1" applyFill="1" applyBorder="1" applyAlignment="1">
      <alignment horizontal="right"/>
    </xf>
    <xf numFmtId="4" fontId="11" fillId="13" borderId="18" xfId="0" applyNumberFormat="1" applyFont="1" applyFill="1" applyBorder="1"/>
    <xf numFmtId="3" fontId="9" fillId="13" borderId="18" xfId="0" applyNumberFormat="1" applyFont="1" applyFill="1" applyBorder="1"/>
    <xf numFmtId="4" fontId="11" fillId="13" borderId="18" xfId="0" applyNumberFormat="1" applyFont="1" applyFill="1" applyBorder="1" applyAlignment="1">
      <alignment horizontal="left" indent="1"/>
    </xf>
    <xf numFmtId="4" fontId="17" fillId="13" borderId="18" xfId="0" applyNumberFormat="1" applyFont="1" applyFill="1" applyBorder="1" applyAlignment="1">
      <alignment horizontal="center" vertical="center"/>
    </xf>
    <xf numFmtId="4" fontId="18" fillId="13" borderId="18" xfId="0" applyNumberFormat="1" applyFont="1" applyFill="1" applyBorder="1" applyAlignment="1">
      <alignment horizontal="center" vertical="center"/>
    </xf>
    <xf numFmtId="4" fontId="11" fillId="13" borderId="48" xfId="0" applyNumberFormat="1" applyFont="1" applyFill="1" applyBorder="1"/>
    <xf numFmtId="3" fontId="11" fillId="13" borderId="49" xfId="0" applyNumberFormat="1" applyFont="1" applyFill="1" applyBorder="1" applyAlignment="1">
      <alignment horizontal="right" indent="1"/>
    </xf>
    <xf numFmtId="0" fontId="48" fillId="0" borderId="0" xfId="0" applyFont="1"/>
  </cellXfs>
  <cellStyles count="1">
    <cellStyle name="Обычный" xfId="0" builtinId="0"/>
  </cellStyles>
  <dxfs count="85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 tint="-0.34998626667073579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 tint="-0.3499862666707357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5" tint="0.59996337778862885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5" tint="0.59996337778862885"/>
      </font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9" tint="0.59996337778862885"/>
      </font>
    </dxf>
    <dxf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9" tint="0.59996337778862885"/>
      </font>
    </dxf>
    <dxf>
      <font>
        <color theme="9" tint="0.59996337778862885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5" tint="0.59996337778862885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5" tint="0.59996337778862885"/>
      </font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9" tint="0.59996337778862885"/>
      </font>
    </dxf>
    <dxf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9" tint="0.59996337778862885"/>
      </font>
    </dxf>
    <dxf>
      <font>
        <color theme="9" tint="0.59996337778862885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5" tint="0.59996337778862885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9" tint="0.59996337778862885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9" tint="0.59996337778862885"/>
      </font>
    </dxf>
    <dxf>
      <font>
        <color theme="0" tint="-0.24994659260841701"/>
      </font>
    </dxf>
    <dxf>
      <font>
        <color theme="9" tint="0.59996337778862885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ill>
        <patternFill>
          <bgColor theme="5" tint="0.59996337778862885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5" tint="0.59996337778862885"/>
      </font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9" tint="0.59996337778862885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9" tint="0.59996337778862885"/>
      </font>
    </dxf>
    <dxf>
      <font>
        <color theme="0" tint="-0.24994659260841701"/>
      </font>
    </dxf>
    <dxf>
      <font>
        <color theme="9" tint="0.59996337778862885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9" tint="0.59996337778862885"/>
      </font>
    </dxf>
    <dxf>
      <font>
        <color theme="0" tint="-0.24994659260841701"/>
      </font>
    </dxf>
    <dxf>
      <font>
        <color theme="9" tint="0.59996337778862885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9" tint="0.59996337778862885"/>
      </font>
    </dxf>
    <dxf>
      <font>
        <color theme="0" tint="-0.24994659260841701"/>
      </font>
    </dxf>
    <dxf>
      <font>
        <color theme="9" tint="0.59996337778862885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5" tint="0.59996337778862885"/>
      </font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9" tint="0.59996337778862885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9" tint="0.59996337778862885"/>
      </font>
    </dxf>
    <dxf>
      <font>
        <color theme="0" tint="-0.24994659260841701"/>
      </font>
    </dxf>
    <dxf>
      <font>
        <color theme="9" tint="0.59996337778862885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9" tint="0.59996337778862885"/>
      </font>
    </dxf>
    <dxf>
      <font>
        <color theme="0" tint="-0.24994659260841701"/>
      </font>
    </dxf>
    <dxf>
      <font>
        <color theme="9" tint="0.59996337778862885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9" tint="0.59996337778862885"/>
      </font>
    </dxf>
    <dxf>
      <font>
        <color theme="0" tint="-0.24994659260841701"/>
      </font>
    </dxf>
    <dxf>
      <font>
        <color theme="9" tint="0.59996337778862885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D2:I32"/>
  <sheetViews>
    <sheetView showGridLines="0" tabSelected="1" workbookViewId="0">
      <selection activeCell="D3" sqref="D3"/>
    </sheetView>
  </sheetViews>
  <sheetFormatPr defaultRowHeight="14.4" x14ac:dyDescent="0.3"/>
  <cols>
    <col min="1" max="3" width="1.6640625" customWidth="1"/>
    <col min="4" max="4" width="68.6640625" bestFit="1" customWidth="1"/>
    <col min="5" max="5" width="6" customWidth="1"/>
    <col min="6" max="6" width="21.6640625" style="203" customWidth="1"/>
  </cols>
  <sheetData>
    <row r="2" spans="4:9" s="202" customFormat="1" x14ac:dyDescent="0.3">
      <c r="D2" s="202" t="s">
        <v>213</v>
      </c>
      <c r="F2" s="203"/>
    </row>
    <row r="3" spans="4:9" s="202" customFormat="1" x14ac:dyDescent="0.3">
      <c r="D3" s="202" t="s">
        <v>118</v>
      </c>
      <c r="F3" s="203"/>
    </row>
    <row r="4" spans="4:9" x14ac:dyDescent="0.3">
      <c r="D4" s="205" t="s">
        <v>119</v>
      </c>
    </row>
    <row r="5" spans="4:9" s="206" customFormat="1" x14ac:dyDescent="0.3">
      <c r="D5" s="206" t="s">
        <v>120</v>
      </c>
      <c r="F5" s="207"/>
    </row>
    <row r="6" spans="4:9" s="206" customFormat="1" x14ac:dyDescent="0.3">
      <c r="D6" s="206" t="s">
        <v>121</v>
      </c>
      <c r="F6" s="207"/>
    </row>
    <row r="7" spans="4:9" x14ac:dyDescent="0.3">
      <c r="F7" s="208" t="s">
        <v>188</v>
      </c>
    </row>
    <row r="8" spans="4:9" x14ac:dyDescent="0.3">
      <c r="D8" s="200" t="str">
        <f>lists!M11</f>
        <v>номер р/сч, в Банке (1)</v>
      </c>
      <c r="E8" s="201" t="str">
        <f>lists!Q11</f>
        <v>RUR</v>
      </c>
      <c r="F8" s="204">
        <v>0</v>
      </c>
    </row>
    <row r="9" spans="4:9" x14ac:dyDescent="0.3">
      <c r="D9" s="200" t="str">
        <f>lists!M12</f>
        <v>номер р/сч, в Банке (2)</v>
      </c>
      <c r="E9" s="201" t="str">
        <f>lists!Q12</f>
        <v>RUR</v>
      </c>
      <c r="F9" s="204">
        <v>0</v>
      </c>
    </row>
    <row r="10" spans="4:9" x14ac:dyDescent="0.3">
      <c r="D10" s="200" t="str">
        <f>lists!M13</f>
        <v>номер р/сч, в Банке (3)</v>
      </c>
      <c r="E10" s="201" t="str">
        <f>lists!Q13</f>
        <v>RUR</v>
      </c>
      <c r="F10" s="204">
        <v>0</v>
      </c>
    </row>
    <row r="11" spans="4:9" x14ac:dyDescent="0.3">
      <c r="D11" s="200" t="str">
        <f>lists!M14</f>
        <v>номер р/сч, в Банке (4)</v>
      </c>
      <c r="E11" s="201" t="str">
        <f>lists!Q14</f>
        <v>RUR</v>
      </c>
      <c r="F11" s="204">
        <v>0</v>
      </c>
    </row>
    <row r="12" spans="4:9" x14ac:dyDescent="0.3">
      <c r="D12" s="200" t="str">
        <f>lists!M15</f>
        <v>номер р/сч, в Банке (5)</v>
      </c>
      <c r="E12" s="201" t="str">
        <f>lists!Q15</f>
        <v>USD</v>
      </c>
      <c r="F12" s="204">
        <v>0</v>
      </c>
    </row>
    <row r="13" spans="4:9" x14ac:dyDescent="0.3">
      <c r="D13" s="200" t="str">
        <f>lists!M16</f>
        <v>номер р/сч, в Банке (6)</v>
      </c>
      <c r="E13" s="201" t="str">
        <f>lists!Q16</f>
        <v>EUR</v>
      </c>
      <c r="F13" s="204">
        <v>0</v>
      </c>
    </row>
    <row r="15" spans="4:9" x14ac:dyDescent="0.3">
      <c r="D15" t="s">
        <v>39</v>
      </c>
      <c r="E15" t="s">
        <v>20</v>
      </c>
      <c r="F15" s="203">
        <f>SUMIFS(F$8:F$14,$E$8:$E$14,$E15)</f>
        <v>0</v>
      </c>
      <c r="H15" s="217"/>
      <c r="I15" s="199"/>
    </row>
    <row r="16" spans="4:9" s="264" customFormat="1" x14ac:dyDescent="0.3">
      <c r="D16" s="264" t="s">
        <v>142</v>
      </c>
      <c r="F16" s="265">
        <f ca="1">F15-CF1S!$U$15</f>
        <v>0</v>
      </c>
    </row>
    <row r="17" spans="4:6" x14ac:dyDescent="0.3">
      <c r="D17" t="s">
        <v>39</v>
      </c>
      <c r="E17" t="s">
        <v>22</v>
      </c>
      <c r="F17" s="203">
        <f>SUMIFS(F$8:F$14,$E$8:$E$14,$E17)</f>
        <v>0</v>
      </c>
    </row>
    <row r="18" spans="4:6" s="264" customFormat="1" x14ac:dyDescent="0.3">
      <c r="D18" s="264" t="s">
        <v>142</v>
      </c>
      <c r="F18" s="265">
        <f ca="1">F17-CF1S!U41</f>
        <v>0</v>
      </c>
    </row>
    <row r="19" spans="4:6" x14ac:dyDescent="0.3">
      <c r="D19" t="s">
        <v>39</v>
      </c>
      <c r="E19" t="s">
        <v>21</v>
      </c>
      <c r="F19" s="203">
        <f>SUMIFS(F$8:F$14,$E$8:$E$14,$E19)</f>
        <v>0</v>
      </c>
    </row>
    <row r="20" spans="4:6" s="264" customFormat="1" x14ac:dyDescent="0.3">
      <c r="D20" s="264" t="s">
        <v>142</v>
      </c>
      <c r="F20" s="265">
        <f ca="1">F19-CF1S!U35</f>
        <v>0</v>
      </c>
    </row>
    <row r="22" spans="4:6" x14ac:dyDescent="0.3">
      <c r="D22" t="str">
        <f>lists!E12</f>
        <v>Партнер-1</v>
      </c>
      <c r="F22" s="208" t="str">
        <f>F7</f>
        <v>на утро 29.09.21г.</v>
      </c>
    </row>
    <row r="23" spans="4:6" x14ac:dyDescent="0.3">
      <c r="D23" s="200" t="str">
        <f>lists!M17</f>
        <v>номер карты - 1</v>
      </c>
      <c r="E23" s="201" t="str">
        <f>lists!Q17</f>
        <v>RUR</v>
      </c>
      <c r="F23" s="204">
        <v>0</v>
      </c>
    </row>
    <row r="24" spans="4:6" x14ac:dyDescent="0.3">
      <c r="D24" s="200" t="str">
        <f>lists!M19</f>
        <v>Партнер-1</v>
      </c>
      <c r="E24" s="201" t="str">
        <f>lists!Q19</f>
        <v>RUR</v>
      </c>
      <c r="F24" s="204">
        <v>0</v>
      </c>
    </row>
    <row r="26" spans="4:6" s="264" customFormat="1" x14ac:dyDescent="0.3">
      <c r="D26" s="264" t="s">
        <v>142</v>
      </c>
      <c r="F26" s="265">
        <f ca="1">SUM(F23:F24)-CF1S!$U$21</f>
        <v>0</v>
      </c>
    </row>
    <row r="28" spans="4:6" x14ac:dyDescent="0.3">
      <c r="D28" t="str">
        <f>lists!E13</f>
        <v>Партнер-2</v>
      </c>
      <c r="F28" s="208" t="str">
        <f>F7</f>
        <v>на утро 29.09.21г.</v>
      </c>
    </row>
    <row r="29" spans="4:6" x14ac:dyDescent="0.3">
      <c r="D29" s="200" t="str">
        <f>lists!M18</f>
        <v>номер карты - 2</v>
      </c>
      <c r="E29" s="201" t="str">
        <f>lists!Q18</f>
        <v>RUR</v>
      </c>
      <c r="F29" s="204">
        <v>0</v>
      </c>
    </row>
    <row r="30" spans="4:6" x14ac:dyDescent="0.3">
      <c r="D30" s="200" t="str">
        <f>lists!M20</f>
        <v>Партнер-2</v>
      </c>
      <c r="E30" s="201" t="str">
        <f>lists!Q20</f>
        <v>RUR</v>
      </c>
      <c r="F30" s="204">
        <v>0</v>
      </c>
    </row>
    <row r="32" spans="4:6" s="264" customFormat="1" x14ac:dyDescent="0.3">
      <c r="D32" s="264" t="s">
        <v>142</v>
      </c>
      <c r="F32" s="265">
        <f ca="1">SUM(F29:F30)-CF1S!$U$27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F20"/>
  <sheetViews>
    <sheetView workbookViewId="0">
      <pane ySplit="1" topLeftCell="A2" activePane="bottomLeft" state="frozen"/>
      <selection activeCell="C1" sqref="C1"/>
      <selection pane="bottomLeft" activeCell="M24" sqref="M24"/>
    </sheetView>
  </sheetViews>
  <sheetFormatPr defaultRowHeight="12" x14ac:dyDescent="0.25"/>
  <cols>
    <col min="1" max="1" width="8.77734375" style="5" bestFit="1" customWidth="1"/>
    <col min="2" max="3" width="1.77734375" style="5" customWidth="1"/>
    <col min="4" max="4" width="2.77734375" style="5" customWidth="1"/>
    <col min="5" max="5" width="6.33203125" style="5" bestFit="1" customWidth="1"/>
    <col min="6" max="6" width="7.33203125" style="5" bestFit="1" customWidth="1"/>
    <col min="7" max="7" width="7.109375" style="5" bestFit="1" customWidth="1"/>
    <col min="8" max="8" width="7.44140625" style="5" bestFit="1" customWidth="1"/>
    <col min="9" max="9" width="5.44140625" style="5" bestFit="1" customWidth="1"/>
    <col min="10" max="10" width="7.44140625" style="4" bestFit="1" customWidth="1"/>
    <col min="11" max="11" width="8.88671875" style="2"/>
    <col min="12" max="12" width="10.109375" style="309" bestFit="1" customWidth="1"/>
    <col min="13" max="14" width="11.33203125" style="3" bestFit="1" customWidth="1"/>
    <col min="15" max="15" width="33.77734375" style="2" customWidth="1"/>
    <col min="16" max="16" width="16.33203125" style="2" customWidth="1"/>
    <col min="17" max="18" width="8.88671875" style="2"/>
    <col min="19" max="19" width="5.5546875" style="2" customWidth="1"/>
    <col min="20" max="20" width="8.88671875" style="2"/>
    <col min="21" max="21" width="14.5546875" style="2" bestFit="1" customWidth="1"/>
    <col min="22" max="22" width="7.33203125" style="5" bestFit="1" customWidth="1"/>
    <col min="23" max="23" width="8.109375" style="5" bestFit="1" customWidth="1"/>
    <col min="24" max="24" width="19.88671875" style="5" customWidth="1"/>
    <col min="25" max="25" width="17.21875" style="5" customWidth="1"/>
    <col min="26" max="26" width="10.88671875" style="5" bestFit="1" customWidth="1"/>
    <col min="27" max="27" width="13.6640625" style="5" bestFit="1" customWidth="1"/>
    <col min="28" max="28" width="10.77734375" style="5" bestFit="1" customWidth="1"/>
    <col min="29" max="29" width="6.109375" style="195" bestFit="1" customWidth="1"/>
    <col min="30" max="30" width="9.6640625" style="197" bestFit="1" customWidth="1"/>
    <col min="31" max="31" width="10.44140625" style="5" bestFit="1" customWidth="1"/>
    <col min="32" max="32" width="5.88671875" style="5" bestFit="1" customWidth="1"/>
    <col min="33" max="16384" width="8.88671875" style="2"/>
  </cols>
  <sheetData>
    <row r="1" spans="1:32" s="1" customFormat="1" x14ac:dyDescent="0.25">
      <c r="A1" s="23" t="s">
        <v>32</v>
      </c>
      <c r="B1" s="23" t="s">
        <v>30</v>
      </c>
      <c r="C1" s="23" t="s">
        <v>31</v>
      </c>
      <c r="D1" s="23" t="s">
        <v>23</v>
      </c>
      <c r="E1" s="23" t="s">
        <v>17</v>
      </c>
      <c r="F1" s="23" t="s">
        <v>18</v>
      </c>
      <c r="G1" s="23" t="s">
        <v>24</v>
      </c>
      <c r="H1" s="23" t="s">
        <v>25</v>
      </c>
      <c r="I1" s="23" t="s">
        <v>26</v>
      </c>
      <c r="J1" s="22" t="s">
        <v>16</v>
      </c>
      <c r="K1" s="1" t="s">
        <v>7</v>
      </c>
      <c r="L1" s="276" t="s">
        <v>0</v>
      </c>
      <c r="M1" s="21" t="s">
        <v>8</v>
      </c>
      <c r="N1" s="21" t="s">
        <v>9</v>
      </c>
      <c r="O1" s="1" t="s">
        <v>10</v>
      </c>
      <c r="P1" s="1" t="s">
        <v>1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23" t="s">
        <v>29</v>
      </c>
      <c r="W1" s="23" t="s">
        <v>19</v>
      </c>
      <c r="X1" s="23" t="str">
        <f>lists!$Z$7</f>
        <v>ддс-1</v>
      </c>
      <c r="Y1" s="23" t="s">
        <v>76</v>
      </c>
      <c r="Z1" s="23" t="s">
        <v>137</v>
      </c>
      <c r="AA1" s="23" t="s">
        <v>117</v>
      </c>
      <c r="AB1" s="23" t="s">
        <v>123</v>
      </c>
      <c r="AC1" s="194" t="s">
        <v>114</v>
      </c>
      <c r="AD1" s="196" t="s">
        <v>115</v>
      </c>
      <c r="AE1" s="196" t="s">
        <v>116</v>
      </c>
      <c r="AF1" s="23" t="str">
        <f>lists!$I$11</f>
        <v>RUR</v>
      </c>
    </row>
    <row r="2" spans="1:32" x14ac:dyDescent="0.25">
      <c r="A2" s="5" t="str">
        <f>IF(V2=1,"???",INDEX(lists!$O:$O,SUMIFS(lists!$A:$A,lists!$M:$M,U2)))</f>
        <v>???</v>
      </c>
      <c r="D2" s="5">
        <f>1</f>
        <v>1</v>
      </c>
      <c r="E2" s="5">
        <f t="shared" ref="E2:E20" si="0">IF(OR(M2=0,M2=""),0,IF(SUMIFS(D:D,I:I,I2,M:M,M2,P:P,P2,S:S,S2)=1,0,1))</f>
        <v>0</v>
      </c>
      <c r="F2" s="5">
        <f t="shared" ref="F2:F20" si="1">IF(OR(N2=0,N2=""),0,IF(SUMIFS(D:D,I:I,I2,N:N,N2,P:P,P2,S:S,S2)=1,0,1))</f>
        <v>0</v>
      </c>
      <c r="G2" s="5">
        <f t="shared" ref="G2:G16" si="2">DAY(J2)</f>
        <v>0</v>
      </c>
      <c r="H2" s="5">
        <f t="shared" ref="H2:H16" si="3">MONTH(J2)</f>
        <v>1</v>
      </c>
      <c r="I2" s="5">
        <f t="shared" ref="I2:I16" si="4">YEAR(J2)</f>
        <v>1900</v>
      </c>
      <c r="J2" s="4">
        <f t="shared" ref="J2:J20" si="5">INT(L2+1-1)</f>
        <v>0</v>
      </c>
      <c r="L2" s="2"/>
      <c r="V2" s="5">
        <f>IF(OR(U2=0,U2=""),1,IF(COUNTIF(lists!$M:$M,U2)=1,0,1))</f>
        <v>1</v>
      </c>
      <c r="W2" s="5" t="str">
        <f>IF(V2=1,"???",INDEX(lists!$Q:$Q,SUMIFS(lists!$A:$A,lists!$M:$M,U2)))</f>
        <v>???</v>
      </c>
      <c r="X2" s="5" t="str">
        <f>lists!$Z$11</f>
        <v>Поступления выручки от продаж</v>
      </c>
      <c r="Y2" s="5" t="str">
        <f>IF(SUMIFS(Clients!$A:$A,Clients!$D:$D,$P2)=0,"",INDEX(Clients!$I:$I,SUMIFS(Clients!$A:$A,Clients!$D:$D,$P2)))</f>
        <v/>
      </c>
      <c r="Z2" s="5" t="str">
        <f>IF(SUMIFS(Clients!$A:$A,Clients!$D:$D,$P2)=0,"",INDEX(Clients!F:F,SUMIFS(Clients!$A:$A,Clients!$D:$D,$P2)))</f>
        <v/>
      </c>
      <c r="AA2" s="5" t="str">
        <f>IF(SUMIFS(Clients!$A:$A,Clients!$D:$D,$P2)=0,"",INDEX(Clients!G:G,SUMIFS(Clients!$A:$A,Clients!$D:$D,$P2)))</f>
        <v/>
      </c>
      <c r="AB2" s="5" t="str">
        <f>IF(SUMIFS(Clients!$A:$A,Clients!$D:$D,$P2)=0,"",INDEX(Clients!H:H,SUMIFS(Clients!$A:$A,Clients!$D:$D,$P2)))</f>
        <v/>
      </c>
      <c r="AD2" s="197">
        <f>IF(W2=lists!$I$11,M2,M2*AC2)</f>
        <v>0</v>
      </c>
      <c r="AE2" s="197">
        <f>IF(W2=lists!$I$11,N2,N2*AC2)</f>
        <v>0</v>
      </c>
      <c r="AF2" s="5" t="str">
        <f>lists!$I$11</f>
        <v>RUR</v>
      </c>
    </row>
    <row r="3" spans="1:32" x14ac:dyDescent="0.25">
      <c r="A3" s="5" t="str">
        <f>IF(V3=1,"???",INDEX(lists!$O:$O,SUMIFS(lists!$A:$A,lists!$M:$M,U3)))</f>
        <v>???</v>
      </c>
      <c r="D3" s="5">
        <f>1</f>
        <v>1</v>
      </c>
      <c r="E3" s="5">
        <f t="shared" si="0"/>
        <v>0</v>
      </c>
      <c r="F3" s="5">
        <f t="shared" si="1"/>
        <v>0</v>
      </c>
      <c r="G3" s="5">
        <f t="shared" si="2"/>
        <v>0</v>
      </c>
      <c r="H3" s="5">
        <f t="shared" si="3"/>
        <v>1</v>
      </c>
      <c r="I3" s="5">
        <f t="shared" si="4"/>
        <v>1900</v>
      </c>
      <c r="J3" s="4">
        <f t="shared" si="5"/>
        <v>0</v>
      </c>
      <c r="L3" s="2"/>
      <c r="V3" s="5">
        <f>IF(OR(U3=0,U3=""),1,IF(COUNTIF(lists!$M:$M,U3)=1,0,1))</f>
        <v>1</v>
      </c>
      <c r="W3" s="5" t="str">
        <f>IF(V3=1,"???",INDEX(lists!$Q:$Q,SUMIFS(lists!$A:$A,lists!$M:$M,U3)))</f>
        <v>???</v>
      </c>
      <c r="X3" s="5" t="str">
        <f>lists!$Z$11</f>
        <v>Поступления выручки от продаж</v>
      </c>
      <c r="Y3" s="5" t="str">
        <f>IF(SUMIFS(Clients!$A:$A,Clients!$D:$D,$P3)=0,"",INDEX(Clients!$I:$I,SUMIFS(Clients!$A:$A,Clients!$D:$D,$P3)))</f>
        <v/>
      </c>
      <c r="Z3" s="5" t="str">
        <f>IF(SUMIFS(Clients!$A:$A,Clients!$D:$D,$P3)=0,"",INDEX(Clients!F:F,SUMIFS(Clients!$A:$A,Clients!$D:$D,$P3)))</f>
        <v/>
      </c>
      <c r="AA3" s="5" t="str">
        <f>IF(SUMIFS(Clients!$A:$A,Clients!$D:$D,$P3)=0,"",INDEX(Clients!G:G,SUMIFS(Clients!$A:$A,Clients!$D:$D,$P3)))</f>
        <v/>
      </c>
      <c r="AB3" s="5" t="str">
        <f>IF(SUMIFS(Clients!$A:$A,Clients!$D:$D,$P3)=0,"",INDEX(Clients!H:H,SUMIFS(Clients!$A:$A,Clients!$D:$D,$P3)))</f>
        <v/>
      </c>
      <c r="AD3" s="197">
        <f>IF(W3=lists!$I$11,M3,M3*AC3)</f>
        <v>0</v>
      </c>
      <c r="AE3" s="197">
        <f>IF(W3=lists!$I$11,N3,N3*AC3)</f>
        <v>0</v>
      </c>
      <c r="AF3" s="5" t="str">
        <f>lists!$I$11</f>
        <v>RUR</v>
      </c>
    </row>
    <row r="4" spans="1:32" x14ac:dyDescent="0.25">
      <c r="A4" s="5" t="str">
        <f>IF(V4=1,"???",INDEX(lists!$O:$O,SUMIFS(lists!$A:$A,lists!$M:$M,U4)))</f>
        <v>???</v>
      </c>
      <c r="D4" s="5">
        <f>1</f>
        <v>1</v>
      </c>
      <c r="E4" s="5">
        <f t="shared" si="0"/>
        <v>0</v>
      </c>
      <c r="F4" s="5">
        <f t="shared" si="1"/>
        <v>0</v>
      </c>
      <c r="G4" s="5">
        <f t="shared" si="2"/>
        <v>0</v>
      </c>
      <c r="H4" s="5">
        <f t="shared" si="3"/>
        <v>1</v>
      </c>
      <c r="I4" s="5">
        <f t="shared" si="4"/>
        <v>1900</v>
      </c>
      <c r="J4" s="4">
        <f t="shared" si="5"/>
        <v>0</v>
      </c>
      <c r="L4" s="2"/>
      <c r="V4" s="5">
        <f>IF(OR(U4=0,U4=""),1,IF(COUNTIF(lists!$M:$M,U4)=1,0,1))</f>
        <v>1</v>
      </c>
      <c r="W4" s="5" t="str">
        <f>IF(V4=1,"???",INDEX(lists!$Q:$Q,SUMIFS(lists!$A:$A,lists!$M:$M,U4)))</f>
        <v>???</v>
      </c>
      <c r="X4" s="5" t="str">
        <f>lists!$Z$11</f>
        <v>Поступления выручки от продаж</v>
      </c>
      <c r="Y4" s="5" t="str">
        <f>IF(SUMIFS(Clients!$A:$A,Clients!$D:$D,$P4)=0,"",INDEX(Clients!$I:$I,SUMIFS(Clients!$A:$A,Clients!$D:$D,$P4)))</f>
        <v/>
      </c>
      <c r="Z4" s="5" t="str">
        <f>IF(SUMIFS(Clients!$A:$A,Clients!$D:$D,$P4)=0,"",INDEX(Clients!F:F,SUMIFS(Clients!$A:$A,Clients!$D:$D,$P4)))</f>
        <v/>
      </c>
      <c r="AA4" s="5" t="str">
        <f>IF(SUMIFS(Clients!$A:$A,Clients!$D:$D,$P4)=0,"",INDEX(Clients!G:G,SUMIFS(Clients!$A:$A,Clients!$D:$D,$P4)))</f>
        <v/>
      </c>
      <c r="AB4" s="5" t="str">
        <f>IF(SUMIFS(Clients!$A:$A,Clients!$D:$D,$P4)=0,"",INDEX(Clients!H:H,SUMIFS(Clients!$A:$A,Clients!$D:$D,$P4)))</f>
        <v/>
      </c>
      <c r="AD4" s="197">
        <f>IF(W4=lists!$I$11,M4,M4*AC4)</f>
        <v>0</v>
      </c>
      <c r="AE4" s="197">
        <f>IF(W4=lists!$I$11,N4,N4*AC4)</f>
        <v>0</v>
      </c>
      <c r="AF4" s="5" t="str">
        <f>lists!$I$11</f>
        <v>RUR</v>
      </c>
    </row>
    <row r="5" spans="1:32" x14ac:dyDescent="0.25">
      <c r="A5" s="5" t="str">
        <f>IF(V5=1,"???",INDEX(lists!$O:$O,SUMIFS(lists!$A:$A,lists!$M:$M,U5)))</f>
        <v>???</v>
      </c>
      <c r="D5" s="5">
        <f>1</f>
        <v>1</v>
      </c>
      <c r="E5" s="5">
        <f t="shared" si="0"/>
        <v>0</v>
      </c>
      <c r="F5" s="5">
        <f t="shared" si="1"/>
        <v>0</v>
      </c>
      <c r="G5" s="5">
        <f t="shared" si="2"/>
        <v>0</v>
      </c>
      <c r="H5" s="5">
        <f t="shared" si="3"/>
        <v>1</v>
      </c>
      <c r="I5" s="5">
        <f t="shared" si="4"/>
        <v>1900</v>
      </c>
      <c r="J5" s="4">
        <f t="shared" si="5"/>
        <v>0</v>
      </c>
      <c r="L5" s="2"/>
      <c r="V5" s="5">
        <f>IF(OR(U5=0,U5=""),1,IF(COUNTIF(lists!$M:$M,U5)=1,0,1))</f>
        <v>1</v>
      </c>
      <c r="W5" s="5" t="str">
        <f>IF(V5=1,"???",INDEX(lists!$Q:$Q,SUMIFS(lists!$A:$A,lists!$M:$M,U5)))</f>
        <v>???</v>
      </c>
      <c r="X5" s="5" t="str">
        <f>lists!$Z$11</f>
        <v>Поступления выручки от продаж</v>
      </c>
      <c r="Y5" s="5" t="str">
        <f>IF(SUMIFS(Clients!$A:$A,Clients!$D:$D,$P5)=0,"",INDEX(Clients!$I:$I,SUMIFS(Clients!$A:$A,Clients!$D:$D,$P5)))</f>
        <v/>
      </c>
      <c r="Z5" s="5" t="str">
        <f>IF(SUMIFS(Clients!$A:$A,Clients!$D:$D,$P5)=0,"",INDEX(Clients!F:F,SUMIFS(Clients!$A:$A,Clients!$D:$D,$P5)))</f>
        <v/>
      </c>
      <c r="AA5" s="5" t="str">
        <f>IF(SUMIFS(Clients!$A:$A,Clients!$D:$D,$P5)=0,"",INDEX(Clients!G:G,SUMIFS(Clients!$A:$A,Clients!$D:$D,$P5)))</f>
        <v/>
      </c>
      <c r="AB5" s="5" t="str">
        <f>IF(SUMIFS(Clients!$A:$A,Clients!$D:$D,$P5)=0,"",INDEX(Clients!H:H,SUMIFS(Clients!$A:$A,Clients!$D:$D,$P5)))</f>
        <v/>
      </c>
      <c r="AD5" s="197">
        <f>IF(W5=lists!$I$11,M5,M5*AC5)</f>
        <v>0</v>
      </c>
      <c r="AE5" s="197">
        <f>IF(W5=lists!$I$11,N5,N5*AC5)</f>
        <v>0</v>
      </c>
      <c r="AF5" s="5" t="str">
        <f>lists!$I$11</f>
        <v>RUR</v>
      </c>
    </row>
    <row r="6" spans="1:32" x14ac:dyDescent="0.25">
      <c r="A6" s="5" t="str">
        <f>IF(V6=1,"???",INDEX(lists!$O:$O,SUMIFS(lists!$A:$A,lists!$M:$M,U6)))</f>
        <v>???</v>
      </c>
      <c r="D6" s="5">
        <f>1</f>
        <v>1</v>
      </c>
      <c r="E6" s="5">
        <f t="shared" si="0"/>
        <v>0</v>
      </c>
      <c r="F6" s="5">
        <f t="shared" si="1"/>
        <v>0</v>
      </c>
      <c r="G6" s="5">
        <f t="shared" si="2"/>
        <v>0</v>
      </c>
      <c r="H6" s="5">
        <f t="shared" si="3"/>
        <v>1</v>
      </c>
      <c r="I6" s="5">
        <f t="shared" si="4"/>
        <v>1900</v>
      </c>
      <c r="J6" s="4">
        <f t="shared" si="5"/>
        <v>0</v>
      </c>
      <c r="L6" s="2"/>
      <c r="V6" s="5">
        <f>IF(OR(U6=0,U6=""),1,IF(COUNTIF(lists!$M:$M,U6)=1,0,1))</f>
        <v>1</v>
      </c>
      <c r="W6" s="5" t="str">
        <f>IF(V6=1,"???",INDEX(lists!$Q:$Q,SUMIFS(lists!$A:$A,lists!$M:$M,U6)))</f>
        <v>???</v>
      </c>
      <c r="X6" s="5" t="str">
        <f>lists!$Z$11</f>
        <v>Поступления выручки от продаж</v>
      </c>
      <c r="Y6" s="5" t="str">
        <f>IF(SUMIFS(Clients!$A:$A,Clients!$D:$D,$P6)=0,"",INDEX(Clients!$I:$I,SUMIFS(Clients!$A:$A,Clients!$D:$D,$P6)))</f>
        <v/>
      </c>
      <c r="Z6" s="5" t="str">
        <f>IF(SUMIFS(Clients!$A:$A,Clients!$D:$D,$P6)=0,"",INDEX(Clients!F:F,SUMIFS(Clients!$A:$A,Clients!$D:$D,$P6)))</f>
        <v/>
      </c>
      <c r="AA6" s="5" t="str">
        <f>IF(SUMIFS(Clients!$A:$A,Clients!$D:$D,$P6)=0,"",INDEX(Clients!G:G,SUMIFS(Clients!$A:$A,Clients!$D:$D,$P6)))</f>
        <v/>
      </c>
      <c r="AB6" s="5" t="str">
        <f>IF(SUMIFS(Clients!$A:$A,Clients!$D:$D,$P6)=0,"",INDEX(Clients!H:H,SUMIFS(Clients!$A:$A,Clients!$D:$D,$P6)))</f>
        <v/>
      </c>
      <c r="AD6" s="197">
        <f>IF(W6=lists!$I$11,M6,M6*AC6)</f>
        <v>0</v>
      </c>
      <c r="AE6" s="197">
        <f>IF(W6=lists!$I$11,N6,N6*AC6)</f>
        <v>0</v>
      </c>
      <c r="AF6" s="5" t="str">
        <f>lists!$I$11</f>
        <v>RUR</v>
      </c>
    </row>
    <row r="7" spans="1:32" x14ac:dyDescent="0.25">
      <c r="A7" s="5" t="str">
        <f>IF(V7=1,"???",INDEX(lists!$O:$O,SUMIFS(lists!$A:$A,lists!$M:$M,U7)))</f>
        <v>???</v>
      </c>
      <c r="D7" s="5">
        <f>1</f>
        <v>1</v>
      </c>
      <c r="E7" s="5">
        <f t="shared" si="0"/>
        <v>0</v>
      </c>
      <c r="F7" s="5">
        <f t="shared" si="1"/>
        <v>0</v>
      </c>
      <c r="G7" s="5">
        <f t="shared" si="2"/>
        <v>0</v>
      </c>
      <c r="H7" s="5">
        <f t="shared" si="3"/>
        <v>1</v>
      </c>
      <c r="I7" s="5">
        <f t="shared" si="4"/>
        <v>1900</v>
      </c>
      <c r="J7" s="4">
        <f t="shared" si="5"/>
        <v>0</v>
      </c>
      <c r="L7" s="2"/>
      <c r="V7" s="5">
        <f>IF(OR(U7=0,U7=""),1,IF(COUNTIF(lists!$M:$M,U7)=1,0,1))</f>
        <v>1</v>
      </c>
      <c r="W7" s="5" t="str">
        <f>IF(V7=1,"???",INDEX(lists!$Q:$Q,SUMIFS(lists!$A:$A,lists!$M:$M,U7)))</f>
        <v>???</v>
      </c>
      <c r="X7" s="5" t="str">
        <f>lists!$Z$11</f>
        <v>Поступления выручки от продаж</v>
      </c>
      <c r="Y7" s="5" t="str">
        <f>IF(SUMIFS(Clients!$A:$A,Clients!$D:$D,$P7)=0,"",INDEX(Clients!$I:$I,SUMIFS(Clients!$A:$A,Clients!$D:$D,$P7)))</f>
        <v/>
      </c>
      <c r="Z7" s="5" t="str">
        <f>IF(SUMIFS(Clients!$A:$A,Clients!$D:$D,$P7)=0,"",INDEX(Clients!F:F,SUMIFS(Clients!$A:$A,Clients!$D:$D,$P7)))</f>
        <v/>
      </c>
      <c r="AA7" s="5" t="str">
        <f>IF(SUMIFS(Clients!$A:$A,Clients!$D:$D,$P7)=0,"",INDEX(Clients!G:G,SUMIFS(Clients!$A:$A,Clients!$D:$D,$P7)))</f>
        <v/>
      </c>
      <c r="AB7" s="5" t="str">
        <f>IF(SUMIFS(Clients!$A:$A,Clients!$D:$D,$P7)=0,"",INDEX(Clients!H:H,SUMIFS(Clients!$A:$A,Clients!$D:$D,$P7)))</f>
        <v/>
      </c>
      <c r="AD7" s="197">
        <f>IF(W7=lists!$I$11,M7,M7*AC7)</f>
        <v>0</v>
      </c>
      <c r="AE7" s="197">
        <f>IF(W7=lists!$I$11,N7,N7*AC7)</f>
        <v>0</v>
      </c>
      <c r="AF7" s="5" t="str">
        <f>lists!$I$11</f>
        <v>RUR</v>
      </c>
    </row>
    <row r="8" spans="1:32" x14ac:dyDescent="0.25">
      <c r="A8" s="5" t="str">
        <f>IF(V8=1,"???",INDEX(lists!$O:$O,SUMIFS(lists!$A:$A,lists!$M:$M,U8)))</f>
        <v>???</v>
      </c>
      <c r="D8" s="5">
        <f>1</f>
        <v>1</v>
      </c>
      <c r="E8" s="5">
        <f t="shared" si="0"/>
        <v>0</v>
      </c>
      <c r="F8" s="5">
        <f t="shared" si="1"/>
        <v>0</v>
      </c>
      <c r="G8" s="5">
        <f t="shared" si="2"/>
        <v>0</v>
      </c>
      <c r="H8" s="5">
        <f t="shared" si="3"/>
        <v>1</v>
      </c>
      <c r="I8" s="5">
        <f t="shared" si="4"/>
        <v>1900</v>
      </c>
      <c r="J8" s="4">
        <f t="shared" si="5"/>
        <v>0</v>
      </c>
      <c r="L8" s="2"/>
      <c r="V8" s="5">
        <f>IF(OR(U8=0,U8=""),1,IF(COUNTIF(lists!$M:$M,U8)=1,0,1))</f>
        <v>1</v>
      </c>
      <c r="W8" s="5" t="str">
        <f>IF(V8=1,"???",INDEX(lists!$Q:$Q,SUMIFS(lists!$A:$A,lists!$M:$M,U8)))</f>
        <v>???</v>
      </c>
      <c r="X8" s="5" t="str">
        <f>lists!$Z$11</f>
        <v>Поступления выручки от продаж</v>
      </c>
      <c r="Y8" s="5" t="str">
        <f>IF(SUMIFS(Clients!$A:$A,Clients!$D:$D,$P8)=0,"",INDEX(Clients!$I:$I,SUMIFS(Clients!$A:$A,Clients!$D:$D,$P8)))</f>
        <v/>
      </c>
      <c r="Z8" s="5" t="str">
        <f>IF(SUMIFS(Clients!$A:$A,Clients!$D:$D,$P8)=0,"",INDEX(Clients!F:F,SUMIFS(Clients!$A:$A,Clients!$D:$D,$P8)))</f>
        <v/>
      </c>
      <c r="AA8" s="5" t="str">
        <f>IF(SUMIFS(Clients!$A:$A,Clients!$D:$D,$P8)=0,"",INDEX(Clients!G:G,SUMIFS(Clients!$A:$A,Clients!$D:$D,$P8)))</f>
        <v/>
      </c>
      <c r="AB8" s="5" t="str">
        <f>IF(SUMIFS(Clients!$A:$A,Clients!$D:$D,$P8)=0,"",INDEX(Clients!H:H,SUMIFS(Clients!$A:$A,Clients!$D:$D,$P8)))</f>
        <v/>
      </c>
      <c r="AD8" s="197">
        <f>IF(W8=lists!$I$11,M8,M8*AC8)</f>
        <v>0</v>
      </c>
      <c r="AE8" s="197">
        <f>IF(W8=lists!$I$11,N8,N8*AC8)</f>
        <v>0</v>
      </c>
      <c r="AF8" s="5" t="str">
        <f>lists!$I$11</f>
        <v>RUR</v>
      </c>
    </row>
    <row r="9" spans="1:32" x14ac:dyDescent="0.25">
      <c r="A9" s="5" t="str">
        <f>IF(V9=1,"???",INDEX(lists!$O:$O,SUMIFS(lists!$A:$A,lists!$M:$M,U9)))</f>
        <v>???</v>
      </c>
      <c r="D9" s="5">
        <f>1</f>
        <v>1</v>
      </c>
      <c r="E9" s="5">
        <f t="shared" si="0"/>
        <v>0</v>
      </c>
      <c r="F9" s="5">
        <f t="shared" si="1"/>
        <v>0</v>
      </c>
      <c r="G9" s="5">
        <f t="shared" si="2"/>
        <v>0</v>
      </c>
      <c r="H9" s="5">
        <f t="shared" si="3"/>
        <v>1</v>
      </c>
      <c r="I9" s="5">
        <f t="shared" si="4"/>
        <v>1900</v>
      </c>
      <c r="J9" s="4">
        <f t="shared" si="5"/>
        <v>0</v>
      </c>
      <c r="L9" s="2"/>
      <c r="V9" s="5">
        <f>IF(OR(U9=0,U9=""),1,IF(COUNTIF(lists!$M:$M,U9)=1,0,1))</f>
        <v>1</v>
      </c>
      <c r="W9" s="5" t="str">
        <f>IF(V9=1,"???",INDEX(lists!$Q:$Q,SUMIFS(lists!$A:$A,lists!$M:$M,U9)))</f>
        <v>???</v>
      </c>
      <c r="X9" s="5" t="str">
        <f>lists!$Z$17</f>
        <v>Оплаты поставщикам материалов и подрядчикам за изготовление</v>
      </c>
      <c r="Y9" s="5" t="str">
        <f>lists!$AD$11</f>
        <v>Оплаты за окраску</v>
      </c>
      <c r="Z9" s="5" t="str">
        <f>IF(SUMIFS(Clients!$A:$A,Clients!$D:$D,$P9)=0,"",INDEX(Clients!F:F,SUMIFS(Clients!$A:$A,Clients!$D:$D,$P9)))</f>
        <v/>
      </c>
      <c r="AA9" s="5" t="str">
        <f>IF(SUMIFS(Clients!$A:$A,Clients!$D:$D,$P9)=0,"",INDEX(Clients!G:G,SUMIFS(Clients!$A:$A,Clients!$D:$D,$P9)))</f>
        <v/>
      </c>
      <c r="AB9" s="5" t="str">
        <f>IF(SUMIFS(Clients!$A:$A,Clients!$D:$D,$P9)=0,"",INDEX(Clients!H:H,SUMIFS(Clients!$A:$A,Clients!$D:$D,$P9)))</f>
        <v/>
      </c>
      <c r="AD9" s="197">
        <f>IF(W9=lists!$I$11,M9,M9*AC9)</f>
        <v>0</v>
      </c>
      <c r="AE9" s="197">
        <f>IF(W9=lists!$I$11,N9,N9*AC9)</f>
        <v>0</v>
      </c>
      <c r="AF9" s="5" t="str">
        <f>lists!$I$11</f>
        <v>RUR</v>
      </c>
    </row>
    <row r="10" spans="1:32" x14ac:dyDescent="0.25">
      <c r="A10" s="5" t="str">
        <f>IF(V10=1,"???",INDEX(lists!$O:$O,SUMIFS(lists!$A:$A,lists!$M:$M,U10)))</f>
        <v>???</v>
      </c>
      <c r="D10" s="5">
        <f>1</f>
        <v>1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1</v>
      </c>
      <c r="I10" s="5">
        <f t="shared" si="4"/>
        <v>1900</v>
      </c>
      <c r="J10" s="4">
        <f t="shared" si="5"/>
        <v>0</v>
      </c>
      <c r="L10" s="2"/>
      <c r="V10" s="5">
        <f>IF(OR(U10=0,U10=""),1,IF(COUNTIF(lists!$M:$M,U10)=1,0,1))</f>
        <v>1</v>
      </c>
      <c r="W10" s="5" t="str">
        <f>IF(V10=1,"???",INDEX(lists!$Q:$Q,SUMIFS(lists!$A:$A,lists!$M:$M,U10)))</f>
        <v>???</v>
      </c>
      <c r="X10" s="5" t="str">
        <f>lists!$Z$35</f>
        <v>Оплаты представительских и командировочных расходов</v>
      </c>
      <c r="Z10" s="5" t="str">
        <f>IF(SUMIFS(Clients!$A:$A,Clients!$D:$D,$P10)=0,"",INDEX(Clients!F:F,SUMIFS(Clients!$A:$A,Clients!$D:$D,$P10)))</f>
        <v/>
      </c>
      <c r="AA10" s="5" t="str">
        <f>IF(SUMIFS(Clients!$A:$A,Clients!$D:$D,$P10)=0,"",INDEX(Clients!G:G,SUMIFS(Clients!$A:$A,Clients!$D:$D,$P10)))</f>
        <v/>
      </c>
      <c r="AB10" s="5" t="str">
        <f>IF(SUMIFS(Clients!$A:$A,Clients!$D:$D,$P10)=0,"",INDEX(Clients!H:H,SUMIFS(Clients!$A:$A,Clients!$D:$D,$P10)))</f>
        <v/>
      </c>
      <c r="AD10" s="197">
        <f>IF(W10=lists!$I$11,M10,M10*AC10)</f>
        <v>0</v>
      </c>
      <c r="AE10" s="197">
        <f>IF(W10=lists!$I$11,N10,N10*AC10)</f>
        <v>0</v>
      </c>
      <c r="AF10" s="5" t="str">
        <f>lists!$I$11</f>
        <v>RUR</v>
      </c>
    </row>
    <row r="11" spans="1:32" x14ac:dyDescent="0.25">
      <c r="A11" s="5" t="str">
        <f>IF(V11=1,"???",INDEX(lists!$O:$O,SUMIFS(lists!$A:$A,lists!$M:$M,U11)))</f>
        <v>???</v>
      </c>
      <c r="D11" s="5">
        <f>1</f>
        <v>1</v>
      </c>
      <c r="E11" s="5">
        <f t="shared" si="0"/>
        <v>0</v>
      </c>
      <c r="F11" s="5">
        <f t="shared" si="1"/>
        <v>0</v>
      </c>
      <c r="G11" s="5">
        <f t="shared" si="2"/>
        <v>0</v>
      </c>
      <c r="H11" s="5">
        <f t="shared" si="3"/>
        <v>1</v>
      </c>
      <c r="I11" s="5">
        <f t="shared" si="4"/>
        <v>1900</v>
      </c>
      <c r="J11" s="4">
        <f t="shared" si="5"/>
        <v>0</v>
      </c>
      <c r="L11" s="2"/>
      <c r="V11" s="5">
        <f>IF(OR(U11=0,U11=""),1,IF(COUNTIF(lists!$M:$M,U11)=1,0,1))</f>
        <v>1</v>
      </c>
      <c r="W11" s="5" t="str">
        <f>IF(V11=1,"???",INDEX(lists!$Q:$Q,SUMIFS(lists!$A:$A,lists!$M:$M,U11)))</f>
        <v>???</v>
      </c>
      <c r="X11" s="5" t="str">
        <f>lists!$Z$11</f>
        <v>Поступления выручки от продаж</v>
      </c>
      <c r="Y11" s="5" t="str">
        <f>IF(SUMIFS(Clients!$A:$A,Clients!$D:$D,$P11)=0,"",INDEX(Clients!$I:$I,SUMIFS(Clients!$A:$A,Clients!$D:$D,$P11)))</f>
        <v/>
      </c>
      <c r="Z11" s="5" t="str">
        <f>IF(SUMIFS(Clients!$A:$A,Clients!$D:$D,$P11)=0,"",INDEX(Clients!F:F,SUMIFS(Clients!$A:$A,Clients!$D:$D,$P11)))</f>
        <v/>
      </c>
      <c r="AA11" s="5" t="str">
        <f>IF(SUMIFS(Clients!$A:$A,Clients!$D:$D,$P11)=0,"",INDEX(Clients!G:G,SUMIFS(Clients!$A:$A,Clients!$D:$D,$P11)))</f>
        <v/>
      </c>
      <c r="AB11" s="5" t="str">
        <f>IF(SUMIFS(Clients!$A:$A,Clients!$D:$D,$P11)=0,"",INDEX(Clients!H:H,SUMIFS(Clients!$A:$A,Clients!$D:$D,$P11)))</f>
        <v/>
      </c>
      <c r="AD11" s="197">
        <f>IF(W11=lists!$I$11,M11,M11*AC11)</f>
        <v>0</v>
      </c>
      <c r="AE11" s="197">
        <f>IF(W11=lists!$I$11,N11,N11*AC11)</f>
        <v>0</v>
      </c>
      <c r="AF11" s="5" t="str">
        <f>lists!$I$11</f>
        <v>RUR</v>
      </c>
    </row>
    <row r="12" spans="1:32" x14ac:dyDescent="0.25">
      <c r="A12" s="5" t="str">
        <f>IF(V12=1,"???",INDEX(lists!$O:$O,SUMIFS(lists!$A:$A,lists!$M:$M,U12)))</f>
        <v>???</v>
      </c>
      <c r="D12" s="5">
        <f>1</f>
        <v>1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1</v>
      </c>
      <c r="I12" s="5">
        <f t="shared" si="4"/>
        <v>1900</v>
      </c>
      <c r="J12" s="4">
        <f t="shared" si="5"/>
        <v>0</v>
      </c>
      <c r="L12" s="2"/>
      <c r="V12" s="5">
        <f>IF(OR(U12=0,U12=""),1,IF(COUNTIF(lists!$M:$M,U12)=1,0,1))</f>
        <v>1</v>
      </c>
      <c r="W12" s="5" t="str">
        <f>IF(V12=1,"???",INDEX(lists!$Q:$Q,SUMIFS(lists!$A:$A,lists!$M:$M,U12)))</f>
        <v>???</v>
      </c>
      <c r="X12" s="5" t="str">
        <f>lists!$Z$11</f>
        <v>Поступления выручки от продаж</v>
      </c>
      <c r="Y12" s="5" t="str">
        <f>IF(SUMIFS(Clients!$A:$A,Clients!$D:$D,$P12)=0,"",INDEX(Clients!$I:$I,SUMIFS(Clients!$A:$A,Clients!$D:$D,$P12)))</f>
        <v/>
      </c>
      <c r="Z12" s="5" t="str">
        <f>IF(SUMIFS(Clients!$A:$A,Clients!$D:$D,$P12)=0,"",INDEX(Clients!F:F,SUMIFS(Clients!$A:$A,Clients!$D:$D,$P12)))</f>
        <v/>
      </c>
      <c r="AA12" s="5" t="str">
        <f>IF(SUMIFS(Clients!$A:$A,Clients!$D:$D,$P12)=0,"",INDEX(Clients!G:G,SUMIFS(Clients!$A:$A,Clients!$D:$D,$P12)))</f>
        <v/>
      </c>
      <c r="AB12" s="5" t="str">
        <f>IF(SUMIFS(Clients!$A:$A,Clients!$D:$D,$P12)=0,"",INDEX(Clients!H:H,SUMIFS(Clients!$A:$A,Clients!$D:$D,$P12)))</f>
        <v/>
      </c>
      <c r="AD12" s="197">
        <f>IF(W12=lists!$I$11,M12,M12*AC12)</f>
        <v>0</v>
      </c>
      <c r="AE12" s="197">
        <f>IF(W12=lists!$I$11,N12,N12*AC12)</f>
        <v>0</v>
      </c>
      <c r="AF12" s="5" t="str">
        <f>lists!$I$11</f>
        <v>RUR</v>
      </c>
    </row>
    <row r="13" spans="1:32" x14ac:dyDescent="0.25">
      <c r="A13" s="5" t="str">
        <f>IF(V13=1,"???",INDEX(lists!$O:$O,SUMIFS(lists!$A:$A,lists!$M:$M,U13)))</f>
        <v>???</v>
      </c>
      <c r="D13" s="5">
        <f>1</f>
        <v>1</v>
      </c>
      <c r="E13" s="5">
        <f t="shared" si="0"/>
        <v>0</v>
      </c>
      <c r="F13" s="5">
        <f t="shared" si="1"/>
        <v>0</v>
      </c>
      <c r="G13" s="5">
        <f t="shared" si="2"/>
        <v>0</v>
      </c>
      <c r="H13" s="5">
        <f t="shared" si="3"/>
        <v>1</v>
      </c>
      <c r="I13" s="5">
        <f t="shared" si="4"/>
        <v>1900</v>
      </c>
      <c r="J13" s="4">
        <f t="shared" si="5"/>
        <v>0</v>
      </c>
      <c r="L13" s="2"/>
      <c r="V13" s="5">
        <f>IF(OR(U13=0,U13=""),1,IF(COUNTIF(lists!$M:$M,U13)=1,0,1))</f>
        <v>1</v>
      </c>
      <c r="W13" s="5" t="str">
        <f>IF(V13=1,"???",INDEX(lists!$Q:$Q,SUMIFS(lists!$A:$A,lists!$M:$M,U13)))</f>
        <v>???</v>
      </c>
      <c r="X13" s="5" t="str">
        <f>lists!$Z$11</f>
        <v>Поступления выручки от продаж</v>
      </c>
      <c r="Y13" s="5" t="str">
        <f>IF(SUMIFS(Clients!$A:$A,Clients!$D:$D,$P13)=0,"",INDEX(Clients!$I:$I,SUMIFS(Clients!$A:$A,Clients!$D:$D,$P13)))</f>
        <v/>
      </c>
      <c r="Z13" s="5" t="str">
        <f>IF(SUMIFS(Clients!$A:$A,Clients!$D:$D,$P13)=0,"",INDEX(Clients!F:F,SUMIFS(Clients!$A:$A,Clients!$D:$D,$P13)))</f>
        <v/>
      </c>
      <c r="AA13" s="5" t="str">
        <f>IF(SUMIFS(Clients!$A:$A,Clients!$D:$D,$P13)=0,"",INDEX(Clients!G:G,SUMIFS(Clients!$A:$A,Clients!$D:$D,$P13)))</f>
        <v/>
      </c>
      <c r="AB13" s="5" t="str">
        <f>IF(SUMIFS(Clients!$A:$A,Clients!$D:$D,$P13)=0,"",INDEX(Clients!H:H,SUMIFS(Clients!$A:$A,Clients!$D:$D,$P13)))</f>
        <v/>
      </c>
      <c r="AD13" s="197">
        <f>IF(W13=lists!$I$11,M13,M13*AC13)</f>
        <v>0</v>
      </c>
      <c r="AE13" s="197">
        <f>IF(W13=lists!$I$11,N13,N13*AC13)</f>
        <v>0</v>
      </c>
      <c r="AF13" s="5" t="str">
        <f>lists!$I$11</f>
        <v>RUR</v>
      </c>
    </row>
    <row r="14" spans="1:32" x14ac:dyDescent="0.25">
      <c r="A14" s="5" t="str">
        <f>IF(V14=1,"???",INDEX(lists!$O:$O,SUMIFS(lists!$A:$A,lists!$M:$M,U14)))</f>
        <v>???</v>
      </c>
      <c r="D14" s="5">
        <f>1</f>
        <v>1</v>
      </c>
      <c r="E14" s="5">
        <f t="shared" si="0"/>
        <v>0</v>
      </c>
      <c r="F14" s="5">
        <f t="shared" si="1"/>
        <v>0</v>
      </c>
      <c r="G14" s="5">
        <f t="shared" si="2"/>
        <v>0</v>
      </c>
      <c r="H14" s="5">
        <f t="shared" si="3"/>
        <v>1</v>
      </c>
      <c r="I14" s="5">
        <f t="shared" si="4"/>
        <v>1900</v>
      </c>
      <c r="J14" s="4">
        <f t="shared" si="5"/>
        <v>0</v>
      </c>
      <c r="L14" s="2"/>
      <c r="V14" s="5">
        <f>IF(OR(U14=0,U14=""),1,IF(COUNTIF(lists!$M:$M,U14)=1,0,1))</f>
        <v>1</v>
      </c>
      <c r="W14" s="5" t="str">
        <f>IF(V14=1,"???",INDEX(lists!$Q:$Q,SUMIFS(lists!$A:$A,lists!$M:$M,U14)))</f>
        <v>???</v>
      </c>
      <c r="X14" s="5" t="str">
        <f>lists!$Z$11</f>
        <v>Поступления выручки от продаж</v>
      </c>
      <c r="Y14" s="5" t="str">
        <f>IF(SUMIFS(Clients!$A:$A,Clients!$D:$D,$P14)=0,"",INDEX(Clients!$I:$I,SUMIFS(Clients!$A:$A,Clients!$D:$D,$P14)))</f>
        <v/>
      </c>
      <c r="Z14" s="5" t="str">
        <f>IF(SUMIFS(Clients!$A:$A,Clients!$D:$D,$P14)=0,"",INDEX(Clients!F:F,SUMIFS(Clients!$A:$A,Clients!$D:$D,$P14)))</f>
        <v/>
      </c>
      <c r="AA14" s="5" t="str">
        <f>IF(SUMIFS(Clients!$A:$A,Clients!$D:$D,$P14)=0,"",INDEX(Clients!G:G,SUMIFS(Clients!$A:$A,Clients!$D:$D,$P14)))</f>
        <v/>
      </c>
      <c r="AB14" s="5" t="str">
        <f>IF(SUMIFS(Clients!$A:$A,Clients!$D:$D,$P14)=0,"",INDEX(Clients!H:H,SUMIFS(Clients!$A:$A,Clients!$D:$D,$P14)))</f>
        <v/>
      </c>
      <c r="AD14" s="197">
        <f>IF(W14=lists!$I$11,M14,M14*AC14)</f>
        <v>0</v>
      </c>
      <c r="AE14" s="197">
        <f>IF(W14=lists!$I$11,N14,N14*AC14)</f>
        <v>0</v>
      </c>
      <c r="AF14" s="5" t="str">
        <f>lists!$I$11</f>
        <v>RUR</v>
      </c>
    </row>
    <row r="15" spans="1:32" x14ac:dyDescent="0.25">
      <c r="A15" s="5" t="str">
        <f>IF(V15=1,"???",INDEX(lists!$O:$O,SUMIFS(lists!$A:$A,lists!$M:$M,U15)))</f>
        <v>???</v>
      </c>
      <c r="D15" s="5">
        <f>1</f>
        <v>1</v>
      </c>
      <c r="E15" s="5">
        <f t="shared" si="0"/>
        <v>0</v>
      </c>
      <c r="F15" s="5">
        <f t="shared" si="1"/>
        <v>0</v>
      </c>
      <c r="G15" s="5">
        <f t="shared" si="2"/>
        <v>0</v>
      </c>
      <c r="H15" s="5">
        <f t="shared" si="3"/>
        <v>1</v>
      </c>
      <c r="I15" s="5">
        <f t="shared" si="4"/>
        <v>1900</v>
      </c>
      <c r="J15" s="4">
        <f t="shared" si="5"/>
        <v>0</v>
      </c>
      <c r="L15" s="2"/>
      <c r="V15" s="5">
        <f>IF(OR(U15=0,U15=""),1,IF(COUNTIF(lists!$M:$M,U15)=1,0,1))</f>
        <v>1</v>
      </c>
      <c r="W15" s="5" t="str">
        <f>IF(V15=1,"???",INDEX(lists!$Q:$Q,SUMIFS(lists!$A:$A,lists!$M:$M,U15)))</f>
        <v>???</v>
      </c>
      <c r="X15" s="5" t="str">
        <f>lists!$Z$11</f>
        <v>Поступления выручки от продаж</v>
      </c>
      <c r="Y15" s="5" t="str">
        <f>IF(SUMIFS(Clients!$A:$A,Clients!$D:$D,$P15)=0,"",INDEX(Clients!$I:$I,SUMIFS(Clients!$A:$A,Clients!$D:$D,$P15)))</f>
        <v/>
      </c>
      <c r="Z15" s="5" t="str">
        <f>IF(SUMIFS(Clients!$A:$A,Clients!$D:$D,$P15)=0,"",INDEX(Clients!F:F,SUMIFS(Clients!$A:$A,Clients!$D:$D,$P15)))</f>
        <v/>
      </c>
      <c r="AA15" s="5" t="str">
        <f>IF(SUMIFS(Clients!$A:$A,Clients!$D:$D,$P15)=0,"",INDEX(Clients!G:G,SUMIFS(Clients!$A:$A,Clients!$D:$D,$P15)))</f>
        <v/>
      </c>
      <c r="AB15" s="5" t="str">
        <f>IF(SUMIFS(Clients!$A:$A,Clients!$D:$D,$P15)=0,"",INDEX(Clients!H:H,SUMIFS(Clients!$A:$A,Clients!$D:$D,$P15)))</f>
        <v/>
      </c>
      <c r="AD15" s="197">
        <f>IF(W15=lists!$I$11,M15,M15*AC15)</f>
        <v>0</v>
      </c>
      <c r="AE15" s="197">
        <f>IF(W15=lists!$I$11,N15,N15*AC15)</f>
        <v>0</v>
      </c>
      <c r="AF15" s="5" t="str">
        <f>lists!$I$11</f>
        <v>RUR</v>
      </c>
    </row>
    <row r="16" spans="1:32" x14ac:dyDescent="0.25">
      <c r="A16" s="5" t="str">
        <f>IF(V16=1,"???",INDEX(lists!$O:$O,SUMIFS(lists!$A:$A,lists!$M:$M,U16)))</f>
        <v>???</v>
      </c>
      <c r="D16" s="5">
        <f>1</f>
        <v>1</v>
      </c>
      <c r="E16" s="5">
        <f t="shared" si="0"/>
        <v>0</v>
      </c>
      <c r="F16" s="5">
        <f t="shared" si="1"/>
        <v>0</v>
      </c>
      <c r="G16" s="5">
        <f t="shared" si="2"/>
        <v>0</v>
      </c>
      <c r="H16" s="5">
        <f t="shared" si="3"/>
        <v>1</v>
      </c>
      <c r="I16" s="5">
        <f t="shared" si="4"/>
        <v>1900</v>
      </c>
      <c r="J16" s="4">
        <f t="shared" si="5"/>
        <v>0</v>
      </c>
      <c r="L16" s="2"/>
      <c r="V16" s="5">
        <f>IF(OR(U16=0,U16=""),1,IF(COUNTIF(lists!$M:$M,U16)=1,0,1))</f>
        <v>1</v>
      </c>
      <c r="W16" s="5" t="str">
        <f>IF(V16=1,"???",INDEX(lists!$Q:$Q,SUMIFS(lists!$A:$A,lists!$M:$M,U16)))</f>
        <v>???</v>
      </c>
      <c r="X16" s="5" t="str">
        <f>lists!$Z$11</f>
        <v>Поступления выручки от продаж</v>
      </c>
      <c r="Y16" s="5" t="str">
        <f>IF(SUMIFS(Clients!$A:$A,Clients!$D:$D,$P16)=0,"",INDEX(Clients!$I:$I,SUMIFS(Clients!$A:$A,Clients!$D:$D,$P16)))</f>
        <v/>
      </c>
      <c r="Z16" s="5" t="str">
        <f>IF(SUMIFS(Clients!$A:$A,Clients!$D:$D,$P16)=0,"",INDEX(Clients!F:F,SUMIFS(Clients!$A:$A,Clients!$D:$D,$P16)))</f>
        <v/>
      </c>
      <c r="AA16" s="5" t="str">
        <f>IF(SUMIFS(Clients!$A:$A,Clients!$D:$D,$P16)=0,"",INDEX(Clients!G:G,SUMIFS(Clients!$A:$A,Clients!$D:$D,$P16)))</f>
        <v/>
      </c>
      <c r="AB16" s="5" t="str">
        <f>IF(SUMIFS(Clients!$A:$A,Clients!$D:$D,$P16)=0,"",INDEX(Clients!H:H,SUMIFS(Clients!$A:$A,Clients!$D:$D,$P16)))</f>
        <v/>
      </c>
      <c r="AD16" s="197">
        <f>IF(W16=lists!$I$11,M16,M16*AC16)</f>
        <v>0</v>
      </c>
      <c r="AE16" s="197">
        <f>IF(W16=lists!$I$11,N16,N16*AC16)</f>
        <v>0</v>
      </c>
      <c r="AF16" s="5" t="str">
        <f>lists!$I$11</f>
        <v>RUR</v>
      </c>
    </row>
    <row r="17" spans="1:32" x14ac:dyDescent="0.25">
      <c r="A17" s="5" t="str">
        <f>IF(V17=1,"???",INDEX(lists!$O:$O,SUMIFS(lists!$A:$A,lists!$M:$M,U17)))</f>
        <v>???</v>
      </c>
      <c r="D17" s="5">
        <f>1</f>
        <v>1</v>
      </c>
      <c r="E17" s="5">
        <f t="shared" si="0"/>
        <v>0</v>
      </c>
      <c r="F17" s="5">
        <f t="shared" si="1"/>
        <v>0</v>
      </c>
      <c r="G17" s="5">
        <f t="shared" ref="G17:G20" si="6">DAY(J17)</f>
        <v>0</v>
      </c>
      <c r="H17" s="5">
        <f t="shared" ref="H17:H20" si="7">MONTH(J17)</f>
        <v>1</v>
      </c>
      <c r="I17" s="5">
        <f t="shared" ref="I17:I20" si="8">YEAR(J17)</f>
        <v>1900</v>
      </c>
      <c r="J17" s="4">
        <f t="shared" si="5"/>
        <v>0</v>
      </c>
      <c r="L17" s="2"/>
      <c r="V17" s="5">
        <f>IF(OR(U17=0,U17=""),1,IF(COUNTIF(lists!$M:$M,U17)=1,0,1))</f>
        <v>1</v>
      </c>
      <c r="W17" s="5" t="str">
        <f>IF(V17=1,"???",INDEX(lists!$Q:$Q,SUMIFS(lists!$A:$A,lists!$M:$M,U17)))</f>
        <v>???</v>
      </c>
      <c r="X17" s="5" t="str">
        <f>lists!$Z$11</f>
        <v>Поступления выручки от продаж</v>
      </c>
      <c r="Y17" s="5" t="str">
        <f>IF(SUMIFS(Clients!$A:$A,Clients!$D:$D,$P17)=0,"",INDEX(Clients!$I:$I,SUMIFS(Clients!$A:$A,Clients!$D:$D,$P17)))</f>
        <v/>
      </c>
      <c r="Z17" s="5" t="str">
        <f>IF(SUMIFS(Clients!$A:$A,Clients!$D:$D,$P17)=0,"",INDEX(Clients!F:F,SUMIFS(Clients!$A:$A,Clients!$D:$D,$P17)))</f>
        <v/>
      </c>
      <c r="AA17" s="5" t="str">
        <f>IF(SUMIFS(Clients!$A:$A,Clients!$D:$D,$P17)=0,"",INDEX(Clients!G:G,SUMIFS(Clients!$A:$A,Clients!$D:$D,$P17)))</f>
        <v/>
      </c>
      <c r="AB17" s="5" t="str">
        <f>IF(SUMIFS(Clients!$A:$A,Clients!$D:$D,$P17)=0,"",INDEX(Clients!H:H,SUMIFS(Clients!$A:$A,Clients!$D:$D,$P17)))</f>
        <v/>
      </c>
      <c r="AD17" s="197">
        <f>IF(W17=lists!$I$11,M17,M17*AC17)</f>
        <v>0</v>
      </c>
      <c r="AE17" s="197">
        <f>IF(W17=lists!$I$11,N17,N17*AC17)</f>
        <v>0</v>
      </c>
      <c r="AF17" s="5" t="str">
        <f>lists!$I$11</f>
        <v>RUR</v>
      </c>
    </row>
    <row r="18" spans="1:32" x14ac:dyDescent="0.25">
      <c r="A18" s="5" t="str">
        <f>IF(V18=1,"???",INDEX(lists!$O:$O,SUMIFS(lists!$A:$A,lists!$M:$M,U18)))</f>
        <v>???</v>
      </c>
      <c r="D18" s="5">
        <f>1</f>
        <v>1</v>
      </c>
      <c r="E18" s="5">
        <f t="shared" si="0"/>
        <v>0</v>
      </c>
      <c r="F18" s="5">
        <f t="shared" si="1"/>
        <v>0</v>
      </c>
      <c r="G18" s="5">
        <f t="shared" si="6"/>
        <v>0</v>
      </c>
      <c r="H18" s="5">
        <f t="shared" si="7"/>
        <v>1</v>
      </c>
      <c r="I18" s="5">
        <f t="shared" si="8"/>
        <v>1900</v>
      </c>
      <c r="J18" s="4">
        <f t="shared" si="5"/>
        <v>0</v>
      </c>
      <c r="L18" s="2"/>
      <c r="V18" s="5">
        <f>IF(OR(U18=0,U18=""),1,IF(COUNTIF(lists!$M:$M,U18)=1,0,1))</f>
        <v>1</v>
      </c>
      <c r="W18" s="5" t="str">
        <f>IF(V18=1,"???",INDEX(lists!$Q:$Q,SUMIFS(lists!$A:$A,lists!$M:$M,U18)))</f>
        <v>???</v>
      </c>
      <c r="X18" s="5" t="str">
        <f>lists!$Z$11</f>
        <v>Поступления выручки от продаж</v>
      </c>
      <c r="Y18" s="5" t="str">
        <f>IF(SUMIFS(Clients!$A:$A,Clients!$D:$D,$P18)=0,"",INDEX(Clients!$I:$I,SUMIFS(Clients!$A:$A,Clients!$D:$D,$P18)))</f>
        <v/>
      </c>
      <c r="Z18" s="5" t="str">
        <f>IF(SUMIFS(Clients!$A:$A,Clients!$D:$D,$P18)=0,"",INDEX(Clients!F:F,SUMIFS(Clients!$A:$A,Clients!$D:$D,$P18)))</f>
        <v/>
      </c>
      <c r="AA18" s="5" t="str">
        <f>IF(SUMIFS(Clients!$A:$A,Clients!$D:$D,$P18)=0,"",INDEX(Clients!G:G,SUMIFS(Clients!$A:$A,Clients!$D:$D,$P18)))</f>
        <v/>
      </c>
      <c r="AB18" s="5" t="str">
        <f>IF(SUMIFS(Clients!$A:$A,Clients!$D:$D,$P18)=0,"",INDEX(Clients!H:H,SUMIFS(Clients!$A:$A,Clients!$D:$D,$P18)))</f>
        <v/>
      </c>
      <c r="AD18" s="197">
        <f>IF(W18=lists!$I$11,M18,M18*AC18)</f>
        <v>0</v>
      </c>
      <c r="AE18" s="197">
        <f>IF(W18=lists!$I$11,N18,N18*AC18)</f>
        <v>0</v>
      </c>
      <c r="AF18" s="5" t="str">
        <f>lists!$I$11</f>
        <v>RUR</v>
      </c>
    </row>
    <row r="19" spans="1:32" x14ac:dyDescent="0.25">
      <c r="A19" s="5" t="str">
        <f>IF(V19=1,"???",INDEX(lists!$O:$O,SUMIFS(lists!$A:$A,lists!$M:$M,U19)))</f>
        <v>???</v>
      </c>
      <c r="D19" s="5">
        <f>1</f>
        <v>1</v>
      </c>
      <c r="E19" s="5">
        <f t="shared" si="0"/>
        <v>0</v>
      </c>
      <c r="F19" s="5">
        <f t="shared" si="1"/>
        <v>0</v>
      </c>
      <c r="G19" s="5">
        <f t="shared" si="6"/>
        <v>0</v>
      </c>
      <c r="H19" s="5">
        <f t="shared" si="7"/>
        <v>1</v>
      </c>
      <c r="I19" s="5">
        <f t="shared" si="8"/>
        <v>1900</v>
      </c>
      <c r="J19" s="4">
        <f t="shared" si="5"/>
        <v>0</v>
      </c>
      <c r="L19" s="2"/>
      <c r="V19" s="5">
        <f>IF(OR(U19=0,U19=""),1,IF(COUNTIF(lists!$M:$M,U19)=1,0,1))</f>
        <v>1</v>
      </c>
      <c r="W19" s="5" t="str">
        <f>IF(V19=1,"???",INDEX(lists!$Q:$Q,SUMIFS(lists!$A:$A,lists!$M:$M,U19)))</f>
        <v>???</v>
      </c>
      <c r="X19" s="5" t="str">
        <f>lists!$Z$11</f>
        <v>Поступления выручки от продаж</v>
      </c>
      <c r="Y19" s="5" t="str">
        <f>IF(SUMIFS(Clients!$A:$A,Clients!$D:$D,$P19)=0,"",INDEX(Clients!$I:$I,SUMIFS(Clients!$A:$A,Clients!$D:$D,$P19)))</f>
        <v/>
      </c>
      <c r="Z19" s="5" t="str">
        <f>IF(SUMIFS(Clients!$A:$A,Clients!$D:$D,$P19)=0,"",INDEX(Clients!F:F,SUMIFS(Clients!$A:$A,Clients!$D:$D,$P19)))</f>
        <v/>
      </c>
      <c r="AA19" s="5" t="str">
        <f>IF(SUMIFS(Clients!$A:$A,Clients!$D:$D,$P19)=0,"",INDEX(Clients!G:G,SUMIFS(Clients!$A:$A,Clients!$D:$D,$P19)))</f>
        <v/>
      </c>
      <c r="AB19" s="5" t="str">
        <f>IF(SUMIFS(Clients!$A:$A,Clients!$D:$D,$P19)=0,"",INDEX(Clients!H:H,SUMIFS(Clients!$A:$A,Clients!$D:$D,$P19)))</f>
        <v/>
      </c>
      <c r="AD19" s="197">
        <f>IF(W19=lists!$I$11,M19,M19*AC19)</f>
        <v>0</v>
      </c>
      <c r="AE19" s="197">
        <f>IF(W19=lists!$I$11,N19,N19*AC19)</f>
        <v>0</v>
      </c>
      <c r="AF19" s="5" t="str">
        <f>lists!$I$11</f>
        <v>RUR</v>
      </c>
    </row>
    <row r="20" spans="1:32" x14ac:dyDescent="0.25">
      <c r="A20" s="5" t="str">
        <f>IF(V20=1,"???",INDEX(lists!$O:$O,SUMIFS(lists!$A:$A,lists!$M:$M,U20)))</f>
        <v>???</v>
      </c>
      <c r="D20" s="5">
        <f>1</f>
        <v>1</v>
      </c>
      <c r="E20" s="5">
        <f t="shared" si="0"/>
        <v>0</v>
      </c>
      <c r="F20" s="5">
        <f t="shared" si="1"/>
        <v>0</v>
      </c>
      <c r="G20" s="5">
        <f t="shared" si="6"/>
        <v>0</v>
      </c>
      <c r="H20" s="5">
        <f t="shared" si="7"/>
        <v>1</v>
      </c>
      <c r="I20" s="5">
        <f t="shared" si="8"/>
        <v>1900</v>
      </c>
      <c r="J20" s="4">
        <f t="shared" si="5"/>
        <v>0</v>
      </c>
      <c r="L20" s="2"/>
      <c r="V20" s="5">
        <f>IF(OR(U20=0,U20=""),1,IF(COUNTIF(lists!$M:$M,U20)=1,0,1))</f>
        <v>1</v>
      </c>
      <c r="W20" s="5" t="str">
        <f>IF(V20=1,"???",INDEX(lists!$Q:$Q,SUMIFS(lists!$A:$A,lists!$M:$M,U20)))</f>
        <v>???</v>
      </c>
      <c r="X20" s="5" t="str">
        <f>lists!$Z$11</f>
        <v>Поступления выручки от продаж</v>
      </c>
      <c r="Y20" s="5" t="str">
        <f>IF(SUMIFS(Clients!$A:$A,Clients!$D:$D,$P20)=0,"",INDEX(Clients!$I:$I,SUMIFS(Clients!$A:$A,Clients!$D:$D,$P20)))</f>
        <v/>
      </c>
      <c r="Z20" s="5" t="str">
        <f>IF(SUMIFS(Clients!$A:$A,Clients!$D:$D,$P20)=0,"",INDEX(Clients!F:F,SUMIFS(Clients!$A:$A,Clients!$D:$D,$P20)))</f>
        <v/>
      </c>
      <c r="AA20" s="5" t="str">
        <f>IF(SUMIFS(Clients!$A:$A,Clients!$D:$D,$P20)=0,"",INDEX(Clients!G:G,SUMIFS(Clients!$A:$A,Clients!$D:$D,$P20)))</f>
        <v/>
      </c>
      <c r="AB20" s="5" t="str">
        <f>IF(SUMIFS(Clients!$A:$A,Clients!$D:$D,$P20)=0,"",INDEX(Clients!H:H,SUMIFS(Clients!$A:$A,Clients!$D:$D,$P20)))</f>
        <v/>
      </c>
      <c r="AD20" s="197">
        <f>IF(W20=lists!$I$11,M20,M20*AC20)</f>
        <v>0</v>
      </c>
      <c r="AE20" s="197">
        <f>IF(W20=lists!$I$11,N20,N20*AC20)</f>
        <v>0</v>
      </c>
      <c r="AF20" s="5" t="str">
        <f>lists!$I$11</f>
        <v>RUR</v>
      </c>
    </row>
  </sheetData>
  <autoFilter ref="A1:AF20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E240"/>
  <sheetViews>
    <sheetView showGridLines="0" workbookViewId="0">
      <pane ySplit="8" topLeftCell="A9" activePane="bottomLeft" state="frozen"/>
      <selection pane="bottomLeft"/>
    </sheetView>
  </sheetViews>
  <sheetFormatPr defaultRowHeight="12" x14ac:dyDescent="0.25"/>
  <cols>
    <col min="1" max="1" width="1.77734375" style="24" customWidth="1"/>
    <col min="2" max="3" width="1.77734375" style="6" customWidth="1"/>
    <col min="4" max="4" width="1.77734375" style="7" customWidth="1"/>
    <col min="5" max="5" width="10.88671875" style="6" bestFit="1" customWidth="1"/>
    <col min="6" max="6" width="1.77734375" style="10" customWidth="1"/>
    <col min="7" max="7" width="0.88671875" style="6" customWidth="1"/>
    <col min="8" max="8" width="1.77734375" style="7" customWidth="1"/>
    <col min="9" max="9" width="7.109375" style="6" customWidth="1"/>
    <col min="10" max="10" width="1.77734375" style="10" customWidth="1"/>
    <col min="11" max="11" width="0.88671875" style="6" customWidth="1"/>
    <col min="12" max="12" width="1.77734375" style="7" customWidth="1"/>
    <col min="13" max="13" width="56.6640625" style="6" customWidth="1"/>
    <col min="14" max="14" width="1.77734375" style="10" customWidth="1"/>
    <col min="15" max="15" width="8.77734375" style="6" bestFit="1" customWidth="1"/>
    <col min="16" max="16" width="1.77734375" style="10" customWidth="1"/>
    <col min="17" max="17" width="6.33203125" style="6" bestFit="1" customWidth="1"/>
    <col min="18" max="19" width="1.77734375" style="10" customWidth="1"/>
    <col min="20" max="20" width="0.88671875" style="6" customWidth="1"/>
    <col min="21" max="21" width="1.77734375" style="7" customWidth="1"/>
    <col min="22" max="22" width="35" style="6" bestFit="1" customWidth="1"/>
    <col min="23" max="23" width="1.77734375" style="10" customWidth="1"/>
    <col min="24" max="24" width="0.88671875" style="6" customWidth="1"/>
    <col min="25" max="25" width="1.77734375" style="7" customWidth="1"/>
    <col min="26" max="26" width="48.88671875" style="6" bestFit="1" customWidth="1"/>
    <col min="27" max="27" width="1.77734375" style="10" customWidth="1"/>
    <col min="28" max="28" width="0.88671875" style="6" customWidth="1"/>
    <col min="29" max="29" width="1.77734375" style="7" customWidth="1"/>
    <col min="30" max="30" width="48.88671875" style="6" bestFit="1" customWidth="1"/>
    <col min="31" max="31" width="1.77734375" style="10" customWidth="1"/>
    <col min="32" max="33" width="0.88671875" style="6" customWidth="1"/>
    <col min="34" max="16384" width="8.88671875" style="6"/>
  </cols>
  <sheetData>
    <row r="1" spans="1:31" x14ac:dyDescent="0.25">
      <c r="A1" s="24">
        <f>ROW()</f>
        <v>1</v>
      </c>
    </row>
    <row r="2" spans="1:31" x14ac:dyDescent="0.25">
      <c r="A2" s="24">
        <f>ROW()</f>
        <v>2</v>
      </c>
    </row>
    <row r="3" spans="1:31" x14ac:dyDescent="0.25">
      <c r="A3" s="24">
        <f>ROW()</f>
        <v>3</v>
      </c>
      <c r="B3" s="16"/>
      <c r="C3" s="18" t="s">
        <v>6</v>
      </c>
      <c r="D3" s="19"/>
      <c r="E3" s="20"/>
      <c r="F3" s="20"/>
      <c r="G3" s="20"/>
      <c r="H3" s="20"/>
      <c r="I3" s="20"/>
      <c r="J3" s="20"/>
      <c r="K3" s="20"/>
      <c r="L3" s="20"/>
      <c r="O3" s="10"/>
      <c r="Q3" s="10"/>
      <c r="T3" s="10"/>
      <c r="U3" s="10"/>
      <c r="V3" s="10"/>
      <c r="Y3" s="10"/>
      <c r="Z3" s="10"/>
      <c r="AC3" s="10"/>
      <c r="AD3" s="10"/>
    </row>
    <row r="4" spans="1:31" x14ac:dyDescent="0.25">
      <c r="A4" s="24">
        <f>ROW()</f>
        <v>4</v>
      </c>
    </row>
    <row r="5" spans="1:31" x14ac:dyDescent="0.25">
      <c r="A5" s="24">
        <f>ROW()</f>
        <v>5</v>
      </c>
    </row>
    <row r="6" spans="1:31" x14ac:dyDescent="0.25">
      <c r="A6" s="24">
        <f>ROW()</f>
        <v>6</v>
      </c>
    </row>
    <row r="7" spans="1:31" s="1" customFormat="1" x14ac:dyDescent="0.25">
      <c r="A7" s="25">
        <f>ROW()</f>
        <v>7</v>
      </c>
      <c r="D7" s="7" t="s">
        <v>3</v>
      </c>
      <c r="E7" s="1" t="s">
        <v>32</v>
      </c>
      <c r="F7" s="10"/>
      <c r="H7" s="7" t="s">
        <v>3</v>
      </c>
      <c r="I7" s="1" t="s">
        <v>27</v>
      </c>
      <c r="J7" s="10"/>
      <c r="L7" s="7" t="s">
        <v>3</v>
      </c>
      <c r="M7" s="1" t="s">
        <v>28</v>
      </c>
      <c r="N7" s="10"/>
      <c r="O7" s="1" t="str">
        <f>$E$7</f>
        <v>ЦФО</v>
      </c>
      <c r="P7" s="10"/>
      <c r="Q7" s="1" t="str">
        <f>$I$7</f>
        <v>валюты</v>
      </c>
      <c r="R7" s="10"/>
      <c r="S7" s="10"/>
      <c r="U7" s="7"/>
      <c r="V7" s="1" t="s">
        <v>2</v>
      </c>
      <c r="W7" s="10"/>
      <c r="Y7" s="7"/>
      <c r="Z7" s="1" t="s">
        <v>5</v>
      </c>
      <c r="AA7" s="10"/>
      <c r="AC7" s="7"/>
      <c r="AD7" s="1" t="s">
        <v>76</v>
      </c>
      <c r="AE7" s="10"/>
    </row>
    <row r="8" spans="1:31" ht="4.05" customHeight="1" x14ac:dyDescent="0.25">
      <c r="A8" s="24">
        <f>ROW()</f>
        <v>8</v>
      </c>
      <c r="D8" s="12"/>
      <c r="E8" s="13"/>
      <c r="F8" s="14"/>
      <c r="H8" s="12"/>
      <c r="I8" s="13"/>
      <c r="J8" s="14"/>
      <c r="L8" s="12"/>
      <c r="M8" s="13"/>
      <c r="N8" s="14"/>
      <c r="O8" s="13"/>
      <c r="P8" s="14"/>
      <c r="Q8" s="13"/>
      <c r="R8" s="14"/>
      <c r="S8" s="14"/>
      <c r="U8" s="12"/>
      <c r="V8" s="13"/>
      <c r="W8" s="14"/>
      <c r="Y8" s="12"/>
      <c r="Z8" s="13"/>
      <c r="AA8" s="14"/>
      <c r="AC8" s="12"/>
      <c r="AD8" s="13"/>
      <c r="AE8" s="14"/>
    </row>
    <row r="9" spans="1:31" ht="7.05" customHeight="1" x14ac:dyDescent="0.25">
      <c r="A9" s="24">
        <f>ROW()</f>
        <v>9</v>
      </c>
      <c r="D9" s="15"/>
      <c r="E9" s="16"/>
      <c r="F9" s="17"/>
      <c r="H9" s="15"/>
      <c r="I9" s="16"/>
      <c r="J9" s="17"/>
      <c r="L9" s="15"/>
      <c r="M9" s="16"/>
      <c r="N9" s="17"/>
      <c r="O9" s="16"/>
      <c r="P9" s="17"/>
      <c r="Q9" s="16"/>
      <c r="R9" s="17"/>
      <c r="S9" s="17"/>
      <c r="U9" s="15"/>
      <c r="V9" s="16"/>
      <c r="W9" s="17"/>
      <c r="Y9" s="15"/>
      <c r="Z9" s="16"/>
      <c r="AA9" s="17"/>
      <c r="AC9" s="15"/>
      <c r="AD9" s="16"/>
      <c r="AE9" s="17"/>
    </row>
    <row r="10" spans="1:31" x14ac:dyDescent="0.25">
      <c r="A10" s="24">
        <f>ROW()</f>
        <v>10</v>
      </c>
      <c r="D10" s="8" t="s">
        <v>3</v>
      </c>
      <c r="E10" s="9" t="s">
        <v>4</v>
      </c>
      <c r="F10" s="11">
        <f>IF(OR(E10=0,E10=""),0,IF(COUNTIF(E:E,E10)=1,0,1))</f>
        <v>0</v>
      </c>
      <c r="H10" s="8" t="s">
        <v>3</v>
      </c>
      <c r="I10" s="9" t="s">
        <v>4</v>
      </c>
      <c r="J10" s="11">
        <f>IF(OR(I10=0,I10=""),0,IF(COUNTIF(I:I,I10)=1,0,1))</f>
        <v>0</v>
      </c>
      <c r="L10" s="8" t="s">
        <v>3</v>
      </c>
      <c r="M10" s="9" t="s">
        <v>4</v>
      </c>
      <c r="N10" s="11">
        <f t="shared" ref="N10:N15" si="0">IF(OR(M10=0,M10=""),0,IF(COUNTIF(M:M,M10)=1,0,1))</f>
        <v>0</v>
      </c>
      <c r="O10" s="9" t="s">
        <v>4</v>
      </c>
      <c r="P10" s="11">
        <f>IF(OR(O10=0,O10=""),0,IF(COUNTIF(E:E,O10)=1,0,1))</f>
        <v>0</v>
      </c>
      <c r="Q10" s="9" t="s">
        <v>4</v>
      </c>
      <c r="R10" s="11">
        <f t="shared" ref="R10:R29" si="1">IF(OR(Q10=0,Q10=""),0,IF(COUNTIF(I:I,Q10)=1,0,1))</f>
        <v>0</v>
      </c>
      <c r="S10" s="11">
        <f>IF(OR(M10=0,M10=""),0,IF(COUNTIFS(M:M,M10,Q:Q,Q10)=1,0,1))</f>
        <v>0</v>
      </c>
      <c r="U10" s="8" t="s">
        <v>3</v>
      </c>
      <c r="V10" s="9" t="s">
        <v>4</v>
      </c>
      <c r="W10" s="11">
        <f>IF(OR(V10=0,V10=""),0,IF(COUNTIF(V:V,V10)=1,0,1))</f>
        <v>0</v>
      </c>
      <c r="Y10" s="8" t="s">
        <v>3</v>
      </c>
      <c r="Z10" s="9" t="s">
        <v>4</v>
      </c>
      <c r="AA10" s="11">
        <f t="shared" ref="AA10:AA41" si="2">IF(OR(Z10=0,Z10=""),0,IF(COUNTIF(Z:Z,Z10)=1,0,1))</f>
        <v>0</v>
      </c>
      <c r="AC10" s="8" t="s">
        <v>3</v>
      </c>
      <c r="AD10" s="9" t="s">
        <v>4</v>
      </c>
      <c r="AE10" s="11">
        <f t="shared" ref="AE10:AE53" si="3">IF(OR(AD10=0,AD10=""),0,IF(COUNTIF(AD:AD,AD10)=1,0,1))</f>
        <v>0</v>
      </c>
    </row>
    <row r="11" spans="1:31" x14ac:dyDescent="0.25">
      <c r="A11" s="24">
        <f>ROW()</f>
        <v>11</v>
      </c>
      <c r="D11" s="8" t="s">
        <v>3</v>
      </c>
      <c r="E11" s="9" t="s">
        <v>213</v>
      </c>
      <c r="F11" s="11">
        <f t="shared" ref="F11:F29" si="4">IF(OR(E11=0,E11=""),0,IF(COUNTIF(E:E,E11)=1,0,1))</f>
        <v>0</v>
      </c>
      <c r="H11" s="8" t="s">
        <v>3</v>
      </c>
      <c r="I11" s="9" t="s">
        <v>20</v>
      </c>
      <c r="J11" s="11">
        <f t="shared" ref="J11:J29" si="5">IF(OR(I11=0,I11=""),0,IF(COUNTIF(I:I,I11)=1,0,1))</f>
        <v>0</v>
      </c>
      <c r="L11" s="8" t="s">
        <v>3</v>
      </c>
      <c r="M11" s="9" t="s">
        <v>160</v>
      </c>
      <c r="N11" s="11">
        <f t="shared" si="0"/>
        <v>0</v>
      </c>
      <c r="O11" s="9" t="s">
        <v>213</v>
      </c>
      <c r="P11" s="11">
        <f t="shared" ref="P11:P29" si="6">IF(OR(O11=0,O11=""),0,IF(COUNTIF(E:E,O11)=1,0,1))</f>
        <v>0</v>
      </c>
      <c r="Q11" s="9" t="s">
        <v>20</v>
      </c>
      <c r="R11" s="11">
        <f t="shared" si="1"/>
        <v>0</v>
      </c>
      <c r="S11" s="11">
        <f t="shared" ref="S11:S29" si="7">IF(OR(M11=0,M11=""),0,IF(COUNTIFS(M:M,M11,Q:Q,Q11)=1,0,1))</f>
        <v>0</v>
      </c>
      <c r="U11" s="8" t="s">
        <v>3</v>
      </c>
      <c r="V11" s="9" t="s">
        <v>35</v>
      </c>
      <c r="W11" s="11">
        <f t="shared" ref="W11:W29" si="8">IF(OR(V11=0,V11=""),0,IF(COUNTIF(V:V,V11)=1,0,1))</f>
        <v>0</v>
      </c>
      <c r="Y11" s="8" t="s">
        <v>3</v>
      </c>
      <c r="Z11" s="9" t="s">
        <v>43</v>
      </c>
      <c r="AA11" s="11">
        <f t="shared" si="2"/>
        <v>0</v>
      </c>
      <c r="AC11" s="8" t="s">
        <v>3</v>
      </c>
      <c r="AD11" s="9" t="s">
        <v>198</v>
      </c>
      <c r="AE11" s="11">
        <f t="shared" si="3"/>
        <v>0</v>
      </c>
    </row>
    <row r="12" spans="1:31" x14ac:dyDescent="0.25">
      <c r="A12" s="24">
        <f>ROW()</f>
        <v>12</v>
      </c>
      <c r="D12" s="8" t="s">
        <v>3</v>
      </c>
      <c r="E12" s="9" t="s">
        <v>184</v>
      </c>
      <c r="F12" s="11">
        <f t="shared" si="4"/>
        <v>0</v>
      </c>
      <c r="H12" s="8" t="s">
        <v>3</v>
      </c>
      <c r="I12" s="9" t="s">
        <v>21</v>
      </c>
      <c r="J12" s="11">
        <f t="shared" si="5"/>
        <v>0</v>
      </c>
      <c r="L12" s="8" t="s">
        <v>3</v>
      </c>
      <c r="M12" s="9" t="s">
        <v>161</v>
      </c>
      <c r="N12" s="11">
        <f t="shared" si="0"/>
        <v>0</v>
      </c>
      <c r="O12" s="9" t="s">
        <v>213</v>
      </c>
      <c r="P12" s="11">
        <f t="shared" si="6"/>
        <v>0</v>
      </c>
      <c r="Q12" s="9" t="s">
        <v>20</v>
      </c>
      <c r="R12" s="11">
        <f t="shared" si="1"/>
        <v>0</v>
      </c>
      <c r="S12" s="11">
        <f t="shared" si="7"/>
        <v>0</v>
      </c>
      <c r="U12" s="8" t="s">
        <v>3</v>
      </c>
      <c r="V12" s="9" t="s">
        <v>33</v>
      </c>
      <c r="W12" s="11">
        <f t="shared" si="8"/>
        <v>0</v>
      </c>
      <c r="Y12" s="8" t="s">
        <v>3</v>
      </c>
      <c r="Z12" s="9" t="s">
        <v>44</v>
      </c>
      <c r="AA12" s="11">
        <f t="shared" si="2"/>
        <v>0</v>
      </c>
      <c r="AC12" s="8" t="s">
        <v>3</v>
      </c>
      <c r="AD12" s="9" t="s">
        <v>79</v>
      </c>
      <c r="AE12" s="11">
        <f t="shared" si="3"/>
        <v>0</v>
      </c>
    </row>
    <row r="13" spans="1:31" x14ac:dyDescent="0.25">
      <c r="A13" s="24">
        <f>ROW()</f>
        <v>13</v>
      </c>
      <c r="D13" s="8" t="s">
        <v>3</v>
      </c>
      <c r="E13" s="9" t="s">
        <v>185</v>
      </c>
      <c r="F13" s="11">
        <f t="shared" si="4"/>
        <v>0</v>
      </c>
      <c r="H13" s="8" t="s">
        <v>3</v>
      </c>
      <c r="I13" s="9" t="s">
        <v>22</v>
      </c>
      <c r="J13" s="11">
        <f t="shared" si="5"/>
        <v>0</v>
      </c>
      <c r="L13" s="8" t="s">
        <v>3</v>
      </c>
      <c r="M13" s="9" t="s">
        <v>162</v>
      </c>
      <c r="N13" s="11">
        <f t="shared" si="0"/>
        <v>0</v>
      </c>
      <c r="O13" s="9" t="s">
        <v>213</v>
      </c>
      <c r="P13" s="11">
        <f t="shared" si="6"/>
        <v>0</v>
      </c>
      <c r="Q13" s="9" t="s">
        <v>20</v>
      </c>
      <c r="R13" s="11">
        <f t="shared" si="1"/>
        <v>0</v>
      </c>
      <c r="S13" s="11">
        <f t="shared" si="7"/>
        <v>0</v>
      </c>
      <c r="U13" s="8" t="s">
        <v>3</v>
      </c>
      <c r="V13" s="9" t="s">
        <v>34</v>
      </c>
      <c r="W13" s="11">
        <f t="shared" si="8"/>
        <v>0</v>
      </c>
      <c r="Y13" s="8" t="s">
        <v>3</v>
      </c>
      <c r="Z13" s="9" t="s">
        <v>45</v>
      </c>
      <c r="AA13" s="11">
        <f t="shared" si="2"/>
        <v>0</v>
      </c>
      <c r="AC13" s="8" t="s">
        <v>3</v>
      </c>
      <c r="AD13" s="9" t="s">
        <v>80</v>
      </c>
      <c r="AE13" s="11">
        <f t="shared" si="3"/>
        <v>0</v>
      </c>
    </row>
    <row r="14" spans="1:31" x14ac:dyDescent="0.25">
      <c r="A14" s="24">
        <f>ROW()</f>
        <v>14</v>
      </c>
      <c r="D14" s="8" t="s">
        <v>3</v>
      </c>
      <c r="E14" s="9"/>
      <c r="F14" s="11">
        <f t="shared" si="4"/>
        <v>0</v>
      </c>
      <c r="H14" s="8" t="s">
        <v>3</v>
      </c>
      <c r="I14" s="9"/>
      <c r="J14" s="11">
        <f t="shared" si="5"/>
        <v>0</v>
      </c>
      <c r="L14" s="8" t="s">
        <v>3</v>
      </c>
      <c r="M14" s="9" t="s">
        <v>163</v>
      </c>
      <c r="N14" s="11">
        <f t="shared" si="0"/>
        <v>0</v>
      </c>
      <c r="O14" s="9" t="s">
        <v>213</v>
      </c>
      <c r="P14" s="11">
        <f t="shared" si="6"/>
        <v>0</v>
      </c>
      <c r="Q14" s="9" t="s">
        <v>20</v>
      </c>
      <c r="R14" s="11">
        <f t="shared" si="1"/>
        <v>0</v>
      </c>
      <c r="S14" s="11">
        <f t="shared" si="7"/>
        <v>0</v>
      </c>
      <c r="U14" s="8" t="s">
        <v>3</v>
      </c>
      <c r="V14" s="9" t="s">
        <v>37</v>
      </c>
      <c r="W14" s="11">
        <f t="shared" si="8"/>
        <v>0</v>
      </c>
      <c r="Y14" s="8" t="s">
        <v>3</v>
      </c>
      <c r="Z14" s="9" t="s">
        <v>46</v>
      </c>
      <c r="AA14" s="11">
        <f t="shared" si="2"/>
        <v>0</v>
      </c>
      <c r="AC14" s="8" t="s">
        <v>3</v>
      </c>
      <c r="AD14" s="9" t="s">
        <v>81</v>
      </c>
      <c r="AE14" s="11">
        <f t="shared" si="3"/>
        <v>0</v>
      </c>
    </row>
    <row r="15" spans="1:31" x14ac:dyDescent="0.25">
      <c r="A15" s="24">
        <f>ROW()</f>
        <v>15</v>
      </c>
      <c r="D15" s="8" t="s">
        <v>3</v>
      </c>
      <c r="E15" s="9"/>
      <c r="F15" s="11">
        <f t="shared" si="4"/>
        <v>0</v>
      </c>
      <c r="H15" s="8" t="s">
        <v>3</v>
      </c>
      <c r="I15" s="9"/>
      <c r="J15" s="11">
        <f t="shared" si="5"/>
        <v>0</v>
      </c>
      <c r="L15" s="8" t="s">
        <v>3</v>
      </c>
      <c r="M15" s="9" t="s">
        <v>164</v>
      </c>
      <c r="N15" s="11">
        <f t="shared" si="0"/>
        <v>0</v>
      </c>
      <c r="O15" s="9" t="s">
        <v>213</v>
      </c>
      <c r="P15" s="11">
        <f t="shared" si="6"/>
        <v>0</v>
      </c>
      <c r="Q15" s="9" t="s">
        <v>21</v>
      </c>
      <c r="R15" s="11">
        <f t="shared" si="1"/>
        <v>0</v>
      </c>
      <c r="S15" s="11">
        <f t="shared" si="7"/>
        <v>0</v>
      </c>
      <c r="U15" s="8" t="s">
        <v>3</v>
      </c>
      <c r="V15" s="9" t="s">
        <v>36</v>
      </c>
      <c r="W15" s="11">
        <f t="shared" si="8"/>
        <v>0</v>
      </c>
      <c r="Y15" s="8" t="s">
        <v>3</v>
      </c>
      <c r="Z15" s="9" t="s">
        <v>69</v>
      </c>
      <c r="AA15" s="11">
        <f t="shared" si="2"/>
        <v>0</v>
      </c>
      <c r="AC15" s="8" t="s">
        <v>3</v>
      </c>
      <c r="AD15" s="9" t="s">
        <v>199</v>
      </c>
      <c r="AE15" s="11">
        <f t="shared" si="3"/>
        <v>0</v>
      </c>
    </row>
    <row r="16" spans="1:31" x14ac:dyDescent="0.25">
      <c r="A16" s="24">
        <f>ROW()</f>
        <v>16</v>
      </c>
      <c r="D16" s="8" t="s">
        <v>3</v>
      </c>
      <c r="E16" s="9"/>
      <c r="F16" s="11">
        <f t="shared" si="4"/>
        <v>0</v>
      </c>
      <c r="H16" s="8" t="s">
        <v>3</v>
      </c>
      <c r="I16" s="9"/>
      <c r="J16" s="11">
        <f t="shared" si="5"/>
        <v>0</v>
      </c>
      <c r="L16" s="8" t="s">
        <v>3</v>
      </c>
      <c r="M16" s="9" t="s">
        <v>165</v>
      </c>
      <c r="N16" s="11">
        <f t="shared" ref="N16:N29" si="9">IF(OR(M16=0,M16=""),0,IF(COUNTIF(M:M,M16)=1,0,1))</f>
        <v>0</v>
      </c>
      <c r="O16" s="9" t="s">
        <v>213</v>
      </c>
      <c r="P16" s="11">
        <f t="shared" si="6"/>
        <v>0</v>
      </c>
      <c r="Q16" s="9" t="s">
        <v>22</v>
      </c>
      <c r="R16" s="11">
        <f t="shared" si="1"/>
        <v>0</v>
      </c>
      <c r="S16" s="11">
        <f t="shared" si="7"/>
        <v>0</v>
      </c>
      <c r="U16" s="8" t="s">
        <v>3</v>
      </c>
      <c r="V16" s="9" t="s">
        <v>135</v>
      </c>
      <c r="W16" s="11">
        <f t="shared" si="8"/>
        <v>0</v>
      </c>
      <c r="Y16" s="8" t="s">
        <v>3</v>
      </c>
      <c r="Z16" s="9" t="s">
        <v>47</v>
      </c>
      <c r="AA16" s="11">
        <f t="shared" si="2"/>
        <v>0</v>
      </c>
      <c r="AC16" s="8" t="s">
        <v>3</v>
      </c>
      <c r="AD16" s="9" t="s">
        <v>82</v>
      </c>
      <c r="AE16" s="11">
        <f t="shared" si="3"/>
        <v>0</v>
      </c>
    </row>
    <row r="17" spans="1:31" x14ac:dyDescent="0.25">
      <c r="A17" s="24">
        <f>ROW()</f>
        <v>17</v>
      </c>
      <c r="D17" s="8" t="s">
        <v>3</v>
      </c>
      <c r="E17" s="9"/>
      <c r="F17" s="11">
        <f t="shared" si="4"/>
        <v>0</v>
      </c>
      <c r="H17" s="8" t="s">
        <v>3</v>
      </c>
      <c r="I17" s="9"/>
      <c r="J17" s="11">
        <f t="shared" si="5"/>
        <v>0</v>
      </c>
      <c r="L17" s="8" t="s">
        <v>3</v>
      </c>
      <c r="M17" s="9" t="s">
        <v>187</v>
      </c>
      <c r="N17" s="11">
        <f t="shared" si="9"/>
        <v>0</v>
      </c>
      <c r="O17" s="9" t="s">
        <v>184</v>
      </c>
      <c r="P17" s="11">
        <f t="shared" si="6"/>
        <v>0</v>
      </c>
      <c r="Q17" s="9" t="s">
        <v>20</v>
      </c>
      <c r="R17" s="11">
        <f t="shared" si="1"/>
        <v>0</v>
      </c>
      <c r="S17" s="11">
        <f t="shared" si="7"/>
        <v>0</v>
      </c>
      <c r="U17" s="8" t="s">
        <v>3</v>
      </c>
      <c r="V17" s="9" t="s">
        <v>136</v>
      </c>
      <c r="W17" s="11">
        <f t="shared" si="8"/>
        <v>0</v>
      </c>
      <c r="Y17" s="8" t="s">
        <v>3</v>
      </c>
      <c r="Z17" s="9" t="s">
        <v>48</v>
      </c>
      <c r="AA17" s="11">
        <f t="shared" si="2"/>
        <v>0</v>
      </c>
      <c r="AC17" s="8" t="s">
        <v>3</v>
      </c>
      <c r="AD17" s="9" t="s">
        <v>200</v>
      </c>
      <c r="AE17" s="11">
        <f t="shared" si="3"/>
        <v>0</v>
      </c>
    </row>
    <row r="18" spans="1:31" x14ac:dyDescent="0.25">
      <c r="A18" s="24">
        <f>ROW()</f>
        <v>18</v>
      </c>
      <c r="D18" s="8" t="s">
        <v>3</v>
      </c>
      <c r="E18" s="9"/>
      <c r="F18" s="11">
        <f t="shared" si="4"/>
        <v>0</v>
      </c>
      <c r="H18" s="8" t="s">
        <v>3</v>
      </c>
      <c r="I18" s="9"/>
      <c r="J18" s="11">
        <f t="shared" si="5"/>
        <v>0</v>
      </c>
      <c r="L18" s="8" t="s">
        <v>3</v>
      </c>
      <c r="M18" s="9" t="s">
        <v>186</v>
      </c>
      <c r="N18" s="11">
        <f t="shared" si="9"/>
        <v>0</v>
      </c>
      <c r="O18" s="9" t="s">
        <v>185</v>
      </c>
      <c r="P18" s="11">
        <f t="shared" si="6"/>
        <v>0</v>
      </c>
      <c r="Q18" s="9" t="s">
        <v>20</v>
      </c>
      <c r="R18" s="11">
        <f t="shared" si="1"/>
        <v>0</v>
      </c>
      <c r="S18" s="11">
        <f t="shared" si="7"/>
        <v>0</v>
      </c>
      <c r="U18" s="8" t="s">
        <v>3</v>
      </c>
      <c r="V18" s="9"/>
      <c r="W18" s="11">
        <f t="shared" si="8"/>
        <v>0</v>
      </c>
      <c r="Y18" s="8" t="s">
        <v>3</v>
      </c>
      <c r="Z18" s="9" t="s">
        <v>75</v>
      </c>
      <c r="AA18" s="11">
        <f t="shared" si="2"/>
        <v>0</v>
      </c>
      <c r="AC18" s="8" t="s">
        <v>3</v>
      </c>
      <c r="AD18" s="9" t="s">
        <v>201</v>
      </c>
      <c r="AE18" s="11">
        <f t="shared" si="3"/>
        <v>0</v>
      </c>
    </row>
    <row r="19" spans="1:31" x14ac:dyDescent="0.25">
      <c r="A19" s="24">
        <f>ROW()</f>
        <v>19</v>
      </c>
      <c r="D19" s="8" t="s">
        <v>3</v>
      </c>
      <c r="E19" s="9"/>
      <c r="F19" s="11">
        <f t="shared" si="4"/>
        <v>0</v>
      </c>
      <c r="H19" s="8" t="s">
        <v>3</v>
      </c>
      <c r="I19" s="9"/>
      <c r="J19" s="11">
        <f t="shared" si="5"/>
        <v>0</v>
      </c>
      <c r="L19" s="8" t="s">
        <v>3</v>
      </c>
      <c r="M19" s="9" t="str">
        <f>$E$12</f>
        <v>Партнер-1</v>
      </c>
      <c r="N19" s="11">
        <f t="shared" si="9"/>
        <v>0</v>
      </c>
      <c r="O19" s="9" t="s">
        <v>184</v>
      </c>
      <c r="P19" s="11">
        <f t="shared" si="6"/>
        <v>0</v>
      </c>
      <c r="Q19" s="9" t="s">
        <v>20</v>
      </c>
      <c r="R19" s="11">
        <f t="shared" si="1"/>
        <v>0</v>
      </c>
      <c r="S19" s="11">
        <f t="shared" si="7"/>
        <v>0</v>
      </c>
      <c r="U19" s="8" t="s">
        <v>3</v>
      </c>
      <c r="V19" s="9"/>
      <c r="W19" s="11">
        <f t="shared" si="8"/>
        <v>0</v>
      </c>
      <c r="Y19" s="8" t="s">
        <v>3</v>
      </c>
      <c r="Z19" s="9" t="s">
        <v>49</v>
      </c>
      <c r="AA19" s="11">
        <f t="shared" si="2"/>
        <v>0</v>
      </c>
      <c r="AC19" s="8" t="s">
        <v>3</v>
      </c>
      <c r="AD19" s="9" t="s">
        <v>96</v>
      </c>
      <c r="AE19" s="11">
        <f t="shared" si="3"/>
        <v>0</v>
      </c>
    </row>
    <row r="20" spans="1:31" x14ac:dyDescent="0.25">
      <c r="A20" s="24">
        <f>ROW()</f>
        <v>20</v>
      </c>
      <c r="D20" s="8" t="s">
        <v>3</v>
      </c>
      <c r="E20" s="9"/>
      <c r="F20" s="11">
        <f t="shared" si="4"/>
        <v>0</v>
      </c>
      <c r="H20" s="8" t="s">
        <v>3</v>
      </c>
      <c r="I20" s="9"/>
      <c r="J20" s="11">
        <f t="shared" si="5"/>
        <v>0</v>
      </c>
      <c r="L20" s="8" t="s">
        <v>3</v>
      </c>
      <c r="M20" s="9" t="str">
        <f>E13</f>
        <v>Партнер-2</v>
      </c>
      <c r="N20" s="11">
        <f t="shared" si="9"/>
        <v>0</v>
      </c>
      <c r="O20" s="9" t="s">
        <v>185</v>
      </c>
      <c r="P20" s="11">
        <f t="shared" si="6"/>
        <v>0</v>
      </c>
      <c r="Q20" s="9" t="s">
        <v>20</v>
      </c>
      <c r="R20" s="11">
        <f t="shared" si="1"/>
        <v>0</v>
      </c>
      <c r="S20" s="11">
        <f t="shared" si="7"/>
        <v>0</v>
      </c>
      <c r="U20" s="8" t="s">
        <v>3</v>
      </c>
      <c r="V20" s="9"/>
      <c r="W20" s="11">
        <f t="shared" si="8"/>
        <v>0</v>
      </c>
      <c r="Y20" s="8" t="s">
        <v>3</v>
      </c>
      <c r="Z20" s="9" t="s">
        <v>78</v>
      </c>
      <c r="AA20" s="11">
        <f t="shared" si="2"/>
        <v>0</v>
      </c>
      <c r="AC20" s="8" t="s">
        <v>3</v>
      </c>
      <c r="AD20" s="9" t="s">
        <v>86</v>
      </c>
      <c r="AE20" s="11">
        <f t="shared" si="3"/>
        <v>0</v>
      </c>
    </row>
    <row r="21" spans="1:31" x14ac:dyDescent="0.25">
      <c r="A21" s="24">
        <f>ROW()</f>
        <v>21</v>
      </c>
      <c r="D21" s="8" t="s">
        <v>3</v>
      </c>
      <c r="E21" s="9"/>
      <c r="F21" s="11">
        <f t="shared" si="4"/>
        <v>0</v>
      </c>
      <c r="H21" s="8" t="s">
        <v>3</v>
      </c>
      <c r="I21" s="9"/>
      <c r="J21" s="11">
        <f t="shared" si="5"/>
        <v>0</v>
      </c>
      <c r="L21" s="8" t="s">
        <v>3</v>
      </c>
      <c r="M21" s="9"/>
      <c r="N21" s="11">
        <f t="shared" si="9"/>
        <v>0</v>
      </c>
      <c r="O21" s="9"/>
      <c r="P21" s="11">
        <f t="shared" si="6"/>
        <v>0</v>
      </c>
      <c r="Q21" s="9"/>
      <c r="R21" s="11">
        <f t="shared" si="1"/>
        <v>0</v>
      </c>
      <c r="S21" s="11">
        <f t="shared" si="7"/>
        <v>0</v>
      </c>
      <c r="U21" s="8" t="s">
        <v>3</v>
      </c>
      <c r="V21" s="9"/>
      <c r="W21" s="11">
        <f t="shared" si="8"/>
        <v>0</v>
      </c>
      <c r="Y21" s="8" t="s">
        <v>3</v>
      </c>
      <c r="Z21" s="9" t="s">
        <v>70</v>
      </c>
      <c r="AA21" s="11">
        <f t="shared" si="2"/>
        <v>0</v>
      </c>
      <c r="AC21" s="8" t="s">
        <v>3</v>
      </c>
      <c r="AD21" s="9" t="s">
        <v>87</v>
      </c>
      <c r="AE21" s="11">
        <f t="shared" si="3"/>
        <v>0</v>
      </c>
    </row>
    <row r="22" spans="1:31" x14ac:dyDescent="0.25">
      <c r="A22" s="24">
        <f>ROW()</f>
        <v>22</v>
      </c>
      <c r="D22" s="8" t="s">
        <v>3</v>
      </c>
      <c r="E22" s="9"/>
      <c r="F22" s="11">
        <f t="shared" si="4"/>
        <v>0</v>
      </c>
      <c r="H22" s="8" t="s">
        <v>3</v>
      </c>
      <c r="I22" s="9"/>
      <c r="J22" s="11">
        <f t="shared" si="5"/>
        <v>0</v>
      </c>
      <c r="L22" s="8" t="s">
        <v>3</v>
      </c>
      <c r="M22" s="9"/>
      <c r="N22" s="11">
        <f t="shared" si="9"/>
        <v>0</v>
      </c>
      <c r="O22" s="9"/>
      <c r="P22" s="11">
        <f t="shared" si="6"/>
        <v>0</v>
      </c>
      <c r="Q22" s="9"/>
      <c r="R22" s="11">
        <f t="shared" si="1"/>
        <v>0</v>
      </c>
      <c r="S22" s="11">
        <f t="shared" si="7"/>
        <v>0</v>
      </c>
      <c r="U22" s="8" t="s">
        <v>3</v>
      </c>
      <c r="V22" s="9"/>
      <c r="W22" s="11">
        <f t="shared" si="8"/>
        <v>0</v>
      </c>
      <c r="Y22" s="8" t="s">
        <v>3</v>
      </c>
      <c r="Z22" s="9" t="s">
        <v>50</v>
      </c>
      <c r="AA22" s="11">
        <f t="shared" si="2"/>
        <v>0</v>
      </c>
      <c r="AC22" s="8" t="s">
        <v>3</v>
      </c>
      <c r="AD22" s="9" t="s">
        <v>88</v>
      </c>
      <c r="AE22" s="11">
        <f t="shared" si="3"/>
        <v>0</v>
      </c>
    </row>
    <row r="23" spans="1:31" x14ac:dyDescent="0.25">
      <c r="A23" s="24">
        <f>ROW()</f>
        <v>23</v>
      </c>
      <c r="D23" s="8" t="s">
        <v>3</v>
      </c>
      <c r="E23" s="9"/>
      <c r="F23" s="11">
        <f t="shared" si="4"/>
        <v>0</v>
      </c>
      <c r="H23" s="8" t="s">
        <v>3</v>
      </c>
      <c r="I23" s="9"/>
      <c r="J23" s="11">
        <f t="shared" si="5"/>
        <v>0</v>
      </c>
      <c r="L23" s="8" t="s">
        <v>3</v>
      </c>
      <c r="M23" s="9"/>
      <c r="N23" s="11">
        <f t="shared" si="9"/>
        <v>0</v>
      </c>
      <c r="O23" s="9"/>
      <c r="P23" s="11">
        <f t="shared" si="6"/>
        <v>0</v>
      </c>
      <c r="Q23" s="9"/>
      <c r="R23" s="11">
        <f t="shared" si="1"/>
        <v>0</v>
      </c>
      <c r="S23" s="11">
        <f t="shared" si="7"/>
        <v>0</v>
      </c>
      <c r="U23" s="8" t="s">
        <v>3</v>
      </c>
      <c r="V23" s="9"/>
      <c r="W23" s="11">
        <f t="shared" si="8"/>
        <v>0</v>
      </c>
      <c r="Y23" s="8" t="s">
        <v>3</v>
      </c>
      <c r="Z23" s="9" t="s">
        <v>71</v>
      </c>
      <c r="AA23" s="11">
        <f t="shared" si="2"/>
        <v>0</v>
      </c>
      <c r="AC23" s="8" t="s">
        <v>3</v>
      </c>
      <c r="AD23" s="9" t="s">
        <v>202</v>
      </c>
      <c r="AE23" s="11">
        <f t="shared" si="3"/>
        <v>0</v>
      </c>
    </row>
    <row r="24" spans="1:31" x14ac:dyDescent="0.25">
      <c r="A24" s="24">
        <f>ROW()</f>
        <v>24</v>
      </c>
      <c r="D24" s="8" t="s">
        <v>3</v>
      </c>
      <c r="E24" s="9"/>
      <c r="F24" s="11">
        <f t="shared" si="4"/>
        <v>0</v>
      </c>
      <c r="H24" s="8" t="s">
        <v>3</v>
      </c>
      <c r="I24" s="9"/>
      <c r="J24" s="11">
        <f t="shared" si="5"/>
        <v>0</v>
      </c>
      <c r="L24" s="8" t="s">
        <v>3</v>
      </c>
      <c r="M24" s="9"/>
      <c r="N24" s="11">
        <f t="shared" si="9"/>
        <v>0</v>
      </c>
      <c r="O24" s="9"/>
      <c r="P24" s="11">
        <f t="shared" si="6"/>
        <v>0</v>
      </c>
      <c r="Q24" s="9"/>
      <c r="R24" s="11">
        <f t="shared" si="1"/>
        <v>0</v>
      </c>
      <c r="S24" s="11">
        <f t="shared" si="7"/>
        <v>0</v>
      </c>
      <c r="U24" s="8" t="s">
        <v>3</v>
      </c>
      <c r="V24" s="9"/>
      <c r="W24" s="11">
        <f t="shared" si="8"/>
        <v>0</v>
      </c>
      <c r="Y24" s="8" t="s">
        <v>3</v>
      </c>
      <c r="Z24" s="9" t="s">
        <v>111</v>
      </c>
      <c r="AA24" s="11">
        <f t="shared" si="2"/>
        <v>0</v>
      </c>
      <c r="AC24" s="8" t="s">
        <v>3</v>
      </c>
      <c r="AD24" s="9" t="s">
        <v>89</v>
      </c>
      <c r="AE24" s="11">
        <f t="shared" si="3"/>
        <v>0</v>
      </c>
    </row>
    <row r="25" spans="1:31" x14ac:dyDescent="0.25">
      <c r="A25" s="24">
        <f>ROW()</f>
        <v>25</v>
      </c>
      <c r="D25" s="8" t="s">
        <v>3</v>
      </c>
      <c r="E25" s="9"/>
      <c r="F25" s="11">
        <f t="shared" si="4"/>
        <v>0</v>
      </c>
      <c r="H25" s="8" t="s">
        <v>3</v>
      </c>
      <c r="I25" s="9"/>
      <c r="J25" s="11">
        <f t="shared" si="5"/>
        <v>0</v>
      </c>
      <c r="L25" s="8" t="s">
        <v>3</v>
      </c>
      <c r="M25" s="9"/>
      <c r="N25" s="11">
        <f t="shared" si="9"/>
        <v>0</v>
      </c>
      <c r="O25" s="9"/>
      <c r="P25" s="11">
        <f t="shared" si="6"/>
        <v>0</v>
      </c>
      <c r="Q25" s="9"/>
      <c r="R25" s="11">
        <f t="shared" si="1"/>
        <v>0</v>
      </c>
      <c r="S25" s="11">
        <f t="shared" si="7"/>
        <v>0</v>
      </c>
      <c r="U25" s="8" t="s">
        <v>3</v>
      </c>
      <c r="V25" s="9"/>
      <c r="W25" s="11">
        <f t="shared" si="8"/>
        <v>0</v>
      </c>
      <c r="Y25" s="8" t="s">
        <v>3</v>
      </c>
      <c r="Z25" s="9" t="s">
        <v>112</v>
      </c>
      <c r="AA25" s="11">
        <f t="shared" si="2"/>
        <v>0</v>
      </c>
      <c r="AC25" s="8" t="s">
        <v>3</v>
      </c>
      <c r="AD25" s="9" t="s">
        <v>90</v>
      </c>
      <c r="AE25" s="11">
        <f t="shared" si="3"/>
        <v>0</v>
      </c>
    </row>
    <row r="26" spans="1:31" x14ac:dyDescent="0.25">
      <c r="A26" s="24">
        <f>ROW()</f>
        <v>26</v>
      </c>
      <c r="D26" s="8" t="s">
        <v>3</v>
      </c>
      <c r="E26" s="9"/>
      <c r="F26" s="11">
        <f t="shared" si="4"/>
        <v>0</v>
      </c>
      <c r="H26" s="8" t="s">
        <v>3</v>
      </c>
      <c r="I26" s="9"/>
      <c r="J26" s="11">
        <f t="shared" si="5"/>
        <v>0</v>
      </c>
      <c r="L26" s="8" t="s">
        <v>3</v>
      </c>
      <c r="M26" s="9"/>
      <c r="N26" s="11">
        <f t="shared" si="9"/>
        <v>0</v>
      </c>
      <c r="O26" s="9"/>
      <c r="P26" s="11">
        <f t="shared" si="6"/>
        <v>0</v>
      </c>
      <c r="Q26" s="9"/>
      <c r="R26" s="11">
        <f t="shared" si="1"/>
        <v>0</v>
      </c>
      <c r="S26" s="11">
        <f t="shared" si="7"/>
        <v>0</v>
      </c>
      <c r="U26" s="8" t="s">
        <v>3</v>
      </c>
      <c r="V26" s="9"/>
      <c r="W26" s="11">
        <f t="shared" si="8"/>
        <v>0</v>
      </c>
      <c r="Y26" s="8" t="s">
        <v>3</v>
      </c>
      <c r="Z26" s="9" t="s">
        <v>72</v>
      </c>
      <c r="AA26" s="11">
        <f t="shared" si="2"/>
        <v>0</v>
      </c>
      <c r="AC26" s="8" t="s">
        <v>3</v>
      </c>
      <c r="AD26" s="9" t="s">
        <v>91</v>
      </c>
      <c r="AE26" s="11">
        <f t="shared" si="3"/>
        <v>0</v>
      </c>
    </row>
    <row r="27" spans="1:31" x14ac:dyDescent="0.25">
      <c r="A27" s="24">
        <f>ROW()</f>
        <v>27</v>
      </c>
      <c r="D27" s="8" t="s">
        <v>3</v>
      </c>
      <c r="E27" s="9"/>
      <c r="F27" s="11">
        <f t="shared" si="4"/>
        <v>0</v>
      </c>
      <c r="H27" s="8" t="s">
        <v>3</v>
      </c>
      <c r="I27" s="9"/>
      <c r="J27" s="11">
        <f t="shared" si="5"/>
        <v>0</v>
      </c>
      <c r="L27" s="8" t="s">
        <v>3</v>
      </c>
      <c r="M27" s="9"/>
      <c r="N27" s="11">
        <f t="shared" si="9"/>
        <v>0</v>
      </c>
      <c r="O27" s="9"/>
      <c r="P27" s="11">
        <f t="shared" si="6"/>
        <v>0</v>
      </c>
      <c r="Q27" s="9"/>
      <c r="R27" s="11">
        <f t="shared" si="1"/>
        <v>0</v>
      </c>
      <c r="S27" s="11">
        <f t="shared" si="7"/>
        <v>0</v>
      </c>
      <c r="U27" s="8" t="s">
        <v>3</v>
      </c>
      <c r="V27" s="9"/>
      <c r="W27" s="11">
        <f t="shared" si="8"/>
        <v>0</v>
      </c>
      <c r="Y27" s="8" t="s">
        <v>3</v>
      </c>
      <c r="Z27" s="9" t="s">
        <v>113</v>
      </c>
      <c r="AA27" s="11">
        <f t="shared" si="2"/>
        <v>0</v>
      </c>
      <c r="AC27" s="8" t="s">
        <v>3</v>
      </c>
      <c r="AD27" s="9" t="s">
        <v>203</v>
      </c>
      <c r="AE27" s="11">
        <f t="shared" si="3"/>
        <v>0</v>
      </c>
    </row>
    <row r="28" spans="1:31" x14ac:dyDescent="0.25">
      <c r="A28" s="24">
        <f>ROW()</f>
        <v>28</v>
      </c>
      <c r="D28" s="8" t="s">
        <v>3</v>
      </c>
      <c r="E28" s="9"/>
      <c r="F28" s="11">
        <f t="shared" si="4"/>
        <v>0</v>
      </c>
      <c r="H28" s="8" t="s">
        <v>3</v>
      </c>
      <c r="I28" s="9"/>
      <c r="J28" s="11">
        <f t="shared" si="5"/>
        <v>0</v>
      </c>
      <c r="L28" s="8" t="s">
        <v>3</v>
      </c>
      <c r="M28" s="9"/>
      <c r="N28" s="11">
        <f t="shared" si="9"/>
        <v>0</v>
      </c>
      <c r="O28" s="9"/>
      <c r="P28" s="11">
        <f t="shared" si="6"/>
        <v>0</v>
      </c>
      <c r="Q28" s="9"/>
      <c r="R28" s="11">
        <f t="shared" si="1"/>
        <v>0</v>
      </c>
      <c r="S28" s="11">
        <f t="shared" si="7"/>
        <v>0</v>
      </c>
      <c r="U28" s="8" t="s">
        <v>3</v>
      </c>
      <c r="V28" s="9"/>
      <c r="W28" s="11">
        <f t="shared" si="8"/>
        <v>0</v>
      </c>
      <c r="Y28" s="8" t="s">
        <v>3</v>
      </c>
      <c r="Z28" s="9" t="s">
        <v>93</v>
      </c>
      <c r="AA28" s="11">
        <f t="shared" si="2"/>
        <v>0</v>
      </c>
      <c r="AC28" s="8" t="s">
        <v>3</v>
      </c>
      <c r="AD28" s="9" t="s">
        <v>92</v>
      </c>
      <c r="AE28" s="11">
        <f t="shared" si="3"/>
        <v>0</v>
      </c>
    </row>
    <row r="29" spans="1:31" x14ac:dyDescent="0.25">
      <c r="A29" s="24">
        <f>ROW()</f>
        <v>29</v>
      </c>
      <c r="D29" s="8" t="s">
        <v>3</v>
      </c>
      <c r="E29" s="9"/>
      <c r="F29" s="11">
        <f t="shared" si="4"/>
        <v>0</v>
      </c>
      <c r="H29" s="8" t="s">
        <v>3</v>
      </c>
      <c r="I29" s="9"/>
      <c r="J29" s="11">
        <f t="shared" si="5"/>
        <v>0</v>
      </c>
      <c r="L29" s="8" t="s">
        <v>3</v>
      </c>
      <c r="M29" s="9"/>
      <c r="N29" s="11">
        <f t="shared" si="9"/>
        <v>0</v>
      </c>
      <c r="O29" s="9"/>
      <c r="P29" s="11">
        <f t="shared" si="6"/>
        <v>0</v>
      </c>
      <c r="Q29" s="9"/>
      <c r="R29" s="11">
        <f t="shared" si="1"/>
        <v>0</v>
      </c>
      <c r="S29" s="11">
        <f t="shared" si="7"/>
        <v>0</v>
      </c>
      <c r="U29" s="8" t="s">
        <v>3</v>
      </c>
      <c r="V29" s="9"/>
      <c r="W29" s="11">
        <f t="shared" si="8"/>
        <v>0</v>
      </c>
      <c r="Y29" s="8" t="s">
        <v>3</v>
      </c>
      <c r="Z29" s="9" t="s">
        <v>84</v>
      </c>
      <c r="AA29" s="11">
        <f t="shared" si="2"/>
        <v>0</v>
      </c>
      <c r="AC29" s="8" t="s">
        <v>3</v>
      </c>
      <c r="AD29" s="9" t="s">
        <v>204</v>
      </c>
      <c r="AE29" s="11">
        <f t="shared" si="3"/>
        <v>0</v>
      </c>
    </row>
    <row r="30" spans="1:31" x14ac:dyDescent="0.25">
      <c r="A30" s="24">
        <f>ROW()</f>
        <v>30</v>
      </c>
      <c r="Y30" s="8" t="s">
        <v>3</v>
      </c>
      <c r="Z30" s="9" t="s">
        <v>105</v>
      </c>
      <c r="AA30" s="11">
        <f t="shared" si="2"/>
        <v>0</v>
      </c>
      <c r="AC30" s="8" t="s">
        <v>3</v>
      </c>
      <c r="AD30" s="9" t="s">
        <v>205</v>
      </c>
      <c r="AE30" s="11">
        <f t="shared" si="3"/>
        <v>0</v>
      </c>
    </row>
    <row r="31" spans="1:31" x14ac:dyDescent="0.25">
      <c r="A31" s="24">
        <f>ROW()</f>
        <v>31</v>
      </c>
      <c r="Y31" s="8" t="s">
        <v>3</v>
      </c>
      <c r="Z31" s="9" t="s">
        <v>77</v>
      </c>
      <c r="AA31" s="11">
        <f t="shared" si="2"/>
        <v>0</v>
      </c>
      <c r="AC31" s="8" t="s">
        <v>3</v>
      </c>
      <c r="AD31" s="9" t="s">
        <v>94</v>
      </c>
      <c r="AE31" s="11">
        <f t="shared" si="3"/>
        <v>0</v>
      </c>
    </row>
    <row r="32" spans="1:31" x14ac:dyDescent="0.25">
      <c r="A32" s="24">
        <f>ROW()</f>
        <v>32</v>
      </c>
      <c r="Y32" s="8" t="s">
        <v>3</v>
      </c>
      <c r="Z32" s="9" t="s">
        <v>97</v>
      </c>
      <c r="AA32" s="11">
        <f t="shared" si="2"/>
        <v>0</v>
      </c>
      <c r="AC32" s="8" t="s">
        <v>3</v>
      </c>
      <c r="AD32" s="9" t="s">
        <v>95</v>
      </c>
      <c r="AE32" s="11">
        <f t="shared" si="3"/>
        <v>0</v>
      </c>
    </row>
    <row r="33" spans="1:31" x14ac:dyDescent="0.25">
      <c r="A33" s="24">
        <f>ROW()</f>
        <v>33</v>
      </c>
      <c r="Y33" s="8" t="s">
        <v>3</v>
      </c>
      <c r="Z33" s="9" t="s">
        <v>99</v>
      </c>
      <c r="AA33" s="11">
        <f t="shared" si="2"/>
        <v>0</v>
      </c>
      <c r="AC33" s="8" t="s">
        <v>3</v>
      </c>
      <c r="AD33" s="9" t="s">
        <v>102</v>
      </c>
      <c r="AE33" s="11">
        <f t="shared" si="3"/>
        <v>0</v>
      </c>
    </row>
    <row r="34" spans="1:31" x14ac:dyDescent="0.25">
      <c r="A34" s="24">
        <f>ROW()</f>
        <v>34</v>
      </c>
      <c r="Y34" s="8" t="s">
        <v>3</v>
      </c>
      <c r="Z34" s="9" t="s">
        <v>85</v>
      </c>
      <c r="AA34" s="11">
        <f t="shared" si="2"/>
        <v>0</v>
      </c>
      <c r="AC34" s="8" t="s">
        <v>3</v>
      </c>
      <c r="AD34" s="9" t="s">
        <v>103</v>
      </c>
      <c r="AE34" s="11">
        <f t="shared" si="3"/>
        <v>0</v>
      </c>
    </row>
    <row r="35" spans="1:31" x14ac:dyDescent="0.25">
      <c r="A35" s="24">
        <f>ROW()</f>
        <v>35</v>
      </c>
      <c r="Y35" s="8" t="s">
        <v>3</v>
      </c>
      <c r="Z35" s="9" t="s">
        <v>83</v>
      </c>
      <c r="AA35" s="11">
        <f t="shared" si="2"/>
        <v>0</v>
      </c>
      <c r="AC35" s="8" t="s">
        <v>3</v>
      </c>
      <c r="AD35" s="9" t="s">
        <v>104</v>
      </c>
      <c r="AE35" s="11">
        <f t="shared" si="3"/>
        <v>0</v>
      </c>
    </row>
    <row r="36" spans="1:31" x14ac:dyDescent="0.25">
      <c r="A36" s="24">
        <f>ROW()</f>
        <v>36</v>
      </c>
      <c r="Y36" s="8" t="s">
        <v>3</v>
      </c>
      <c r="Z36" s="9" t="s">
        <v>98</v>
      </c>
      <c r="AA36" s="11">
        <f t="shared" si="2"/>
        <v>0</v>
      </c>
      <c r="AC36" s="8" t="s">
        <v>3</v>
      </c>
      <c r="AD36" s="9" t="s">
        <v>206</v>
      </c>
      <c r="AE36" s="11">
        <f t="shared" si="3"/>
        <v>0</v>
      </c>
    </row>
    <row r="37" spans="1:31" x14ac:dyDescent="0.25">
      <c r="A37" s="24">
        <f>ROW()</f>
        <v>37</v>
      </c>
      <c r="Y37" s="8" t="s">
        <v>3</v>
      </c>
      <c r="Z37" s="9" t="s">
        <v>101</v>
      </c>
      <c r="AA37" s="11">
        <f t="shared" si="2"/>
        <v>0</v>
      </c>
      <c r="AC37" s="8" t="s">
        <v>3</v>
      </c>
      <c r="AD37" s="9" t="s">
        <v>207</v>
      </c>
      <c r="AE37" s="11">
        <f t="shared" si="3"/>
        <v>0</v>
      </c>
    </row>
    <row r="38" spans="1:31" x14ac:dyDescent="0.25">
      <c r="A38" s="24">
        <f>ROW()</f>
        <v>38</v>
      </c>
      <c r="Y38" s="8" t="s">
        <v>3</v>
      </c>
      <c r="Z38" s="9" t="s">
        <v>108</v>
      </c>
      <c r="AA38" s="11">
        <f t="shared" si="2"/>
        <v>0</v>
      </c>
      <c r="AC38" s="8" t="s">
        <v>3</v>
      </c>
      <c r="AD38" s="9" t="s">
        <v>107</v>
      </c>
      <c r="AE38" s="11">
        <f t="shared" si="3"/>
        <v>0</v>
      </c>
    </row>
    <row r="39" spans="1:31" x14ac:dyDescent="0.25">
      <c r="A39" s="24">
        <f>ROW()</f>
        <v>39</v>
      </c>
      <c r="Y39" s="8" t="s">
        <v>3</v>
      </c>
      <c r="Z39" s="9" t="s">
        <v>106</v>
      </c>
      <c r="AA39" s="11">
        <f t="shared" si="2"/>
        <v>0</v>
      </c>
      <c r="AC39" s="8" t="s">
        <v>3</v>
      </c>
      <c r="AD39" s="9" t="s">
        <v>109</v>
      </c>
      <c r="AE39" s="11">
        <f t="shared" si="3"/>
        <v>0</v>
      </c>
    </row>
    <row r="40" spans="1:31" x14ac:dyDescent="0.25">
      <c r="A40" s="24">
        <f>ROW()</f>
        <v>40</v>
      </c>
      <c r="Y40" s="8" t="s">
        <v>3</v>
      </c>
      <c r="Z40" s="9" t="s">
        <v>100</v>
      </c>
      <c r="AA40" s="11">
        <f t="shared" si="2"/>
        <v>0</v>
      </c>
      <c r="AC40" s="8" t="s">
        <v>3</v>
      </c>
      <c r="AD40" s="9" t="str">
        <f>Clients!D2</f>
        <v>Заказчик-1</v>
      </c>
      <c r="AE40" s="11">
        <f t="shared" si="3"/>
        <v>0</v>
      </c>
    </row>
    <row r="41" spans="1:31" x14ac:dyDescent="0.25">
      <c r="A41" s="24">
        <f>ROW()</f>
        <v>41</v>
      </c>
      <c r="Y41" s="8" t="s">
        <v>3</v>
      </c>
      <c r="Z41" s="9" t="s">
        <v>110</v>
      </c>
      <c r="AA41" s="11">
        <f t="shared" si="2"/>
        <v>0</v>
      </c>
      <c r="AC41" s="8" t="s">
        <v>3</v>
      </c>
      <c r="AD41" s="9" t="str">
        <f>Clients!D3</f>
        <v>Заказчик-2</v>
      </c>
      <c r="AE41" s="11">
        <f t="shared" si="3"/>
        <v>0</v>
      </c>
    </row>
    <row r="42" spans="1:31" x14ac:dyDescent="0.25">
      <c r="A42" s="24">
        <f>ROW()</f>
        <v>42</v>
      </c>
      <c r="Y42" s="8" t="s">
        <v>3</v>
      </c>
      <c r="Z42" s="9" t="s">
        <v>73</v>
      </c>
      <c r="AA42" s="11">
        <f t="shared" ref="AA42:AA61" si="10">IF(OR(Z42=0,Z42=""),0,IF(COUNTIF(Z:Z,Z42)=1,0,1))</f>
        <v>0</v>
      </c>
      <c r="AC42" s="8" t="s">
        <v>3</v>
      </c>
      <c r="AD42" s="9" t="str">
        <f>Clients!D4</f>
        <v>Заказчик-3</v>
      </c>
      <c r="AE42" s="11">
        <f t="shared" si="3"/>
        <v>0</v>
      </c>
    </row>
    <row r="43" spans="1:31" x14ac:dyDescent="0.25">
      <c r="A43" s="24">
        <f>ROW()</f>
        <v>43</v>
      </c>
      <c r="Y43" s="8" t="s">
        <v>3</v>
      </c>
      <c r="Z43" s="9" t="s">
        <v>57</v>
      </c>
      <c r="AA43" s="11">
        <f t="shared" si="10"/>
        <v>0</v>
      </c>
      <c r="AC43" s="8" t="s">
        <v>3</v>
      </c>
      <c r="AD43" s="9" t="str">
        <f>Clients!D5</f>
        <v>Заказчик-4</v>
      </c>
      <c r="AE43" s="11">
        <f t="shared" si="3"/>
        <v>0</v>
      </c>
    </row>
    <row r="44" spans="1:31" x14ac:dyDescent="0.25">
      <c r="A44" s="24">
        <f>ROW()</f>
        <v>44</v>
      </c>
      <c r="Y44" s="8" t="s">
        <v>3</v>
      </c>
      <c r="Z44" s="9" t="s">
        <v>56</v>
      </c>
      <c r="AA44" s="11">
        <f t="shared" si="10"/>
        <v>0</v>
      </c>
      <c r="AC44" s="8" t="s">
        <v>3</v>
      </c>
      <c r="AD44" s="9" t="str">
        <f>Clients!D6</f>
        <v>Заказчик-5</v>
      </c>
      <c r="AE44" s="11">
        <f t="shared" si="3"/>
        <v>0</v>
      </c>
    </row>
    <row r="45" spans="1:31" x14ac:dyDescent="0.25">
      <c r="A45" s="24">
        <f>ROW()</f>
        <v>45</v>
      </c>
      <c r="Y45" s="8" t="s">
        <v>3</v>
      </c>
      <c r="Z45" s="9" t="s">
        <v>51</v>
      </c>
      <c r="AA45" s="11">
        <f t="shared" si="10"/>
        <v>0</v>
      </c>
      <c r="AC45" s="8" t="s">
        <v>3</v>
      </c>
      <c r="AD45" s="9" t="s">
        <v>208</v>
      </c>
      <c r="AE45" s="11">
        <f t="shared" si="3"/>
        <v>0</v>
      </c>
    </row>
    <row r="46" spans="1:31" x14ac:dyDescent="0.25">
      <c r="A46" s="24">
        <f>ROW()</f>
        <v>46</v>
      </c>
      <c r="Y46" s="8" t="s">
        <v>3</v>
      </c>
      <c r="Z46" s="9" t="s">
        <v>52</v>
      </c>
      <c r="AA46" s="11">
        <f t="shared" si="10"/>
        <v>0</v>
      </c>
      <c r="AC46" s="8" t="s">
        <v>3</v>
      </c>
      <c r="AD46" s="9" t="s">
        <v>209</v>
      </c>
      <c r="AE46" s="11">
        <f t="shared" si="3"/>
        <v>0</v>
      </c>
    </row>
    <row r="47" spans="1:31" x14ac:dyDescent="0.25">
      <c r="A47" s="24">
        <f>ROW()</f>
        <v>47</v>
      </c>
      <c r="Y47" s="8" t="s">
        <v>3</v>
      </c>
      <c r="Z47" s="9" t="s">
        <v>54</v>
      </c>
      <c r="AA47" s="11">
        <f t="shared" si="10"/>
        <v>0</v>
      </c>
      <c r="AC47" s="8" t="s">
        <v>3</v>
      </c>
      <c r="AD47" s="9" t="s">
        <v>210</v>
      </c>
      <c r="AE47" s="11">
        <f t="shared" si="3"/>
        <v>0</v>
      </c>
    </row>
    <row r="48" spans="1:31" x14ac:dyDescent="0.25">
      <c r="A48" s="24">
        <f>ROW()</f>
        <v>48</v>
      </c>
      <c r="Y48" s="8" t="s">
        <v>3</v>
      </c>
      <c r="Z48" s="9" t="s">
        <v>55</v>
      </c>
      <c r="AA48" s="11">
        <f t="shared" si="10"/>
        <v>0</v>
      </c>
      <c r="AC48" s="8" t="s">
        <v>3</v>
      </c>
      <c r="AD48" s="9" t="s">
        <v>143</v>
      </c>
      <c r="AE48" s="11">
        <f t="shared" si="3"/>
        <v>0</v>
      </c>
    </row>
    <row r="49" spans="1:31" x14ac:dyDescent="0.25">
      <c r="A49" s="24">
        <f>ROW()</f>
        <v>49</v>
      </c>
      <c r="Y49" s="8" t="s">
        <v>3</v>
      </c>
      <c r="Z49" s="9" t="s">
        <v>74</v>
      </c>
      <c r="AA49" s="11">
        <f t="shared" si="10"/>
        <v>0</v>
      </c>
      <c r="AC49" s="8" t="s">
        <v>3</v>
      </c>
      <c r="AD49" s="9" t="s">
        <v>156</v>
      </c>
      <c r="AE49" s="11">
        <f t="shared" si="3"/>
        <v>0</v>
      </c>
    </row>
    <row r="50" spans="1:31" x14ac:dyDescent="0.25">
      <c r="A50" s="24">
        <f>ROW()</f>
        <v>50</v>
      </c>
      <c r="Y50" s="8" t="s">
        <v>3</v>
      </c>
      <c r="Z50" s="9" t="s">
        <v>53</v>
      </c>
      <c r="AA50" s="11">
        <f t="shared" si="10"/>
        <v>0</v>
      </c>
      <c r="AC50" s="8" t="s">
        <v>3</v>
      </c>
      <c r="AD50" s="9" t="s">
        <v>211</v>
      </c>
      <c r="AE50" s="11">
        <f t="shared" si="3"/>
        <v>0</v>
      </c>
    </row>
    <row r="51" spans="1:31" x14ac:dyDescent="0.25">
      <c r="A51" s="24">
        <f>ROW()</f>
        <v>51</v>
      </c>
      <c r="Y51" s="8" t="s">
        <v>3</v>
      </c>
      <c r="Z51" s="9" t="s">
        <v>60</v>
      </c>
      <c r="AA51" s="11">
        <f t="shared" si="10"/>
        <v>0</v>
      </c>
      <c r="AC51" s="8" t="s">
        <v>3</v>
      </c>
      <c r="AD51" s="9"/>
      <c r="AE51" s="11">
        <f t="shared" si="3"/>
        <v>0</v>
      </c>
    </row>
    <row r="52" spans="1:31" x14ac:dyDescent="0.25">
      <c r="A52" s="24">
        <f>ROW()</f>
        <v>52</v>
      </c>
      <c r="Y52" s="8" t="s">
        <v>3</v>
      </c>
      <c r="Z52" s="9" t="s">
        <v>58</v>
      </c>
      <c r="AA52" s="11">
        <f t="shared" si="10"/>
        <v>0</v>
      </c>
      <c r="AC52" s="8" t="s">
        <v>3</v>
      </c>
      <c r="AD52" s="9"/>
      <c r="AE52" s="11">
        <f t="shared" si="3"/>
        <v>0</v>
      </c>
    </row>
    <row r="53" spans="1:31" x14ac:dyDescent="0.25">
      <c r="A53" s="24">
        <f>ROW()</f>
        <v>53</v>
      </c>
      <c r="Y53" s="8" t="s">
        <v>3</v>
      </c>
      <c r="Z53" s="9" t="s">
        <v>59</v>
      </c>
      <c r="AA53" s="11">
        <f t="shared" si="10"/>
        <v>0</v>
      </c>
      <c r="AC53" s="8" t="s">
        <v>3</v>
      </c>
      <c r="AD53" s="9"/>
      <c r="AE53" s="11">
        <f t="shared" si="3"/>
        <v>0</v>
      </c>
    </row>
    <row r="54" spans="1:31" x14ac:dyDescent="0.25">
      <c r="A54" s="24">
        <f>ROW()</f>
        <v>54</v>
      </c>
      <c r="Y54" s="8" t="s">
        <v>3</v>
      </c>
      <c r="Z54" s="9" t="s">
        <v>61</v>
      </c>
      <c r="AA54" s="11">
        <f t="shared" si="10"/>
        <v>0</v>
      </c>
    </row>
    <row r="55" spans="1:31" x14ac:dyDescent="0.25">
      <c r="A55" s="24">
        <f>ROW()</f>
        <v>55</v>
      </c>
      <c r="Y55" s="8" t="s">
        <v>3</v>
      </c>
      <c r="Z55" s="9" t="s">
        <v>62</v>
      </c>
      <c r="AA55" s="11">
        <f t="shared" si="10"/>
        <v>0</v>
      </c>
    </row>
    <row r="56" spans="1:31" x14ac:dyDescent="0.25">
      <c r="A56" s="24">
        <f>ROW()</f>
        <v>56</v>
      </c>
      <c r="Y56" s="8" t="s">
        <v>3</v>
      </c>
      <c r="Z56" s="9" t="s">
        <v>63</v>
      </c>
      <c r="AA56" s="11">
        <f t="shared" si="10"/>
        <v>0</v>
      </c>
    </row>
    <row r="57" spans="1:31" x14ac:dyDescent="0.25">
      <c r="A57" s="24">
        <f>ROW()</f>
        <v>57</v>
      </c>
      <c r="Y57" s="8" t="s">
        <v>3</v>
      </c>
      <c r="Z57" s="9" t="s">
        <v>65</v>
      </c>
      <c r="AA57" s="11">
        <f t="shared" si="10"/>
        <v>0</v>
      </c>
    </row>
    <row r="58" spans="1:31" x14ac:dyDescent="0.25">
      <c r="A58" s="24">
        <f>ROW()</f>
        <v>58</v>
      </c>
      <c r="Y58" s="8" t="s">
        <v>3</v>
      </c>
      <c r="Z58" s="9" t="s">
        <v>64</v>
      </c>
      <c r="AA58" s="11">
        <f t="shared" si="10"/>
        <v>0</v>
      </c>
    </row>
    <row r="59" spans="1:31" x14ac:dyDescent="0.25">
      <c r="A59" s="24">
        <f>ROW()</f>
        <v>59</v>
      </c>
      <c r="Y59" s="8" t="s">
        <v>3</v>
      </c>
      <c r="Z59" s="9" t="s">
        <v>66</v>
      </c>
      <c r="AA59" s="11">
        <f t="shared" si="10"/>
        <v>0</v>
      </c>
    </row>
    <row r="60" spans="1:31" x14ac:dyDescent="0.25">
      <c r="A60" s="24">
        <f>ROW()</f>
        <v>60</v>
      </c>
      <c r="Y60" s="8" t="s">
        <v>3</v>
      </c>
      <c r="Z60" s="9" t="s">
        <v>67</v>
      </c>
      <c r="AA60" s="11">
        <f t="shared" si="10"/>
        <v>0</v>
      </c>
    </row>
    <row r="61" spans="1:31" x14ac:dyDescent="0.25">
      <c r="A61" s="24">
        <f>ROW()</f>
        <v>61</v>
      </c>
      <c r="Y61" s="8" t="s">
        <v>3</v>
      </c>
      <c r="Z61" s="9" t="s">
        <v>192</v>
      </c>
      <c r="AA61" s="11">
        <f t="shared" si="10"/>
        <v>0</v>
      </c>
    </row>
    <row r="62" spans="1:31" x14ac:dyDescent="0.25">
      <c r="A62" s="24">
        <f>ROW()</f>
        <v>62</v>
      </c>
      <c r="Y62" s="8" t="s">
        <v>3</v>
      </c>
      <c r="Z62" s="9" t="s">
        <v>193</v>
      </c>
      <c r="AA62" s="11">
        <f t="shared" ref="AA62:AA68" si="11">IF(OR(Z62=0,Z62=""),0,IF(COUNTIF(Z:Z,Z62)=1,0,1))</f>
        <v>0</v>
      </c>
    </row>
    <row r="63" spans="1:31" x14ac:dyDescent="0.25">
      <c r="A63" s="24">
        <f>ROW()</f>
        <v>63</v>
      </c>
      <c r="Y63" s="8" t="s">
        <v>3</v>
      </c>
      <c r="Z63" s="9" t="s">
        <v>194</v>
      </c>
      <c r="AA63" s="11">
        <f t="shared" si="11"/>
        <v>0</v>
      </c>
    </row>
    <row r="64" spans="1:31" x14ac:dyDescent="0.25">
      <c r="A64" s="24">
        <f>ROW()</f>
        <v>64</v>
      </c>
      <c r="Y64" s="8" t="s">
        <v>3</v>
      </c>
      <c r="Z64" s="9" t="s">
        <v>195</v>
      </c>
      <c r="AA64" s="11">
        <f t="shared" si="11"/>
        <v>0</v>
      </c>
    </row>
    <row r="65" spans="1:27" x14ac:dyDescent="0.25">
      <c r="A65" s="24">
        <f>ROW()</f>
        <v>65</v>
      </c>
      <c r="Y65" s="8" t="s">
        <v>3</v>
      </c>
      <c r="Z65" s="9" t="s">
        <v>196</v>
      </c>
      <c r="AA65" s="11">
        <f t="shared" si="11"/>
        <v>0</v>
      </c>
    </row>
    <row r="66" spans="1:27" x14ac:dyDescent="0.25">
      <c r="A66" s="24">
        <f>ROW()</f>
        <v>66</v>
      </c>
      <c r="Y66" s="8" t="s">
        <v>3</v>
      </c>
      <c r="Z66" s="9" t="s">
        <v>158</v>
      </c>
      <c r="AA66" s="11">
        <f t="shared" si="11"/>
        <v>0</v>
      </c>
    </row>
    <row r="67" spans="1:27" x14ac:dyDescent="0.25">
      <c r="A67" s="24">
        <f>ROW()</f>
        <v>67</v>
      </c>
      <c r="Y67" s="8" t="s">
        <v>3</v>
      </c>
      <c r="Z67" s="9" t="s">
        <v>197</v>
      </c>
      <c r="AA67" s="11">
        <f t="shared" si="11"/>
        <v>0</v>
      </c>
    </row>
    <row r="68" spans="1:27" x14ac:dyDescent="0.25">
      <c r="A68" s="24">
        <f>ROW()</f>
        <v>68</v>
      </c>
      <c r="Y68" s="8" t="s">
        <v>3</v>
      </c>
      <c r="Z68" s="9"/>
      <c r="AA68" s="11">
        <f t="shared" si="11"/>
        <v>0</v>
      </c>
    </row>
    <row r="69" spans="1:27" x14ac:dyDescent="0.25">
      <c r="A69" s="24">
        <f>ROW()</f>
        <v>69</v>
      </c>
    </row>
    <row r="70" spans="1:27" x14ac:dyDescent="0.25">
      <c r="A70" s="24">
        <f>ROW()</f>
        <v>70</v>
      </c>
    </row>
    <row r="71" spans="1:27" x14ac:dyDescent="0.25">
      <c r="A71" s="24">
        <f>ROW()</f>
        <v>71</v>
      </c>
    </row>
    <row r="72" spans="1:27" x14ac:dyDescent="0.25">
      <c r="A72" s="24">
        <f>ROW()</f>
        <v>72</v>
      </c>
    </row>
    <row r="73" spans="1:27" x14ac:dyDescent="0.25">
      <c r="A73" s="24">
        <f>ROW()</f>
        <v>73</v>
      </c>
    </row>
    <row r="74" spans="1:27" x14ac:dyDescent="0.25">
      <c r="A74" s="24">
        <f>ROW()</f>
        <v>74</v>
      </c>
    </row>
    <row r="75" spans="1:27" x14ac:dyDescent="0.25">
      <c r="A75" s="24">
        <f>ROW()</f>
        <v>75</v>
      </c>
    </row>
    <row r="76" spans="1:27" x14ac:dyDescent="0.25">
      <c r="A76" s="24">
        <f>ROW()</f>
        <v>76</v>
      </c>
    </row>
    <row r="77" spans="1:27" x14ac:dyDescent="0.25">
      <c r="A77" s="24">
        <f>ROW()</f>
        <v>77</v>
      </c>
    </row>
    <row r="78" spans="1:27" x14ac:dyDescent="0.25">
      <c r="A78" s="24">
        <f>ROW()</f>
        <v>78</v>
      </c>
    </row>
    <row r="79" spans="1:27" x14ac:dyDescent="0.25">
      <c r="A79" s="24">
        <f>ROW()</f>
        <v>79</v>
      </c>
    </row>
    <row r="80" spans="1:27" x14ac:dyDescent="0.25">
      <c r="A80" s="24">
        <f>ROW()</f>
        <v>80</v>
      </c>
    </row>
    <row r="81" spans="1:1" x14ac:dyDescent="0.25">
      <c r="A81" s="24">
        <f>ROW()</f>
        <v>81</v>
      </c>
    </row>
    <row r="82" spans="1:1" x14ac:dyDescent="0.25">
      <c r="A82" s="24">
        <f>ROW()</f>
        <v>82</v>
      </c>
    </row>
    <row r="83" spans="1:1" x14ac:dyDescent="0.25">
      <c r="A83" s="24">
        <f>ROW()</f>
        <v>83</v>
      </c>
    </row>
    <row r="84" spans="1:1" x14ac:dyDescent="0.25">
      <c r="A84" s="24">
        <f>ROW()</f>
        <v>84</v>
      </c>
    </row>
    <row r="85" spans="1:1" x14ac:dyDescent="0.25">
      <c r="A85" s="24">
        <f>ROW()</f>
        <v>85</v>
      </c>
    </row>
    <row r="86" spans="1:1" x14ac:dyDescent="0.25">
      <c r="A86" s="24">
        <f>ROW()</f>
        <v>86</v>
      </c>
    </row>
    <row r="87" spans="1:1" x14ac:dyDescent="0.25">
      <c r="A87" s="24">
        <f>ROW()</f>
        <v>87</v>
      </c>
    </row>
    <row r="88" spans="1:1" x14ac:dyDescent="0.25">
      <c r="A88" s="24">
        <f>ROW()</f>
        <v>88</v>
      </c>
    </row>
    <row r="89" spans="1:1" x14ac:dyDescent="0.25">
      <c r="A89" s="24">
        <f>ROW()</f>
        <v>89</v>
      </c>
    </row>
    <row r="90" spans="1:1" x14ac:dyDescent="0.25">
      <c r="A90" s="24">
        <f>ROW()</f>
        <v>90</v>
      </c>
    </row>
    <row r="91" spans="1:1" x14ac:dyDescent="0.25">
      <c r="A91" s="24">
        <f>ROW()</f>
        <v>91</v>
      </c>
    </row>
    <row r="92" spans="1:1" x14ac:dyDescent="0.25">
      <c r="A92" s="24">
        <f>ROW()</f>
        <v>92</v>
      </c>
    </row>
    <row r="93" spans="1:1" x14ac:dyDescent="0.25">
      <c r="A93" s="24">
        <f>ROW()</f>
        <v>93</v>
      </c>
    </row>
    <row r="94" spans="1:1" x14ac:dyDescent="0.25">
      <c r="A94" s="24">
        <f>ROW()</f>
        <v>94</v>
      </c>
    </row>
    <row r="95" spans="1:1" x14ac:dyDescent="0.25">
      <c r="A95" s="24">
        <f>ROW()</f>
        <v>95</v>
      </c>
    </row>
    <row r="96" spans="1:1" x14ac:dyDescent="0.25">
      <c r="A96" s="24">
        <f>ROW()</f>
        <v>96</v>
      </c>
    </row>
    <row r="97" spans="1:1" x14ac:dyDescent="0.25">
      <c r="A97" s="24">
        <f>ROW()</f>
        <v>97</v>
      </c>
    </row>
    <row r="98" spans="1:1" x14ac:dyDescent="0.25">
      <c r="A98" s="24">
        <f>ROW()</f>
        <v>98</v>
      </c>
    </row>
    <row r="99" spans="1:1" x14ac:dyDescent="0.25">
      <c r="A99" s="24">
        <f>ROW()</f>
        <v>99</v>
      </c>
    </row>
    <row r="100" spans="1:1" x14ac:dyDescent="0.25">
      <c r="A100" s="24">
        <f>ROW()</f>
        <v>100</v>
      </c>
    </row>
    <row r="101" spans="1:1" x14ac:dyDescent="0.25">
      <c r="A101" s="24">
        <f>ROW()</f>
        <v>101</v>
      </c>
    </row>
    <row r="102" spans="1:1" x14ac:dyDescent="0.25">
      <c r="A102" s="24">
        <f>ROW()</f>
        <v>102</v>
      </c>
    </row>
    <row r="103" spans="1:1" x14ac:dyDescent="0.25">
      <c r="A103" s="24">
        <f>ROW()</f>
        <v>103</v>
      </c>
    </row>
    <row r="104" spans="1:1" x14ac:dyDescent="0.25">
      <c r="A104" s="24">
        <f>ROW()</f>
        <v>104</v>
      </c>
    </row>
    <row r="105" spans="1:1" x14ac:dyDescent="0.25">
      <c r="A105" s="24">
        <f>ROW()</f>
        <v>105</v>
      </c>
    </row>
    <row r="106" spans="1:1" x14ac:dyDescent="0.25">
      <c r="A106" s="24">
        <f>ROW()</f>
        <v>106</v>
      </c>
    </row>
    <row r="107" spans="1:1" x14ac:dyDescent="0.25">
      <c r="A107" s="24">
        <f>ROW()</f>
        <v>107</v>
      </c>
    </row>
    <row r="108" spans="1:1" x14ac:dyDescent="0.25">
      <c r="A108" s="24">
        <f>ROW()</f>
        <v>108</v>
      </c>
    </row>
    <row r="109" spans="1:1" x14ac:dyDescent="0.25">
      <c r="A109" s="24">
        <f>ROW()</f>
        <v>109</v>
      </c>
    </row>
    <row r="110" spans="1:1" x14ac:dyDescent="0.25">
      <c r="A110" s="24">
        <f>ROW()</f>
        <v>110</v>
      </c>
    </row>
    <row r="111" spans="1:1" x14ac:dyDescent="0.25">
      <c r="A111" s="24">
        <f>ROW()</f>
        <v>111</v>
      </c>
    </row>
    <row r="112" spans="1:1" x14ac:dyDescent="0.25">
      <c r="A112" s="24">
        <f>ROW()</f>
        <v>112</v>
      </c>
    </row>
    <row r="113" spans="1:1" x14ac:dyDescent="0.25">
      <c r="A113" s="24">
        <f>ROW()</f>
        <v>113</v>
      </c>
    </row>
    <row r="114" spans="1:1" x14ac:dyDescent="0.25">
      <c r="A114" s="24">
        <f>ROW()</f>
        <v>114</v>
      </c>
    </row>
    <row r="115" spans="1:1" x14ac:dyDescent="0.25">
      <c r="A115" s="24">
        <f>ROW()</f>
        <v>115</v>
      </c>
    </row>
    <row r="116" spans="1:1" x14ac:dyDescent="0.25">
      <c r="A116" s="24">
        <f>ROW()</f>
        <v>116</v>
      </c>
    </row>
    <row r="117" spans="1:1" x14ac:dyDescent="0.25">
      <c r="A117" s="24">
        <f>ROW()</f>
        <v>117</v>
      </c>
    </row>
    <row r="118" spans="1:1" x14ac:dyDescent="0.25">
      <c r="A118" s="24">
        <f>ROW()</f>
        <v>118</v>
      </c>
    </row>
    <row r="119" spans="1:1" x14ac:dyDescent="0.25">
      <c r="A119" s="24">
        <f>ROW()</f>
        <v>119</v>
      </c>
    </row>
    <row r="120" spans="1:1" x14ac:dyDescent="0.25">
      <c r="A120" s="24">
        <f>ROW()</f>
        <v>120</v>
      </c>
    </row>
    <row r="121" spans="1:1" x14ac:dyDescent="0.25">
      <c r="A121" s="24">
        <f>ROW()</f>
        <v>121</v>
      </c>
    </row>
    <row r="122" spans="1:1" x14ac:dyDescent="0.25">
      <c r="A122" s="24">
        <f>ROW()</f>
        <v>122</v>
      </c>
    </row>
    <row r="123" spans="1:1" x14ac:dyDescent="0.25">
      <c r="A123" s="24">
        <f>ROW()</f>
        <v>123</v>
      </c>
    </row>
    <row r="124" spans="1:1" x14ac:dyDescent="0.25">
      <c r="A124" s="24">
        <f>ROW()</f>
        <v>124</v>
      </c>
    </row>
    <row r="125" spans="1:1" x14ac:dyDescent="0.25">
      <c r="A125" s="24">
        <f>ROW()</f>
        <v>125</v>
      </c>
    </row>
    <row r="126" spans="1:1" x14ac:dyDescent="0.25">
      <c r="A126" s="24">
        <f>ROW()</f>
        <v>126</v>
      </c>
    </row>
    <row r="127" spans="1:1" x14ac:dyDescent="0.25">
      <c r="A127" s="24">
        <f>ROW()</f>
        <v>127</v>
      </c>
    </row>
    <row r="128" spans="1:1" x14ac:dyDescent="0.25">
      <c r="A128" s="24">
        <f>ROW()</f>
        <v>128</v>
      </c>
    </row>
    <row r="129" spans="1:1" x14ac:dyDescent="0.25">
      <c r="A129" s="24">
        <f>ROW()</f>
        <v>129</v>
      </c>
    </row>
    <row r="130" spans="1:1" x14ac:dyDescent="0.25">
      <c r="A130" s="24">
        <f>ROW()</f>
        <v>130</v>
      </c>
    </row>
    <row r="131" spans="1:1" x14ac:dyDescent="0.25">
      <c r="A131" s="24">
        <f>ROW()</f>
        <v>131</v>
      </c>
    </row>
    <row r="132" spans="1:1" x14ac:dyDescent="0.25">
      <c r="A132" s="24">
        <f>ROW()</f>
        <v>132</v>
      </c>
    </row>
    <row r="133" spans="1:1" x14ac:dyDescent="0.25">
      <c r="A133" s="24">
        <f>ROW()</f>
        <v>133</v>
      </c>
    </row>
    <row r="134" spans="1:1" x14ac:dyDescent="0.25">
      <c r="A134" s="24">
        <f>ROW()</f>
        <v>134</v>
      </c>
    </row>
    <row r="135" spans="1:1" x14ac:dyDescent="0.25">
      <c r="A135" s="24">
        <f>ROW()</f>
        <v>135</v>
      </c>
    </row>
    <row r="136" spans="1:1" x14ac:dyDescent="0.25">
      <c r="A136" s="24">
        <f>ROW()</f>
        <v>136</v>
      </c>
    </row>
    <row r="137" spans="1:1" x14ac:dyDescent="0.25">
      <c r="A137" s="24">
        <f>ROW()</f>
        <v>137</v>
      </c>
    </row>
    <row r="138" spans="1:1" x14ac:dyDescent="0.25">
      <c r="A138" s="24">
        <f>ROW()</f>
        <v>138</v>
      </c>
    </row>
    <row r="139" spans="1:1" x14ac:dyDescent="0.25">
      <c r="A139" s="24">
        <f>ROW()</f>
        <v>139</v>
      </c>
    </row>
    <row r="140" spans="1:1" x14ac:dyDescent="0.25">
      <c r="A140" s="24">
        <f>ROW()</f>
        <v>140</v>
      </c>
    </row>
    <row r="141" spans="1:1" x14ac:dyDescent="0.25">
      <c r="A141" s="24">
        <f>ROW()</f>
        <v>141</v>
      </c>
    </row>
    <row r="142" spans="1:1" x14ac:dyDescent="0.25">
      <c r="A142" s="24">
        <f>ROW()</f>
        <v>142</v>
      </c>
    </row>
    <row r="143" spans="1:1" x14ac:dyDescent="0.25">
      <c r="A143" s="24">
        <f>ROW()</f>
        <v>143</v>
      </c>
    </row>
    <row r="144" spans="1:1" x14ac:dyDescent="0.25">
      <c r="A144" s="24">
        <f>ROW()</f>
        <v>144</v>
      </c>
    </row>
    <row r="145" spans="1:1" x14ac:dyDescent="0.25">
      <c r="A145" s="24">
        <f>ROW()</f>
        <v>145</v>
      </c>
    </row>
    <row r="146" spans="1:1" x14ac:dyDescent="0.25">
      <c r="A146" s="24">
        <f>ROW()</f>
        <v>146</v>
      </c>
    </row>
    <row r="147" spans="1:1" x14ac:dyDescent="0.25">
      <c r="A147" s="24">
        <f>ROW()</f>
        <v>147</v>
      </c>
    </row>
    <row r="148" spans="1:1" x14ac:dyDescent="0.25">
      <c r="A148" s="24">
        <f>ROW()</f>
        <v>148</v>
      </c>
    </row>
    <row r="149" spans="1:1" x14ac:dyDescent="0.25">
      <c r="A149" s="24">
        <f>ROW()</f>
        <v>149</v>
      </c>
    </row>
    <row r="150" spans="1:1" x14ac:dyDescent="0.25">
      <c r="A150" s="24">
        <f>ROW()</f>
        <v>150</v>
      </c>
    </row>
    <row r="151" spans="1:1" x14ac:dyDescent="0.25">
      <c r="A151" s="24">
        <f>ROW()</f>
        <v>151</v>
      </c>
    </row>
    <row r="152" spans="1:1" x14ac:dyDescent="0.25">
      <c r="A152" s="24">
        <f>ROW()</f>
        <v>152</v>
      </c>
    </row>
    <row r="153" spans="1:1" x14ac:dyDescent="0.25">
      <c r="A153" s="24">
        <f>ROW()</f>
        <v>153</v>
      </c>
    </row>
    <row r="154" spans="1:1" x14ac:dyDescent="0.25">
      <c r="A154" s="24">
        <f>ROW()</f>
        <v>154</v>
      </c>
    </row>
    <row r="155" spans="1:1" x14ac:dyDescent="0.25">
      <c r="A155" s="24">
        <f>ROW()</f>
        <v>155</v>
      </c>
    </row>
    <row r="156" spans="1:1" x14ac:dyDescent="0.25">
      <c r="A156" s="24">
        <f>ROW()</f>
        <v>156</v>
      </c>
    </row>
    <row r="157" spans="1:1" x14ac:dyDescent="0.25">
      <c r="A157" s="24">
        <f>ROW()</f>
        <v>157</v>
      </c>
    </row>
    <row r="158" spans="1:1" x14ac:dyDescent="0.25">
      <c r="A158" s="24">
        <f>ROW()</f>
        <v>158</v>
      </c>
    </row>
    <row r="159" spans="1:1" x14ac:dyDescent="0.25">
      <c r="A159" s="24">
        <f>ROW()</f>
        <v>159</v>
      </c>
    </row>
    <row r="160" spans="1:1" x14ac:dyDescent="0.25">
      <c r="A160" s="24">
        <f>ROW()</f>
        <v>160</v>
      </c>
    </row>
    <row r="161" spans="1:1" x14ac:dyDescent="0.25">
      <c r="A161" s="24">
        <f>ROW()</f>
        <v>161</v>
      </c>
    </row>
    <row r="162" spans="1:1" x14ac:dyDescent="0.25">
      <c r="A162" s="24">
        <f>ROW()</f>
        <v>162</v>
      </c>
    </row>
    <row r="163" spans="1:1" x14ac:dyDescent="0.25">
      <c r="A163" s="24">
        <f>ROW()</f>
        <v>163</v>
      </c>
    </row>
    <row r="164" spans="1:1" x14ac:dyDescent="0.25">
      <c r="A164" s="24">
        <f>ROW()</f>
        <v>164</v>
      </c>
    </row>
    <row r="165" spans="1:1" x14ac:dyDescent="0.25">
      <c r="A165" s="24">
        <f>ROW()</f>
        <v>165</v>
      </c>
    </row>
    <row r="166" spans="1:1" x14ac:dyDescent="0.25">
      <c r="A166" s="24">
        <f>ROW()</f>
        <v>166</v>
      </c>
    </row>
    <row r="167" spans="1:1" x14ac:dyDescent="0.25">
      <c r="A167" s="24">
        <f>ROW()</f>
        <v>167</v>
      </c>
    </row>
    <row r="168" spans="1:1" x14ac:dyDescent="0.25">
      <c r="A168" s="24">
        <f>ROW()</f>
        <v>168</v>
      </c>
    </row>
    <row r="169" spans="1:1" x14ac:dyDescent="0.25">
      <c r="A169" s="24">
        <f>ROW()</f>
        <v>169</v>
      </c>
    </row>
    <row r="170" spans="1:1" x14ac:dyDescent="0.25">
      <c r="A170" s="24">
        <f>ROW()</f>
        <v>170</v>
      </c>
    </row>
    <row r="171" spans="1:1" x14ac:dyDescent="0.25">
      <c r="A171" s="24">
        <f>ROW()</f>
        <v>171</v>
      </c>
    </row>
    <row r="172" spans="1:1" x14ac:dyDescent="0.25">
      <c r="A172" s="24">
        <f>ROW()</f>
        <v>172</v>
      </c>
    </row>
    <row r="173" spans="1:1" x14ac:dyDescent="0.25">
      <c r="A173" s="24">
        <f>ROW()</f>
        <v>173</v>
      </c>
    </row>
    <row r="174" spans="1:1" x14ac:dyDescent="0.25">
      <c r="A174" s="24">
        <f>ROW()</f>
        <v>174</v>
      </c>
    </row>
    <row r="175" spans="1:1" x14ac:dyDescent="0.25">
      <c r="A175" s="24">
        <f>ROW()</f>
        <v>175</v>
      </c>
    </row>
    <row r="176" spans="1:1" x14ac:dyDescent="0.25">
      <c r="A176" s="24">
        <f>ROW()</f>
        <v>176</v>
      </c>
    </row>
    <row r="177" spans="1:1" x14ac:dyDescent="0.25">
      <c r="A177" s="24">
        <f>ROW()</f>
        <v>177</v>
      </c>
    </row>
    <row r="178" spans="1:1" x14ac:dyDescent="0.25">
      <c r="A178" s="24">
        <f>ROW()</f>
        <v>178</v>
      </c>
    </row>
    <row r="179" spans="1:1" x14ac:dyDescent="0.25">
      <c r="A179" s="24">
        <f>ROW()</f>
        <v>179</v>
      </c>
    </row>
    <row r="180" spans="1:1" x14ac:dyDescent="0.25">
      <c r="A180" s="24">
        <f>ROW()</f>
        <v>180</v>
      </c>
    </row>
    <row r="181" spans="1:1" x14ac:dyDescent="0.25">
      <c r="A181" s="24">
        <f>ROW()</f>
        <v>181</v>
      </c>
    </row>
    <row r="182" spans="1:1" x14ac:dyDescent="0.25">
      <c r="A182" s="24">
        <f>ROW()</f>
        <v>182</v>
      </c>
    </row>
    <row r="183" spans="1:1" x14ac:dyDescent="0.25">
      <c r="A183" s="24">
        <f>ROW()</f>
        <v>183</v>
      </c>
    </row>
    <row r="184" spans="1:1" x14ac:dyDescent="0.25">
      <c r="A184" s="24">
        <f>ROW()</f>
        <v>184</v>
      </c>
    </row>
    <row r="185" spans="1:1" x14ac:dyDescent="0.25">
      <c r="A185" s="24">
        <f>ROW()</f>
        <v>185</v>
      </c>
    </row>
    <row r="186" spans="1:1" x14ac:dyDescent="0.25">
      <c r="A186" s="24">
        <f>ROW()</f>
        <v>186</v>
      </c>
    </row>
    <row r="187" spans="1:1" x14ac:dyDescent="0.25">
      <c r="A187" s="24">
        <f>ROW()</f>
        <v>187</v>
      </c>
    </row>
    <row r="188" spans="1:1" x14ac:dyDescent="0.25">
      <c r="A188" s="24">
        <f>ROW()</f>
        <v>188</v>
      </c>
    </row>
    <row r="189" spans="1:1" x14ac:dyDescent="0.25">
      <c r="A189" s="24">
        <f>ROW()</f>
        <v>189</v>
      </c>
    </row>
    <row r="190" spans="1:1" x14ac:dyDescent="0.25">
      <c r="A190" s="24">
        <f>ROW()</f>
        <v>190</v>
      </c>
    </row>
    <row r="191" spans="1:1" x14ac:dyDescent="0.25">
      <c r="A191" s="24">
        <f>ROW()</f>
        <v>191</v>
      </c>
    </row>
    <row r="192" spans="1:1" x14ac:dyDescent="0.25">
      <c r="A192" s="24">
        <f>ROW()</f>
        <v>192</v>
      </c>
    </row>
    <row r="193" spans="1:1" x14ac:dyDescent="0.25">
      <c r="A193" s="24">
        <f>ROW()</f>
        <v>193</v>
      </c>
    </row>
    <row r="194" spans="1:1" x14ac:dyDescent="0.25">
      <c r="A194" s="24">
        <f>ROW()</f>
        <v>194</v>
      </c>
    </row>
    <row r="195" spans="1:1" x14ac:dyDescent="0.25">
      <c r="A195" s="24">
        <f>ROW()</f>
        <v>195</v>
      </c>
    </row>
    <row r="196" spans="1:1" x14ac:dyDescent="0.25">
      <c r="A196" s="24">
        <f>ROW()</f>
        <v>196</v>
      </c>
    </row>
    <row r="197" spans="1:1" x14ac:dyDescent="0.25">
      <c r="A197" s="24">
        <f>ROW()</f>
        <v>197</v>
      </c>
    </row>
    <row r="198" spans="1:1" x14ac:dyDescent="0.25">
      <c r="A198" s="24">
        <f>ROW()</f>
        <v>198</v>
      </c>
    </row>
    <row r="199" spans="1:1" x14ac:dyDescent="0.25">
      <c r="A199" s="24">
        <f>ROW()</f>
        <v>199</v>
      </c>
    </row>
    <row r="200" spans="1:1" x14ac:dyDescent="0.25">
      <c r="A200" s="24">
        <f>ROW()</f>
        <v>200</v>
      </c>
    </row>
    <row r="201" spans="1:1" x14ac:dyDescent="0.25">
      <c r="A201" s="24">
        <f>ROW()</f>
        <v>201</v>
      </c>
    </row>
    <row r="202" spans="1:1" x14ac:dyDescent="0.25">
      <c r="A202" s="24">
        <f>ROW()</f>
        <v>202</v>
      </c>
    </row>
    <row r="203" spans="1:1" x14ac:dyDescent="0.25">
      <c r="A203" s="24">
        <f>ROW()</f>
        <v>203</v>
      </c>
    </row>
    <row r="204" spans="1:1" x14ac:dyDescent="0.25">
      <c r="A204" s="24">
        <f>ROW()</f>
        <v>204</v>
      </c>
    </row>
    <row r="205" spans="1:1" x14ac:dyDescent="0.25">
      <c r="A205" s="24">
        <f>ROW()</f>
        <v>205</v>
      </c>
    </row>
    <row r="206" spans="1:1" x14ac:dyDescent="0.25">
      <c r="A206" s="24">
        <f>ROW()</f>
        <v>206</v>
      </c>
    </row>
    <row r="207" spans="1:1" x14ac:dyDescent="0.25">
      <c r="A207" s="24">
        <f>ROW()</f>
        <v>207</v>
      </c>
    </row>
    <row r="208" spans="1:1" x14ac:dyDescent="0.25">
      <c r="A208" s="24">
        <f>ROW()</f>
        <v>208</v>
      </c>
    </row>
    <row r="209" spans="1:1" x14ac:dyDescent="0.25">
      <c r="A209" s="24">
        <f>ROW()</f>
        <v>209</v>
      </c>
    </row>
    <row r="210" spans="1:1" x14ac:dyDescent="0.25">
      <c r="A210" s="24">
        <f>ROW()</f>
        <v>210</v>
      </c>
    </row>
    <row r="211" spans="1:1" x14ac:dyDescent="0.25">
      <c r="A211" s="24">
        <f>ROW()</f>
        <v>211</v>
      </c>
    </row>
    <row r="212" spans="1:1" x14ac:dyDescent="0.25">
      <c r="A212" s="24">
        <f>ROW()</f>
        <v>212</v>
      </c>
    </row>
    <row r="213" spans="1:1" x14ac:dyDescent="0.25">
      <c r="A213" s="24">
        <f>ROW()</f>
        <v>213</v>
      </c>
    </row>
    <row r="214" spans="1:1" x14ac:dyDescent="0.25">
      <c r="A214" s="24">
        <f>ROW()</f>
        <v>214</v>
      </c>
    </row>
    <row r="215" spans="1:1" x14ac:dyDescent="0.25">
      <c r="A215" s="24">
        <f>ROW()</f>
        <v>215</v>
      </c>
    </row>
    <row r="216" spans="1:1" x14ac:dyDescent="0.25">
      <c r="A216" s="24">
        <f>ROW()</f>
        <v>216</v>
      </c>
    </row>
    <row r="217" spans="1:1" x14ac:dyDescent="0.25">
      <c r="A217" s="24">
        <f>ROW()</f>
        <v>217</v>
      </c>
    </row>
    <row r="218" spans="1:1" x14ac:dyDescent="0.25">
      <c r="A218" s="24">
        <f>ROW()</f>
        <v>218</v>
      </c>
    </row>
    <row r="219" spans="1:1" x14ac:dyDescent="0.25">
      <c r="A219" s="24">
        <f>ROW()</f>
        <v>219</v>
      </c>
    </row>
    <row r="220" spans="1:1" x14ac:dyDescent="0.25">
      <c r="A220" s="24">
        <f>ROW()</f>
        <v>220</v>
      </c>
    </row>
    <row r="221" spans="1:1" x14ac:dyDescent="0.25">
      <c r="A221" s="24">
        <f>ROW()</f>
        <v>221</v>
      </c>
    </row>
    <row r="222" spans="1:1" x14ac:dyDescent="0.25">
      <c r="A222" s="24">
        <f>ROW()</f>
        <v>222</v>
      </c>
    </row>
    <row r="223" spans="1:1" x14ac:dyDescent="0.25">
      <c r="A223" s="24">
        <f>ROW()</f>
        <v>223</v>
      </c>
    </row>
    <row r="224" spans="1:1" x14ac:dyDescent="0.25">
      <c r="A224" s="24">
        <f>ROW()</f>
        <v>224</v>
      </c>
    </row>
    <row r="225" spans="1:1" x14ac:dyDescent="0.25">
      <c r="A225" s="24">
        <f>ROW()</f>
        <v>225</v>
      </c>
    </row>
    <row r="226" spans="1:1" x14ac:dyDescent="0.25">
      <c r="A226" s="24">
        <f>ROW()</f>
        <v>226</v>
      </c>
    </row>
    <row r="227" spans="1:1" x14ac:dyDescent="0.25">
      <c r="A227" s="24">
        <f>ROW()</f>
        <v>227</v>
      </c>
    </row>
    <row r="228" spans="1:1" x14ac:dyDescent="0.25">
      <c r="A228" s="24">
        <f>ROW()</f>
        <v>228</v>
      </c>
    </row>
    <row r="229" spans="1:1" x14ac:dyDescent="0.25">
      <c r="A229" s="24">
        <f>ROW()</f>
        <v>229</v>
      </c>
    </row>
    <row r="230" spans="1:1" x14ac:dyDescent="0.25">
      <c r="A230" s="24">
        <f>ROW()</f>
        <v>230</v>
      </c>
    </row>
    <row r="231" spans="1:1" x14ac:dyDescent="0.25">
      <c r="A231" s="24">
        <f>ROW()</f>
        <v>231</v>
      </c>
    </row>
    <row r="232" spans="1:1" x14ac:dyDescent="0.25">
      <c r="A232" s="24">
        <f>ROW()</f>
        <v>232</v>
      </c>
    </row>
    <row r="233" spans="1:1" x14ac:dyDescent="0.25">
      <c r="A233" s="24">
        <f>ROW()</f>
        <v>233</v>
      </c>
    </row>
    <row r="234" spans="1:1" x14ac:dyDescent="0.25">
      <c r="A234" s="24">
        <f>ROW()</f>
        <v>234</v>
      </c>
    </row>
    <row r="235" spans="1:1" x14ac:dyDescent="0.25">
      <c r="A235" s="24">
        <f>ROW()</f>
        <v>235</v>
      </c>
    </row>
    <row r="236" spans="1:1" x14ac:dyDescent="0.25">
      <c r="A236" s="24">
        <f>ROW()</f>
        <v>236</v>
      </c>
    </row>
    <row r="237" spans="1:1" x14ac:dyDescent="0.25">
      <c r="A237" s="24">
        <f>ROW()</f>
        <v>237</v>
      </c>
    </row>
    <row r="238" spans="1:1" x14ac:dyDescent="0.25">
      <c r="A238" s="24">
        <f>ROW()</f>
        <v>238</v>
      </c>
    </row>
    <row r="239" spans="1:1" x14ac:dyDescent="0.25">
      <c r="A239" s="24">
        <f>ROW()</f>
        <v>239</v>
      </c>
    </row>
    <row r="240" spans="1:1" x14ac:dyDescent="0.25">
      <c r="A240" s="24">
        <f>ROW()</f>
        <v>240</v>
      </c>
    </row>
  </sheetData>
  <conditionalFormatting sqref="AA1:AA1048576 AE1:AE1048576">
    <cfRule type="cellIs" dxfId="22" priority="31" operator="notEqual">
      <formula>0</formula>
    </cfRule>
  </conditionalFormatting>
  <conditionalFormatting sqref="T1:T2 T4:T1048576 Q3:T3 A1:N1048576 Y1:XFD1048576">
    <cfRule type="cellIs" dxfId="21" priority="30" operator="equal">
      <formula>0</formula>
    </cfRule>
  </conditionalFormatting>
  <conditionalFormatting sqref="Z10:Z68 AD10:AD53">
    <cfRule type="containsBlanks" dxfId="20" priority="29">
      <formula>LEN(TRIM(Z10))=0</formula>
    </cfRule>
  </conditionalFormatting>
  <conditionalFormatting sqref="J1:J1048576">
    <cfRule type="cellIs" dxfId="19" priority="26" operator="notEqual">
      <formula>0</formula>
    </cfRule>
  </conditionalFormatting>
  <conditionalFormatting sqref="I10:I29">
    <cfRule type="containsBlanks" dxfId="18" priority="25">
      <formula>LEN(TRIM(I10))=0</formula>
    </cfRule>
  </conditionalFormatting>
  <conditionalFormatting sqref="N1:N1048576 Q3:T3">
    <cfRule type="cellIs" dxfId="17" priority="24" operator="notEqual">
      <formula>0</formula>
    </cfRule>
  </conditionalFormatting>
  <conditionalFormatting sqref="M10:M29">
    <cfRule type="containsBlanks" dxfId="16" priority="23">
      <formula>LEN(TRIM(M10))=0</formula>
    </cfRule>
  </conditionalFormatting>
  <conditionalFormatting sqref="Q10:Q29">
    <cfRule type="containsBlanks" dxfId="15" priority="19">
      <formula>LEN(TRIM(Q10))=0</formula>
    </cfRule>
  </conditionalFormatting>
  <conditionalFormatting sqref="R1:S2 R4:S1048576">
    <cfRule type="cellIs" dxfId="14" priority="21" operator="equal">
      <formula>0</formula>
    </cfRule>
  </conditionalFormatting>
  <conditionalFormatting sqref="R1:S2 R4:S1048576">
    <cfRule type="cellIs" dxfId="13" priority="20" operator="notEqual">
      <formula>0</formula>
    </cfRule>
  </conditionalFormatting>
  <conditionalFormatting sqref="F1:F1048576">
    <cfRule type="cellIs" dxfId="12" priority="18" operator="notEqual">
      <formula>0</formula>
    </cfRule>
  </conditionalFormatting>
  <conditionalFormatting sqref="E10:E29">
    <cfRule type="containsBlanks" dxfId="11" priority="17">
      <formula>LEN(TRIM(E10))=0</formula>
    </cfRule>
  </conditionalFormatting>
  <conditionalFormatting sqref="O3:P3">
    <cfRule type="cellIs" dxfId="10" priority="16" operator="equal">
      <formula>0</formula>
    </cfRule>
  </conditionalFormatting>
  <conditionalFormatting sqref="O3:P3">
    <cfRule type="cellIs" dxfId="9" priority="15" operator="notEqual">
      <formula>0</formula>
    </cfRule>
  </conditionalFormatting>
  <conditionalFormatting sqref="O10:O29">
    <cfRule type="containsBlanks" dxfId="8" priority="12">
      <formula>LEN(TRIM(O10))=0</formula>
    </cfRule>
  </conditionalFormatting>
  <conditionalFormatting sqref="P1:P2 P4:P1048576">
    <cfRule type="cellIs" dxfId="7" priority="14" operator="equal">
      <formula>0</formula>
    </cfRule>
  </conditionalFormatting>
  <conditionalFormatting sqref="P1:P2 P4:P1048576">
    <cfRule type="cellIs" dxfId="6" priority="13" operator="notEqual">
      <formula>0</formula>
    </cfRule>
  </conditionalFormatting>
  <conditionalFormatting sqref="W1:W1048576">
    <cfRule type="cellIs" dxfId="5" priority="11" operator="notEqual">
      <formula>0</formula>
    </cfRule>
  </conditionalFormatting>
  <conditionalFormatting sqref="U1:X1048576">
    <cfRule type="cellIs" dxfId="4" priority="10" operator="equal">
      <formula>0</formula>
    </cfRule>
  </conditionalFormatting>
  <conditionalFormatting sqref="V10:V29">
    <cfRule type="containsBlanks" dxfId="3" priority="9">
      <formula>LEN(TRIM(V10))=0</formula>
    </cfRule>
  </conditionalFormatting>
  <conditionalFormatting sqref="U3:V3">
    <cfRule type="cellIs" dxfId="2" priority="8" operator="notEqual">
      <formula>0</formula>
    </cfRule>
  </conditionalFormatting>
  <conditionalFormatting sqref="Y3:Z3">
    <cfRule type="cellIs" dxfId="1" priority="4" operator="notEqual">
      <formula>0</formula>
    </cfRule>
  </conditionalFormatting>
  <conditionalFormatting sqref="AC3:AD3">
    <cfRule type="cellIs" dxfId="0" priority="1" operator="notEqual">
      <formula>0</formula>
    </cfRule>
  </conditionalFormatting>
  <dataValidations count="2">
    <dataValidation type="list" allowBlank="1" showInputMessage="1" showErrorMessage="1" sqref="Q10:Q29">
      <formula1>$I$10:$I$29</formula1>
    </dataValidation>
    <dataValidation type="list" allowBlank="1" showInputMessage="1" showErrorMessage="1" sqref="O10:O29">
      <formula1>$E$10:$E$29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11"/>
  <sheetViews>
    <sheetView showGridLines="0" workbookViewId="0">
      <pane ySplit="1" topLeftCell="A2" activePane="bottomLeft" state="frozen"/>
      <selection pane="bottomLeft" activeCell="D9" sqref="D9"/>
    </sheetView>
  </sheetViews>
  <sheetFormatPr defaultRowHeight="14.4" x14ac:dyDescent="0.3"/>
  <cols>
    <col min="1" max="1" width="2.33203125" style="361" bestFit="1" customWidth="1"/>
    <col min="2" max="3" width="1.77734375" customWidth="1"/>
    <col min="4" max="4" width="34.21875" bestFit="1" customWidth="1"/>
    <col min="5" max="5" width="1.77734375" customWidth="1"/>
    <col min="6" max="6" width="17.77734375" bestFit="1" customWidth="1"/>
    <col min="7" max="7" width="17.21875" bestFit="1" customWidth="1"/>
    <col min="8" max="8" width="15.109375" bestFit="1" customWidth="1"/>
    <col min="9" max="9" width="19.44140625" bestFit="1" customWidth="1"/>
    <col min="10" max="10" width="2.77734375" customWidth="1"/>
    <col min="11" max="11" width="19.44140625" bestFit="1" customWidth="1"/>
    <col min="12" max="12" width="15.5546875" bestFit="1" customWidth="1"/>
    <col min="13" max="13" width="15.109375" bestFit="1" customWidth="1"/>
  </cols>
  <sheetData>
    <row r="1" spans="1:13" ht="15" thickBot="1" x14ac:dyDescent="0.35">
      <c r="A1" s="361">
        <f>ROW()</f>
        <v>1</v>
      </c>
      <c r="D1" s="212" t="s">
        <v>167</v>
      </c>
      <c r="E1" s="212" t="s">
        <v>138</v>
      </c>
      <c r="F1" s="213" t="s">
        <v>122</v>
      </c>
      <c r="G1" s="213" t="s">
        <v>117</v>
      </c>
      <c r="H1" s="213" t="s">
        <v>123</v>
      </c>
      <c r="I1" s="213" t="s">
        <v>124</v>
      </c>
      <c r="K1" s="213" t="s">
        <v>124</v>
      </c>
      <c r="L1" s="213" t="s">
        <v>122</v>
      </c>
      <c r="M1" s="213" t="s">
        <v>123</v>
      </c>
    </row>
    <row r="2" spans="1:13" ht="15" thickTop="1" x14ac:dyDescent="0.3">
      <c r="A2" s="361">
        <f>ROW()</f>
        <v>2</v>
      </c>
      <c r="D2" s="214" t="s">
        <v>168</v>
      </c>
      <c r="E2" s="215"/>
      <c r="F2" s="216" t="s">
        <v>175</v>
      </c>
      <c r="G2" s="216" t="s">
        <v>183</v>
      </c>
      <c r="H2" s="216" t="s">
        <v>129</v>
      </c>
      <c r="I2" s="216" t="s">
        <v>126</v>
      </c>
      <c r="K2" s="211" t="s">
        <v>126</v>
      </c>
      <c r="L2" s="211" t="s">
        <v>175</v>
      </c>
      <c r="M2" s="211" t="s">
        <v>179</v>
      </c>
    </row>
    <row r="3" spans="1:13" x14ac:dyDescent="0.3">
      <c r="A3" s="361">
        <f>ROW()</f>
        <v>3</v>
      </c>
      <c r="D3" s="210" t="s">
        <v>169</v>
      </c>
      <c r="F3" s="211" t="s">
        <v>175</v>
      </c>
      <c r="G3" s="211" t="s">
        <v>127</v>
      </c>
      <c r="H3" s="211" t="s">
        <v>141</v>
      </c>
      <c r="I3" s="211" t="s">
        <v>126</v>
      </c>
      <c r="K3" s="211" t="s">
        <v>130</v>
      </c>
      <c r="L3" s="211" t="s">
        <v>176</v>
      </c>
      <c r="M3" s="211" t="s">
        <v>129</v>
      </c>
    </row>
    <row r="4" spans="1:13" x14ac:dyDescent="0.3">
      <c r="A4" s="361">
        <f>ROW()</f>
        <v>4</v>
      </c>
      <c r="D4" s="210" t="s">
        <v>170</v>
      </c>
      <c r="F4" s="211" t="s">
        <v>176</v>
      </c>
      <c r="G4" s="211" t="s">
        <v>183</v>
      </c>
      <c r="H4" s="211" t="s">
        <v>179</v>
      </c>
      <c r="I4" s="211" t="s">
        <v>126</v>
      </c>
      <c r="K4" s="211" t="s">
        <v>133</v>
      </c>
      <c r="L4" s="211" t="s">
        <v>177</v>
      </c>
      <c r="M4" s="211" t="s">
        <v>141</v>
      </c>
    </row>
    <row r="5" spans="1:13" x14ac:dyDescent="0.3">
      <c r="A5" s="361">
        <f>ROW()</f>
        <v>5</v>
      </c>
      <c r="D5" s="210" t="s">
        <v>171</v>
      </c>
      <c r="F5" s="211" t="s">
        <v>176</v>
      </c>
      <c r="G5" s="211" t="s">
        <v>183</v>
      </c>
      <c r="H5" s="211" t="s">
        <v>141</v>
      </c>
      <c r="I5" s="211" t="s">
        <v>130</v>
      </c>
      <c r="K5" s="211" t="s">
        <v>132</v>
      </c>
      <c r="L5" s="211" t="s">
        <v>178</v>
      </c>
      <c r="M5" s="211" t="s">
        <v>128</v>
      </c>
    </row>
    <row r="6" spans="1:13" x14ac:dyDescent="0.3">
      <c r="A6" s="361">
        <f>ROW()</f>
        <v>6</v>
      </c>
      <c r="D6" s="210" t="s">
        <v>172</v>
      </c>
      <c r="F6" s="211" t="s">
        <v>175</v>
      </c>
      <c r="G6" s="211" t="s">
        <v>125</v>
      </c>
      <c r="H6" s="211" t="s">
        <v>128</v>
      </c>
      <c r="I6" s="211" t="s">
        <v>133</v>
      </c>
      <c r="M6" s="211" t="s">
        <v>131</v>
      </c>
    </row>
    <row r="7" spans="1:13" x14ac:dyDescent="0.3">
      <c r="A7" s="361">
        <f>ROW()</f>
        <v>7</v>
      </c>
      <c r="D7" s="210" t="s">
        <v>173</v>
      </c>
      <c r="F7" s="211" t="s">
        <v>175</v>
      </c>
      <c r="G7" s="211" t="s">
        <v>134</v>
      </c>
      <c r="H7" s="211" t="s">
        <v>129</v>
      </c>
      <c r="I7" s="211" t="s">
        <v>130</v>
      </c>
      <c r="K7" s="209"/>
      <c r="M7" s="211" t="s">
        <v>132</v>
      </c>
    </row>
    <row r="8" spans="1:13" x14ac:dyDescent="0.3">
      <c r="A8" s="361">
        <f>ROW()</f>
        <v>8</v>
      </c>
      <c r="D8" s="210" t="s">
        <v>174</v>
      </c>
      <c r="F8" s="211" t="s">
        <v>176</v>
      </c>
      <c r="G8" s="211" t="s">
        <v>125</v>
      </c>
      <c r="H8" s="211" t="s">
        <v>132</v>
      </c>
      <c r="I8" s="211" t="s">
        <v>133</v>
      </c>
      <c r="K8" s="209"/>
    </row>
    <row r="9" spans="1:13" x14ac:dyDescent="0.3">
      <c r="A9" s="361">
        <f>ROW()</f>
        <v>9</v>
      </c>
      <c r="D9" s="210" t="s">
        <v>180</v>
      </c>
      <c r="F9" s="211" t="s">
        <v>176</v>
      </c>
      <c r="G9" s="211" t="s">
        <v>139</v>
      </c>
      <c r="H9" s="211" t="s">
        <v>131</v>
      </c>
      <c r="I9" s="211" t="s">
        <v>130</v>
      </c>
      <c r="K9" s="209"/>
    </row>
    <row r="10" spans="1:13" x14ac:dyDescent="0.3">
      <c r="A10" s="361">
        <f>ROW()</f>
        <v>10</v>
      </c>
      <c r="D10" s="210" t="s">
        <v>181</v>
      </c>
      <c r="F10" s="211" t="s">
        <v>175</v>
      </c>
      <c r="G10" s="211" t="s">
        <v>125</v>
      </c>
      <c r="H10" s="211" t="s">
        <v>141</v>
      </c>
      <c r="I10" s="211" t="s">
        <v>133</v>
      </c>
      <c r="K10" s="209"/>
    </row>
    <row r="11" spans="1:13" x14ac:dyDescent="0.3">
      <c r="A11" s="361">
        <f>ROW()</f>
        <v>11</v>
      </c>
      <c r="D11" s="210" t="s">
        <v>182</v>
      </c>
      <c r="F11" s="211" t="s">
        <v>177</v>
      </c>
      <c r="G11" s="211" t="s">
        <v>140</v>
      </c>
      <c r="H11" s="211" t="s">
        <v>141</v>
      </c>
      <c r="I11" s="211" t="s">
        <v>132</v>
      </c>
      <c r="K11" s="209"/>
    </row>
  </sheetData>
  <autoFilter ref="D1:I11"/>
  <dataValidations count="3">
    <dataValidation type="list" allowBlank="1" showInputMessage="1" showErrorMessage="1" sqref="F2:F11">
      <formula1>$L$2:$L$6</formula1>
    </dataValidation>
    <dataValidation type="list" allowBlank="1" showInputMessage="1" showErrorMessage="1" sqref="H2:H11">
      <formula1>$M$2:$M$8</formula1>
    </dataValidation>
    <dataValidation type="list" allowBlank="1" showInputMessage="1" showErrorMessage="1" sqref="I2:I11">
      <formula1>$K$2:$K$6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U284"/>
  <sheetViews>
    <sheetView showGridLines="0" workbookViewId="0">
      <pane xSplit="22" ySplit="10" topLeftCell="W11" activePane="bottomRight" state="frozen"/>
      <selection pane="topRight" activeCell="W1" sqref="W1"/>
      <selection pane="bottomLeft" activeCell="A11" sqref="A11"/>
      <selection pane="bottomRight" activeCell="M12" sqref="M12"/>
    </sheetView>
  </sheetViews>
  <sheetFormatPr defaultColWidth="8.77734375" defaultRowHeight="12" x14ac:dyDescent="0.25"/>
  <cols>
    <col min="1" max="1" width="0.5546875" style="26" customWidth="1"/>
    <col min="2" max="3" width="1.77734375" style="26" customWidth="1"/>
    <col min="4" max="4" width="0.5546875" style="26" customWidth="1"/>
    <col min="5" max="5" width="0.5546875" style="182" customWidth="1"/>
    <col min="6" max="6" width="13.6640625" style="26" customWidth="1"/>
    <col min="7" max="12" width="2.77734375" style="26" customWidth="1"/>
    <col min="13" max="13" width="10.5546875" style="26" customWidth="1"/>
    <col min="14" max="14" width="1.77734375" style="36" customWidth="1"/>
    <col min="15" max="15" width="4.5546875" style="29" bestFit="1" customWidth="1"/>
    <col min="16" max="16" width="1.77734375" style="37" customWidth="1"/>
    <col min="17" max="18" width="0.5546875" style="26" customWidth="1"/>
    <col min="19" max="20" width="1.77734375" style="26" customWidth="1"/>
    <col min="21" max="21" width="10.77734375" style="40" customWidth="1"/>
    <col min="22" max="23" width="1.77734375" style="26" customWidth="1"/>
    <col min="24" max="99" width="12.77734375" style="30" customWidth="1"/>
    <col min="100" max="101" width="1.77734375" style="26" customWidth="1"/>
    <col min="102" max="16384" width="8.77734375" style="26"/>
  </cols>
  <sheetData>
    <row r="1" spans="1:99" ht="1.05" customHeight="1" x14ac:dyDescent="0.25">
      <c r="T1" s="102"/>
      <c r="U1" s="103"/>
      <c r="V1" s="104"/>
      <c r="W1" s="145"/>
      <c r="X1" s="146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</row>
    <row r="2" spans="1:99" s="310" customFormat="1" ht="9" thickBot="1" x14ac:dyDescent="0.25">
      <c r="B2" s="311" t="s">
        <v>38</v>
      </c>
      <c r="C2" s="311"/>
      <c r="D2" s="311"/>
      <c r="E2" s="312"/>
      <c r="F2" s="313">
        <f ca="1">NOW()</f>
        <v>44985.690065393515</v>
      </c>
      <c r="N2" s="314"/>
      <c r="P2" s="315"/>
      <c r="T2" s="316"/>
      <c r="U2" s="317"/>
      <c r="V2" s="318"/>
      <c r="W2" s="319"/>
      <c r="X2" s="320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</row>
    <row r="3" spans="1:99" s="322" customFormat="1" ht="8.4" x14ac:dyDescent="0.2">
      <c r="E3" s="323"/>
      <c r="F3" s="324">
        <f ca="1">F2</f>
        <v>44985.690065393515</v>
      </c>
      <c r="N3" s="314"/>
      <c r="P3" s="315"/>
      <c r="T3" s="325"/>
      <c r="U3" s="326"/>
      <c r="V3" s="327"/>
      <c r="W3" s="328"/>
      <c r="X3" s="329" t="str">
        <f ca="1">IF(X8&lt;INT($F$2),"факт","план")</f>
        <v>факт</v>
      </c>
      <c r="Y3" s="330" t="str">
        <f t="shared" ref="Y3:BQ3" ca="1" si="0">IF(Y8&lt;INT($F$2),"факт","план")</f>
        <v>факт</v>
      </c>
      <c r="Z3" s="330" t="str">
        <f t="shared" ca="1" si="0"/>
        <v>факт</v>
      </c>
      <c r="AA3" s="330" t="str">
        <f t="shared" ca="1" si="0"/>
        <v>факт</v>
      </c>
      <c r="AB3" s="330" t="str">
        <f t="shared" ca="1" si="0"/>
        <v>факт</v>
      </c>
      <c r="AC3" s="330" t="str">
        <f t="shared" ca="1" si="0"/>
        <v>факт</v>
      </c>
      <c r="AD3" s="330" t="str">
        <f t="shared" ca="1" si="0"/>
        <v>факт</v>
      </c>
      <c r="AE3" s="330" t="str">
        <f t="shared" ca="1" si="0"/>
        <v>факт</v>
      </c>
      <c r="AF3" s="330" t="str">
        <f t="shared" ca="1" si="0"/>
        <v>факт</v>
      </c>
      <c r="AG3" s="330" t="str">
        <f t="shared" ca="1" si="0"/>
        <v>факт</v>
      </c>
      <c r="AH3" s="330" t="str">
        <f t="shared" ca="1" si="0"/>
        <v>факт</v>
      </c>
      <c r="AI3" s="330" t="str">
        <f t="shared" ca="1" si="0"/>
        <v>факт</v>
      </c>
      <c r="AJ3" s="330" t="str">
        <f t="shared" ca="1" si="0"/>
        <v>факт</v>
      </c>
      <c r="AK3" s="330" t="str">
        <f t="shared" ca="1" si="0"/>
        <v>факт</v>
      </c>
      <c r="AL3" s="330" t="str">
        <f t="shared" ca="1" si="0"/>
        <v>факт</v>
      </c>
      <c r="AM3" s="330" t="str">
        <f t="shared" ca="1" si="0"/>
        <v>факт</v>
      </c>
      <c r="AN3" s="330" t="str">
        <f t="shared" ca="1" si="0"/>
        <v>факт</v>
      </c>
      <c r="AO3" s="330" t="str">
        <f t="shared" ca="1" si="0"/>
        <v>факт</v>
      </c>
      <c r="AP3" s="330" t="str">
        <f t="shared" ca="1" si="0"/>
        <v>факт</v>
      </c>
      <c r="AQ3" s="330" t="str">
        <f t="shared" ca="1" si="0"/>
        <v>факт</v>
      </c>
      <c r="AR3" s="330" t="str">
        <f t="shared" ca="1" si="0"/>
        <v>факт</v>
      </c>
      <c r="AS3" s="330" t="str">
        <f t="shared" ca="1" si="0"/>
        <v>факт</v>
      </c>
      <c r="AT3" s="330" t="str">
        <f t="shared" ca="1" si="0"/>
        <v>факт</v>
      </c>
      <c r="AU3" s="330" t="str">
        <f t="shared" ca="1" si="0"/>
        <v>факт</v>
      </c>
      <c r="AV3" s="330" t="str">
        <f t="shared" ca="1" si="0"/>
        <v>факт</v>
      </c>
      <c r="AW3" s="330" t="str">
        <f t="shared" ca="1" si="0"/>
        <v>факт</v>
      </c>
      <c r="AX3" s="330" t="str">
        <f t="shared" ca="1" si="0"/>
        <v>факт</v>
      </c>
      <c r="AY3" s="330" t="str">
        <f t="shared" ca="1" si="0"/>
        <v>факт</v>
      </c>
      <c r="AZ3" s="330" t="str">
        <f t="shared" ca="1" si="0"/>
        <v>факт</v>
      </c>
      <c r="BA3" s="330" t="str">
        <f t="shared" ca="1" si="0"/>
        <v>факт</v>
      </c>
      <c r="BB3" s="330" t="str">
        <f t="shared" ca="1" si="0"/>
        <v>факт</v>
      </c>
      <c r="BC3" s="330" t="str">
        <f t="shared" ca="1" si="0"/>
        <v>факт</v>
      </c>
      <c r="BD3" s="330" t="str">
        <f t="shared" ca="1" si="0"/>
        <v>факт</v>
      </c>
      <c r="BE3" s="330" t="str">
        <f t="shared" ca="1" si="0"/>
        <v>факт</v>
      </c>
      <c r="BF3" s="330" t="str">
        <f t="shared" ca="1" si="0"/>
        <v>факт</v>
      </c>
      <c r="BG3" s="330" t="str">
        <f t="shared" ca="1" si="0"/>
        <v>факт</v>
      </c>
      <c r="BH3" s="330" t="str">
        <f t="shared" ca="1" si="0"/>
        <v>факт</v>
      </c>
      <c r="BI3" s="330" t="str">
        <f t="shared" ca="1" si="0"/>
        <v>факт</v>
      </c>
      <c r="BJ3" s="330" t="str">
        <f t="shared" ca="1" si="0"/>
        <v>факт</v>
      </c>
      <c r="BK3" s="330" t="str">
        <f t="shared" ca="1" si="0"/>
        <v>факт</v>
      </c>
      <c r="BL3" s="330" t="str">
        <f t="shared" ca="1" si="0"/>
        <v>факт</v>
      </c>
      <c r="BM3" s="330" t="str">
        <f t="shared" ca="1" si="0"/>
        <v>факт</v>
      </c>
      <c r="BN3" s="330" t="str">
        <f t="shared" ca="1" si="0"/>
        <v>факт</v>
      </c>
      <c r="BO3" s="330" t="str">
        <f t="shared" ca="1" si="0"/>
        <v>факт</v>
      </c>
      <c r="BP3" s="330" t="str">
        <f t="shared" ca="1" si="0"/>
        <v>факт</v>
      </c>
      <c r="BQ3" s="330" t="str">
        <f t="shared" ca="1" si="0"/>
        <v>факт</v>
      </c>
      <c r="BR3" s="330" t="str">
        <f t="shared" ref="BR3:CU3" ca="1" si="1">IF(BR8&lt;INT($F$2),"факт","план")</f>
        <v>план</v>
      </c>
      <c r="BS3" s="330" t="str">
        <f t="shared" ca="1" si="1"/>
        <v>план</v>
      </c>
      <c r="BT3" s="330" t="str">
        <f t="shared" ca="1" si="1"/>
        <v>план</v>
      </c>
      <c r="BU3" s="330" t="str">
        <f t="shared" ca="1" si="1"/>
        <v>план</v>
      </c>
      <c r="BV3" s="330" t="str">
        <f t="shared" ca="1" si="1"/>
        <v>план</v>
      </c>
      <c r="BW3" s="330" t="str">
        <f t="shared" ca="1" si="1"/>
        <v>план</v>
      </c>
      <c r="BX3" s="330" t="str">
        <f t="shared" ca="1" si="1"/>
        <v>план</v>
      </c>
      <c r="BY3" s="330" t="str">
        <f t="shared" ca="1" si="1"/>
        <v>план</v>
      </c>
      <c r="BZ3" s="330" t="str">
        <f t="shared" ca="1" si="1"/>
        <v>план</v>
      </c>
      <c r="CA3" s="330" t="str">
        <f t="shared" ca="1" si="1"/>
        <v>план</v>
      </c>
      <c r="CB3" s="330" t="str">
        <f t="shared" ca="1" si="1"/>
        <v>план</v>
      </c>
      <c r="CC3" s="330" t="str">
        <f t="shared" ca="1" si="1"/>
        <v>план</v>
      </c>
      <c r="CD3" s="330" t="str">
        <f t="shared" ca="1" si="1"/>
        <v>план</v>
      </c>
      <c r="CE3" s="330" t="str">
        <f t="shared" ca="1" si="1"/>
        <v>план</v>
      </c>
      <c r="CF3" s="330" t="str">
        <f t="shared" ca="1" si="1"/>
        <v>план</v>
      </c>
      <c r="CG3" s="330" t="str">
        <f t="shared" ca="1" si="1"/>
        <v>план</v>
      </c>
      <c r="CH3" s="330" t="str">
        <f t="shared" ca="1" si="1"/>
        <v>план</v>
      </c>
      <c r="CI3" s="330" t="str">
        <f t="shared" ca="1" si="1"/>
        <v>план</v>
      </c>
      <c r="CJ3" s="330" t="str">
        <f t="shared" ca="1" si="1"/>
        <v>план</v>
      </c>
      <c r="CK3" s="330" t="str">
        <f t="shared" ca="1" si="1"/>
        <v>план</v>
      </c>
      <c r="CL3" s="330" t="str">
        <f t="shared" ca="1" si="1"/>
        <v>план</v>
      </c>
      <c r="CM3" s="330" t="str">
        <f t="shared" ca="1" si="1"/>
        <v>план</v>
      </c>
      <c r="CN3" s="330" t="str">
        <f t="shared" ca="1" si="1"/>
        <v>план</v>
      </c>
      <c r="CO3" s="330" t="str">
        <f t="shared" ca="1" si="1"/>
        <v>план</v>
      </c>
      <c r="CP3" s="330" t="str">
        <f t="shared" ca="1" si="1"/>
        <v>план</v>
      </c>
      <c r="CQ3" s="330" t="str">
        <f t="shared" ca="1" si="1"/>
        <v>план</v>
      </c>
      <c r="CR3" s="330" t="str">
        <f t="shared" ca="1" si="1"/>
        <v>план</v>
      </c>
      <c r="CS3" s="330" t="str">
        <f t="shared" ca="1" si="1"/>
        <v>план</v>
      </c>
      <c r="CT3" s="330" t="str">
        <f t="shared" ca="1" si="1"/>
        <v>план</v>
      </c>
      <c r="CU3" s="330" t="str">
        <f t="shared" ca="1" si="1"/>
        <v>план</v>
      </c>
    </row>
    <row r="4" spans="1:99" s="310" customFormat="1" ht="1.95" customHeight="1" x14ac:dyDescent="0.2">
      <c r="E4" s="331"/>
      <c r="N4" s="314"/>
      <c r="P4" s="315"/>
      <c r="T4" s="316"/>
      <c r="U4" s="317"/>
      <c r="V4" s="318"/>
      <c r="W4" s="319"/>
      <c r="X4" s="320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1"/>
      <c r="CU4" s="321"/>
    </row>
    <row r="5" spans="1:99" s="322" customFormat="1" ht="8.4" x14ac:dyDescent="0.2">
      <c r="E5" s="323"/>
      <c r="F5" s="322" t="s">
        <v>166</v>
      </c>
      <c r="N5" s="314"/>
      <c r="P5" s="315"/>
      <c r="T5" s="325"/>
      <c r="U5" s="326"/>
      <c r="V5" s="327"/>
      <c r="W5" s="328"/>
      <c r="X5" s="329" t="str">
        <f>IF(X7="",IF(WEEKDAY(X8)=1,"вс",IF(WEEKDAY(X8)=2,"пн",IF(WEEKDAY(X8)=3,"вт",IF(WEEKDAY(X8)=4,"ср",IF(WEEKDAY(X8)=5,"чт",IF(WEEKDAY(X8)=6,"пт",IF(WEEKDAY(X8)=7,"сб",0))))))),"")</f>
        <v/>
      </c>
      <c r="Y5" s="330" t="str">
        <f ca="1">IF(Y7="",IF(WEEKDAY(Y8)=1,"вс",IF(WEEKDAY(Y8)=2,"пн",IF(WEEKDAY(Y8)=3,"вт",IF(WEEKDAY(Y8)=4,"ср",IF(WEEKDAY(Y8)=5,"чт",IF(WEEKDAY(Y8)=6,"пт",IF(WEEKDAY(Y8)=7,"сб",0))))))),"")</f>
        <v/>
      </c>
      <c r="Z5" s="330" t="str">
        <f t="shared" ref="Z5:AH5" ca="1" si="2">IF(Z7="",IF(WEEKDAY(Z8)=1,"вс",IF(WEEKDAY(Z8)=2,"пн",IF(WEEKDAY(Z8)=3,"вт",IF(WEEKDAY(Z8)=4,"ср",IF(WEEKDAY(Z8)=5,"чт",IF(WEEKDAY(Z8)=6,"пт",IF(WEEKDAY(Z8)=7,"сб",0))))))),"")</f>
        <v/>
      </c>
      <c r="AA5" s="330" t="str">
        <f t="shared" ca="1" si="2"/>
        <v/>
      </c>
      <c r="AB5" s="330" t="str">
        <f t="shared" ca="1" si="2"/>
        <v/>
      </c>
      <c r="AC5" s="330" t="str">
        <f t="shared" ca="1" si="2"/>
        <v/>
      </c>
      <c r="AD5" s="330" t="str">
        <f t="shared" ca="1" si="2"/>
        <v/>
      </c>
      <c r="AE5" s="330" t="str">
        <f t="shared" ca="1" si="2"/>
        <v/>
      </c>
      <c r="AF5" s="330" t="str">
        <f t="shared" ca="1" si="2"/>
        <v/>
      </c>
      <c r="AG5" s="330" t="str">
        <f t="shared" ca="1" si="2"/>
        <v/>
      </c>
      <c r="AH5" s="330" t="str">
        <f t="shared" ca="1" si="2"/>
        <v/>
      </c>
      <c r="AI5" s="330" t="str">
        <f t="shared" ref="AI5:BA5" ca="1" si="3">IF(AI7="",IF(WEEKDAY(AI8)=1,"вс",IF(WEEKDAY(AI8)=2,"пн",IF(WEEKDAY(AI8)=3,"вт",IF(WEEKDAY(AI8)=4,"ср",IF(WEEKDAY(AI8)=5,"чт",IF(WEEKDAY(AI8)=6,"пт",IF(WEEKDAY(AI8)=7,"сб",0))))))),"")</f>
        <v/>
      </c>
      <c r="AJ5" s="330" t="str">
        <f t="shared" ca="1" si="3"/>
        <v/>
      </c>
      <c r="AK5" s="330" t="str">
        <f t="shared" ca="1" si="3"/>
        <v/>
      </c>
      <c r="AL5" s="330" t="str">
        <f t="shared" ca="1" si="3"/>
        <v/>
      </c>
      <c r="AM5" s="330" t="str">
        <f t="shared" ca="1" si="3"/>
        <v/>
      </c>
      <c r="AN5" s="330" t="str">
        <f t="shared" ca="1" si="3"/>
        <v/>
      </c>
      <c r="AO5" s="330" t="str">
        <f t="shared" ca="1" si="3"/>
        <v/>
      </c>
      <c r="AP5" s="330" t="str">
        <f t="shared" ca="1" si="3"/>
        <v/>
      </c>
      <c r="AQ5" s="330" t="str">
        <f t="shared" ca="1" si="3"/>
        <v>ср</v>
      </c>
      <c r="AR5" s="330" t="str">
        <f t="shared" ca="1" si="3"/>
        <v>чт</v>
      </c>
      <c r="AS5" s="330" t="str">
        <f t="shared" ca="1" si="3"/>
        <v>пт</v>
      </c>
      <c r="AT5" s="330" t="str">
        <f t="shared" ca="1" si="3"/>
        <v>сб</v>
      </c>
      <c r="AU5" s="330" t="str">
        <f t="shared" ca="1" si="3"/>
        <v>вс</v>
      </c>
      <c r="AV5" s="330" t="str">
        <f t="shared" ca="1" si="3"/>
        <v>пн</v>
      </c>
      <c r="AW5" s="330" t="str">
        <f t="shared" ca="1" si="3"/>
        <v>вт</v>
      </c>
      <c r="AX5" s="330" t="str">
        <f t="shared" ca="1" si="3"/>
        <v>ср</v>
      </c>
      <c r="AY5" s="330" t="str">
        <f t="shared" ca="1" si="3"/>
        <v>чт</v>
      </c>
      <c r="AZ5" s="330" t="str">
        <f t="shared" ca="1" si="3"/>
        <v>пт</v>
      </c>
      <c r="BA5" s="330" t="str">
        <f t="shared" ca="1" si="3"/>
        <v>сб</v>
      </c>
      <c r="BB5" s="330" t="str">
        <f t="shared" ref="BB5:BQ5" ca="1" si="4">IF(BB7="",IF(WEEKDAY(BB8)=1,"вс",IF(WEEKDAY(BB8)=2,"пн",IF(WEEKDAY(BB8)=3,"вт",IF(WEEKDAY(BB8)=4,"ср",IF(WEEKDAY(BB8)=5,"чт",IF(WEEKDAY(BB8)=6,"пт",IF(WEEKDAY(BB8)=7,"сб",0))))))),"")</f>
        <v>вс</v>
      </c>
      <c r="BC5" s="330" t="str">
        <f t="shared" ca="1" si="4"/>
        <v>пн</v>
      </c>
      <c r="BD5" s="330" t="str">
        <f t="shared" ca="1" si="4"/>
        <v>вт</v>
      </c>
      <c r="BE5" s="330" t="str">
        <f t="shared" ca="1" si="4"/>
        <v>ср</v>
      </c>
      <c r="BF5" s="330" t="str">
        <f t="shared" ca="1" si="4"/>
        <v>чт</v>
      </c>
      <c r="BG5" s="330" t="str">
        <f t="shared" ca="1" si="4"/>
        <v>пт</v>
      </c>
      <c r="BH5" s="330" t="str">
        <f t="shared" ca="1" si="4"/>
        <v>сб</v>
      </c>
      <c r="BI5" s="330" t="str">
        <f t="shared" ca="1" si="4"/>
        <v>вс</v>
      </c>
      <c r="BJ5" s="330" t="str">
        <f t="shared" ca="1" si="4"/>
        <v>пн</v>
      </c>
      <c r="BK5" s="330" t="str">
        <f t="shared" ca="1" si="4"/>
        <v>вт</v>
      </c>
      <c r="BL5" s="330" t="str">
        <f t="shared" ca="1" si="4"/>
        <v>ср</v>
      </c>
      <c r="BM5" s="330" t="str">
        <f t="shared" ca="1" si="4"/>
        <v>чт</v>
      </c>
      <c r="BN5" s="330" t="str">
        <f t="shared" ca="1" si="4"/>
        <v>пт</v>
      </c>
      <c r="BO5" s="330" t="str">
        <f t="shared" ca="1" si="4"/>
        <v>сб</v>
      </c>
      <c r="BP5" s="330" t="str">
        <f t="shared" ca="1" si="4"/>
        <v>вс</v>
      </c>
      <c r="BQ5" s="330" t="str">
        <f t="shared" ca="1" si="4"/>
        <v>пн</v>
      </c>
      <c r="BR5" s="330" t="str">
        <f t="shared" ref="BR5:CU5" ca="1" si="5">IF(BR7="",IF(WEEKDAY(BR8)=1,"вс",IF(WEEKDAY(BR8)=2,"пн",IF(WEEKDAY(BR8)=3,"вт",IF(WEEKDAY(BR8)=4,"ср",IF(WEEKDAY(BR8)=5,"чт",IF(WEEKDAY(BR8)=6,"пт",IF(WEEKDAY(BR8)=7,"сб",0))))))),"")</f>
        <v>вт</v>
      </c>
      <c r="BS5" s="330" t="str">
        <f t="shared" ca="1" si="5"/>
        <v/>
      </c>
      <c r="BT5" s="330" t="str">
        <f t="shared" ca="1" si="5"/>
        <v/>
      </c>
      <c r="BU5" s="330" t="str">
        <f t="shared" ca="1" si="5"/>
        <v/>
      </c>
      <c r="BV5" s="330" t="str">
        <f t="shared" ca="1" si="5"/>
        <v/>
      </c>
      <c r="BW5" s="330" t="str">
        <f t="shared" ca="1" si="5"/>
        <v/>
      </c>
      <c r="BX5" s="330" t="str">
        <f t="shared" ca="1" si="5"/>
        <v/>
      </c>
      <c r="BY5" s="330" t="str">
        <f t="shared" ca="1" si="5"/>
        <v/>
      </c>
      <c r="BZ5" s="330" t="str">
        <f t="shared" ca="1" si="5"/>
        <v/>
      </c>
      <c r="CA5" s="330" t="str">
        <f t="shared" ca="1" si="5"/>
        <v/>
      </c>
      <c r="CB5" s="330" t="str">
        <f t="shared" ca="1" si="5"/>
        <v/>
      </c>
      <c r="CC5" s="330" t="str">
        <f t="shared" ca="1" si="5"/>
        <v/>
      </c>
      <c r="CD5" s="330" t="str">
        <f t="shared" ca="1" si="5"/>
        <v/>
      </c>
      <c r="CE5" s="330" t="str">
        <f t="shared" ca="1" si="5"/>
        <v/>
      </c>
      <c r="CF5" s="330" t="str">
        <f t="shared" ca="1" si="5"/>
        <v/>
      </c>
      <c r="CG5" s="330" t="str">
        <f t="shared" ca="1" si="5"/>
        <v/>
      </c>
      <c r="CH5" s="330" t="str">
        <f t="shared" ca="1" si="5"/>
        <v/>
      </c>
      <c r="CI5" s="330" t="str">
        <f t="shared" ca="1" si="5"/>
        <v/>
      </c>
      <c r="CJ5" s="330" t="str">
        <f t="shared" ca="1" si="5"/>
        <v/>
      </c>
      <c r="CK5" s="330" t="str">
        <f t="shared" ca="1" si="5"/>
        <v/>
      </c>
      <c r="CL5" s="330" t="str">
        <f t="shared" ca="1" si="5"/>
        <v/>
      </c>
      <c r="CM5" s="330" t="str">
        <f t="shared" ca="1" si="5"/>
        <v/>
      </c>
      <c r="CN5" s="330" t="str">
        <f t="shared" ca="1" si="5"/>
        <v/>
      </c>
      <c r="CO5" s="330" t="str">
        <f t="shared" ca="1" si="5"/>
        <v/>
      </c>
      <c r="CP5" s="330" t="str">
        <f t="shared" ca="1" si="5"/>
        <v/>
      </c>
      <c r="CQ5" s="330" t="str">
        <f t="shared" ca="1" si="5"/>
        <v/>
      </c>
      <c r="CR5" s="330" t="str">
        <f t="shared" ca="1" si="5"/>
        <v/>
      </c>
      <c r="CS5" s="330" t="str">
        <f t="shared" ca="1" si="5"/>
        <v/>
      </c>
      <c r="CT5" s="330" t="str">
        <f t="shared" ca="1" si="5"/>
        <v/>
      </c>
      <c r="CU5" s="330" t="str">
        <f t="shared" ca="1" si="5"/>
        <v/>
      </c>
    </row>
    <row r="6" spans="1:99" s="322" customFormat="1" ht="8.4" x14ac:dyDescent="0.2">
      <c r="E6" s="323"/>
      <c r="N6" s="314"/>
      <c r="P6" s="315"/>
      <c r="T6" s="325"/>
      <c r="U6" s="326"/>
      <c r="V6" s="327"/>
      <c r="W6" s="328"/>
      <c r="X6" s="332">
        <f>X8</f>
        <v>44408</v>
      </c>
      <c r="Y6" s="333">
        <f ca="1">Y8</f>
        <v>44439</v>
      </c>
      <c r="Z6" s="333">
        <f t="shared" ref="Z6:AH6" ca="1" si="6">Z8</f>
        <v>44469</v>
      </c>
      <c r="AA6" s="333">
        <f t="shared" ca="1" si="6"/>
        <v>44500</v>
      </c>
      <c r="AB6" s="333">
        <f t="shared" ca="1" si="6"/>
        <v>44530</v>
      </c>
      <c r="AC6" s="333">
        <f t="shared" ca="1" si="6"/>
        <v>44561</v>
      </c>
      <c r="AD6" s="333">
        <f t="shared" ca="1" si="6"/>
        <v>44592</v>
      </c>
      <c r="AE6" s="333">
        <f t="shared" ca="1" si="6"/>
        <v>44620</v>
      </c>
      <c r="AF6" s="333">
        <f t="shared" ca="1" si="6"/>
        <v>44651</v>
      </c>
      <c r="AG6" s="333">
        <f t="shared" ca="1" si="6"/>
        <v>44681</v>
      </c>
      <c r="AH6" s="333">
        <f t="shared" ca="1" si="6"/>
        <v>44712</v>
      </c>
      <c r="AI6" s="333">
        <f t="shared" ref="AI6:BA6" ca="1" si="7">AI8</f>
        <v>44742</v>
      </c>
      <c r="AJ6" s="333">
        <f t="shared" ca="1" si="7"/>
        <v>44773</v>
      </c>
      <c r="AK6" s="333">
        <f t="shared" ca="1" si="7"/>
        <v>44804</v>
      </c>
      <c r="AL6" s="333">
        <f t="shared" ca="1" si="7"/>
        <v>44834</v>
      </c>
      <c r="AM6" s="333">
        <f t="shared" ca="1" si="7"/>
        <v>44865</v>
      </c>
      <c r="AN6" s="333">
        <f t="shared" ca="1" si="7"/>
        <v>44895</v>
      </c>
      <c r="AO6" s="333">
        <f t="shared" ca="1" si="7"/>
        <v>44926</v>
      </c>
      <c r="AP6" s="333">
        <f t="shared" ca="1" si="7"/>
        <v>44957</v>
      </c>
      <c r="AQ6" s="333">
        <f t="shared" ca="1" si="7"/>
        <v>44958</v>
      </c>
      <c r="AR6" s="333">
        <f t="shared" ca="1" si="7"/>
        <v>44959</v>
      </c>
      <c r="AS6" s="333">
        <f t="shared" ca="1" si="7"/>
        <v>44960</v>
      </c>
      <c r="AT6" s="333">
        <f t="shared" ca="1" si="7"/>
        <v>44961</v>
      </c>
      <c r="AU6" s="333">
        <f t="shared" ca="1" si="7"/>
        <v>44962</v>
      </c>
      <c r="AV6" s="333">
        <f t="shared" ca="1" si="7"/>
        <v>44963</v>
      </c>
      <c r="AW6" s="333">
        <f t="shared" ca="1" si="7"/>
        <v>44964</v>
      </c>
      <c r="AX6" s="333">
        <f t="shared" ca="1" si="7"/>
        <v>44965</v>
      </c>
      <c r="AY6" s="333">
        <f t="shared" ca="1" si="7"/>
        <v>44966</v>
      </c>
      <c r="AZ6" s="333">
        <f t="shared" ca="1" si="7"/>
        <v>44967</v>
      </c>
      <c r="BA6" s="333">
        <f t="shared" ca="1" si="7"/>
        <v>44968</v>
      </c>
      <c r="BB6" s="333">
        <f t="shared" ref="BB6:BQ6" ca="1" si="8">BB8</f>
        <v>44969</v>
      </c>
      <c r="BC6" s="333">
        <f t="shared" ca="1" si="8"/>
        <v>44970</v>
      </c>
      <c r="BD6" s="333">
        <f t="shared" ca="1" si="8"/>
        <v>44971</v>
      </c>
      <c r="BE6" s="333">
        <f t="shared" ca="1" si="8"/>
        <v>44972</v>
      </c>
      <c r="BF6" s="333">
        <f t="shared" ca="1" si="8"/>
        <v>44973</v>
      </c>
      <c r="BG6" s="333">
        <f t="shared" ca="1" si="8"/>
        <v>44974</v>
      </c>
      <c r="BH6" s="333">
        <f t="shared" ca="1" si="8"/>
        <v>44975</v>
      </c>
      <c r="BI6" s="333">
        <f t="shared" ca="1" si="8"/>
        <v>44976</v>
      </c>
      <c r="BJ6" s="333">
        <f t="shared" ca="1" si="8"/>
        <v>44977</v>
      </c>
      <c r="BK6" s="333">
        <f t="shared" ca="1" si="8"/>
        <v>44978</v>
      </c>
      <c r="BL6" s="333">
        <f t="shared" ca="1" si="8"/>
        <v>44979</v>
      </c>
      <c r="BM6" s="333">
        <f t="shared" ca="1" si="8"/>
        <v>44980</v>
      </c>
      <c r="BN6" s="333">
        <f t="shared" ca="1" si="8"/>
        <v>44981</v>
      </c>
      <c r="BO6" s="333">
        <f t="shared" ca="1" si="8"/>
        <v>44982</v>
      </c>
      <c r="BP6" s="333">
        <f t="shared" ca="1" si="8"/>
        <v>44983</v>
      </c>
      <c r="BQ6" s="333">
        <f t="shared" ca="1" si="8"/>
        <v>44984</v>
      </c>
      <c r="BR6" s="333">
        <f t="shared" ref="BR6:CU6" ca="1" si="9">BR8</f>
        <v>44985</v>
      </c>
      <c r="BS6" s="333">
        <f t="shared" ca="1" si="9"/>
        <v>45016</v>
      </c>
      <c r="BT6" s="333">
        <f t="shared" ca="1" si="9"/>
        <v>45046</v>
      </c>
      <c r="BU6" s="333">
        <f t="shared" ca="1" si="9"/>
        <v>45077</v>
      </c>
      <c r="BV6" s="333">
        <f t="shared" ca="1" si="9"/>
        <v>45107</v>
      </c>
      <c r="BW6" s="333">
        <f t="shared" ca="1" si="9"/>
        <v>45138</v>
      </c>
      <c r="BX6" s="333">
        <f t="shared" ca="1" si="9"/>
        <v>45169</v>
      </c>
      <c r="BY6" s="333">
        <f t="shared" ca="1" si="9"/>
        <v>45199</v>
      </c>
      <c r="BZ6" s="333">
        <f t="shared" ca="1" si="9"/>
        <v>45230</v>
      </c>
      <c r="CA6" s="333">
        <f t="shared" ca="1" si="9"/>
        <v>45260</v>
      </c>
      <c r="CB6" s="333">
        <f t="shared" ca="1" si="9"/>
        <v>45291</v>
      </c>
      <c r="CC6" s="333">
        <f t="shared" ca="1" si="9"/>
        <v>45322</v>
      </c>
      <c r="CD6" s="333">
        <f t="shared" ca="1" si="9"/>
        <v>45351</v>
      </c>
      <c r="CE6" s="333">
        <f t="shared" ca="1" si="9"/>
        <v>45382</v>
      </c>
      <c r="CF6" s="333">
        <f t="shared" ca="1" si="9"/>
        <v>45412</v>
      </c>
      <c r="CG6" s="333">
        <f t="shared" ca="1" si="9"/>
        <v>45443</v>
      </c>
      <c r="CH6" s="333">
        <f t="shared" ca="1" si="9"/>
        <v>45473</v>
      </c>
      <c r="CI6" s="333">
        <f t="shared" ca="1" si="9"/>
        <v>45504</v>
      </c>
      <c r="CJ6" s="333">
        <f t="shared" ca="1" si="9"/>
        <v>45535</v>
      </c>
      <c r="CK6" s="333">
        <f t="shared" ca="1" si="9"/>
        <v>45565</v>
      </c>
      <c r="CL6" s="333">
        <f t="shared" ca="1" si="9"/>
        <v>45596</v>
      </c>
      <c r="CM6" s="333">
        <f t="shared" ca="1" si="9"/>
        <v>45626</v>
      </c>
      <c r="CN6" s="333">
        <f t="shared" ca="1" si="9"/>
        <v>45657</v>
      </c>
      <c r="CO6" s="333">
        <f t="shared" ca="1" si="9"/>
        <v>45688</v>
      </c>
      <c r="CP6" s="333">
        <f t="shared" ca="1" si="9"/>
        <v>45716</v>
      </c>
      <c r="CQ6" s="333">
        <f t="shared" ca="1" si="9"/>
        <v>45747</v>
      </c>
      <c r="CR6" s="333">
        <f t="shared" ca="1" si="9"/>
        <v>45777</v>
      </c>
      <c r="CS6" s="333">
        <f t="shared" ca="1" si="9"/>
        <v>45808</v>
      </c>
      <c r="CT6" s="333">
        <f t="shared" ca="1" si="9"/>
        <v>45838</v>
      </c>
      <c r="CU6" s="333">
        <f t="shared" ca="1" si="9"/>
        <v>45869</v>
      </c>
    </row>
    <row r="7" spans="1:99" s="322" customFormat="1" ht="8.4" x14ac:dyDescent="0.2">
      <c r="E7" s="323"/>
      <c r="N7" s="314"/>
      <c r="P7" s="315"/>
      <c r="T7" s="325"/>
      <c r="U7" s="326"/>
      <c r="V7" s="327"/>
      <c r="W7" s="334" t="s">
        <v>3</v>
      </c>
      <c r="X7" s="335">
        <v>44378</v>
      </c>
      <c r="Y7" s="336">
        <f ca="1">IF(OR(X8&lt;EOMONTH(INT($F$2),-1),X8&gt;=EOMONTH(INT($F$2),0)),X8+1,"")</f>
        <v>44409</v>
      </c>
      <c r="Z7" s="336">
        <f t="shared" ref="Z7:CK7" ca="1" si="10">IF(OR(Y8&lt;EOMONTH(INT($F$2),-1),Y8&gt;=EOMONTH(INT($F$2),0)),Y8+1,"")</f>
        <v>44440</v>
      </c>
      <c r="AA7" s="336">
        <f t="shared" ca="1" si="10"/>
        <v>44470</v>
      </c>
      <c r="AB7" s="336">
        <f t="shared" ca="1" si="10"/>
        <v>44501</v>
      </c>
      <c r="AC7" s="336">
        <f t="shared" ca="1" si="10"/>
        <v>44531</v>
      </c>
      <c r="AD7" s="336">
        <f t="shared" ca="1" si="10"/>
        <v>44562</v>
      </c>
      <c r="AE7" s="336">
        <f t="shared" ca="1" si="10"/>
        <v>44593</v>
      </c>
      <c r="AF7" s="336">
        <f t="shared" ca="1" si="10"/>
        <v>44621</v>
      </c>
      <c r="AG7" s="336">
        <f t="shared" ca="1" si="10"/>
        <v>44652</v>
      </c>
      <c r="AH7" s="336">
        <f t="shared" ca="1" si="10"/>
        <v>44682</v>
      </c>
      <c r="AI7" s="336">
        <f t="shared" ca="1" si="10"/>
        <v>44713</v>
      </c>
      <c r="AJ7" s="336">
        <f t="shared" ca="1" si="10"/>
        <v>44743</v>
      </c>
      <c r="AK7" s="336">
        <f t="shared" ca="1" si="10"/>
        <v>44774</v>
      </c>
      <c r="AL7" s="336">
        <f t="shared" ca="1" si="10"/>
        <v>44805</v>
      </c>
      <c r="AM7" s="336">
        <f t="shared" ca="1" si="10"/>
        <v>44835</v>
      </c>
      <c r="AN7" s="336">
        <f t="shared" ca="1" si="10"/>
        <v>44866</v>
      </c>
      <c r="AO7" s="336">
        <f t="shared" ca="1" si="10"/>
        <v>44896</v>
      </c>
      <c r="AP7" s="336">
        <f t="shared" ca="1" si="10"/>
        <v>44927</v>
      </c>
      <c r="AQ7" s="336" t="str">
        <f t="shared" ca="1" si="10"/>
        <v/>
      </c>
      <c r="AR7" s="336" t="str">
        <f t="shared" ca="1" si="10"/>
        <v/>
      </c>
      <c r="AS7" s="336" t="str">
        <f t="shared" ca="1" si="10"/>
        <v/>
      </c>
      <c r="AT7" s="336" t="str">
        <f t="shared" ca="1" si="10"/>
        <v/>
      </c>
      <c r="AU7" s="336" t="str">
        <f t="shared" ca="1" si="10"/>
        <v/>
      </c>
      <c r="AV7" s="336" t="str">
        <f t="shared" ca="1" si="10"/>
        <v/>
      </c>
      <c r="AW7" s="336" t="str">
        <f t="shared" ca="1" si="10"/>
        <v/>
      </c>
      <c r="AX7" s="336" t="str">
        <f t="shared" ca="1" si="10"/>
        <v/>
      </c>
      <c r="AY7" s="336" t="str">
        <f t="shared" ca="1" si="10"/>
        <v/>
      </c>
      <c r="AZ7" s="336" t="str">
        <f t="shared" ca="1" si="10"/>
        <v/>
      </c>
      <c r="BA7" s="336" t="str">
        <f t="shared" ca="1" si="10"/>
        <v/>
      </c>
      <c r="BB7" s="336" t="str">
        <f t="shared" ca="1" si="10"/>
        <v/>
      </c>
      <c r="BC7" s="336" t="str">
        <f t="shared" ca="1" si="10"/>
        <v/>
      </c>
      <c r="BD7" s="336" t="str">
        <f t="shared" ca="1" si="10"/>
        <v/>
      </c>
      <c r="BE7" s="336" t="str">
        <f t="shared" ca="1" si="10"/>
        <v/>
      </c>
      <c r="BF7" s="336" t="str">
        <f t="shared" ca="1" si="10"/>
        <v/>
      </c>
      <c r="BG7" s="336" t="str">
        <f t="shared" ca="1" si="10"/>
        <v/>
      </c>
      <c r="BH7" s="336" t="str">
        <f t="shared" ca="1" si="10"/>
        <v/>
      </c>
      <c r="BI7" s="336" t="str">
        <f t="shared" ca="1" si="10"/>
        <v/>
      </c>
      <c r="BJ7" s="336" t="str">
        <f t="shared" ca="1" si="10"/>
        <v/>
      </c>
      <c r="BK7" s="336" t="str">
        <f t="shared" ca="1" si="10"/>
        <v/>
      </c>
      <c r="BL7" s="336" t="str">
        <f t="shared" ca="1" si="10"/>
        <v/>
      </c>
      <c r="BM7" s="336" t="str">
        <f t="shared" ca="1" si="10"/>
        <v/>
      </c>
      <c r="BN7" s="336" t="str">
        <f t="shared" ca="1" si="10"/>
        <v/>
      </c>
      <c r="BO7" s="336" t="str">
        <f t="shared" ca="1" si="10"/>
        <v/>
      </c>
      <c r="BP7" s="336" t="str">
        <f t="shared" ca="1" si="10"/>
        <v/>
      </c>
      <c r="BQ7" s="336" t="str">
        <f t="shared" ca="1" si="10"/>
        <v/>
      </c>
      <c r="BR7" s="336" t="str">
        <f t="shared" ca="1" si="10"/>
        <v/>
      </c>
      <c r="BS7" s="336">
        <f t="shared" ca="1" si="10"/>
        <v>44986</v>
      </c>
      <c r="BT7" s="336">
        <f t="shared" ca="1" si="10"/>
        <v>45017</v>
      </c>
      <c r="BU7" s="336">
        <f t="shared" ca="1" si="10"/>
        <v>45047</v>
      </c>
      <c r="BV7" s="336">
        <f t="shared" ca="1" si="10"/>
        <v>45078</v>
      </c>
      <c r="BW7" s="336">
        <f t="shared" ca="1" si="10"/>
        <v>45108</v>
      </c>
      <c r="BX7" s="336">
        <f t="shared" ca="1" si="10"/>
        <v>45139</v>
      </c>
      <c r="BY7" s="336">
        <f t="shared" ca="1" si="10"/>
        <v>45170</v>
      </c>
      <c r="BZ7" s="336">
        <f t="shared" ca="1" si="10"/>
        <v>45200</v>
      </c>
      <c r="CA7" s="336">
        <f t="shared" ca="1" si="10"/>
        <v>45231</v>
      </c>
      <c r="CB7" s="336">
        <f t="shared" ca="1" si="10"/>
        <v>45261</v>
      </c>
      <c r="CC7" s="336">
        <f t="shared" ca="1" si="10"/>
        <v>45292</v>
      </c>
      <c r="CD7" s="336">
        <f t="shared" ca="1" si="10"/>
        <v>45323</v>
      </c>
      <c r="CE7" s="336">
        <f t="shared" ca="1" si="10"/>
        <v>45352</v>
      </c>
      <c r="CF7" s="336">
        <f t="shared" ca="1" si="10"/>
        <v>45383</v>
      </c>
      <c r="CG7" s="336">
        <f t="shared" ca="1" si="10"/>
        <v>45413</v>
      </c>
      <c r="CH7" s="336">
        <f t="shared" ca="1" si="10"/>
        <v>45444</v>
      </c>
      <c r="CI7" s="336">
        <f t="shared" ca="1" si="10"/>
        <v>45474</v>
      </c>
      <c r="CJ7" s="336">
        <f t="shared" ca="1" si="10"/>
        <v>45505</v>
      </c>
      <c r="CK7" s="336">
        <f t="shared" ca="1" si="10"/>
        <v>45536</v>
      </c>
      <c r="CL7" s="336">
        <f t="shared" ref="CL7:CU7" ca="1" si="11">IF(OR(CK8&lt;EOMONTH(INT($F$2),-1),CK8&gt;=EOMONTH(INT($F$2),0)),CK8+1,"")</f>
        <v>45566</v>
      </c>
      <c r="CM7" s="336">
        <f t="shared" ca="1" si="11"/>
        <v>45597</v>
      </c>
      <c r="CN7" s="336">
        <f t="shared" ca="1" si="11"/>
        <v>45627</v>
      </c>
      <c r="CO7" s="336">
        <f t="shared" ca="1" si="11"/>
        <v>45658</v>
      </c>
      <c r="CP7" s="336">
        <f t="shared" ca="1" si="11"/>
        <v>45689</v>
      </c>
      <c r="CQ7" s="336">
        <f t="shared" ca="1" si="11"/>
        <v>45717</v>
      </c>
      <c r="CR7" s="336">
        <f t="shared" ca="1" si="11"/>
        <v>45748</v>
      </c>
      <c r="CS7" s="336">
        <f t="shared" ca="1" si="11"/>
        <v>45778</v>
      </c>
      <c r="CT7" s="336">
        <f t="shared" ca="1" si="11"/>
        <v>45809</v>
      </c>
      <c r="CU7" s="336">
        <f t="shared" ca="1" si="11"/>
        <v>45839</v>
      </c>
    </row>
    <row r="8" spans="1:99" s="322" customFormat="1" ht="8.4" x14ac:dyDescent="0.2">
      <c r="E8" s="323"/>
      <c r="F8" s="322" t="s">
        <v>40</v>
      </c>
      <c r="N8" s="314"/>
      <c r="O8" s="322" t="str">
        <f>lists!$I$7</f>
        <v>валюты</v>
      </c>
      <c r="P8" s="315"/>
      <c r="T8" s="325"/>
      <c r="U8" s="326" t="s">
        <v>39</v>
      </c>
      <c r="V8" s="327"/>
      <c r="W8" s="328"/>
      <c r="X8" s="337">
        <f>EOMONTH(X7,0)</f>
        <v>44408</v>
      </c>
      <c r="Y8" s="336">
        <f ca="1">IF(Y7="",X8+1,EOMONTH(Y7,0))</f>
        <v>44439</v>
      </c>
      <c r="Z8" s="336">
        <f t="shared" ref="Z8:AH8" ca="1" si="12">IF(Z7="",Y8+1,EOMONTH(Z7,0))</f>
        <v>44469</v>
      </c>
      <c r="AA8" s="336">
        <f t="shared" ca="1" si="12"/>
        <v>44500</v>
      </c>
      <c r="AB8" s="336">
        <f t="shared" ca="1" si="12"/>
        <v>44530</v>
      </c>
      <c r="AC8" s="336">
        <f t="shared" ca="1" si="12"/>
        <v>44561</v>
      </c>
      <c r="AD8" s="336">
        <f t="shared" ca="1" si="12"/>
        <v>44592</v>
      </c>
      <c r="AE8" s="336">
        <f t="shared" ca="1" si="12"/>
        <v>44620</v>
      </c>
      <c r="AF8" s="336">
        <f t="shared" ca="1" si="12"/>
        <v>44651</v>
      </c>
      <c r="AG8" s="336">
        <f t="shared" ca="1" si="12"/>
        <v>44681</v>
      </c>
      <c r="AH8" s="336">
        <f t="shared" ca="1" si="12"/>
        <v>44712</v>
      </c>
      <c r="AI8" s="336">
        <f t="shared" ref="AI8:BN8" ca="1" si="13">IF(AI7="",AH8+1,EOMONTH(AI7,0))</f>
        <v>44742</v>
      </c>
      <c r="AJ8" s="336">
        <f t="shared" ca="1" si="13"/>
        <v>44773</v>
      </c>
      <c r="AK8" s="336">
        <f t="shared" ca="1" si="13"/>
        <v>44804</v>
      </c>
      <c r="AL8" s="336">
        <f t="shared" ca="1" si="13"/>
        <v>44834</v>
      </c>
      <c r="AM8" s="336">
        <f t="shared" ca="1" si="13"/>
        <v>44865</v>
      </c>
      <c r="AN8" s="336">
        <f t="shared" ca="1" si="13"/>
        <v>44895</v>
      </c>
      <c r="AO8" s="336">
        <f t="shared" ca="1" si="13"/>
        <v>44926</v>
      </c>
      <c r="AP8" s="336">
        <f t="shared" ca="1" si="13"/>
        <v>44957</v>
      </c>
      <c r="AQ8" s="336">
        <f t="shared" ca="1" si="13"/>
        <v>44958</v>
      </c>
      <c r="AR8" s="336">
        <f t="shared" ca="1" si="13"/>
        <v>44959</v>
      </c>
      <c r="AS8" s="336">
        <f t="shared" ca="1" si="13"/>
        <v>44960</v>
      </c>
      <c r="AT8" s="336">
        <f t="shared" ca="1" si="13"/>
        <v>44961</v>
      </c>
      <c r="AU8" s="336">
        <f t="shared" ca="1" si="13"/>
        <v>44962</v>
      </c>
      <c r="AV8" s="336">
        <f t="shared" ca="1" si="13"/>
        <v>44963</v>
      </c>
      <c r="AW8" s="336">
        <f t="shared" ca="1" si="13"/>
        <v>44964</v>
      </c>
      <c r="AX8" s="336">
        <f t="shared" ca="1" si="13"/>
        <v>44965</v>
      </c>
      <c r="AY8" s="336">
        <f t="shared" ca="1" si="13"/>
        <v>44966</v>
      </c>
      <c r="AZ8" s="336">
        <f t="shared" ca="1" si="13"/>
        <v>44967</v>
      </c>
      <c r="BA8" s="336">
        <f t="shared" ca="1" si="13"/>
        <v>44968</v>
      </c>
      <c r="BB8" s="336">
        <f t="shared" ca="1" si="13"/>
        <v>44969</v>
      </c>
      <c r="BC8" s="336">
        <f t="shared" ca="1" si="13"/>
        <v>44970</v>
      </c>
      <c r="BD8" s="336">
        <f t="shared" ca="1" si="13"/>
        <v>44971</v>
      </c>
      <c r="BE8" s="336">
        <f t="shared" ca="1" si="13"/>
        <v>44972</v>
      </c>
      <c r="BF8" s="336">
        <f t="shared" ca="1" si="13"/>
        <v>44973</v>
      </c>
      <c r="BG8" s="336">
        <f t="shared" ca="1" si="13"/>
        <v>44974</v>
      </c>
      <c r="BH8" s="336">
        <f t="shared" ca="1" si="13"/>
        <v>44975</v>
      </c>
      <c r="BI8" s="336">
        <f t="shared" ca="1" si="13"/>
        <v>44976</v>
      </c>
      <c r="BJ8" s="336">
        <f t="shared" ca="1" si="13"/>
        <v>44977</v>
      </c>
      <c r="BK8" s="336">
        <f t="shared" ca="1" si="13"/>
        <v>44978</v>
      </c>
      <c r="BL8" s="336">
        <f t="shared" ca="1" si="13"/>
        <v>44979</v>
      </c>
      <c r="BM8" s="336">
        <f t="shared" ca="1" si="13"/>
        <v>44980</v>
      </c>
      <c r="BN8" s="336">
        <f t="shared" ca="1" si="13"/>
        <v>44981</v>
      </c>
      <c r="BO8" s="336">
        <f t="shared" ref="BO8:CT8" ca="1" si="14">IF(BO7="",BN8+1,EOMONTH(BO7,0))</f>
        <v>44982</v>
      </c>
      <c r="BP8" s="336">
        <f t="shared" ca="1" si="14"/>
        <v>44983</v>
      </c>
      <c r="BQ8" s="336">
        <f t="shared" ca="1" si="14"/>
        <v>44984</v>
      </c>
      <c r="BR8" s="336">
        <f t="shared" ca="1" si="14"/>
        <v>44985</v>
      </c>
      <c r="BS8" s="336">
        <f t="shared" ca="1" si="14"/>
        <v>45016</v>
      </c>
      <c r="BT8" s="336">
        <f t="shared" ca="1" si="14"/>
        <v>45046</v>
      </c>
      <c r="BU8" s="336">
        <f t="shared" ca="1" si="14"/>
        <v>45077</v>
      </c>
      <c r="BV8" s="336">
        <f t="shared" ca="1" si="14"/>
        <v>45107</v>
      </c>
      <c r="BW8" s="336">
        <f t="shared" ca="1" si="14"/>
        <v>45138</v>
      </c>
      <c r="BX8" s="336">
        <f t="shared" ca="1" si="14"/>
        <v>45169</v>
      </c>
      <c r="BY8" s="336">
        <f t="shared" ca="1" si="14"/>
        <v>45199</v>
      </c>
      <c r="BZ8" s="336">
        <f t="shared" ca="1" si="14"/>
        <v>45230</v>
      </c>
      <c r="CA8" s="336">
        <f t="shared" ca="1" si="14"/>
        <v>45260</v>
      </c>
      <c r="CB8" s="336">
        <f t="shared" ca="1" si="14"/>
        <v>45291</v>
      </c>
      <c r="CC8" s="336">
        <f t="shared" ca="1" si="14"/>
        <v>45322</v>
      </c>
      <c r="CD8" s="336">
        <f t="shared" ca="1" si="14"/>
        <v>45351</v>
      </c>
      <c r="CE8" s="336">
        <f t="shared" ca="1" si="14"/>
        <v>45382</v>
      </c>
      <c r="CF8" s="336">
        <f t="shared" ca="1" si="14"/>
        <v>45412</v>
      </c>
      <c r="CG8" s="336">
        <f t="shared" ca="1" si="14"/>
        <v>45443</v>
      </c>
      <c r="CH8" s="336">
        <f t="shared" ca="1" si="14"/>
        <v>45473</v>
      </c>
      <c r="CI8" s="336">
        <f t="shared" ca="1" si="14"/>
        <v>45504</v>
      </c>
      <c r="CJ8" s="336">
        <f t="shared" ca="1" si="14"/>
        <v>45535</v>
      </c>
      <c r="CK8" s="336">
        <f t="shared" ca="1" si="14"/>
        <v>45565</v>
      </c>
      <c r="CL8" s="336">
        <f t="shared" ca="1" si="14"/>
        <v>45596</v>
      </c>
      <c r="CM8" s="336">
        <f t="shared" ca="1" si="14"/>
        <v>45626</v>
      </c>
      <c r="CN8" s="336">
        <f t="shared" ca="1" si="14"/>
        <v>45657</v>
      </c>
      <c r="CO8" s="336">
        <f t="shared" ca="1" si="14"/>
        <v>45688</v>
      </c>
      <c r="CP8" s="336">
        <f t="shared" ca="1" si="14"/>
        <v>45716</v>
      </c>
      <c r="CQ8" s="336">
        <f t="shared" ca="1" si="14"/>
        <v>45747</v>
      </c>
      <c r="CR8" s="336">
        <f t="shared" ca="1" si="14"/>
        <v>45777</v>
      </c>
      <c r="CS8" s="336">
        <f t="shared" ca="1" si="14"/>
        <v>45808</v>
      </c>
      <c r="CT8" s="336">
        <f t="shared" ca="1" si="14"/>
        <v>45838</v>
      </c>
      <c r="CU8" s="336">
        <f t="shared" ref="CU8" ca="1" si="15">IF(CU7="",CT8+1,EOMONTH(CU7,0))</f>
        <v>45869</v>
      </c>
    </row>
    <row r="9" spans="1:99" ht="3" customHeight="1" x14ac:dyDescent="0.25">
      <c r="A9" s="32"/>
      <c r="B9" s="32"/>
      <c r="C9" s="32"/>
      <c r="D9" s="32"/>
      <c r="E9" s="183"/>
      <c r="F9" s="32"/>
      <c r="G9" s="32"/>
      <c r="H9" s="32"/>
      <c r="I9" s="32"/>
      <c r="J9" s="32"/>
      <c r="K9" s="32"/>
      <c r="L9" s="32"/>
      <c r="M9" s="32"/>
      <c r="N9" s="75"/>
      <c r="O9" s="39"/>
      <c r="P9" s="76"/>
      <c r="Q9" s="32"/>
      <c r="R9" s="32"/>
      <c r="S9" s="32"/>
      <c r="T9" s="105"/>
      <c r="U9" s="106"/>
      <c r="V9" s="107"/>
      <c r="W9" s="147"/>
      <c r="X9" s="148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</row>
    <row r="10" spans="1:99" ht="4.05" customHeight="1" thickBot="1" x14ac:dyDescent="0.3">
      <c r="A10" s="65"/>
      <c r="B10" s="65"/>
      <c r="C10" s="65"/>
      <c r="D10" s="65"/>
      <c r="E10" s="184"/>
      <c r="F10" s="65"/>
      <c r="G10" s="65"/>
      <c r="H10" s="65"/>
      <c r="I10" s="65"/>
      <c r="J10" s="65"/>
      <c r="K10" s="65"/>
      <c r="L10" s="65"/>
      <c r="M10" s="65"/>
      <c r="N10" s="66"/>
      <c r="O10" s="67"/>
      <c r="P10" s="68"/>
      <c r="Q10" s="65"/>
      <c r="R10" s="65"/>
      <c r="S10" s="65"/>
      <c r="T10" s="108"/>
      <c r="U10" s="109"/>
      <c r="V10" s="110"/>
      <c r="W10" s="149"/>
      <c r="X10" s="150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</row>
    <row r="11" spans="1:99" s="38" customFormat="1" ht="10.199999999999999" x14ac:dyDescent="0.2">
      <c r="A11" s="41"/>
      <c r="B11" s="41"/>
      <c r="C11" s="41"/>
      <c r="D11" s="41"/>
      <c r="E11" s="185"/>
      <c r="F11" s="41" t="str">
        <f>lists!$V$11</f>
        <v>Остаток ДС на начало периода</v>
      </c>
      <c r="G11" s="41"/>
      <c r="H11" s="41"/>
      <c r="I11" s="41"/>
      <c r="J11" s="41"/>
      <c r="K11" s="41"/>
      <c r="L11" s="41"/>
      <c r="M11" s="41" t="str">
        <f>lists!$E$11</f>
        <v>Компания</v>
      </c>
      <c r="N11" s="42"/>
      <c r="O11" s="43" t="str">
        <f>O12</f>
        <v>RUR</v>
      </c>
      <c r="P11" s="42"/>
      <c r="Q11" s="41"/>
      <c r="R11" s="41"/>
      <c r="S11" s="41"/>
      <c r="T11" s="111"/>
      <c r="U11" s="112">
        <v>0</v>
      </c>
      <c r="V11" s="113"/>
      <c r="W11" s="151"/>
      <c r="X11" s="152">
        <f>$U$11</f>
        <v>0</v>
      </c>
      <c r="Y11" s="44">
        <f>X15</f>
        <v>0</v>
      </c>
      <c r="Z11" s="44">
        <f t="shared" ref="Z11:BQ11" ca="1" si="16">Y15</f>
        <v>0</v>
      </c>
      <c r="AA11" s="44">
        <f t="shared" ca="1" si="16"/>
        <v>0</v>
      </c>
      <c r="AB11" s="44">
        <f t="shared" ca="1" si="16"/>
        <v>0</v>
      </c>
      <c r="AC11" s="44">
        <f t="shared" ca="1" si="16"/>
        <v>0</v>
      </c>
      <c r="AD11" s="44">
        <f t="shared" ca="1" si="16"/>
        <v>0</v>
      </c>
      <c r="AE11" s="44">
        <f t="shared" ca="1" si="16"/>
        <v>0</v>
      </c>
      <c r="AF11" s="44">
        <f t="shared" ca="1" si="16"/>
        <v>0</v>
      </c>
      <c r="AG11" s="44">
        <f t="shared" ca="1" si="16"/>
        <v>0</v>
      </c>
      <c r="AH11" s="44">
        <f t="shared" ca="1" si="16"/>
        <v>0</v>
      </c>
      <c r="AI11" s="44">
        <f t="shared" ca="1" si="16"/>
        <v>0</v>
      </c>
      <c r="AJ11" s="44">
        <f t="shared" ca="1" si="16"/>
        <v>0</v>
      </c>
      <c r="AK11" s="44">
        <f t="shared" ca="1" si="16"/>
        <v>0</v>
      </c>
      <c r="AL11" s="44">
        <f t="shared" ca="1" si="16"/>
        <v>0</v>
      </c>
      <c r="AM11" s="44">
        <f t="shared" ca="1" si="16"/>
        <v>0</v>
      </c>
      <c r="AN11" s="44">
        <f t="shared" ca="1" si="16"/>
        <v>0</v>
      </c>
      <c r="AO11" s="44">
        <f t="shared" ca="1" si="16"/>
        <v>0</v>
      </c>
      <c r="AP11" s="44">
        <f t="shared" ca="1" si="16"/>
        <v>0</v>
      </c>
      <c r="AQ11" s="44">
        <f t="shared" ca="1" si="16"/>
        <v>0</v>
      </c>
      <c r="AR11" s="44">
        <f t="shared" ca="1" si="16"/>
        <v>0</v>
      </c>
      <c r="AS11" s="44">
        <f t="shared" ca="1" si="16"/>
        <v>0</v>
      </c>
      <c r="AT11" s="44">
        <f t="shared" ca="1" si="16"/>
        <v>0</v>
      </c>
      <c r="AU11" s="44">
        <f t="shared" ca="1" si="16"/>
        <v>0</v>
      </c>
      <c r="AV11" s="44">
        <f t="shared" ca="1" si="16"/>
        <v>0</v>
      </c>
      <c r="AW11" s="44">
        <f t="shared" ca="1" si="16"/>
        <v>0</v>
      </c>
      <c r="AX11" s="44">
        <f t="shared" ca="1" si="16"/>
        <v>0</v>
      </c>
      <c r="AY11" s="44">
        <f t="shared" ca="1" si="16"/>
        <v>0</v>
      </c>
      <c r="AZ11" s="44">
        <f t="shared" ca="1" si="16"/>
        <v>0</v>
      </c>
      <c r="BA11" s="44">
        <f t="shared" ca="1" si="16"/>
        <v>0</v>
      </c>
      <c r="BB11" s="44">
        <f t="shared" ca="1" si="16"/>
        <v>0</v>
      </c>
      <c r="BC11" s="44">
        <f t="shared" ca="1" si="16"/>
        <v>0</v>
      </c>
      <c r="BD11" s="44">
        <f t="shared" ca="1" si="16"/>
        <v>0</v>
      </c>
      <c r="BE11" s="44">
        <f t="shared" ca="1" si="16"/>
        <v>0</v>
      </c>
      <c r="BF11" s="44">
        <f t="shared" ca="1" si="16"/>
        <v>0</v>
      </c>
      <c r="BG11" s="44">
        <f t="shared" ca="1" si="16"/>
        <v>0</v>
      </c>
      <c r="BH11" s="44">
        <f t="shared" ca="1" si="16"/>
        <v>0</v>
      </c>
      <c r="BI11" s="44">
        <f t="shared" ca="1" si="16"/>
        <v>0</v>
      </c>
      <c r="BJ11" s="44">
        <f t="shared" ca="1" si="16"/>
        <v>0</v>
      </c>
      <c r="BK11" s="44">
        <f t="shared" ca="1" si="16"/>
        <v>0</v>
      </c>
      <c r="BL11" s="44">
        <f t="shared" ca="1" si="16"/>
        <v>0</v>
      </c>
      <c r="BM11" s="44">
        <f t="shared" ca="1" si="16"/>
        <v>0</v>
      </c>
      <c r="BN11" s="44">
        <f t="shared" ca="1" si="16"/>
        <v>0</v>
      </c>
      <c r="BO11" s="44">
        <f t="shared" ca="1" si="16"/>
        <v>0</v>
      </c>
      <c r="BP11" s="44">
        <f t="shared" ca="1" si="16"/>
        <v>0</v>
      </c>
      <c r="BQ11" s="44">
        <f t="shared" ca="1" si="16"/>
        <v>0</v>
      </c>
      <c r="BR11" s="44">
        <f t="shared" ref="BR11:CU11" ca="1" si="17">BQ15</f>
        <v>0</v>
      </c>
      <c r="BS11" s="44">
        <f t="shared" ca="1" si="17"/>
        <v>0</v>
      </c>
      <c r="BT11" s="44">
        <f t="shared" ca="1" si="17"/>
        <v>0</v>
      </c>
      <c r="BU11" s="44">
        <f t="shared" ca="1" si="17"/>
        <v>0</v>
      </c>
      <c r="BV11" s="44">
        <f t="shared" ca="1" si="17"/>
        <v>0</v>
      </c>
      <c r="BW11" s="44">
        <f t="shared" ca="1" si="17"/>
        <v>0</v>
      </c>
      <c r="BX11" s="44">
        <f t="shared" ca="1" si="17"/>
        <v>0</v>
      </c>
      <c r="BY11" s="44">
        <f t="shared" ca="1" si="17"/>
        <v>0</v>
      </c>
      <c r="BZ11" s="44">
        <f t="shared" ca="1" si="17"/>
        <v>0</v>
      </c>
      <c r="CA11" s="44">
        <f t="shared" ca="1" si="17"/>
        <v>0</v>
      </c>
      <c r="CB11" s="44">
        <f t="shared" ca="1" si="17"/>
        <v>0</v>
      </c>
      <c r="CC11" s="44">
        <f t="shared" ca="1" si="17"/>
        <v>0</v>
      </c>
      <c r="CD11" s="44">
        <f t="shared" ca="1" si="17"/>
        <v>0</v>
      </c>
      <c r="CE11" s="44">
        <f t="shared" ca="1" si="17"/>
        <v>0</v>
      </c>
      <c r="CF11" s="44">
        <f t="shared" ca="1" si="17"/>
        <v>0</v>
      </c>
      <c r="CG11" s="44">
        <f t="shared" ca="1" si="17"/>
        <v>0</v>
      </c>
      <c r="CH11" s="44">
        <f t="shared" ca="1" si="17"/>
        <v>0</v>
      </c>
      <c r="CI11" s="44">
        <f t="shared" ca="1" si="17"/>
        <v>0</v>
      </c>
      <c r="CJ11" s="44">
        <f t="shared" ca="1" si="17"/>
        <v>0</v>
      </c>
      <c r="CK11" s="44">
        <f t="shared" ca="1" si="17"/>
        <v>0</v>
      </c>
      <c r="CL11" s="44">
        <f t="shared" ca="1" si="17"/>
        <v>0</v>
      </c>
      <c r="CM11" s="44">
        <f t="shared" ca="1" si="17"/>
        <v>0</v>
      </c>
      <c r="CN11" s="44">
        <f t="shared" ca="1" si="17"/>
        <v>0</v>
      </c>
      <c r="CO11" s="44">
        <f t="shared" ca="1" si="17"/>
        <v>0</v>
      </c>
      <c r="CP11" s="44">
        <f t="shared" ca="1" si="17"/>
        <v>0</v>
      </c>
      <c r="CQ11" s="44">
        <f t="shared" ca="1" si="17"/>
        <v>0</v>
      </c>
      <c r="CR11" s="44">
        <f t="shared" ca="1" si="17"/>
        <v>0</v>
      </c>
      <c r="CS11" s="44">
        <f t="shared" ca="1" si="17"/>
        <v>0</v>
      </c>
      <c r="CT11" s="44">
        <f t="shared" ca="1" si="17"/>
        <v>0</v>
      </c>
      <c r="CU11" s="44">
        <f t="shared" ca="1" si="17"/>
        <v>0</v>
      </c>
    </row>
    <row r="12" spans="1:99" s="34" customFormat="1" x14ac:dyDescent="0.25">
      <c r="A12" s="45"/>
      <c r="B12" s="45"/>
      <c r="C12" s="45"/>
      <c r="D12" s="45"/>
      <c r="E12" s="186"/>
      <c r="F12" s="45" t="str">
        <f>lists!$V$12</f>
        <v>Поступление ДС</v>
      </c>
      <c r="G12" s="45"/>
      <c r="H12" s="45"/>
      <c r="I12" s="45"/>
      <c r="J12" s="45"/>
      <c r="K12" s="45"/>
      <c r="L12" s="45"/>
      <c r="M12" s="45" t="str">
        <f>lists!$E$11</f>
        <v>Компания</v>
      </c>
      <c r="N12" s="46" t="s">
        <v>3</v>
      </c>
      <c r="O12" s="47" t="s">
        <v>20</v>
      </c>
      <c r="P12" s="48" t="s">
        <v>41</v>
      </c>
      <c r="Q12" s="45"/>
      <c r="R12" s="45"/>
      <c r="S12" s="45"/>
      <c r="T12" s="114"/>
      <c r="U12" s="115">
        <f ca="1">SUM(W12:CV12)</f>
        <v>0</v>
      </c>
      <c r="V12" s="116"/>
      <c r="W12" s="153"/>
      <c r="X12" s="154">
        <f>IF(X$7&lt;&gt;"",SUMIFS('Bank-1S'!$M:$M,'Bank-1S'!$J:$J,"&gt;="&amp;X$7,'Bank-1S'!$J:$J,"&lt;="&amp;X$8,'Bank-1S'!$W:$W,$O12,'Bank-1S'!$A:$A,$M12),SUMIFS('Bank-1S'!$M:$M,'Bank-1S'!$J:$J,X$8,'Bank-1S'!$W:$W,$O12,'Bank-1S'!$A:$A,$M12))</f>
        <v>0</v>
      </c>
      <c r="Y12" s="154">
        <f ca="1">IF(Y$7&lt;&gt;"",SUMIFS('Bank-1S'!$M:$M,'Bank-1S'!$J:$J,"&gt;="&amp;Y$7,'Bank-1S'!$J:$J,"&lt;="&amp;Y$8,'Bank-1S'!$W:$W,$O12,'Bank-1S'!$A:$A,$M12),SUMIFS('Bank-1S'!$M:$M,'Bank-1S'!$J:$J,Y$8,'Bank-1S'!$W:$W,$O12,'Bank-1S'!$A:$A,$M12))</f>
        <v>0</v>
      </c>
      <c r="Z12" s="154">
        <f ca="1">IF(Z$7&lt;&gt;"",SUMIFS('Bank-1S'!$M:$M,'Bank-1S'!$J:$J,"&gt;="&amp;Z$7,'Bank-1S'!$J:$J,"&lt;="&amp;Z$8,'Bank-1S'!$W:$W,$O12,'Bank-1S'!$A:$A,$M12),SUMIFS('Bank-1S'!$M:$M,'Bank-1S'!$J:$J,Z$8,'Bank-1S'!$W:$W,$O12,'Bank-1S'!$A:$A,$M12))</f>
        <v>0</v>
      </c>
      <c r="AA12" s="154">
        <f ca="1">IF(AA$7&lt;&gt;"",SUMIFS('Bank-1S'!$M:$M,'Bank-1S'!$J:$J,"&gt;="&amp;AA$7,'Bank-1S'!$J:$J,"&lt;="&amp;AA$8,'Bank-1S'!$W:$W,$O12,'Bank-1S'!$A:$A,$M12),SUMIFS('Bank-1S'!$M:$M,'Bank-1S'!$J:$J,AA$8,'Bank-1S'!$W:$W,$O12,'Bank-1S'!$A:$A,$M12))</f>
        <v>0</v>
      </c>
      <c r="AB12" s="154">
        <f ca="1">IF(AB$7&lt;&gt;"",SUMIFS('Bank-1S'!$M:$M,'Bank-1S'!$J:$J,"&gt;="&amp;AB$7,'Bank-1S'!$J:$J,"&lt;="&amp;AB$8,'Bank-1S'!$W:$W,$O12,'Bank-1S'!$A:$A,$M12),SUMIFS('Bank-1S'!$M:$M,'Bank-1S'!$J:$J,AB$8,'Bank-1S'!$W:$W,$O12,'Bank-1S'!$A:$A,$M12))</f>
        <v>0</v>
      </c>
      <c r="AC12" s="154">
        <f ca="1">IF(AC$7&lt;&gt;"",SUMIFS('Bank-1S'!$M:$M,'Bank-1S'!$J:$J,"&gt;="&amp;AC$7,'Bank-1S'!$J:$J,"&lt;="&amp;AC$8,'Bank-1S'!$W:$W,$O12,'Bank-1S'!$A:$A,$M12),SUMIFS('Bank-1S'!$M:$M,'Bank-1S'!$J:$J,AC$8,'Bank-1S'!$W:$W,$O12,'Bank-1S'!$A:$A,$M12))</f>
        <v>0</v>
      </c>
      <c r="AD12" s="154">
        <f ca="1">IF(AD$7&lt;&gt;"",SUMIFS('Bank-1S'!$M:$M,'Bank-1S'!$J:$J,"&gt;="&amp;AD$7,'Bank-1S'!$J:$J,"&lt;="&amp;AD$8,'Bank-1S'!$W:$W,$O12,'Bank-1S'!$A:$A,$M12),SUMIFS('Bank-1S'!$M:$M,'Bank-1S'!$J:$J,AD$8,'Bank-1S'!$W:$W,$O12,'Bank-1S'!$A:$A,$M12))</f>
        <v>0</v>
      </c>
      <c r="AE12" s="154">
        <f ca="1">IF(AE$7&lt;&gt;"",SUMIFS('Bank-1S'!$M:$M,'Bank-1S'!$J:$J,"&gt;="&amp;AE$7,'Bank-1S'!$J:$J,"&lt;="&amp;AE$8,'Bank-1S'!$W:$W,$O12,'Bank-1S'!$A:$A,$M12),SUMIFS('Bank-1S'!$M:$M,'Bank-1S'!$J:$J,AE$8,'Bank-1S'!$W:$W,$O12,'Bank-1S'!$A:$A,$M12))</f>
        <v>0</v>
      </c>
      <c r="AF12" s="154">
        <f ca="1">IF(AF$7&lt;&gt;"",SUMIFS('Bank-1S'!$M:$M,'Bank-1S'!$J:$J,"&gt;="&amp;AF$7,'Bank-1S'!$J:$J,"&lt;="&amp;AF$8,'Bank-1S'!$W:$W,$O12,'Bank-1S'!$A:$A,$M12),SUMIFS('Bank-1S'!$M:$M,'Bank-1S'!$J:$J,AF$8,'Bank-1S'!$W:$W,$O12,'Bank-1S'!$A:$A,$M12))</f>
        <v>0</v>
      </c>
      <c r="AG12" s="154">
        <f ca="1">IF(AG$7&lt;&gt;"",SUMIFS('Bank-1S'!$M:$M,'Bank-1S'!$J:$J,"&gt;="&amp;AG$7,'Bank-1S'!$J:$J,"&lt;="&amp;AG$8,'Bank-1S'!$W:$W,$O12,'Bank-1S'!$A:$A,$M12),SUMIFS('Bank-1S'!$M:$M,'Bank-1S'!$J:$J,AG$8,'Bank-1S'!$W:$W,$O12,'Bank-1S'!$A:$A,$M12))</f>
        <v>0</v>
      </c>
      <c r="AH12" s="154">
        <f ca="1">IF(AH$7&lt;&gt;"",SUMIFS('Bank-1S'!$M:$M,'Bank-1S'!$J:$J,"&gt;="&amp;AH$7,'Bank-1S'!$J:$J,"&lt;="&amp;AH$8,'Bank-1S'!$W:$W,$O12,'Bank-1S'!$A:$A,$M12),SUMIFS('Bank-1S'!$M:$M,'Bank-1S'!$J:$J,AH$8,'Bank-1S'!$W:$W,$O12,'Bank-1S'!$A:$A,$M12))</f>
        <v>0</v>
      </c>
      <c r="AI12" s="154">
        <f ca="1">IF(AI$7&lt;&gt;"",SUMIFS('Bank-1S'!$M:$M,'Bank-1S'!$J:$J,"&gt;="&amp;AI$7,'Bank-1S'!$J:$J,"&lt;="&amp;AI$8,'Bank-1S'!$W:$W,$O12,'Bank-1S'!$A:$A,$M12),SUMIFS('Bank-1S'!$M:$M,'Bank-1S'!$J:$J,AI$8,'Bank-1S'!$W:$W,$O12,'Bank-1S'!$A:$A,$M12))</f>
        <v>0</v>
      </c>
      <c r="AJ12" s="154">
        <f ca="1">IF(AJ$7&lt;&gt;"",SUMIFS('Bank-1S'!$M:$M,'Bank-1S'!$J:$J,"&gt;="&amp;AJ$7,'Bank-1S'!$J:$J,"&lt;="&amp;AJ$8,'Bank-1S'!$W:$W,$O12,'Bank-1S'!$A:$A,$M12),SUMIFS('Bank-1S'!$M:$M,'Bank-1S'!$J:$J,AJ$8,'Bank-1S'!$W:$W,$O12,'Bank-1S'!$A:$A,$M12))</f>
        <v>0</v>
      </c>
      <c r="AK12" s="154">
        <f ca="1">IF(AK$7&lt;&gt;"",SUMIFS('Bank-1S'!$M:$M,'Bank-1S'!$J:$J,"&gt;="&amp;AK$7,'Bank-1S'!$J:$J,"&lt;="&amp;AK$8,'Bank-1S'!$W:$W,$O12,'Bank-1S'!$A:$A,$M12),SUMIFS('Bank-1S'!$M:$M,'Bank-1S'!$J:$J,AK$8,'Bank-1S'!$W:$W,$O12,'Bank-1S'!$A:$A,$M12))</f>
        <v>0</v>
      </c>
      <c r="AL12" s="154">
        <f ca="1">IF(AL$7&lt;&gt;"",SUMIFS('Bank-1S'!$M:$M,'Bank-1S'!$J:$J,"&gt;="&amp;AL$7,'Bank-1S'!$J:$J,"&lt;="&amp;AL$8,'Bank-1S'!$W:$W,$O12,'Bank-1S'!$A:$A,$M12),SUMIFS('Bank-1S'!$M:$M,'Bank-1S'!$J:$J,AL$8,'Bank-1S'!$W:$W,$O12,'Bank-1S'!$A:$A,$M12))</f>
        <v>0</v>
      </c>
      <c r="AM12" s="154">
        <f ca="1">IF(AM$7&lt;&gt;"",SUMIFS('Bank-1S'!$M:$M,'Bank-1S'!$J:$J,"&gt;="&amp;AM$7,'Bank-1S'!$J:$J,"&lt;="&amp;AM$8,'Bank-1S'!$W:$W,$O12,'Bank-1S'!$A:$A,$M12),SUMIFS('Bank-1S'!$M:$M,'Bank-1S'!$J:$J,AM$8,'Bank-1S'!$W:$W,$O12,'Bank-1S'!$A:$A,$M12))</f>
        <v>0</v>
      </c>
      <c r="AN12" s="154">
        <f ca="1">IF(AN$7&lt;&gt;"",SUMIFS('Bank-1S'!$M:$M,'Bank-1S'!$J:$J,"&gt;="&amp;AN$7,'Bank-1S'!$J:$J,"&lt;="&amp;AN$8,'Bank-1S'!$W:$W,$O12,'Bank-1S'!$A:$A,$M12),SUMIFS('Bank-1S'!$M:$M,'Bank-1S'!$J:$J,AN$8,'Bank-1S'!$W:$W,$O12,'Bank-1S'!$A:$A,$M12))</f>
        <v>0</v>
      </c>
      <c r="AO12" s="154">
        <f ca="1">IF(AO$7&lt;&gt;"",SUMIFS('Bank-1S'!$M:$M,'Bank-1S'!$J:$J,"&gt;="&amp;AO$7,'Bank-1S'!$J:$J,"&lt;="&amp;AO$8,'Bank-1S'!$W:$W,$O12,'Bank-1S'!$A:$A,$M12),SUMIFS('Bank-1S'!$M:$M,'Bank-1S'!$J:$J,AO$8,'Bank-1S'!$W:$W,$O12,'Bank-1S'!$A:$A,$M12))</f>
        <v>0</v>
      </c>
      <c r="AP12" s="154">
        <f ca="1">IF(AP$7&lt;&gt;"",SUMIFS('Bank-1S'!$M:$M,'Bank-1S'!$J:$J,"&gt;="&amp;AP$7,'Bank-1S'!$J:$J,"&lt;="&amp;AP$8,'Bank-1S'!$W:$W,$O12,'Bank-1S'!$A:$A,$M12),SUMIFS('Bank-1S'!$M:$M,'Bank-1S'!$J:$J,AP$8,'Bank-1S'!$W:$W,$O12,'Bank-1S'!$A:$A,$M12))</f>
        <v>0</v>
      </c>
      <c r="AQ12" s="154">
        <f ca="1">IF(AQ$7&lt;&gt;"",SUMIFS('Bank-1S'!$M:$M,'Bank-1S'!$J:$J,"&gt;="&amp;AQ$7,'Bank-1S'!$J:$J,"&lt;="&amp;AQ$8,'Bank-1S'!$W:$W,$O12,'Bank-1S'!$A:$A,$M12),SUMIFS('Bank-1S'!$M:$M,'Bank-1S'!$J:$J,AQ$8,'Bank-1S'!$W:$W,$O12,'Bank-1S'!$A:$A,$M12))</f>
        <v>0</v>
      </c>
      <c r="AR12" s="154">
        <f ca="1">IF(AR$7&lt;&gt;"",SUMIFS('Bank-1S'!$M:$M,'Bank-1S'!$J:$J,"&gt;="&amp;AR$7,'Bank-1S'!$J:$J,"&lt;="&amp;AR$8,'Bank-1S'!$W:$W,$O12,'Bank-1S'!$A:$A,$M12),SUMIFS('Bank-1S'!$M:$M,'Bank-1S'!$J:$J,AR$8,'Bank-1S'!$W:$W,$O12,'Bank-1S'!$A:$A,$M12))</f>
        <v>0</v>
      </c>
      <c r="AS12" s="154">
        <f ca="1">IF(AS$7&lt;&gt;"",SUMIFS('Bank-1S'!$M:$M,'Bank-1S'!$J:$J,"&gt;="&amp;AS$7,'Bank-1S'!$J:$J,"&lt;="&amp;AS$8,'Bank-1S'!$W:$W,$O12,'Bank-1S'!$A:$A,$M12),SUMIFS('Bank-1S'!$M:$M,'Bank-1S'!$J:$J,AS$8,'Bank-1S'!$W:$W,$O12,'Bank-1S'!$A:$A,$M12))</f>
        <v>0</v>
      </c>
      <c r="AT12" s="154">
        <f ca="1">IF(AT$7&lt;&gt;"",SUMIFS('Bank-1S'!$M:$M,'Bank-1S'!$J:$J,"&gt;="&amp;AT$7,'Bank-1S'!$J:$J,"&lt;="&amp;AT$8,'Bank-1S'!$W:$W,$O12,'Bank-1S'!$A:$A,$M12),SUMIFS('Bank-1S'!$M:$M,'Bank-1S'!$J:$J,AT$8,'Bank-1S'!$W:$W,$O12,'Bank-1S'!$A:$A,$M12))</f>
        <v>0</v>
      </c>
      <c r="AU12" s="154">
        <f ca="1">IF(AU$7&lt;&gt;"",SUMIFS('Bank-1S'!$M:$M,'Bank-1S'!$J:$J,"&gt;="&amp;AU$7,'Bank-1S'!$J:$J,"&lt;="&amp;AU$8,'Bank-1S'!$W:$W,$O12,'Bank-1S'!$A:$A,$M12),SUMIFS('Bank-1S'!$M:$M,'Bank-1S'!$J:$J,AU$8,'Bank-1S'!$W:$W,$O12,'Bank-1S'!$A:$A,$M12))</f>
        <v>0</v>
      </c>
      <c r="AV12" s="154">
        <f ca="1">IF(AV$7&lt;&gt;"",SUMIFS('Bank-1S'!$M:$M,'Bank-1S'!$J:$J,"&gt;="&amp;AV$7,'Bank-1S'!$J:$J,"&lt;="&amp;AV$8,'Bank-1S'!$W:$W,$O12,'Bank-1S'!$A:$A,$M12),SUMIFS('Bank-1S'!$M:$M,'Bank-1S'!$J:$J,AV$8,'Bank-1S'!$W:$W,$O12,'Bank-1S'!$A:$A,$M12))</f>
        <v>0</v>
      </c>
      <c r="AW12" s="154">
        <f ca="1">IF(AW$7&lt;&gt;"",SUMIFS('Bank-1S'!$M:$M,'Bank-1S'!$J:$J,"&gt;="&amp;AW$7,'Bank-1S'!$J:$J,"&lt;="&amp;AW$8,'Bank-1S'!$W:$W,$O12,'Bank-1S'!$A:$A,$M12),SUMIFS('Bank-1S'!$M:$M,'Bank-1S'!$J:$J,AW$8,'Bank-1S'!$W:$W,$O12,'Bank-1S'!$A:$A,$M12))</f>
        <v>0</v>
      </c>
      <c r="AX12" s="154">
        <f ca="1">IF(AX$7&lt;&gt;"",SUMIFS('Bank-1S'!$M:$M,'Bank-1S'!$J:$J,"&gt;="&amp;AX$7,'Bank-1S'!$J:$J,"&lt;="&amp;AX$8,'Bank-1S'!$W:$W,$O12,'Bank-1S'!$A:$A,$M12),SUMIFS('Bank-1S'!$M:$M,'Bank-1S'!$J:$J,AX$8,'Bank-1S'!$W:$W,$O12,'Bank-1S'!$A:$A,$M12))</f>
        <v>0</v>
      </c>
      <c r="AY12" s="154">
        <f ca="1">IF(AY$7&lt;&gt;"",SUMIFS('Bank-1S'!$M:$M,'Bank-1S'!$J:$J,"&gt;="&amp;AY$7,'Bank-1S'!$J:$J,"&lt;="&amp;AY$8,'Bank-1S'!$W:$W,$O12,'Bank-1S'!$A:$A,$M12),SUMIFS('Bank-1S'!$M:$M,'Bank-1S'!$J:$J,AY$8,'Bank-1S'!$W:$W,$O12,'Bank-1S'!$A:$A,$M12))</f>
        <v>0</v>
      </c>
      <c r="AZ12" s="154">
        <f ca="1">IF(AZ$7&lt;&gt;"",SUMIFS('Bank-1S'!$M:$M,'Bank-1S'!$J:$J,"&gt;="&amp;AZ$7,'Bank-1S'!$J:$J,"&lt;="&amp;AZ$8,'Bank-1S'!$W:$W,$O12,'Bank-1S'!$A:$A,$M12),SUMIFS('Bank-1S'!$M:$M,'Bank-1S'!$J:$J,AZ$8,'Bank-1S'!$W:$W,$O12,'Bank-1S'!$A:$A,$M12))</f>
        <v>0</v>
      </c>
      <c r="BA12" s="154">
        <f ca="1">IF(BA$7&lt;&gt;"",SUMIFS('Bank-1S'!$M:$M,'Bank-1S'!$J:$J,"&gt;="&amp;BA$7,'Bank-1S'!$J:$J,"&lt;="&amp;BA$8,'Bank-1S'!$W:$W,$O12,'Bank-1S'!$A:$A,$M12),SUMIFS('Bank-1S'!$M:$M,'Bank-1S'!$J:$J,BA$8,'Bank-1S'!$W:$W,$O12,'Bank-1S'!$A:$A,$M12))</f>
        <v>0</v>
      </c>
      <c r="BB12" s="154">
        <f ca="1">IF(BB$7&lt;&gt;"",SUMIFS('Bank-1S'!$M:$M,'Bank-1S'!$J:$J,"&gt;="&amp;BB$7,'Bank-1S'!$J:$J,"&lt;="&amp;BB$8,'Bank-1S'!$W:$W,$O12,'Bank-1S'!$A:$A,$M12),SUMIFS('Bank-1S'!$M:$M,'Bank-1S'!$J:$J,BB$8,'Bank-1S'!$W:$W,$O12,'Bank-1S'!$A:$A,$M12))</f>
        <v>0</v>
      </c>
      <c r="BC12" s="154">
        <f ca="1">IF(BC$7&lt;&gt;"",SUMIFS('Bank-1S'!$M:$M,'Bank-1S'!$J:$J,"&gt;="&amp;BC$7,'Bank-1S'!$J:$J,"&lt;="&amp;BC$8,'Bank-1S'!$W:$W,$O12,'Bank-1S'!$A:$A,$M12),SUMIFS('Bank-1S'!$M:$M,'Bank-1S'!$J:$J,BC$8,'Bank-1S'!$W:$W,$O12,'Bank-1S'!$A:$A,$M12))</f>
        <v>0</v>
      </c>
      <c r="BD12" s="154">
        <f ca="1">IF(BD$7&lt;&gt;"",SUMIFS('Bank-1S'!$M:$M,'Bank-1S'!$J:$J,"&gt;="&amp;BD$7,'Bank-1S'!$J:$J,"&lt;="&amp;BD$8,'Bank-1S'!$W:$W,$O12,'Bank-1S'!$A:$A,$M12),SUMIFS('Bank-1S'!$M:$M,'Bank-1S'!$J:$J,BD$8,'Bank-1S'!$W:$W,$O12,'Bank-1S'!$A:$A,$M12))</f>
        <v>0</v>
      </c>
      <c r="BE12" s="154">
        <f ca="1">IF(BE$7&lt;&gt;"",SUMIFS('Bank-1S'!$M:$M,'Bank-1S'!$J:$J,"&gt;="&amp;BE$7,'Bank-1S'!$J:$J,"&lt;="&amp;BE$8,'Bank-1S'!$W:$W,$O12,'Bank-1S'!$A:$A,$M12),SUMIFS('Bank-1S'!$M:$M,'Bank-1S'!$J:$J,BE$8,'Bank-1S'!$W:$W,$O12,'Bank-1S'!$A:$A,$M12))</f>
        <v>0</v>
      </c>
      <c r="BF12" s="154">
        <f ca="1">IF(BF$7&lt;&gt;"",SUMIFS('Bank-1S'!$M:$M,'Bank-1S'!$J:$J,"&gt;="&amp;BF$7,'Bank-1S'!$J:$J,"&lt;="&amp;BF$8,'Bank-1S'!$W:$W,$O12,'Bank-1S'!$A:$A,$M12),SUMIFS('Bank-1S'!$M:$M,'Bank-1S'!$J:$J,BF$8,'Bank-1S'!$W:$W,$O12,'Bank-1S'!$A:$A,$M12))</f>
        <v>0</v>
      </c>
      <c r="BG12" s="154">
        <f ca="1">IF(BG$7&lt;&gt;"",SUMIFS('Bank-1S'!$M:$M,'Bank-1S'!$J:$J,"&gt;="&amp;BG$7,'Bank-1S'!$J:$J,"&lt;="&amp;BG$8,'Bank-1S'!$W:$W,$O12,'Bank-1S'!$A:$A,$M12),SUMIFS('Bank-1S'!$M:$M,'Bank-1S'!$J:$J,BG$8,'Bank-1S'!$W:$W,$O12,'Bank-1S'!$A:$A,$M12))</f>
        <v>0</v>
      </c>
      <c r="BH12" s="154">
        <f ca="1">IF(BH$7&lt;&gt;"",SUMIFS('Bank-1S'!$M:$M,'Bank-1S'!$J:$J,"&gt;="&amp;BH$7,'Bank-1S'!$J:$J,"&lt;="&amp;BH$8,'Bank-1S'!$W:$W,$O12,'Bank-1S'!$A:$A,$M12),SUMIFS('Bank-1S'!$M:$M,'Bank-1S'!$J:$J,BH$8,'Bank-1S'!$W:$W,$O12,'Bank-1S'!$A:$A,$M12))</f>
        <v>0</v>
      </c>
      <c r="BI12" s="154">
        <f ca="1">IF(BI$7&lt;&gt;"",SUMIFS('Bank-1S'!$M:$M,'Bank-1S'!$J:$J,"&gt;="&amp;BI$7,'Bank-1S'!$J:$J,"&lt;="&amp;BI$8,'Bank-1S'!$W:$W,$O12,'Bank-1S'!$A:$A,$M12),SUMIFS('Bank-1S'!$M:$M,'Bank-1S'!$J:$J,BI$8,'Bank-1S'!$W:$W,$O12,'Bank-1S'!$A:$A,$M12))</f>
        <v>0</v>
      </c>
      <c r="BJ12" s="154">
        <f ca="1">IF(BJ$7&lt;&gt;"",SUMIFS('Bank-1S'!$M:$M,'Bank-1S'!$J:$J,"&gt;="&amp;BJ$7,'Bank-1S'!$J:$J,"&lt;="&amp;BJ$8,'Bank-1S'!$W:$W,$O12,'Bank-1S'!$A:$A,$M12),SUMIFS('Bank-1S'!$M:$M,'Bank-1S'!$J:$J,BJ$8,'Bank-1S'!$W:$W,$O12,'Bank-1S'!$A:$A,$M12))</f>
        <v>0</v>
      </c>
      <c r="BK12" s="154">
        <f ca="1">IF(BK$7&lt;&gt;"",SUMIFS('Bank-1S'!$M:$M,'Bank-1S'!$J:$J,"&gt;="&amp;BK$7,'Bank-1S'!$J:$J,"&lt;="&amp;BK$8,'Bank-1S'!$W:$W,$O12,'Bank-1S'!$A:$A,$M12),SUMIFS('Bank-1S'!$M:$M,'Bank-1S'!$J:$J,BK$8,'Bank-1S'!$W:$W,$O12,'Bank-1S'!$A:$A,$M12))</f>
        <v>0</v>
      </c>
      <c r="BL12" s="154">
        <f ca="1">IF(BL$7&lt;&gt;"",SUMIFS('Bank-1S'!$M:$M,'Bank-1S'!$J:$J,"&gt;="&amp;BL$7,'Bank-1S'!$J:$J,"&lt;="&amp;BL$8,'Bank-1S'!$W:$W,$O12,'Bank-1S'!$A:$A,$M12),SUMIFS('Bank-1S'!$M:$M,'Bank-1S'!$J:$J,BL$8,'Bank-1S'!$W:$W,$O12,'Bank-1S'!$A:$A,$M12))</f>
        <v>0</v>
      </c>
      <c r="BM12" s="154">
        <f ca="1">IF(BM$7&lt;&gt;"",SUMIFS('Bank-1S'!$M:$M,'Bank-1S'!$J:$J,"&gt;="&amp;BM$7,'Bank-1S'!$J:$J,"&lt;="&amp;BM$8,'Bank-1S'!$W:$W,$O12,'Bank-1S'!$A:$A,$M12),SUMIFS('Bank-1S'!$M:$M,'Bank-1S'!$J:$J,BM$8,'Bank-1S'!$W:$W,$O12,'Bank-1S'!$A:$A,$M12))</f>
        <v>0</v>
      </c>
      <c r="BN12" s="154">
        <f ca="1">IF(BN$7&lt;&gt;"",SUMIFS('Bank-1S'!$M:$M,'Bank-1S'!$J:$J,"&gt;="&amp;BN$7,'Bank-1S'!$J:$J,"&lt;="&amp;BN$8,'Bank-1S'!$W:$W,$O12,'Bank-1S'!$A:$A,$M12),SUMIFS('Bank-1S'!$M:$M,'Bank-1S'!$J:$J,BN$8,'Bank-1S'!$W:$W,$O12,'Bank-1S'!$A:$A,$M12))</f>
        <v>0</v>
      </c>
      <c r="BO12" s="154">
        <f ca="1">IF(BO$7&lt;&gt;"",SUMIFS('Bank-1S'!$M:$M,'Bank-1S'!$J:$J,"&gt;="&amp;BO$7,'Bank-1S'!$J:$J,"&lt;="&amp;BO$8,'Bank-1S'!$W:$W,$O12,'Bank-1S'!$A:$A,$M12),SUMIFS('Bank-1S'!$M:$M,'Bank-1S'!$J:$J,BO$8,'Bank-1S'!$W:$W,$O12,'Bank-1S'!$A:$A,$M12))</f>
        <v>0</v>
      </c>
      <c r="BP12" s="154">
        <f ca="1">IF(BP$7&lt;&gt;"",SUMIFS('Bank-1S'!$M:$M,'Bank-1S'!$J:$J,"&gt;="&amp;BP$7,'Bank-1S'!$J:$J,"&lt;="&amp;BP$8,'Bank-1S'!$W:$W,$O12,'Bank-1S'!$A:$A,$M12),SUMIFS('Bank-1S'!$M:$M,'Bank-1S'!$J:$J,BP$8,'Bank-1S'!$W:$W,$O12,'Bank-1S'!$A:$A,$M12))</f>
        <v>0</v>
      </c>
      <c r="BQ12" s="154">
        <f ca="1">IF(BQ$7&lt;&gt;"",SUMIFS('Bank-1S'!$M:$M,'Bank-1S'!$J:$J,"&gt;="&amp;BQ$7,'Bank-1S'!$J:$J,"&lt;="&amp;BQ$8,'Bank-1S'!$W:$W,$O12,'Bank-1S'!$A:$A,$M12),SUMIFS('Bank-1S'!$M:$M,'Bank-1S'!$J:$J,BQ$8,'Bank-1S'!$W:$W,$O12,'Bank-1S'!$A:$A,$M12))</f>
        <v>0</v>
      </c>
      <c r="BR12" s="154">
        <f ca="1">IF(BR$7&lt;&gt;"",SUMIFS('Bank-1S'!$M:$M,'Bank-1S'!$J:$J,"&gt;="&amp;BR$7,'Bank-1S'!$J:$J,"&lt;="&amp;BR$8,'Bank-1S'!$W:$W,$O12,'Bank-1S'!$A:$A,$M12),SUMIFS('Bank-1S'!$M:$M,'Bank-1S'!$J:$J,BR$8,'Bank-1S'!$W:$W,$O12,'Bank-1S'!$A:$A,$M12))</f>
        <v>0</v>
      </c>
      <c r="BS12" s="154">
        <f ca="1">IF(BS$7&lt;&gt;"",SUMIFS('Bank-1S'!$M:$M,'Bank-1S'!$J:$J,"&gt;="&amp;BS$7,'Bank-1S'!$J:$J,"&lt;="&amp;BS$8,'Bank-1S'!$W:$W,$O12,'Bank-1S'!$A:$A,$M12),SUMIFS('Bank-1S'!$M:$M,'Bank-1S'!$J:$J,BS$8,'Bank-1S'!$W:$W,$O12,'Bank-1S'!$A:$A,$M12))</f>
        <v>0</v>
      </c>
      <c r="BT12" s="154">
        <f ca="1">IF(BT$7&lt;&gt;"",SUMIFS('Bank-1S'!$M:$M,'Bank-1S'!$J:$J,"&gt;="&amp;BT$7,'Bank-1S'!$J:$J,"&lt;="&amp;BT$8,'Bank-1S'!$W:$W,$O12,'Bank-1S'!$A:$A,$M12),SUMIFS('Bank-1S'!$M:$M,'Bank-1S'!$J:$J,BT$8,'Bank-1S'!$W:$W,$O12,'Bank-1S'!$A:$A,$M12))</f>
        <v>0</v>
      </c>
      <c r="BU12" s="154">
        <f ca="1">IF(BU$7&lt;&gt;"",SUMIFS('Bank-1S'!$M:$M,'Bank-1S'!$J:$J,"&gt;="&amp;BU$7,'Bank-1S'!$J:$J,"&lt;="&amp;BU$8,'Bank-1S'!$W:$W,$O12,'Bank-1S'!$A:$A,$M12),SUMIFS('Bank-1S'!$M:$M,'Bank-1S'!$J:$J,BU$8,'Bank-1S'!$W:$W,$O12,'Bank-1S'!$A:$A,$M12))</f>
        <v>0</v>
      </c>
      <c r="BV12" s="154">
        <f ca="1">IF(BV$7&lt;&gt;"",SUMIFS('Bank-1S'!$M:$M,'Bank-1S'!$J:$J,"&gt;="&amp;BV$7,'Bank-1S'!$J:$J,"&lt;="&amp;BV$8,'Bank-1S'!$W:$W,$O12,'Bank-1S'!$A:$A,$M12),SUMIFS('Bank-1S'!$M:$M,'Bank-1S'!$J:$J,BV$8,'Bank-1S'!$W:$W,$O12,'Bank-1S'!$A:$A,$M12))</f>
        <v>0</v>
      </c>
      <c r="BW12" s="154">
        <f ca="1">IF(BW$7&lt;&gt;"",SUMIFS('Bank-1S'!$M:$M,'Bank-1S'!$J:$J,"&gt;="&amp;BW$7,'Bank-1S'!$J:$J,"&lt;="&amp;BW$8,'Bank-1S'!$W:$W,$O12,'Bank-1S'!$A:$A,$M12),SUMIFS('Bank-1S'!$M:$M,'Bank-1S'!$J:$J,BW$8,'Bank-1S'!$W:$W,$O12,'Bank-1S'!$A:$A,$M12))</f>
        <v>0</v>
      </c>
      <c r="BX12" s="154">
        <f ca="1">IF(BX$7&lt;&gt;"",SUMIFS('Bank-1S'!$M:$M,'Bank-1S'!$J:$J,"&gt;="&amp;BX$7,'Bank-1S'!$J:$J,"&lt;="&amp;BX$8,'Bank-1S'!$W:$W,$O12,'Bank-1S'!$A:$A,$M12),SUMIFS('Bank-1S'!$M:$M,'Bank-1S'!$J:$J,BX$8,'Bank-1S'!$W:$W,$O12,'Bank-1S'!$A:$A,$M12))</f>
        <v>0</v>
      </c>
      <c r="BY12" s="154">
        <f ca="1">IF(BY$7&lt;&gt;"",SUMIFS('Bank-1S'!$M:$M,'Bank-1S'!$J:$J,"&gt;="&amp;BY$7,'Bank-1S'!$J:$J,"&lt;="&amp;BY$8,'Bank-1S'!$W:$W,$O12,'Bank-1S'!$A:$A,$M12),SUMIFS('Bank-1S'!$M:$M,'Bank-1S'!$J:$J,BY$8,'Bank-1S'!$W:$W,$O12,'Bank-1S'!$A:$A,$M12))</f>
        <v>0</v>
      </c>
      <c r="BZ12" s="154">
        <f ca="1">IF(BZ$7&lt;&gt;"",SUMIFS('Bank-1S'!$M:$M,'Bank-1S'!$J:$J,"&gt;="&amp;BZ$7,'Bank-1S'!$J:$J,"&lt;="&amp;BZ$8,'Bank-1S'!$W:$W,$O12,'Bank-1S'!$A:$A,$M12),SUMIFS('Bank-1S'!$M:$M,'Bank-1S'!$J:$J,BZ$8,'Bank-1S'!$W:$W,$O12,'Bank-1S'!$A:$A,$M12))</f>
        <v>0</v>
      </c>
      <c r="CA12" s="154">
        <f ca="1">IF(CA$7&lt;&gt;"",SUMIFS('Bank-1S'!$M:$M,'Bank-1S'!$J:$J,"&gt;="&amp;CA$7,'Bank-1S'!$J:$J,"&lt;="&amp;CA$8,'Bank-1S'!$W:$W,$O12,'Bank-1S'!$A:$A,$M12),SUMIFS('Bank-1S'!$M:$M,'Bank-1S'!$J:$J,CA$8,'Bank-1S'!$W:$W,$O12,'Bank-1S'!$A:$A,$M12))</f>
        <v>0</v>
      </c>
      <c r="CB12" s="154">
        <f ca="1">IF(CB$7&lt;&gt;"",SUMIFS('Bank-1S'!$M:$M,'Bank-1S'!$J:$J,"&gt;="&amp;CB$7,'Bank-1S'!$J:$J,"&lt;="&amp;CB$8,'Bank-1S'!$W:$W,$O12,'Bank-1S'!$A:$A,$M12),SUMIFS('Bank-1S'!$M:$M,'Bank-1S'!$J:$J,CB$8,'Bank-1S'!$W:$W,$O12,'Bank-1S'!$A:$A,$M12))</f>
        <v>0</v>
      </c>
      <c r="CC12" s="154">
        <f ca="1">IF(CC$7&lt;&gt;"",SUMIFS('Bank-1S'!$M:$M,'Bank-1S'!$J:$J,"&gt;="&amp;CC$7,'Bank-1S'!$J:$J,"&lt;="&amp;CC$8,'Bank-1S'!$W:$W,$O12,'Bank-1S'!$A:$A,$M12),SUMIFS('Bank-1S'!$M:$M,'Bank-1S'!$J:$J,CC$8,'Bank-1S'!$W:$W,$O12,'Bank-1S'!$A:$A,$M12))</f>
        <v>0</v>
      </c>
      <c r="CD12" s="154">
        <f ca="1">IF(CD$7&lt;&gt;"",SUMIFS('Bank-1S'!$M:$M,'Bank-1S'!$J:$J,"&gt;="&amp;CD$7,'Bank-1S'!$J:$J,"&lt;="&amp;CD$8,'Bank-1S'!$W:$W,$O12,'Bank-1S'!$A:$A,$M12),SUMIFS('Bank-1S'!$M:$M,'Bank-1S'!$J:$J,CD$8,'Bank-1S'!$W:$W,$O12,'Bank-1S'!$A:$A,$M12))</f>
        <v>0</v>
      </c>
      <c r="CE12" s="154">
        <f ca="1">IF(CE$7&lt;&gt;"",SUMIFS('Bank-1S'!$M:$M,'Bank-1S'!$J:$J,"&gt;="&amp;CE$7,'Bank-1S'!$J:$J,"&lt;="&amp;CE$8,'Bank-1S'!$W:$W,$O12,'Bank-1S'!$A:$A,$M12),SUMIFS('Bank-1S'!$M:$M,'Bank-1S'!$J:$J,CE$8,'Bank-1S'!$W:$W,$O12,'Bank-1S'!$A:$A,$M12))</f>
        <v>0</v>
      </c>
      <c r="CF12" s="154">
        <f ca="1">IF(CF$7&lt;&gt;"",SUMIFS('Bank-1S'!$M:$M,'Bank-1S'!$J:$J,"&gt;="&amp;CF$7,'Bank-1S'!$J:$J,"&lt;="&amp;CF$8,'Bank-1S'!$W:$W,$O12,'Bank-1S'!$A:$A,$M12),SUMIFS('Bank-1S'!$M:$M,'Bank-1S'!$J:$J,CF$8,'Bank-1S'!$W:$W,$O12,'Bank-1S'!$A:$A,$M12))</f>
        <v>0</v>
      </c>
      <c r="CG12" s="154">
        <f ca="1">IF(CG$7&lt;&gt;"",SUMIFS('Bank-1S'!$M:$M,'Bank-1S'!$J:$J,"&gt;="&amp;CG$7,'Bank-1S'!$J:$J,"&lt;="&amp;CG$8,'Bank-1S'!$W:$W,$O12,'Bank-1S'!$A:$A,$M12),SUMIFS('Bank-1S'!$M:$M,'Bank-1S'!$J:$J,CG$8,'Bank-1S'!$W:$W,$O12,'Bank-1S'!$A:$A,$M12))</f>
        <v>0</v>
      </c>
      <c r="CH12" s="154">
        <f ca="1">IF(CH$7&lt;&gt;"",SUMIFS('Bank-1S'!$M:$M,'Bank-1S'!$J:$J,"&gt;="&amp;CH$7,'Bank-1S'!$J:$J,"&lt;="&amp;CH$8,'Bank-1S'!$W:$W,$O12,'Bank-1S'!$A:$A,$M12),SUMIFS('Bank-1S'!$M:$M,'Bank-1S'!$J:$J,CH$8,'Bank-1S'!$W:$W,$O12,'Bank-1S'!$A:$A,$M12))</f>
        <v>0</v>
      </c>
      <c r="CI12" s="154">
        <f ca="1">IF(CI$7&lt;&gt;"",SUMIFS('Bank-1S'!$M:$M,'Bank-1S'!$J:$J,"&gt;="&amp;CI$7,'Bank-1S'!$J:$J,"&lt;="&amp;CI$8,'Bank-1S'!$W:$W,$O12,'Bank-1S'!$A:$A,$M12),SUMIFS('Bank-1S'!$M:$M,'Bank-1S'!$J:$J,CI$8,'Bank-1S'!$W:$W,$O12,'Bank-1S'!$A:$A,$M12))</f>
        <v>0</v>
      </c>
      <c r="CJ12" s="154">
        <f ca="1">IF(CJ$7&lt;&gt;"",SUMIFS('Bank-1S'!$M:$M,'Bank-1S'!$J:$J,"&gt;="&amp;CJ$7,'Bank-1S'!$J:$J,"&lt;="&amp;CJ$8,'Bank-1S'!$W:$W,$O12,'Bank-1S'!$A:$A,$M12),SUMIFS('Bank-1S'!$M:$M,'Bank-1S'!$J:$J,CJ$8,'Bank-1S'!$W:$W,$O12,'Bank-1S'!$A:$A,$M12))</f>
        <v>0</v>
      </c>
      <c r="CK12" s="154">
        <f ca="1">IF(CK$7&lt;&gt;"",SUMIFS('Bank-1S'!$M:$M,'Bank-1S'!$J:$J,"&gt;="&amp;CK$7,'Bank-1S'!$J:$J,"&lt;="&amp;CK$8,'Bank-1S'!$W:$W,$O12,'Bank-1S'!$A:$A,$M12),SUMIFS('Bank-1S'!$M:$M,'Bank-1S'!$J:$J,CK$8,'Bank-1S'!$W:$W,$O12,'Bank-1S'!$A:$A,$M12))</f>
        <v>0</v>
      </c>
      <c r="CL12" s="154">
        <f ca="1">IF(CL$7&lt;&gt;"",SUMIFS('Bank-1S'!$M:$M,'Bank-1S'!$J:$J,"&gt;="&amp;CL$7,'Bank-1S'!$J:$J,"&lt;="&amp;CL$8,'Bank-1S'!$W:$W,$O12,'Bank-1S'!$A:$A,$M12),SUMIFS('Bank-1S'!$M:$M,'Bank-1S'!$J:$J,CL$8,'Bank-1S'!$W:$W,$O12,'Bank-1S'!$A:$A,$M12))</f>
        <v>0</v>
      </c>
      <c r="CM12" s="154">
        <f ca="1">IF(CM$7&lt;&gt;"",SUMIFS('Bank-1S'!$M:$M,'Bank-1S'!$J:$J,"&gt;="&amp;CM$7,'Bank-1S'!$J:$J,"&lt;="&amp;CM$8,'Bank-1S'!$W:$W,$O12,'Bank-1S'!$A:$A,$M12),SUMIFS('Bank-1S'!$M:$M,'Bank-1S'!$J:$J,CM$8,'Bank-1S'!$W:$W,$O12,'Bank-1S'!$A:$A,$M12))</f>
        <v>0</v>
      </c>
      <c r="CN12" s="154">
        <f ca="1">IF(CN$7&lt;&gt;"",SUMIFS('Bank-1S'!$M:$M,'Bank-1S'!$J:$J,"&gt;="&amp;CN$7,'Bank-1S'!$J:$J,"&lt;="&amp;CN$8,'Bank-1S'!$W:$W,$O12,'Bank-1S'!$A:$A,$M12),SUMIFS('Bank-1S'!$M:$M,'Bank-1S'!$J:$J,CN$8,'Bank-1S'!$W:$W,$O12,'Bank-1S'!$A:$A,$M12))</f>
        <v>0</v>
      </c>
      <c r="CO12" s="154">
        <f ca="1">IF(CO$7&lt;&gt;"",SUMIFS('Bank-1S'!$M:$M,'Bank-1S'!$J:$J,"&gt;="&amp;CO$7,'Bank-1S'!$J:$J,"&lt;="&amp;CO$8,'Bank-1S'!$W:$W,$O12,'Bank-1S'!$A:$A,$M12),SUMIFS('Bank-1S'!$M:$M,'Bank-1S'!$J:$J,CO$8,'Bank-1S'!$W:$W,$O12,'Bank-1S'!$A:$A,$M12))</f>
        <v>0</v>
      </c>
      <c r="CP12" s="154">
        <f ca="1">IF(CP$7&lt;&gt;"",SUMIFS('Bank-1S'!$M:$M,'Bank-1S'!$J:$J,"&gt;="&amp;CP$7,'Bank-1S'!$J:$J,"&lt;="&amp;CP$8,'Bank-1S'!$W:$W,$O12,'Bank-1S'!$A:$A,$M12),SUMIFS('Bank-1S'!$M:$M,'Bank-1S'!$J:$J,CP$8,'Bank-1S'!$W:$W,$O12,'Bank-1S'!$A:$A,$M12))</f>
        <v>0</v>
      </c>
      <c r="CQ12" s="154">
        <f ca="1">IF(CQ$7&lt;&gt;"",SUMIFS('Bank-1S'!$M:$M,'Bank-1S'!$J:$J,"&gt;="&amp;CQ$7,'Bank-1S'!$J:$J,"&lt;="&amp;CQ$8,'Bank-1S'!$W:$W,$O12,'Bank-1S'!$A:$A,$M12),SUMIFS('Bank-1S'!$M:$M,'Bank-1S'!$J:$J,CQ$8,'Bank-1S'!$W:$W,$O12,'Bank-1S'!$A:$A,$M12))</f>
        <v>0</v>
      </c>
      <c r="CR12" s="154">
        <f ca="1">IF(CR$7&lt;&gt;"",SUMIFS('Bank-1S'!$M:$M,'Bank-1S'!$J:$J,"&gt;="&amp;CR$7,'Bank-1S'!$J:$J,"&lt;="&amp;CR$8,'Bank-1S'!$W:$W,$O12,'Bank-1S'!$A:$A,$M12),SUMIFS('Bank-1S'!$M:$M,'Bank-1S'!$J:$J,CR$8,'Bank-1S'!$W:$W,$O12,'Bank-1S'!$A:$A,$M12))</f>
        <v>0</v>
      </c>
      <c r="CS12" s="154">
        <f ca="1">IF(CS$7&lt;&gt;"",SUMIFS('Bank-1S'!$M:$M,'Bank-1S'!$J:$J,"&gt;="&amp;CS$7,'Bank-1S'!$J:$J,"&lt;="&amp;CS$8,'Bank-1S'!$W:$W,$O12,'Bank-1S'!$A:$A,$M12),SUMIFS('Bank-1S'!$M:$M,'Bank-1S'!$J:$J,CS$8,'Bank-1S'!$W:$W,$O12,'Bank-1S'!$A:$A,$M12))</f>
        <v>0</v>
      </c>
      <c r="CT12" s="154">
        <f ca="1">IF(CT$7&lt;&gt;"",SUMIFS('Bank-1S'!$M:$M,'Bank-1S'!$J:$J,"&gt;="&amp;CT$7,'Bank-1S'!$J:$J,"&lt;="&amp;CT$8,'Bank-1S'!$W:$W,$O12,'Bank-1S'!$A:$A,$M12),SUMIFS('Bank-1S'!$M:$M,'Bank-1S'!$J:$J,CT$8,'Bank-1S'!$W:$W,$O12,'Bank-1S'!$A:$A,$M12))</f>
        <v>0</v>
      </c>
      <c r="CU12" s="154">
        <f ca="1">IF(CU$7&lt;&gt;"",SUMIFS('Bank-1S'!$M:$M,'Bank-1S'!$J:$J,"&gt;="&amp;CU$7,'Bank-1S'!$J:$J,"&lt;="&amp;CU$8,'Bank-1S'!$W:$W,$O12,'Bank-1S'!$A:$A,$M12),SUMIFS('Bank-1S'!$M:$M,'Bank-1S'!$J:$J,CU$8,'Bank-1S'!$W:$W,$O12,'Bank-1S'!$A:$A,$M12))</f>
        <v>0</v>
      </c>
    </row>
    <row r="13" spans="1:99" s="35" customFormat="1" x14ac:dyDescent="0.25">
      <c r="A13" s="50"/>
      <c r="B13" s="50"/>
      <c r="C13" s="50"/>
      <c r="D13" s="50"/>
      <c r="E13" s="186"/>
      <c r="F13" s="50" t="str">
        <f>lists!$V$13</f>
        <v>Оплаты ДС</v>
      </c>
      <c r="G13" s="50"/>
      <c r="H13" s="50"/>
      <c r="I13" s="50"/>
      <c r="J13" s="50"/>
      <c r="K13" s="50"/>
      <c r="L13" s="50"/>
      <c r="M13" s="50" t="str">
        <f>lists!$E$11</f>
        <v>Компания</v>
      </c>
      <c r="N13" s="46" t="s">
        <v>3</v>
      </c>
      <c r="O13" s="51" t="s">
        <v>20</v>
      </c>
      <c r="P13" s="48" t="s">
        <v>41</v>
      </c>
      <c r="Q13" s="50"/>
      <c r="R13" s="50"/>
      <c r="S13" s="50"/>
      <c r="T13" s="117"/>
      <c r="U13" s="118">
        <f ca="1">SUM(W13:CV13)</f>
        <v>0</v>
      </c>
      <c r="V13" s="119"/>
      <c r="W13" s="155"/>
      <c r="X13" s="156">
        <f>IF(X$7&lt;&gt;"",SUMIFS('Bank-1S'!$N:$N,'Bank-1S'!$J:$J,"&gt;="&amp;X$7,'Bank-1S'!$J:$J,"&lt;="&amp;X$8,'Bank-1S'!$W:$W,$O13,'Bank-1S'!$A:$A,$M13),SUMIFS('Bank-1S'!$N:$N,'Bank-1S'!$J:$J,X$8,'Bank-1S'!$W:$W,$O13,'Bank-1S'!$A:$A,$M13))</f>
        <v>0</v>
      </c>
      <c r="Y13" s="156">
        <f ca="1">IF(Y$7&lt;&gt;"",SUMIFS('Bank-1S'!$N:$N,'Bank-1S'!$J:$J,"&gt;="&amp;Y$7,'Bank-1S'!$J:$J,"&lt;="&amp;Y$8,'Bank-1S'!$W:$W,$O13,'Bank-1S'!$A:$A,$M13),SUMIFS('Bank-1S'!$N:$N,'Bank-1S'!$J:$J,Y$8,'Bank-1S'!$W:$W,$O13,'Bank-1S'!$A:$A,$M13))</f>
        <v>0</v>
      </c>
      <c r="Z13" s="156">
        <f ca="1">IF(Z$7&lt;&gt;"",SUMIFS('Bank-1S'!$N:$N,'Bank-1S'!$J:$J,"&gt;="&amp;Z$7,'Bank-1S'!$J:$J,"&lt;="&amp;Z$8,'Bank-1S'!$W:$W,$O13,'Bank-1S'!$A:$A,$M13),SUMIFS('Bank-1S'!$N:$N,'Bank-1S'!$J:$J,Z$8,'Bank-1S'!$W:$W,$O13,'Bank-1S'!$A:$A,$M13))</f>
        <v>0</v>
      </c>
      <c r="AA13" s="156">
        <f ca="1">IF(AA$7&lt;&gt;"",SUMIFS('Bank-1S'!$N:$N,'Bank-1S'!$J:$J,"&gt;="&amp;AA$7,'Bank-1S'!$J:$J,"&lt;="&amp;AA$8,'Bank-1S'!$W:$W,$O13,'Bank-1S'!$A:$A,$M13),SUMIFS('Bank-1S'!$N:$N,'Bank-1S'!$J:$J,AA$8,'Bank-1S'!$W:$W,$O13,'Bank-1S'!$A:$A,$M13))</f>
        <v>0</v>
      </c>
      <c r="AB13" s="156">
        <f ca="1">IF(AB$7&lt;&gt;"",SUMIFS('Bank-1S'!$N:$N,'Bank-1S'!$J:$J,"&gt;="&amp;AB$7,'Bank-1S'!$J:$J,"&lt;="&amp;AB$8,'Bank-1S'!$W:$W,$O13,'Bank-1S'!$A:$A,$M13),SUMIFS('Bank-1S'!$N:$N,'Bank-1S'!$J:$J,AB$8,'Bank-1S'!$W:$W,$O13,'Bank-1S'!$A:$A,$M13))</f>
        <v>0</v>
      </c>
      <c r="AC13" s="156">
        <f ca="1">IF(AC$7&lt;&gt;"",SUMIFS('Bank-1S'!$N:$N,'Bank-1S'!$J:$J,"&gt;="&amp;AC$7,'Bank-1S'!$J:$J,"&lt;="&amp;AC$8,'Bank-1S'!$W:$W,$O13,'Bank-1S'!$A:$A,$M13),SUMIFS('Bank-1S'!$N:$N,'Bank-1S'!$J:$J,AC$8,'Bank-1S'!$W:$W,$O13,'Bank-1S'!$A:$A,$M13))</f>
        <v>0</v>
      </c>
      <c r="AD13" s="156">
        <f ca="1">IF(AD$7&lt;&gt;"",SUMIFS('Bank-1S'!$N:$N,'Bank-1S'!$J:$J,"&gt;="&amp;AD$7,'Bank-1S'!$J:$J,"&lt;="&amp;AD$8,'Bank-1S'!$W:$W,$O13,'Bank-1S'!$A:$A,$M13),SUMIFS('Bank-1S'!$N:$N,'Bank-1S'!$J:$J,AD$8,'Bank-1S'!$W:$W,$O13,'Bank-1S'!$A:$A,$M13))</f>
        <v>0</v>
      </c>
      <c r="AE13" s="156">
        <f ca="1">IF(AE$7&lt;&gt;"",SUMIFS('Bank-1S'!$N:$N,'Bank-1S'!$J:$J,"&gt;="&amp;AE$7,'Bank-1S'!$J:$J,"&lt;="&amp;AE$8,'Bank-1S'!$W:$W,$O13,'Bank-1S'!$A:$A,$M13),SUMIFS('Bank-1S'!$N:$N,'Bank-1S'!$J:$J,AE$8,'Bank-1S'!$W:$W,$O13,'Bank-1S'!$A:$A,$M13))</f>
        <v>0</v>
      </c>
      <c r="AF13" s="156">
        <f ca="1">IF(AF$7&lt;&gt;"",SUMIFS('Bank-1S'!$N:$N,'Bank-1S'!$J:$J,"&gt;="&amp;AF$7,'Bank-1S'!$J:$J,"&lt;="&amp;AF$8,'Bank-1S'!$W:$W,$O13,'Bank-1S'!$A:$A,$M13),SUMIFS('Bank-1S'!$N:$N,'Bank-1S'!$J:$J,AF$8,'Bank-1S'!$W:$W,$O13,'Bank-1S'!$A:$A,$M13))</f>
        <v>0</v>
      </c>
      <c r="AG13" s="156">
        <f ca="1">IF(AG$7&lt;&gt;"",SUMIFS('Bank-1S'!$N:$N,'Bank-1S'!$J:$J,"&gt;="&amp;AG$7,'Bank-1S'!$J:$J,"&lt;="&amp;AG$8,'Bank-1S'!$W:$W,$O13,'Bank-1S'!$A:$A,$M13),SUMIFS('Bank-1S'!$N:$N,'Bank-1S'!$J:$J,AG$8,'Bank-1S'!$W:$W,$O13,'Bank-1S'!$A:$A,$M13))</f>
        <v>0</v>
      </c>
      <c r="AH13" s="156">
        <f ca="1">IF(AH$7&lt;&gt;"",SUMIFS('Bank-1S'!$N:$N,'Bank-1S'!$J:$J,"&gt;="&amp;AH$7,'Bank-1S'!$J:$J,"&lt;="&amp;AH$8,'Bank-1S'!$W:$W,$O13,'Bank-1S'!$A:$A,$M13),SUMIFS('Bank-1S'!$N:$N,'Bank-1S'!$J:$J,AH$8,'Bank-1S'!$W:$W,$O13,'Bank-1S'!$A:$A,$M13))</f>
        <v>0</v>
      </c>
      <c r="AI13" s="156">
        <f ca="1">IF(AI$7&lt;&gt;"",SUMIFS('Bank-1S'!$N:$N,'Bank-1S'!$J:$J,"&gt;="&amp;AI$7,'Bank-1S'!$J:$J,"&lt;="&amp;AI$8,'Bank-1S'!$W:$W,$O13,'Bank-1S'!$A:$A,$M13),SUMIFS('Bank-1S'!$N:$N,'Bank-1S'!$J:$J,AI$8,'Bank-1S'!$W:$W,$O13,'Bank-1S'!$A:$A,$M13))</f>
        <v>0</v>
      </c>
      <c r="AJ13" s="156">
        <f ca="1">IF(AJ$7&lt;&gt;"",SUMIFS('Bank-1S'!$N:$N,'Bank-1S'!$J:$J,"&gt;="&amp;AJ$7,'Bank-1S'!$J:$J,"&lt;="&amp;AJ$8,'Bank-1S'!$W:$W,$O13,'Bank-1S'!$A:$A,$M13),SUMIFS('Bank-1S'!$N:$N,'Bank-1S'!$J:$J,AJ$8,'Bank-1S'!$W:$W,$O13,'Bank-1S'!$A:$A,$M13))</f>
        <v>0</v>
      </c>
      <c r="AK13" s="156">
        <f ca="1">IF(AK$7&lt;&gt;"",SUMIFS('Bank-1S'!$N:$N,'Bank-1S'!$J:$J,"&gt;="&amp;AK$7,'Bank-1S'!$J:$J,"&lt;="&amp;AK$8,'Bank-1S'!$W:$W,$O13,'Bank-1S'!$A:$A,$M13),SUMIFS('Bank-1S'!$N:$N,'Bank-1S'!$J:$J,AK$8,'Bank-1S'!$W:$W,$O13,'Bank-1S'!$A:$A,$M13))</f>
        <v>0</v>
      </c>
      <c r="AL13" s="156">
        <f ca="1">IF(AL$7&lt;&gt;"",SUMIFS('Bank-1S'!$N:$N,'Bank-1S'!$J:$J,"&gt;="&amp;AL$7,'Bank-1S'!$J:$J,"&lt;="&amp;AL$8,'Bank-1S'!$W:$W,$O13,'Bank-1S'!$A:$A,$M13),SUMIFS('Bank-1S'!$N:$N,'Bank-1S'!$J:$J,AL$8,'Bank-1S'!$W:$W,$O13,'Bank-1S'!$A:$A,$M13))</f>
        <v>0</v>
      </c>
      <c r="AM13" s="156">
        <f ca="1">IF(AM$7&lt;&gt;"",SUMIFS('Bank-1S'!$N:$N,'Bank-1S'!$J:$J,"&gt;="&amp;AM$7,'Bank-1S'!$J:$J,"&lt;="&amp;AM$8,'Bank-1S'!$W:$W,$O13,'Bank-1S'!$A:$A,$M13),SUMIFS('Bank-1S'!$N:$N,'Bank-1S'!$J:$J,AM$8,'Bank-1S'!$W:$W,$O13,'Bank-1S'!$A:$A,$M13))</f>
        <v>0</v>
      </c>
      <c r="AN13" s="156">
        <f ca="1">IF(AN$7&lt;&gt;"",SUMIFS('Bank-1S'!$N:$N,'Bank-1S'!$J:$J,"&gt;="&amp;AN$7,'Bank-1S'!$J:$J,"&lt;="&amp;AN$8,'Bank-1S'!$W:$W,$O13,'Bank-1S'!$A:$A,$M13),SUMIFS('Bank-1S'!$N:$N,'Bank-1S'!$J:$J,AN$8,'Bank-1S'!$W:$W,$O13,'Bank-1S'!$A:$A,$M13))</f>
        <v>0</v>
      </c>
      <c r="AO13" s="156">
        <f ca="1">IF(AO$7&lt;&gt;"",SUMIFS('Bank-1S'!$N:$N,'Bank-1S'!$J:$J,"&gt;="&amp;AO$7,'Bank-1S'!$J:$J,"&lt;="&amp;AO$8,'Bank-1S'!$W:$W,$O13,'Bank-1S'!$A:$A,$M13),SUMIFS('Bank-1S'!$N:$N,'Bank-1S'!$J:$J,AO$8,'Bank-1S'!$W:$W,$O13,'Bank-1S'!$A:$A,$M13))</f>
        <v>0</v>
      </c>
      <c r="AP13" s="156">
        <f ca="1">IF(AP$7&lt;&gt;"",SUMIFS('Bank-1S'!$N:$N,'Bank-1S'!$J:$J,"&gt;="&amp;AP$7,'Bank-1S'!$J:$J,"&lt;="&amp;AP$8,'Bank-1S'!$W:$W,$O13,'Bank-1S'!$A:$A,$M13),SUMIFS('Bank-1S'!$N:$N,'Bank-1S'!$J:$J,AP$8,'Bank-1S'!$W:$W,$O13,'Bank-1S'!$A:$A,$M13))</f>
        <v>0</v>
      </c>
      <c r="AQ13" s="156">
        <f ca="1">IF(AQ$7&lt;&gt;"",SUMIFS('Bank-1S'!$N:$N,'Bank-1S'!$J:$J,"&gt;="&amp;AQ$7,'Bank-1S'!$J:$J,"&lt;="&amp;AQ$8,'Bank-1S'!$W:$W,$O13,'Bank-1S'!$A:$A,$M13),SUMIFS('Bank-1S'!$N:$N,'Bank-1S'!$J:$J,AQ$8,'Bank-1S'!$W:$W,$O13,'Bank-1S'!$A:$A,$M13))</f>
        <v>0</v>
      </c>
      <c r="AR13" s="156">
        <f ca="1">IF(AR$7&lt;&gt;"",SUMIFS('Bank-1S'!$N:$N,'Bank-1S'!$J:$J,"&gt;="&amp;AR$7,'Bank-1S'!$J:$J,"&lt;="&amp;AR$8,'Bank-1S'!$W:$W,$O13,'Bank-1S'!$A:$A,$M13),SUMIFS('Bank-1S'!$N:$N,'Bank-1S'!$J:$J,AR$8,'Bank-1S'!$W:$W,$O13,'Bank-1S'!$A:$A,$M13))</f>
        <v>0</v>
      </c>
      <c r="AS13" s="156">
        <f ca="1">IF(AS$7&lt;&gt;"",SUMIFS('Bank-1S'!$N:$N,'Bank-1S'!$J:$J,"&gt;="&amp;AS$7,'Bank-1S'!$J:$J,"&lt;="&amp;AS$8,'Bank-1S'!$W:$W,$O13,'Bank-1S'!$A:$A,$M13),SUMIFS('Bank-1S'!$N:$N,'Bank-1S'!$J:$J,AS$8,'Bank-1S'!$W:$W,$O13,'Bank-1S'!$A:$A,$M13))</f>
        <v>0</v>
      </c>
      <c r="AT13" s="156">
        <f ca="1">IF(AT$7&lt;&gt;"",SUMIFS('Bank-1S'!$N:$N,'Bank-1S'!$J:$J,"&gt;="&amp;AT$7,'Bank-1S'!$J:$J,"&lt;="&amp;AT$8,'Bank-1S'!$W:$W,$O13,'Bank-1S'!$A:$A,$M13),SUMIFS('Bank-1S'!$N:$N,'Bank-1S'!$J:$J,AT$8,'Bank-1S'!$W:$W,$O13,'Bank-1S'!$A:$A,$M13))</f>
        <v>0</v>
      </c>
      <c r="AU13" s="156">
        <f ca="1">IF(AU$7&lt;&gt;"",SUMIFS('Bank-1S'!$N:$N,'Bank-1S'!$J:$J,"&gt;="&amp;AU$7,'Bank-1S'!$J:$J,"&lt;="&amp;AU$8,'Bank-1S'!$W:$W,$O13,'Bank-1S'!$A:$A,$M13),SUMIFS('Bank-1S'!$N:$N,'Bank-1S'!$J:$J,AU$8,'Bank-1S'!$W:$W,$O13,'Bank-1S'!$A:$A,$M13))</f>
        <v>0</v>
      </c>
      <c r="AV13" s="156">
        <f ca="1">IF(AV$7&lt;&gt;"",SUMIFS('Bank-1S'!$N:$N,'Bank-1S'!$J:$J,"&gt;="&amp;AV$7,'Bank-1S'!$J:$J,"&lt;="&amp;AV$8,'Bank-1S'!$W:$W,$O13,'Bank-1S'!$A:$A,$M13),SUMIFS('Bank-1S'!$N:$N,'Bank-1S'!$J:$J,AV$8,'Bank-1S'!$W:$W,$O13,'Bank-1S'!$A:$A,$M13))</f>
        <v>0</v>
      </c>
      <c r="AW13" s="156">
        <f ca="1">IF(AW$7&lt;&gt;"",SUMIFS('Bank-1S'!$N:$N,'Bank-1S'!$J:$J,"&gt;="&amp;AW$7,'Bank-1S'!$J:$J,"&lt;="&amp;AW$8,'Bank-1S'!$W:$W,$O13,'Bank-1S'!$A:$A,$M13),SUMIFS('Bank-1S'!$N:$N,'Bank-1S'!$J:$J,AW$8,'Bank-1S'!$W:$W,$O13,'Bank-1S'!$A:$A,$M13))</f>
        <v>0</v>
      </c>
      <c r="AX13" s="156">
        <f ca="1">IF(AX$7&lt;&gt;"",SUMIFS('Bank-1S'!$N:$N,'Bank-1S'!$J:$J,"&gt;="&amp;AX$7,'Bank-1S'!$J:$J,"&lt;="&amp;AX$8,'Bank-1S'!$W:$W,$O13,'Bank-1S'!$A:$A,$M13),SUMIFS('Bank-1S'!$N:$N,'Bank-1S'!$J:$J,AX$8,'Bank-1S'!$W:$W,$O13,'Bank-1S'!$A:$A,$M13))</f>
        <v>0</v>
      </c>
      <c r="AY13" s="156">
        <f ca="1">IF(AY$7&lt;&gt;"",SUMIFS('Bank-1S'!$N:$N,'Bank-1S'!$J:$J,"&gt;="&amp;AY$7,'Bank-1S'!$J:$J,"&lt;="&amp;AY$8,'Bank-1S'!$W:$W,$O13,'Bank-1S'!$A:$A,$M13),SUMIFS('Bank-1S'!$N:$N,'Bank-1S'!$J:$J,AY$8,'Bank-1S'!$W:$W,$O13,'Bank-1S'!$A:$A,$M13))</f>
        <v>0</v>
      </c>
      <c r="AZ13" s="156">
        <f ca="1">IF(AZ$7&lt;&gt;"",SUMIFS('Bank-1S'!$N:$N,'Bank-1S'!$J:$J,"&gt;="&amp;AZ$7,'Bank-1S'!$J:$J,"&lt;="&amp;AZ$8,'Bank-1S'!$W:$W,$O13,'Bank-1S'!$A:$A,$M13),SUMIFS('Bank-1S'!$N:$N,'Bank-1S'!$J:$J,AZ$8,'Bank-1S'!$W:$W,$O13,'Bank-1S'!$A:$A,$M13))</f>
        <v>0</v>
      </c>
      <c r="BA13" s="156">
        <f ca="1">IF(BA$7&lt;&gt;"",SUMIFS('Bank-1S'!$N:$N,'Bank-1S'!$J:$J,"&gt;="&amp;BA$7,'Bank-1S'!$J:$J,"&lt;="&amp;BA$8,'Bank-1S'!$W:$W,$O13,'Bank-1S'!$A:$A,$M13),SUMIFS('Bank-1S'!$N:$N,'Bank-1S'!$J:$J,BA$8,'Bank-1S'!$W:$W,$O13,'Bank-1S'!$A:$A,$M13))</f>
        <v>0</v>
      </c>
      <c r="BB13" s="156">
        <f ca="1">IF(BB$7&lt;&gt;"",SUMIFS('Bank-1S'!$N:$N,'Bank-1S'!$J:$J,"&gt;="&amp;BB$7,'Bank-1S'!$J:$J,"&lt;="&amp;BB$8,'Bank-1S'!$W:$W,$O13,'Bank-1S'!$A:$A,$M13),SUMIFS('Bank-1S'!$N:$N,'Bank-1S'!$J:$J,BB$8,'Bank-1S'!$W:$W,$O13,'Bank-1S'!$A:$A,$M13))</f>
        <v>0</v>
      </c>
      <c r="BC13" s="156">
        <f ca="1">IF(BC$7&lt;&gt;"",SUMIFS('Bank-1S'!$N:$N,'Bank-1S'!$J:$J,"&gt;="&amp;BC$7,'Bank-1S'!$J:$J,"&lt;="&amp;BC$8,'Bank-1S'!$W:$W,$O13,'Bank-1S'!$A:$A,$M13),SUMIFS('Bank-1S'!$N:$N,'Bank-1S'!$J:$J,BC$8,'Bank-1S'!$W:$W,$O13,'Bank-1S'!$A:$A,$M13))</f>
        <v>0</v>
      </c>
      <c r="BD13" s="156">
        <f ca="1">IF(BD$7&lt;&gt;"",SUMIFS('Bank-1S'!$N:$N,'Bank-1S'!$J:$J,"&gt;="&amp;BD$7,'Bank-1S'!$J:$J,"&lt;="&amp;BD$8,'Bank-1S'!$W:$W,$O13,'Bank-1S'!$A:$A,$M13),SUMIFS('Bank-1S'!$N:$N,'Bank-1S'!$J:$J,BD$8,'Bank-1S'!$W:$W,$O13,'Bank-1S'!$A:$A,$M13))</f>
        <v>0</v>
      </c>
      <c r="BE13" s="156">
        <f ca="1">IF(BE$7&lt;&gt;"",SUMIFS('Bank-1S'!$N:$N,'Bank-1S'!$J:$J,"&gt;="&amp;BE$7,'Bank-1S'!$J:$J,"&lt;="&amp;BE$8,'Bank-1S'!$W:$W,$O13,'Bank-1S'!$A:$A,$M13),SUMIFS('Bank-1S'!$N:$N,'Bank-1S'!$J:$J,BE$8,'Bank-1S'!$W:$W,$O13,'Bank-1S'!$A:$A,$M13))</f>
        <v>0</v>
      </c>
      <c r="BF13" s="156">
        <f ca="1">IF(BF$7&lt;&gt;"",SUMIFS('Bank-1S'!$N:$N,'Bank-1S'!$J:$J,"&gt;="&amp;BF$7,'Bank-1S'!$J:$J,"&lt;="&amp;BF$8,'Bank-1S'!$W:$W,$O13,'Bank-1S'!$A:$A,$M13),SUMIFS('Bank-1S'!$N:$N,'Bank-1S'!$J:$J,BF$8,'Bank-1S'!$W:$W,$O13,'Bank-1S'!$A:$A,$M13))</f>
        <v>0</v>
      </c>
      <c r="BG13" s="156">
        <f ca="1">IF(BG$7&lt;&gt;"",SUMIFS('Bank-1S'!$N:$N,'Bank-1S'!$J:$J,"&gt;="&amp;BG$7,'Bank-1S'!$J:$J,"&lt;="&amp;BG$8,'Bank-1S'!$W:$W,$O13,'Bank-1S'!$A:$A,$M13),SUMIFS('Bank-1S'!$N:$N,'Bank-1S'!$J:$J,BG$8,'Bank-1S'!$W:$W,$O13,'Bank-1S'!$A:$A,$M13))</f>
        <v>0</v>
      </c>
      <c r="BH13" s="156">
        <f ca="1">IF(BH$7&lt;&gt;"",SUMIFS('Bank-1S'!$N:$N,'Bank-1S'!$J:$J,"&gt;="&amp;BH$7,'Bank-1S'!$J:$J,"&lt;="&amp;BH$8,'Bank-1S'!$W:$W,$O13,'Bank-1S'!$A:$A,$M13),SUMIFS('Bank-1S'!$N:$N,'Bank-1S'!$J:$J,BH$8,'Bank-1S'!$W:$W,$O13,'Bank-1S'!$A:$A,$M13))</f>
        <v>0</v>
      </c>
      <c r="BI13" s="156">
        <f ca="1">IF(BI$7&lt;&gt;"",SUMIFS('Bank-1S'!$N:$N,'Bank-1S'!$J:$J,"&gt;="&amp;BI$7,'Bank-1S'!$J:$J,"&lt;="&amp;BI$8,'Bank-1S'!$W:$W,$O13,'Bank-1S'!$A:$A,$M13),SUMIFS('Bank-1S'!$N:$N,'Bank-1S'!$J:$J,BI$8,'Bank-1S'!$W:$W,$O13,'Bank-1S'!$A:$A,$M13))</f>
        <v>0</v>
      </c>
      <c r="BJ13" s="156">
        <f ca="1">IF(BJ$7&lt;&gt;"",SUMIFS('Bank-1S'!$N:$N,'Bank-1S'!$J:$J,"&gt;="&amp;BJ$7,'Bank-1S'!$J:$J,"&lt;="&amp;BJ$8,'Bank-1S'!$W:$W,$O13,'Bank-1S'!$A:$A,$M13),SUMIFS('Bank-1S'!$N:$N,'Bank-1S'!$J:$J,BJ$8,'Bank-1S'!$W:$W,$O13,'Bank-1S'!$A:$A,$M13))</f>
        <v>0</v>
      </c>
      <c r="BK13" s="156">
        <f ca="1">IF(BK$7&lt;&gt;"",SUMIFS('Bank-1S'!$N:$N,'Bank-1S'!$J:$J,"&gt;="&amp;BK$7,'Bank-1S'!$J:$J,"&lt;="&amp;BK$8,'Bank-1S'!$W:$W,$O13,'Bank-1S'!$A:$A,$M13),SUMIFS('Bank-1S'!$N:$N,'Bank-1S'!$J:$J,BK$8,'Bank-1S'!$W:$W,$O13,'Bank-1S'!$A:$A,$M13))</f>
        <v>0</v>
      </c>
      <c r="BL13" s="156">
        <f ca="1">IF(BL$7&lt;&gt;"",SUMIFS('Bank-1S'!$N:$N,'Bank-1S'!$J:$J,"&gt;="&amp;BL$7,'Bank-1S'!$J:$J,"&lt;="&amp;BL$8,'Bank-1S'!$W:$W,$O13,'Bank-1S'!$A:$A,$M13),SUMIFS('Bank-1S'!$N:$N,'Bank-1S'!$J:$J,BL$8,'Bank-1S'!$W:$W,$O13,'Bank-1S'!$A:$A,$M13))</f>
        <v>0</v>
      </c>
      <c r="BM13" s="156">
        <f ca="1">IF(BM$7&lt;&gt;"",SUMIFS('Bank-1S'!$N:$N,'Bank-1S'!$J:$J,"&gt;="&amp;BM$7,'Bank-1S'!$J:$J,"&lt;="&amp;BM$8,'Bank-1S'!$W:$W,$O13,'Bank-1S'!$A:$A,$M13),SUMIFS('Bank-1S'!$N:$N,'Bank-1S'!$J:$J,BM$8,'Bank-1S'!$W:$W,$O13,'Bank-1S'!$A:$A,$M13))</f>
        <v>0</v>
      </c>
      <c r="BN13" s="156">
        <f ca="1">IF(BN$7&lt;&gt;"",SUMIFS('Bank-1S'!$N:$N,'Bank-1S'!$J:$J,"&gt;="&amp;BN$7,'Bank-1S'!$J:$J,"&lt;="&amp;BN$8,'Bank-1S'!$W:$W,$O13,'Bank-1S'!$A:$A,$M13),SUMIFS('Bank-1S'!$N:$N,'Bank-1S'!$J:$J,BN$8,'Bank-1S'!$W:$W,$O13,'Bank-1S'!$A:$A,$M13))</f>
        <v>0</v>
      </c>
      <c r="BO13" s="156">
        <f ca="1">IF(BO$7&lt;&gt;"",SUMIFS('Bank-1S'!$N:$N,'Bank-1S'!$J:$J,"&gt;="&amp;BO$7,'Bank-1S'!$J:$J,"&lt;="&amp;BO$8,'Bank-1S'!$W:$W,$O13,'Bank-1S'!$A:$A,$M13),SUMIFS('Bank-1S'!$N:$N,'Bank-1S'!$J:$J,BO$8,'Bank-1S'!$W:$W,$O13,'Bank-1S'!$A:$A,$M13))</f>
        <v>0</v>
      </c>
      <c r="BP13" s="156">
        <f ca="1">IF(BP$7&lt;&gt;"",SUMIFS('Bank-1S'!$N:$N,'Bank-1S'!$J:$J,"&gt;="&amp;BP$7,'Bank-1S'!$J:$J,"&lt;="&amp;BP$8,'Bank-1S'!$W:$W,$O13,'Bank-1S'!$A:$A,$M13),SUMIFS('Bank-1S'!$N:$N,'Bank-1S'!$J:$J,BP$8,'Bank-1S'!$W:$W,$O13,'Bank-1S'!$A:$A,$M13))</f>
        <v>0</v>
      </c>
      <c r="BQ13" s="156">
        <f ca="1">IF(BQ$7&lt;&gt;"",SUMIFS('Bank-1S'!$N:$N,'Bank-1S'!$J:$J,"&gt;="&amp;BQ$7,'Bank-1S'!$J:$J,"&lt;="&amp;BQ$8,'Bank-1S'!$W:$W,$O13,'Bank-1S'!$A:$A,$M13),SUMIFS('Bank-1S'!$N:$N,'Bank-1S'!$J:$J,BQ$8,'Bank-1S'!$W:$W,$O13,'Bank-1S'!$A:$A,$M13))</f>
        <v>0</v>
      </c>
      <c r="BR13" s="156">
        <f ca="1">IF(BR$7&lt;&gt;"",SUMIFS('Bank-1S'!$N:$N,'Bank-1S'!$J:$J,"&gt;="&amp;BR$7,'Bank-1S'!$J:$J,"&lt;="&amp;BR$8,'Bank-1S'!$W:$W,$O13,'Bank-1S'!$A:$A,$M13),SUMIFS('Bank-1S'!$N:$N,'Bank-1S'!$J:$J,BR$8,'Bank-1S'!$W:$W,$O13,'Bank-1S'!$A:$A,$M13))</f>
        <v>0</v>
      </c>
      <c r="BS13" s="156">
        <f ca="1">IF(BS$7&lt;&gt;"",SUMIFS('Bank-1S'!$N:$N,'Bank-1S'!$J:$J,"&gt;="&amp;BS$7,'Bank-1S'!$J:$J,"&lt;="&amp;BS$8,'Bank-1S'!$W:$W,$O13,'Bank-1S'!$A:$A,$M13),SUMIFS('Bank-1S'!$N:$N,'Bank-1S'!$J:$J,BS$8,'Bank-1S'!$W:$W,$O13,'Bank-1S'!$A:$A,$M13))</f>
        <v>0</v>
      </c>
      <c r="BT13" s="156">
        <f ca="1">IF(BT$7&lt;&gt;"",SUMIFS('Bank-1S'!$N:$N,'Bank-1S'!$J:$J,"&gt;="&amp;BT$7,'Bank-1S'!$J:$J,"&lt;="&amp;BT$8,'Bank-1S'!$W:$W,$O13,'Bank-1S'!$A:$A,$M13),SUMIFS('Bank-1S'!$N:$N,'Bank-1S'!$J:$J,BT$8,'Bank-1S'!$W:$W,$O13,'Bank-1S'!$A:$A,$M13))</f>
        <v>0</v>
      </c>
      <c r="BU13" s="156">
        <f ca="1">IF(BU$7&lt;&gt;"",SUMIFS('Bank-1S'!$N:$N,'Bank-1S'!$J:$J,"&gt;="&amp;BU$7,'Bank-1S'!$J:$J,"&lt;="&amp;BU$8,'Bank-1S'!$W:$W,$O13,'Bank-1S'!$A:$A,$M13),SUMIFS('Bank-1S'!$N:$N,'Bank-1S'!$J:$J,BU$8,'Bank-1S'!$W:$W,$O13,'Bank-1S'!$A:$A,$M13))</f>
        <v>0</v>
      </c>
      <c r="BV13" s="156">
        <f ca="1">IF(BV$7&lt;&gt;"",SUMIFS('Bank-1S'!$N:$N,'Bank-1S'!$J:$J,"&gt;="&amp;BV$7,'Bank-1S'!$J:$J,"&lt;="&amp;BV$8,'Bank-1S'!$W:$W,$O13,'Bank-1S'!$A:$A,$M13),SUMIFS('Bank-1S'!$N:$N,'Bank-1S'!$J:$J,BV$8,'Bank-1S'!$W:$W,$O13,'Bank-1S'!$A:$A,$M13))</f>
        <v>0</v>
      </c>
      <c r="BW13" s="156">
        <f ca="1">IF(BW$7&lt;&gt;"",SUMIFS('Bank-1S'!$N:$N,'Bank-1S'!$J:$J,"&gt;="&amp;BW$7,'Bank-1S'!$J:$J,"&lt;="&amp;BW$8,'Bank-1S'!$W:$W,$O13,'Bank-1S'!$A:$A,$M13),SUMIFS('Bank-1S'!$N:$N,'Bank-1S'!$J:$J,BW$8,'Bank-1S'!$W:$W,$O13,'Bank-1S'!$A:$A,$M13))</f>
        <v>0</v>
      </c>
      <c r="BX13" s="156">
        <f ca="1">IF(BX$7&lt;&gt;"",SUMIFS('Bank-1S'!$N:$N,'Bank-1S'!$J:$J,"&gt;="&amp;BX$7,'Bank-1S'!$J:$J,"&lt;="&amp;BX$8,'Bank-1S'!$W:$W,$O13,'Bank-1S'!$A:$A,$M13),SUMIFS('Bank-1S'!$N:$N,'Bank-1S'!$J:$J,BX$8,'Bank-1S'!$W:$W,$O13,'Bank-1S'!$A:$A,$M13))</f>
        <v>0</v>
      </c>
      <c r="BY13" s="156">
        <f ca="1">IF(BY$7&lt;&gt;"",SUMIFS('Bank-1S'!$N:$N,'Bank-1S'!$J:$J,"&gt;="&amp;BY$7,'Bank-1S'!$J:$J,"&lt;="&amp;BY$8,'Bank-1S'!$W:$W,$O13,'Bank-1S'!$A:$A,$M13),SUMIFS('Bank-1S'!$N:$N,'Bank-1S'!$J:$J,BY$8,'Bank-1S'!$W:$W,$O13,'Bank-1S'!$A:$A,$M13))</f>
        <v>0</v>
      </c>
      <c r="BZ13" s="156">
        <f ca="1">IF(BZ$7&lt;&gt;"",SUMIFS('Bank-1S'!$N:$N,'Bank-1S'!$J:$J,"&gt;="&amp;BZ$7,'Bank-1S'!$J:$J,"&lt;="&amp;BZ$8,'Bank-1S'!$W:$W,$O13,'Bank-1S'!$A:$A,$M13),SUMIFS('Bank-1S'!$N:$N,'Bank-1S'!$J:$J,BZ$8,'Bank-1S'!$W:$W,$O13,'Bank-1S'!$A:$A,$M13))</f>
        <v>0</v>
      </c>
      <c r="CA13" s="156">
        <f ca="1">IF(CA$7&lt;&gt;"",SUMIFS('Bank-1S'!$N:$N,'Bank-1S'!$J:$J,"&gt;="&amp;CA$7,'Bank-1S'!$J:$J,"&lt;="&amp;CA$8,'Bank-1S'!$W:$W,$O13,'Bank-1S'!$A:$A,$M13),SUMIFS('Bank-1S'!$N:$N,'Bank-1S'!$J:$J,CA$8,'Bank-1S'!$W:$W,$O13,'Bank-1S'!$A:$A,$M13))</f>
        <v>0</v>
      </c>
      <c r="CB13" s="156">
        <f ca="1">IF(CB$7&lt;&gt;"",SUMIFS('Bank-1S'!$N:$N,'Bank-1S'!$J:$J,"&gt;="&amp;CB$7,'Bank-1S'!$J:$J,"&lt;="&amp;CB$8,'Bank-1S'!$W:$W,$O13,'Bank-1S'!$A:$A,$M13),SUMIFS('Bank-1S'!$N:$N,'Bank-1S'!$J:$J,CB$8,'Bank-1S'!$W:$W,$O13,'Bank-1S'!$A:$A,$M13))</f>
        <v>0</v>
      </c>
      <c r="CC13" s="156">
        <f ca="1">IF(CC$7&lt;&gt;"",SUMIFS('Bank-1S'!$N:$N,'Bank-1S'!$J:$J,"&gt;="&amp;CC$7,'Bank-1S'!$J:$J,"&lt;="&amp;CC$8,'Bank-1S'!$W:$W,$O13,'Bank-1S'!$A:$A,$M13),SUMIFS('Bank-1S'!$N:$N,'Bank-1S'!$J:$J,CC$8,'Bank-1S'!$W:$W,$O13,'Bank-1S'!$A:$A,$M13))</f>
        <v>0</v>
      </c>
      <c r="CD13" s="156">
        <f ca="1">IF(CD$7&lt;&gt;"",SUMIFS('Bank-1S'!$N:$N,'Bank-1S'!$J:$J,"&gt;="&amp;CD$7,'Bank-1S'!$J:$J,"&lt;="&amp;CD$8,'Bank-1S'!$W:$W,$O13,'Bank-1S'!$A:$A,$M13),SUMIFS('Bank-1S'!$N:$N,'Bank-1S'!$J:$J,CD$8,'Bank-1S'!$W:$W,$O13,'Bank-1S'!$A:$A,$M13))</f>
        <v>0</v>
      </c>
      <c r="CE13" s="156">
        <f ca="1">IF(CE$7&lt;&gt;"",SUMIFS('Bank-1S'!$N:$N,'Bank-1S'!$J:$J,"&gt;="&amp;CE$7,'Bank-1S'!$J:$J,"&lt;="&amp;CE$8,'Bank-1S'!$W:$W,$O13,'Bank-1S'!$A:$A,$M13),SUMIFS('Bank-1S'!$N:$N,'Bank-1S'!$J:$J,CE$8,'Bank-1S'!$W:$W,$O13,'Bank-1S'!$A:$A,$M13))</f>
        <v>0</v>
      </c>
      <c r="CF13" s="156">
        <f ca="1">IF(CF$7&lt;&gt;"",SUMIFS('Bank-1S'!$N:$N,'Bank-1S'!$J:$J,"&gt;="&amp;CF$7,'Bank-1S'!$J:$J,"&lt;="&amp;CF$8,'Bank-1S'!$W:$W,$O13,'Bank-1S'!$A:$A,$M13),SUMIFS('Bank-1S'!$N:$N,'Bank-1S'!$J:$J,CF$8,'Bank-1S'!$W:$W,$O13,'Bank-1S'!$A:$A,$M13))</f>
        <v>0</v>
      </c>
      <c r="CG13" s="156">
        <f ca="1">IF(CG$7&lt;&gt;"",SUMIFS('Bank-1S'!$N:$N,'Bank-1S'!$J:$J,"&gt;="&amp;CG$7,'Bank-1S'!$J:$J,"&lt;="&amp;CG$8,'Bank-1S'!$W:$W,$O13,'Bank-1S'!$A:$A,$M13),SUMIFS('Bank-1S'!$N:$N,'Bank-1S'!$J:$J,CG$8,'Bank-1S'!$W:$W,$O13,'Bank-1S'!$A:$A,$M13))</f>
        <v>0</v>
      </c>
      <c r="CH13" s="156">
        <f ca="1">IF(CH$7&lt;&gt;"",SUMIFS('Bank-1S'!$N:$N,'Bank-1S'!$J:$J,"&gt;="&amp;CH$7,'Bank-1S'!$J:$J,"&lt;="&amp;CH$8,'Bank-1S'!$W:$W,$O13,'Bank-1S'!$A:$A,$M13),SUMIFS('Bank-1S'!$N:$N,'Bank-1S'!$J:$J,CH$8,'Bank-1S'!$W:$W,$O13,'Bank-1S'!$A:$A,$M13))</f>
        <v>0</v>
      </c>
      <c r="CI13" s="156">
        <f ca="1">IF(CI$7&lt;&gt;"",SUMIFS('Bank-1S'!$N:$N,'Bank-1S'!$J:$J,"&gt;="&amp;CI$7,'Bank-1S'!$J:$J,"&lt;="&amp;CI$8,'Bank-1S'!$W:$W,$O13,'Bank-1S'!$A:$A,$M13),SUMIFS('Bank-1S'!$N:$N,'Bank-1S'!$J:$J,CI$8,'Bank-1S'!$W:$W,$O13,'Bank-1S'!$A:$A,$M13))</f>
        <v>0</v>
      </c>
      <c r="CJ13" s="156">
        <f ca="1">IF(CJ$7&lt;&gt;"",SUMIFS('Bank-1S'!$N:$N,'Bank-1S'!$J:$J,"&gt;="&amp;CJ$7,'Bank-1S'!$J:$J,"&lt;="&amp;CJ$8,'Bank-1S'!$W:$W,$O13,'Bank-1S'!$A:$A,$M13),SUMIFS('Bank-1S'!$N:$N,'Bank-1S'!$J:$J,CJ$8,'Bank-1S'!$W:$W,$O13,'Bank-1S'!$A:$A,$M13))</f>
        <v>0</v>
      </c>
      <c r="CK13" s="156">
        <f ca="1">IF(CK$7&lt;&gt;"",SUMIFS('Bank-1S'!$N:$N,'Bank-1S'!$J:$J,"&gt;="&amp;CK$7,'Bank-1S'!$J:$J,"&lt;="&amp;CK$8,'Bank-1S'!$W:$W,$O13,'Bank-1S'!$A:$A,$M13),SUMIFS('Bank-1S'!$N:$N,'Bank-1S'!$J:$J,CK$8,'Bank-1S'!$W:$W,$O13,'Bank-1S'!$A:$A,$M13))</f>
        <v>0</v>
      </c>
      <c r="CL13" s="156">
        <f ca="1">IF(CL$7&lt;&gt;"",SUMIFS('Bank-1S'!$N:$N,'Bank-1S'!$J:$J,"&gt;="&amp;CL$7,'Bank-1S'!$J:$J,"&lt;="&amp;CL$8,'Bank-1S'!$W:$W,$O13,'Bank-1S'!$A:$A,$M13),SUMIFS('Bank-1S'!$N:$N,'Bank-1S'!$J:$J,CL$8,'Bank-1S'!$W:$W,$O13,'Bank-1S'!$A:$A,$M13))</f>
        <v>0</v>
      </c>
      <c r="CM13" s="156">
        <f ca="1">IF(CM$7&lt;&gt;"",SUMIFS('Bank-1S'!$N:$N,'Bank-1S'!$J:$J,"&gt;="&amp;CM$7,'Bank-1S'!$J:$J,"&lt;="&amp;CM$8,'Bank-1S'!$W:$W,$O13,'Bank-1S'!$A:$A,$M13),SUMIFS('Bank-1S'!$N:$N,'Bank-1S'!$J:$J,CM$8,'Bank-1S'!$W:$W,$O13,'Bank-1S'!$A:$A,$M13))</f>
        <v>0</v>
      </c>
      <c r="CN13" s="156">
        <f ca="1">IF(CN$7&lt;&gt;"",SUMIFS('Bank-1S'!$N:$N,'Bank-1S'!$J:$J,"&gt;="&amp;CN$7,'Bank-1S'!$J:$J,"&lt;="&amp;CN$8,'Bank-1S'!$W:$W,$O13,'Bank-1S'!$A:$A,$M13),SUMIFS('Bank-1S'!$N:$N,'Bank-1S'!$J:$J,CN$8,'Bank-1S'!$W:$W,$O13,'Bank-1S'!$A:$A,$M13))</f>
        <v>0</v>
      </c>
      <c r="CO13" s="156">
        <f ca="1">IF(CO$7&lt;&gt;"",SUMIFS('Bank-1S'!$N:$N,'Bank-1S'!$J:$J,"&gt;="&amp;CO$7,'Bank-1S'!$J:$J,"&lt;="&amp;CO$8,'Bank-1S'!$W:$W,$O13,'Bank-1S'!$A:$A,$M13),SUMIFS('Bank-1S'!$N:$N,'Bank-1S'!$J:$J,CO$8,'Bank-1S'!$W:$W,$O13,'Bank-1S'!$A:$A,$M13))</f>
        <v>0</v>
      </c>
      <c r="CP13" s="156">
        <f ca="1">IF(CP$7&lt;&gt;"",SUMIFS('Bank-1S'!$N:$N,'Bank-1S'!$J:$J,"&gt;="&amp;CP$7,'Bank-1S'!$J:$J,"&lt;="&amp;CP$8,'Bank-1S'!$W:$W,$O13,'Bank-1S'!$A:$A,$M13),SUMIFS('Bank-1S'!$N:$N,'Bank-1S'!$J:$J,CP$8,'Bank-1S'!$W:$W,$O13,'Bank-1S'!$A:$A,$M13))</f>
        <v>0</v>
      </c>
      <c r="CQ13" s="156">
        <f ca="1">IF(CQ$7&lt;&gt;"",SUMIFS('Bank-1S'!$N:$N,'Bank-1S'!$J:$J,"&gt;="&amp;CQ$7,'Bank-1S'!$J:$J,"&lt;="&amp;CQ$8,'Bank-1S'!$W:$W,$O13,'Bank-1S'!$A:$A,$M13),SUMIFS('Bank-1S'!$N:$N,'Bank-1S'!$J:$J,CQ$8,'Bank-1S'!$W:$W,$O13,'Bank-1S'!$A:$A,$M13))</f>
        <v>0</v>
      </c>
      <c r="CR13" s="156">
        <f ca="1">IF(CR$7&lt;&gt;"",SUMIFS('Bank-1S'!$N:$N,'Bank-1S'!$J:$J,"&gt;="&amp;CR$7,'Bank-1S'!$J:$J,"&lt;="&amp;CR$8,'Bank-1S'!$W:$W,$O13,'Bank-1S'!$A:$A,$M13),SUMIFS('Bank-1S'!$N:$N,'Bank-1S'!$J:$J,CR$8,'Bank-1S'!$W:$W,$O13,'Bank-1S'!$A:$A,$M13))</f>
        <v>0</v>
      </c>
      <c r="CS13" s="156">
        <f ca="1">IF(CS$7&lt;&gt;"",SUMIFS('Bank-1S'!$N:$N,'Bank-1S'!$J:$J,"&gt;="&amp;CS$7,'Bank-1S'!$J:$J,"&lt;="&amp;CS$8,'Bank-1S'!$W:$W,$O13,'Bank-1S'!$A:$A,$M13),SUMIFS('Bank-1S'!$N:$N,'Bank-1S'!$J:$J,CS$8,'Bank-1S'!$W:$W,$O13,'Bank-1S'!$A:$A,$M13))</f>
        <v>0</v>
      </c>
      <c r="CT13" s="156">
        <f ca="1">IF(CT$7&lt;&gt;"",SUMIFS('Bank-1S'!$N:$N,'Bank-1S'!$J:$J,"&gt;="&amp;CT$7,'Bank-1S'!$J:$J,"&lt;="&amp;CT$8,'Bank-1S'!$W:$W,$O13,'Bank-1S'!$A:$A,$M13),SUMIFS('Bank-1S'!$N:$N,'Bank-1S'!$J:$J,CT$8,'Bank-1S'!$W:$W,$O13,'Bank-1S'!$A:$A,$M13))</f>
        <v>0</v>
      </c>
      <c r="CU13" s="156">
        <f ca="1">IF(CU$7&lt;&gt;"",SUMIFS('Bank-1S'!$N:$N,'Bank-1S'!$J:$J,"&gt;="&amp;CU$7,'Bank-1S'!$J:$J,"&lt;="&amp;CU$8,'Bank-1S'!$W:$W,$O13,'Bank-1S'!$A:$A,$M13),SUMIFS('Bank-1S'!$N:$N,'Bank-1S'!$J:$J,CU$8,'Bank-1S'!$W:$W,$O13,'Bank-1S'!$A:$A,$M13))</f>
        <v>0</v>
      </c>
    </row>
    <row r="14" spans="1:99" s="34" customFormat="1" x14ac:dyDescent="0.25">
      <c r="A14" s="45"/>
      <c r="B14" s="45"/>
      <c r="C14" s="45"/>
      <c r="D14" s="45"/>
      <c r="E14" s="186"/>
      <c r="F14" s="57" t="str">
        <f>lists!$V$14</f>
        <v>Финансовый поток</v>
      </c>
      <c r="G14" s="57"/>
      <c r="H14" s="57"/>
      <c r="I14" s="57"/>
      <c r="J14" s="57"/>
      <c r="K14" s="57"/>
      <c r="L14" s="57"/>
      <c r="M14" s="57" t="str">
        <f>lists!$E$11</f>
        <v>Компания</v>
      </c>
      <c r="N14" s="58"/>
      <c r="O14" s="59" t="str">
        <f>O13</f>
        <v>RUR</v>
      </c>
      <c r="P14" s="60"/>
      <c r="Q14" s="57"/>
      <c r="R14" s="57"/>
      <c r="S14" s="57"/>
      <c r="T14" s="120"/>
      <c r="U14" s="121">
        <f ca="1">SUM(W14:CV14)</f>
        <v>0</v>
      </c>
      <c r="V14" s="122"/>
      <c r="W14" s="157"/>
      <c r="X14" s="154">
        <f>X12-X13</f>
        <v>0</v>
      </c>
      <c r="Y14" s="49">
        <f ca="1">Y12-Y13</f>
        <v>0</v>
      </c>
      <c r="Z14" s="49">
        <f t="shared" ref="Z14:BQ14" ca="1" si="18">Z12-Z13</f>
        <v>0</v>
      </c>
      <c r="AA14" s="49">
        <f t="shared" ca="1" si="18"/>
        <v>0</v>
      </c>
      <c r="AB14" s="49">
        <f t="shared" ca="1" si="18"/>
        <v>0</v>
      </c>
      <c r="AC14" s="49">
        <f t="shared" ca="1" si="18"/>
        <v>0</v>
      </c>
      <c r="AD14" s="49">
        <f t="shared" ca="1" si="18"/>
        <v>0</v>
      </c>
      <c r="AE14" s="49">
        <f t="shared" ca="1" si="18"/>
        <v>0</v>
      </c>
      <c r="AF14" s="49">
        <f t="shared" ca="1" si="18"/>
        <v>0</v>
      </c>
      <c r="AG14" s="49">
        <f t="shared" ca="1" si="18"/>
        <v>0</v>
      </c>
      <c r="AH14" s="49">
        <f t="shared" ca="1" si="18"/>
        <v>0</v>
      </c>
      <c r="AI14" s="49">
        <f t="shared" ca="1" si="18"/>
        <v>0</v>
      </c>
      <c r="AJ14" s="49">
        <f t="shared" ca="1" si="18"/>
        <v>0</v>
      </c>
      <c r="AK14" s="49">
        <f t="shared" ca="1" si="18"/>
        <v>0</v>
      </c>
      <c r="AL14" s="49">
        <f t="shared" ca="1" si="18"/>
        <v>0</v>
      </c>
      <c r="AM14" s="49">
        <f t="shared" ca="1" si="18"/>
        <v>0</v>
      </c>
      <c r="AN14" s="49">
        <f t="shared" ca="1" si="18"/>
        <v>0</v>
      </c>
      <c r="AO14" s="49">
        <f t="shared" ca="1" si="18"/>
        <v>0</v>
      </c>
      <c r="AP14" s="49">
        <f t="shared" ca="1" si="18"/>
        <v>0</v>
      </c>
      <c r="AQ14" s="49">
        <f t="shared" ca="1" si="18"/>
        <v>0</v>
      </c>
      <c r="AR14" s="49">
        <f t="shared" ca="1" si="18"/>
        <v>0</v>
      </c>
      <c r="AS14" s="49">
        <f t="shared" ca="1" si="18"/>
        <v>0</v>
      </c>
      <c r="AT14" s="49">
        <f t="shared" ca="1" si="18"/>
        <v>0</v>
      </c>
      <c r="AU14" s="49">
        <f t="shared" ca="1" si="18"/>
        <v>0</v>
      </c>
      <c r="AV14" s="49">
        <f t="shared" ca="1" si="18"/>
        <v>0</v>
      </c>
      <c r="AW14" s="49">
        <f t="shared" ca="1" si="18"/>
        <v>0</v>
      </c>
      <c r="AX14" s="49">
        <f t="shared" ca="1" si="18"/>
        <v>0</v>
      </c>
      <c r="AY14" s="49">
        <f t="shared" ca="1" si="18"/>
        <v>0</v>
      </c>
      <c r="AZ14" s="49">
        <f t="shared" ca="1" si="18"/>
        <v>0</v>
      </c>
      <c r="BA14" s="49">
        <f t="shared" ca="1" si="18"/>
        <v>0</v>
      </c>
      <c r="BB14" s="49">
        <f t="shared" ca="1" si="18"/>
        <v>0</v>
      </c>
      <c r="BC14" s="49">
        <f t="shared" ca="1" si="18"/>
        <v>0</v>
      </c>
      <c r="BD14" s="49">
        <f t="shared" ca="1" si="18"/>
        <v>0</v>
      </c>
      <c r="BE14" s="49">
        <f t="shared" ca="1" si="18"/>
        <v>0</v>
      </c>
      <c r="BF14" s="49">
        <f t="shared" ca="1" si="18"/>
        <v>0</v>
      </c>
      <c r="BG14" s="49">
        <f t="shared" ca="1" si="18"/>
        <v>0</v>
      </c>
      <c r="BH14" s="49">
        <f t="shared" ca="1" si="18"/>
        <v>0</v>
      </c>
      <c r="BI14" s="49">
        <f t="shared" ca="1" si="18"/>
        <v>0</v>
      </c>
      <c r="BJ14" s="49">
        <f t="shared" ca="1" si="18"/>
        <v>0</v>
      </c>
      <c r="BK14" s="49">
        <f t="shared" ca="1" si="18"/>
        <v>0</v>
      </c>
      <c r="BL14" s="49">
        <f t="shared" ca="1" si="18"/>
        <v>0</v>
      </c>
      <c r="BM14" s="49">
        <f t="shared" ca="1" si="18"/>
        <v>0</v>
      </c>
      <c r="BN14" s="49">
        <f t="shared" ca="1" si="18"/>
        <v>0</v>
      </c>
      <c r="BO14" s="49">
        <f t="shared" ca="1" si="18"/>
        <v>0</v>
      </c>
      <c r="BP14" s="49">
        <f t="shared" ca="1" si="18"/>
        <v>0</v>
      </c>
      <c r="BQ14" s="49">
        <f t="shared" ca="1" si="18"/>
        <v>0</v>
      </c>
      <c r="BR14" s="49">
        <f t="shared" ref="BR14:CU14" ca="1" si="19">BR12-BR13</f>
        <v>0</v>
      </c>
      <c r="BS14" s="49">
        <f t="shared" ca="1" si="19"/>
        <v>0</v>
      </c>
      <c r="BT14" s="49">
        <f t="shared" ca="1" si="19"/>
        <v>0</v>
      </c>
      <c r="BU14" s="49">
        <f t="shared" ca="1" si="19"/>
        <v>0</v>
      </c>
      <c r="BV14" s="49">
        <f t="shared" ca="1" si="19"/>
        <v>0</v>
      </c>
      <c r="BW14" s="49">
        <f t="shared" ca="1" si="19"/>
        <v>0</v>
      </c>
      <c r="BX14" s="49">
        <f t="shared" ca="1" si="19"/>
        <v>0</v>
      </c>
      <c r="BY14" s="49">
        <f t="shared" ca="1" si="19"/>
        <v>0</v>
      </c>
      <c r="BZ14" s="49">
        <f t="shared" ca="1" si="19"/>
        <v>0</v>
      </c>
      <c r="CA14" s="49">
        <f t="shared" ca="1" si="19"/>
        <v>0</v>
      </c>
      <c r="CB14" s="49">
        <f t="shared" ca="1" si="19"/>
        <v>0</v>
      </c>
      <c r="CC14" s="49">
        <f t="shared" ca="1" si="19"/>
        <v>0</v>
      </c>
      <c r="CD14" s="49">
        <f t="shared" ca="1" si="19"/>
        <v>0</v>
      </c>
      <c r="CE14" s="49">
        <f t="shared" ca="1" si="19"/>
        <v>0</v>
      </c>
      <c r="CF14" s="49">
        <f t="shared" ca="1" si="19"/>
        <v>0</v>
      </c>
      <c r="CG14" s="49">
        <f t="shared" ca="1" si="19"/>
        <v>0</v>
      </c>
      <c r="CH14" s="49">
        <f t="shared" ca="1" si="19"/>
        <v>0</v>
      </c>
      <c r="CI14" s="49">
        <f t="shared" ca="1" si="19"/>
        <v>0</v>
      </c>
      <c r="CJ14" s="49">
        <f t="shared" ca="1" si="19"/>
        <v>0</v>
      </c>
      <c r="CK14" s="49">
        <f t="shared" ca="1" si="19"/>
        <v>0</v>
      </c>
      <c r="CL14" s="49">
        <f t="shared" ca="1" si="19"/>
        <v>0</v>
      </c>
      <c r="CM14" s="49">
        <f t="shared" ca="1" si="19"/>
        <v>0</v>
      </c>
      <c r="CN14" s="49">
        <f t="shared" ca="1" si="19"/>
        <v>0</v>
      </c>
      <c r="CO14" s="49">
        <f t="shared" ca="1" si="19"/>
        <v>0</v>
      </c>
      <c r="CP14" s="49">
        <f t="shared" ca="1" si="19"/>
        <v>0</v>
      </c>
      <c r="CQ14" s="49">
        <f t="shared" ca="1" si="19"/>
        <v>0</v>
      </c>
      <c r="CR14" s="49">
        <f t="shared" ca="1" si="19"/>
        <v>0</v>
      </c>
      <c r="CS14" s="49">
        <f t="shared" ca="1" si="19"/>
        <v>0</v>
      </c>
      <c r="CT14" s="49">
        <f t="shared" ca="1" si="19"/>
        <v>0</v>
      </c>
      <c r="CU14" s="49">
        <f t="shared" ca="1" si="19"/>
        <v>0</v>
      </c>
    </row>
    <row r="15" spans="1:99" s="38" customFormat="1" ht="10.8" thickBot="1" x14ac:dyDescent="0.25">
      <c r="A15" s="53"/>
      <c r="B15" s="53"/>
      <c r="C15" s="53"/>
      <c r="D15" s="53"/>
      <c r="E15" s="187"/>
      <c r="F15" s="53" t="str">
        <f>lists!$V$15</f>
        <v>Остаток ДС на конец периода</v>
      </c>
      <c r="G15" s="53"/>
      <c r="H15" s="53"/>
      <c r="I15" s="53"/>
      <c r="J15" s="53"/>
      <c r="K15" s="53"/>
      <c r="L15" s="53"/>
      <c r="M15" s="53" t="str">
        <f>lists!$E$11</f>
        <v>Компания</v>
      </c>
      <c r="N15" s="54"/>
      <c r="O15" s="55" t="str">
        <f>O14</f>
        <v>RUR</v>
      </c>
      <c r="P15" s="54"/>
      <c r="Q15" s="53"/>
      <c r="R15" s="53"/>
      <c r="S15" s="53"/>
      <c r="T15" s="123"/>
      <c r="U15" s="124">
        <f ca="1">U11+U14</f>
        <v>0</v>
      </c>
      <c r="V15" s="125"/>
      <c r="W15" s="158"/>
      <c r="X15" s="159">
        <f>X11+X14</f>
        <v>0</v>
      </c>
      <c r="Y15" s="56">
        <f ca="1">Y11+Y14</f>
        <v>0</v>
      </c>
      <c r="Z15" s="56">
        <f t="shared" ref="Z15:BQ15" ca="1" si="20">Z11+Z14</f>
        <v>0</v>
      </c>
      <c r="AA15" s="56">
        <f t="shared" ca="1" si="20"/>
        <v>0</v>
      </c>
      <c r="AB15" s="56">
        <f t="shared" ca="1" si="20"/>
        <v>0</v>
      </c>
      <c r="AC15" s="56">
        <f t="shared" ca="1" si="20"/>
        <v>0</v>
      </c>
      <c r="AD15" s="56">
        <f t="shared" ca="1" si="20"/>
        <v>0</v>
      </c>
      <c r="AE15" s="56">
        <f t="shared" ca="1" si="20"/>
        <v>0</v>
      </c>
      <c r="AF15" s="56">
        <f t="shared" ca="1" si="20"/>
        <v>0</v>
      </c>
      <c r="AG15" s="56">
        <f t="shared" ca="1" si="20"/>
        <v>0</v>
      </c>
      <c r="AH15" s="56">
        <f t="shared" ca="1" si="20"/>
        <v>0</v>
      </c>
      <c r="AI15" s="56">
        <f t="shared" ca="1" si="20"/>
        <v>0</v>
      </c>
      <c r="AJ15" s="56">
        <f t="shared" ca="1" si="20"/>
        <v>0</v>
      </c>
      <c r="AK15" s="56">
        <f t="shared" ca="1" si="20"/>
        <v>0</v>
      </c>
      <c r="AL15" s="56">
        <f t="shared" ca="1" si="20"/>
        <v>0</v>
      </c>
      <c r="AM15" s="56">
        <f t="shared" ca="1" si="20"/>
        <v>0</v>
      </c>
      <c r="AN15" s="56">
        <f t="shared" ca="1" si="20"/>
        <v>0</v>
      </c>
      <c r="AO15" s="56">
        <f t="shared" ca="1" si="20"/>
        <v>0</v>
      </c>
      <c r="AP15" s="56">
        <f t="shared" ca="1" si="20"/>
        <v>0</v>
      </c>
      <c r="AQ15" s="56">
        <f t="shared" ca="1" si="20"/>
        <v>0</v>
      </c>
      <c r="AR15" s="56">
        <f t="shared" ca="1" si="20"/>
        <v>0</v>
      </c>
      <c r="AS15" s="56">
        <f t="shared" ca="1" si="20"/>
        <v>0</v>
      </c>
      <c r="AT15" s="56">
        <f t="shared" ca="1" si="20"/>
        <v>0</v>
      </c>
      <c r="AU15" s="56">
        <f t="shared" ca="1" si="20"/>
        <v>0</v>
      </c>
      <c r="AV15" s="56">
        <f t="shared" ca="1" si="20"/>
        <v>0</v>
      </c>
      <c r="AW15" s="56">
        <f t="shared" ca="1" si="20"/>
        <v>0</v>
      </c>
      <c r="AX15" s="56">
        <f t="shared" ca="1" si="20"/>
        <v>0</v>
      </c>
      <c r="AY15" s="56">
        <f t="shared" ca="1" si="20"/>
        <v>0</v>
      </c>
      <c r="AZ15" s="56">
        <f t="shared" ca="1" si="20"/>
        <v>0</v>
      </c>
      <c r="BA15" s="56">
        <f t="shared" ca="1" si="20"/>
        <v>0</v>
      </c>
      <c r="BB15" s="56">
        <f t="shared" ca="1" si="20"/>
        <v>0</v>
      </c>
      <c r="BC15" s="56">
        <f t="shared" ca="1" si="20"/>
        <v>0</v>
      </c>
      <c r="BD15" s="56">
        <f t="shared" ca="1" si="20"/>
        <v>0</v>
      </c>
      <c r="BE15" s="56">
        <f t="shared" ca="1" si="20"/>
        <v>0</v>
      </c>
      <c r="BF15" s="56">
        <f t="shared" ca="1" si="20"/>
        <v>0</v>
      </c>
      <c r="BG15" s="56">
        <f t="shared" ca="1" si="20"/>
        <v>0</v>
      </c>
      <c r="BH15" s="56">
        <f t="shared" ca="1" si="20"/>
        <v>0</v>
      </c>
      <c r="BI15" s="56">
        <f t="shared" ca="1" si="20"/>
        <v>0</v>
      </c>
      <c r="BJ15" s="56">
        <f t="shared" ca="1" si="20"/>
        <v>0</v>
      </c>
      <c r="BK15" s="56">
        <f t="shared" ca="1" si="20"/>
        <v>0</v>
      </c>
      <c r="BL15" s="56">
        <f t="shared" ca="1" si="20"/>
        <v>0</v>
      </c>
      <c r="BM15" s="56">
        <f t="shared" ca="1" si="20"/>
        <v>0</v>
      </c>
      <c r="BN15" s="56">
        <f t="shared" ca="1" si="20"/>
        <v>0</v>
      </c>
      <c r="BO15" s="56">
        <f t="shared" ca="1" si="20"/>
        <v>0</v>
      </c>
      <c r="BP15" s="56">
        <f t="shared" ca="1" si="20"/>
        <v>0</v>
      </c>
      <c r="BQ15" s="56">
        <f t="shared" ca="1" si="20"/>
        <v>0</v>
      </c>
      <c r="BR15" s="56">
        <f t="shared" ref="BR15:CU15" ca="1" si="21">BR11+BR14</f>
        <v>0</v>
      </c>
      <c r="BS15" s="56">
        <f t="shared" ca="1" si="21"/>
        <v>0</v>
      </c>
      <c r="BT15" s="56">
        <f t="shared" ca="1" si="21"/>
        <v>0</v>
      </c>
      <c r="BU15" s="56">
        <f t="shared" ca="1" si="21"/>
        <v>0</v>
      </c>
      <c r="BV15" s="56">
        <f t="shared" ca="1" si="21"/>
        <v>0</v>
      </c>
      <c r="BW15" s="56">
        <f t="shared" ca="1" si="21"/>
        <v>0</v>
      </c>
      <c r="BX15" s="56">
        <f t="shared" ca="1" si="21"/>
        <v>0</v>
      </c>
      <c r="BY15" s="56">
        <f t="shared" ca="1" si="21"/>
        <v>0</v>
      </c>
      <c r="BZ15" s="56">
        <f t="shared" ca="1" si="21"/>
        <v>0</v>
      </c>
      <c r="CA15" s="56">
        <f t="shared" ca="1" si="21"/>
        <v>0</v>
      </c>
      <c r="CB15" s="56">
        <f t="shared" ca="1" si="21"/>
        <v>0</v>
      </c>
      <c r="CC15" s="56">
        <f t="shared" ca="1" si="21"/>
        <v>0</v>
      </c>
      <c r="CD15" s="56">
        <f t="shared" ca="1" si="21"/>
        <v>0</v>
      </c>
      <c r="CE15" s="56">
        <f t="shared" ca="1" si="21"/>
        <v>0</v>
      </c>
      <c r="CF15" s="56">
        <f t="shared" ca="1" si="21"/>
        <v>0</v>
      </c>
      <c r="CG15" s="56">
        <f t="shared" ca="1" si="21"/>
        <v>0</v>
      </c>
      <c r="CH15" s="56">
        <f t="shared" ca="1" si="21"/>
        <v>0</v>
      </c>
      <c r="CI15" s="56">
        <f t="shared" ca="1" si="21"/>
        <v>0</v>
      </c>
      <c r="CJ15" s="56">
        <f t="shared" ca="1" si="21"/>
        <v>0</v>
      </c>
      <c r="CK15" s="56">
        <f t="shared" ca="1" si="21"/>
        <v>0</v>
      </c>
      <c r="CL15" s="56">
        <f t="shared" ca="1" si="21"/>
        <v>0</v>
      </c>
      <c r="CM15" s="56">
        <f t="shared" ca="1" si="21"/>
        <v>0</v>
      </c>
      <c r="CN15" s="56">
        <f t="shared" ca="1" si="21"/>
        <v>0</v>
      </c>
      <c r="CO15" s="56">
        <f t="shared" ca="1" si="21"/>
        <v>0</v>
      </c>
      <c r="CP15" s="56">
        <f t="shared" ca="1" si="21"/>
        <v>0</v>
      </c>
      <c r="CQ15" s="56">
        <f t="shared" ca="1" si="21"/>
        <v>0</v>
      </c>
      <c r="CR15" s="56">
        <f t="shared" ca="1" si="21"/>
        <v>0</v>
      </c>
      <c r="CS15" s="56">
        <f t="shared" ca="1" si="21"/>
        <v>0</v>
      </c>
      <c r="CT15" s="56">
        <f t="shared" ca="1" si="21"/>
        <v>0</v>
      </c>
      <c r="CU15" s="56">
        <f t="shared" ca="1" si="21"/>
        <v>0</v>
      </c>
    </row>
    <row r="16" spans="1:99" ht="7.05" customHeight="1" thickBot="1" x14ac:dyDescent="0.3">
      <c r="A16" s="70"/>
      <c r="B16" s="70"/>
      <c r="C16" s="70"/>
      <c r="D16" s="70"/>
      <c r="E16" s="188"/>
      <c r="F16" s="70"/>
      <c r="G16" s="70"/>
      <c r="H16" s="70"/>
      <c r="I16" s="70"/>
      <c r="J16" s="70"/>
      <c r="K16" s="70"/>
      <c r="L16" s="70"/>
      <c r="M16" s="70"/>
      <c r="N16" s="71"/>
      <c r="O16" s="72"/>
      <c r="P16" s="73"/>
      <c r="Q16" s="70"/>
      <c r="R16" s="70"/>
      <c r="S16" s="70"/>
      <c r="T16" s="126"/>
      <c r="U16" s="127"/>
      <c r="V16" s="128"/>
      <c r="W16" s="160"/>
      <c r="X16" s="161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</row>
    <row r="17" spans="1:99" s="38" customFormat="1" ht="10.199999999999999" x14ac:dyDescent="0.2">
      <c r="A17" s="41"/>
      <c r="B17" s="41"/>
      <c r="C17" s="41"/>
      <c r="D17" s="41"/>
      <c r="E17" s="185"/>
      <c r="F17" s="41" t="str">
        <f>lists!$V$11</f>
        <v>Остаток ДС на начало периода</v>
      </c>
      <c r="G17" s="41"/>
      <c r="H17" s="41"/>
      <c r="I17" s="41"/>
      <c r="J17" s="41"/>
      <c r="K17" s="41"/>
      <c r="L17" s="41"/>
      <c r="M17" s="41" t="str">
        <f>lists!$E$12</f>
        <v>Партнер-1</v>
      </c>
      <c r="N17" s="42"/>
      <c r="O17" s="43" t="str">
        <f>O18</f>
        <v>RUR</v>
      </c>
      <c r="P17" s="42"/>
      <c r="Q17" s="41"/>
      <c r="R17" s="41"/>
      <c r="S17" s="41"/>
      <c r="T17" s="111"/>
      <c r="U17" s="112">
        <v>0</v>
      </c>
      <c r="V17" s="113"/>
      <c r="W17" s="151"/>
      <c r="X17" s="152">
        <f>$U$17</f>
        <v>0</v>
      </c>
      <c r="Y17" s="44">
        <f t="shared" ref="Y17:BD17" si="22">X21</f>
        <v>0</v>
      </c>
      <c r="Z17" s="44">
        <f t="shared" ca="1" si="22"/>
        <v>0</v>
      </c>
      <c r="AA17" s="44">
        <f t="shared" ca="1" si="22"/>
        <v>0</v>
      </c>
      <c r="AB17" s="44">
        <f t="shared" ca="1" si="22"/>
        <v>0</v>
      </c>
      <c r="AC17" s="44">
        <f t="shared" ca="1" si="22"/>
        <v>0</v>
      </c>
      <c r="AD17" s="44">
        <f t="shared" ca="1" si="22"/>
        <v>0</v>
      </c>
      <c r="AE17" s="44">
        <f t="shared" ca="1" si="22"/>
        <v>0</v>
      </c>
      <c r="AF17" s="44">
        <f t="shared" ca="1" si="22"/>
        <v>0</v>
      </c>
      <c r="AG17" s="44">
        <f t="shared" ca="1" si="22"/>
        <v>0</v>
      </c>
      <c r="AH17" s="44">
        <f t="shared" ca="1" si="22"/>
        <v>0</v>
      </c>
      <c r="AI17" s="44">
        <f t="shared" ca="1" si="22"/>
        <v>0</v>
      </c>
      <c r="AJ17" s="44">
        <f t="shared" ca="1" si="22"/>
        <v>0</v>
      </c>
      <c r="AK17" s="44">
        <f t="shared" ca="1" si="22"/>
        <v>0</v>
      </c>
      <c r="AL17" s="44">
        <f t="shared" ca="1" si="22"/>
        <v>0</v>
      </c>
      <c r="AM17" s="44">
        <f t="shared" ca="1" si="22"/>
        <v>0</v>
      </c>
      <c r="AN17" s="44">
        <f t="shared" ca="1" si="22"/>
        <v>0</v>
      </c>
      <c r="AO17" s="44">
        <f t="shared" ca="1" si="22"/>
        <v>0</v>
      </c>
      <c r="AP17" s="44">
        <f t="shared" ca="1" si="22"/>
        <v>0</v>
      </c>
      <c r="AQ17" s="44">
        <f t="shared" ca="1" si="22"/>
        <v>0</v>
      </c>
      <c r="AR17" s="44">
        <f t="shared" ca="1" si="22"/>
        <v>0</v>
      </c>
      <c r="AS17" s="44">
        <f t="shared" ca="1" si="22"/>
        <v>0</v>
      </c>
      <c r="AT17" s="44">
        <f t="shared" ca="1" si="22"/>
        <v>0</v>
      </c>
      <c r="AU17" s="44">
        <f t="shared" ca="1" si="22"/>
        <v>0</v>
      </c>
      <c r="AV17" s="44">
        <f t="shared" ca="1" si="22"/>
        <v>0</v>
      </c>
      <c r="AW17" s="44">
        <f t="shared" ca="1" si="22"/>
        <v>0</v>
      </c>
      <c r="AX17" s="44">
        <f t="shared" ca="1" si="22"/>
        <v>0</v>
      </c>
      <c r="AY17" s="44">
        <f t="shared" ca="1" si="22"/>
        <v>0</v>
      </c>
      <c r="AZ17" s="44">
        <f t="shared" ca="1" si="22"/>
        <v>0</v>
      </c>
      <c r="BA17" s="44">
        <f t="shared" ca="1" si="22"/>
        <v>0</v>
      </c>
      <c r="BB17" s="44">
        <f t="shared" ca="1" si="22"/>
        <v>0</v>
      </c>
      <c r="BC17" s="44">
        <f t="shared" ca="1" si="22"/>
        <v>0</v>
      </c>
      <c r="BD17" s="44">
        <f t="shared" ca="1" si="22"/>
        <v>0</v>
      </c>
      <c r="BE17" s="44">
        <f t="shared" ref="BE17:CJ17" ca="1" si="23">BD21</f>
        <v>0</v>
      </c>
      <c r="BF17" s="44">
        <f t="shared" ca="1" si="23"/>
        <v>0</v>
      </c>
      <c r="BG17" s="44">
        <f t="shared" ca="1" si="23"/>
        <v>0</v>
      </c>
      <c r="BH17" s="44">
        <f t="shared" ca="1" si="23"/>
        <v>0</v>
      </c>
      <c r="BI17" s="44">
        <f t="shared" ca="1" si="23"/>
        <v>0</v>
      </c>
      <c r="BJ17" s="44">
        <f t="shared" ca="1" si="23"/>
        <v>0</v>
      </c>
      <c r="BK17" s="44">
        <f t="shared" ca="1" si="23"/>
        <v>0</v>
      </c>
      <c r="BL17" s="44">
        <f t="shared" ca="1" si="23"/>
        <v>0</v>
      </c>
      <c r="BM17" s="44">
        <f t="shared" ca="1" si="23"/>
        <v>0</v>
      </c>
      <c r="BN17" s="44">
        <f t="shared" ca="1" si="23"/>
        <v>0</v>
      </c>
      <c r="BO17" s="44">
        <f t="shared" ca="1" si="23"/>
        <v>0</v>
      </c>
      <c r="BP17" s="44">
        <f t="shared" ca="1" si="23"/>
        <v>0</v>
      </c>
      <c r="BQ17" s="44">
        <f t="shared" ca="1" si="23"/>
        <v>0</v>
      </c>
      <c r="BR17" s="44">
        <f t="shared" ca="1" si="23"/>
        <v>0</v>
      </c>
      <c r="BS17" s="44">
        <f t="shared" ca="1" si="23"/>
        <v>0</v>
      </c>
      <c r="BT17" s="44">
        <f t="shared" ca="1" si="23"/>
        <v>0</v>
      </c>
      <c r="BU17" s="44">
        <f t="shared" ca="1" si="23"/>
        <v>0</v>
      </c>
      <c r="BV17" s="44">
        <f t="shared" ca="1" si="23"/>
        <v>0</v>
      </c>
      <c r="BW17" s="44">
        <f t="shared" ca="1" si="23"/>
        <v>0</v>
      </c>
      <c r="BX17" s="44">
        <f t="shared" ca="1" si="23"/>
        <v>0</v>
      </c>
      <c r="BY17" s="44">
        <f t="shared" ca="1" si="23"/>
        <v>0</v>
      </c>
      <c r="BZ17" s="44">
        <f t="shared" ca="1" si="23"/>
        <v>0</v>
      </c>
      <c r="CA17" s="44">
        <f t="shared" ca="1" si="23"/>
        <v>0</v>
      </c>
      <c r="CB17" s="44">
        <f t="shared" ca="1" si="23"/>
        <v>0</v>
      </c>
      <c r="CC17" s="44">
        <f t="shared" ca="1" si="23"/>
        <v>0</v>
      </c>
      <c r="CD17" s="44">
        <f t="shared" ca="1" si="23"/>
        <v>0</v>
      </c>
      <c r="CE17" s="44">
        <f t="shared" ca="1" si="23"/>
        <v>0</v>
      </c>
      <c r="CF17" s="44">
        <f t="shared" ca="1" si="23"/>
        <v>0</v>
      </c>
      <c r="CG17" s="44">
        <f t="shared" ca="1" si="23"/>
        <v>0</v>
      </c>
      <c r="CH17" s="44">
        <f t="shared" ca="1" si="23"/>
        <v>0</v>
      </c>
      <c r="CI17" s="44">
        <f t="shared" ca="1" si="23"/>
        <v>0</v>
      </c>
      <c r="CJ17" s="44">
        <f t="shared" ca="1" si="23"/>
        <v>0</v>
      </c>
      <c r="CK17" s="44">
        <f t="shared" ref="CK17:CU17" ca="1" si="24">CJ21</f>
        <v>0</v>
      </c>
      <c r="CL17" s="44">
        <f t="shared" ca="1" si="24"/>
        <v>0</v>
      </c>
      <c r="CM17" s="44">
        <f t="shared" ca="1" si="24"/>
        <v>0</v>
      </c>
      <c r="CN17" s="44">
        <f t="shared" ca="1" si="24"/>
        <v>0</v>
      </c>
      <c r="CO17" s="44">
        <f t="shared" ca="1" si="24"/>
        <v>0</v>
      </c>
      <c r="CP17" s="44">
        <f t="shared" ca="1" si="24"/>
        <v>0</v>
      </c>
      <c r="CQ17" s="44">
        <f t="shared" ca="1" si="24"/>
        <v>0</v>
      </c>
      <c r="CR17" s="44">
        <f t="shared" ca="1" si="24"/>
        <v>0</v>
      </c>
      <c r="CS17" s="44">
        <f t="shared" ca="1" si="24"/>
        <v>0</v>
      </c>
      <c r="CT17" s="44">
        <f t="shared" ca="1" si="24"/>
        <v>0</v>
      </c>
      <c r="CU17" s="44">
        <f t="shared" ca="1" si="24"/>
        <v>0</v>
      </c>
    </row>
    <row r="18" spans="1:99" s="34" customFormat="1" x14ac:dyDescent="0.25">
      <c r="A18" s="45"/>
      <c r="B18" s="45"/>
      <c r="C18" s="45"/>
      <c r="D18" s="45"/>
      <c r="E18" s="186"/>
      <c r="F18" s="45" t="str">
        <f>lists!$V$12</f>
        <v>Поступление ДС</v>
      </c>
      <c r="G18" s="45"/>
      <c r="H18" s="45"/>
      <c r="I18" s="45"/>
      <c r="J18" s="45"/>
      <c r="K18" s="45"/>
      <c r="L18" s="45"/>
      <c r="M18" s="45" t="str">
        <f>lists!$E$12</f>
        <v>Партнер-1</v>
      </c>
      <c r="N18" s="46" t="s">
        <v>3</v>
      </c>
      <c r="O18" s="47" t="s">
        <v>20</v>
      </c>
      <c r="P18" s="48" t="s">
        <v>41</v>
      </c>
      <c r="Q18" s="45"/>
      <c r="R18" s="45"/>
      <c r="S18" s="45"/>
      <c r="T18" s="114"/>
      <c r="U18" s="115">
        <f ca="1">SUM(W18:CV18)</f>
        <v>0</v>
      </c>
      <c r="V18" s="116"/>
      <c r="W18" s="153"/>
      <c r="X18" s="154">
        <f>IF(X$7&lt;&gt;"",SUMIFS('Bank-1S'!$M:$M,'Bank-1S'!$J:$J,"&gt;="&amp;X$7,'Bank-1S'!$J:$J,"&lt;="&amp;X$8,'Bank-1S'!$W:$W,$O18,'Bank-1S'!$A:$A,$M18),SUMIFS('Bank-1S'!$M:$M,'Bank-1S'!$J:$J,X$8,'Bank-1S'!$W:$W,$O18,'Bank-1S'!$A:$A,$M18))</f>
        <v>0</v>
      </c>
      <c r="Y18" s="154">
        <f ca="1">IF(Y$7&lt;&gt;"",SUMIFS('Bank-1S'!$M:$M,'Bank-1S'!$J:$J,"&gt;="&amp;Y$7,'Bank-1S'!$J:$J,"&lt;="&amp;Y$8,'Bank-1S'!$W:$W,$O18,'Bank-1S'!$A:$A,$M18),SUMIFS('Bank-1S'!$M:$M,'Bank-1S'!$J:$J,Y$8,'Bank-1S'!$W:$W,$O18,'Bank-1S'!$A:$A,$M18))</f>
        <v>0</v>
      </c>
      <c r="Z18" s="154">
        <f ca="1">IF(Z$7&lt;&gt;"",SUMIFS('Bank-1S'!$M:$M,'Bank-1S'!$J:$J,"&gt;="&amp;Z$7,'Bank-1S'!$J:$J,"&lt;="&amp;Z$8,'Bank-1S'!$W:$W,$O18,'Bank-1S'!$A:$A,$M18),SUMIFS('Bank-1S'!$M:$M,'Bank-1S'!$J:$J,Z$8,'Bank-1S'!$W:$W,$O18,'Bank-1S'!$A:$A,$M18))</f>
        <v>0</v>
      </c>
      <c r="AA18" s="154">
        <f ca="1">IF(AA$7&lt;&gt;"",SUMIFS('Bank-1S'!$M:$M,'Bank-1S'!$J:$J,"&gt;="&amp;AA$7,'Bank-1S'!$J:$J,"&lt;="&amp;AA$8,'Bank-1S'!$W:$W,$O18,'Bank-1S'!$A:$A,$M18),SUMIFS('Bank-1S'!$M:$M,'Bank-1S'!$J:$J,AA$8,'Bank-1S'!$W:$W,$O18,'Bank-1S'!$A:$A,$M18))</f>
        <v>0</v>
      </c>
      <c r="AB18" s="154">
        <f ca="1">IF(AB$7&lt;&gt;"",SUMIFS('Bank-1S'!$M:$M,'Bank-1S'!$J:$J,"&gt;="&amp;AB$7,'Bank-1S'!$J:$J,"&lt;="&amp;AB$8,'Bank-1S'!$W:$W,$O18,'Bank-1S'!$A:$A,$M18),SUMIFS('Bank-1S'!$M:$M,'Bank-1S'!$J:$J,AB$8,'Bank-1S'!$W:$W,$O18,'Bank-1S'!$A:$A,$M18))</f>
        <v>0</v>
      </c>
      <c r="AC18" s="154">
        <f ca="1">IF(AC$7&lt;&gt;"",SUMIFS('Bank-1S'!$M:$M,'Bank-1S'!$J:$J,"&gt;="&amp;AC$7,'Bank-1S'!$J:$J,"&lt;="&amp;AC$8,'Bank-1S'!$W:$W,$O18,'Bank-1S'!$A:$A,$M18),SUMIFS('Bank-1S'!$M:$M,'Bank-1S'!$J:$J,AC$8,'Bank-1S'!$W:$W,$O18,'Bank-1S'!$A:$A,$M18))</f>
        <v>0</v>
      </c>
      <c r="AD18" s="154">
        <f ca="1">IF(AD$7&lt;&gt;"",SUMIFS('Bank-1S'!$M:$M,'Bank-1S'!$J:$J,"&gt;="&amp;AD$7,'Bank-1S'!$J:$J,"&lt;="&amp;AD$8,'Bank-1S'!$W:$W,$O18,'Bank-1S'!$A:$A,$M18),SUMIFS('Bank-1S'!$M:$M,'Bank-1S'!$J:$J,AD$8,'Bank-1S'!$W:$W,$O18,'Bank-1S'!$A:$A,$M18))</f>
        <v>0</v>
      </c>
      <c r="AE18" s="154">
        <f ca="1">IF(AE$7&lt;&gt;"",SUMIFS('Bank-1S'!$M:$M,'Bank-1S'!$J:$J,"&gt;="&amp;AE$7,'Bank-1S'!$J:$J,"&lt;="&amp;AE$8,'Bank-1S'!$W:$W,$O18,'Bank-1S'!$A:$A,$M18),SUMIFS('Bank-1S'!$M:$M,'Bank-1S'!$J:$J,AE$8,'Bank-1S'!$W:$W,$O18,'Bank-1S'!$A:$A,$M18))</f>
        <v>0</v>
      </c>
      <c r="AF18" s="154">
        <f ca="1">IF(AF$7&lt;&gt;"",SUMIFS('Bank-1S'!$M:$M,'Bank-1S'!$J:$J,"&gt;="&amp;AF$7,'Bank-1S'!$J:$J,"&lt;="&amp;AF$8,'Bank-1S'!$W:$W,$O18,'Bank-1S'!$A:$A,$M18),SUMIFS('Bank-1S'!$M:$M,'Bank-1S'!$J:$J,AF$8,'Bank-1S'!$W:$W,$O18,'Bank-1S'!$A:$A,$M18))</f>
        <v>0</v>
      </c>
      <c r="AG18" s="154">
        <f ca="1">IF(AG$7&lt;&gt;"",SUMIFS('Bank-1S'!$M:$M,'Bank-1S'!$J:$J,"&gt;="&amp;AG$7,'Bank-1S'!$J:$J,"&lt;="&amp;AG$8,'Bank-1S'!$W:$W,$O18,'Bank-1S'!$A:$A,$M18),SUMIFS('Bank-1S'!$M:$M,'Bank-1S'!$J:$J,AG$8,'Bank-1S'!$W:$W,$O18,'Bank-1S'!$A:$A,$M18))</f>
        <v>0</v>
      </c>
      <c r="AH18" s="154">
        <f ca="1">IF(AH$7&lt;&gt;"",SUMIFS('Bank-1S'!$M:$M,'Bank-1S'!$J:$J,"&gt;="&amp;AH$7,'Bank-1S'!$J:$J,"&lt;="&amp;AH$8,'Bank-1S'!$W:$W,$O18,'Bank-1S'!$A:$A,$M18),SUMIFS('Bank-1S'!$M:$M,'Bank-1S'!$J:$J,AH$8,'Bank-1S'!$W:$W,$O18,'Bank-1S'!$A:$A,$M18))</f>
        <v>0</v>
      </c>
      <c r="AI18" s="154">
        <f ca="1">IF(AI$7&lt;&gt;"",SUMIFS('Bank-1S'!$M:$M,'Bank-1S'!$J:$J,"&gt;="&amp;AI$7,'Bank-1S'!$J:$J,"&lt;="&amp;AI$8,'Bank-1S'!$W:$W,$O18,'Bank-1S'!$A:$A,$M18),SUMIFS('Bank-1S'!$M:$M,'Bank-1S'!$J:$J,AI$8,'Bank-1S'!$W:$W,$O18,'Bank-1S'!$A:$A,$M18))</f>
        <v>0</v>
      </c>
      <c r="AJ18" s="154">
        <f ca="1">IF(AJ$7&lt;&gt;"",SUMIFS('Bank-1S'!$M:$M,'Bank-1S'!$J:$J,"&gt;="&amp;AJ$7,'Bank-1S'!$J:$J,"&lt;="&amp;AJ$8,'Bank-1S'!$W:$W,$O18,'Bank-1S'!$A:$A,$M18),SUMIFS('Bank-1S'!$M:$M,'Bank-1S'!$J:$J,AJ$8,'Bank-1S'!$W:$W,$O18,'Bank-1S'!$A:$A,$M18))</f>
        <v>0</v>
      </c>
      <c r="AK18" s="154">
        <f ca="1">IF(AK$7&lt;&gt;"",SUMIFS('Bank-1S'!$M:$M,'Bank-1S'!$J:$J,"&gt;="&amp;AK$7,'Bank-1S'!$J:$J,"&lt;="&amp;AK$8,'Bank-1S'!$W:$W,$O18,'Bank-1S'!$A:$A,$M18),SUMIFS('Bank-1S'!$M:$M,'Bank-1S'!$J:$J,AK$8,'Bank-1S'!$W:$W,$O18,'Bank-1S'!$A:$A,$M18))</f>
        <v>0</v>
      </c>
      <c r="AL18" s="154">
        <f ca="1">IF(AL$7&lt;&gt;"",SUMIFS('Bank-1S'!$M:$M,'Bank-1S'!$J:$J,"&gt;="&amp;AL$7,'Bank-1S'!$J:$J,"&lt;="&amp;AL$8,'Bank-1S'!$W:$W,$O18,'Bank-1S'!$A:$A,$M18),SUMIFS('Bank-1S'!$M:$M,'Bank-1S'!$J:$J,AL$8,'Bank-1S'!$W:$W,$O18,'Bank-1S'!$A:$A,$M18))</f>
        <v>0</v>
      </c>
      <c r="AM18" s="154">
        <f ca="1">IF(AM$7&lt;&gt;"",SUMIFS('Bank-1S'!$M:$M,'Bank-1S'!$J:$J,"&gt;="&amp;AM$7,'Bank-1S'!$J:$J,"&lt;="&amp;AM$8,'Bank-1S'!$W:$W,$O18,'Bank-1S'!$A:$A,$M18),SUMIFS('Bank-1S'!$M:$M,'Bank-1S'!$J:$J,AM$8,'Bank-1S'!$W:$W,$O18,'Bank-1S'!$A:$A,$M18))</f>
        <v>0</v>
      </c>
      <c r="AN18" s="154">
        <f ca="1">IF(AN$7&lt;&gt;"",SUMIFS('Bank-1S'!$M:$M,'Bank-1S'!$J:$J,"&gt;="&amp;AN$7,'Bank-1S'!$J:$J,"&lt;="&amp;AN$8,'Bank-1S'!$W:$W,$O18,'Bank-1S'!$A:$A,$M18),SUMIFS('Bank-1S'!$M:$M,'Bank-1S'!$J:$J,AN$8,'Bank-1S'!$W:$W,$O18,'Bank-1S'!$A:$A,$M18))</f>
        <v>0</v>
      </c>
      <c r="AO18" s="154">
        <f ca="1">IF(AO$7&lt;&gt;"",SUMIFS('Bank-1S'!$M:$M,'Bank-1S'!$J:$J,"&gt;="&amp;AO$7,'Bank-1S'!$J:$J,"&lt;="&amp;AO$8,'Bank-1S'!$W:$W,$O18,'Bank-1S'!$A:$A,$M18),SUMIFS('Bank-1S'!$M:$M,'Bank-1S'!$J:$J,AO$8,'Bank-1S'!$W:$W,$O18,'Bank-1S'!$A:$A,$M18))</f>
        <v>0</v>
      </c>
      <c r="AP18" s="154">
        <f ca="1">IF(AP$7&lt;&gt;"",SUMIFS('Bank-1S'!$M:$M,'Bank-1S'!$J:$J,"&gt;="&amp;AP$7,'Bank-1S'!$J:$J,"&lt;="&amp;AP$8,'Bank-1S'!$W:$W,$O18,'Bank-1S'!$A:$A,$M18),SUMIFS('Bank-1S'!$M:$M,'Bank-1S'!$J:$J,AP$8,'Bank-1S'!$W:$W,$O18,'Bank-1S'!$A:$A,$M18))</f>
        <v>0</v>
      </c>
      <c r="AQ18" s="154">
        <f ca="1">IF(AQ$7&lt;&gt;"",SUMIFS('Bank-1S'!$M:$M,'Bank-1S'!$J:$J,"&gt;="&amp;AQ$7,'Bank-1S'!$J:$J,"&lt;="&amp;AQ$8,'Bank-1S'!$W:$W,$O18,'Bank-1S'!$A:$A,$M18),SUMIFS('Bank-1S'!$M:$M,'Bank-1S'!$J:$J,AQ$8,'Bank-1S'!$W:$W,$O18,'Bank-1S'!$A:$A,$M18))</f>
        <v>0</v>
      </c>
      <c r="AR18" s="154">
        <f ca="1">IF(AR$7&lt;&gt;"",SUMIFS('Bank-1S'!$M:$M,'Bank-1S'!$J:$J,"&gt;="&amp;AR$7,'Bank-1S'!$J:$J,"&lt;="&amp;AR$8,'Bank-1S'!$W:$W,$O18,'Bank-1S'!$A:$A,$M18),SUMIFS('Bank-1S'!$M:$M,'Bank-1S'!$J:$J,AR$8,'Bank-1S'!$W:$W,$O18,'Bank-1S'!$A:$A,$M18))</f>
        <v>0</v>
      </c>
      <c r="AS18" s="154">
        <f ca="1">IF(AS$7&lt;&gt;"",SUMIFS('Bank-1S'!$M:$M,'Bank-1S'!$J:$J,"&gt;="&amp;AS$7,'Bank-1S'!$J:$J,"&lt;="&amp;AS$8,'Bank-1S'!$W:$W,$O18,'Bank-1S'!$A:$A,$M18),SUMIFS('Bank-1S'!$M:$M,'Bank-1S'!$J:$J,AS$8,'Bank-1S'!$W:$W,$O18,'Bank-1S'!$A:$A,$M18))</f>
        <v>0</v>
      </c>
      <c r="AT18" s="154">
        <f ca="1">IF(AT$7&lt;&gt;"",SUMIFS('Bank-1S'!$M:$M,'Bank-1S'!$J:$J,"&gt;="&amp;AT$7,'Bank-1S'!$J:$J,"&lt;="&amp;AT$8,'Bank-1S'!$W:$W,$O18,'Bank-1S'!$A:$A,$M18),SUMIFS('Bank-1S'!$M:$M,'Bank-1S'!$J:$J,AT$8,'Bank-1S'!$W:$W,$O18,'Bank-1S'!$A:$A,$M18))</f>
        <v>0</v>
      </c>
      <c r="AU18" s="154">
        <f ca="1">IF(AU$7&lt;&gt;"",SUMIFS('Bank-1S'!$M:$M,'Bank-1S'!$J:$J,"&gt;="&amp;AU$7,'Bank-1S'!$J:$J,"&lt;="&amp;AU$8,'Bank-1S'!$W:$W,$O18,'Bank-1S'!$A:$A,$M18),SUMIFS('Bank-1S'!$M:$M,'Bank-1S'!$J:$J,AU$8,'Bank-1S'!$W:$W,$O18,'Bank-1S'!$A:$A,$M18))</f>
        <v>0</v>
      </c>
      <c r="AV18" s="154">
        <f ca="1">IF(AV$7&lt;&gt;"",SUMIFS('Bank-1S'!$M:$M,'Bank-1S'!$J:$J,"&gt;="&amp;AV$7,'Bank-1S'!$J:$J,"&lt;="&amp;AV$8,'Bank-1S'!$W:$W,$O18,'Bank-1S'!$A:$A,$M18),SUMIFS('Bank-1S'!$M:$M,'Bank-1S'!$J:$J,AV$8,'Bank-1S'!$W:$W,$O18,'Bank-1S'!$A:$A,$M18))</f>
        <v>0</v>
      </c>
      <c r="AW18" s="154">
        <f ca="1">IF(AW$7&lt;&gt;"",SUMIFS('Bank-1S'!$M:$M,'Bank-1S'!$J:$J,"&gt;="&amp;AW$7,'Bank-1S'!$J:$J,"&lt;="&amp;AW$8,'Bank-1S'!$W:$W,$O18,'Bank-1S'!$A:$A,$M18),SUMIFS('Bank-1S'!$M:$M,'Bank-1S'!$J:$J,AW$8,'Bank-1S'!$W:$W,$O18,'Bank-1S'!$A:$A,$M18))</f>
        <v>0</v>
      </c>
      <c r="AX18" s="154">
        <f ca="1">IF(AX$7&lt;&gt;"",SUMIFS('Bank-1S'!$M:$M,'Bank-1S'!$J:$J,"&gt;="&amp;AX$7,'Bank-1S'!$J:$J,"&lt;="&amp;AX$8,'Bank-1S'!$W:$W,$O18,'Bank-1S'!$A:$A,$M18),SUMIFS('Bank-1S'!$M:$M,'Bank-1S'!$J:$J,AX$8,'Bank-1S'!$W:$W,$O18,'Bank-1S'!$A:$A,$M18))</f>
        <v>0</v>
      </c>
      <c r="AY18" s="154">
        <f ca="1">IF(AY$7&lt;&gt;"",SUMIFS('Bank-1S'!$M:$M,'Bank-1S'!$J:$J,"&gt;="&amp;AY$7,'Bank-1S'!$J:$J,"&lt;="&amp;AY$8,'Bank-1S'!$W:$W,$O18,'Bank-1S'!$A:$A,$M18),SUMIFS('Bank-1S'!$M:$M,'Bank-1S'!$J:$J,AY$8,'Bank-1S'!$W:$W,$O18,'Bank-1S'!$A:$A,$M18))</f>
        <v>0</v>
      </c>
      <c r="AZ18" s="154">
        <f ca="1">IF(AZ$7&lt;&gt;"",SUMIFS('Bank-1S'!$M:$M,'Bank-1S'!$J:$J,"&gt;="&amp;AZ$7,'Bank-1S'!$J:$J,"&lt;="&amp;AZ$8,'Bank-1S'!$W:$W,$O18,'Bank-1S'!$A:$A,$M18),SUMIFS('Bank-1S'!$M:$M,'Bank-1S'!$J:$J,AZ$8,'Bank-1S'!$W:$W,$O18,'Bank-1S'!$A:$A,$M18))</f>
        <v>0</v>
      </c>
      <c r="BA18" s="154">
        <f ca="1">IF(BA$7&lt;&gt;"",SUMIFS('Bank-1S'!$M:$M,'Bank-1S'!$J:$J,"&gt;="&amp;BA$7,'Bank-1S'!$J:$J,"&lt;="&amp;BA$8,'Bank-1S'!$W:$W,$O18,'Bank-1S'!$A:$A,$M18),SUMIFS('Bank-1S'!$M:$M,'Bank-1S'!$J:$J,BA$8,'Bank-1S'!$W:$W,$O18,'Bank-1S'!$A:$A,$M18))</f>
        <v>0</v>
      </c>
      <c r="BB18" s="154">
        <f ca="1">IF(BB$7&lt;&gt;"",SUMIFS('Bank-1S'!$M:$M,'Bank-1S'!$J:$J,"&gt;="&amp;BB$7,'Bank-1S'!$J:$J,"&lt;="&amp;BB$8,'Bank-1S'!$W:$W,$O18,'Bank-1S'!$A:$A,$M18),SUMIFS('Bank-1S'!$M:$M,'Bank-1S'!$J:$J,BB$8,'Bank-1S'!$W:$W,$O18,'Bank-1S'!$A:$A,$M18))</f>
        <v>0</v>
      </c>
      <c r="BC18" s="154">
        <f ca="1">IF(BC$7&lt;&gt;"",SUMIFS('Bank-1S'!$M:$M,'Bank-1S'!$J:$J,"&gt;="&amp;BC$7,'Bank-1S'!$J:$J,"&lt;="&amp;BC$8,'Bank-1S'!$W:$W,$O18,'Bank-1S'!$A:$A,$M18),SUMIFS('Bank-1S'!$M:$M,'Bank-1S'!$J:$J,BC$8,'Bank-1S'!$W:$W,$O18,'Bank-1S'!$A:$A,$M18))</f>
        <v>0</v>
      </c>
      <c r="BD18" s="154">
        <f ca="1">IF(BD$7&lt;&gt;"",SUMIFS('Bank-1S'!$M:$M,'Bank-1S'!$J:$J,"&gt;="&amp;BD$7,'Bank-1S'!$J:$J,"&lt;="&amp;BD$8,'Bank-1S'!$W:$W,$O18,'Bank-1S'!$A:$A,$M18),SUMIFS('Bank-1S'!$M:$M,'Bank-1S'!$J:$J,BD$8,'Bank-1S'!$W:$W,$O18,'Bank-1S'!$A:$A,$M18))</f>
        <v>0</v>
      </c>
      <c r="BE18" s="154">
        <f ca="1">IF(BE$7&lt;&gt;"",SUMIFS('Bank-1S'!$M:$M,'Bank-1S'!$J:$J,"&gt;="&amp;BE$7,'Bank-1S'!$J:$J,"&lt;="&amp;BE$8,'Bank-1S'!$W:$W,$O18,'Bank-1S'!$A:$A,$M18),SUMIFS('Bank-1S'!$M:$M,'Bank-1S'!$J:$J,BE$8,'Bank-1S'!$W:$W,$O18,'Bank-1S'!$A:$A,$M18))</f>
        <v>0</v>
      </c>
      <c r="BF18" s="154">
        <f ca="1">IF(BF$7&lt;&gt;"",SUMIFS('Bank-1S'!$M:$M,'Bank-1S'!$J:$J,"&gt;="&amp;BF$7,'Bank-1S'!$J:$J,"&lt;="&amp;BF$8,'Bank-1S'!$W:$W,$O18,'Bank-1S'!$A:$A,$M18),SUMIFS('Bank-1S'!$M:$M,'Bank-1S'!$J:$J,BF$8,'Bank-1S'!$W:$W,$O18,'Bank-1S'!$A:$A,$M18))</f>
        <v>0</v>
      </c>
      <c r="BG18" s="154">
        <f ca="1">IF(BG$7&lt;&gt;"",SUMIFS('Bank-1S'!$M:$M,'Bank-1S'!$J:$J,"&gt;="&amp;BG$7,'Bank-1S'!$J:$J,"&lt;="&amp;BG$8,'Bank-1S'!$W:$W,$O18,'Bank-1S'!$A:$A,$M18),SUMIFS('Bank-1S'!$M:$M,'Bank-1S'!$J:$J,BG$8,'Bank-1S'!$W:$W,$O18,'Bank-1S'!$A:$A,$M18))</f>
        <v>0</v>
      </c>
      <c r="BH18" s="154">
        <f ca="1">IF(BH$7&lt;&gt;"",SUMIFS('Bank-1S'!$M:$M,'Bank-1S'!$J:$J,"&gt;="&amp;BH$7,'Bank-1S'!$J:$J,"&lt;="&amp;BH$8,'Bank-1S'!$W:$W,$O18,'Bank-1S'!$A:$A,$M18),SUMIFS('Bank-1S'!$M:$M,'Bank-1S'!$J:$J,BH$8,'Bank-1S'!$W:$W,$O18,'Bank-1S'!$A:$A,$M18))</f>
        <v>0</v>
      </c>
      <c r="BI18" s="154">
        <f ca="1">IF(BI$7&lt;&gt;"",SUMIFS('Bank-1S'!$M:$M,'Bank-1S'!$J:$J,"&gt;="&amp;BI$7,'Bank-1S'!$J:$J,"&lt;="&amp;BI$8,'Bank-1S'!$W:$W,$O18,'Bank-1S'!$A:$A,$M18),SUMIFS('Bank-1S'!$M:$M,'Bank-1S'!$J:$J,BI$8,'Bank-1S'!$W:$W,$O18,'Bank-1S'!$A:$A,$M18))</f>
        <v>0</v>
      </c>
      <c r="BJ18" s="154">
        <f ca="1">IF(BJ$7&lt;&gt;"",SUMIFS('Bank-1S'!$M:$M,'Bank-1S'!$J:$J,"&gt;="&amp;BJ$7,'Bank-1S'!$J:$J,"&lt;="&amp;BJ$8,'Bank-1S'!$W:$W,$O18,'Bank-1S'!$A:$A,$M18),SUMIFS('Bank-1S'!$M:$M,'Bank-1S'!$J:$J,BJ$8,'Bank-1S'!$W:$W,$O18,'Bank-1S'!$A:$A,$M18))</f>
        <v>0</v>
      </c>
      <c r="BK18" s="154">
        <f ca="1">IF(BK$7&lt;&gt;"",SUMIFS('Bank-1S'!$M:$M,'Bank-1S'!$J:$J,"&gt;="&amp;BK$7,'Bank-1S'!$J:$J,"&lt;="&amp;BK$8,'Bank-1S'!$W:$W,$O18,'Bank-1S'!$A:$A,$M18),SUMIFS('Bank-1S'!$M:$M,'Bank-1S'!$J:$J,BK$8,'Bank-1S'!$W:$W,$O18,'Bank-1S'!$A:$A,$M18))</f>
        <v>0</v>
      </c>
      <c r="BL18" s="154">
        <f ca="1">IF(BL$7&lt;&gt;"",SUMIFS('Bank-1S'!$M:$M,'Bank-1S'!$J:$J,"&gt;="&amp;BL$7,'Bank-1S'!$J:$J,"&lt;="&amp;BL$8,'Bank-1S'!$W:$W,$O18,'Bank-1S'!$A:$A,$M18),SUMIFS('Bank-1S'!$M:$M,'Bank-1S'!$J:$J,BL$8,'Bank-1S'!$W:$W,$O18,'Bank-1S'!$A:$A,$M18))</f>
        <v>0</v>
      </c>
      <c r="BM18" s="154">
        <f ca="1">IF(BM$7&lt;&gt;"",SUMIFS('Bank-1S'!$M:$M,'Bank-1S'!$J:$J,"&gt;="&amp;BM$7,'Bank-1S'!$J:$J,"&lt;="&amp;BM$8,'Bank-1S'!$W:$W,$O18,'Bank-1S'!$A:$A,$M18),SUMIFS('Bank-1S'!$M:$M,'Bank-1S'!$J:$J,BM$8,'Bank-1S'!$W:$W,$O18,'Bank-1S'!$A:$A,$M18))</f>
        <v>0</v>
      </c>
      <c r="BN18" s="154">
        <f ca="1">IF(BN$7&lt;&gt;"",SUMIFS('Bank-1S'!$M:$M,'Bank-1S'!$J:$J,"&gt;="&amp;BN$7,'Bank-1S'!$J:$J,"&lt;="&amp;BN$8,'Bank-1S'!$W:$W,$O18,'Bank-1S'!$A:$A,$M18),SUMIFS('Bank-1S'!$M:$M,'Bank-1S'!$J:$J,BN$8,'Bank-1S'!$W:$W,$O18,'Bank-1S'!$A:$A,$M18))</f>
        <v>0</v>
      </c>
      <c r="BO18" s="154">
        <f ca="1">IF(BO$7&lt;&gt;"",SUMIFS('Bank-1S'!$M:$M,'Bank-1S'!$J:$J,"&gt;="&amp;BO$7,'Bank-1S'!$J:$J,"&lt;="&amp;BO$8,'Bank-1S'!$W:$W,$O18,'Bank-1S'!$A:$A,$M18),SUMIFS('Bank-1S'!$M:$M,'Bank-1S'!$J:$J,BO$8,'Bank-1S'!$W:$W,$O18,'Bank-1S'!$A:$A,$M18))</f>
        <v>0</v>
      </c>
      <c r="BP18" s="154">
        <f ca="1">IF(BP$7&lt;&gt;"",SUMIFS('Bank-1S'!$M:$M,'Bank-1S'!$J:$J,"&gt;="&amp;BP$7,'Bank-1S'!$J:$J,"&lt;="&amp;BP$8,'Bank-1S'!$W:$W,$O18,'Bank-1S'!$A:$A,$M18),SUMIFS('Bank-1S'!$M:$M,'Bank-1S'!$J:$J,BP$8,'Bank-1S'!$W:$W,$O18,'Bank-1S'!$A:$A,$M18))</f>
        <v>0</v>
      </c>
      <c r="BQ18" s="154">
        <f ca="1">IF(BQ$7&lt;&gt;"",SUMIFS('Bank-1S'!$M:$M,'Bank-1S'!$J:$J,"&gt;="&amp;BQ$7,'Bank-1S'!$J:$J,"&lt;="&amp;BQ$8,'Bank-1S'!$W:$W,$O18,'Bank-1S'!$A:$A,$M18),SUMIFS('Bank-1S'!$M:$M,'Bank-1S'!$J:$J,BQ$8,'Bank-1S'!$W:$W,$O18,'Bank-1S'!$A:$A,$M18))</f>
        <v>0</v>
      </c>
      <c r="BR18" s="154">
        <f ca="1">IF(BR$7&lt;&gt;"",SUMIFS('Bank-1S'!$M:$M,'Bank-1S'!$J:$J,"&gt;="&amp;BR$7,'Bank-1S'!$J:$J,"&lt;="&amp;BR$8,'Bank-1S'!$W:$W,$O18,'Bank-1S'!$A:$A,$M18),SUMIFS('Bank-1S'!$M:$M,'Bank-1S'!$J:$J,BR$8,'Bank-1S'!$W:$W,$O18,'Bank-1S'!$A:$A,$M18))</f>
        <v>0</v>
      </c>
      <c r="BS18" s="154">
        <f ca="1">IF(BS$7&lt;&gt;"",SUMIFS('Bank-1S'!$M:$M,'Bank-1S'!$J:$J,"&gt;="&amp;BS$7,'Bank-1S'!$J:$J,"&lt;="&amp;BS$8,'Bank-1S'!$W:$W,$O18,'Bank-1S'!$A:$A,$M18),SUMIFS('Bank-1S'!$M:$M,'Bank-1S'!$J:$J,BS$8,'Bank-1S'!$W:$W,$O18,'Bank-1S'!$A:$A,$M18))</f>
        <v>0</v>
      </c>
      <c r="BT18" s="154">
        <f ca="1">IF(BT$7&lt;&gt;"",SUMIFS('Bank-1S'!$M:$M,'Bank-1S'!$J:$J,"&gt;="&amp;BT$7,'Bank-1S'!$J:$J,"&lt;="&amp;BT$8,'Bank-1S'!$W:$W,$O18,'Bank-1S'!$A:$A,$M18),SUMIFS('Bank-1S'!$M:$M,'Bank-1S'!$J:$J,BT$8,'Bank-1S'!$W:$W,$O18,'Bank-1S'!$A:$A,$M18))</f>
        <v>0</v>
      </c>
      <c r="BU18" s="154">
        <f ca="1">IF(BU$7&lt;&gt;"",SUMIFS('Bank-1S'!$M:$M,'Bank-1S'!$J:$J,"&gt;="&amp;BU$7,'Bank-1S'!$J:$J,"&lt;="&amp;BU$8,'Bank-1S'!$W:$W,$O18,'Bank-1S'!$A:$A,$M18),SUMIFS('Bank-1S'!$M:$M,'Bank-1S'!$J:$J,BU$8,'Bank-1S'!$W:$W,$O18,'Bank-1S'!$A:$A,$M18))</f>
        <v>0</v>
      </c>
      <c r="BV18" s="154">
        <f ca="1">IF(BV$7&lt;&gt;"",SUMIFS('Bank-1S'!$M:$M,'Bank-1S'!$J:$J,"&gt;="&amp;BV$7,'Bank-1S'!$J:$J,"&lt;="&amp;BV$8,'Bank-1S'!$W:$W,$O18,'Bank-1S'!$A:$A,$M18),SUMIFS('Bank-1S'!$M:$M,'Bank-1S'!$J:$J,BV$8,'Bank-1S'!$W:$W,$O18,'Bank-1S'!$A:$A,$M18))</f>
        <v>0</v>
      </c>
      <c r="BW18" s="154">
        <f ca="1">IF(BW$7&lt;&gt;"",SUMIFS('Bank-1S'!$M:$M,'Bank-1S'!$J:$J,"&gt;="&amp;BW$7,'Bank-1S'!$J:$J,"&lt;="&amp;BW$8,'Bank-1S'!$W:$W,$O18,'Bank-1S'!$A:$A,$M18),SUMIFS('Bank-1S'!$M:$M,'Bank-1S'!$J:$J,BW$8,'Bank-1S'!$W:$W,$O18,'Bank-1S'!$A:$A,$M18))</f>
        <v>0</v>
      </c>
      <c r="BX18" s="154">
        <f ca="1">IF(BX$7&lt;&gt;"",SUMIFS('Bank-1S'!$M:$M,'Bank-1S'!$J:$J,"&gt;="&amp;BX$7,'Bank-1S'!$J:$J,"&lt;="&amp;BX$8,'Bank-1S'!$W:$W,$O18,'Bank-1S'!$A:$A,$M18),SUMIFS('Bank-1S'!$M:$M,'Bank-1S'!$J:$J,BX$8,'Bank-1S'!$W:$W,$O18,'Bank-1S'!$A:$A,$M18))</f>
        <v>0</v>
      </c>
      <c r="BY18" s="154">
        <f ca="1">IF(BY$7&lt;&gt;"",SUMIFS('Bank-1S'!$M:$M,'Bank-1S'!$J:$J,"&gt;="&amp;BY$7,'Bank-1S'!$J:$J,"&lt;="&amp;BY$8,'Bank-1S'!$W:$W,$O18,'Bank-1S'!$A:$A,$M18),SUMIFS('Bank-1S'!$M:$M,'Bank-1S'!$J:$J,BY$8,'Bank-1S'!$W:$W,$O18,'Bank-1S'!$A:$A,$M18))</f>
        <v>0</v>
      </c>
      <c r="BZ18" s="154">
        <f ca="1">IF(BZ$7&lt;&gt;"",SUMIFS('Bank-1S'!$M:$M,'Bank-1S'!$J:$J,"&gt;="&amp;BZ$7,'Bank-1S'!$J:$J,"&lt;="&amp;BZ$8,'Bank-1S'!$W:$W,$O18,'Bank-1S'!$A:$A,$M18),SUMIFS('Bank-1S'!$M:$M,'Bank-1S'!$J:$J,BZ$8,'Bank-1S'!$W:$W,$O18,'Bank-1S'!$A:$A,$M18))</f>
        <v>0</v>
      </c>
      <c r="CA18" s="154">
        <f ca="1">IF(CA$7&lt;&gt;"",SUMIFS('Bank-1S'!$M:$M,'Bank-1S'!$J:$J,"&gt;="&amp;CA$7,'Bank-1S'!$J:$J,"&lt;="&amp;CA$8,'Bank-1S'!$W:$W,$O18,'Bank-1S'!$A:$A,$M18),SUMIFS('Bank-1S'!$M:$M,'Bank-1S'!$J:$J,CA$8,'Bank-1S'!$W:$W,$O18,'Bank-1S'!$A:$A,$M18))</f>
        <v>0</v>
      </c>
      <c r="CB18" s="154">
        <f ca="1">IF(CB$7&lt;&gt;"",SUMIFS('Bank-1S'!$M:$M,'Bank-1S'!$J:$J,"&gt;="&amp;CB$7,'Bank-1S'!$J:$J,"&lt;="&amp;CB$8,'Bank-1S'!$W:$W,$O18,'Bank-1S'!$A:$A,$M18),SUMIFS('Bank-1S'!$M:$M,'Bank-1S'!$J:$J,CB$8,'Bank-1S'!$W:$W,$O18,'Bank-1S'!$A:$A,$M18))</f>
        <v>0</v>
      </c>
      <c r="CC18" s="154">
        <f ca="1">IF(CC$7&lt;&gt;"",SUMIFS('Bank-1S'!$M:$M,'Bank-1S'!$J:$J,"&gt;="&amp;CC$7,'Bank-1S'!$J:$J,"&lt;="&amp;CC$8,'Bank-1S'!$W:$W,$O18,'Bank-1S'!$A:$A,$M18),SUMIFS('Bank-1S'!$M:$M,'Bank-1S'!$J:$J,CC$8,'Bank-1S'!$W:$W,$O18,'Bank-1S'!$A:$A,$M18))</f>
        <v>0</v>
      </c>
      <c r="CD18" s="154">
        <f ca="1">IF(CD$7&lt;&gt;"",SUMIFS('Bank-1S'!$M:$M,'Bank-1S'!$J:$J,"&gt;="&amp;CD$7,'Bank-1S'!$J:$J,"&lt;="&amp;CD$8,'Bank-1S'!$W:$W,$O18,'Bank-1S'!$A:$A,$M18),SUMIFS('Bank-1S'!$M:$M,'Bank-1S'!$J:$J,CD$8,'Bank-1S'!$W:$W,$O18,'Bank-1S'!$A:$A,$M18))</f>
        <v>0</v>
      </c>
      <c r="CE18" s="154">
        <f ca="1">IF(CE$7&lt;&gt;"",SUMIFS('Bank-1S'!$M:$M,'Bank-1S'!$J:$J,"&gt;="&amp;CE$7,'Bank-1S'!$J:$J,"&lt;="&amp;CE$8,'Bank-1S'!$W:$W,$O18,'Bank-1S'!$A:$A,$M18),SUMIFS('Bank-1S'!$M:$M,'Bank-1S'!$J:$J,CE$8,'Bank-1S'!$W:$W,$O18,'Bank-1S'!$A:$A,$M18))</f>
        <v>0</v>
      </c>
      <c r="CF18" s="154">
        <f ca="1">IF(CF$7&lt;&gt;"",SUMIFS('Bank-1S'!$M:$M,'Bank-1S'!$J:$J,"&gt;="&amp;CF$7,'Bank-1S'!$J:$J,"&lt;="&amp;CF$8,'Bank-1S'!$W:$W,$O18,'Bank-1S'!$A:$A,$M18),SUMIFS('Bank-1S'!$M:$M,'Bank-1S'!$J:$J,CF$8,'Bank-1S'!$W:$W,$O18,'Bank-1S'!$A:$A,$M18))</f>
        <v>0</v>
      </c>
      <c r="CG18" s="154">
        <f ca="1">IF(CG$7&lt;&gt;"",SUMIFS('Bank-1S'!$M:$M,'Bank-1S'!$J:$J,"&gt;="&amp;CG$7,'Bank-1S'!$J:$J,"&lt;="&amp;CG$8,'Bank-1S'!$W:$W,$O18,'Bank-1S'!$A:$A,$M18),SUMIFS('Bank-1S'!$M:$M,'Bank-1S'!$J:$J,CG$8,'Bank-1S'!$W:$W,$O18,'Bank-1S'!$A:$A,$M18))</f>
        <v>0</v>
      </c>
      <c r="CH18" s="154">
        <f ca="1">IF(CH$7&lt;&gt;"",SUMIFS('Bank-1S'!$M:$M,'Bank-1S'!$J:$J,"&gt;="&amp;CH$7,'Bank-1S'!$J:$J,"&lt;="&amp;CH$8,'Bank-1S'!$W:$W,$O18,'Bank-1S'!$A:$A,$M18),SUMIFS('Bank-1S'!$M:$M,'Bank-1S'!$J:$J,CH$8,'Bank-1S'!$W:$W,$O18,'Bank-1S'!$A:$A,$M18))</f>
        <v>0</v>
      </c>
      <c r="CI18" s="154">
        <f ca="1">IF(CI$7&lt;&gt;"",SUMIFS('Bank-1S'!$M:$M,'Bank-1S'!$J:$J,"&gt;="&amp;CI$7,'Bank-1S'!$J:$J,"&lt;="&amp;CI$8,'Bank-1S'!$W:$W,$O18,'Bank-1S'!$A:$A,$M18),SUMIFS('Bank-1S'!$M:$M,'Bank-1S'!$J:$J,CI$8,'Bank-1S'!$W:$W,$O18,'Bank-1S'!$A:$A,$M18))</f>
        <v>0</v>
      </c>
      <c r="CJ18" s="154">
        <f ca="1">IF(CJ$7&lt;&gt;"",SUMIFS('Bank-1S'!$M:$M,'Bank-1S'!$J:$J,"&gt;="&amp;CJ$7,'Bank-1S'!$J:$J,"&lt;="&amp;CJ$8,'Bank-1S'!$W:$W,$O18,'Bank-1S'!$A:$A,$M18),SUMIFS('Bank-1S'!$M:$M,'Bank-1S'!$J:$J,CJ$8,'Bank-1S'!$W:$W,$O18,'Bank-1S'!$A:$A,$M18))</f>
        <v>0</v>
      </c>
      <c r="CK18" s="154">
        <f ca="1">IF(CK$7&lt;&gt;"",SUMIFS('Bank-1S'!$M:$M,'Bank-1S'!$J:$J,"&gt;="&amp;CK$7,'Bank-1S'!$J:$J,"&lt;="&amp;CK$8,'Bank-1S'!$W:$W,$O18,'Bank-1S'!$A:$A,$M18),SUMIFS('Bank-1S'!$M:$M,'Bank-1S'!$J:$J,CK$8,'Bank-1S'!$W:$W,$O18,'Bank-1S'!$A:$A,$M18))</f>
        <v>0</v>
      </c>
      <c r="CL18" s="154">
        <f ca="1">IF(CL$7&lt;&gt;"",SUMIFS('Bank-1S'!$M:$M,'Bank-1S'!$J:$J,"&gt;="&amp;CL$7,'Bank-1S'!$J:$J,"&lt;="&amp;CL$8,'Bank-1S'!$W:$W,$O18,'Bank-1S'!$A:$A,$M18),SUMIFS('Bank-1S'!$M:$M,'Bank-1S'!$J:$J,CL$8,'Bank-1S'!$W:$W,$O18,'Bank-1S'!$A:$A,$M18))</f>
        <v>0</v>
      </c>
      <c r="CM18" s="154">
        <f ca="1">IF(CM$7&lt;&gt;"",SUMIFS('Bank-1S'!$M:$M,'Bank-1S'!$J:$J,"&gt;="&amp;CM$7,'Bank-1S'!$J:$J,"&lt;="&amp;CM$8,'Bank-1S'!$W:$W,$O18,'Bank-1S'!$A:$A,$M18),SUMIFS('Bank-1S'!$M:$M,'Bank-1S'!$J:$J,CM$8,'Bank-1S'!$W:$W,$O18,'Bank-1S'!$A:$A,$M18))</f>
        <v>0</v>
      </c>
      <c r="CN18" s="154">
        <f ca="1">IF(CN$7&lt;&gt;"",SUMIFS('Bank-1S'!$M:$M,'Bank-1S'!$J:$J,"&gt;="&amp;CN$7,'Bank-1S'!$J:$J,"&lt;="&amp;CN$8,'Bank-1S'!$W:$W,$O18,'Bank-1S'!$A:$A,$M18),SUMIFS('Bank-1S'!$M:$M,'Bank-1S'!$J:$J,CN$8,'Bank-1S'!$W:$W,$O18,'Bank-1S'!$A:$A,$M18))</f>
        <v>0</v>
      </c>
      <c r="CO18" s="154">
        <f ca="1">IF(CO$7&lt;&gt;"",SUMIFS('Bank-1S'!$M:$M,'Bank-1S'!$J:$J,"&gt;="&amp;CO$7,'Bank-1S'!$J:$J,"&lt;="&amp;CO$8,'Bank-1S'!$W:$W,$O18,'Bank-1S'!$A:$A,$M18),SUMIFS('Bank-1S'!$M:$M,'Bank-1S'!$J:$J,CO$8,'Bank-1S'!$W:$W,$O18,'Bank-1S'!$A:$A,$M18))</f>
        <v>0</v>
      </c>
      <c r="CP18" s="154">
        <f ca="1">IF(CP$7&lt;&gt;"",SUMIFS('Bank-1S'!$M:$M,'Bank-1S'!$J:$J,"&gt;="&amp;CP$7,'Bank-1S'!$J:$J,"&lt;="&amp;CP$8,'Bank-1S'!$W:$W,$O18,'Bank-1S'!$A:$A,$M18),SUMIFS('Bank-1S'!$M:$M,'Bank-1S'!$J:$J,CP$8,'Bank-1S'!$W:$W,$O18,'Bank-1S'!$A:$A,$M18))</f>
        <v>0</v>
      </c>
      <c r="CQ18" s="154">
        <f ca="1">IF(CQ$7&lt;&gt;"",SUMIFS('Bank-1S'!$M:$M,'Bank-1S'!$J:$J,"&gt;="&amp;CQ$7,'Bank-1S'!$J:$J,"&lt;="&amp;CQ$8,'Bank-1S'!$W:$W,$O18,'Bank-1S'!$A:$A,$M18),SUMIFS('Bank-1S'!$M:$M,'Bank-1S'!$J:$J,CQ$8,'Bank-1S'!$W:$W,$O18,'Bank-1S'!$A:$A,$M18))</f>
        <v>0</v>
      </c>
      <c r="CR18" s="154">
        <f ca="1">IF(CR$7&lt;&gt;"",SUMIFS('Bank-1S'!$M:$M,'Bank-1S'!$J:$J,"&gt;="&amp;CR$7,'Bank-1S'!$J:$J,"&lt;="&amp;CR$8,'Bank-1S'!$W:$W,$O18,'Bank-1S'!$A:$A,$M18),SUMIFS('Bank-1S'!$M:$M,'Bank-1S'!$J:$J,CR$8,'Bank-1S'!$W:$W,$O18,'Bank-1S'!$A:$A,$M18))</f>
        <v>0</v>
      </c>
      <c r="CS18" s="154">
        <f ca="1">IF(CS$7&lt;&gt;"",SUMIFS('Bank-1S'!$M:$M,'Bank-1S'!$J:$J,"&gt;="&amp;CS$7,'Bank-1S'!$J:$J,"&lt;="&amp;CS$8,'Bank-1S'!$W:$W,$O18,'Bank-1S'!$A:$A,$M18),SUMIFS('Bank-1S'!$M:$M,'Bank-1S'!$J:$J,CS$8,'Bank-1S'!$W:$W,$O18,'Bank-1S'!$A:$A,$M18))</f>
        <v>0</v>
      </c>
      <c r="CT18" s="154">
        <f ca="1">IF(CT$7&lt;&gt;"",SUMIFS('Bank-1S'!$M:$M,'Bank-1S'!$J:$J,"&gt;="&amp;CT$7,'Bank-1S'!$J:$J,"&lt;="&amp;CT$8,'Bank-1S'!$W:$W,$O18,'Bank-1S'!$A:$A,$M18),SUMIFS('Bank-1S'!$M:$M,'Bank-1S'!$J:$J,CT$8,'Bank-1S'!$W:$W,$O18,'Bank-1S'!$A:$A,$M18))</f>
        <v>0</v>
      </c>
      <c r="CU18" s="154">
        <f ca="1">IF(CU$7&lt;&gt;"",SUMIFS('Bank-1S'!$M:$M,'Bank-1S'!$J:$J,"&gt;="&amp;CU$7,'Bank-1S'!$J:$J,"&lt;="&amp;CU$8,'Bank-1S'!$W:$W,$O18,'Bank-1S'!$A:$A,$M18),SUMIFS('Bank-1S'!$M:$M,'Bank-1S'!$J:$J,CU$8,'Bank-1S'!$W:$W,$O18,'Bank-1S'!$A:$A,$M18))</f>
        <v>0</v>
      </c>
    </row>
    <row r="19" spans="1:99" s="35" customFormat="1" x14ac:dyDescent="0.25">
      <c r="A19" s="50"/>
      <c r="B19" s="50"/>
      <c r="C19" s="50"/>
      <c r="D19" s="50"/>
      <c r="E19" s="186"/>
      <c r="F19" s="50" t="str">
        <f>lists!$V$13</f>
        <v>Оплаты ДС</v>
      </c>
      <c r="G19" s="50"/>
      <c r="H19" s="50"/>
      <c r="I19" s="50"/>
      <c r="J19" s="50"/>
      <c r="K19" s="50"/>
      <c r="L19" s="50"/>
      <c r="M19" s="50" t="str">
        <f>lists!$E$12</f>
        <v>Партнер-1</v>
      </c>
      <c r="N19" s="46" t="s">
        <v>3</v>
      </c>
      <c r="O19" s="51" t="s">
        <v>20</v>
      </c>
      <c r="P19" s="48" t="s">
        <v>41</v>
      </c>
      <c r="Q19" s="50"/>
      <c r="R19" s="50"/>
      <c r="S19" s="50"/>
      <c r="T19" s="117"/>
      <c r="U19" s="118">
        <f ca="1">SUM(W19:CV19)</f>
        <v>0</v>
      </c>
      <c r="V19" s="119"/>
      <c r="W19" s="155"/>
      <c r="X19" s="156">
        <f>IF(X$7&lt;&gt;"",SUMIFS('Bank-1S'!$N:$N,'Bank-1S'!$J:$J,"&gt;="&amp;X$7,'Bank-1S'!$J:$J,"&lt;="&amp;X$8,'Bank-1S'!$W:$W,$O19,'Bank-1S'!$A:$A,$M19),SUMIFS('Bank-1S'!$N:$N,'Bank-1S'!$J:$J,X$8,'Bank-1S'!$W:$W,$O19,'Bank-1S'!$A:$A,$M19))</f>
        <v>0</v>
      </c>
      <c r="Y19" s="156">
        <f ca="1">IF(Y$7&lt;&gt;"",SUMIFS('Bank-1S'!$N:$N,'Bank-1S'!$J:$J,"&gt;="&amp;Y$7,'Bank-1S'!$J:$J,"&lt;="&amp;Y$8,'Bank-1S'!$W:$W,$O19,'Bank-1S'!$A:$A,$M19),SUMIFS('Bank-1S'!$N:$N,'Bank-1S'!$J:$J,Y$8,'Bank-1S'!$W:$W,$O19,'Bank-1S'!$A:$A,$M19))</f>
        <v>0</v>
      </c>
      <c r="Z19" s="156">
        <f ca="1">IF(Z$7&lt;&gt;"",SUMIFS('Bank-1S'!$N:$N,'Bank-1S'!$J:$J,"&gt;="&amp;Z$7,'Bank-1S'!$J:$J,"&lt;="&amp;Z$8,'Bank-1S'!$W:$W,$O19,'Bank-1S'!$A:$A,$M19),SUMIFS('Bank-1S'!$N:$N,'Bank-1S'!$J:$J,Z$8,'Bank-1S'!$W:$W,$O19,'Bank-1S'!$A:$A,$M19))</f>
        <v>0</v>
      </c>
      <c r="AA19" s="156">
        <f ca="1">IF(AA$7&lt;&gt;"",SUMIFS('Bank-1S'!$N:$N,'Bank-1S'!$J:$J,"&gt;="&amp;AA$7,'Bank-1S'!$J:$J,"&lt;="&amp;AA$8,'Bank-1S'!$W:$W,$O19,'Bank-1S'!$A:$A,$M19),SUMIFS('Bank-1S'!$N:$N,'Bank-1S'!$J:$J,AA$8,'Bank-1S'!$W:$W,$O19,'Bank-1S'!$A:$A,$M19))</f>
        <v>0</v>
      </c>
      <c r="AB19" s="156">
        <f ca="1">IF(AB$7&lt;&gt;"",SUMIFS('Bank-1S'!$N:$N,'Bank-1S'!$J:$J,"&gt;="&amp;AB$7,'Bank-1S'!$J:$J,"&lt;="&amp;AB$8,'Bank-1S'!$W:$W,$O19,'Bank-1S'!$A:$A,$M19),SUMIFS('Bank-1S'!$N:$N,'Bank-1S'!$J:$J,AB$8,'Bank-1S'!$W:$W,$O19,'Bank-1S'!$A:$A,$M19))</f>
        <v>0</v>
      </c>
      <c r="AC19" s="156">
        <f ca="1">IF(AC$7&lt;&gt;"",SUMIFS('Bank-1S'!$N:$N,'Bank-1S'!$J:$J,"&gt;="&amp;AC$7,'Bank-1S'!$J:$J,"&lt;="&amp;AC$8,'Bank-1S'!$W:$W,$O19,'Bank-1S'!$A:$A,$M19),SUMIFS('Bank-1S'!$N:$N,'Bank-1S'!$J:$J,AC$8,'Bank-1S'!$W:$W,$O19,'Bank-1S'!$A:$A,$M19))</f>
        <v>0</v>
      </c>
      <c r="AD19" s="156">
        <f ca="1">IF(AD$7&lt;&gt;"",SUMIFS('Bank-1S'!$N:$N,'Bank-1S'!$J:$J,"&gt;="&amp;AD$7,'Bank-1S'!$J:$J,"&lt;="&amp;AD$8,'Bank-1S'!$W:$W,$O19,'Bank-1S'!$A:$A,$M19),SUMIFS('Bank-1S'!$N:$N,'Bank-1S'!$J:$J,AD$8,'Bank-1S'!$W:$W,$O19,'Bank-1S'!$A:$A,$M19))</f>
        <v>0</v>
      </c>
      <c r="AE19" s="156">
        <f ca="1">IF(AE$7&lt;&gt;"",SUMIFS('Bank-1S'!$N:$N,'Bank-1S'!$J:$J,"&gt;="&amp;AE$7,'Bank-1S'!$J:$J,"&lt;="&amp;AE$8,'Bank-1S'!$W:$W,$O19,'Bank-1S'!$A:$A,$M19),SUMIFS('Bank-1S'!$N:$N,'Bank-1S'!$J:$J,AE$8,'Bank-1S'!$W:$W,$O19,'Bank-1S'!$A:$A,$M19))</f>
        <v>0</v>
      </c>
      <c r="AF19" s="156">
        <f ca="1">IF(AF$7&lt;&gt;"",SUMIFS('Bank-1S'!$N:$N,'Bank-1S'!$J:$J,"&gt;="&amp;AF$7,'Bank-1S'!$J:$J,"&lt;="&amp;AF$8,'Bank-1S'!$W:$W,$O19,'Bank-1S'!$A:$A,$M19),SUMIFS('Bank-1S'!$N:$N,'Bank-1S'!$J:$J,AF$8,'Bank-1S'!$W:$W,$O19,'Bank-1S'!$A:$A,$M19))</f>
        <v>0</v>
      </c>
      <c r="AG19" s="156">
        <f ca="1">IF(AG$7&lt;&gt;"",SUMIFS('Bank-1S'!$N:$N,'Bank-1S'!$J:$J,"&gt;="&amp;AG$7,'Bank-1S'!$J:$J,"&lt;="&amp;AG$8,'Bank-1S'!$W:$W,$O19,'Bank-1S'!$A:$A,$M19),SUMIFS('Bank-1S'!$N:$N,'Bank-1S'!$J:$J,AG$8,'Bank-1S'!$W:$W,$O19,'Bank-1S'!$A:$A,$M19))</f>
        <v>0</v>
      </c>
      <c r="AH19" s="156">
        <f ca="1">IF(AH$7&lt;&gt;"",SUMIFS('Bank-1S'!$N:$N,'Bank-1S'!$J:$J,"&gt;="&amp;AH$7,'Bank-1S'!$J:$J,"&lt;="&amp;AH$8,'Bank-1S'!$W:$W,$O19,'Bank-1S'!$A:$A,$M19),SUMIFS('Bank-1S'!$N:$N,'Bank-1S'!$J:$J,AH$8,'Bank-1S'!$W:$W,$O19,'Bank-1S'!$A:$A,$M19))</f>
        <v>0</v>
      </c>
      <c r="AI19" s="156">
        <f ca="1">IF(AI$7&lt;&gt;"",SUMIFS('Bank-1S'!$N:$N,'Bank-1S'!$J:$J,"&gt;="&amp;AI$7,'Bank-1S'!$J:$J,"&lt;="&amp;AI$8,'Bank-1S'!$W:$W,$O19,'Bank-1S'!$A:$A,$M19),SUMIFS('Bank-1S'!$N:$N,'Bank-1S'!$J:$J,AI$8,'Bank-1S'!$W:$W,$O19,'Bank-1S'!$A:$A,$M19))</f>
        <v>0</v>
      </c>
      <c r="AJ19" s="156">
        <f ca="1">IF(AJ$7&lt;&gt;"",SUMIFS('Bank-1S'!$N:$N,'Bank-1S'!$J:$J,"&gt;="&amp;AJ$7,'Bank-1S'!$J:$J,"&lt;="&amp;AJ$8,'Bank-1S'!$W:$W,$O19,'Bank-1S'!$A:$A,$M19),SUMIFS('Bank-1S'!$N:$N,'Bank-1S'!$J:$J,AJ$8,'Bank-1S'!$W:$W,$O19,'Bank-1S'!$A:$A,$M19))</f>
        <v>0</v>
      </c>
      <c r="AK19" s="156">
        <f ca="1">IF(AK$7&lt;&gt;"",SUMIFS('Bank-1S'!$N:$N,'Bank-1S'!$J:$J,"&gt;="&amp;AK$7,'Bank-1S'!$J:$J,"&lt;="&amp;AK$8,'Bank-1S'!$W:$W,$O19,'Bank-1S'!$A:$A,$M19),SUMIFS('Bank-1S'!$N:$N,'Bank-1S'!$J:$J,AK$8,'Bank-1S'!$W:$W,$O19,'Bank-1S'!$A:$A,$M19))</f>
        <v>0</v>
      </c>
      <c r="AL19" s="156">
        <f ca="1">IF(AL$7&lt;&gt;"",SUMIFS('Bank-1S'!$N:$N,'Bank-1S'!$J:$J,"&gt;="&amp;AL$7,'Bank-1S'!$J:$J,"&lt;="&amp;AL$8,'Bank-1S'!$W:$W,$O19,'Bank-1S'!$A:$A,$M19),SUMIFS('Bank-1S'!$N:$N,'Bank-1S'!$J:$J,AL$8,'Bank-1S'!$W:$W,$O19,'Bank-1S'!$A:$A,$M19))</f>
        <v>0</v>
      </c>
      <c r="AM19" s="156">
        <f ca="1">IF(AM$7&lt;&gt;"",SUMIFS('Bank-1S'!$N:$N,'Bank-1S'!$J:$J,"&gt;="&amp;AM$7,'Bank-1S'!$J:$J,"&lt;="&amp;AM$8,'Bank-1S'!$W:$W,$O19,'Bank-1S'!$A:$A,$M19),SUMIFS('Bank-1S'!$N:$N,'Bank-1S'!$J:$J,AM$8,'Bank-1S'!$W:$W,$O19,'Bank-1S'!$A:$A,$M19))</f>
        <v>0</v>
      </c>
      <c r="AN19" s="156">
        <f ca="1">IF(AN$7&lt;&gt;"",SUMIFS('Bank-1S'!$N:$N,'Bank-1S'!$J:$J,"&gt;="&amp;AN$7,'Bank-1S'!$J:$J,"&lt;="&amp;AN$8,'Bank-1S'!$W:$W,$O19,'Bank-1S'!$A:$A,$M19),SUMIFS('Bank-1S'!$N:$N,'Bank-1S'!$J:$J,AN$8,'Bank-1S'!$W:$W,$O19,'Bank-1S'!$A:$A,$M19))</f>
        <v>0</v>
      </c>
      <c r="AO19" s="156">
        <f ca="1">IF(AO$7&lt;&gt;"",SUMIFS('Bank-1S'!$N:$N,'Bank-1S'!$J:$J,"&gt;="&amp;AO$7,'Bank-1S'!$J:$J,"&lt;="&amp;AO$8,'Bank-1S'!$W:$W,$O19,'Bank-1S'!$A:$A,$M19),SUMIFS('Bank-1S'!$N:$N,'Bank-1S'!$J:$J,AO$8,'Bank-1S'!$W:$W,$O19,'Bank-1S'!$A:$A,$M19))</f>
        <v>0</v>
      </c>
      <c r="AP19" s="156">
        <f ca="1">IF(AP$7&lt;&gt;"",SUMIFS('Bank-1S'!$N:$N,'Bank-1S'!$J:$J,"&gt;="&amp;AP$7,'Bank-1S'!$J:$J,"&lt;="&amp;AP$8,'Bank-1S'!$W:$W,$O19,'Bank-1S'!$A:$A,$M19),SUMIFS('Bank-1S'!$N:$N,'Bank-1S'!$J:$J,AP$8,'Bank-1S'!$W:$W,$O19,'Bank-1S'!$A:$A,$M19))</f>
        <v>0</v>
      </c>
      <c r="AQ19" s="156">
        <f ca="1">IF(AQ$7&lt;&gt;"",SUMIFS('Bank-1S'!$N:$N,'Bank-1S'!$J:$J,"&gt;="&amp;AQ$7,'Bank-1S'!$J:$J,"&lt;="&amp;AQ$8,'Bank-1S'!$W:$W,$O19,'Bank-1S'!$A:$A,$M19),SUMIFS('Bank-1S'!$N:$N,'Bank-1S'!$J:$J,AQ$8,'Bank-1S'!$W:$W,$O19,'Bank-1S'!$A:$A,$M19))</f>
        <v>0</v>
      </c>
      <c r="AR19" s="156">
        <f ca="1">IF(AR$7&lt;&gt;"",SUMIFS('Bank-1S'!$N:$N,'Bank-1S'!$J:$J,"&gt;="&amp;AR$7,'Bank-1S'!$J:$J,"&lt;="&amp;AR$8,'Bank-1S'!$W:$W,$O19,'Bank-1S'!$A:$A,$M19),SUMIFS('Bank-1S'!$N:$N,'Bank-1S'!$J:$J,AR$8,'Bank-1S'!$W:$W,$O19,'Bank-1S'!$A:$A,$M19))</f>
        <v>0</v>
      </c>
      <c r="AS19" s="156">
        <f ca="1">IF(AS$7&lt;&gt;"",SUMIFS('Bank-1S'!$N:$N,'Bank-1S'!$J:$J,"&gt;="&amp;AS$7,'Bank-1S'!$J:$J,"&lt;="&amp;AS$8,'Bank-1S'!$W:$W,$O19,'Bank-1S'!$A:$A,$M19),SUMIFS('Bank-1S'!$N:$N,'Bank-1S'!$J:$J,AS$8,'Bank-1S'!$W:$W,$O19,'Bank-1S'!$A:$A,$M19))</f>
        <v>0</v>
      </c>
      <c r="AT19" s="156">
        <f ca="1">IF(AT$7&lt;&gt;"",SUMIFS('Bank-1S'!$N:$N,'Bank-1S'!$J:$J,"&gt;="&amp;AT$7,'Bank-1S'!$J:$J,"&lt;="&amp;AT$8,'Bank-1S'!$W:$W,$O19,'Bank-1S'!$A:$A,$M19),SUMIFS('Bank-1S'!$N:$N,'Bank-1S'!$J:$J,AT$8,'Bank-1S'!$W:$W,$O19,'Bank-1S'!$A:$A,$M19))</f>
        <v>0</v>
      </c>
      <c r="AU19" s="156">
        <f ca="1">IF(AU$7&lt;&gt;"",SUMIFS('Bank-1S'!$N:$N,'Bank-1S'!$J:$J,"&gt;="&amp;AU$7,'Bank-1S'!$J:$J,"&lt;="&amp;AU$8,'Bank-1S'!$W:$W,$O19,'Bank-1S'!$A:$A,$M19),SUMIFS('Bank-1S'!$N:$N,'Bank-1S'!$J:$J,AU$8,'Bank-1S'!$W:$W,$O19,'Bank-1S'!$A:$A,$M19))</f>
        <v>0</v>
      </c>
      <c r="AV19" s="156">
        <f ca="1">IF(AV$7&lt;&gt;"",SUMIFS('Bank-1S'!$N:$N,'Bank-1S'!$J:$J,"&gt;="&amp;AV$7,'Bank-1S'!$J:$J,"&lt;="&amp;AV$8,'Bank-1S'!$W:$W,$O19,'Bank-1S'!$A:$A,$M19),SUMIFS('Bank-1S'!$N:$N,'Bank-1S'!$J:$J,AV$8,'Bank-1S'!$W:$W,$O19,'Bank-1S'!$A:$A,$M19))</f>
        <v>0</v>
      </c>
      <c r="AW19" s="156">
        <f ca="1">IF(AW$7&lt;&gt;"",SUMIFS('Bank-1S'!$N:$N,'Bank-1S'!$J:$J,"&gt;="&amp;AW$7,'Bank-1S'!$J:$J,"&lt;="&amp;AW$8,'Bank-1S'!$W:$W,$O19,'Bank-1S'!$A:$A,$M19),SUMIFS('Bank-1S'!$N:$N,'Bank-1S'!$J:$J,AW$8,'Bank-1S'!$W:$W,$O19,'Bank-1S'!$A:$A,$M19))</f>
        <v>0</v>
      </c>
      <c r="AX19" s="156">
        <f ca="1">IF(AX$7&lt;&gt;"",SUMIFS('Bank-1S'!$N:$N,'Bank-1S'!$J:$J,"&gt;="&amp;AX$7,'Bank-1S'!$J:$J,"&lt;="&amp;AX$8,'Bank-1S'!$W:$W,$O19,'Bank-1S'!$A:$A,$M19),SUMIFS('Bank-1S'!$N:$N,'Bank-1S'!$J:$J,AX$8,'Bank-1S'!$W:$W,$O19,'Bank-1S'!$A:$A,$M19))</f>
        <v>0</v>
      </c>
      <c r="AY19" s="156">
        <f ca="1">IF(AY$7&lt;&gt;"",SUMIFS('Bank-1S'!$N:$N,'Bank-1S'!$J:$J,"&gt;="&amp;AY$7,'Bank-1S'!$J:$J,"&lt;="&amp;AY$8,'Bank-1S'!$W:$W,$O19,'Bank-1S'!$A:$A,$M19),SUMIFS('Bank-1S'!$N:$N,'Bank-1S'!$J:$J,AY$8,'Bank-1S'!$W:$W,$O19,'Bank-1S'!$A:$A,$M19))</f>
        <v>0</v>
      </c>
      <c r="AZ19" s="156">
        <f ca="1">IF(AZ$7&lt;&gt;"",SUMIFS('Bank-1S'!$N:$N,'Bank-1S'!$J:$J,"&gt;="&amp;AZ$7,'Bank-1S'!$J:$J,"&lt;="&amp;AZ$8,'Bank-1S'!$W:$W,$O19,'Bank-1S'!$A:$A,$M19),SUMIFS('Bank-1S'!$N:$N,'Bank-1S'!$J:$J,AZ$8,'Bank-1S'!$W:$W,$O19,'Bank-1S'!$A:$A,$M19))</f>
        <v>0</v>
      </c>
      <c r="BA19" s="156">
        <f ca="1">IF(BA$7&lt;&gt;"",SUMIFS('Bank-1S'!$N:$N,'Bank-1S'!$J:$J,"&gt;="&amp;BA$7,'Bank-1S'!$J:$J,"&lt;="&amp;BA$8,'Bank-1S'!$W:$W,$O19,'Bank-1S'!$A:$A,$M19),SUMIFS('Bank-1S'!$N:$N,'Bank-1S'!$J:$J,BA$8,'Bank-1S'!$W:$W,$O19,'Bank-1S'!$A:$A,$M19))</f>
        <v>0</v>
      </c>
      <c r="BB19" s="156">
        <f ca="1">IF(BB$7&lt;&gt;"",SUMIFS('Bank-1S'!$N:$N,'Bank-1S'!$J:$J,"&gt;="&amp;BB$7,'Bank-1S'!$J:$J,"&lt;="&amp;BB$8,'Bank-1S'!$W:$W,$O19,'Bank-1S'!$A:$A,$M19),SUMIFS('Bank-1S'!$N:$N,'Bank-1S'!$J:$J,BB$8,'Bank-1S'!$W:$W,$O19,'Bank-1S'!$A:$A,$M19))</f>
        <v>0</v>
      </c>
      <c r="BC19" s="156">
        <f ca="1">IF(BC$7&lt;&gt;"",SUMIFS('Bank-1S'!$N:$N,'Bank-1S'!$J:$J,"&gt;="&amp;BC$7,'Bank-1S'!$J:$J,"&lt;="&amp;BC$8,'Bank-1S'!$W:$W,$O19,'Bank-1S'!$A:$A,$M19),SUMIFS('Bank-1S'!$N:$N,'Bank-1S'!$J:$J,BC$8,'Bank-1S'!$W:$W,$O19,'Bank-1S'!$A:$A,$M19))</f>
        <v>0</v>
      </c>
      <c r="BD19" s="156">
        <f ca="1">IF(BD$7&lt;&gt;"",SUMIFS('Bank-1S'!$N:$N,'Bank-1S'!$J:$J,"&gt;="&amp;BD$7,'Bank-1S'!$J:$J,"&lt;="&amp;BD$8,'Bank-1S'!$W:$W,$O19,'Bank-1S'!$A:$A,$M19),SUMIFS('Bank-1S'!$N:$N,'Bank-1S'!$J:$J,BD$8,'Bank-1S'!$W:$W,$O19,'Bank-1S'!$A:$A,$M19))</f>
        <v>0</v>
      </c>
      <c r="BE19" s="156">
        <f ca="1">IF(BE$7&lt;&gt;"",SUMIFS('Bank-1S'!$N:$N,'Bank-1S'!$J:$J,"&gt;="&amp;BE$7,'Bank-1S'!$J:$J,"&lt;="&amp;BE$8,'Bank-1S'!$W:$W,$O19,'Bank-1S'!$A:$A,$M19),SUMIFS('Bank-1S'!$N:$N,'Bank-1S'!$J:$J,BE$8,'Bank-1S'!$W:$W,$O19,'Bank-1S'!$A:$A,$M19))</f>
        <v>0</v>
      </c>
      <c r="BF19" s="156">
        <f ca="1">IF(BF$7&lt;&gt;"",SUMIFS('Bank-1S'!$N:$N,'Bank-1S'!$J:$J,"&gt;="&amp;BF$7,'Bank-1S'!$J:$J,"&lt;="&amp;BF$8,'Bank-1S'!$W:$W,$O19,'Bank-1S'!$A:$A,$M19),SUMIFS('Bank-1S'!$N:$N,'Bank-1S'!$J:$J,BF$8,'Bank-1S'!$W:$W,$O19,'Bank-1S'!$A:$A,$M19))</f>
        <v>0</v>
      </c>
      <c r="BG19" s="156">
        <f ca="1">IF(BG$7&lt;&gt;"",SUMIFS('Bank-1S'!$N:$N,'Bank-1S'!$J:$J,"&gt;="&amp;BG$7,'Bank-1S'!$J:$J,"&lt;="&amp;BG$8,'Bank-1S'!$W:$W,$O19,'Bank-1S'!$A:$A,$M19),SUMIFS('Bank-1S'!$N:$N,'Bank-1S'!$J:$J,BG$8,'Bank-1S'!$W:$W,$O19,'Bank-1S'!$A:$A,$M19))</f>
        <v>0</v>
      </c>
      <c r="BH19" s="156">
        <f ca="1">IF(BH$7&lt;&gt;"",SUMIFS('Bank-1S'!$N:$N,'Bank-1S'!$J:$J,"&gt;="&amp;BH$7,'Bank-1S'!$J:$J,"&lt;="&amp;BH$8,'Bank-1S'!$W:$W,$O19,'Bank-1S'!$A:$A,$M19),SUMIFS('Bank-1S'!$N:$N,'Bank-1S'!$J:$J,BH$8,'Bank-1S'!$W:$W,$O19,'Bank-1S'!$A:$A,$M19))</f>
        <v>0</v>
      </c>
      <c r="BI19" s="156">
        <f ca="1">IF(BI$7&lt;&gt;"",SUMIFS('Bank-1S'!$N:$N,'Bank-1S'!$J:$J,"&gt;="&amp;BI$7,'Bank-1S'!$J:$J,"&lt;="&amp;BI$8,'Bank-1S'!$W:$W,$O19,'Bank-1S'!$A:$A,$M19),SUMIFS('Bank-1S'!$N:$N,'Bank-1S'!$J:$J,BI$8,'Bank-1S'!$W:$W,$O19,'Bank-1S'!$A:$A,$M19))</f>
        <v>0</v>
      </c>
      <c r="BJ19" s="156">
        <f ca="1">IF(BJ$7&lt;&gt;"",SUMIFS('Bank-1S'!$N:$N,'Bank-1S'!$J:$J,"&gt;="&amp;BJ$7,'Bank-1S'!$J:$J,"&lt;="&amp;BJ$8,'Bank-1S'!$W:$W,$O19,'Bank-1S'!$A:$A,$M19),SUMIFS('Bank-1S'!$N:$N,'Bank-1S'!$J:$J,BJ$8,'Bank-1S'!$W:$W,$O19,'Bank-1S'!$A:$A,$M19))</f>
        <v>0</v>
      </c>
      <c r="BK19" s="156">
        <f ca="1">IF(BK$7&lt;&gt;"",SUMIFS('Bank-1S'!$N:$N,'Bank-1S'!$J:$J,"&gt;="&amp;BK$7,'Bank-1S'!$J:$J,"&lt;="&amp;BK$8,'Bank-1S'!$W:$W,$O19,'Bank-1S'!$A:$A,$M19),SUMIFS('Bank-1S'!$N:$N,'Bank-1S'!$J:$J,BK$8,'Bank-1S'!$W:$W,$O19,'Bank-1S'!$A:$A,$M19))</f>
        <v>0</v>
      </c>
      <c r="BL19" s="156">
        <f ca="1">IF(BL$7&lt;&gt;"",SUMIFS('Bank-1S'!$N:$N,'Bank-1S'!$J:$J,"&gt;="&amp;BL$7,'Bank-1S'!$J:$J,"&lt;="&amp;BL$8,'Bank-1S'!$W:$W,$O19,'Bank-1S'!$A:$A,$M19),SUMIFS('Bank-1S'!$N:$N,'Bank-1S'!$J:$J,BL$8,'Bank-1S'!$W:$W,$O19,'Bank-1S'!$A:$A,$M19))</f>
        <v>0</v>
      </c>
      <c r="BM19" s="156">
        <f ca="1">IF(BM$7&lt;&gt;"",SUMIFS('Bank-1S'!$N:$N,'Bank-1S'!$J:$J,"&gt;="&amp;BM$7,'Bank-1S'!$J:$J,"&lt;="&amp;BM$8,'Bank-1S'!$W:$W,$O19,'Bank-1S'!$A:$A,$M19),SUMIFS('Bank-1S'!$N:$N,'Bank-1S'!$J:$J,BM$8,'Bank-1S'!$W:$W,$O19,'Bank-1S'!$A:$A,$M19))</f>
        <v>0</v>
      </c>
      <c r="BN19" s="156">
        <f ca="1">IF(BN$7&lt;&gt;"",SUMIFS('Bank-1S'!$N:$N,'Bank-1S'!$J:$J,"&gt;="&amp;BN$7,'Bank-1S'!$J:$J,"&lt;="&amp;BN$8,'Bank-1S'!$W:$W,$O19,'Bank-1S'!$A:$A,$M19),SUMIFS('Bank-1S'!$N:$N,'Bank-1S'!$J:$J,BN$8,'Bank-1S'!$W:$W,$O19,'Bank-1S'!$A:$A,$M19))</f>
        <v>0</v>
      </c>
      <c r="BO19" s="156">
        <f ca="1">IF(BO$7&lt;&gt;"",SUMIFS('Bank-1S'!$N:$N,'Bank-1S'!$J:$J,"&gt;="&amp;BO$7,'Bank-1S'!$J:$J,"&lt;="&amp;BO$8,'Bank-1S'!$W:$W,$O19,'Bank-1S'!$A:$A,$M19),SUMIFS('Bank-1S'!$N:$N,'Bank-1S'!$J:$J,BO$8,'Bank-1S'!$W:$W,$O19,'Bank-1S'!$A:$A,$M19))</f>
        <v>0</v>
      </c>
      <c r="BP19" s="156">
        <f ca="1">IF(BP$7&lt;&gt;"",SUMIFS('Bank-1S'!$N:$N,'Bank-1S'!$J:$J,"&gt;="&amp;BP$7,'Bank-1S'!$J:$J,"&lt;="&amp;BP$8,'Bank-1S'!$W:$W,$O19,'Bank-1S'!$A:$A,$M19),SUMIFS('Bank-1S'!$N:$N,'Bank-1S'!$J:$J,BP$8,'Bank-1S'!$W:$W,$O19,'Bank-1S'!$A:$A,$M19))</f>
        <v>0</v>
      </c>
      <c r="BQ19" s="156">
        <f ca="1">IF(BQ$7&lt;&gt;"",SUMIFS('Bank-1S'!$N:$N,'Bank-1S'!$J:$J,"&gt;="&amp;BQ$7,'Bank-1S'!$J:$J,"&lt;="&amp;BQ$8,'Bank-1S'!$W:$W,$O19,'Bank-1S'!$A:$A,$M19),SUMIFS('Bank-1S'!$N:$N,'Bank-1S'!$J:$J,BQ$8,'Bank-1S'!$W:$W,$O19,'Bank-1S'!$A:$A,$M19))</f>
        <v>0</v>
      </c>
      <c r="BR19" s="156">
        <f ca="1">IF(BR$7&lt;&gt;"",SUMIFS('Bank-1S'!$N:$N,'Bank-1S'!$J:$J,"&gt;="&amp;BR$7,'Bank-1S'!$J:$J,"&lt;="&amp;BR$8,'Bank-1S'!$W:$W,$O19,'Bank-1S'!$A:$A,$M19),SUMIFS('Bank-1S'!$N:$N,'Bank-1S'!$J:$J,BR$8,'Bank-1S'!$W:$W,$O19,'Bank-1S'!$A:$A,$M19))</f>
        <v>0</v>
      </c>
      <c r="BS19" s="156">
        <f ca="1">IF(BS$7&lt;&gt;"",SUMIFS('Bank-1S'!$N:$N,'Bank-1S'!$J:$J,"&gt;="&amp;BS$7,'Bank-1S'!$J:$J,"&lt;="&amp;BS$8,'Bank-1S'!$W:$W,$O19,'Bank-1S'!$A:$A,$M19),SUMIFS('Bank-1S'!$N:$N,'Bank-1S'!$J:$J,BS$8,'Bank-1S'!$W:$W,$O19,'Bank-1S'!$A:$A,$M19))</f>
        <v>0</v>
      </c>
      <c r="BT19" s="156">
        <f ca="1">IF(BT$7&lt;&gt;"",SUMIFS('Bank-1S'!$N:$N,'Bank-1S'!$J:$J,"&gt;="&amp;BT$7,'Bank-1S'!$J:$J,"&lt;="&amp;BT$8,'Bank-1S'!$W:$W,$O19,'Bank-1S'!$A:$A,$M19),SUMIFS('Bank-1S'!$N:$N,'Bank-1S'!$J:$J,BT$8,'Bank-1S'!$W:$W,$O19,'Bank-1S'!$A:$A,$M19))</f>
        <v>0</v>
      </c>
      <c r="BU19" s="156">
        <f ca="1">IF(BU$7&lt;&gt;"",SUMIFS('Bank-1S'!$N:$N,'Bank-1S'!$J:$J,"&gt;="&amp;BU$7,'Bank-1S'!$J:$J,"&lt;="&amp;BU$8,'Bank-1S'!$W:$W,$O19,'Bank-1S'!$A:$A,$M19),SUMIFS('Bank-1S'!$N:$N,'Bank-1S'!$J:$J,BU$8,'Bank-1S'!$W:$W,$O19,'Bank-1S'!$A:$A,$M19))</f>
        <v>0</v>
      </c>
      <c r="BV19" s="156">
        <f ca="1">IF(BV$7&lt;&gt;"",SUMIFS('Bank-1S'!$N:$N,'Bank-1S'!$J:$J,"&gt;="&amp;BV$7,'Bank-1S'!$J:$J,"&lt;="&amp;BV$8,'Bank-1S'!$W:$W,$O19,'Bank-1S'!$A:$A,$M19),SUMIFS('Bank-1S'!$N:$N,'Bank-1S'!$J:$J,BV$8,'Bank-1S'!$W:$W,$O19,'Bank-1S'!$A:$A,$M19))</f>
        <v>0</v>
      </c>
      <c r="BW19" s="156">
        <f ca="1">IF(BW$7&lt;&gt;"",SUMIFS('Bank-1S'!$N:$N,'Bank-1S'!$J:$J,"&gt;="&amp;BW$7,'Bank-1S'!$J:$J,"&lt;="&amp;BW$8,'Bank-1S'!$W:$W,$O19,'Bank-1S'!$A:$A,$M19),SUMIFS('Bank-1S'!$N:$N,'Bank-1S'!$J:$J,BW$8,'Bank-1S'!$W:$W,$O19,'Bank-1S'!$A:$A,$M19))</f>
        <v>0</v>
      </c>
      <c r="BX19" s="156">
        <f ca="1">IF(BX$7&lt;&gt;"",SUMIFS('Bank-1S'!$N:$N,'Bank-1S'!$J:$J,"&gt;="&amp;BX$7,'Bank-1S'!$J:$J,"&lt;="&amp;BX$8,'Bank-1S'!$W:$W,$O19,'Bank-1S'!$A:$A,$M19),SUMIFS('Bank-1S'!$N:$N,'Bank-1S'!$J:$J,BX$8,'Bank-1S'!$W:$W,$O19,'Bank-1S'!$A:$A,$M19))</f>
        <v>0</v>
      </c>
      <c r="BY19" s="156">
        <f ca="1">IF(BY$7&lt;&gt;"",SUMIFS('Bank-1S'!$N:$N,'Bank-1S'!$J:$J,"&gt;="&amp;BY$7,'Bank-1S'!$J:$J,"&lt;="&amp;BY$8,'Bank-1S'!$W:$W,$O19,'Bank-1S'!$A:$A,$M19),SUMIFS('Bank-1S'!$N:$N,'Bank-1S'!$J:$J,BY$8,'Bank-1S'!$W:$W,$O19,'Bank-1S'!$A:$A,$M19))</f>
        <v>0</v>
      </c>
      <c r="BZ19" s="156">
        <f ca="1">IF(BZ$7&lt;&gt;"",SUMIFS('Bank-1S'!$N:$N,'Bank-1S'!$J:$J,"&gt;="&amp;BZ$7,'Bank-1S'!$J:$J,"&lt;="&amp;BZ$8,'Bank-1S'!$W:$W,$O19,'Bank-1S'!$A:$A,$M19),SUMIFS('Bank-1S'!$N:$N,'Bank-1S'!$J:$J,BZ$8,'Bank-1S'!$W:$W,$O19,'Bank-1S'!$A:$A,$M19))</f>
        <v>0</v>
      </c>
      <c r="CA19" s="156">
        <f ca="1">IF(CA$7&lt;&gt;"",SUMIFS('Bank-1S'!$N:$N,'Bank-1S'!$J:$J,"&gt;="&amp;CA$7,'Bank-1S'!$J:$J,"&lt;="&amp;CA$8,'Bank-1S'!$W:$W,$O19,'Bank-1S'!$A:$A,$M19),SUMIFS('Bank-1S'!$N:$N,'Bank-1S'!$J:$J,CA$8,'Bank-1S'!$W:$W,$O19,'Bank-1S'!$A:$A,$M19))</f>
        <v>0</v>
      </c>
      <c r="CB19" s="156">
        <f ca="1">IF(CB$7&lt;&gt;"",SUMIFS('Bank-1S'!$N:$N,'Bank-1S'!$J:$J,"&gt;="&amp;CB$7,'Bank-1S'!$J:$J,"&lt;="&amp;CB$8,'Bank-1S'!$W:$W,$O19,'Bank-1S'!$A:$A,$M19),SUMIFS('Bank-1S'!$N:$N,'Bank-1S'!$J:$J,CB$8,'Bank-1S'!$W:$W,$O19,'Bank-1S'!$A:$A,$M19))</f>
        <v>0</v>
      </c>
      <c r="CC19" s="156">
        <f ca="1">IF(CC$7&lt;&gt;"",SUMIFS('Bank-1S'!$N:$N,'Bank-1S'!$J:$J,"&gt;="&amp;CC$7,'Bank-1S'!$J:$J,"&lt;="&amp;CC$8,'Bank-1S'!$W:$W,$O19,'Bank-1S'!$A:$A,$M19),SUMIFS('Bank-1S'!$N:$N,'Bank-1S'!$J:$J,CC$8,'Bank-1S'!$W:$W,$O19,'Bank-1S'!$A:$A,$M19))</f>
        <v>0</v>
      </c>
      <c r="CD19" s="156">
        <f ca="1">IF(CD$7&lt;&gt;"",SUMIFS('Bank-1S'!$N:$N,'Bank-1S'!$J:$J,"&gt;="&amp;CD$7,'Bank-1S'!$J:$J,"&lt;="&amp;CD$8,'Bank-1S'!$W:$W,$O19,'Bank-1S'!$A:$A,$M19),SUMIFS('Bank-1S'!$N:$N,'Bank-1S'!$J:$J,CD$8,'Bank-1S'!$W:$W,$O19,'Bank-1S'!$A:$A,$M19))</f>
        <v>0</v>
      </c>
      <c r="CE19" s="156">
        <f ca="1">IF(CE$7&lt;&gt;"",SUMIFS('Bank-1S'!$N:$N,'Bank-1S'!$J:$J,"&gt;="&amp;CE$7,'Bank-1S'!$J:$J,"&lt;="&amp;CE$8,'Bank-1S'!$W:$W,$O19,'Bank-1S'!$A:$A,$M19),SUMIFS('Bank-1S'!$N:$N,'Bank-1S'!$J:$J,CE$8,'Bank-1S'!$W:$W,$O19,'Bank-1S'!$A:$A,$M19))</f>
        <v>0</v>
      </c>
      <c r="CF19" s="156">
        <f ca="1">IF(CF$7&lt;&gt;"",SUMIFS('Bank-1S'!$N:$N,'Bank-1S'!$J:$J,"&gt;="&amp;CF$7,'Bank-1S'!$J:$J,"&lt;="&amp;CF$8,'Bank-1S'!$W:$W,$O19,'Bank-1S'!$A:$A,$M19),SUMIFS('Bank-1S'!$N:$N,'Bank-1S'!$J:$J,CF$8,'Bank-1S'!$W:$W,$O19,'Bank-1S'!$A:$A,$M19))</f>
        <v>0</v>
      </c>
      <c r="CG19" s="156">
        <f ca="1">IF(CG$7&lt;&gt;"",SUMIFS('Bank-1S'!$N:$N,'Bank-1S'!$J:$J,"&gt;="&amp;CG$7,'Bank-1S'!$J:$J,"&lt;="&amp;CG$8,'Bank-1S'!$W:$W,$O19,'Bank-1S'!$A:$A,$M19),SUMIFS('Bank-1S'!$N:$N,'Bank-1S'!$J:$J,CG$8,'Bank-1S'!$W:$W,$O19,'Bank-1S'!$A:$A,$M19))</f>
        <v>0</v>
      </c>
      <c r="CH19" s="156">
        <f ca="1">IF(CH$7&lt;&gt;"",SUMIFS('Bank-1S'!$N:$N,'Bank-1S'!$J:$J,"&gt;="&amp;CH$7,'Bank-1S'!$J:$J,"&lt;="&amp;CH$8,'Bank-1S'!$W:$W,$O19,'Bank-1S'!$A:$A,$M19),SUMIFS('Bank-1S'!$N:$N,'Bank-1S'!$J:$J,CH$8,'Bank-1S'!$W:$W,$O19,'Bank-1S'!$A:$A,$M19))</f>
        <v>0</v>
      </c>
      <c r="CI19" s="156">
        <f ca="1">IF(CI$7&lt;&gt;"",SUMIFS('Bank-1S'!$N:$N,'Bank-1S'!$J:$J,"&gt;="&amp;CI$7,'Bank-1S'!$J:$J,"&lt;="&amp;CI$8,'Bank-1S'!$W:$W,$O19,'Bank-1S'!$A:$A,$M19),SUMIFS('Bank-1S'!$N:$N,'Bank-1S'!$J:$J,CI$8,'Bank-1S'!$W:$W,$O19,'Bank-1S'!$A:$A,$M19))</f>
        <v>0</v>
      </c>
      <c r="CJ19" s="156">
        <f ca="1">IF(CJ$7&lt;&gt;"",SUMIFS('Bank-1S'!$N:$N,'Bank-1S'!$J:$J,"&gt;="&amp;CJ$7,'Bank-1S'!$J:$J,"&lt;="&amp;CJ$8,'Bank-1S'!$W:$W,$O19,'Bank-1S'!$A:$A,$M19),SUMIFS('Bank-1S'!$N:$N,'Bank-1S'!$J:$J,CJ$8,'Bank-1S'!$W:$W,$O19,'Bank-1S'!$A:$A,$M19))</f>
        <v>0</v>
      </c>
      <c r="CK19" s="156">
        <f ca="1">IF(CK$7&lt;&gt;"",SUMIFS('Bank-1S'!$N:$N,'Bank-1S'!$J:$J,"&gt;="&amp;CK$7,'Bank-1S'!$J:$J,"&lt;="&amp;CK$8,'Bank-1S'!$W:$W,$O19,'Bank-1S'!$A:$A,$M19),SUMIFS('Bank-1S'!$N:$N,'Bank-1S'!$J:$J,CK$8,'Bank-1S'!$W:$W,$O19,'Bank-1S'!$A:$A,$M19))</f>
        <v>0</v>
      </c>
      <c r="CL19" s="156">
        <f ca="1">IF(CL$7&lt;&gt;"",SUMIFS('Bank-1S'!$N:$N,'Bank-1S'!$J:$J,"&gt;="&amp;CL$7,'Bank-1S'!$J:$J,"&lt;="&amp;CL$8,'Bank-1S'!$W:$W,$O19,'Bank-1S'!$A:$A,$M19),SUMIFS('Bank-1S'!$N:$N,'Bank-1S'!$J:$J,CL$8,'Bank-1S'!$W:$W,$O19,'Bank-1S'!$A:$A,$M19))</f>
        <v>0</v>
      </c>
      <c r="CM19" s="156">
        <f ca="1">IF(CM$7&lt;&gt;"",SUMIFS('Bank-1S'!$N:$N,'Bank-1S'!$J:$J,"&gt;="&amp;CM$7,'Bank-1S'!$J:$J,"&lt;="&amp;CM$8,'Bank-1S'!$W:$W,$O19,'Bank-1S'!$A:$A,$M19),SUMIFS('Bank-1S'!$N:$N,'Bank-1S'!$J:$J,CM$8,'Bank-1S'!$W:$W,$O19,'Bank-1S'!$A:$A,$M19))</f>
        <v>0</v>
      </c>
      <c r="CN19" s="156">
        <f ca="1">IF(CN$7&lt;&gt;"",SUMIFS('Bank-1S'!$N:$N,'Bank-1S'!$J:$J,"&gt;="&amp;CN$7,'Bank-1S'!$J:$J,"&lt;="&amp;CN$8,'Bank-1S'!$W:$W,$O19,'Bank-1S'!$A:$A,$M19),SUMIFS('Bank-1S'!$N:$N,'Bank-1S'!$J:$J,CN$8,'Bank-1S'!$W:$W,$O19,'Bank-1S'!$A:$A,$M19))</f>
        <v>0</v>
      </c>
      <c r="CO19" s="156">
        <f ca="1">IF(CO$7&lt;&gt;"",SUMIFS('Bank-1S'!$N:$N,'Bank-1S'!$J:$J,"&gt;="&amp;CO$7,'Bank-1S'!$J:$J,"&lt;="&amp;CO$8,'Bank-1S'!$W:$W,$O19,'Bank-1S'!$A:$A,$M19),SUMIFS('Bank-1S'!$N:$N,'Bank-1S'!$J:$J,CO$8,'Bank-1S'!$W:$W,$O19,'Bank-1S'!$A:$A,$M19))</f>
        <v>0</v>
      </c>
      <c r="CP19" s="156">
        <f ca="1">IF(CP$7&lt;&gt;"",SUMIFS('Bank-1S'!$N:$N,'Bank-1S'!$J:$J,"&gt;="&amp;CP$7,'Bank-1S'!$J:$J,"&lt;="&amp;CP$8,'Bank-1S'!$W:$W,$O19,'Bank-1S'!$A:$A,$M19),SUMIFS('Bank-1S'!$N:$N,'Bank-1S'!$J:$J,CP$8,'Bank-1S'!$W:$W,$O19,'Bank-1S'!$A:$A,$M19))</f>
        <v>0</v>
      </c>
      <c r="CQ19" s="156">
        <f ca="1">IF(CQ$7&lt;&gt;"",SUMIFS('Bank-1S'!$N:$N,'Bank-1S'!$J:$J,"&gt;="&amp;CQ$7,'Bank-1S'!$J:$J,"&lt;="&amp;CQ$8,'Bank-1S'!$W:$W,$O19,'Bank-1S'!$A:$A,$M19),SUMIFS('Bank-1S'!$N:$N,'Bank-1S'!$J:$J,CQ$8,'Bank-1S'!$W:$W,$O19,'Bank-1S'!$A:$A,$M19))</f>
        <v>0</v>
      </c>
      <c r="CR19" s="156">
        <f ca="1">IF(CR$7&lt;&gt;"",SUMIFS('Bank-1S'!$N:$N,'Bank-1S'!$J:$J,"&gt;="&amp;CR$7,'Bank-1S'!$J:$J,"&lt;="&amp;CR$8,'Bank-1S'!$W:$W,$O19,'Bank-1S'!$A:$A,$M19),SUMIFS('Bank-1S'!$N:$N,'Bank-1S'!$J:$J,CR$8,'Bank-1S'!$W:$W,$O19,'Bank-1S'!$A:$A,$M19))</f>
        <v>0</v>
      </c>
      <c r="CS19" s="156">
        <f ca="1">IF(CS$7&lt;&gt;"",SUMIFS('Bank-1S'!$N:$N,'Bank-1S'!$J:$J,"&gt;="&amp;CS$7,'Bank-1S'!$J:$J,"&lt;="&amp;CS$8,'Bank-1S'!$W:$W,$O19,'Bank-1S'!$A:$A,$M19),SUMIFS('Bank-1S'!$N:$N,'Bank-1S'!$J:$J,CS$8,'Bank-1S'!$W:$W,$O19,'Bank-1S'!$A:$A,$M19))</f>
        <v>0</v>
      </c>
      <c r="CT19" s="156">
        <f ca="1">IF(CT$7&lt;&gt;"",SUMIFS('Bank-1S'!$N:$N,'Bank-1S'!$J:$J,"&gt;="&amp;CT$7,'Bank-1S'!$J:$J,"&lt;="&amp;CT$8,'Bank-1S'!$W:$W,$O19,'Bank-1S'!$A:$A,$M19),SUMIFS('Bank-1S'!$N:$N,'Bank-1S'!$J:$J,CT$8,'Bank-1S'!$W:$W,$O19,'Bank-1S'!$A:$A,$M19))</f>
        <v>0</v>
      </c>
      <c r="CU19" s="156">
        <f ca="1">IF(CU$7&lt;&gt;"",SUMIFS('Bank-1S'!$N:$N,'Bank-1S'!$J:$J,"&gt;="&amp;CU$7,'Bank-1S'!$J:$J,"&lt;="&amp;CU$8,'Bank-1S'!$W:$W,$O19,'Bank-1S'!$A:$A,$M19),SUMIFS('Bank-1S'!$N:$N,'Bank-1S'!$J:$J,CU$8,'Bank-1S'!$W:$W,$O19,'Bank-1S'!$A:$A,$M19))</f>
        <v>0</v>
      </c>
    </row>
    <row r="20" spans="1:99" s="34" customFormat="1" x14ac:dyDescent="0.25">
      <c r="A20" s="45"/>
      <c r="B20" s="45"/>
      <c r="C20" s="45"/>
      <c r="D20" s="45"/>
      <c r="E20" s="186"/>
      <c r="F20" s="57" t="str">
        <f>lists!$V$14</f>
        <v>Финансовый поток</v>
      </c>
      <c r="G20" s="57"/>
      <c r="H20" s="57"/>
      <c r="I20" s="57"/>
      <c r="J20" s="57"/>
      <c r="K20" s="57"/>
      <c r="L20" s="57"/>
      <c r="M20" s="57" t="str">
        <f>lists!$E$12</f>
        <v>Партнер-1</v>
      </c>
      <c r="N20" s="58"/>
      <c r="O20" s="59" t="str">
        <f>O19</f>
        <v>RUR</v>
      </c>
      <c r="P20" s="60"/>
      <c r="Q20" s="57"/>
      <c r="R20" s="57"/>
      <c r="S20" s="57"/>
      <c r="T20" s="120"/>
      <c r="U20" s="121">
        <f ca="1">SUM(W20:CV20)</f>
        <v>0</v>
      </c>
      <c r="V20" s="122"/>
      <c r="W20" s="157"/>
      <c r="X20" s="154">
        <f>X18-X19</f>
        <v>0</v>
      </c>
      <c r="Y20" s="49">
        <f ca="1">Y18-Y19</f>
        <v>0</v>
      </c>
      <c r="Z20" s="49">
        <f t="shared" ref="Z20:CK20" ca="1" si="25">Z18-Z19</f>
        <v>0</v>
      </c>
      <c r="AA20" s="49">
        <f t="shared" ca="1" si="25"/>
        <v>0</v>
      </c>
      <c r="AB20" s="49">
        <f t="shared" ca="1" si="25"/>
        <v>0</v>
      </c>
      <c r="AC20" s="49">
        <f t="shared" ca="1" si="25"/>
        <v>0</v>
      </c>
      <c r="AD20" s="49">
        <f t="shared" ca="1" si="25"/>
        <v>0</v>
      </c>
      <c r="AE20" s="49">
        <f t="shared" ca="1" si="25"/>
        <v>0</v>
      </c>
      <c r="AF20" s="49">
        <f t="shared" ca="1" si="25"/>
        <v>0</v>
      </c>
      <c r="AG20" s="49">
        <f t="shared" ca="1" si="25"/>
        <v>0</v>
      </c>
      <c r="AH20" s="49">
        <f t="shared" ca="1" si="25"/>
        <v>0</v>
      </c>
      <c r="AI20" s="49">
        <f t="shared" ca="1" si="25"/>
        <v>0</v>
      </c>
      <c r="AJ20" s="49">
        <f t="shared" ca="1" si="25"/>
        <v>0</v>
      </c>
      <c r="AK20" s="49">
        <f t="shared" ca="1" si="25"/>
        <v>0</v>
      </c>
      <c r="AL20" s="49">
        <f t="shared" ca="1" si="25"/>
        <v>0</v>
      </c>
      <c r="AM20" s="49">
        <f t="shared" ca="1" si="25"/>
        <v>0</v>
      </c>
      <c r="AN20" s="49">
        <f t="shared" ca="1" si="25"/>
        <v>0</v>
      </c>
      <c r="AO20" s="49">
        <f t="shared" ca="1" si="25"/>
        <v>0</v>
      </c>
      <c r="AP20" s="49">
        <f t="shared" ca="1" si="25"/>
        <v>0</v>
      </c>
      <c r="AQ20" s="49">
        <f t="shared" ca="1" si="25"/>
        <v>0</v>
      </c>
      <c r="AR20" s="49">
        <f t="shared" ca="1" si="25"/>
        <v>0</v>
      </c>
      <c r="AS20" s="49">
        <f t="shared" ca="1" si="25"/>
        <v>0</v>
      </c>
      <c r="AT20" s="49">
        <f t="shared" ca="1" si="25"/>
        <v>0</v>
      </c>
      <c r="AU20" s="49">
        <f t="shared" ca="1" si="25"/>
        <v>0</v>
      </c>
      <c r="AV20" s="49">
        <f t="shared" ca="1" si="25"/>
        <v>0</v>
      </c>
      <c r="AW20" s="49">
        <f t="shared" ca="1" si="25"/>
        <v>0</v>
      </c>
      <c r="AX20" s="49">
        <f t="shared" ca="1" si="25"/>
        <v>0</v>
      </c>
      <c r="AY20" s="49">
        <f t="shared" ca="1" si="25"/>
        <v>0</v>
      </c>
      <c r="AZ20" s="49">
        <f t="shared" ca="1" si="25"/>
        <v>0</v>
      </c>
      <c r="BA20" s="49">
        <f t="shared" ca="1" si="25"/>
        <v>0</v>
      </c>
      <c r="BB20" s="49">
        <f t="shared" ca="1" si="25"/>
        <v>0</v>
      </c>
      <c r="BC20" s="49">
        <f t="shared" ca="1" si="25"/>
        <v>0</v>
      </c>
      <c r="BD20" s="49">
        <f t="shared" ca="1" si="25"/>
        <v>0</v>
      </c>
      <c r="BE20" s="49">
        <f t="shared" ca="1" si="25"/>
        <v>0</v>
      </c>
      <c r="BF20" s="49">
        <f t="shared" ca="1" si="25"/>
        <v>0</v>
      </c>
      <c r="BG20" s="49">
        <f t="shared" ca="1" si="25"/>
        <v>0</v>
      </c>
      <c r="BH20" s="49">
        <f t="shared" ca="1" si="25"/>
        <v>0</v>
      </c>
      <c r="BI20" s="49">
        <f t="shared" ca="1" si="25"/>
        <v>0</v>
      </c>
      <c r="BJ20" s="49">
        <f t="shared" ca="1" si="25"/>
        <v>0</v>
      </c>
      <c r="BK20" s="49">
        <f t="shared" ca="1" si="25"/>
        <v>0</v>
      </c>
      <c r="BL20" s="49">
        <f t="shared" ca="1" si="25"/>
        <v>0</v>
      </c>
      <c r="BM20" s="49">
        <f t="shared" ca="1" si="25"/>
        <v>0</v>
      </c>
      <c r="BN20" s="49">
        <f t="shared" ca="1" si="25"/>
        <v>0</v>
      </c>
      <c r="BO20" s="49">
        <f t="shared" ca="1" si="25"/>
        <v>0</v>
      </c>
      <c r="BP20" s="49">
        <f t="shared" ca="1" si="25"/>
        <v>0</v>
      </c>
      <c r="BQ20" s="49">
        <f t="shared" ca="1" si="25"/>
        <v>0</v>
      </c>
      <c r="BR20" s="49">
        <f t="shared" ca="1" si="25"/>
        <v>0</v>
      </c>
      <c r="BS20" s="49">
        <f t="shared" ca="1" si="25"/>
        <v>0</v>
      </c>
      <c r="BT20" s="49">
        <f t="shared" ca="1" si="25"/>
        <v>0</v>
      </c>
      <c r="BU20" s="49">
        <f t="shared" ca="1" si="25"/>
        <v>0</v>
      </c>
      <c r="BV20" s="49">
        <f t="shared" ca="1" si="25"/>
        <v>0</v>
      </c>
      <c r="BW20" s="49">
        <f t="shared" ca="1" si="25"/>
        <v>0</v>
      </c>
      <c r="BX20" s="49">
        <f t="shared" ca="1" si="25"/>
        <v>0</v>
      </c>
      <c r="BY20" s="49">
        <f t="shared" ca="1" si="25"/>
        <v>0</v>
      </c>
      <c r="BZ20" s="49">
        <f t="shared" ca="1" si="25"/>
        <v>0</v>
      </c>
      <c r="CA20" s="49">
        <f t="shared" ca="1" si="25"/>
        <v>0</v>
      </c>
      <c r="CB20" s="49">
        <f t="shared" ca="1" si="25"/>
        <v>0</v>
      </c>
      <c r="CC20" s="49">
        <f t="shared" ca="1" si="25"/>
        <v>0</v>
      </c>
      <c r="CD20" s="49">
        <f t="shared" ca="1" si="25"/>
        <v>0</v>
      </c>
      <c r="CE20" s="49">
        <f t="shared" ca="1" si="25"/>
        <v>0</v>
      </c>
      <c r="CF20" s="49">
        <f t="shared" ca="1" si="25"/>
        <v>0</v>
      </c>
      <c r="CG20" s="49">
        <f t="shared" ca="1" si="25"/>
        <v>0</v>
      </c>
      <c r="CH20" s="49">
        <f t="shared" ca="1" si="25"/>
        <v>0</v>
      </c>
      <c r="CI20" s="49">
        <f t="shared" ca="1" si="25"/>
        <v>0</v>
      </c>
      <c r="CJ20" s="49">
        <f t="shared" ca="1" si="25"/>
        <v>0</v>
      </c>
      <c r="CK20" s="49">
        <f t="shared" ca="1" si="25"/>
        <v>0</v>
      </c>
      <c r="CL20" s="49">
        <f t="shared" ref="CL20:CU20" ca="1" si="26">CL18-CL19</f>
        <v>0</v>
      </c>
      <c r="CM20" s="49">
        <f t="shared" ca="1" si="26"/>
        <v>0</v>
      </c>
      <c r="CN20" s="49">
        <f t="shared" ca="1" si="26"/>
        <v>0</v>
      </c>
      <c r="CO20" s="49">
        <f t="shared" ca="1" si="26"/>
        <v>0</v>
      </c>
      <c r="CP20" s="49">
        <f t="shared" ca="1" si="26"/>
        <v>0</v>
      </c>
      <c r="CQ20" s="49">
        <f t="shared" ca="1" si="26"/>
        <v>0</v>
      </c>
      <c r="CR20" s="49">
        <f t="shared" ca="1" si="26"/>
        <v>0</v>
      </c>
      <c r="CS20" s="49">
        <f t="shared" ca="1" si="26"/>
        <v>0</v>
      </c>
      <c r="CT20" s="49">
        <f t="shared" ca="1" si="26"/>
        <v>0</v>
      </c>
      <c r="CU20" s="49">
        <f t="shared" ca="1" si="26"/>
        <v>0</v>
      </c>
    </row>
    <row r="21" spans="1:99" s="38" customFormat="1" ht="10.8" thickBot="1" x14ac:dyDescent="0.25">
      <c r="A21" s="53"/>
      <c r="B21" s="53"/>
      <c r="C21" s="53"/>
      <c r="D21" s="53"/>
      <c r="E21" s="187"/>
      <c r="F21" s="53" t="str">
        <f>lists!$V$15</f>
        <v>Остаток ДС на конец периода</v>
      </c>
      <c r="G21" s="53"/>
      <c r="H21" s="53"/>
      <c r="I21" s="53"/>
      <c r="J21" s="53"/>
      <c r="K21" s="53"/>
      <c r="L21" s="53"/>
      <c r="M21" s="53" t="str">
        <f>lists!$E$12</f>
        <v>Партнер-1</v>
      </c>
      <c r="N21" s="54"/>
      <c r="O21" s="55" t="str">
        <f>O20</f>
        <v>RUR</v>
      </c>
      <c r="P21" s="54"/>
      <c r="Q21" s="53"/>
      <c r="R21" s="53"/>
      <c r="S21" s="53"/>
      <c r="T21" s="123"/>
      <c r="U21" s="124">
        <f ca="1">U17+U20</f>
        <v>0</v>
      </c>
      <c r="V21" s="125"/>
      <c r="W21" s="158"/>
      <c r="X21" s="159">
        <f>X17+X20</f>
        <v>0</v>
      </c>
      <c r="Y21" s="56">
        <f ca="1">Y17+Y20</f>
        <v>0</v>
      </c>
      <c r="Z21" s="56">
        <f t="shared" ref="Z21:CK21" ca="1" si="27">Z17+Z20</f>
        <v>0</v>
      </c>
      <c r="AA21" s="56">
        <f t="shared" ca="1" si="27"/>
        <v>0</v>
      </c>
      <c r="AB21" s="56">
        <f t="shared" ca="1" si="27"/>
        <v>0</v>
      </c>
      <c r="AC21" s="56">
        <f t="shared" ca="1" si="27"/>
        <v>0</v>
      </c>
      <c r="AD21" s="56">
        <f t="shared" ca="1" si="27"/>
        <v>0</v>
      </c>
      <c r="AE21" s="56">
        <f t="shared" ca="1" si="27"/>
        <v>0</v>
      </c>
      <c r="AF21" s="56">
        <f t="shared" ca="1" si="27"/>
        <v>0</v>
      </c>
      <c r="AG21" s="56">
        <f t="shared" ca="1" si="27"/>
        <v>0</v>
      </c>
      <c r="AH21" s="56">
        <f t="shared" ca="1" si="27"/>
        <v>0</v>
      </c>
      <c r="AI21" s="56">
        <f t="shared" ca="1" si="27"/>
        <v>0</v>
      </c>
      <c r="AJ21" s="56">
        <f t="shared" ca="1" si="27"/>
        <v>0</v>
      </c>
      <c r="AK21" s="56">
        <f t="shared" ca="1" si="27"/>
        <v>0</v>
      </c>
      <c r="AL21" s="56">
        <f t="shared" ca="1" si="27"/>
        <v>0</v>
      </c>
      <c r="AM21" s="56">
        <f t="shared" ca="1" si="27"/>
        <v>0</v>
      </c>
      <c r="AN21" s="56">
        <f t="shared" ca="1" si="27"/>
        <v>0</v>
      </c>
      <c r="AO21" s="56">
        <f t="shared" ca="1" si="27"/>
        <v>0</v>
      </c>
      <c r="AP21" s="56">
        <f t="shared" ca="1" si="27"/>
        <v>0</v>
      </c>
      <c r="AQ21" s="56">
        <f t="shared" ca="1" si="27"/>
        <v>0</v>
      </c>
      <c r="AR21" s="56">
        <f t="shared" ca="1" si="27"/>
        <v>0</v>
      </c>
      <c r="AS21" s="56">
        <f t="shared" ca="1" si="27"/>
        <v>0</v>
      </c>
      <c r="AT21" s="56">
        <f t="shared" ca="1" si="27"/>
        <v>0</v>
      </c>
      <c r="AU21" s="56">
        <f t="shared" ca="1" si="27"/>
        <v>0</v>
      </c>
      <c r="AV21" s="56">
        <f t="shared" ca="1" si="27"/>
        <v>0</v>
      </c>
      <c r="AW21" s="56">
        <f t="shared" ca="1" si="27"/>
        <v>0</v>
      </c>
      <c r="AX21" s="56">
        <f t="shared" ca="1" si="27"/>
        <v>0</v>
      </c>
      <c r="AY21" s="56">
        <f t="shared" ca="1" si="27"/>
        <v>0</v>
      </c>
      <c r="AZ21" s="56">
        <f t="shared" ca="1" si="27"/>
        <v>0</v>
      </c>
      <c r="BA21" s="56">
        <f t="shared" ca="1" si="27"/>
        <v>0</v>
      </c>
      <c r="BB21" s="56">
        <f t="shared" ca="1" si="27"/>
        <v>0</v>
      </c>
      <c r="BC21" s="56">
        <f t="shared" ca="1" si="27"/>
        <v>0</v>
      </c>
      <c r="BD21" s="56">
        <f t="shared" ca="1" si="27"/>
        <v>0</v>
      </c>
      <c r="BE21" s="56">
        <f t="shared" ca="1" si="27"/>
        <v>0</v>
      </c>
      <c r="BF21" s="56">
        <f t="shared" ca="1" si="27"/>
        <v>0</v>
      </c>
      <c r="BG21" s="56">
        <f t="shared" ca="1" si="27"/>
        <v>0</v>
      </c>
      <c r="BH21" s="56">
        <f t="shared" ca="1" si="27"/>
        <v>0</v>
      </c>
      <c r="BI21" s="56">
        <f t="shared" ca="1" si="27"/>
        <v>0</v>
      </c>
      <c r="BJ21" s="56">
        <f t="shared" ca="1" si="27"/>
        <v>0</v>
      </c>
      <c r="BK21" s="56">
        <f t="shared" ca="1" si="27"/>
        <v>0</v>
      </c>
      <c r="BL21" s="56">
        <f t="shared" ca="1" si="27"/>
        <v>0</v>
      </c>
      <c r="BM21" s="56">
        <f t="shared" ca="1" si="27"/>
        <v>0</v>
      </c>
      <c r="BN21" s="56">
        <f t="shared" ca="1" si="27"/>
        <v>0</v>
      </c>
      <c r="BO21" s="56">
        <f t="shared" ca="1" si="27"/>
        <v>0</v>
      </c>
      <c r="BP21" s="56">
        <f t="shared" ca="1" si="27"/>
        <v>0</v>
      </c>
      <c r="BQ21" s="56">
        <f t="shared" ca="1" si="27"/>
        <v>0</v>
      </c>
      <c r="BR21" s="56">
        <f t="shared" ca="1" si="27"/>
        <v>0</v>
      </c>
      <c r="BS21" s="56">
        <f t="shared" ca="1" si="27"/>
        <v>0</v>
      </c>
      <c r="BT21" s="56">
        <f t="shared" ca="1" si="27"/>
        <v>0</v>
      </c>
      <c r="BU21" s="56">
        <f t="shared" ca="1" si="27"/>
        <v>0</v>
      </c>
      <c r="BV21" s="56">
        <f t="shared" ca="1" si="27"/>
        <v>0</v>
      </c>
      <c r="BW21" s="56">
        <f t="shared" ca="1" si="27"/>
        <v>0</v>
      </c>
      <c r="BX21" s="56">
        <f t="shared" ca="1" si="27"/>
        <v>0</v>
      </c>
      <c r="BY21" s="56">
        <f t="shared" ca="1" si="27"/>
        <v>0</v>
      </c>
      <c r="BZ21" s="56">
        <f t="shared" ca="1" si="27"/>
        <v>0</v>
      </c>
      <c r="CA21" s="56">
        <f t="shared" ca="1" si="27"/>
        <v>0</v>
      </c>
      <c r="CB21" s="56">
        <f t="shared" ca="1" si="27"/>
        <v>0</v>
      </c>
      <c r="CC21" s="56">
        <f t="shared" ca="1" si="27"/>
        <v>0</v>
      </c>
      <c r="CD21" s="56">
        <f t="shared" ca="1" si="27"/>
        <v>0</v>
      </c>
      <c r="CE21" s="56">
        <f t="shared" ca="1" si="27"/>
        <v>0</v>
      </c>
      <c r="CF21" s="56">
        <f t="shared" ca="1" si="27"/>
        <v>0</v>
      </c>
      <c r="CG21" s="56">
        <f t="shared" ca="1" si="27"/>
        <v>0</v>
      </c>
      <c r="CH21" s="56">
        <f t="shared" ca="1" si="27"/>
        <v>0</v>
      </c>
      <c r="CI21" s="56">
        <f t="shared" ca="1" si="27"/>
        <v>0</v>
      </c>
      <c r="CJ21" s="56">
        <f t="shared" ca="1" si="27"/>
        <v>0</v>
      </c>
      <c r="CK21" s="56">
        <f t="shared" ca="1" si="27"/>
        <v>0</v>
      </c>
      <c r="CL21" s="56">
        <f t="shared" ref="CL21:CU21" ca="1" si="28">CL17+CL20</f>
        <v>0</v>
      </c>
      <c r="CM21" s="56">
        <f t="shared" ca="1" si="28"/>
        <v>0</v>
      </c>
      <c r="CN21" s="56">
        <f t="shared" ca="1" si="28"/>
        <v>0</v>
      </c>
      <c r="CO21" s="56">
        <f t="shared" ca="1" si="28"/>
        <v>0</v>
      </c>
      <c r="CP21" s="56">
        <f t="shared" ca="1" si="28"/>
        <v>0</v>
      </c>
      <c r="CQ21" s="56">
        <f t="shared" ca="1" si="28"/>
        <v>0</v>
      </c>
      <c r="CR21" s="56">
        <f t="shared" ca="1" si="28"/>
        <v>0</v>
      </c>
      <c r="CS21" s="56">
        <f t="shared" ca="1" si="28"/>
        <v>0</v>
      </c>
      <c r="CT21" s="56">
        <f t="shared" ca="1" si="28"/>
        <v>0</v>
      </c>
      <c r="CU21" s="56">
        <f t="shared" ca="1" si="28"/>
        <v>0</v>
      </c>
    </row>
    <row r="22" spans="1:99" ht="7.05" customHeight="1" thickBot="1" x14ac:dyDescent="0.3">
      <c r="A22" s="70"/>
      <c r="B22" s="70"/>
      <c r="C22" s="70"/>
      <c r="D22" s="70"/>
      <c r="E22" s="188"/>
      <c r="F22" s="70"/>
      <c r="G22" s="70"/>
      <c r="H22" s="70"/>
      <c r="I22" s="70"/>
      <c r="J22" s="70"/>
      <c r="K22" s="70"/>
      <c r="L22" s="70"/>
      <c r="M22" s="70"/>
      <c r="N22" s="71"/>
      <c r="O22" s="72"/>
      <c r="P22" s="73"/>
      <c r="Q22" s="70"/>
      <c r="R22" s="70"/>
      <c r="S22" s="70"/>
      <c r="T22" s="126"/>
      <c r="U22" s="127"/>
      <c r="V22" s="128"/>
      <c r="W22" s="160"/>
      <c r="X22" s="161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</row>
    <row r="23" spans="1:99" s="38" customFormat="1" ht="10.199999999999999" x14ac:dyDescent="0.2">
      <c r="A23" s="41"/>
      <c r="B23" s="41"/>
      <c r="C23" s="41"/>
      <c r="D23" s="41"/>
      <c r="E23" s="185"/>
      <c r="F23" s="41" t="str">
        <f>lists!$V$11</f>
        <v>Остаток ДС на начало периода</v>
      </c>
      <c r="G23" s="41"/>
      <c r="H23" s="41"/>
      <c r="I23" s="41"/>
      <c r="J23" s="41"/>
      <c r="K23" s="41"/>
      <c r="L23" s="41"/>
      <c r="M23" s="41" t="str">
        <f>lists!$E$13</f>
        <v>Партнер-2</v>
      </c>
      <c r="N23" s="42"/>
      <c r="O23" s="43" t="str">
        <f>O24</f>
        <v>RUR</v>
      </c>
      <c r="P23" s="42"/>
      <c r="Q23" s="41"/>
      <c r="R23" s="41"/>
      <c r="S23" s="41"/>
      <c r="T23" s="111"/>
      <c r="U23" s="112">
        <v>0</v>
      </c>
      <c r="V23" s="113"/>
      <c r="W23" s="151"/>
      <c r="X23" s="152">
        <f>$U$23</f>
        <v>0</v>
      </c>
      <c r="Y23" s="44">
        <f t="shared" ref="Y23:BD23" si="29">X27</f>
        <v>0</v>
      </c>
      <c r="Z23" s="44">
        <f t="shared" ca="1" si="29"/>
        <v>0</v>
      </c>
      <c r="AA23" s="44">
        <f t="shared" ca="1" si="29"/>
        <v>0</v>
      </c>
      <c r="AB23" s="44">
        <f t="shared" ca="1" si="29"/>
        <v>0</v>
      </c>
      <c r="AC23" s="44">
        <f t="shared" ca="1" si="29"/>
        <v>0</v>
      </c>
      <c r="AD23" s="44">
        <f t="shared" ca="1" si="29"/>
        <v>0</v>
      </c>
      <c r="AE23" s="44">
        <f t="shared" ca="1" si="29"/>
        <v>0</v>
      </c>
      <c r="AF23" s="44">
        <f t="shared" ca="1" si="29"/>
        <v>0</v>
      </c>
      <c r="AG23" s="44">
        <f t="shared" ca="1" si="29"/>
        <v>0</v>
      </c>
      <c r="AH23" s="44">
        <f t="shared" ca="1" si="29"/>
        <v>0</v>
      </c>
      <c r="AI23" s="44">
        <f t="shared" ca="1" si="29"/>
        <v>0</v>
      </c>
      <c r="AJ23" s="44">
        <f t="shared" ca="1" si="29"/>
        <v>0</v>
      </c>
      <c r="AK23" s="44">
        <f t="shared" ca="1" si="29"/>
        <v>0</v>
      </c>
      <c r="AL23" s="44">
        <f t="shared" ca="1" si="29"/>
        <v>0</v>
      </c>
      <c r="AM23" s="44">
        <f t="shared" ca="1" si="29"/>
        <v>0</v>
      </c>
      <c r="AN23" s="44">
        <f t="shared" ca="1" si="29"/>
        <v>0</v>
      </c>
      <c r="AO23" s="44">
        <f t="shared" ca="1" si="29"/>
        <v>0</v>
      </c>
      <c r="AP23" s="44">
        <f t="shared" ca="1" si="29"/>
        <v>0</v>
      </c>
      <c r="AQ23" s="44">
        <f t="shared" ca="1" si="29"/>
        <v>0</v>
      </c>
      <c r="AR23" s="44">
        <f t="shared" ca="1" si="29"/>
        <v>0</v>
      </c>
      <c r="AS23" s="44">
        <f t="shared" ca="1" si="29"/>
        <v>0</v>
      </c>
      <c r="AT23" s="44">
        <f t="shared" ca="1" si="29"/>
        <v>0</v>
      </c>
      <c r="AU23" s="44">
        <f t="shared" ca="1" si="29"/>
        <v>0</v>
      </c>
      <c r="AV23" s="44">
        <f t="shared" ca="1" si="29"/>
        <v>0</v>
      </c>
      <c r="AW23" s="44">
        <f t="shared" ca="1" si="29"/>
        <v>0</v>
      </c>
      <c r="AX23" s="44">
        <f t="shared" ca="1" si="29"/>
        <v>0</v>
      </c>
      <c r="AY23" s="44">
        <f t="shared" ca="1" si="29"/>
        <v>0</v>
      </c>
      <c r="AZ23" s="44">
        <f t="shared" ca="1" si="29"/>
        <v>0</v>
      </c>
      <c r="BA23" s="44">
        <f t="shared" ca="1" si="29"/>
        <v>0</v>
      </c>
      <c r="BB23" s="44">
        <f t="shared" ca="1" si="29"/>
        <v>0</v>
      </c>
      <c r="BC23" s="44">
        <f t="shared" ca="1" si="29"/>
        <v>0</v>
      </c>
      <c r="BD23" s="44">
        <f t="shared" ca="1" si="29"/>
        <v>0</v>
      </c>
      <c r="BE23" s="44">
        <f t="shared" ref="BE23:CJ23" ca="1" si="30">BD27</f>
        <v>0</v>
      </c>
      <c r="BF23" s="44">
        <f t="shared" ca="1" si="30"/>
        <v>0</v>
      </c>
      <c r="BG23" s="44">
        <f t="shared" ca="1" si="30"/>
        <v>0</v>
      </c>
      <c r="BH23" s="44">
        <f t="shared" ca="1" si="30"/>
        <v>0</v>
      </c>
      <c r="BI23" s="44">
        <f t="shared" ca="1" si="30"/>
        <v>0</v>
      </c>
      <c r="BJ23" s="44">
        <f t="shared" ca="1" si="30"/>
        <v>0</v>
      </c>
      <c r="BK23" s="44">
        <f t="shared" ca="1" si="30"/>
        <v>0</v>
      </c>
      <c r="BL23" s="44">
        <f t="shared" ca="1" si="30"/>
        <v>0</v>
      </c>
      <c r="BM23" s="44">
        <f t="shared" ca="1" si="30"/>
        <v>0</v>
      </c>
      <c r="BN23" s="44">
        <f t="shared" ca="1" si="30"/>
        <v>0</v>
      </c>
      <c r="BO23" s="44">
        <f t="shared" ca="1" si="30"/>
        <v>0</v>
      </c>
      <c r="BP23" s="44">
        <f t="shared" ca="1" si="30"/>
        <v>0</v>
      </c>
      <c r="BQ23" s="44">
        <f t="shared" ca="1" si="30"/>
        <v>0</v>
      </c>
      <c r="BR23" s="44">
        <f t="shared" ca="1" si="30"/>
        <v>0</v>
      </c>
      <c r="BS23" s="44">
        <f t="shared" ca="1" si="30"/>
        <v>0</v>
      </c>
      <c r="BT23" s="44">
        <f t="shared" ca="1" si="30"/>
        <v>0</v>
      </c>
      <c r="BU23" s="44">
        <f t="shared" ca="1" si="30"/>
        <v>0</v>
      </c>
      <c r="BV23" s="44">
        <f t="shared" ca="1" si="30"/>
        <v>0</v>
      </c>
      <c r="BW23" s="44">
        <f t="shared" ca="1" si="30"/>
        <v>0</v>
      </c>
      <c r="BX23" s="44">
        <f t="shared" ca="1" si="30"/>
        <v>0</v>
      </c>
      <c r="BY23" s="44">
        <f t="shared" ca="1" si="30"/>
        <v>0</v>
      </c>
      <c r="BZ23" s="44">
        <f t="shared" ca="1" si="30"/>
        <v>0</v>
      </c>
      <c r="CA23" s="44">
        <f t="shared" ca="1" si="30"/>
        <v>0</v>
      </c>
      <c r="CB23" s="44">
        <f t="shared" ca="1" si="30"/>
        <v>0</v>
      </c>
      <c r="CC23" s="44">
        <f t="shared" ca="1" si="30"/>
        <v>0</v>
      </c>
      <c r="CD23" s="44">
        <f t="shared" ca="1" si="30"/>
        <v>0</v>
      </c>
      <c r="CE23" s="44">
        <f t="shared" ca="1" si="30"/>
        <v>0</v>
      </c>
      <c r="CF23" s="44">
        <f t="shared" ca="1" si="30"/>
        <v>0</v>
      </c>
      <c r="CG23" s="44">
        <f t="shared" ca="1" si="30"/>
        <v>0</v>
      </c>
      <c r="CH23" s="44">
        <f t="shared" ca="1" si="30"/>
        <v>0</v>
      </c>
      <c r="CI23" s="44">
        <f t="shared" ca="1" si="30"/>
        <v>0</v>
      </c>
      <c r="CJ23" s="44">
        <f t="shared" ca="1" si="30"/>
        <v>0</v>
      </c>
      <c r="CK23" s="44">
        <f t="shared" ref="CK23:CU23" ca="1" si="31">CJ27</f>
        <v>0</v>
      </c>
      <c r="CL23" s="44">
        <f t="shared" ca="1" si="31"/>
        <v>0</v>
      </c>
      <c r="CM23" s="44">
        <f t="shared" ca="1" si="31"/>
        <v>0</v>
      </c>
      <c r="CN23" s="44">
        <f t="shared" ca="1" si="31"/>
        <v>0</v>
      </c>
      <c r="CO23" s="44">
        <f t="shared" ca="1" si="31"/>
        <v>0</v>
      </c>
      <c r="CP23" s="44">
        <f t="shared" ca="1" si="31"/>
        <v>0</v>
      </c>
      <c r="CQ23" s="44">
        <f t="shared" ca="1" si="31"/>
        <v>0</v>
      </c>
      <c r="CR23" s="44">
        <f t="shared" ca="1" si="31"/>
        <v>0</v>
      </c>
      <c r="CS23" s="44">
        <f t="shared" ca="1" si="31"/>
        <v>0</v>
      </c>
      <c r="CT23" s="44">
        <f t="shared" ca="1" si="31"/>
        <v>0</v>
      </c>
      <c r="CU23" s="44">
        <f t="shared" ca="1" si="31"/>
        <v>0</v>
      </c>
    </row>
    <row r="24" spans="1:99" s="34" customFormat="1" x14ac:dyDescent="0.25">
      <c r="A24" s="45"/>
      <c r="B24" s="45"/>
      <c r="C24" s="45"/>
      <c r="D24" s="45"/>
      <c r="E24" s="186"/>
      <c r="F24" s="45" t="str">
        <f>lists!$V$12</f>
        <v>Поступление ДС</v>
      </c>
      <c r="G24" s="45"/>
      <c r="H24" s="45"/>
      <c r="I24" s="45"/>
      <c r="J24" s="45"/>
      <c r="K24" s="45"/>
      <c r="L24" s="45"/>
      <c r="M24" s="45" t="str">
        <f>lists!$E$13</f>
        <v>Партнер-2</v>
      </c>
      <c r="N24" s="46" t="s">
        <v>3</v>
      </c>
      <c r="O24" s="47" t="s">
        <v>20</v>
      </c>
      <c r="P24" s="48" t="s">
        <v>41</v>
      </c>
      <c r="Q24" s="45"/>
      <c r="R24" s="45"/>
      <c r="S24" s="45"/>
      <c r="T24" s="114"/>
      <c r="U24" s="115">
        <f ca="1">SUM(W24:CV24)</f>
        <v>0</v>
      </c>
      <c r="V24" s="116"/>
      <c r="W24" s="153"/>
      <c r="X24" s="154">
        <f>IF(X$7&lt;&gt;"",SUMIFS('Bank-1S'!$M:$M,'Bank-1S'!$J:$J,"&gt;="&amp;X$7,'Bank-1S'!$J:$J,"&lt;="&amp;X$8,'Bank-1S'!$W:$W,$O24,'Bank-1S'!$A:$A,$M24),SUMIFS('Bank-1S'!$M:$M,'Bank-1S'!$J:$J,X$8,'Bank-1S'!$W:$W,$O24,'Bank-1S'!$A:$A,$M24))</f>
        <v>0</v>
      </c>
      <c r="Y24" s="154">
        <f ca="1">IF(Y$7&lt;&gt;"",SUMIFS('Bank-1S'!$M:$M,'Bank-1S'!$J:$J,"&gt;="&amp;Y$7,'Bank-1S'!$J:$J,"&lt;="&amp;Y$8,'Bank-1S'!$W:$W,$O24,'Bank-1S'!$A:$A,$M24),SUMIFS('Bank-1S'!$M:$M,'Bank-1S'!$J:$J,Y$8,'Bank-1S'!$W:$W,$O24,'Bank-1S'!$A:$A,$M24))</f>
        <v>0</v>
      </c>
      <c r="Z24" s="154">
        <f ca="1">IF(Z$7&lt;&gt;"",SUMIFS('Bank-1S'!$M:$M,'Bank-1S'!$J:$J,"&gt;="&amp;Z$7,'Bank-1S'!$J:$J,"&lt;="&amp;Z$8,'Bank-1S'!$W:$W,$O24,'Bank-1S'!$A:$A,$M24),SUMIFS('Bank-1S'!$M:$M,'Bank-1S'!$J:$J,Z$8,'Bank-1S'!$W:$W,$O24,'Bank-1S'!$A:$A,$M24))</f>
        <v>0</v>
      </c>
      <c r="AA24" s="154">
        <f ca="1">IF(AA$7&lt;&gt;"",SUMIFS('Bank-1S'!$M:$M,'Bank-1S'!$J:$J,"&gt;="&amp;AA$7,'Bank-1S'!$J:$J,"&lt;="&amp;AA$8,'Bank-1S'!$W:$W,$O24,'Bank-1S'!$A:$A,$M24),SUMIFS('Bank-1S'!$M:$M,'Bank-1S'!$J:$J,AA$8,'Bank-1S'!$W:$W,$O24,'Bank-1S'!$A:$A,$M24))</f>
        <v>0</v>
      </c>
      <c r="AB24" s="154">
        <f ca="1">IF(AB$7&lt;&gt;"",SUMIFS('Bank-1S'!$M:$M,'Bank-1S'!$J:$J,"&gt;="&amp;AB$7,'Bank-1S'!$J:$J,"&lt;="&amp;AB$8,'Bank-1S'!$W:$W,$O24,'Bank-1S'!$A:$A,$M24),SUMIFS('Bank-1S'!$M:$M,'Bank-1S'!$J:$J,AB$8,'Bank-1S'!$W:$W,$O24,'Bank-1S'!$A:$A,$M24))</f>
        <v>0</v>
      </c>
      <c r="AC24" s="154">
        <f ca="1">IF(AC$7&lt;&gt;"",SUMIFS('Bank-1S'!$M:$M,'Bank-1S'!$J:$J,"&gt;="&amp;AC$7,'Bank-1S'!$J:$J,"&lt;="&amp;AC$8,'Bank-1S'!$W:$W,$O24,'Bank-1S'!$A:$A,$M24),SUMIFS('Bank-1S'!$M:$M,'Bank-1S'!$J:$J,AC$8,'Bank-1S'!$W:$W,$O24,'Bank-1S'!$A:$A,$M24))</f>
        <v>0</v>
      </c>
      <c r="AD24" s="154">
        <f ca="1">IF(AD$7&lt;&gt;"",SUMIFS('Bank-1S'!$M:$M,'Bank-1S'!$J:$J,"&gt;="&amp;AD$7,'Bank-1S'!$J:$J,"&lt;="&amp;AD$8,'Bank-1S'!$W:$W,$O24,'Bank-1S'!$A:$A,$M24),SUMIFS('Bank-1S'!$M:$M,'Bank-1S'!$J:$J,AD$8,'Bank-1S'!$W:$W,$O24,'Bank-1S'!$A:$A,$M24))</f>
        <v>0</v>
      </c>
      <c r="AE24" s="154">
        <f ca="1">IF(AE$7&lt;&gt;"",SUMIFS('Bank-1S'!$M:$M,'Bank-1S'!$J:$J,"&gt;="&amp;AE$7,'Bank-1S'!$J:$J,"&lt;="&amp;AE$8,'Bank-1S'!$W:$W,$O24,'Bank-1S'!$A:$A,$M24),SUMIFS('Bank-1S'!$M:$M,'Bank-1S'!$J:$J,AE$8,'Bank-1S'!$W:$W,$O24,'Bank-1S'!$A:$A,$M24))</f>
        <v>0</v>
      </c>
      <c r="AF24" s="154">
        <f ca="1">IF(AF$7&lt;&gt;"",SUMIFS('Bank-1S'!$M:$M,'Bank-1S'!$J:$J,"&gt;="&amp;AF$7,'Bank-1S'!$J:$J,"&lt;="&amp;AF$8,'Bank-1S'!$W:$W,$O24,'Bank-1S'!$A:$A,$M24),SUMIFS('Bank-1S'!$M:$M,'Bank-1S'!$J:$J,AF$8,'Bank-1S'!$W:$W,$O24,'Bank-1S'!$A:$A,$M24))</f>
        <v>0</v>
      </c>
      <c r="AG24" s="154">
        <f ca="1">IF(AG$7&lt;&gt;"",SUMIFS('Bank-1S'!$M:$M,'Bank-1S'!$J:$J,"&gt;="&amp;AG$7,'Bank-1S'!$J:$J,"&lt;="&amp;AG$8,'Bank-1S'!$W:$W,$O24,'Bank-1S'!$A:$A,$M24),SUMIFS('Bank-1S'!$M:$M,'Bank-1S'!$J:$J,AG$8,'Bank-1S'!$W:$W,$O24,'Bank-1S'!$A:$A,$M24))</f>
        <v>0</v>
      </c>
      <c r="AH24" s="154">
        <f ca="1">IF(AH$7&lt;&gt;"",SUMIFS('Bank-1S'!$M:$M,'Bank-1S'!$J:$J,"&gt;="&amp;AH$7,'Bank-1S'!$J:$J,"&lt;="&amp;AH$8,'Bank-1S'!$W:$W,$O24,'Bank-1S'!$A:$A,$M24),SUMIFS('Bank-1S'!$M:$M,'Bank-1S'!$J:$J,AH$8,'Bank-1S'!$W:$W,$O24,'Bank-1S'!$A:$A,$M24))</f>
        <v>0</v>
      </c>
      <c r="AI24" s="154">
        <f ca="1">IF(AI$7&lt;&gt;"",SUMIFS('Bank-1S'!$M:$M,'Bank-1S'!$J:$J,"&gt;="&amp;AI$7,'Bank-1S'!$J:$J,"&lt;="&amp;AI$8,'Bank-1S'!$W:$W,$O24,'Bank-1S'!$A:$A,$M24),SUMIFS('Bank-1S'!$M:$M,'Bank-1S'!$J:$J,AI$8,'Bank-1S'!$W:$W,$O24,'Bank-1S'!$A:$A,$M24))</f>
        <v>0</v>
      </c>
      <c r="AJ24" s="154">
        <f ca="1">IF(AJ$7&lt;&gt;"",SUMIFS('Bank-1S'!$M:$M,'Bank-1S'!$J:$J,"&gt;="&amp;AJ$7,'Bank-1S'!$J:$J,"&lt;="&amp;AJ$8,'Bank-1S'!$W:$W,$O24,'Bank-1S'!$A:$A,$M24),SUMIFS('Bank-1S'!$M:$M,'Bank-1S'!$J:$J,AJ$8,'Bank-1S'!$W:$W,$O24,'Bank-1S'!$A:$A,$M24))</f>
        <v>0</v>
      </c>
      <c r="AK24" s="154">
        <f ca="1">IF(AK$7&lt;&gt;"",SUMIFS('Bank-1S'!$M:$M,'Bank-1S'!$J:$J,"&gt;="&amp;AK$7,'Bank-1S'!$J:$J,"&lt;="&amp;AK$8,'Bank-1S'!$W:$W,$O24,'Bank-1S'!$A:$A,$M24),SUMIFS('Bank-1S'!$M:$M,'Bank-1S'!$J:$J,AK$8,'Bank-1S'!$W:$W,$O24,'Bank-1S'!$A:$A,$M24))</f>
        <v>0</v>
      </c>
      <c r="AL24" s="154">
        <f ca="1">IF(AL$7&lt;&gt;"",SUMIFS('Bank-1S'!$M:$M,'Bank-1S'!$J:$J,"&gt;="&amp;AL$7,'Bank-1S'!$J:$J,"&lt;="&amp;AL$8,'Bank-1S'!$W:$W,$O24,'Bank-1S'!$A:$A,$M24),SUMIFS('Bank-1S'!$M:$M,'Bank-1S'!$J:$J,AL$8,'Bank-1S'!$W:$W,$O24,'Bank-1S'!$A:$A,$M24))</f>
        <v>0</v>
      </c>
      <c r="AM24" s="154">
        <f ca="1">IF(AM$7&lt;&gt;"",SUMIFS('Bank-1S'!$M:$M,'Bank-1S'!$J:$J,"&gt;="&amp;AM$7,'Bank-1S'!$J:$J,"&lt;="&amp;AM$8,'Bank-1S'!$W:$W,$O24,'Bank-1S'!$A:$A,$M24),SUMIFS('Bank-1S'!$M:$M,'Bank-1S'!$J:$J,AM$8,'Bank-1S'!$W:$W,$O24,'Bank-1S'!$A:$A,$M24))</f>
        <v>0</v>
      </c>
      <c r="AN24" s="154">
        <f ca="1">IF(AN$7&lt;&gt;"",SUMIFS('Bank-1S'!$M:$M,'Bank-1S'!$J:$J,"&gt;="&amp;AN$7,'Bank-1S'!$J:$J,"&lt;="&amp;AN$8,'Bank-1S'!$W:$W,$O24,'Bank-1S'!$A:$A,$M24),SUMIFS('Bank-1S'!$M:$M,'Bank-1S'!$J:$J,AN$8,'Bank-1S'!$W:$W,$O24,'Bank-1S'!$A:$A,$M24))</f>
        <v>0</v>
      </c>
      <c r="AO24" s="154">
        <f ca="1">IF(AO$7&lt;&gt;"",SUMIFS('Bank-1S'!$M:$M,'Bank-1S'!$J:$J,"&gt;="&amp;AO$7,'Bank-1S'!$J:$J,"&lt;="&amp;AO$8,'Bank-1S'!$W:$W,$O24,'Bank-1S'!$A:$A,$M24),SUMIFS('Bank-1S'!$M:$M,'Bank-1S'!$J:$J,AO$8,'Bank-1S'!$W:$W,$O24,'Bank-1S'!$A:$A,$M24))</f>
        <v>0</v>
      </c>
      <c r="AP24" s="154">
        <f ca="1">IF(AP$7&lt;&gt;"",SUMIFS('Bank-1S'!$M:$M,'Bank-1S'!$J:$J,"&gt;="&amp;AP$7,'Bank-1S'!$J:$J,"&lt;="&amp;AP$8,'Bank-1S'!$W:$W,$O24,'Bank-1S'!$A:$A,$M24),SUMIFS('Bank-1S'!$M:$M,'Bank-1S'!$J:$J,AP$8,'Bank-1S'!$W:$W,$O24,'Bank-1S'!$A:$A,$M24))</f>
        <v>0</v>
      </c>
      <c r="AQ24" s="154">
        <f ca="1">IF(AQ$7&lt;&gt;"",SUMIFS('Bank-1S'!$M:$M,'Bank-1S'!$J:$J,"&gt;="&amp;AQ$7,'Bank-1S'!$J:$J,"&lt;="&amp;AQ$8,'Bank-1S'!$W:$W,$O24,'Bank-1S'!$A:$A,$M24),SUMIFS('Bank-1S'!$M:$M,'Bank-1S'!$J:$J,AQ$8,'Bank-1S'!$W:$W,$O24,'Bank-1S'!$A:$A,$M24))</f>
        <v>0</v>
      </c>
      <c r="AR24" s="154">
        <f ca="1">IF(AR$7&lt;&gt;"",SUMIFS('Bank-1S'!$M:$M,'Bank-1S'!$J:$J,"&gt;="&amp;AR$7,'Bank-1S'!$J:$J,"&lt;="&amp;AR$8,'Bank-1S'!$W:$W,$O24,'Bank-1S'!$A:$A,$M24),SUMIFS('Bank-1S'!$M:$M,'Bank-1S'!$J:$J,AR$8,'Bank-1S'!$W:$W,$O24,'Bank-1S'!$A:$A,$M24))</f>
        <v>0</v>
      </c>
      <c r="AS24" s="154">
        <f ca="1">IF(AS$7&lt;&gt;"",SUMIFS('Bank-1S'!$M:$M,'Bank-1S'!$J:$J,"&gt;="&amp;AS$7,'Bank-1S'!$J:$J,"&lt;="&amp;AS$8,'Bank-1S'!$W:$W,$O24,'Bank-1S'!$A:$A,$M24),SUMIFS('Bank-1S'!$M:$M,'Bank-1S'!$J:$J,AS$8,'Bank-1S'!$W:$W,$O24,'Bank-1S'!$A:$A,$M24))</f>
        <v>0</v>
      </c>
      <c r="AT24" s="154">
        <f ca="1">IF(AT$7&lt;&gt;"",SUMIFS('Bank-1S'!$M:$M,'Bank-1S'!$J:$J,"&gt;="&amp;AT$7,'Bank-1S'!$J:$J,"&lt;="&amp;AT$8,'Bank-1S'!$W:$W,$O24,'Bank-1S'!$A:$A,$M24),SUMIFS('Bank-1S'!$M:$M,'Bank-1S'!$J:$J,AT$8,'Bank-1S'!$W:$W,$O24,'Bank-1S'!$A:$A,$M24))</f>
        <v>0</v>
      </c>
      <c r="AU24" s="154">
        <f ca="1">IF(AU$7&lt;&gt;"",SUMIFS('Bank-1S'!$M:$M,'Bank-1S'!$J:$J,"&gt;="&amp;AU$7,'Bank-1S'!$J:$J,"&lt;="&amp;AU$8,'Bank-1S'!$W:$W,$O24,'Bank-1S'!$A:$A,$M24),SUMIFS('Bank-1S'!$M:$M,'Bank-1S'!$J:$J,AU$8,'Bank-1S'!$W:$W,$O24,'Bank-1S'!$A:$A,$M24))</f>
        <v>0</v>
      </c>
      <c r="AV24" s="154">
        <f ca="1">IF(AV$7&lt;&gt;"",SUMIFS('Bank-1S'!$M:$M,'Bank-1S'!$J:$J,"&gt;="&amp;AV$7,'Bank-1S'!$J:$J,"&lt;="&amp;AV$8,'Bank-1S'!$W:$W,$O24,'Bank-1S'!$A:$A,$M24),SUMIFS('Bank-1S'!$M:$M,'Bank-1S'!$J:$J,AV$8,'Bank-1S'!$W:$W,$O24,'Bank-1S'!$A:$A,$M24))</f>
        <v>0</v>
      </c>
      <c r="AW24" s="154">
        <f ca="1">IF(AW$7&lt;&gt;"",SUMIFS('Bank-1S'!$M:$M,'Bank-1S'!$J:$J,"&gt;="&amp;AW$7,'Bank-1S'!$J:$J,"&lt;="&amp;AW$8,'Bank-1S'!$W:$W,$O24,'Bank-1S'!$A:$A,$M24),SUMIFS('Bank-1S'!$M:$M,'Bank-1S'!$J:$J,AW$8,'Bank-1S'!$W:$W,$O24,'Bank-1S'!$A:$A,$M24))</f>
        <v>0</v>
      </c>
      <c r="AX24" s="154">
        <f ca="1">IF(AX$7&lt;&gt;"",SUMIFS('Bank-1S'!$M:$M,'Bank-1S'!$J:$J,"&gt;="&amp;AX$7,'Bank-1S'!$J:$J,"&lt;="&amp;AX$8,'Bank-1S'!$W:$W,$O24,'Bank-1S'!$A:$A,$M24),SUMIFS('Bank-1S'!$M:$M,'Bank-1S'!$J:$J,AX$8,'Bank-1S'!$W:$W,$O24,'Bank-1S'!$A:$A,$M24))</f>
        <v>0</v>
      </c>
      <c r="AY24" s="154">
        <f ca="1">IF(AY$7&lt;&gt;"",SUMIFS('Bank-1S'!$M:$M,'Bank-1S'!$J:$J,"&gt;="&amp;AY$7,'Bank-1S'!$J:$J,"&lt;="&amp;AY$8,'Bank-1S'!$W:$W,$O24,'Bank-1S'!$A:$A,$M24),SUMIFS('Bank-1S'!$M:$M,'Bank-1S'!$J:$J,AY$8,'Bank-1S'!$W:$W,$O24,'Bank-1S'!$A:$A,$M24))</f>
        <v>0</v>
      </c>
      <c r="AZ24" s="154">
        <f ca="1">IF(AZ$7&lt;&gt;"",SUMIFS('Bank-1S'!$M:$M,'Bank-1S'!$J:$J,"&gt;="&amp;AZ$7,'Bank-1S'!$J:$J,"&lt;="&amp;AZ$8,'Bank-1S'!$W:$W,$O24,'Bank-1S'!$A:$A,$M24),SUMIFS('Bank-1S'!$M:$M,'Bank-1S'!$J:$J,AZ$8,'Bank-1S'!$W:$W,$O24,'Bank-1S'!$A:$A,$M24))</f>
        <v>0</v>
      </c>
      <c r="BA24" s="154">
        <f ca="1">IF(BA$7&lt;&gt;"",SUMIFS('Bank-1S'!$M:$M,'Bank-1S'!$J:$J,"&gt;="&amp;BA$7,'Bank-1S'!$J:$J,"&lt;="&amp;BA$8,'Bank-1S'!$W:$W,$O24,'Bank-1S'!$A:$A,$M24),SUMIFS('Bank-1S'!$M:$M,'Bank-1S'!$J:$J,BA$8,'Bank-1S'!$W:$W,$O24,'Bank-1S'!$A:$A,$M24))</f>
        <v>0</v>
      </c>
      <c r="BB24" s="154">
        <f ca="1">IF(BB$7&lt;&gt;"",SUMIFS('Bank-1S'!$M:$M,'Bank-1S'!$J:$J,"&gt;="&amp;BB$7,'Bank-1S'!$J:$J,"&lt;="&amp;BB$8,'Bank-1S'!$W:$W,$O24,'Bank-1S'!$A:$A,$M24),SUMIFS('Bank-1S'!$M:$M,'Bank-1S'!$J:$J,BB$8,'Bank-1S'!$W:$W,$O24,'Bank-1S'!$A:$A,$M24))</f>
        <v>0</v>
      </c>
      <c r="BC24" s="154">
        <f ca="1">IF(BC$7&lt;&gt;"",SUMIFS('Bank-1S'!$M:$M,'Bank-1S'!$J:$J,"&gt;="&amp;BC$7,'Bank-1S'!$J:$J,"&lt;="&amp;BC$8,'Bank-1S'!$W:$W,$O24,'Bank-1S'!$A:$A,$M24),SUMIFS('Bank-1S'!$M:$M,'Bank-1S'!$J:$J,BC$8,'Bank-1S'!$W:$W,$O24,'Bank-1S'!$A:$A,$M24))</f>
        <v>0</v>
      </c>
      <c r="BD24" s="154">
        <f ca="1">IF(BD$7&lt;&gt;"",SUMIFS('Bank-1S'!$M:$M,'Bank-1S'!$J:$J,"&gt;="&amp;BD$7,'Bank-1S'!$J:$J,"&lt;="&amp;BD$8,'Bank-1S'!$W:$W,$O24,'Bank-1S'!$A:$A,$M24),SUMIFS('Bank-1S'!$M:$M,'Bank-1S'!$J:$J,BD$8,'Bank-1S'!$W:$W,$O24,'Bank-1S'!$A:$A,$M24))</f>
        <v>0</v>
      </c>
      <c r="BE24" s="154">
        <f ca="1">IF(BE$7&lt;&gt;"",SUMIFS('Bank-1S'!$M:$M,'Bank-1S'!$J:$J,"&gt;="&amp;BE$7,'Bank-1S'!$J:$J,"&lt;="&amp;BE$8,'Bank-1S'!$W:$W,$O24,'Bank-1S'!$A:$A,$M24),SUMIFS('Bank-1S'!$M:$M,'Bank-1S'!$J:$J,BE$8,'Bank-1S'!$W:$W,$O24,'Bank-1S'!$A:$A,$M24))</f>
        <v>0</v>
      </c>
      <c r="BF24" s="154">
        <f ca="1">IF(BF$7&lt;&gt;"",SUMIFS('Bank-1S'!$M:$M,'Bank-1S'!$J:$J,"&gt;="&amp;BF$7,'Bank-1S'!$J:$J,"&lt;="&amp;BF$8,'Bank-1S'!$W:$W,$O24,'Bank-1S'!$A:$A,$M24),SUMIFS('Bank-1S'!$M:$M,'Bank-1S'!$J:$J,BF$8,'Bank-1S'!$W:$W,$O24,'Bank-1S'!$A:$A,$M24))</f>
        <v>0</v>
      </c>
      <c r="BG24" s="154">
        <f ca="1">IF(BG$7&lt;&gt;"",SUMIFS('Bank-1S'!$M:$M,'Bank-1S'!$J:$J,"&gt;="&amp;BG$7,'Bank-1S'!$J:$J,"&lt;="&amp;BG$8,'Bank-1S'!$W:$W,$O24,'Bank-1S'!$A:$A,$M24),SUMIFS('Bank-1S'!$M:$M,'Bank-1S'!$J:$J,BG$8,'Bank-1S'!$W:$W,$O24,'Bank-1S'!$A:$A,$M24))</f>
        <v>0</v>
      </c>
      <c r="BH24" s="154">
        <f ca="1">IF(BH$7&lt;&gt;"",SUMIFS('Bank-1S'!$M:$M,'Bank-1S'!$J:$J,"&gt;="&amp;BH$7,'Bank-1S'!$J:$J,"&lt;="&amp;BH$8,'Bank-1S'!$W:$W,$O24,'Bank-1S'!$A:$A,$M24),SUMIFS('Bank-1S'!$M:$M,'Bank-1S'!$J:$J,BH$8,'Bank-1S'!$W:$W,$O24,'Bank-1S'!$A:$A,$M24))</f>
        <v>0</v>
      </c>
      <c r="BI24" s="154">
        <f ca="1">IF(BI$7&lt;&gt;"",SUMIFS('Bank-1S'!$M:$M,'Bank-1S'!$J:$J,"&gt;="&amp;BI$7,'Bank-1S'!$J:$J,"&lt;="&amp;BI$8,'Bank-1S'!$W:$W,$O24,'Bank-1S'!$A:$A,$M24),SUMIFS('Bank-1S'!$M:$M,'Bank-1S'!$J:$J,BI$8,'Bank-1S'!$W:$W,$O24,'Bank-1S'!$A:$A,$M24))</f>
        <v>0</v>
      </c>
      <c r="BJ24" s="154">
        <f ca="1">IF(BJ$7&lt;&gt;"",SUMIFS('Bank-1S'!$M:$M,'Bank-1S'!$J:$J,"&gt;="&amp;BJ$7,'Bank-1S'!$J:$J,"&lt;="&amp;BJ$8,'Bank-1S'!$W:$W,$O24,'Bank-1S'!$A:$A,$M24),SUMIFS('Bank-1S'!$M:$M,'Bank-1S'!$J:$J,BJ$8,'Bank-1S'!$W:$W,$O24,'Bank-1S'!$A:$A,$M24))</f>
        <v>0</v>
      </c>
      <c r="BK24" s="154">
        <f ca="1">IF(BK$7&lt;&gt;"",SUMIFS('Bank-1S'!$M:$M,'Bank-1S'!$J:$J,"&gt;="&amp;BK$7,'Bank-1S'!$J:$J,"&lt;="&amp;BK$8,'Bank-1S'!$W:$W,$O24,'Bank-1S'!$A:$A,$M24),SUMIFS('Bank-1S'!$M:$M,'Bank-1S'!$J:$J,BK$8,'Bank-1S'!$W:$W,$O24,'Bank-1S'!$A:$A,$M24))</f>
        <v>0</v>
      </c>
      <c r="BL24" s="154">
        <f ca="1">IF(BL$7&lt;&gt;"",SUMIFS('Bank-1S'!$M:$M,'Bank-1S'!$J:$J,"&gt;="&amp;BL$7,'Bank-1S'!$J:$J,"&lt;="&amp;BL$8,'Bank-1S'!$W:$W,$O24,'Bank-1S'!$A:$A,$M24),SUMIFS('Bank-1S'!$M:$M,'Bank-1S'!$J:$J,BL$8,'Bank-1S'!$W:$W,$O24,'Bank-1S'!$A:$A,$M24))</f>
        <v>0</v>
      </c>
      <c r="BM24" s="154">
        <f ca="1">IF(BM$7&lt;&gt;"",SUMIFS('Bank-1S'!$M:$M,'Bank-1S'!$J:$J,"&gt;="&amp;BM$7,'Bank-1S'!$J:$J,"&lt;="&amp;BM$8,'Bank-1S'!$W:$W,$O24,'Bank-1S'!$A:$A,$M24),SUMIFS('Bank-1S'!$M:$M,'Bank-1S'!$J:$J,BM$8,'Bank-1S'!$W:$W,$O24,'Bank-1S'!$A:$A,$M24))</f>
        <v>0</v>
      </c>
      <c r="BN24" s="154">
        <f ca="1">IF(BN$7&lt;&gt;"",SUMIFS('Bank-1S'!$M:$M,'Bank-1S'!$J:$J,"&gt;="&amp;BN$7,'Bank-1S'!$J:$J,"&lt;="&amp;BN$8,'Bank-1S'!$W:$W,$O24,'Bank-1S'!$A:$A,$M24),SUMIFS('Bank-1S'!$M:$M,'Bank-1S'!$J:$J,BN$8,'Bank-1S'!$W:$W,$O24,'Bank-1S'!$A:$A,$M24))</f>
        <v>0</v>
      </c>
      <c r="BO24" s="154">
        <f ca="1">IF(BO$7&lt;&gt;"",SUMIFS('Bank-1S'!$M:$M,'Bank-1S'!$J:$J,"&gt;="&amp;BO$7,'Bank-1S'!$J:$J,"&lt;="&amp;BO$8,'Bank-1S'!$W:$W,$O24,'Bank-1S'!$A:$A,$M24),SUMIFS('Bank-1S'!$M:$M,'Bank-1S'!$J:$J,BO$8,'Bank-1S'!$W:$W,$O24,'Bank-1S'!$A:$A,$M24))</f>
        <v>0</v>
      </c>
      <c r="BP24" s="154">
        <f ca="1">IF(BP$7&lt;&gt;"",SUMIFS('Bank-1S'!$M:$M,'Bank-1S'!$J:$J,"&gt;="&amp;BP$7,'Bank-1S'!$J:$J,"&lt;="&amp;BP$8,'Bank-1S'!$W:$W,$O24,'Bank-1S'!$A:$A,$M24),SUMIFS('Bank-1S'!$M:$M,'Bank-1S'!$J:$J,BP$8,'Bank-1S'!$W:$W,$O24,'Bank-1S'!$A:$A,$M24))</f>
        <v>0</v>
      </c>
      <c r="BQ24" s="154">
        <f ca="1">IF(BQ$7&lt;&gt;"",SUMIFS('Bank-1S'!$M:$M,'Bank-1S'!$J:$J,"&gt;="&amp;BQ$7,'Bank-1S'!$J:$J,"&lt;="&amp;BQ$8,'Bank-1S'!$W:$W,$O24,'Bank-1S'!$A:$A,$M24),SUMIFS('Bank-1S'!$M:$M,'Bank-1S'!$J:$J,BQ$8,'Bank-1S'!$W:$W,$O24,'Bank-1S'!$A:$A,$M24))</f>
        <v>0</v>
      </c>
      <c r="BR24" s="154">
        <f ca="1">IF(BR$7&lt;&gt;"",SUMIFS('Bank-1S'!$M:$M,'Bank-1S'!$J:$J,"&gt;="&amp;BR$7,'Bank-1S'!$J:$J,"&lt;="&amp;BR$8,'Bank-1S'!$W:$W,$O24,'Bank-1S'!$A:$A,$M24),SUMIFS('Bank-1S'!$M:$M,'Bank-1S'!$J:$J,BR$8,'Bank-1S'!$W:$W,$O24,'Bank-1S'!$A:$A,$M24))</f>
        <v>0</v>
      </c>
      <c r="BS24" s="154">
        <f ca="1">IF(BS$7&lt;&gt;"",SUMIFS('Bank-1S'!$M:$M,'Bank-1S'!$J:$J,"&gt;="&amp;BS$7,'Bank-1S'!$J:$J,"&lt;="&amp;BS$8,'Bank-1S'!$W:$W,$O24,'Bank-1S'!$A:$A,$M24),SUMIFS('Bank-1S'!$M:$M,'Bank-1S'!$J:$J,BS$8,'Bank-1S'!$W:$W,$O24,'Bank-1S'!$A:$A,$M24))</f>
        <v>0</v>
      </c>
      <c r="BT24" s="154">
        <f ca="1">IF(BT$7&lt;&gt;"",SUMIFS('Bank-1S'!$M:$M,'Bank-1S'!$J:$J,"&gt;="&amp;BT$7,'Bank-1S'!$J:$J,"&lt;="&amp;BT$8,'Bank-1S'!$W:$W,$O24,'Bank-1S'!$A:$A,$M24),SUMIFS('Bank-1S'!$M:$M,'Bank-1S'!$J:$J,BT$8,'Bank-1S'!$W:$W,$O24,'Bank-1S'!$A:$A,$M24))</f>
        <v>0</v>
      </c>
      <c r="BU24" s="154">
        <f ca="1">IF(BU$7&lt;&gt;"",SUMIFS('Bank-1S'!$M:$M,'Bank-1S'!$J:$J,"&gt;="&amp;BU$7,'Bank-1S'!$J:$J,"&lt;="&amp;BU$8,'Bank-1S'!$W:$W,$O24,'Bank-1S'!$A:$A,$M24),SUMIFS('Bank-1S'!$M:$M,'Bank-1S'!$J:$J,BU$8,'Bank-1S'!$W:$W,$O24,'Bank-1S'!$A:$A,$M24))</f>
        <v>0</v>
      </c>
      <c r="BV24" s="154">
        <f ca="1">IF(BV$7&lt;&gt;"",SUMIFS('Bank-1S'!$M:$M,'Bank-1S'!$J:$J,"&gt;="&amp;BV$7,'Bank-1S'!$J:$J,"&lt;="&amp;BV$8,'Bank-1S'!$W:$W,$O24,'Bank-1S'!$A:$A,$M24),SUMIFS('Bank-1S'!$M:$M,'Bank-1S'!$J:$J,BV$8,'Bank-1S'!$W:$W,$O24,'Bank-1S'!$A:$A,$M24))</f>
        <v>0</v>
      </c>
      <c r="BW24" s="154">
        <f ca="1">IF(BW$7&lt;&gt;"",SUMIFS('Bank-1S'!$M:$M,'Bank-1S'!$J:$J,"&gt;="&amp;BW$7,'Bank-1S'!$J:$J,"&lt;="&amp;BW$8,'Bank-1S'!$W:$W,$O24,'Bank-1S'!$A:$A,$M24),SUMIFS('Bank-1S'!$M:$M,'Bank-1S'!$J:$J,BW$8,'Bank-1S'!$W:$W,$O24,'Bank-1S'!$A:$A,$M24))</f>
        <v>0</v>
      </c>
      <c r="BX24" s="154">
        <f ca="1">IF(BX$7&lt;&gt;"",SUMIFS('Bank-1S'!$M:$M,'Bank-1S'!$J:$J,"&gt;="&amp;BX$7,'Bank-1S'!$J:$J,"&lt;="&amp;BX$8,'Bank-1S'!$W:$W,$O24,'Bank-1S'!$A:$A,$M24),SUMIFS('Bank-1S'!$M:$M,'Bank-1S'!$J:$J,BX$8,'Bank-1S'!$W:$W,$O24,'Bank-1S'!$A:$A,$M24))</f>
        <v>0</v>
      </c>
      <c r="BY24" s="154">
        <f ca="1">IF(BY$7&lt;&gt;"",SUMIFS('Bank-1S'!$M:$M,'Bank-1S'!$J:$J,"&gt;="&amp;BY$7,'Bank-1S'!$J:$J,"&lt;="&amp;BY$8,'Bank-1S'!$W:$W,$O24,'Bank-1S'!$A:$A,$M24),SUMIFS('Bank-1S'!$M:$M,'Bank-1S'!$J:$J,BY$8,'Bank-1S'!$W:$W,$O24,'Bank-1S'!$A:$A,$M24))</f>
        <v>0</v>
      </c>
      <c r="BZ24" s="154">
        <f ca="1">IF(BZ$7&lt;&gt;"",SUMIFS('Bank-1S'!$M:$M,'Bank-1S'!$J:$J,"&gt;="&amp;BZ$7,'Bank-1S'!$J:$J,"&lt;="&amp;BZ$8,'Bank-1S'!$W:$W,$O24,'Bank-1S'!$A:$A,$M24),SUMIFS('Bank-1S'!$M:$M,'Bank-1S'!$J:$J,BZ$8,'Bank-1S'!$W:$W,$O24,'Bank-1S'!$A:$A,$M24))</f>
        <v>0</v>
      </c>
      <c r="CA24" s="154">
        <f ca="1">IF(CA$7&lt;&gt;"",SUMIFS('Bank-1S'!$M:$M,'Bank-1S'!$J:$J,"&gt;="&amp;CA$7,'Bank-1S'!$J:$J,"&lt;="&amp;CA$8,'Bank-1S'!$W:$W,$O24,'Bank-1S'!$A:$A,$M24),SUMIFS('Bank-1S'!$M:$M,'Bank-1S'!$J:$J,CA$8,'Bank-1S'!$W:$W,$O24,'Bank-1S'!$A:$A,$M24))</f>
        <v>0</v>
      </c>
      <c r="CB24" s="154">
        <f ca="1">IF(CB$7&lt;&gt;"",SUMIFS('Bank-1S'!$M:$M,'Bank-1S'!$J:$J,"&gt;="&amp;CB$7,'Bank-1S'!$J:$J,"&lt;="&amp;CB$8,'Bank-1S'!$W:$W,$O24,'Bank-1S'!$A:$A,$M24),SUMIFS('Bank-1S'!$M:$M,'Bank-1S'!$J:$J,CB$8,'Bank-1S'!$W:$W,$O24,'Bank-1S'!$A:$A,$M24))</f>
        <v>0</v>
      </c>
      <c r="CC24" s="154">
        <f ca="1">IF(CC$7&lt;&gt;"",SUMIFS('Bank-1S'!$M:$M,'Bank-1S'!$J:$J,"&gt;="&amp;CC$7,'Bank-1S'!$J:$J,"&lt;="&amp;CC$8,'Bank-1S'!$W:$W,$O24,'Bank-1S'!$A:$A,$M24),SUMIFS('Bank-1S'!$M:$M,'Bank-1S'!$J:$J,CC$8,'Bank-1S'!$W:$W,$O24,'Bank-1S'!$A:$A,$M24))</f>
        <v>0</v>
      </c>
      <c r="CD24" s="154">
        <f ca="1">IF(CD$7&lt;&gt;"",SUMIFS('Bank-1S'!$M:$M,'Bank-1S'!$J:$J,"&gt;="&amp;CD$7,'Bank-1S'!$J:$J,"&lt;="&amp;CD$8,'Bank-1S'!$W:$W,$O24,'Bank-1S'!$A:$A,$M24),SUMIFS('Bank-1S'!$M:$M,'Bank-1S'!$J:$J,CD$8,'Bank-1S'!$W:$W,$O24,'Bank-1S'!$A:$A,$M24))</f>
        <v>0</v>
      </c>
      <c r="CE24" s="154">
        <f ca="1">IF(CE$7&lt;&gt;"",SUMIFS('Bank-1S'!$M:$M,'Bank-1S'!$J:$J,"&gt;="&amp;CE$7,'Bank-1S'!$J:$J,"&lt;="&amp;CE$8,'Bank-1S'!$W:$W,$O24,'Bank-1S'!$A:$A,$M24),SUMIFS('Bank-1S'!$M:$M,'Bank-1S'!$J:$J,CE$8,'Bank-1S'!$W:$W,$O24,'Bank-1S'!$A:$A,$M24))</f>
        <v>0</v>
      </c>
      <c r="CF24" s="154">
        <f ca="1">IF(CF$7&lt;&gt;"",SUMIFS('Bank-1S'!$M:$M,'Bank-1S'!$J:$J,"&gt;="&amp;CF$7,'Bank-1S'!$J:$J,"&lt;="&amp;CF$8,'Bank-1S'!$W:$W,$O24,'Bank-1S'!$A:$A,$M24),SUMIFS('Bank-1S'!$M:$M,'Bank-1S'!$J:$J,CF$8,'Bank-1S'!$W:$W,$O24,'Bank-1S'!$A:$A,$M24))</f>
        <v>0</v>
      </c>
      <c r="CG24" s="154">
        <f ca="1">IF(CG$7&lt;&gt;"",SUMIFS('Bank-1S'!$M:$M,'Bank-1S'!$J:$J,"&gt;="&amp;CG$7,'Bank-1S'!$J:$J,"&lt;="&amp;CG$8,'Bank-1S'!$W:$W,$O24,'Bank-1S'!$A:$A,$M24),SUMIFS('Bank-1S'!$M:$M,'Bank-1S'!$J:$J,CG$8,'Bank-1S'!$W:$W,$O24,'Bank-1S'!$A:$A,$M24))</f>
        <v>0</v>
      </c>
      <c r="CH24" s="154">
        <f ca="1">IF(CH$7&lt;&gt;"",SUMIFS('Bank-1S'!$M:$M,'Bank-1S'!$J:$J,"&gt;="&amp;CH$7,'Bank-1S'!$J:$J,"&lt;="&amp;CH$8,'Bank-1S'!$W:$W,$O24,'Bank-1S'!$A:$A,$M24),SUMIFS('Bank-1S'!$M:$M,'Bank-1S'!$J:$J,CH$8,'Bank-1S'!$W:$W,$O24,'Bank-1S'!$A:$A,$M24))</f>
        <v>0</v>
      </c>
      <c r="CI24" s="154">
        <f ca="1">IF(CI$7&lt;&gt;"",SUMIFS('Bank-1S'!$M:$M,'Bank-1S'!$J:$J,"&gt;="&amp;CI$7,'Bank-1S'!$J:$J,"&lt;="&amp;CI$8,'Bank-1S'!$W:$W,$O24,'Bank-1S'!$A:$A,$M24),SUMIFS('Bank-1S'!$M:$M,'Bank-1S'!$J:$J,CI$8,'Bank-1S'!$W:$W,$O24,'Bank-1S'!$A:$A,$M24))</f>
        <v>0</v>
      </c>
      <c r="CJ24" s="154">
        <f ca="1">IF(CJ$7&lt;&gt;"",SUMIFS('Bank-1S'!$M:$M,'Bank-1S'!$J:$J,"&gt;="&amp;CJ$7,'Bank-1S'!$J:$J,"&lt;="&amp;CJ$8,'Bank-1S'!$W:$W,$O24,'Bank-1S'!$A:$A,$M24),SUMIFS('Bank-1S'!$M:$M,'Bank-1S'!$J:$J,CJ$8,'Bank-1S'!$W:$W,$O24,'Bank-1S'!$A:$A,$M24))</f>
        <v>0</v>
      </c>
      <c r="CK24" s="154">
        <f ca="1">IF(CK$7&lt;&gt;"",SUMIFS('Bank-1S'!$M:$M,'Bank-1S'!$J:$J,"&gt;="&amp;CK$7,'Bank-1S'!$J:$J,"&lt;="&amp;CK$8,'Bank-1S'!$W:$W,$O24,'Bank-1S'!$A:$A,$M24),SUMIFS('Bank-1S'!$M:$M,'Bank-1S'!$J:$J,CK$8,'Bank-1S'!$W:$W,$O24,'Bank-1S'!$A:$A,$M24))</f>
        <v>0</v>
      </c>
      <c r="CL24" s="154">
        <f ca="1">IF(CL$7&lt;&gt;"",SUMIFS('Bank-1S'!$M:$M,'Bank-1S'!$J:$J,"&gt;="&amp;CL$7,'Bank-1S'!$J:$J,"&lt;="&amp;CL$8,'Bank-1S'!$W:$W,$O24,'Bank-1S'!$A:$A,$M24),SUMIFS('Bank-1S'!$M:$M,'Bank-1S'!$J:$J,CL$8,'Bank-1S'!$W:$W,$O24,'Bank-1S'!$A:$A,$M24))</f>
        <v>0</v>
      </c>
      <c r="CM24" s="154">
        <f ca="1">IF(CM$7&lt;&gt;"",SUMIFS('Bank-1S'!$M:$M,'Bank-1S'!$J:$J,"&gt;="&amp;CM$7,'Bank-1S'!$J:$J,"&lt;="&amp;CM$8,'Bank-1S'!$W:$W,$O24,'Bank-1S'!$A:$A,$M24),SUMIFS('Bank-1S'!$M:$M,'Bank-1S'!$J:$J,CM$8,'Bank-1S'!$W:$W,$O24,'Bank-1S'!$A:$A,$M24))</f>
        <v>0</v>
      </c>
      <c r="CN24" s="154">
        <f ca="1">IF(CN$7&lt;&gt;"",SUMIFS('Bank-1S'!$M:$M,'Bank-1S'!$J:$J,"&gt;="&amp;CN$7,'Bank-1S'!$J:$J,"&lt;="&amp;CN$8,'Bank-1S'!$W:$W,$O24,'Bank-1S'!$A:$A,$M24),SUMIFS('Bank-1S'!$M:$M,'Bank-1S'!$J:$J,CN$8,'Bank-1S'!$W:$W,$O24,'Bank-1S'!$A:$A,$M24))</f>
        <v>0</v>
      </c>
      <c r="CO24" s="154">
        <f ca="1">IF(CO$7&lt;&gt;"",SUMIFS('Bank-1S'!$M:$M,'Bank-1S'!$J:$J,"&gt;="&amp;CO$7,'Bank-1S'!$J:$J,"&lt;="&amp;CO$8,'Bank-1S'!$W:$W,$O24,'Bank-1S'!$A:$A,$M24),SUMIFS('Bank-1S'!$M:$M,'Bank-1S'!$J:$J,CO$8,'Bank-1S'!$W:$W,$O24,'Bank-1S'!$A:$A,$M24))</f>
        <v>0</v>
      </c>
      <c r="CP24" s="154">
        <f ca="1">IF(CP$7&lt;&gt;"",SUMIFS('Bank-1S'!$M:$M,'Bank-1S'!$J:$J,"&gt;="&amp;CP$7,'Bank-1S'!$J:$J,"&lt;="&amp;CP$8,'Bank-1S'!$W:$W,$O24,'Bank-1S'!$A:$A,$M24),SUMIFS('Bank-1S'!$M:$M,'Bank-1S'!$J:$J,CP$8,'Bank-1S'!$W:$W,$O24,'Bank-1S'!$A:$A,$M24))</f>
        <v>0</v>
      </c>
      <c r="CQ24" s="154">
        <f ca="1">IF(CQ$7&lt;&gt;"",SUMIFS('Bank-1S'!$M:$M,'Bank-1S'!$J:$J,"&gt;="&amp;CQ$7,'Bank-1S'!$J:$J,"&lt;="&amp;CQ$8,'Bank-1S'!$W:$W,$O24,'Bank-1S'!$A:$A,$M24),SUMIFS('Bank-1S'!$M:$M,'Bank-1S'!$J:$J,CQ$8,'Bank-1S'!$W:$W,$O24,'Bank-1S'!$A:$A,$M24))</f>
        <v>0</v>
      </c>
      <c r="CR24" s="154">
        <f ca="1">IF(CR$7&lt;&gt;"",SUMIFS('Bank-1S'!$M:$M,'Bank-1S'!$J:$J,"&gt;="&amp;CR$7,'Bank-1S'!$J:$J,"&lt;="&amp;CR$8,'Bank-1S'!$W:$W,$O24,'Bank-1S'!$A:$A,$M24),SUMIFS('Bank-1S'!$M:$M,'Bank-1S'!$J:$J,CR$8,'Bank-1S'!$W:$W,$O24,'Bank-1S'!$A:$A,$M24))</f>
        <v>0</v>
      </c>
      <c r="CS24" s="154">
        <f ca="1">IF(CS$7&lt;&gt;"",SUMIFS('Bank-1S'!$M:$M,'Bank-1S'!$J:$J,"&gt;="&amp;CS$7,'Bank-1S'!$J:$J,"&lt;="&amp;CS$8,'Bank-1S'!$W:$W,$O24,'Bank-1S'!$A:$A,$M24),SUMIFS('Bank-1S'!$M:$M,'Bank-1S'!$J:$J,CS$8,'Bank-1S'!$W:$W,$O24,'Bank-1S'!$A:$A,$M24))</f>
        <v>0</v>
      </c>
      <c r="CT24" s="154">
        <f ca="1">IF(CT$7&lt;&gt;"",SUMIFS('Bank-1S'!$M:$M,'Bank-1S'!$J:$J,"&gt;="&amp;CT$7,'Bank-1S'!$J:$J,"&lt;="&amp;CT$8,'Bank-1S'!$W:$W,$O24,'Bank-1S'!$A:$A,$M24),SUMIFS('Bank-1S'!$M:$M,'Bank-1S'!$J:$J,CT$8,'Bank-1S'!$W:$W,$O24,'Bank-1S'!$A:$A,$M24))</f>
        <v>0</v>
      </c>
      <c r="CU24" s="154">
        <f ca="1">IF(CU$7&lt;&gt;"",SUMIFS('Bank-1S'!$M:$M,'Bank-1S'!$J:$J,"&gt;="&amp;CU$7,'Bank-1S'!$J:$J,"&lt;="&amp;CU$8,'Bank-1S'!$W:$W,$O24,'Bank-1S'!$A:$A,$M24),SUMIFS('Bank-1S'!$M:$M,'Bank-1S'!$J:$J,CU$8,'Bank-1S'!$W:$W,$O24,'Bank-1S'!$A:$A,$M24))</f>
        <v>0</v>
      </c>
    </row>
    <row r="25" spans="1:99" s="35" customFormat="1" x14ac:dyDescent="0.25">
      <c r="A25" s="50"/>
      <c r="B25" s="50"/>
      <c r="C25" s="50"/>
      <c r="D25" s="50"/>
      <c r="E25" s="186"/>
      <c r="F25" s="50" t="str">
        <f>lists!$V$13</f>
        <v>Оплаты ДС</v>
      </c>
      <c r="G25" s="50"/>
      <c r="H25" s="50"/>
      <c r="I25" s="50"/>
      <c r="J25" s="50"/>
      <c r="K25" s="50"/>
      <c r="L25" s="50"/>
      <c r="M25" s="50" t="str">
        <f>lists!$E$13</f>
        <v>Партнер-2</v>
      </c>
      <c r="N25" s="46" t="s">
        <v>3</v>
      </c>
      <c r="O25" s="51" t="s">
        <v>20</v>
      </c>
      <c r="P25" s="48" t="s">
        <v>41</v>
      </c>
      <c r="Q25" s="50"/>
      <c r="R25" s="50"/>
      <c r="S25" s="50"/>
      <c r="T25" s="117"/>
      <c r="U25" s="118">
        <f ca="1">SUM(W25:CV25)</f>
        <v>0</v>
      </c>
      <c r="V25" s="119"/>
      <c r="W25" s="155"/>
      <c r="X25" s="156">
        <f>IF(X$7&lt;&gt;"",SUMIFS('Bank-1S'!$N:$N,'Bank-1S'!$J:$J,"&gt;="&amp;X$7,'Bank-1S'!$J:$J,"&lt;="&amp;X$8,'Bank-1S'!$W:$W,$O25,'Bank-1S'!$A:$A,$M25),SUMIFS('Bank-1S'!$N:$N,'Bank-1S'!$J:$J,X$8,'Bank-1S'!$W:$W,$O25,'Bank-1S'!$A:$A,$M25))</f>
        <v>0</v>
      </c>
      <c r="Y25" s="156">
        <f ca="1">IF(Y$7&lt;&gt;"",SUMIFS('Bank-1S'!$N:$N,'Bank-1S'!$J:$J,"&gt;="&amp;Y$7,'Bank-1S'!$J:$J,"&lt;="&amp;Y$8,'Bank-1S'!$W:$W,$O25,'Bank-1S'!$A:$A,$M25),SUMIFS('Bank-1S'!$N:$N,'Bank-1S'!$J:$J,Y$8,'Bank-1S'!$W:$W,$O25,'Bank-1S'!$A:$A,$M25))</f>
        <v>0</v>
      </c>
      <c r="Z25" s="156">
        <f ca="1">IF(Z$7&lt;&gt;"",SUMIFS('Bank-1S'!$N:$N,'Bank-1S'!$J:$J,"&gt;="&amp;Z$7,'Bank-1S'!$J:$J,"&lt;="&amp;Z$8,'Bank-1S'!$W:$W,$O25,'Bank-1S'!$A:$A,$M25),SUMIFS('Bank-1S'!$N:$N,'Bank-1S'!$J:$J,Z$8,'Bank-1S'!$W:$W,$O25,'Bank-1S'!$A:$A,$M25))</f>
        <v>0</v>
      </c>
      <c r="AA25" s="156">
        <f ca="1">IF(AA$7&lt;&gt;"",SUMIFS('Bank-1S'!$N:$N,'Bank-1S'!$J:$J,"&gt;="&amp;AA$7,'Bank-1S'!$J:$J,"&lt;="&amp;AA$8,'Bank-1S'!$W:$W,$O25,'Bank-1S'!$A:$A,$M25),SUMIFS('Bank-1S'!$N:$N,'Bank-1S'!$J:$J,AA$8,'Bank-1S'!$W:$W,$O25,'Bank-1S'!$A:$A,$M25))</f>
        <v>0</v>
      </c>
      <c r="AB25" s="156">
        <f ca="1">IF(AB$7&lt;&gt;"",SUMIFS('Bank-1S'!$N:$N,'Bank-1S'!$J:$J,"&gt;="&amp;AB$7,'Bank-1S'!$J:$J,"&lt;="&amp;AB$8,'Bank-1S'!$W:$W,$O25,'Bank-1S'!$A:$A,$M25),SUMIFS('Bank-1S'!$N:$N,'Bank-1S'!$J:$J,AB$8,'Bank-1S'!$W:$W,$O25,'Bank-1S'!$A:$A,$M25))</f>
        <v>0</v>
      </c>
      <c r="AC25" s="156">
        <f ca="1">IF(AC$7&lt;&gt;"",SUMIFS('Bank-1S'!$N:$N,'Bank-1S'!$J:$J,"&gt;="&amp;AC$7,'Bank-1S'!$J:$J,"&lt;="&amp;AC$8,'Bank-1S'!$W:$W,$O25,'Bank-1S'!$A:$A,$M25),SUMIFS('Bank-1S'!$N:$N,'Bank-1S'!$J:$J,AC$8,'Bank-1S'!$W:$W,$O25,'Bank-1S'!$A:$A,$M25))</f>
        <v>0</v>
      </c>
      <c r="AD25" s="156">
        <f ca="1">IF(AD$7&lt;&gt;"",SUMIFS('Bank-1S'!$N:$N,'Bank-1S'!$J:$J,"&gt;="&amp;AD$7,'Bank-1S'!$J:$J,"&lt;="&amp;AD$8,'Bank-1S'!$W:$W,$O25,'Bank-1S'!$A:$A,$M25),SUMIFS('Bank-1S'!$N:$N,'Bank-1S'!$J:$J,AD$8,'Bank-1S'!$W:$W,$O25,'Bank-1S'!$A:$A,$M25))</f>
        <v>0</v>
      </c>
      <c r="AE25" s="156">
        <f ca="1">IF(AE$7&lt;&gt;"",SUMIFS('Bank-1S'!$N:$N,'Bank-1S'!$J:$J,"&gt;="&amp;AE$7,'Bank-1S'!$J:$J,"&lt;="&amp;AE$8,'Bank-1S'!$W:$W,$O25,'Bank-1S'!$A:$A,$M25),SUMIFS('Bank-1S'!$N:$N,'Bank-1S'!$J:$J,AE$8,'Bank-1S'!$W:$W,$O25,'Bank-1S'!$A:$A,$M25))</f>
        <v>0</v>
      </c>
      <c r="AF25" s="156">
        <f ca="1">IF(AF$7&lt;&gt;"",SUMIFS('Bank-1S'!$N:$N,'Bank-1S'!$J:$J,"&gt;="&amp;AF$7,'Bank-1S'!$J:$J,"&lt;="&amp;AF$8,'Bank-1S'!$W:$W,$O25,'Bank-1S'!$A:$A,$M25),SUMIFS('Bank-1S'!$N:$N,'Bank-1S'!$J:$J,AF$8,'Bank-1S'!$W:$W,$O25,'Bank-1S'!$A:$A,$M25))</f>
        <v>0</v>
      </c>
      <c r="AG25" s="156">
        <f ca="1">IF(AG$7&lt;&gt;"",SUMIFS('Bank-1S'!$N:$N,'Bank-1S'!$J:$J,"&gt;="&amp;AG$7,'Bank-1S'!$J:$J,"&lt;="&amp;AG$8,'Bank-1S'!$W:$W,$O25,'Bank-1S'!$A:$A,$M25),SUMIFS('Bank-1S'!$N:$N,'Bank-1S'!$J:$J,AG$8,'Bank-1S'!$W:$W,$O25,'Bank-1S'!$A:$A,$M25))</f>
        <v>0</v>
      </c>
      <c r="AH25" s="156">
        <f ca="1">IF(AH$7&lt;&gt;"",SUMIFS('Bank-1S'!$N:$N,'Bank-1S'!$J:$J,"&gt;="&amp;AH$7,'Bank-1S'!$J:$J,"&lt;="&amp;AH$8,'Bank-1S'!$W:$W,$O25,'Bank-1S'!$A:$A,$M25),SUMIFS('Bank-1S'!$N:$N,'Bank-1S'!$J:$J,AH$8,'Bank-1S'!$W:$W,$O25,'Bank-1S'!$A:$A,$M25))</f>
        <v>0</v>
      </c>
      <c r="AI25" s="156">
        <f ca="1">IF(AI$7&lt;&gt;"",SUMIFS('Bank-1S'!$N:$N,'Bank-1S'!$J:$J,"&gt;="&amp;AI$7,'Bank-1S'!$J:$J,"&lt;="&amp;AI$8,'Bank-1S'!$W:$W,$O25,'Bank-1S'!$A:$A,$M25),SUMIFS('Bank-1S'!$N:$N,'Bank-1S'!$J:$J,AI$8,'Bank-1S'!$W:$W,$O25,'Bank-1S'!$A:$A,$M25))</f>
        <v>0</v>
      </c>
      <c r="AJ25" s="156">
        <f ca="1">IF(AJ$7&lt;&gt;"",SUMIFS('Bank-1S'!$N:$N,'Bank-1S'!$J:$J,"&gt;="&amp;AJ$7,'Bank-1S'!$J:$J,"&lt;="&amp;AJ$8,'Bank-1S'!$W:$W,$O25,'Bank-1S'!$A:$A,$M25),SUMIFS('Bank-1S'!$N:$N,'Bank-1S'!$J:$J,AJ$8,'Bank-1S'!$W:$W,$O25,'Bank-1S'!$A:$A,$M25))</f>
        <v>0</v>
      </c>
      <c r="AK25" s="156">
        <f ca="1">IF(AK$7&lt;&gt;"",SUMIFS('Bank-1S'!$N:$N,'Bank-1S'!$J:$J,"&gt;="&amp;AK$7,'Bank-1S'!$J:$J,"&lt;="&amp;AK$8,'Bank-1S'!$W:$W,$O25,'Bank-1S'!$A:$A,$M25),SUMIFS('Bank-1S'!$N:$N,'Bank-1S'!$J:$J,AK$8,'Bank-1S'!$W:$W,$O25,'Bank-1S'!$A:$A,$M25))</f>
        <v>0</v>
      </c>
      <c r="AL25" s="156">
        <f ca="1">IF(AL$7&lt;&gt;"",SUMIFS('Bank-1S'!$N:$N,'Bank-1S'!$J:$J,"&gt;="&amp;AL$7,'Bank-1S'!$J:$J,"&lt;="&amp;AL$8,'Bank-1S'!$W:$W,$O25,'Bank-1S'!$A:$A,$M25),SUMIFS('Bank-1S'!$N:$N,'Bank-1S'!$J:$J,AL$8,'Bank-1S'!$W:$W,$O25,'Bank-1S'!$A:$A,$M25))</f>
        <v>0</v>
      </c>
      <c r="AM25" s="156">
        <f ca="1">IF(AM$7&lt;&gt;"",SUMIFS('Bank-1S'!$N:$N,'Bank-1S'!$J:$J,"&gt;="&amp;AM$7,'Bank-1S'!$J:$J,"&lt;="&amp;AM$8,'Bank-1S'!$W:$W,$O25,'Bank-1S'!$A:$A,$M25),SUMIFS('Bank-1S'!$N:$N,'Bank-1S'!$J:$J,AM$8,'Bank-1S'!$W:$W,$O25,'Bank-1S'!$A:$A,$M25))</f>
        <v>0</v>
      </c>
      <c r="AN25" s="156">
        <f ca="1">IF(AN$7&lt;&gt;"",SUMIFS('Bank-1S'!$N:$N,'Bank-1S'!$J:$J,"&gt;="&amp;AN$7,'Bank-1S'!$J:$J,"&lt;="&amp;AN$8,'Bank-1S'!$W:$W,$O25,'Bank-1S'!$A:$A,$M25),SUMIFS('Bank-1S'!$N:$N,'Bank-1S'!$J:$J,AN$8,'Bank-1S'!$W:$W,$O25,'Bank-1S'!$A:$A,$M25))</f>
        <v>0</v>
      </c>
      <c r="AO25" s="156">
        <f ca="1">IF(AO$7&lt;&gt;"",SUMIFS('Bank-1S'!$N:$N,'Bank-1S'!$J:$J,"&gt;="&amp;AO$7,'Bank-1S'!$J:$J,"&lt;="&amp;AO$8,'Bank-1S'!$W:$W,$O25,'Bank-1S'!$A:$A,$M25),SUMIFS('Bank-1S'!$N:$N,'Bank-1S'!$J:$J,AO$8,'Bank-1S'!$W:$W,$O25,'Bank-1S'!$A:$A,$M25))</f>
        <v>0</v>
      </c>
      <c r="AP25" s="156">
        <f ca="1">IF(AP$7&lt;&gt;"",SUMIFS('Bank-1S'!$N:$N,'Bank-1S'!$J:$J,"&gt;="&amp;AP$7,'Bank-1S'!$J:$J,"&lt;="&amp;AP$8,'Bank-1S'!$W:$W,$O25,'Bank-1S'!$A:$A,$M25),SUMIFS('Bank-1S'!$N:$N,'Bank-1S'!$J:$J,AP$8,'Bank-1S'!$W:$W,$O25,'Bank-1S'!$A:$A,$M25))</f>
        <v>0</v>
      </c>
      <c r="AQ25" s="156">
        <f ca="1">IF(AQ$7&lt;&gt;"",SUMIFS('Bank-1S'!$N:$N,'Bank-1S'!$J:$J,"&gt;="&amp;AQ$7,'Bank-1S'!$J:$J,"&lt;="&amp;AQ$8,'Bank-1S'!$W:$W,$O25,'Bank-1S'!$A:$A,$M25),SUMIFS('Bank-1S'!$N:$N,'Bank-1S'!$J:$J,AQ$8,'Bank-1S'!$W:$W,$O25,'Bank-1S'!$A:$A,$M25))</f>
        <v>0</v>
      </c>
      <c r="AR25" s="156">
        <f ca="1">IF(AR$7&lt;&gt;"",SUMIFS('Bank-1S'!$N:$N,'Bank-1S'!$J:$J,"&gt;="&amp;AR$7,'Bank-1S'!$J:$J,"&lt;="&amp;AR$8,'Bank-1S'!$W:$W,$O25,'Bank-1S'!$A:$A,$M25),SUMIFS('Bank-1S'!$N:$N,'Bank-1S'!$J:$J,AR$8,'Bank-1S'!$W:$W,$O25,'Bank-1S'!$A:$A,$M25))</f>
        <v>0</v>
      </c>
      <c r="AS25" s="156">
        <f ca="1">IF(AS$7&lt;&gt;"",SUMIFS('Bank-1S'!$N:$N,'Bank-1S'!$J:$J,"&gt;="&amp;AS$7,'Bank-1S'!$J:$J,"&lt;="&amp;AS$8,'Bank-1S'!$W:$W,$O25,'Bank-1S'!$A:$A,$M25),SUMIFS('Bank-1S'!$N:$N,'Bank-1S'!$J:$J,AS$8,'Bank-1S'!$W:$W,$O25,'Bank-1S'!$A:$A,$M25))</f>
        <v>0</v>
      </c>
      <c r="AT25" s="156">
        <f ca="1">IF(AT$7&lt;&gt;"",SUMIFS('Bank-1S'!$N:$N,'Bank-1S'!$J:$J,"&gt;="&amp;AT$7,'Bank-1S'!$J:$J,"&lt;="&amp;AT$8,'Bank-1S'!$W:$W,$O25,'Bank-1S'!$A:$A,$M25),SUMIFS('Bank-1S'!$N:$N,'Bank-1S'!$J:$J,AT$8,'Bank-1S'!$W:$W,$O25,'Bank-1S'!$A:$A,$M25))</f>
        <v>0</v>
      </c>
      <c r="AU25" s="156">
        <f ca="1">IF(AU$7&lt;&gt;"",SUMIFS('Bank-1S'!$N:$N,'Bank-1S'!$J:$J,"&gt;="&amp;AU$7,'Bank-1S'!$J:$J,"&lt;="&amp;AU$8,'Bank-1S'!$W:$W,$O25,'Bank-1S'!$A:$A,$M25),SUMIFS('Bank-1S'!$N:$N,'Bank-1S'!$J:$J,AU$8,'Bank-1S'!$W:$W,$O25,'Bank-1S'!$A:$A,$M25))</f>
        <v>0</v>
      </c>
      <c r="AV25" s="156">
        <f ca="1">IF(AV$7&lt;&gt;"",SUMIFS('Bank-1S'!$N:$N,'Bank-1S'!$J:$J,"&gt;="&amp;AV$7,'Bank-1S'!$J:$J,"&lt;="&amp;AV$8,'Bank-1S'!$W:$W,$O25,'Bank-1S'!$A:$A,$M25),SUMIFS('Bank-1S'!$N:$N,'Bank-1S'!$J:$J,AV$8,'Bank-1S'!$W:$W,$O25,'Bank-1S'!$A:$A,$M25))</f>
        <v>0</v>
      </c>
      <c r="AW25" s="156">
        <f ca="1">IF(AW$7&lt;&gt;"",SUMIFS('Bank-1S'!$N:$N,'Bank-1S'!$J:$J,"&gt;="&amp;AW$7,'Bank-1S'!$J:$J,"&lt;="&amp;AW$8,'Bank-1S'!$W:$W,$O25,'Bank-1S'!$A:$A,$M25),SUMIFS('Bank-1S'!$N:$N,'Bank-1S'!$J:$J,AW$8,'Bank-1S'!$W:$W,$O25,'Bank-1S'!$A:$A,$M25))</f>
        <v>0</v>
      </c>
      <c r="AX25" s="156">
        <f ca="1">IF(AX$7&lt;&gt;"",SUMIFS('Bank-1S'!$N:$N,'Bank-1S'!$J:$J,"&gt;="&amp;AX$7,'Bank-1S'!$J:$J,"&lt;="&amp;AX$8,'Bank-1S'!$W:$W,$O25,'Bank-1S'!$A:$A,$M25),SUMIFS('Bank-1S'!$N:$N,'Bank-1S'!$J:$J,AX$8,'Bank-1S'!$W:$W,$O25,'Bank-1S'!$A:$A,$M25))</f>
        <v>0</v>
      </c>
      <c r="AY25" s="156">
        <f ca="1">IF(AY$7&lt;&gt;"",SUMIFS('Bank-1S'!$N:$N,'Bank-1S'!$J:$J,"&gt;="&amp;AY$7,'Bank-1S'!$J:$J,"&lt;="&amp;AY$8,'Bank-1S'!$W:$W,$O25,'Bank-1S'!$A:$A,$M25),SUMIFS('Bank-1S'!$N:$N,'Bank-1S'!$J:$J,AY$8,'Bank-1S'!$W:$W,$O25,'Bank-1S'!$A:$A,$M25))</f>
        <v>0</v>
      </c>
      <c r="AZ25" s="156">
        <f ca="1">IF(AZ$7&lt;&gt;"",SUMIFS('Bank-1S'!$N:$N,'Bank-1S'!$J:$J,"&gt;="&amp;AZ$7,'Bank-1S'!$J:$J,"&lt;="&amp;AZ$8,'Bank-1S'!$W:$W,$O25,'Bank-1S'!$A:$A,$M25),SUMIFS('Bank-1S'!$N:$N,'Bank-1S'!$J:$J,AZ$8,'Bank-1S'!$W:$W,$O25,'Bank-1S'!$A:$A,$M25))</f>
        <v>0</v>
      </c>
      <c r="BA25" s="156">
        <f ca="1">IF(BA$7&lt;&gt;"",SUMIFS('Bank-1S'!$N:$N,'Bank-1S'!$J:$J,"&gt;="&amp;BA$7,'Bank-1S'!$J:$J,"&lt;="&amp;BA$8,'Bank-1S'!$W:$W,$O25,'Bank-1S'!$A:$A,$M25),SUMIFS('Bank-1S'!$N:$N,'Bank-1S'!$J:$J,BA$8,'Bank-1S'!$W:$W,$O25,'Bank-1S'!$A:$A,$M25))</f>
        <v>0</v>
      </c>
      <c r="BB25" s="156">
        <f ca="1">IF(BB$7&lt;&gt;"",SUMIFS('Bank-1S'!$N:$N,'Bank-1S'!$J:$J,"&gt;="&amp;BB$7,'Bank-1S'!$J:$J,"&lt;="&amp;BB$8,'Bank-1S'!$W:$W,$O25,'Bank-1S'!$A:$A,$M25),SUMIFS('Bank-1S'!$N:$N,'Bank-1S'!$J:$J,BB$8,'Bank-1S'!$W:$W,$O25,'Bank-1S'!$A:$A,$M25))</f>
        <v>0</v>
      </c>
      <c r="BC25" s="156">
        <f ca="1">IF(BC$7&lt;&gt;"",SUMIFS('Bank-1S'!$N:$N,'Bank-1S'!$J:$J,"&gt;="&amp;BC$7,'Bank-1S'!$J:$J,"&lt;="&amp;BC$8,'Bank-1S'!$W:$W,$O25,'Bank-1S'!$A:$A,$M25),SUMIFS('Bank-1S'!$N:$N,'Bank-1S'!$J:$J,BC$8,'Bank-1S'!$W:$W,$O25,'Bank-1S'!$A:$A,$M25))</f>
        <v>0</v>
      </c>
      <c r="BD25" s="156">
        <f ca="1">IF(BD$7&lt;&gt;"",SUMIFS('Bank-1S'!$N:$N,'Bank-1S'!$J:$J,"&gt;="&amp;BD$7,'Bank-1S'!$J:$J,"&lt;="&amp;BD$8,'Bank-1S'!$W:$W,$O25,'Bank-1S'!$A:$A,$M25),SUMIFS('Bank-1S'!$N:$N,'Bank-1S'!$J:$J,BD$8,'Bank-1S'!$W:$W,$O25,'Bank-1S'!$A:$A,$M25))</f>
        <v>0</v>
      </c>
      <c r="BE25" s="156">
        <f ca="1">IF(BE$7&lt;&gt;"",SUMIFS('Bank-1S'!$N:$N,'Bank-1S'!$J:$J,"&gt;="&amp;BE$7,'Bank-1S'!$J:$J,"&lt;="&amp;BE$8,'Bank-1S'!$W:$W,$O25,'Bank-1S'!$A:$A,$M25),SUMIFS('Bank-1S'!$N:$N,'Bank-1S'!$J:$J,BE$8,'Bank-1S'!$W:$W,$O25,'Bank-1S'!$A:$A,$M25))</f>
        <v>0</v>
      </c>
      <c r="BF25" s="156">
        <f ca="1">IF(BF$7&lt;&gt;"",SUMIFS('Bank-1S'!$N:$N,'Bank-1S'!$J:$J,"&gt;="&amp;BF$7,'Bank-1S'!$J:$J,"&lt;="&amp;BF$8,'Bank-1S'!$W:$W,$O25,'Bank-1S'!$A:$A,$M25),SUMIFS('Bank-1S'!$N:$N,'Bank-1S'!$J:$J,BF$8,'Bank-1S'!$W:$W,$O25,'Bank-1S'!$A:$A,$M25))</f>
        <v>0</v>
      </c>
      <c r="BG25" s="156">
        <f ca="1">IF(BG$7&lt;&gt;"",SUMIFS('Bank-1S'!$N:$N,'Bank-1S'!$J:$J,"&gt;="&amp;BG$7,'Bank-1S'!$J:$J,"&lt;="&amp;BG$8,'Bank-1S'!$W:$W,$O25,'Bank-1S'!$A:$A,$M25),SUMIFS('Bank-1S'!$N:$N,'Bank-1S'!$J:$J,BG$8,'Bank-1S'!$W:$W,$O25,'Bank-1S'!$A:$A,$M25))</f>
        <v>0</v>
      </c>
      <c r="BH25" s="156">
        <f ca="1">IF(BH$7&lt;&gt;"",SUMIFS('Bank-1S'!$N:$N,'Bank-1S'!$J:$J,"&gt;="&amp;BH$7,'Bank-1S'!$J:$J,"&lt;="&amp;BH$8,'Bank-1S'!$W:$W,$O25,'Bank-1S'!$A:$A,$M25),SUMIFS('Bank-1S'!$N:$N,'Bank-1S'!$J:$J,BH$8,'Bank-1S'!$W:$W,$O25,'Bank-1S'!$A:$A,$M25))</f>
        <v>0</v>
      </c>
      <c r="BI25" s="156">
        <f ca="1">IF(BI$7&lt;&gt;"",SUMIFS('Bank-1S'!$N:$N,'Bank-1S'!$J:$J,"&gt;="&amp;BI$7,'Bank-1S'!$J:$J,"&lt;="&amp;BI$8,'Bank-1S'!$W:$W,$O25,'Bank-1S'!$A:$A,$M25),SUMIFS('Bank-1S'!$N:$N,'Bank-1S'!$J:$J,BI$8,'Bank-1S'!$W:$W,$O25,'Bank-1S'!$A:$A,$M25))</f>
        <v>0</v>
      </c>
      <c r="BJ25" s="156">
        <f ca="1">IF(BJ$7&lt;&gt;"",SUMIFS('Bank-1S'!$N:$N,'Bank-1S'!$J:$J,"&gt;="&amp;BJ$7,'Bank-1S'!$J:$J,"&lt;="&amp;BJ$8,'Bank-1S'!$W:$W,$O25,'Bank-1S'!$A:$A,$M25),SUMIFS('Bank-1S'!$N:$N,'Bank-1S'!$J:$J,BJ$8,'Bank-1S'!$W:$W,$O25,'Bank-1S'!$A:$A,$M25))</f>
        <v>0</v>
      </c>
      <c r="BK25" s="156">
        <f ca="1">IF(BK$7&lt;&gt;"",SUMIFS('Bank-1S'!$N:$N,'Bank-1S'!$J:$J,"&gt;="&amp;BK$7,'Bank-1S'!$J:$J,"&lt;="&amp;BK$8,'Bank-1S'!$W:$W,$O25,'Bank-1S'!$A:$A,$M25),SUMIFS('Bank-1S'!$N:$N,'Bank-1S'!$J:$J,BK$8,'Bank-1S'!$W:$W,$O25,'Bank-1S'!$A:$A,$M25))</f>
        <v>0</v>
      </c>
      <c r="BL25" s="156">
        <f ca="1">IF(BL$7&lt;&gt;"",SUMIFS('Bank-1S'!$N:$N,'Bank-1S'!$J:$J,"&gt;="&amp;BL$7,'Bank-1S'!$J:$J,"&lt;="&amp;BL$8,'Bank-1S'!$W:$W,$O25,'Bank-1S'!$A:$A,$M25),SUMIFS('Bank-1S'!$N:$N,'Bank-1S'!$J:$J,BL$8,'Bank-1S'!$W:$W,$O25,'Bank-1S'!$A:$A,$M25))</f>
        <v>0</v>
      </c>
      <c r="BM25" s="156">
        <f ca="1">IF(BM$7&lt;&gt;"",SUMIFS('Bank-1S'!$N:$N,'Bank-1S'!$J:$J,"&gt;="&amp;BM$7,'Bank-1S'!$J:$J,"&lt;="&amp;BM$8,'Bank-1S'!$W:$W,$O25,'Bank-1S'!$A:$A,$M25),SUMIFS('Bank-1S'!$N:$N,'Bank-1S'!$J:$J,BM$8,'Bank-1S'!$W:$W,$O25,'Bank-1S'!$A:$A,$M25))</f>
        <v>0</v>
      </c>
      <c r="BN25" s="156">
        <f ca="1">IF(BN$7&lt;&gt;"",SUMIFS('Bank-1S'!$N:$N,'Bank-1S'!$J:$J,"&gt;="&amp;BN$7,'Bank-1S'!$J:$J,"&lt;="&amp;BN$8,'Bank-1S'!$W:$W,$O25,'Bank-1S'!$A:$A,$M25),SUMIFS('Bank-1S'!$N:$N,'Bank-1S'!$J:$J,BN$8,'Bank-1S'!$W:$W,$O25,'Bank-1S'!$A:$A,$M25))</f>
        <v>0</v>
      </c>
      <c r="BO25" s="156">
        <f ca="1">IF(BO$7&lt;&gt;"",SUMIFS('Bank-1S'!$N:$N,'Bank-1S'!$J:$J,"&gt;="&amp;BO$7,'Bank-1S'!$J:$J,"&lt;="&amp;BO$8,'Bank-1S'!$W:$W,$O25,'Bank-1S'!$A:$A,$M25),SUMIFS('Bank-1S'!$N:$N,'Bank-1S'!$J:$J,BO$8,'Bank-1S'!$W:$W,$O25,'Bank-1S'!$A:$A,$M25))</f>
        <v>0</v>
      </c>
      <c r="BP25" s="156">
        <f ca="1">IF(BP$7&lt;&gt;"",SUMIFS('Bank-1S'!$N:$N,'Bank-1S'!$J:$J,"&gt;="&amp;BP$7,'Bank-1S'!$J:$J,"&lt;="&amp;BP$8,'Bank-1S'!$W:$W,$O25,'Bank-1S'!$A:$A,$M25),SUMIFS('Bank-1S'!$N:$N,'Bank-1S'!$J:$J,BP$8,'Bank-1S'!$W:$W,$O25,'Bank-1S'!$A:$A,$M25))</f>
        <v>0</v>
      </c>
      <c r="BQ25" s="156">
        <f ca="1">IF(BQ$7&lt;&gt;"",SUMIFS('Bank-1S'!$N:$N,'Bank-1S'!$J:$J,"&gt;="&amp;BQ$7,'Bank-1S'!$J:$J,"&lt;="&amp;BQ$8,'Bank-1S'!$W:$W,$O25,'Bank-1S'!$A:$A,$M25),SUMIFS('Bank-1S'!$N:$N,'Bank-1S'!$J:$J,BQ$8,'Bank-1S'!$W:$W,$O25,'Bank-1S'!$A:$A,$M25))</f>
        <v>0</v>
      </c>
      <c r="BR25" s="156">
        <f ca="1">IF(BR$7&lt;&gt;"",SUMIFS('Bank-1S'!$N:$N,'Bank-1S'!$J:$J,"&gt;="&amp;BR$7,'Bank-1S'!$J:$J,"&lt;="&amp;BR$8,'Bank-1S'!$W:$W,$O25,'Bank-1S'!$A:$A,$M25),SUMIFS('Bank-1S'!$N:$N,'Bank-1S'!$J:$J,BR$8,'Bank-1S'!$W:$W,$O25,'Bank-1S'!$A:$A,$M25))</f>
        <v>0</v>
      </c>
      <c r="BS25" s="156">
        <f ca="1">IF(BS$7&lt;&gt;"",SUMIFS('Bank-1S'!$N:$N,'Bank-1S'!$J:$J,"&gt;="&amp;BS$7,'Bank-1S'!$J:$J,"&lt;="&amp;BS$8,'Bank-1S'!$W:$W,$O25,'Bank-1S'!$A:$A,$M25),SUMIFS('Bank-1S'!$N:$N,'Bank-1S'!$J:$J,BS$8,'Bank-1S'!$W:$W,$O25,'Bank-1S'!$A:$A,$M25))</f>
        <v>0</v>
      </c>
      <c r="BT25" s="156">
        <f ca="1">IF(BT$7&lt;&gt;"",SUMIFS('Bank-1S'!$N:$N,'Bank-1S'!$J:$J,"&gt;="&amp;BT$7,'Bank-1S'!$J:$J,"&lt;="&amp;BT$8,'Bank-1S'!$W:$W,$O25,'Bank-1S'!$A:$A,$M25),SUMIFS('Bank-1S'!$N:$N,'Bank-1S'!$J:$J,BT$8,'Bank-1S'!$W:$W,$O25,'Bank-1S'!$A:$A,$M25))</f>
        <v>0</v>
      </c>
      <c r="BU25" s="156">
        <f ca="1">IF(BU$7&lt;&gt;"",SUMIFS('Bank-1S'!$N:$N,'Bank-1S'!$J:$J,"&gt;="&amp;BU$7,'Bank-1S'!$J:$J,"&lt;="&amp;BU$8,'Bank-1S'!$W:$W,$O25,'Bank-1S'!$A:$A,$M25),SUMIFS('Bank-1S'!$N:$N,'Bank-1S'!$J:$J,BU$8,'Bank-1S'!$W:$W,$O25,'Bank-1S'!$A:$A,$M25))</f>
        <v>0</v>
      </c>
      <c r="BV25" s="156">
        <f ca="1">IF(BV$7&lt;&gt;"",SUMIFS('Bank-1S'!$N:$N,'Bank-1S'!$J:$J,"&gt;="&amp;BV$7,'Bank-1S'!$J:$J,"&lt;="&amp;BV$8,'Bank-1S'!$W:$W,$O25,'Bank-1S'!$A:$A,$M25),SUMIFS('Bank-1S'!$N:$N,'Bank-1S'!$J:$J,BV$8,'Bank-1S'!$W:$W,$O25,'Bank-1S'!$A:$A,$M25))</f>
        <v>0</v>
      </c>
      <c r="BW25" s="156">
        <f ca="1">IF(BW$7&lt;&gt;"",SUMIFS('Bank-1S'!$N:$N,'Bank-1S'!$J:$J,"&gt;="&amp;BW$7,'Bank-1S'!$J:$J,"&lt;="&amp;BW$8,'Bank-1S'!$W:$W,$O25,'Bank-1S'!$A:$A,$M25),SUMIFS('Bank-1S'!$N:$N,'Bank-1S'!$J:$J,BW$8,'Bank-1S'!$W:$W,$O25,'Bank-1S'!$A:$A,$M25))</f>
        <v>0</v>
      </c>
      <c r="BX25" s="156">
        <f ca="1">IF(BX$7&lt;&gt;"",SUMIFS('Bank-1S'!$N:$N,'Bank-1S'!$J:$J,"&gt;="&amp;BX$7,'Bank-1S'!$J:$J,"&lt;="&amp;BX$8,'Bank-1S'!$W:$W,$O25,'Bank-1S'!$A:$A,$M25),SUMIFS('Bank-1S'!$N:$N,'Bank-1S'!$J:$J,BX$8,'Bank-1S'!$W:$W,$O25,'Bank-1S'!$A:$A,$M25))</f>
        <v>0</v>
      </c>
      <c r="BY25" s="156">
        <f ca="1">IF(BY$7&lt;&gt;"",SUMIFS('Bank-1S'!$N:$N,'Bank-1S'!$J:$J,"&gt;="&amp;BY$7,'Bank-1S'!$J:$J,"&lt;="&amp;BY$8,'Bank-1S'!$W:$W,$O25,'Bank-1S'!$A:$A,$M25),SUMIFS('Bank-1S'!$N:$N,'Bank-1S'!$J:$J,BY$8,'Bank-1S'!$W:$W,$O25,'Bank-1S'!$A:$A,$M25))</f>
        <v>0</v>
      </c>
      <c r="BZ25" s="156">
        <f ca="1">IF(BZ$7&lt;&gt;"",SUMIFS('Bank-1S'!$N:$N,'Bank-1S'!$J:$J,"&gt;="&amp;BZ$7,'Bank-1S'!$J:$J,"&lt;="&amp;BZ$8,'Bank-1S'!$W:$W,$O25,'Bank-1S'!$A:$A,$M25),SUMIFS('Bank-1S'!$N:$N,'Bank-1S'!$J:$J,BZ$8,'Bank-1S'!$W:$W,$O25,'Bank-1S'!$A:$A,$M25))</f>
        <v>0</v>
      </c>
      <c r="CA25" s="156">
        <f ca="1">IF(CA$7&lt;&gt;"",SUMIFS('Bank-1S'!$N:$N,'Bank-1S'!$J:$J,"&gt;="&amp;CA$7,'Bank-1S'!$J:$J,"&lt;="&amp;CA$8,'Bank-1S'!$W:$W,$O25,'Bank-1S'!$A:$A,$M25),SUMIFS('Bank-1S'!$N:$N,'Bank-1S'!$J:$J,CA$8,'Bank-1S'!$W:$W,$O25,'Bank-1S'!$A:$A,$M25))</f>
        <v>0</v>
      </c>
      <c r="CB25" s="156">
        <f ca="1">IF(CB$7&lt;&gt;"",SUMIFS('Bank-1S'!$N:$N,'Bank-1S'!$J:$J,"&gt;="&amp;CB$7,'Bank-1S'!$J:$J,"&lt;="&amp;CB$8,'Bank-1S'!$W:$W,$O25,'Bank-1S'!$A:$A,$M25),SUMIFS('Bank-1S'!$N:$N,'Bank-1S'!$J:$J,CB$8,'Bank-1S'!$W:$W,$O25,'Bank-1S'!$A:$A,$M25))</f>
        <v>0</v>
      </c>
      <c r="CC25" s="156">
        <f ca="1">IF(CC$7&lt;&gt;"",SUMIFS('Bank-1S'!$N:$N,'Bank-1S'!$J:$J,"&gt;="&amp;CC$7,'Bank-1S'!$J:$J,"&lt;="&amp;CC$8,'Bank-1S'!$W:$W,$O25,'Bank-1S'!$A:$A,$M25),SUMIFS('Bank-1S'!$N:$N,'Bank-1S'!$J:$J,CC$8,'Bank-1S'!$W:$W,$O25,'Bank-1S'!$A:$A,$M25))</f>
        <v>0</v>
      </c>
      <c r="CD25" s="156">
        <f ca="1">IF(CD$7&lt;&gt;"",SUMIFS('Bank-1S'!$N:$N,'Bank-1S'!$J:$J,"&gt;="&amp;CD$7,'Bank-1S'!$J:$J,"&lt;="&amp;CD$8,'Bank-1S'!$W:$W,$O25,'Bank-1S'!$A:$A,$M25),SUMIFS('Bank-1S'!$N:$N,'Bank-1S'!$J:$J,CD$8,'Bank-1S'!$W:$W,$O25,'Bank-1S'!$A:$A,$M25))</f>
        <v>0</v>
      </c>
      <c r="CE25" s="156">
        <f ca="1">IF(CE$7&lt;&gt;"",SUMIFS('Bank-1S'!$N:$N,'Bank-1S'!$J:$J,"&gt;="&amp;CE$7,'Bank-1S'!$J:$J,"&lt;="&amp;CE$8,'Bank-1S'!$W:$W,$O25,'Bank-1S'!$A:$A,$M25),SUMIFS('Bank-1S'!$N:$N,'Bank-1S'!$J:$J,CE$8,'Bank-1S'!$W:$W,$O25,'Bank-1S'!$A:$A,$M25))</f>
        <v>0</v>
      </c>
      <c r="CF25" s="156">
        <f ca="1">IF(CF$7&lt;&gt;"",SUMIFS('Bank-1S'!$N:$N,'Bank-1S'!$J:$J,"&gt;="&amp;CF$7,'Bank-1S'!$J:$J,"&lt;="&amp;CF$8,'Bank-1S'!$W:$W,$O25,'Bank-1S'!$A:$A,$M25),SUMIFS('Bank-1S'!$N:$N,'Bank-1S'!$J:$J,CF$8,'Bank-1S'!$W:$W,$O25,'Bank-1S'!$A:$A,$M25))</f>
        <v>0</v>
      </c>
      <c r="CG25" s="156">
        <f ca="1">IF(CG$7&lt;&gt;"",SUMIFS('Bank-1S'!$N:$N,'Bank-1S'!$J:$J,"&gt;="&amp;CG$7,'Bank-1S'!$J:$J,"&lt;="&amp;CG$8,'Bank-1S'!$W:$W,$O25,'Bank-1S'!$A:$A,$M25),SUMIFS('Bank-1S'!$N:$N,'Bank-1S'!$J:$J,CG$8,'Bank-1S'!$W:$W,$O25,'Bank-1S'!$A:$A,$M25))</f>
        <v>0</v>
      </c>
      <c r="CH25" s="156">
        <f ca="1">IF(CH$7&lt;&gt;"",SUMIFS('Bank-1S'!$N:$N,'Bank-1S'!$J:$J,"&gt;="&amp;CH$7,'Bank-1S'!$J:$J,"&lt;="&amp;CH$8,'Bank-1S'!$W:$W,$O25,'Bank-1S'!$A:$A,$M25),SUMIFS('Bank-1S'!$N:$N,'Bank-1S'!$J:$J,CH$8,'Bank-1S'!$W:$W,$O25,'Bank-1S'!$A:$A,$M25))</f>
        <v>0</v>
      </c>
      <c r="CI25" s="156">
        <f ca="1">IF(CI$7&lt;&gt;"",SUMIFS('Bank-1S'!$N:$N,'Bank-1S'!$J:$J,"&gt;="&amp;CI$7,'Bank-1S'!$J:$J,"&lt;="&amp;CI$8,'Bank-1S'!$W:$W,$O25,'Bank-1S'!$A:$A,$M25),SUMIFS('Bank-1S'!$N:$N,'Bank-1S'!$J:$J,CI$8,'Bank-1S'!$W:$W,$O25,'Bank-1S'!$A:$A,$M25))</f>
        <v>0</v>
      </c>
      <c r="CJ25" s="156">
        <f ca="1">IF(CJ$7&lt;&gt;"",SUMIFS('Bank-1S'!$N:$N,'Bank-1S'!$J:$J,"&gt;="&amp;CJ$7,'Bank-1S'!$J:$J,"&lt;="&amp;CJ$8,'Bank-1S'!$W:$W,$O25,'Bank-1S'!$A:$A,$M25),SUMIFS('Bank-1S'!$N:$N,'Bank-1S'!$J:$J,CJ$8,'Bank-1S'!$W:$W,$O25,'Bank-1S'!$A:$A,$M25))</f>
        <v>0</v>
      </c>
      <c r="CK25" s="156">
        <f ca="1">IF(CK$7&lt;&gt;"",SUMIFS('Bank-1S'!$N:$N,'Bank-1S'!$J:$J,"&gt;="&amp;CK$7,'Bank-1S'!$J:$J,"&lt;="&amp;CK$8,'Bank-1S'!$W:$W,$O25,'Bank-1S'!$A:$A,$M25),SUMIFS('Bank-1S'!$N:$N,'Bank-1S'!$J:$J,CK$8,'Bank-1S'!$W:$W,$O25,'Bank-1S'!$A:$A,$M25))</f>
        <v>0</v>
      </c>
      <c r="CL25" s="156">
        <f ca="1">IF(CL$7&lt;&gt;"",SUMIFS('Bank-1S'!$N:$N,'Bank-1S'!$J:$J,"&gt;="&amp;CL$7,'Bank-1S'!$J:$J,"&lt;="&amp;CL$8,'Bank-1S'!$W:$W,$O25,'Bank-1S'!$A:$A,$M25),SUMIFS('Bank-1S'!$N:$N,'Bank-1S'!$J:$J,CL$8,'Bank-1S'!$W:$W,$O25,'Bank-1S'!$A:$A,$M25))</f>
        <v>0</v>
      </c>
      <c r="CM25" s="156">
        <f ca="1">IF(CM$7&lt;&gt;"",SUMIFS('Bank-1S'!$N:$N,'Bank-1S'!$J:$J,"&gt;="&amp;CM$7,'Bank-1S'!$J:$J,"&lt;="&amp;CM$8,'Bank-1S'!$W:$W,$O25,'Bank-1S'!$A:$A,$M25),SUMIFS('Bank-1S'!$N:$N,'Bank-1S'!$J:$J,CM$8,'Bank-1S'!$W:$W,$O25,'Bank-1S'!$A:$A,$M25))</f>
        <v>0</v>
      </c>
      <c r="CN25" s="156">
        <f ca="1">IF(CN$7&lt;&gt;"",SUMIFS('Bank-1S'!$N:$N,'Bank-1S'!$J:$J,"&gt;="&amp;CN$7,'Bank-1S'!$J:$J,"&lt;="&amp;CN$8,'Bank-1S'!$W:$W,$O25,'Bank-1S'!$A:$A,$M25),SUMIFS('Bank-1S'!$N:$N,'Bank-1S'!$J:$J,CN$8,'Bank-1S'!$W:$W,$O25,'Bank-1S'!$A:$A,$M25))</f>
        <v>0</v>
      </c>
      <c r="CO25" s="156">
        <f ca="1">IF(CO$7&lt;&gt;"",SUMIFS('Bank-1S'!$N:$N,'Bank-1S'!$J:$J,"&gt;="&amp;CO$7,'Bank-1S'!$J:$J,"&lt;="&amp;CO$8,'Bank-1S'!$W:$W,$O25,'Bank-1S'!$A:$A,$M25),SUMIFS('Bank-1S'!$N:$N,'Bank-1S'!$J:$J,CO$8,'Bank-1S'!$W:$W,$O25,'Bank-1S'!$A:$A,$M25))</f>
        <v>0</v>
      </c>
      <c r="CP25" s="156">
        <f ca="1">IF(CP$7&lt;&gt;"",SUMIFS('Bank-1S'!$N:$N,'Bank-1S'!$J:$J,"&gt;="&amp;CP$7,'Bank-1S'!$J:$J,"&lt;="&amp;CP$8,'Bank-1S'!$W:$W,$O25,'Bank-1S'!$A:$A,$M25),SUMIFS('Bank-1S'!$N:$N,'Bank-1S'!$J:$J,CP$8,'Bank-1S'!$W:$W,$O25,'Bank-1S'!$A:$A,$M25))</f>
        <v>0</v>
      </c>
      <c r="CQ25" s="156">
        <f ca="1">IF(CQ$7&lt;&gt;"",SUMIFS('Bank-1S'!$N:$N,'Bank-1S'!$J:$J,"&gt;="&amp;CQ$7,'Bank-1S'!$J:$J,"&lt;="&amp;CQ$8,'Bank-1S'!$W:$W,$O25,'Bank-1S'!$A:$A,$M25),SUMIFS('Bank-1S'!$N:$N,'Bank-1S'!$J:$J,CQ$8,'Bank-1S'!$W:$W,$O25,'Bank-1S'!$A:$A,$M25))</f>
        <v>0</v>
      </c>
      <c r="CR25" s="156">
        <f ca="1">IF(CR$7&lt;&gt;"",SUMIFS('Bank-1S'!$N:$N,'Bank-1S'!$J:$J,"&gt;="&amp;CR$7,'Bank-1S'!$J:$J,"&lt;="&amp;CR$8,'Bank-1S'!$W:$W,$O25,'Bank-1S'!$A:$A,$M25),SUMIFS('Bank-1S'!$N:$N,'Bank-1S'!$J:$J,CR$8,'Bank-1S'!$W:$W,$O25,'Bank-1S'!$A:$A,$M25))</f>
        <v>0</v>
      </c>
      <c r="CS25" s="156">
        <f ca="1">IF(CS$7&lt;&gt;"",SUMIFS('Bank-1S'!$N:$N,'Bank-1S'!$J:$J,"&gt;="&amp;CS$7,'Bank-1S'!$J:$J,"&lt;="&amp;CS$8,'Bank-1S'!$W:$W,$O25,'Bank-1S'!$A:$A,$M25),SUMIFS('Bank-1S'!$N:$N,'Bank-1S'!$J:$J,CS$8,'Bank-1S'!$W:$W,$O25,'Bank-1S'!$A:$A,$M25))</f>
        <v>0</v>
      </c>
      <c r="CT25" s="156">
        <f ca="1">IF(CT$7&lt;&gt;"",SUMIFS('Bank-1S'!$N:$N,'Bank-1S'!$J:$J,"&gt;="&amp;CT$7,'Bank-1S'!$J:$J,"&lt;="&amp;CT$8,'Bank-1S'!$W:$W,$O25,'Bank-1S'!$A:$A,$M25),SUMIFS('Bank-1S'!$N:$N,'Bank-1S'!$J:$J,CT$8,'Bank-1S'!$W:$W,$O25,'Bank-1S'!$A:$A,$M25))</f>
        <v>0</v>
      </c>
      <c r="CU25" s="156">
        <f ca="1">IF(CU$7&lt;&gt;"",SUMIFS('Bank-1S'!$N:$N,'Bank-1S'!$J:$J,"&gt;="&amp;CU$7,'Bank-1S'!$J:$J,"&lt;="&amp;CU$8,'Bank-1S'!$W:$W,$O25,'Bank-1S'!$A:$A,$M25),SUMIFS('Bank-1S'!$N:$N,'Bank-1S'!$J:$J,CU$8,'Bank-1S'!$W:$W,$O25,'Bank-1S'!$A:$A,$M25))</f>
        <v>0</v>
      </c>
    </row>
    <row r="26" spans="1:99" s="34" customFormat="1" x14ac:dyDescent="0.25">
      <c r="A26" s="45"/>
      <c r="B26" s="45"/>
      <c r="C26" s="45"/>
      <c r="D26" s="45"/>
      <c r="E26" s="186"/>
      <c r="F26" s="57" t="str">
        <f>lists!$V$14</f>
        <v>Финансовый поток</v>
      </c>
      <c r="G26" s="57"/>
      <c r="H26" s="57"/>
      <c r="I26" s="57"/>
      <c r="J26" s="57"/>
      <c r="K26" s="57"/>
      <c r="L26" s="57"/>
      <c r="M26" s="57" t="str">
        <f>lists!$E$13</f>
        <v>Партнер-2</v>
      </c>
      <c r="N26" s="58"/>
      <c r="O26" s="59" t="str">
        <f>O25</f>
        <v>RUR</v>
      </c>
      <c r="P26" s="60"/>
      <c r="Q26" s="57"/>
      <c r="R26" s="57"/>
      <c r="S26" s="57"/>
      <c r="T26" s="120"/>
      <c r="U26" s="121">
        <f ca="1">SUM(W26:CV26)</f>
        <v>0</v>
      </c>
      <c r="V26" s="122"/>
      <c r="W26" s="157"/>
      <c r="X26" s="154">
        <f>X24-X25</f>
        <v>0</v>
      </c>
      <c r="Y26" s="49">
        <f ca="1">Y24-Y25</f>
        <v>0</v>
      </c>
      <c r="Z26" s="49">
        <f t="shared" ref="Z26:CK26" ca="1" si="32">Z24-Z25</f>
        <v>0</v>
      </c>
      <c r="AA26" s="49">
        <f t="shared" ca="1" si="32"/>
        <v>0</v>
      </c>
      <c r="AB26" s="49">
        <f t="shared" ca="1" si="32"/>
        <v>0</v>
      </c>
      <c r="AC26" s="49">
        <f t="shared" ca="1" si="32"/>
        <v>0</v>
      </c>
      <c r="AD26" s="49">
        <f t="shared" ca="1" si="32"/>
        <v>0</v>
      </c>
      <c r="AE26" s="49">
        <f t="shared" ca="1" si="32"/>
        <v>0</v>
      </c>
      <c r="AF26" s="49">
        <f t="shared" ca="1" si="32"/>
        <v>0</v>
      </c>
      <c r="AG26" s="49">
        <f t="shared" ca="1" si="32"/>
        <v>0</v>
      </c>
      <c r="AH26" s="49">
        <f t="shared" ca="1" si="32"/>
        <v>0</v>
      </c>
      <c r="AI26" s="49">
        <f t="shared" ca="1" si="32"/>
        <v>0</v>
      </c>
      <c r="AJ26" s="49">
        <f t="shared" ca="1" si="32"/>
        <v>0</v>
      </c>
      <c r="AK26" s="49">
        <f t="shared" ca="1" si="32"/>
        <v>0</v>
      </c>
      <c r="AL26" s="49">
        <f t="shared" ca="1" si="32"/>
        <v>0</v>
      </c>
      <c r="AM26" s="49">
        <f t="shared" ca="1" si="32"/>
        <v>0</v>
      </c>
      <c r="AN26" s="49">
        <f t="shared" ca="1" si="32"/>
        <v>0</v>
      </c>
      <c r="AO26" s="49">
        <f t="shared" ca="1" si="32"/>
        <v>0</v>
      </c>
      <c r="AP26" s="49">
        <f t="shared" ca="1" si="32"/>
        <v>0</v>
      </c>
      <c r="AQ26" s="49">
        <f t="shared" ca="1" si="32"/>
        <v>0</v>
      </c>
      <c r="AR26" s="49">
        <f t="shared" ca="1" si="32"/>
        <v>0</v>
      </c>
      <c r="AS26" s="49">
        <f t="shared" ca="1" si="32"/>
        <v>0</v>
      </c>
      <c r="AT26" s="49">
        <f t="shared" ca="1" si="32"/>
        <v>0</v>
      </c>
      <c r="AU26" s="49">
        <f t="shared" ca="1" si="32"/>
        <v>0</v>
      </c>
      <c r="AV26" s="49">
        <f t="shared" ca="1" si="32"/>
        <v>0</v>
      </c>
      <c r="AW26" s="49">
        <f t="shared" ca="1" si="32"/>
        <v>0</v>
      </c>
      <c r="AX26" s="49">
        <f t="shared" ca="1" si="32"/>
        <v>0</v>
      </c>
      <c r="AY26" s="49">
        <f t="shared" ca="1" si="32"/>
        <v>0</v>
      </c>
      <c r="AZ26" s="49">
        <f t="shared" ca="1" si="32"/>
        <v>0</v>
      </c>
      <c r="BA26" s="49">
        <f t="shared" ca="1" si="32"/>
        <v>0</v>
      </c>
      <c r="BB26" s="49">
        <f t="shared" ca="1" si="32"/>
        <v>0</v>
      </c>
      <c r="BC26" s="49">
        <f t="shared" ca="1" si="32"/>
        <v>0</v>
      </c>
      <c r="BD26" s="49">
        <f t="shared" ca="1" si="32"/>
        <v>0</v>
      </c>
      <c r="BE26" s="49">
        <f t="shared" ca="1" si="32"/>
        <v>0</v>
      </c>
      <c r="BF26" s="49">
        <f t="shared" ca="1" si="32"/>
        <v>0</v>
      </c>
      <c r="BG26" s="49">
        <f t="shared" ca="1" si="32"/>
        <v>0</v>
      </c>
      <c r="BH26" s="49">
        <f t="shared" ca="1" si="32"/>
        <v>0</v>
      </c>
      <c r="BI26" s="49">
        <f t="shared" ca="1" si="32"/>
        <v>0</v>
      </c>
      <c r="BJ26" s="49">
        <f t="shared" ca="1" si="32"/>
        <v>0</v>
      </c>
      <c r="BK26" s="49">
        <f t="shared" ca="1" si="32"/>
        <v>0</v>
      </c>
      <c r="BL26" s="49">
        <f t="shared" ca="1" si="32"/>
        <v>0</v>
      </c>
      <c r="BM26" s="49">
        <f t="shared" ca="1" si="32"/>
        <v>0</v>
      </c>
      <c r="BN26" s="49">
        <f t="shared" ca="1" si="32"/>
        <v>0</v>
      </c>
      <c r="BO26" s="49">
        <f t="shared" ca="1" si="32"/>
        <v>0</v>
      </c>
      <c r="BP26" s="49">
        <f t="shared" ca="1" si="32"/>
        <v>0</v>
      </c>
      <c r="BQ26" s="49">
        <f t="shared" ca="1" si="32"/>
        <v>0</v>
      </c>
      <c r="BR26" s="49">
        <f t="shared" ca="1" si="32"/>
        <v>0</v>
      </c>
      <c r="BS26" s="49">
        <f t="shared" ca="1" si="32"/>
        <v>0</v>
      </c>
      <c r="BT26" s="49">
        <f t="shared" ca="1" si="32"/>
        <v>0</v>
      </c>
      <c r="BU26" s="49">
        <f t="shared" ca="1" si="32"/>
        <v>0</v>
      </c>
      <c r="BV26" s="49">
        <f t="shared" ca="1" si="32"/>
        <v>0</v>
      </c>
      <c r="BW26" s="49">
        <f t="shared" ca="1" si="32"/>
        <v>0</v>
      </c>
      <c r="BX26" s="49">
        <f t="shared" ca="1" si="32"/>
        <v>0</v>
      </c>
      <c r="BY26" s="49">
        <f t="shared" ca="1" si="32"/>
        <v>0</v>
      </c>
      <c r="BZ26" s="49">
        <f t="shared" ca="1" si="32"/>
        <v>0</v>
      </c>
      <c r="CA26" s="49">
        <f t="shared" ca="1" si="32"/>
        <v>0</v>
      </c>
      <c r="CB26" s="49">
        <f t="shared" ca="1" si="32"/>
        <v>0</v>
      </c>
      <c r="CC26" s="49">
        <f t="shared" ca="1" si="32"/>
        <v>0</v>
      </c>
      <c r="CD26" s="49">
        <f t="shared" ca="1" si="32"/>
        <v>0</v>
      </c>
      <c r="CE26" s="49">
        <f t="shared" ca="1" si="32"/>
        <v>0</v>
      </c>
      <c r="CF26" s="49">
        <f t="shared" ca="1" si="32"/>
        <v>0</v>
      </c>
      <c r="CG26" s="49">
        <f t="shared" ca="1" si="32"/>
        <v>0</v>
      </c>
      <c r="CH26" s="49">
        <f t="shared" ca="1" si="32"/>
        <v>0</v>
      </c>
      <c r="CI26" s="49">
        <f t="shared" ca="1" si="32"/>
        <v>0</v>
      </c>
      <c r="CJ26" s="49">
        <f t="shared" ca="1" si="32"/>
        <v>0</v>
      </c>
      <c r="CK26" s="49">
        <f t="shared" ca="1" si="32"/>
        <v>0</v>
      </c>
      <c r="CL26" s="49">
        <f t="shared" ref="CL26:CU26" ca="1" si="33">CL24-CL25</f>
        <v>0</v>
      </c>
      <c r="CM26" s="49">
        <f t="shared" ca="1" si="33"/>
        <v>0</v>
      </c>
      <c r="CN26" s="49">
        <f t="shared" ca="1" si="33"/>
        <v>0</v>
      </c>
      <c r="CO26" s="49">
        <f t="shared" ca="1" si="33"/>
        <v>0</v>
      </c>
      <c r="CP26" s="49">
        <f t="shared" ca="1" si="33"/>
        <v>0</v>
      </c>
      <c r="CQ26" s="49">
        <f t="shared" ca="1" si="33"/>
        <v>0</v>
      </c>
      <c r="CR26" s="49">
        <f t="shared" ca="1" si="33"/>
        <v>0</v>
      </c>
      <c r="CS26" s="49">
        <f t="shared" ca="1" si="33"/>
        <v>0</v>
      </c>
      <c r="CT26" s="49">
        <f t="shared" ca="1" si="33"/>
        <v>0</v>
      </c>
      <c r="CU26" s="49">
        <f t="shared" ca="1" si="33"/>
        <v>0</v>
      </c>
    </row>
    <row r="27" spans="1:99" s="38" customFormat="1" ht="10.8" thickBot="1" x14ac:dyDescent="0.25">
      <c r="A27" s="53"/>
      <c r="B27" s="53"/>
      <c r="C27" s="53"/>
      <c r="D27" s="53"/>
      <c r="E27" s="187"/>
      <c r="F27" s="53" t="str">
        <f>lists!$V$15</f>
        <v>Остаток ДС на конец периода</v>
      </c>
      <c r="G27" s="53"/>
      <c r="H27" s="53"/>
      <c r="I27" s="53"/>
      <c r="J27" s="53"/>
      <c r="K27" s="53"/>
      <c r="L27" s="53"/>
      <c r="M27" s="53" t="str">
        <f>lists!$E$13</f>
        <v>Партнер-2</v>
      </c>
      <c r="N27" s="54"/>
      <c r="O27" s="55" t="str">
        <f>O26</f>
        <v>RUR</v>
      </c>
      <c r="P27" s="54"/>
      <c r="Q27" s="53"/>
      <c r="R27" s="53"/>
      <c r="S27" s="53"/>
      <c r="T27" s="123"/>
      <c r="U27" s="124">
        <f ca="1">U23+U26</f>
        <v>0</v>
      </c>
      <c r="V27" s="125"/>
      <c r="W27" s="158"/>
      <c r="X27" s="159">
        <f>X23+X26</f>
        <v>0</v>
      </c>
      <c r="Y27" s="56">
        <f ca="1">Y23+Y26</f>
        <v>0</v>
      </c>
      <c r="Z27" s="56">
        <f t="shared" ref="Z27:CK27" ca="1" si="34">Z23+Z26</f>
        <v>0</v>
      </c>
      <c r="AA27" s="56">
        <f t="shared" ca="1" si="34"/>
        <v>0</v>
      </c>
      <c r="AB27" s="56">
        <f t="shared" ca="1" si="34"/>
        <v>0</v>
      </c>
      <c r="AC27" s="56">
        <f t="shared" ca="1" si="34"/>
        <v>0</v>
      </c>
      <c r="AD27" s="56">
        <f t="shared" ca="1" si="34"/>
        <v>0</v>
      </c>
      <c r="AE27" s="56">
        <f t="shared" ca="1" si="34"/>
        <v>0</v>
      </c>
      <c r="AF27" s="56">
        <f t="shared" ca="1" si="34"/>
        <v>0</v>
      </c>
      <c r="AG27" s="56">
        <f t="shared" ca="1" si="34"/>
        <v>0</v>
      </c>
      <c r="AH27" s="56">
        <f t="shared" ca="1" si="34"/>
        <v>0</v>
      </c>
      <c r="AI27" s="56">
        <f t="shared" ca="1" si="34"/>
        <v>0</v>
      </c>
      <c r="AJ27" s="56">
        <f t="shared" ca="1" si="34"/>
        <v>0</v>
      </c>
      <c r="AK27" s="56">
        <f t="shared" ca="1" si="34"/>
        <v>0</v>
      </c>
      <c r="AL27" s="56">
        <f t="shared" ca="1" si="34"/>
        <v>0</v>
      </c>
      <c r="AM27" s="56">
        <f t="shared" ca="1" si="34"/>
        <v>0</v>
      </c>
      <c r="AN27" s="56">
        <f t="shared" ca="1" si="34"/>
        <v>0</v>
      </c>
      <c r="AO27" s="56">
        <f t="shared" ca="1" si="34"/>
        <v>0</v>
      </c>
      <c r="AP27" s="56">
        <f t="shared" ca="1" si="34"/>
        <v>0</v>
      </c>
      <c r="AQ27" s="56">
        <f t="shared" ca="1" si="34"/>
        <v>0</v>
      </c>
      <c r="AR27" s="56">
        <f t="shared" ca="1" si="34"/>
        <v>0</v>
      </c>
      <c r="AS27" s="56">
        <f t="shared" ca="1" si="34"/>
        <v>0</v>
      </c>
      <c r="AT27" s="56">
        <f t="shared" ca="1" si="34"/>
        <v>0</v>
      </c>
      <c r="AU27" s="56">
        <f t="shared" ca="1" si="34"/>
        <v>0</v>
      </c>
      <c r="AV27" s="56">
        <f t="shared" ca="1" si="34"/>
        <v>0</v>
      </c>
      <c r="AW27" s="56">
        <f t="shared" ca="1" si="34"/>
        <v>0</v>
      </c>
      <c r="AX27" s="56">
        <f t="shared" ca="1" si="34"/>
        <v>0</v>
      </c>
      <c r="AY27" s="56">
        <f t="shared" ca="1" si="34"/>
        <v>0</v>
      </c>
      <c r="AZ27" s="56">
        <f t="shared" ca="1" si="34"/>
        <v>0</v>
      </c>
      <c r="BA27" s="56">
        <f t="shared" ca="1" si="34"/>
        <v>0</v>
      </c>
      <c r="BB27" s="56">
        <f t="shared" ca="1" si="34"/>
        <v>0</v>
      </c>
      <c r="BC27" s="56">
        <f t="shared" ca="1" si="34"/>
        <v>0</v>
      </c>
      <c r="BD27" s="56">
        <f t="shared" ca="1" si="34"/>
        <v>0</v>
      </c>
      <c r="BE27" s="56">
        <f t="shared" ca="1" si="34"/>
        <v>0</v>
      </c>
      <c r="BF27" s="56">
        <f t="shared" ca="1" si="34"/>
        <v>0</v>
      </c>
      <c r="BG27" s="56">
        <f t="shared" ca="1" si="34"/>
        <v>0</v>
      </c>
      <c r="BH27" s="56">
        <f t="shared" ca="1" si="34"/>
        <v>0</v>
      </c>
      <c r="BI27" s="56">
        <f t="shared" ca="1" si="34"/>
        <v>0</v>
      </c>
      <c r="BJ27" s="56">
        <f t="shared" ca="1" si="34"/>
        <v>0</v>
      </c>
      <c r="BK27" s="56">
        <f t="shared" ca="1" si="34"/>
        <v>0</v>
      </c>
      <c r="BL27" s="56">
        <f t="shared" ca="1" si="34"/>
        <v>0</v>
      </c>
      <c r="BM27" s="56">
        <f t="shared" ca="1" si="34"/>
        <v>0</v>
      </c>
      <c r="BN27" s="56">
        <f t="shared" ca="1" si="34"/>
        <v>0</v>
      </c>
      <c r="BO27" s="56">
        <f t="shared" ca="1" si="34"/>
        <v>0</v>
      </c>
      <c r="BP27" s="56">
        <f t="shared" ca="1" si="34"/>
        <v>0</v>
      </c>
      <c r="BQ27" s="56">
        <f t="shared" ca="1" si="34"/>
        <v>0</v>
      </c>
      <c r="BR27" s="56">
        <f t="shared" ca="1" si="34"/>
        <v>0</v>
      </c>
      <c r="BS27" s="56">
        <f t="shared" ca="1" si="34"/>
        <v>0</v>
      </c>
      <c r="BT27" s="56">
        <f t="shared" ca="1" si="34"/>
        <v>0</v>
      </c>
      <c r="BU27" s="56">
        <f t="shared" ca="1" si="34"/>
        <v>0</v>
      </c>
      <c r="BV27" s="56">
        <f t="shared" ca="1" si="34"/>
        <v>0</v>
      </c>
      <c r="BW27" s="56">
        <f t="shared" ca="1" si="34"/>
        <v>0</v>
      </c>
      <c r="BX27" s="56">
        <f t="shared" ca="1" si="34"/>
        <v>0</v>
      </c>
      <c r="BY27" s="56">
        <f t="shared" ca="1" si="34"/>
        <v>0</v>
      </c>
      <c r="BZ27" s="56">
        <f t="shared" ca="1" si="34"/>
        <v>0</v>
      </c>
      <c r="CA27" s="56">
        <f t="shared" ca="1" si="34"/>
        <v>0</v>
      </c>
      <c r="CB27" s="56">
        <f t="shared" ca="1" si="34"/>
        <v>0</v>
      </c>
      <c r="CC27" s="56">
        <f t="shared" ca="1" si="34"/>
        <v>0</v>
      </c>
      <c r="CD27" s="56">
        <f t="shared" ca="1" si="34"/>
        <v>0</v>
      </c>
      <c r="CE27" s="56">
        <f t="shared" ca="1" si="34"/>
        <v>0</v>
      </c>
      <c r="CF27" s="56">
        <f t="shared" ca="1" si="34"/>
        <v>0</v>
      </c>
      <c r="CG27" s="56">
        <f t="shared" ca="1" si="34"/>
        <v>0</v>
      </c>
      <c r="CH27" s="56">
        <f t="shared" ca="1" si="34"/>
        <v>0</v>
      </c>
      <c r="CI27" s="56">
        <f t="shared" ca="1" si="34"/>
        <v>0</v>
      </c>
      <c r="CJ27" s="56">
        <f t="shared" ca="1" si="34"/>
        <v>0</v>
      </c>
      <c r="CK27" s="56">
        <f t="shared" ca="1" si="34"/>
        <v>0</v>
      </c>
      <c r="CL27" s="56">
        <f t="shared" ref="CL27:CU27" ca="1" si="35">CL23+CL26</f>
        <v>0</v>
      </c>
      <c r="CM27" s="56">
        <f t="shared" ca="1" si="35"/>
        <v>0</v>
      </c>
      <c r="CN27" s="56">
        <f t="shared" ca="1" si="35"/>
        <v>0</v>
      </c>
      <c r="CO27" s="56">
        <f t="shared" ca="1" si="35"/>
        <v>0</v>
      </c>
      <c r="CP27" s="56">
        <f t="shared" ca="1" si="35"/>
        <v>0</v>
      </c>
      <c r="CQ27" s="56">
        <f t="shared" ca="1" si="35"/>
        <v>0</v>
      </c>
      <c r="CR27" s="56">
        <f t="shared" ca="1" si="35"/>
        <v>0</v>
      </c>
      <c r="CS27" s="56">
        <f t="shared" ca="1" si="35"/>
        <v>0</v>
      </c>
      <c r="CT27" s="56">
        <f t="shared" ca="1" si="35"/>
        <v>0</v>
      </c>
      <c r="CU27" s="56">
        <f t="shared" ca="1" si="35"/>
        <v>0</v>
      </c>
    </row>
    <row r="28" spans="1:99" ht="7.05" customHeight="1" thickBot="1" x14ac:dyDescent="0.3">
      <c r="A28" s="70"/>
      <c r="B28" s="70"/>
      <c r="C28" s="70"/>
      <c r="D28" s="70"/>
      <c r="E28" s="188"/>
      <c r="F28" s="70"/>
      <c r="G28" s="70"/>
      <c r="H28" s="70"/>
      <c r="I28" s="70"/>
      <c r="J28" s="70"/>
      <c r="K28" s="70"/>
      <c r="L28" s="70"/>
      <c r="M28" s="70"/>
      <c r="N28" s="71"/>
      <c r="O28" s="72"/>
      <c r="P28" s="73"/>
      <c r="Q28" s="70"/>
      <c r="R28" s="70"/>
      <c r="S28" s="70"/>
      <c r="T28" s="126"/>
      <c r="U28" s="127"/>
      <c r="V28" s="128"/>
      <c r="W28" s="160"/>
      <c r="X28" s="161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</row>
    <row r="29" spans="1:99" s="273" customFormat="1" ht="10.8" thickBot="1" x14ac:dyDescent="0.25">
      <c r="A29" s="274"/>
      <c r="B29" s="274"/>
      <c r="C29" s="274"/>
      <c r="D29" s="274"/>
      <c r="E29" s="275"/>
      <c r="F29" s="266" t="str">
        <f>lists!$V$15</f>
        <v>Остаток ДС на конец периода</v>
      </c>
      <c r="G29" s="266"/>
      <c r="H29" s="266"/>
      <c r="I29" s="266"/>
      <c r="J29" s="266"/>
      <c r="K29" s="266"/>
      <c r="L29" s="266"/>
      <c r="M29" s="266" t="s">
        <v>4</v>
      </c>
      <c r="N29" s="54"/>
      <c r="O29" s="266" t="str">
        <f>O27</f>
        <v>RUR</v>
      </c>
      <c r="P29" s="54"/>
      <c r="Q29" s="266"/>
      <c r="R29" s="266"/>
      <c r="S29" s="266"/>
      <c r="T29" s="267"/>
      <c r="U29" s="268">
        <f ca="1">SUMIFS(U$10:U28,$F$10:$F28,$F29)</f>
        <v>0</v>
      </c>
      <c r="V29" s="269"/>
      <c r="W29" s="270"/>
      <c r="X29" s="271">
        <f>SUMIFS(X$10:X28,$F$10:$F28,$F29)</f>
        <v>0</v>
      </c>
      <c r="Y29" s="272">
        <f ca="1">SUMIFS(Y$10:Y28,$F$10:$F28,$F29)</f>
        <v>0</v>
      </c>
      <c r="Z29" s="272">
        <f ca="1">SUMIFS(Z$10:Z28,$F$10:$F28,$F29)</f>
        <v>0</v>
      </c>
      <c r="AA29" s="272">
        <f ca="1">SUMIFS(AA$10:AA28,$F$10:$F28,$F29)</f>
        <v>0</v>
      </c>
      <c r="AB29" s="272">
        <f ca="1">SUMIFS(AB$10:AB28,$F$10:$F28,$F29)</f>
        <v>0</v>
      </c>
      <c r="AC29" s="272">
        <f ca="1">SUMIFS(AC$10:AC28,$F$10:$F28,$F29)</f>
        <v>0</v>
      </c>
      <c r="AD29" s="272">
        <f ca="1">SUMIFS(AD$10:AD28,$F$10:$F28,$F29)</f>
        <v>0</v>
      </c>
      <c r="AE29" s="272">
        <f ca="1">SUMIFS(AE$10:AE28,$F$10:$F28,$F29)</f>
        <v>0</v>
      </c>
      <c r="AF29" s="272">
        <f ca="1">SUMIFS(AF$10:AF28,$F$10:$F28,$F29)</f>
        <v>0</v>
      </c>
      <c r="AG29" s="272">
        <f ca="1">SUMIFS(AG$10:AG28,$F$10:$F28,$F29)</f>
        <v>0</v>
      </c>
      <c r="AH29" s="272">
        <f ca="1">SUMIFS(AH$10:AH28,$F$10:$F28,$F29)</f>
        <v>0</v>
      </c>
      <c r="AI29" s="272">
        <f ca="1">SUMIFS(AI$10:AI28,$F$10:$F28,$F29)</f>
        <v>0</v>
      </c>
      <c r="AJ29" s="272">
        <f ca="1">SUMIFS(AJ$10:AJ28,$F$10:$F28,$F29)</f>
        <v>0</v>
      </c>
      <c r="AK29" s="272">
        <f ca="1">SUMIFS(AK$10:AK28,$F$10:$F28,$F29)</f>
        <v>0</v>
      </c>
      <c r="AL29" s="272">
        <f ca="1">SUMIFS(AL$10:AL28,$F$10:$F28,$F29)</f>
        <v>0</v>
      </c>
      <c r="AM29" s="272">
        <f ca="1">SUMIFS(AM$10:AM28,$F$10:$F28,$F29)</f>
        <v>0</v>
      </c>
      <c r="AN29" s="272">
        <f ca="1">SUMIFS(AN$10:AN28,$F$10:$F28,$F29)</f>
        <v>0</v>
      </c>
      <c r="AO29" s="272">
        <f ca="1">SUMIFS(AO$10:AO28,$F$10:$F28,$F29)</f>
        <v>0</v>
      </c>
      <c r="AP29" s="272">
        <f ca="1">SUMIFS(AP$10:AP28,$F$10:$F28,$F29)</f>
        <v>0</v>
      </c>
      <c r="AQ29" s="272">
        <f ca="1">SUMIFS(AQ$10:AQ28,$F$10:$F28,$F29)</f>
        <v>0</v>
      </c>
      <c r="AR29" s="272">
        <f ca="1">SUMIFS(AR$10:AR28,$F$10:$F28,$F29)</f>
        <v>0</v>
      </c>
      <c r="AS29" s="272">
        <f ca="1">SUMIFS(AS$10:AS28,$F$10:$F28,$F29)</f>
        <v>0</v>
      </c>
      <c r="AT29" s="272">
        <f ca="1">SUMIFS(AT$10:AT28,$F$10:$F28,$F29)</f>
        <v>0</v>
      </c>
      <c r="AU29" s="272">
        <f ca="1">SUMIFS(AU$10:AU28,$F$10:$F28,$F29)</f>
        <v>0</v>
      </c>
      <c r="AV29" s="272">
        <f ca="1">SUMIFS(AV$10:AV28,$F$10:$F28,$F29)</f>
        <v>0</v>
      </c>
      <c r="AW29" s="272">
        <f ca="1">SUMIFS(AW$10:AW28,$F$10:$F28,$F29)</f>
        <v>0</v>
      </c>
      <c r="AX29" s="272">
        <f ca="1">SUMIFS(AX$10:AX28,$F$10:$F28,$F29)</f>
        <v>0</v>
      </c>
      <c r="AY29" s="272">
        <f ca="1">SUMIFS(AY$10:AY28,$F$10:$F28,$F29)</f>
        <v>0</v>
      </c>
      <c r="AZ29" s="272">
        <f ca="1">SUMIFS(AZ$10:AZ28,$F$10:$F28,$F29)</f>
        <v>0</v>
      </c>
      <c r="BA29" s="272">
        <f ca="1">SUMIFS(BA$10:BA28,$F$10:$F28,$F29)</f>
        <v>0</v>
      </c>
      <c r="BB29" s="272">
        <f ca="1">SUMIFS(BB$10:BB28,$F$10:$F28,$F29)</f>
        <v>0</v>
      </c>
      <c r="BC29" s="272">
        <f ca="1">SUMIFS(BC$10:BC28,$F$10:$F28,$F29)</f>
        <v>0</v>
      </c>
      <c r="BD29" s="272">
        <f ca="1">SUMIFS(BD$10:BD28,$F$10:$F28,$F29)</f>
        <v>0</v>
      </c>
      <c r="BE29" s="272">
        <f ca="1">SUMIFS(BE$10:BE28,$F$10:$F28,$F29)</f>
        <v>0</v>
      </c>
      <c r="BF29" s="272">
        <f ca="1">SUMIFS(BF$10:BF28,$F$10:$F28,$F29)</f>
        <v>0</v>
      </c>
      <c r="BG29" s="272">
        <f ca="1">SUMIFS(BG$10:BG28,$F$10:$F28,$F29)</f>
        <v>0</v>
      </c>
      <c r="BH29" s="272">
        <f ca="1">SUMIFS(BH$10:BH28,$F$10:$F28,$F29)</f>
        <v>0</v>
      </c>
      <c r="BI29" s="272">
        <f ca="1">SUMIFS(BI$10:BI28,$F$10:$F28,$F29)</f>
        <v>0</v>
      </c>
      <c r="BJ29" s="272">
        <f ca="1">SUMIFS(BJ$10:BJ28,$F$10:$F28,$F29)</f>
        <v>0</v>
      </c>
      <c r="BK29" s="272">
        <f ca="1">SUMIFS(BK$10:BK28,$F$10:$F28,$F29)</f>
        <v>0</v>
      </c>
      <c r="BL29" s="272">
        <f ca="1">SUMIFS(BL$10:BL28,$F$10:$F28,$F29)</f>
        <v>0</v>
      </c>
      <c r="BM29" s="272">
        <f ca="1">SUMIFS(BM$10:BM28,$F$10:$F28,$F29)</f>
        <v>0</v>
      </c>
      <c r="BN29" s="272">
        <f ca="1">SUMIFS(BN$10:BN28,$F$10:$F28,$F29)</f>
        <v>0</v>
      </c>
      <c r="BO29" s="272">
        <f ca="1">SUMIFS(BO$10:BO28,$F$10:$F28,$F29)</f>
        <v>0</v>
      </c>
      <c r="BP29" s="272">
        <f ca="1">SUMIFS(BP$10:BP28,$F$10:$F28,$F29)</f>
        <v>0</v>
      </c>
      <c r="BQ29" s="272">
        <f ca="1">SUMIFS(BQ$10:BQ28,$F$10:$F28,$F29)</f>
        <v>0</v>
      </c>
      <c r="BR29" s="272">
        <f ca="1">SUMIFS(BR$10:BR28,$F$10:$F28,$F29)</f>
        <v>0</v>
      </c>
      <c r="BS29" s="272">
        <f ca="1">SUMIFS(BS$10:BS28,$F$10:$F28,$F29)</f>
        <v>0</v>
      </c>
      <c r="BT29" s="272">
        <f ca="1">SUMIFS(BT$10:BT28,$F$10:$F28,$F29)</f>
        <v>0</v>
      </c>
      <c r="BU29" s="272">
        <f ca="1">SUMIFS(BU$10:BU28,$F$10:$F28,$F29)</f>
        <v>0</v>
      </c>
      <c r="BV29" s="272">
        <f ca="1">SUMIFS(BV$10:BV28,$F$10:$F28,$F29)</f>
        <v>0</v>
      </c>
      <c r="BW29" s="272">
        <f ca="1">SUMIFS(BW$10:BW28,$F$10:$F28,$F29)</f>
        <v>0</v>
      </c>
      <c r="BX29" s="272">
        <f ca="1">SUMIFS(BX$10:BX28,$F$10:$F28,$F29)</f>
        <v>0</v>
      </c>
      <c r="BY29" s="272">
        <f ca="1">SUMIFS(BY$10:BY28,$F$10:$F28,$F29)</f>
        <v>0</v>
      </c>
      <c r="BZ29" s="272">
        <f ca="1">SUMIFS(BZ$10:BZ28,$F$10:$F28,$F29)</f>
        <v>0</v>
      </c>
      <c r="CA29" s="272">
        <f ca="1">SUMIFS(CA$10:CA28,$F$10:$F28,$F29)</f>
        <v>0</v>
      </c>
      <c r="CB29" s="272">
        <f ca="1">SUMIFS(CB$10:CB28,$F$10:$F28,$F29)</f>
        <v>0</v>
      </c>
      <c r="CC29" s="272">
        <f ca="1">SUMIFS(CC$10:CC28,$F$10:$F28,$F29)</f>
        <v>0</v>
      </c>
      <c r="CD29" s="272">
        <f ca="1">SUMIFS(CD$10:CD28,$F$10:$F28,$F29)</f>
        <v>0</v>
      </c>
      <c r="CE29" s="272">
        <f ca="1">SUMIFS(CE$10:CE28,$F$10:$F28,$F29)</f>
        <v>0</v>
      </c>
      <c r="CF29" s="272">
        <f ca="1">SUMIFS(CF$10:CF28,$F$10:$F28,$F29)</f>
        <v>0</v>
      </c>
      <c r="CG29" s="272">
        <f ca="1">SUMIFS(CG$10:CG28,$F$10:$F28,$F29)</f>
        <v>0</v>
      </c>
      <c r="CH29" s="272">
        <f ca="1">SUMIFS(CH$10:CH28,$F$10:$F28,$F29)</f>
        <v>0</v>
      </c>
      <c r="CI29" s="272">
        <f ca="1">SUMIFS(CI$10:CI28,$F$10:$F28,$F29)</f>
        <v>0</v>
      </c>
      <c r="CJ29" s="272">
        <f ca="1">SUMIFS(CJ$10:CJ28,$F$10:$F28,$F29)</f>
        <v>0</v>
      </c>
      <c r="CK29" s="272">
        <f ca="1">SUMIFS(CK$10:CK28,$F$10:$F28,$F29)</f>
        <v>0</v>
      </c>
      <c r="CL29" s="272">
        <f ca="1">SUMIFS(CL$10:CL28,$F$10:$F28,$F29)</f>
        <v>0</v>
      </c>
      <c r="CM29" s="272">
        <f ca="1">SUMIFS(CM$10:CM28,$F$10:$F28,$F29)</f>
        <v>0</v>
      </c>
      <c r="CN29" s="272">
        <f ca="1">SUMIFS(CN$10:CN28,$F$10:$F28,$F29)</f>
        <v>0</v>
      </c>
      <c r="CO29" s="272">
        <f ca="1">SUMIFS(CO$10:CO28,$F$10:$F28,$F29)</f>
        <v>0</v>
      </c>
      <c r="CP29" s="272">
        <f ca="1">SUMIFS(CP$10:CP28,$F$10:$F28,$F29)</f>
        <v>0</v>
      </c>
      <c r="CQ29" s="272">
        <f ca="1">SUMIFS(CQ$10:CQ28,$F$10:$F28,$F29)</f>
        <v>0</v>
      </c>
      <c r="CR29" s="272">
        <f ca="1">SUMIFS(CR$10:CR28,$F$10:$F28,$F29)</f>
        <v>0</v>
      </c>
      <c r="CS29" s="272">
        <f ca="1">SUMIFS(CS$10:CS28,$F$10:$F28,$F29)</f>
        <v>0</v>
      </c>
      <c r="CT29" s="272">
        <f ca="1">SUMIFS(CT$10:CT28,$F$10:$F28,$F29)</f>
        <v>0</v>
      </c>
      <c r="CU29" s="272">
        <f ca="1">SUMIFS(CU$10:CU28,$F$10:$F28,$F29)</f>
        <v>0</v>
      </c>
    </row>
    <row r="30" spans="1:99" ht="7.05" customHeight="1" thickBot="1" x14ac:dyDescent="0.3">
      <c r="A30" s="70"/>
      <c r="B30" s="70"/>
      <c r="C30" s="70"/>
      <c r="D30" s="70"/>
      <c r="E30" s="188"/>
      <c r="F30" s="70"/>
      <c r="G30" s="70"/>
      <c r="H30" s="70"/>
      <c r="I30" s="70"/>
      <c r="J30" s="70"/>
      <c r="K30" s="70"/>
      <c r="L30" s="70"/>
      <c r="M30" s="70"/>
      <c r="N30" s="71"/>
      <c r="O30" s="72"/>
      <c r="P30" s="73"/>
      <c r="Q30" s="70"/>
      <c r="R30" s="70"/>
      <c r="S30" s="70"/>
      <c r="T30" s="126"/>
      <c r="U30" s="127"/>
      <c r="V30" s="128"/>
      <c r="W30" s="160"/>
      <c r="X30" s="161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</row>
    <row r="31" spans="1:99" s="38" customFormat="1" ht="10.199999999999999" x14ac:dyDescent="0.2">
      <c r="A31" s="61"/>
      <c r="B31" s="61"/>
      <c r="C31" s="61"/>
      <c r="D31" s="61"/>
      <c r="E31" s="189"/>
      <c r="F31" s="61" t="str">
        <f>lists!$V$11</f>
        <v>Остаток ДС на начало периода</v>
      </c>
      <c r="G31" s="61"/>
      <c r="H31" s="61"/>
      <c r="I31" s="61"/>
      <c r="J31" s="61"/>
      <c r="K31" s="61"/>
      <c r="L31" s="61"/>
      <c r="M31" s="61"/>
      <c r="N31" s="62"/>
      <c r="O31" s="63" t="str">
        <f>O32</f>
        <v>USD</v>
      </c>
      <c r="P31" s="62"/>
      <c r="Q31" s="61"/>
      <c r="R31" s="61"/>
      <c r="S31" s="61"/>
      <c r="T31" s="129"/>
      <c r="U31" s="130">
        <v>0</v>
      </c>
      <c r="V31" s="131"/>
      <c r="W31" s="162"/>
      <c r="X31" s="163">
        <f>$U$31</f>
        <v>0</v>
      </c>
      <c r="Y31" s="64">
        <f>X35</f>
        <v>0</v>
      </c>
      <c r="Z31" s="64">
        <f t="shared" ref="Z31:CK31" ca="1" si="36">Y35</f>
        <v>0</v>
      </c>
      <c r="AA31" s="64">
        <f t="shared" ca="1" si="36"/>
        <v>0</v>
      </c>
      <c r="AB31" s="64">
        <f t="shared" ca="1" si="36"/>
        <v>0</v>
      </c>
      <c r="AC31" s="64">
        <f t="shared" ca="1" si="36"/>
        <v>0</v>
      </c>
      <c r="AD31" s="64">
        <f t="shared" ca="1" si="36"/>
        <v>0</v>
      </c>
      <c r="AE31" s="64">
        <f t="shared" ca="1" si="36"/>
        <v>0</v>
      </c>
      <c r="AF31" s="64">
        <f t="shared" ca="1" si="36"/>
        <v>0</v>
      </c>
      <c r="AG31" s="64">
        <f t="shared" ca="1" si="36"/>
        <v>0</v>
      </c>
      <c r="AH31" s="64">
        <f t="shared" ca="1" si="36"/>
        <v>0</v>
      </c>
      <c r="AI31" s="64">
        <f t="shared" ca="1" si="36"/>
        <v>0</v>
      </c>
      <c r="AJ31" s="64">
        <f t="shared" ca="1" si="36"/>
        <v>0</v>
      </c>
      <c r="AK31" s="64">
        <f t="shared" ca="1" si="36"/>
        <v>0</v>
      </c>
      <c r="AL31" s="64">
        <f t="shared" ca="1" si="36"/>
        <v>0</v>
      </c>
      <c r="AM31" s="64">
        <f t="shared" ca="1" si="36"/>
        <v>0</v>
      </c>
      <c r="AN31" s="64">
        <f t="shared" ca="1" si="36"/>
        <v>0</v>
      </c>
      <c r="AO31" s="64">
        <f t="shared" ca="1" si="36"/>
        <v>0</v>
      </c>
      <c r="AP31" s="64">
        <f t="shared" ca="1" si="36"/>
        <v>0</v>
      </c>
      <c r="AQ31" s="64">
        <f t="shared" ca="1" si="36"/>
        <v>0</v>
      </c>
      <c r="AR31" s="64">
        <f t="shared" ca="1" si="36"/>
        <v>0</v>
      </c>
      <c r="AS31" s="64">
        <f t="shared" ca="1" si="36"/>
        <v>0</v>
      </c>
      <c r="AT31" s="64">
        <f t="shared" ca="1" si="36"/>
        <v>0</v>
      </c>
      <c r="AU31" s="64">
        <f t="shared" ca="1" si="36"/>
        <v>0</v>
      </c>
      <c r="AV31" s="64">
        <f t="shared" ca="1" si="36"/>
        <v>0</v>
      </c>
      <c r="AW31" s="64">
        <f t="shared" ca="1" si="36"/>
        <v>0</v>
      </c>
      <c r="AX31" s="64">
        <f t="shared" ca="1" si="36"/>
        <v>0</v>
      </c>
      <c r="AY31" s="64">
        <f t="shared" ca="1" si="36"/>
        <v>0</v>
      </c>
      <c r="AZ31" s="64">
        <f t="shared" ca="1" si="36"/>
        <v>0</v>
      </c>
      <c r="BA31" s="64">
        <f t="shared" ca="1" si="36"/>
        <v>0</v>
      </c>
      <c r="BB31" s="64">
        <f t="shared" ca="1" si="36"/>
        <v>0</v>
      </c>
      <c r="BC31" s="64">
        <f t="shared" ca="1" si="36"/>
        <v>0</v>
      </c>
      <c r="BD31" s="64">
        <f t="shared" ca="1" si="36"/>
        <v>0</v>
      </c>
      <c r="BE31" s="64">
        <f t="shared" ca="1" si="36"/>
        <v>0</v>
      </c>
      <c r="BF31" s="64">
        <f t="shared" ca="1" si="36"/>
        <v>0</v>
      </c>
      <c r="BG31" s="64">
        <f t="shared" ca="1" si="36"/>
        <v>0</v>
      </c>
      <c r="BH31" s="64">
        <f t="shared" ca="1" si="36"/>
        <v>0</v>
      </c>
      <c r="BI31" s="64">
        <f t="shared" ca="1" si="36"/>
        <v>0</v>
      </c>
      <c r="BJ31" s="64">
        <f t="shared" ca="1" si="36"/>
        <v>0</v>
      </c>
      <c r="BK31" s="64">
        <f t="shared" ca="1" si="36"/>
        <v>0</v>
      </c>
      <c r="BL31" s="64">
        <f t="shared" ca="1" si="36"/>
        <v>0</v>
      </c>
      <c r="BM31" s="64">
        <f t="shared" ca="1" si="36"/>
        <v>0</v>
      </c>
      <c r="BN31" s="64">
        <f t="shared" ca="1" si="36"/>
        <v>0</v>
      </c>
      <c r="BO31" s="64">
        <f t="shared" ca="1" si="36"/>
        <v>0</v>
      </c>
      <c r="BP31" s="64">
        <f t="shared" ca="1" si="36"/>
        <v>0</v>
      </c>
      <c r="BQ31" s="64">
        <f t="shared" ca="1" si="36"/>
        <v>0</v>
      </c>
      <c r="BR31" s="64">
        <f t="shared" ca="1" si="36"/>
        <v>0</v>
      </c>
      <c r="BS31" s="64">
        <f t="shared" ca="1" si="36"/>
        <v>0</v>
      </c>
      <c r="BT31" s="64">
        <f t="shared" ca="1" si="36"/>
        <v>0</v>
      </c>
      <c r="BU31" s="64">
        <f t="shared" ca="1" si="36"/>
        <v>0</v>
      </c>
      <c r="BV31" s="64">
        <f t="shared" ca="1" si="36"/>
        <v>0</v>
      </c>
      <c r="BW31" s="64">
        <f t="shared" ca="1" si="36"/>
        <v>0</v>
      </c>
      <c r="BX31" s="64">
        <f t="shared" ca="1" si="36"/>
        <v>0</v>
      </c>
      <c r="BY31" s="64">
        <f t="shared" ca="1" si="36"/>
        <v>0</v>
      </c>
      <c r="BZ31" s="64">
        <f t="shared" ca="1" si="36"/>
        <v>0</v>
      </c>
      <c r="CA31" s="64">
        <f t="shared" ca="1" si="36"/>
        <v>0</v>
      </c>
      <c r="CB31" s="64">
        <f t="shared" ca="1" si="36"/>
        <v>0</v>
      </c>
      <c r="CC31" s="64">
        <f t="shared" ca="1" si="36"/>
        <v>0</v>
      </c>
      <c r="CD31" s="64">
        <f t="shared" ca="1" si="36"/>
        <v>0</v>
      </c>
      <c r="CE31" s="64">
        <f t="shared" ca="1" si="36"/>
        <v>0</v>
      </c>
      <c r="CF31" s="64">
        <f t="shared" ca="1" si="36"/>
        <v>0</v>
      </c>
      <c r="CG31" s="64">
        <f t="shared" ca="1" si="36"/>
        <v>0</v>
      </c>
      <c r="CH31" s="64">
        <f t="shared" ca="1" si="36"/>
        <v>0</v>
      </c>
      <c r="CI31" s="64">
        <f t="shared" ca="1" si="36"/>
        <v>0</v>
      </c>
      <c r="CJ31" s="64">
        <f t="shared" ca="1" si="36"/>
        <v>0</v>
      </c>
      <c r="CK31" s="64">
        <f t="shared" ca="1" si="36"/>
        <v>0</v>
      </c>
      <c r="CL31" s="64">
        <f t="shared" ref="CL31:CU31" ca="1" si="37">CK35</f>
        <v>0</v>
      </c>
      <c r="CM31" s="64">
        <f t="shared" ca="1" si="37"/>
        <v>0</v>
      </c>
      <c r="CN31" s="64">
        <f t="shared" ca="1" si="37"/>
        <v>0</v>
      </c>
      <c r="CO31" s="64">
        <f t="shared" ca="1" si="37"/>
        <v>0</v>
      </c>
      <c r="CP31" s="64">
        <f t="shared" ca="1" si="37"/>
        <v>0</v>
      </c>
      <c r="CQ31" s="64">
        <f t="shared" ca="1" si="37"/>
        <v>0</v>
      </c>
      <c r="CR31" s="64">
        <f t="shared" ca="1" si="37"/>
        <v>0</v>
      </c>
      <c r="CS31" s="64">
        <f t="shared" ca="1" si="37"/>
        <v>0</v>
      </c>
      <c r="CT31" s="64">
        <f t="shared" ca="1" si="37"/>
        <v>0</v>
      </c>
      <c r="CU31" s="64">
        <f t="shared" ca="1" si="37"/>
        <v>0</v>
      </c>
    </row>
    <row r="32" spans="1:99" s="34" customFormat="1" x14ac:dyDescent="0.25">
      <c r="A32" s="45"/>
      <c r="B32" s="45"/>
      <c r="C32" s="45"/>
      <c r="D32" s="45"/>
      <c r="E32" s="186"/>
      <c r="F32" s="45" t="str">
        <f>lists!$V$12</f>
        <v>Поступление ДС</v>
      </c>
      <c r="G32" s="45"/>
      <c r="H32" s="45"/>
      <c r="I32" s="45"/>
      <c r="J32" s="45"/>
      <c r="K32" s="45"/>
      <c r="L32" s="45"/>
      <c r="M32" s="45"/>
      <c r="N32" s="46" t="s">
        <v>3</v>
      </c>
      <c r="O32" s="47" t="s">
        <v>21</v>
      </c>
      <c r="P32" s="48" t="s">
        <v>41</v>
      </c>
      <c r="Q32" s="45"/>
      <c r="R32" s="45"/>
      <c r="S32" s="45"/>
      <c r="T32" s="114"/>
      <c r="U32" s="115">
        <f ca="1">SUM(W32:CV32)</f>
        <v>0</v>
      </c>
      <c r="V32" s="116"/>
      <c r="W32" s="153"/>
      <c r="X32" s="154">
        <f>IF(X$7&lt;&gt;"",SUMIFS('Bank-1S'!$M:$M,'Bank-1S'!$J:$J,"&gt;="&amp;X$7,'Bank-1S'!$J:$J,"&lt;="&amp;X$8,'Bank-1S'!$W:$W,$O32),SUMIFS('Bank-1S'!$M:$M,'Bank-1S'!$J:$J,X$8,'Bank-1S'!$W:$W,$O32))</f>
        <v>0</v>
      </c>
      <c r="Y32" s="49">
        <f ca="1">IF(Y$7&lt;&gt;"",SUMIFS('Bank-1S'!$M:$M,'Bank-1S'!$J:$J,"&gt;="&amp;Y$7,'Bank-1S'!$J:$J,"&lt;="&amp;Y$8,'Bank-1S'!$W:$W,$O32),SUMIFS('Bank-1S'!$M:$M,'Bank-1S'!$J:$J,Y$8,'Bank-1S'!$W:$W,$O32))</f>
        <v>0</v>
      </c>
      <c r="Z32" s="49">
        <f ca="1">IF(Z$7&lt;&gt;"",SUMIFS('Bank-1S'!$M:$M,'Bank-1S'!$J:$J,"&gt;="&amp;Z$7,'Bank-1S'!$J:$J,"&lt;="&amp;Z$8,'Bank-1S'!$W:$W,$O32),SUMIFS('Bank-1S'!$M:$M,'Bank-1S'!$J:$J,Z$8,'Bank-1S'!$W:$W,$O32))</f>
        <v>0</v>
      </c>
      <c r="AA32" s="49">
        <f ca="1">IF(AA$7&lt;&gt;"",SUMIFS('Bank-1S'!$M:$M,'Bank-1S'!$J:$J,"&gt;="&amp;AA$7,'Bank-1S'!$J:$J,"&lt;="&amp;AA$8,'Bank-1S'!$W:$W,$O32),SUMIFS('Bank-1S'!$M:$M,'Bank-1S'!$J:$J,AA$8,'Bank-1S'!$W:$W,$O32))</f>
        <v>0</v>
      </c>
      <c r="AB32" s="49">
        <f ca="1">IF(AB$7&lt;&gt;"",SUMIFS('Bank-1S'!$M:$M,'Bank-1S'!$J:$J,"&gt;="&amp;AB$7,'Bank-1S'!$J:$J,"&lt;="&amp;AB$8,'Bank-1S'!$W:$W,$O32),SUMIFS('Bank-1S'!$M:$M,'Bank-1S'!$J:$J,AB$8,'Bank-1S'!$W:$W,$O32))</f>
        <v>0</v>
      </c>
      <c r="AC32" s="49">
        <f ca="1">IF(AC$7&lt;&gt;"",SUMIFS('Bank-1S'!$M:$M,'Bank-1S'!$J:$J,"&gt;="&amp;AC$7,'Bank-1S'!$J:$J,"&lt;="&amp;AC$8,'Bank-1S'!$W:$W,$O32),SUMIFS('Bank-1S'!$M:$M,'Bank-1S'!$J:$J,AC$8,'Bank-1S'!$W:$W,$O32))</f>
        <v>0</v>
      </c>
      <c r="AD32" s="49">
        <f ca="1">IF(AD$7&lt;&gt;"",SUMIFS('Bank-1S'!$M:$M,'Bank-1S'!$J:$J,"&gt;="&amp;AD$7,'Bank-1S'!$J:$J,"&lt;="&amp;AD$8,'Bank-1S'!$W:$W,$O32),SUMIFS('Bank-1S'!$M:$M,'Bank-1S'!$J:$J,AD$8,'Bank-1S'!$W:$W,$O32))</f>
        <v>0</v>
      </c>
      <c r="AE32" s="49">
        <f ca="1">IF(AE$7&lt;&gt;"",SUMIFS('Bank-1S'!$M:$M,'Bank-1S'!$J:$J,"&gt;="&amp;AE$7,'Bank-1S'!$J:$J,"&lt;="&amp;AE$8,'Bank-1S'!$W:$W,$O32),SUMIFS('Bank-1S'!$M:$M,'Bank-1S'!$J:$J,AE$8,'Bank-1S'!$W:$W,$O32))</f>
        <v>0</v>
      </c>
      <c r="AF32" s="49">
        <f ca="1">IF(AF$7&lt;&gt;"",SUMIFS('Bank-1S'!$M:$M,'Bank-1S'!$J:$J,"&gt;="&amp;AF$7,'Bank-1S'!$J:$J,"&lt;="&amp;AF$8,'Bank-1S'!$W:$W,$O32),SUMIFS('Bank-1S'!$M:$M,'Bank-1S'!$J:$J,AF$8,'Bank-1S'!$W:$W,$O32))</f>
        <v>0</v>
      </c>
      <c r="AG32" s="49">
        <f ca="1">IF(AG$7&lt;&gt;"",SUMIFS('Bank-1S'!$M:$M,'Bank-1S'!$J:$J,"&gt;="&amp;AG$7,'Bank-1S'!$J:$J,"&lt;="&amp;AG$8,'Bank-1S'!$W:$W,$O32),SUMIFS('Bank-1S'!$M:$M,'Bank-1S'!$J:$J,AG$8,'Bank-1S'!$W:$W,$O32))</f>
        <v>0</v>
      </c>
      <c r="AH32" s="49">
        <f ca="1">IF(AH$7&lt;&gt;"",SUMIFS('Bank-1S'!$M:$M,'Bank-1S'!$J:$J,"&gt;="&amp;AH$7,'Bank-1S'!$J:$J,"&lt;="&amp;AH$8,'Bank-1S'!$W:$W,$O32),SUMIFS('Bank-1S'!$M:$M,'Bank-1S'!$J:$J,AH$8,'Bank-1S'!$W:$W,$O32))</f>
        <v>0</v>
      </c>
      <c r="AI32" s="49">
        <f ca="1">IF(AI$7&lt;&gt;"",SUMIFS('Bank-1S'!$M:$M,'Bank-1S'!$J:$J,"&gt;="&amp;AI$7,'Bank-1S'!$J:$J,"&lt;="&amp;AI$8,'Bank-1S'!$W:$W,$O32),SUMIFS('Bank-1S'!$M:$M,'Bank-1S'!$J:$J,AI$8,'Bank-1S'!$W:$W,$O32))</f>
        <v>0</v>
      </c>
      <c r="AJ32" s="49">
        <f ca="1">IF(AJ$7&lt;&gt;"",SUMIFS('Bank-1S'!$M:$M,'Bank-1S'!$J:$J,"&gt;="&amp;AJ$7,'Bank-1S'!$J:$J,"&lt;="&amp;AJ$8,'Bank-1S'!$W:$W,$O32),SUMIFS('Bank-1S'!$M:$M,'Bank-1S'!$J:$J,AJ$8,'Bank-1S'!$W:$W,$O32))</f>
        <v>0</v>
      </c>
      <c r="AK32" s="49">
        <f ca="1">IF(AK$7&lt;&gt;"",SUMIFS('Bank-1S'!$M:$M,'Bank-1S'!$J:$J,"&gt;="&amp;AK$7,'Bank-1S'!$J:$J,"&lt;="&amp;AK$8,'Bank-1S'!$W:$W,$O32),SUMIFS('Bank-1S'!$M:$M,'Bank-1S'!$J:$J,AK$8,'Bank-1S'!$W:$W,$O32))</f>
        <v>0</v>
      </c>
      <c r="AL32" s="49">
        <f ca="1">IF(AL$7&lt;&gt;"",SUMIFS('Bank-1S'!$M:$M,'Bank-1S'!$J:$J,"&gt;="&amp;AL$7,'Bank-1S'!$J:$J,"&lt;="&amp;AL$8,'Bank-1S'!$W:$W,$O32),SUMIFS('Bank-1S'!$M:$M,'Bank-1S'!$J:$J,AL$8,'Bank-1S'!$W:$W,$O32))</f>
        <v>0</v>
      </c>
      <c r="AM32" s="49">
        <f ca="1">IF(AM$7&lt;&gt;"",SUMIFS('Bank-1S'!$M:$M,'Bank-1S'!$J:$J,"&gt;="&amp;AM$7,'Bank-1S'!$J:$J,"&lt;="&amp;AM$8,'Bank-1S'!$W:$W,$O32),SUMIFS('Bank-1S'!$M:$M,'Bank-1S'!$J:$J,AM$8,'Bank-1S'!$W:$W,$O32))</f>
        <v>0</v>
      </c>
      <c r="AN32" s="49">
        <f ca="1">IF(AN$7&lt;&gt;"",SUMIFS('Bank-1S'!$M:$M,'Bank-1S'!$J:$J,"&gt;="&amp;AN$7,'Bank-1S'!$J:$J,"&lt;="&amp;AN$8,'Bank-1S'!$W:$W,$O32),SUMIFS('Bank-1S'!$M:$M,'Bank-1S'!$J:$J,AN$8,'Bank-1S'!$W:$W,$O32))</f>
        <v>0</v>
      </c>
      <c r="AO32" s="49">
        <f ca="1">IF(AO$7&lt;&gt;"",SUMIFS('Bank-1S'!$M:$M,'Bank-1S'!$J:$J,"&gt;="&amp;AO$7,'Bank-1S'!$J:$J,"&lt;="&amp;AO$8,'Bank-1S'!$W:$W,$O32),SUMIFS('Bank-1S'!$M:$M,'Bank-1S'!$J:$J,AO$8,'Bank-1S'!$W:$W,$O32))</f>
        <v>0</v>
      </c>
      <c r="AP32" s="49">
        <f ca="1">IF(AP$7&lt;&gt;"",SUMIFS('Bank-1S'!$M:$M,'Bank-1S'!$J:$J,"&gt;="&amp;AP$7,'Bank-1S'!$J:$J,"&lt;="&amp;AP$8,'Bank-1S'!$W:$W,$O32),SUMIFS('Bank-1S'!$M:$M,'Bank-1S'!$J:$J,AP$8,'Bank-1S'!$W:$W,$O32))</f>
        <v>0</v>
      </c>
      <c r="AQ32" s="49">
        <f ca="1">IF(AQ$7&lt;&gt;"",SUMIFS('Bank-1S'!$M:$M,'Bank-1S'!$J:$J,"&gt;="&amp;AQ$7,'Bank-1S'!$J:$J,"&lt;="&amp;AQ$8,'Bank-1S'!$W:$W,$O32),SUMIFS('Bank-1S'!$M:$M,'Bank-1S'!$J:$J,AQ$8,'Bank-1S'!$W:$W,$O32))</f>
        <v>0</v>
      </c>
      <c r="AR32" s="49">
        <f ca="1">IF(AR$7&lt;&gt;"",SUMIFS('Bank-1S'!$M:$M,'Bank-1S'!$J:$J,"&gt;="&amp;AR$7,'Bank-1S'!$J:$J,"&lt;="&amp;AR$8,'Bank-1S'!$W:$W,$O32),SUMIFS('Bank-1S'!$M:$M,'Bank-1S'!$J:$J,AR$8,'Bank-1S'!$W:$W,$O32))</f>
        <v>0</v>
      </c>
      <c r="AS32" s="49">
        <f ca="1">IF(AS$7&lt;&gt;"",SUMIFS('Bank-1S'!$M:$M,'Bank-1S'!$J:$J,"&gt;="&amp;AS$7,'Bank-1S'!$J:$J,"&lt;="&amp;AS$8,'Bank-1S'!$W:$W,$O32),SUMIFS('Bank-1S'!$M:$M,'Bank-1S'!$J:$J,AS$8,'Bank-1S'!$W:$W,$O32))</f>
        <v>0</v>
      </c>
      <c r="AT32" s="49">
        <f ca="1">IF(AT$7&lt;&gt;"",SUMIFS('Bank-1S'!$M:$M,'Bank-1S'!$J:$J,"&gt;="&amp;AT$7,'Bank-1S'!$J:$J,"&lt;="&amp;AT$8,'Bank-1S'!$W:$W,$O32),SUMIFS('Bank-1S'!$M:$M,'Bank-1S'!$J:$J,AT$8,'Bank-1S'!$W:$W,$O32))</f>
        <v>0</v>
      </c>
      <c r="AU32" s="49">
        <f ca="1">IF(AU$7&lt;&gt;"",SUMIFS('Bank-1S'!$M:$M,'Bank-1S'!$J:$J,"&gt;="&amp;AU$7,'Bank-1S'!$J:$J,"&lt;="&amp;AU$8,'Bank-1S'!$W:$W,$O32),SUMIFS('Bank-1S'!$M:$M,'Bank-1S'!$J:$J,AU$8,'Bank-1S'!$W:$W,$O32))</f>
        <v>0</v>
      </c>
      <c r="AV32" s="49">
        <f ca="1">IF(AV$7&lt;&gt;"",SUMIFS('Bank-1S'!$M:$M,'Bank-1S'!$J:$J,"&gt;="&amp;AV$7,'Bank-1S'!$J:$J,"&lt;="&amp;AV$8,'Bank-1S'!$W:$W,$O32),SUMIFS('Bank-1S'!$M:$M,'Bank-1S'!$J:$J,AV$8,'Bank-1S'!$W:$W,$O32))</f>
        <v>0</v>
      </c>
      <c r="AW32" s="49">
        <f ca="1">IF(AW$7&lt;&gt;"",SUMIFS('Bank-1S'!$M:$M,'Bank-1S'!$J:$J,"&gt;="&amp;AW$7,'Bank-1S'!$J:$J,"&lt;="&amp;AW$8,'Bank-1S'!$W:$W,$O32),SUMIFS('Bank-1S'!$M:$M,'Bank-1S'!$J:$J,AW$8,'Bank-1S'!$W:$W,$O32))</f>
        <v>0</v>
      </c>
      <c r="AX32" s="49">
        <f ca="1">IF(AX$7&lt;&gt;"",SUMIFS('Bank-1S'!$M:$M,'Bank-1S'!$J:$J,"&gt;="&amp;AX$7,'Bank-1S'!$J:$J,"&lt;="&amp;AX$8,'Bank-1S'!$W:$W,$O32),SUMIFS('Bank-1S'!$M:$M,'Bank-1S'!$J:$J,AX$8,'Bank-1S'!$W:$W,$O32))</f>
        <v>0</v>
      </c>
      <c r="AY32" s="49">
        <f ca="1">IF(AY$7&lt;&gt;"",SUMIFS('Bank-1S'!$M:$M,'Bank-1S'!$J:$J,"&gt;="&amp;AY$7,'Bank-1S'!$J:$J,"&lt;="&amp;AY$8,'Bank-1S'!$W:$W,$O32),SUMIFS('Bank-1S'!$M:$M,'Bank-1S'!$J:$J,AY$8,'Bank-1S'!$W:$W,$O32))</f>
        <v>0</v>
      </c>
      <c r="AZ32" s="49">
        <f ca="1">IF(AZ$7&lt;&gt;"",SUMIFS('Bank-1S'!$M:$M,'Bank-1S'!$J:$J,"&gt;="&amp;AZ$7,'Bank-1S'!$J:$J,"&lt;="&amp;AZ$8,'Bank-1S'!$W:$W,$O32),SUMIFS('Bank-1S'!$M:$M,'Bank-1S'!$J:$J,AZ$8,'Bank-1S'!$W:$W,$O32))</f>
        <v>0</v>
      </c>
      <c r="BA32" s="49">
        <f ca="1">IF(BA$7&lt;&gt;"",SUMIFS('Bank-1S'!$M:$M,'Bank-1S'!$J:$J,"&gt;="&amp;BA$7,'Bank-1S'!$J:$J,"&lt;="&amp;BA$8,'Bank-1S'!$W:$W,$O32),SUMIFS('Bank-1S'!$M:$M,'Bank-1S'!$J:$J,BA$8,'Bank-1S'!$W:$W,$O32))</f>
        <v>0</v>
      </c>
      <c r="BB32" s="49">
        <f ca="1">IF(BB$7&lt;&gt;"",SUMIFS('Bank-1S'!$M:$M,'Bank-1S'!$J:$J,"&gt;="&amp;BB$7,'Bank-1S'!$J:$J,"&lt;="&amp;BB$8,'Bank-1S'!$W:$W,$O32),SUMIFS('Bank-1S'!$M:$M,'Bank-1S'!$J:$J,BB$8,'Bank-1S'!$W:$W,$O32))</f>
        <v>0</v>
      </c>
      <c r="BC32" s="49">
        <f ca="1">IF(BC$7&lt;&gt;"",SUMIFS('Bank-1S'!$M:$M,'Bank-1S'!$J:$J,"&gt;="&amp;BC$7,'Bank-1S'!$J:$J,"&lt;="&amp;BC$8,'Bank-1S'!$W:$W,$O32),SUMIFS('Bank-1S'!$M:$M,'Bank-1S'!$J:$J,BC$8,'Bank-1S'!$W:$W,$O32))</f>
        <v>0</v>
      </c>
      <c r="BD32" s="49">
        <f ca="1">IF(BD$7&lt;&gt;"",SUMIFS('Bank-1S'!$M:$M,'Bank-1S'!$J:$J,"&gt;="&amp;BD$7,'Bank-1S'!$J:$J,"&lt;="&amp;BD$8,'Bank-1S'!$W:$W,$O32),SUMIFS('Bank-1S'!$M:$M,'Bank-1S'!$J:$J,BD$8,'Bank-1S'!$W:$W,$O32))</f>
        <v>0</v>
      </c>
      <c r="BE32" s="49">
        <f ca="1">IF(BE$7&lt;&gt;"",SUMIFS('Bank-1S'!$M:$M,'Bank-1S'!$J:$J,"&gt;="&amp;BE$7,'Bank-1S'!$J:$J,"&lt;="&amp;BE$8,'Bank-1S'!$W:$W,$O32),SUMIFS('Bank-1S'!$M:$M,'Bank-1S'!$J:$J,BE$8,'Bank-1S'!$W:$W,$O32))</f>
        <v>0</v>
      </c>
      <c r="BF32" s="49">
        <f ca="1">IF(BF$7&lt;&gt;"",SUMIFS('Bank-1S'!$M:$M,'Bank-1S'!$J:$J,"&gt;="&amp;BF$7,'Bank-1S'!$J:$J,"&lt;="&amp;BF$8,'Bank-1S'!$W:$W,$O32),SUMIFS('Bank-1S'!$M:$M,'Bank-1S'!$J:$J,BF$8,'Bank-1S'!$W:$W,$O32))</f>
        <v>0</v>
      </c>
      <c r="BG32" s="49">
        <f ca="1">IF(BG$7&lt;&gt;"",SUMIFS('Bank-1S'!$M:$M,'Bank-1S'!$J:$J,"&gt;="&amp;BG$7,'Bank-1S'!$J:$J,"&lt;="&amp;BG$8,'Bank-1S'!$W:$W,$O32),SUMIFS('Bank-1S'!$M:$M,'Bank-1S'!$J:$J,BG$8,'Bank-1S'!$W:$W,$O32))</f>
        <v>0</v>
      </c>
      <c r="BH32" s="49">
        <f ca="1">IF(BH$7&lt;&gt;"",SUMIFS('Bank-1S'!$M:$M,'Bank-1S'!$J:$J,"&gt;="&amp;BH$7,'Bank-1S'!$J:$J,"&lt;="&amp;BH$8,'Bank-1S'!$W:$W,$O32),SUMIFS('Bank-1S'!$M:$M,'Bank-1S'!$J:$J,BH$8,'Bank-1S'!$W:$W,$O32))</f>
        <v>0</v>
      </c>
      <c r="BI32" s="49">
        <f ca="1">IF(BI$7&lt;&gt;"",SUMIFS('Bank-1S'!$M:$M,'Bank-1S'!$J:$J,"&gt;="&amp;BI$7,'Bank-1S'!$J:$J,"&lt;="&amp;BI$8,'Bank-1S'!$W:$W,$O32),SUMIFS('Bank-1S'!$M:$M,'Bank-1S'!$J:$J,BI$8,'Bank-1S'!$W:$W,$O32))</f>
        <v>0</v>
      </c>
      <c r="BJ32" s="49">
        <f ca="1">IF(BJ$7&lt;&gt;"",SUMIFS('Bank-1S'!$M:$M,'Bank-1S'!$J:$J,"&gt;="&amp;BJ$7,'Bank-1S'!$J:$J,"&lt;="&amp;BJ$8,'Bank-1S'!$W:$W,$O32),SUMIFS('Bank-1S'!$M:$M,'Bank-1S'!$J:$J,BJ$8,'Bank-1S'!$W:$W,$O32))</f>
        <v>0</v>
      </c>
      <c r="BK32" s="49">
        <f ca="1">IF(BK$7&lt;&gt;"",SUMIFS('Bank-1S'!$M:$M,'Bank-1S'!$J:$J,"&gt;="&amp;BK$7,'Bank-1S'!$J:$J,"&lt;="&amp;BK$8,'Bank-1S'!$W:$W,$O32),SUMIFS('Bank-1S'!$M:$M,'Bank-1S'!$J:$J,BK$8,'Bank-1S'!$W:$W,$O32))</f>
        <v>0</v>
      </c>
      <c r="BL32" s="49">
        <f ca="1">IF(BL$7&lt;&gt;"",SUMIFS('Bank-1S'!$M:$M,'Bank-1S'!$J:$J,"&gt;="&amp;BL$7,'Bank-1S'!$J:$J,"&lt;="&amp;BL$8,'Bank-1S'!$W:$W,$O32),SUMIFS('Bank-1S'!$M:$M,'Bank-1S'!$J:$J,BL$8,'Bank-1S'!$W:$W,$O32))</f>
        <v>0</v>
      </c>
      <c r="BM32" s="49">
        <f ca="1">IF(BM$7&lt;&gt;"",SUMIFS('Bank-1S'!$M:$M,'Bank-1S'!$J:$J,"&gt;="&amp;BM$7,'Bank-1S'!$J:$J,"&lt;="&amp;BM$8,'Bank-1S'!$W:$W,$O32),SUMIFS('Bank-1S'!$M:$M,'Bank-1S'!$J:$J,BM$8,'Bank-1S'!$W:$W,$O32))</f>
        <v>0</v>
      </c>
      <c r="BN32" s="49">
        <f ca="1">IF(BN$7&lt;&gt;"",SUMIFS('Bank-1S'!$M:$M,'Bank-1S'!$J:$J,"&gt;="&amp;BN$7,'Bank-1S'!$J:$J,"&lt;="&amp;BN$8,'Bank-1S'!$W:$W,$O32),SUMIFS('Bank-1S'!$M:$M,'Bank-1S'!$J:$J,BN$8,'Bank-1S'!$W:$W,$O32))</f>
        <v>0</v>
      </c>
      <c r="BO32" s="49">
        <f ca="1">IF(BO$7&lt;&gt;"",SUMIFS('Bank-1S'!$M:$M,'Bank-1S'!$J:$J,"&gt;="&amp;BO$7,'Bank-1S'!$J:$J,"&lt;="&amp;BO$8,'Bank-1S'!$W:$W,$O32),SUMIFS('Bank-1S'!$M:$M,'Bank-1S'!$J:$J,BO$8,'Bank-1S'!$W:$W,$O32))</f>
        <v>0</v>
      </c>
      <c r="BP32" s="49">
        <f ca="1">IF(BP$7&lt;&gt;"",SUMIFS('Bank-1S'!$M:$M,'Bank-1S'!$J:$J,"&gt;="&amp;BP$7,'Bank-1S'!$J:$J,"&lt;="&amp;BP$8,'Bank-1S'!$W:$W,$O32),SUMIFS('Bank-1S'!$M:$M,'Bank-1S'!$J:$J,BP$8,'Bank-1S'!$W:$W,$O32))</f>
        <v>0</v>
      </c>
      <c r="BQ32" s="49">
        <f ca="1">IF(BQ$7&lt;&gt;"",SUMIFS('Bank-1S'!$M:$M,'Bank-1S'!$J:$J,"&gt;="&amp;BQ$7,'Bank-1S'!$J:$J,"&lt;="&amp;BQ$8,'Bank-1S'!$W:$W,$O32),SUMIFS('Bank-1S'!$M:$M,'Bank-1S'!$J:$J,BQ$8,'Bank-1S'!$W:$W,$O32))</f>
        <v>0</v>
      </c>
      <c r="BR32" s="49">
        <f ca="1">IF(BR$7&lt;&gt;"",SUMIFS('Bank-1S'!$M:$M,'Bank-1S'!$J:$J,"&gt;="&amp;BR$7,'Bank-1S'!$J:$J,"&lt;="&amp;BR$8,'Bank-1S'!$W:$W,$O32),SUMIFS('Bank-1S'!$M:$M,'Bank-1S'!$J:$J,BR$8,'Bank-1S'!$W:$W,$O32))</f>
        <v>0</v>
      </c>
      <c r="BS32" s="49">
        <f ca="1">IF(BS$7&lt;&gt;"",SUMIFS('Bank-1S'!$M:$M,'Bank-1S'!$J:$J,"&gt;="&amp;BS$7,'Bank-1S'!$J:$J,"&lt;="&amp;BS$8,'Bank-1S'!$W:$W,$O32),SUMIFS('Bank-1S'!$M:$M,'Bank-1S'!$J:$J,BS$8,'Bank-1S'!$W:$W,$O32))</f>
        <v>0</v>
      </c>
      <c r="BT32" s="49">
        <f ca="1">IF(BT$7&lt;&gt;"",SUMIFS('Bank-1S'!$M:$M,'Bank-1S'!$J:$J,"&gt;="&amp;BT$7,'Bank-1S'!$J:$J,"&lt;="&amp;BT$8,'Bank-1S'!$W:$W,$O32),SUMIFS('Bank-1S'!$M:$M,'Bank-1S'!$J:$J,BT$8,'Bank-1S'!$W:$W,$O32))</f>
        <v>0</v>
      </c>
      <c r="BU32" s="49">
        <f ca="1">IF(BU$7&lt;&gt;"",SUMIFS('Bank-1S'!$M:$M,'Bank-1S'!$J:$J,"&gt;="&amp;BU$7,'Bank-1S'!$J:$J,"&lt;="&amp;BU$8,'Bank-1S'!$W:$W,$O32),SUMIFS('Bank-1S'!$M:$M,'Bank-1S'!$J:$J,BU$8,'Bank-1S'!$W:$W,$O32))</f>
        <v>0</v>
      </c>
      <c r="BV32" s="49">
        <f ca="1">IF(BV$7&lt;&gt;"",SUMIFS('Bank-1S'!$M:$M,'Bank-1S'!$J:$J,"&gt;="&amp;BV$7,'Bank-1S'!$J:$J,"&lt;="&amp;BV$8,'Bank-1S'!$W:$W,$O32),SUMIFS('Bank-1S'!$M:$M,'Bank-1S'!$J:$J,BV$8,'Bank-1S'!$W:$W,$O32))</f>
        <v>0</v>
      </c>
      <c r="BW32" s="49">
        <f ca="1">IF(BW$7&lt;&gt;"",SUMIFS('Bank-1S'!$M:$M,'Bank-1S'!$J:$J,"&gt;="&amp;BW$7,'Bank-1S'!$J:$J,"&lt;="&amp;BW$8,'Bank-1S'!$W:$W,$O32),SUMIFS('Bank-1S'!$M:$M,'Bank-1S'!$J:$J,BW$8,'Bank-1S'!$W:$W,$O32))</f>
        <v>0</v>
      </c>
      <c r="BX32" s="49">
        <f ca="1">IF(BX$7&lt;&gt;"",SUMIFS('Bank-1S'!$M:$M,'Bank-1S'!$J:$J,"&gt;="&amp;BX$7,'Bank-1S'!$J:$J,"&lt;="&amp;BX$8,'Bank-1S'!$W:$W,$O32),SUMIFS('Bank-1S'!$M:$M,'Bank-1S'!$J:$J,BX$8,'Bank-1S'!$W:$W,$O32))</f>
        <v>0</v>
      </c>
      <c r="BY32" s="49">
        <f ca="1">IF(BY$7&lt;&gt;"",SUMIFS('Bank-1S'!$M:$M,'Bank-1S'!$J:$J,"&gt;="&amp;BY$7,'Bank-1S'!$J:$J,"&lt;="&amp;BY$8,'Bank-1S'!$W:$W,$O32),SUMIFS('Bank-1S'!$M:$M,'Bank-1S'!$J:$J,BY$8,'Bank-1S'!$W:$W,$O32))</f>
        <v>0</v>
      </c>
      <c r="BZ32" s="49">
        <f ca="1">IF(BZ$7&lt;&gt;"",SUMIFS('Bank-1S'!$M:$M,'Bank-1S'!$J:$J,"&gt;="&amp;BZ$7,'Bank-1S'!$J:$J,"&lt;="&amp;BZ$8,'Bank-1S'!$W:$W,$O32),SUMIFS('Bank-1S'!$M:$M,'Bank-1S'!$J:$J,BZ$8,'Bank-1S'!$W:$W,$O32))</f>
        <v>0</v>
      </c>
      <c r="CA32" s="49">
        <f ca="1">IF(CA$7&lt;&gt;"",SUMIFS('Bank-1S'!$M:$M,'Bank-1S'!$J:$J,"&gt;="&amp;CA$7,'Bank-1S'!$J:$J,"&lt;="&amp;CA$8,'Bank-1S'!$W:$W,$O32),SUMIFS('Bank-1S'!$M:$M,'Bank-1S'!$J:$J,CA$8,'Bank-1S'!$W:$W,$O32))</f>
        <v>0</v>
      </c>
      <c r="CB32" s="49">
        <f ca="1">IF(CB$7&lt;&gt;"",SUMIFS('Bank-1S'!$M:$M,'Bank-1S'!$J:$J,"&gt;="&amp;CB$7,'Bank-1S'!$J:$J,"&lt;="&amp;CB$8,'Bank-1S'!$W:$W,$O32),SUMIFS('Bank-1S'!$M:$M,'Bank-1S'!$J:$J,CB$8,'Bank-1S'!$W:$W,$O32))</f>
        <v>0</v>
      </c>
      <c r="CC32" s="49">
        <f ca="1">IF(CC$7&lt;&gt;"",SUMIFS('Bank-1S'!$M:$M,'Bank-1S'!$J:$J,"&gt;="&amp;CC$7,'Bank-1S'!$J:$J,"&lt;="&amp;CC$8,'Bank-1S'!$W:$W,$O32),SUMIFS('Bank-1S'!$M:$M,'Bank-1S'!$J:$J,CC$8,'Bank-1S'!$W:$W,$O32))</f>
        <v>0</v>
      </c>
      <c r="CD32" s="49">
        <f ca="1">IF(CD$7&lt;&gt;"",SUMIFS('Bank-1S'!$M:$M,'Bank-1S'!$J:$J,"&gt;="&amp;CD$7,'Bank-1S'!$J:$J,"&lt;="&amp;CD$8,'Bank-1S'!$W:$W,$O32),SUMIFS('Bank-1S'!$M:$M,'Bank-1S'!$J:$J,CD$8,'Bank-1S'!$W:$W,$O32))</f>
        <v>0</v>
      </c>
      <c r="CE32" s="49">
        <f ca="1">IF(CE$7&lt;&gt;"",SUMIFS('Bank-1S'!$M:$M,'Bank-1S'!$J:$J,"&gt;="&amp;CE$7,'Bank-1S'!$J:$J,"&lt;="&amp;CE$8,'Bank-1S'!$W:$W,$O32),SUMIFS('Bank-1S'!$M:$M,'Bank-1S'!$J:$J,CE$8,'Bank-1S'!$W:$W,$O32))</f>
        <v>0</v>
      </c>
      <c r="CF32" s="49">
        <f ca="1">IF(CF$7&lt;&gt;"",SUMIFS('Bank-1S'!$M:$M,'Bank-1S'!$J:$J,"&gt;="&amp;CF$7,'Bank-1S'!$J:$J,"&lt;="&amp;CF$8,'Bank-1S'!$W:$W,$O32),SUMIFS('Bank-1S'!$M:$M,'Bank-1S'!$J:$J,CF$8,'Bank-1S'!$W:$W,$O32))</f>
        <v>0</v>
      </c>
      <c r="CG32" s="49">
        <f ca="1">IF(CG$7&lt;&gt;"",SUMIFS('Bank-1S'!$M:$M,'Bank-1S'!$J:$J,"&gt;="&amp;CG$7,'Bank-1S'!$J:$J,"&lt;="&amp;CG$8,'Bank-1S'!$W:$W,$O32),SUMIFS('Bank-1S'!$M:$M,'Bank-1S'!$J:$J,CG$8,'Bank-1S'!$W:$W,$O32))</f>
        <v>0</v>
      </c>
      <c r="CH32" s="49">
        <f ca="1">IF(CH$7&lt;&gt;"",SUMIFS('Bank-1S'!$M:$M,'Bank-1S'!$J:$J,"&gt;="&amp;CH$7,'Bank-1S'!$J:$J,"&lt;="&amp;CH$8,'Bank-1S'!$W:$W,$O32),SUMIFS('Bank-1S'!$M:$M,'Bank-1S'!$J:$J,CH$8,'Bank-1S'!$W:$W,$O32))</f>
        <v>0</v>
      </c>
      <c r="CI32" s="49">
        <f ca="1">IF(CI$7&lt;&gt;"",SUMIFS('Bank-1S'!$M:$M,'Bank-1S'!$J:$J,"&gt;="&amp;CI$7,'Bank-1S'!$J:$J,"&lt;="&amp;CI$8,'Bank-1S'!$W:$W,$O32),SUMIFS('Bank-1S'!$M:$M,'Bank-1S'!$J:$J,CI$8,'Bank-1S'!$W:$W,$O32))</f>
        <v>0</v>
      </c>
      <c r="CJ32" s="49">
        <f ca="1">IF(CJ$7&lt;&gt;"",SUMIFS('Bank-1S'!$M:$M,'Bank-1S'!$J:$J,"&gt;="&amp;CJ$7,'Bank-1S'!$J:$J,"&lt;="&amp;CJ$8,'Bank-1S'!$W:$W,$O32),SUMIFS('Bank-1S'!$M:$M,'Bank-1S'!$J:$J,CJ$8,'Bank-1S'!$W:$W,$O32))</f>
        <v>0</v>
      </c>
      <c r="CK32" s="49">
        <f ca="1">IF(CK$7&lt;&gt;"",SUMIFS('Bank-1S'!$M:$M,'Bank-1S'!$J:$J,"&gt;="&amp;CK$7,'Bank-1S'!$J:$J,"&lt;="&amp;CK$8,'Bank-1S'!$W:$W,$O32),SUMIFS('Bank-1S'!$M:$M,'Bank-1S'!$J:$J,CK$8,'Bank-1S'!$W:$W,$O32))</f>
        <v>0</v>
      </c>
      <c r="CL32" s="49">
        <f ca="1">IF(CL$7&lt;&gt;"",SUMIFS('Bank-1S'!$M:$M,'Bank-1S'!$J:$J,"&gt;="&amp;CL$7,'Bank-1S'!$J:$J,"&lt;="&amp;CL$8,'Bank-1S'!$W:$W,$O32),SUMIFS('Bank-1S'!$M:$M,'Bank-1S'!$J:$J,CL$8,'Bank-1S'!$W:$W,$O32))</f>
        <v>0</v>
      </c>
      <c r="CM32" s="49">
        <f ca="1">IF(CM$7&lt;&gt;"",SUMIFS('Bank-1S'!$M:$M,'Bank-1S'!$J:$J,"&gt;="&amp;CM$7,'Bank-1S'!$J:$J,"&lt;="&amp;CM$8,'Bank-1S'!$W:$W,$O32),SUMIFS('Bank-1S'!$M:$M,'Bank-1S'!$J:$J,CM$8,'Bank-1S'!$W:$W,$O32))</f>
        <v>0</v>
      </c>
      <c r="CN32" s="49">
        <f ca="1">IF(CN$7&lt;&gt;"",SUMIFS('Bank-1S'!$M:$M,'Bank-1S'!$J:$J,"&gt;="&amp;CN$7,'Bank-1S'!$J:$J,"&lt;="&amp;CN$8,'Bank-1S'!$W:$W,$O32),SUMIFS('Bank-1S'!$M:$M,'Bank-1S'!$J:$J,CN$8,'Bank-1S'!$W:$W,$O32))</f>
        <v>0</v>
      </c>
      <c r="CO32" s="49">
        <f ca="1">IF(CO$7&lt;&gt;"",SUMIFS('Bank-1S'!$M:$M,'Bank-1S'!$J:$J,"&gt;="&amp;CO$7,'Bank-1S'!$J:$J,"&lt;="&amp;CO$8,'Bank-1S'!$W:$W,$O32),SUMIFS('Bank-1S'!$M:$M,'Bank-1S'!$J:$J,CO$8,'Bank-1S'!$W:$W,$O32))</f>
        <v>0</v>
      </c>
      <c r="CP32" s="49">
        <f ca="1">IF(CP$7&lt;&gt;"",SUMIFS('Bank-1S'!$M:$M,'Bank-1S'!$J:$J,"&gt;="&amp;CP$7,'Bank-1S'!$J:$J,"&lt;="&amp;CP$8,'Bank-1S'!$W:$W,$O32),SUMIFS('Bank-1S'!$M:$M,'Bank-1S'!$J:$J,CP$8,'Bank-1S'!$W:$W,$O32))</f>
        <v>0</v>
      </c>
      <c r="CQ32" s="49">
        <f ca="1">IF(CQ$7&lt;&gt;"",SUMIFS('Bank-1S'!$M:$M,'Bank-1S'!$J:$J,"&gt;="&amp;CQ$7,'Bank-1S'!$J:$J,"&lt;="&amp;CQ$8,'Bank-1S'!$W:$W,$O32),SUMIFS('Bank-1S'!$M:$M,'Bank-1S'!$J:$J,CQ$8,'Bank-1S'!$W:$W,$O32))</f>
        <v>0</v>
      </c>
      <c r="CR32" s="49">
        <f ca="1">IF(CR$7&lt;&gt;"",SUMIFS('Bank-1S'!$M:$M,'Bank-1S'!$J:$J,"&gt;="&amp;CR$7,'Bank-1S'!$J:$J,"&lt;="&amp;CR$8,'Bank-1S'!$W:$W,$O32),SUMIFS('Bank-1S'!$M:$M,'Bank-1S'!$J:$J,CR$8,'Bank-1S'!$W:$W,$O32))</f>
        <v>0</v>
      </c>
      <c r="CS32" s="49">
        <f ca="1">IF(CS$7&lt;&gt;"",SUMIFS('Bank-1S'!$M:$M,'Bank-1S'!$J:$J,"&gt;="&amp;CS$7,'Bank-1S'!$J:$J,"&lt;="&amp;CS$8,'Bank-1S'!$W:$W,$O32),SUMIFS('Bank-1S'!$M:$M,'Bank-1S'!$J:$J,CS$8,'Bank-1S'!$W:$W,$O32))</f>
        <v>0</v>
      </c>
      <c r="CT32" s="49">
        <f ca="1">IF(CT$7&lt;&gt;"",SUMIFS('Bank-1S'!$M:$M,'Bank-1S'!$J:$J,"&gt;="&amp;CT$7,'Bank-1S'!$J:$J,"&lt;="&amp;CT$8,'Bank-1S'!$W:$W,$O32),SUMIFS('Bank-1S'!$M:$M,'Bank-1S'!$J:$J,CT$8,'Bank-1S'!$W:$W,$O32))</f>
        <v>0</v>
      </c>
      <c r="CU32" s="49">
        <f ca="1">IF(CU$7&lt;&gt;"",SUMIFS('Bank-1S'!$M:$M,'Bank-1S'!$J:$J,"&gt;="&amp;CU$7,'Bank-1S'!$J:$J,"&lt;="&amp;CU$8,'Bank-1S'!$W:$W,$O32),SUMIFS('Bank-1S'!$M:$M,'Bank-1S'!$J:$J,CU$8,'Bank-1S'!$W:$W,$O32))</f>
        <v>0</v>
      </c>
    </row>
    <row r="33" spans="1:99" s="35" customFormat="1" x14ac:dyDescent="0.25">
      <c r="A33" s="50"/>
      <c r="B33" s="50"/>
      <c r="C33" s="50"/>
      <c r="D33" s="50"/>
      <c r="E33" s="186"/>
      <c r="F33" s="50" t="str">
        <f>lists!$V$13</f>
        <v>Оплаты ДС</v>
      </c>
      <c r="G33" s="50"/>
      <c r="H33" s="50"/>
      <c r="I33" s="50"/>
      <c r="J33" s="50"/>
      <c r="K33" s="50"/>
      <c r="L33" s="50"/>
      <c r="M33" s="50"/>
      <c r="N33" s="46" t="s">
        <v>3</v>
      </c>
      <c r="O33" s="51" t="s">
        <v>21</v>
      </c>
      <c r="P33" s="48" t="s">
        <v>41</v>
      </c>
      <c r="Q33" s="50"/>
      <c r="R33" s="50"/>
      <c r="S33" s="50"/>
      <c r="T33" s="117"/>
      <c r="U33" s="118">
        <f ca="1">SUM(W33:CV33)</f>
        <v>0</v>
      </c>
      <c r="V33" s="119"/>
      <c r="W33" s="155"/>
      <c r="X33" s="156">
        <f>IF(X$7&lt;&gt;"",SUMIFS('Bank-1S'!$N:$N,'Bank-1S'!$J:$J,"&gt;="&amp;X$7,'Bank-1S'!$J:$J,"&lt;="&amp;X$8,'Bank-1S'!$W:$W,$O33),SUMIFS('Bank-1S'!$N:$N,'Bank-1S'!$J:$J,X$8,'Bank-1S'!$W:$W,$O33))</f>
        <v>0</v>
      </c>
      <c r="Y33" s="52">
        <f ca="1">IF(Y$7&lt;&gt;"",SUMIFS('Bank-1S'!$N:$N,'Bank-1S'!$J:$J,"&gt;="&amp;Y$7,'Bank-1S'!$J:$J,"&lt;="&amp;Y$8,'Bank-1S'!$W:$W,$O33),SUMIFS('Bank-1S'!$N:$N,'Bank-1S'!$J:$J,Y$8,'Bank-1S'!$W:$W,$O33))</f>
        <v>0</v>
      </c>
      <c r="Z33" s="52">
        <f ca="1">IF(Z$7&lt;&gt;"",SUMIFS('Bank-1S'!$N:$N,'Bank-1S'!$J:$J,"&gt;="&amp;Z$7,'Bank-1S'!$J:$J,"&lt;="&amp;Z$8,'Bank-1S'!$W:$W,$O33),SUMIFS('Bank-1S'!$N:$N,'Bank-1S'!$J:$J,Z$8,'Bank-1S'!$W:$W,$O33))</f>
        <v>0</v>
      </c>
      <c r="AA33" s="52">
        <f ca="1">IF(AA$7&lt;&gt;"",SUMIFS('Bank-1S'!$N:$N,'Bank-1S'!$J:$J,"&gt;="&amp;AA$7,'Bank-1S'!$J:$J,"&lt;="&amp;AA$8,'Bank-1S'!$W:$W,$O33),SUMIFS('Bank-1S'!$N:$N,'Bank-1S'!$J:$J,AA$8,'Bank-1S'!$W:$W,$O33))</f>
        <v>0</v>
      </c>
      <c r="AB33" s="52">
        <f ca="1">IF(AB$7&lt;&gt;"",SUMIFS('Bank-1S'!$N:$N,'Bank-1S'!$J:$J,"&gt;="&amp;AB$7,'Bank-1S'!$J:$J,"&lt;="&amp;AB$8,'Bank-1S'!$W:$W,$O33),SUMIFS('Bank-1S'!$N:$N,'Bank-1S'!$J:$J,AB$8,'Bank-1S'!$W:$W,$O33))</f>
        <v>0</v>
      </c>
      <c r="AC33" s="52">
        <f ca="1">IF(AC$7&lt;&gt;"",SUMIFS('Bank-1S'!$N:$N,'Bank-1S'!$J:$J,"&gt;="&amp;AC$7,'Bank-1S'!$J:$J,"&lt;="&amp;AC$8,'Bank-1S'!$W:$W,$O33),SUMIFS('Bank-1S'!$N:$N,'Bank-1S'!$J:$J,AC$8,'Bank-1S'!$W:$W,$O33))</f>
        <v>0</v>
      </c>
      <c r="AD33" s="52">
        <f ca="1">IF(AD$7&lt;&gt;"",SUMIFS('Bank-1S'!$N:$N,'Bank-1S'!$J:$J,"&gt;="&amp;AD$7,'Bank-1S'!$J:$J,"&lt;="&amp;AD$8,'Bank-1S'!$W:$W,$O33),SUMIFS('Bank-1S'!$N:$N,'Bank-1S'!$J:$J,AD$8,'Bank-1S'!$W:$W,$O33))</f>
        <v>0</v>
      </c>
      <c r="AE33" s="52">
        <f ca="1">IF(AE$7&lt;&gt;"",SUMIFS('Bank-1S'!$N:$N,'Bank-1S'!$J:$J,"&gt;="&amp;AE$7,'Bank-1S'!$J:$J,"&lt;="&amp;AE$8,'Bank-1S'!$W:$W,$O33),SUMIFS('Bank-1S'!$N:$N,'Bank-1S'!$J:$J,AE$8,'Bank-1S'!$W:$W,$O33))</f>
        <v>0</v>
      </c>
      <c r="AF33" s="52">
        <f ca="1">IF(AF$7&lt;&gt;"",SUMIFS('Bank-1S'!$N:$N,'Bank-1S'!$J:$J,"&gt;="&amp;AF$7,'Bank-1S'!$J:$J,"&lt;="&amp;AF$8,'Bank-1S'!$W:$W,$O33),SUMIFS('Bank-1S'!$N:$N,'Bank-1S'!$J:$J,AF$8,'Bank-1S'!$W:$W,$O33))</f>
        <v>0</v>
      </c>
      <c r="AG33" s="52">
        <f ca="1">IF(AG$7&lt;&gt;"",SUMIFS('Bank-1S'!$N:$N,'Bank-1S'!$J:$J,"&gt;="&amp;AG$7,'Bank-1S'!$J:$J,"&lt;="&amp;AG$8,'Bank-1S'!$W:$W,$O33),SUMIFS('Bank-1S'!$N:$N,'Bank-1S'!$J:$J,AG$8,'Bank-1S'!$W:$W,$O33))</f>
        <v>0</v>
      </c>
      <c r="AH33" s="52">
        <f ca="1">IF(AH$7&lt;&gt;"",SUMIFS('Bank-1S'!$N:$N,'Bank-1S'!$J:$J,"&gt;="&amp;AH$7,'Bank-1S'!$J:$J,"&lt;="&amp;AH$8,'Bank-1S'!$W:$W,$O33),SUMIFS('Bank-1S'!$N:$N,'Bank-1S'!$J:$J,AH$8,'Bank-1S'!$W:$W,$O33))</f>
        <v>0</v>
      </c>
      <c r="AI33" s="52">
        <f ca="1">IF(AI$7&lt;&gt;"",SUMIFS('Bank-1S'!$N:$N,'Bank-1S'!$J:$J,"&gt;="&amp;AI$7,'Bank-1S'!$J:$J,"&lt;="&amp;AI$8,'Bank-1S'!$W:$W,$O33),SUMIFS('Bank-1S'!$N:$N,'Bank-1S'!$J:$J,AI$8,'Bank-1S'!$W:$W,$O33))</f>
        <v>0</v>
      </c>
      <c r="AJ33" s="52">
        <f ca="1">IF(AJ$7&lt;&gt;"",SUMIFS('Bank-1S'!$N:$N,'Bank-1S'!$J:$J,"&gt;="&amp;AJ$7,'Bank-1S'!$J:$J,"&lt;="&amp;AJ$8,'Bank-1S'!$W:$W,$O33),SUMIFS('Bank-1S'!$N:$N,'Bank-1S'!$J:$J,AJ$8,'Bank-1S'!$W:$W,$O33))</f>
        <v>0</v>
      </c>
      <c r="AK33" s="52">
        <f ca="1">IF(AK$7&lt;&gt;"",SUMIFS('Bank-1S'!$N:$N,'Bank-1S'!$J:$J,"&gt;="&amp;AK$7,'Bank-1S'!$J:$J,"&lt;="&amp;AK$8,'Bank-1S'!$W:$W,$O33),SUMIFS('Bank-1S'!$N:$N,'Bank-1S'!$J:$J,AK$8,'Bank-1S'!$W:$W,$O33))</f>
        <v>0</v>
      </c>
      <c r="AL33" s="52">
        <f ca="1">IF(AL$7&lt;&gt;"",SUMIFS('Bank-1S'!$N:$N,'Bank-1S'!$J:$J,"&gt;="&amp;AL$7,'Bank-1S'!$J:$J,"&lt;="&amp;AL$8,'Bank-1S'!$W:$W,$O33),SUMIFS('Bank-1S'!$N:$N,'Bank-1S'!$J:$J,AL$8,'Bank-1S'!$W:$W,$O33))</f>
        <v>0</v>
      </c>
      <c r="AM33" s="52">
        <f ca="1">IF(AM$7&lt;&gt;"",SUMIFS('Bank-1S'!$N:$N,'Bank-1S'!$J:$J,"&gt;="&amp;AM$7,'Bank-1S'!$J:$J,"&lt;="&amp;AM$8,'Bank-1S'!$W:$W,$O33),SUMIFS('Bank-1S'!$N:$N,'Bank-1S'!$J:$J,AM$8,'Bank-1S'!$W:$W,$O33))</f>
        <v>0</v>
      </c>
      <c r="AN33" s="52">
        <f ca="1">IF(AN$7&lt;&gt;"",SUMIFS('Bank-1S'!$N:$N,'Bank-1S'!$J:$J,"&gt;="&amp;AN$7,'Bank-1S'!$J:$J,"&lt;="&amp;AN$8,'Bank-1S'!$W:$W,$O33),SUMIFS('Bank-1S'!$N:$N,'Bank-1S'!$J:$J,AN$8,'Bank-1S'!$W:$W,$O33))</f>
        <v>0</v>
      </c>
      <c r="AO33" s="52">
        <f ca="1">IF(AO$7&lt;&gt;"",SUMIFS('Bank-1S'!$N:$N,'Bank-1S'!$J:$J,"&gt;="&amp;AO$7,'Bank-1S'!$J:$J,"&lt;="&amp;AO$8,'Bank-1S'!$W:$W,$O33),SUMIFS('Bank-1S'!$N:$N,'Bank-1S'!$J:$J,AO$8,'Bank-1S'!$W:$W,$O33))</f>
        <v>0</v>
      </c>
      <c r="AP33" s="52">
        <f ca="1">IF(AP$7&lt;&gt;"",SUMIFS('Bank-1S'!$N:$N,'Bank-1S'!$J:$J,"&gt;="&amp;AP$7,'Bank-1S'!$J:$J,"&lt;="&amp;AP$8,'Bank-1S'!$W:$W,$O33),SUMIFS('Bank-1S'!$N:$N,'Bank-1S'!$J:$J,AP$8,'Bank-1S'!$W:$W,$O33))</f>
        <v>0</v>
      </c>
      <c r="AQ33" s="52">
        <f ca="1">IF(AQ$7&lt;&gt;"",SUMIFS('Bank-1S'!$N:$N,'Bank-1S'!$J:$J,"&gt;="&amp;AQ$7,'Bank-1S'!$J:$J,"&lt;="&amp;AQ$8,'Bank-1S'!$W:$W,$O33),SUMIFS('Bank-1S'!$N:$N,'Bank-1S'!$J:$J,AQ$8,'Bank-1S'!$W:$W,$O33))</f>
        <v>0</v>
      </c>
      <c r="AR33" s="52">
        <f ca="1">IF(AR$7&lt;&gt;"",SUMIFS('Bank-1S'!$N:$N,'Bank-1S'!$J:$J,"&gt;="&amp;AR$7,'Bank-1S'!$J:$J,"&lt;="&amp;AR$8,'Bank-1S'!$W:$W,$O33),SUMIFS('Bank-1S'!$N:$N,'Bank-1S'!$J:$J,AR$8,'Bank-1S'!$W:$W,$O33))</f>
        <v>0</v>
      </c>
      <c r="AS33" s="52">
        <f ca="1">IF(AS$7&lt;&gt;"",SUMIFS('Bank-1S'!$N:$N,'Bank-1S'!$J:$J,"&gt;="&amp;AS$7,'Bank-1S'!$J:$J,"&lt;="&amp;AS$8,'Bank-1S'!$W:$W,$O33),SUMIFS('Bank-1S'!$N:$N,'Bank-1S'!$J:$J,AS$8,'Bank-1S'!$W:$W,$O33))</f>
        <v>0</v>
      </c>
      <c r="AT33" s="52">
        <f ca="1">IF(AT$7&lt;&gt;"",SUMIFS('Bank-1S'!$N:$N,'Bank-1S'!$J:$J,"&gt;="&amp;AT$7,'Bank-1S'!$J:$J,"&lt;="&amp;AT$8,'Bank-1S'!$W:$W,$O33),SUMIFS('Bank-1S'!$N:$N,'Bank-1S'!$J:$J,AT$8,'Bank-1S'!$W:$W,$O33))</f>
        <v>0</v>
      </c>
      <c r="AU33" s="52">
        <f ca="1">IF(AU$7&lt;&gt;"",SUMIFS('Bank-1S'!$N:$N,'Bank-1S'!$J:$J,"&gt;="&amp;AU$7,'Bank-1S'!$J:$J,"&lt;="&amp;AU$8,'Bank-1S'!$W:$W,$O33),SUMIFS('Bank-1S'!$N:$N,'Bank-1S'!$J:$J,AU$8,'Bank-1S'!$W:$W,$O33))</f>
        <v>0</v>
      </c>
      <c r="AV33" s="52">
        <f ca="1">IF(AV$7&lt;&gt;"",SUMIFS('Bank-1S'!$N:$N,'Bank-1S'!$J:$J,"&gt;="&amp;AV$7,'Bank-1S'!$J:$J,"&lt;="&amp;AV$8,'Bank-1S'!$W:$W,$O33),SUMIFS('Bank-1S'!$N:$N,'Bank-1S'!$J:$J,AV$8,'Bank-1S'!$W:$W,$O33))</f>
        <v>0</v>
      </c>
      <c r="AW33" s="52">
        <f ca="1">IF(AW$7&lt;&gt;"",SUMIFS('Bank-1S'!$N:$N,'Bank-1S'!$J:$J,"&gt;="&amp;AW$7,'Bank-1S'!$J:$J,"&lt;="&amp;AW$8,'Bank-1S'!$W:$W,$O33),SUMIFS('Bank-1S'!$N:$N,'Bank-1S'!$J:$J,AW$8,'Bank-1S'!$W:$W,$O33))</f>
        <v>0</v>
      </c>
      <c r="AX33" s="52">
        <f ca="1">IF(AX$7&lt;&gt;"",SUMIFS('Bank-1S'!$N:$N,'Bank-1S'!$J:$J,"&gt;="&amp;AX$7,'Bank-1S'!$J:$J,"&lt;="&amp;AX$8,'Bank-1S'!$W:$W,$O33),SUMIFS('Bank-1S'!$N:$N,'Bank-1S'!$J:$J,AX$8,'Bank-1S'!$W:$W,$O33))</f>
        <v>0</v>
      </c>
      <c r="AY33" s="52">
        <f ca="1">IF(AY$7&lt;&gt;"",SUMIFS('Bank-1S'!$N:$N,'Bank-1S'!$J:$J,"&gt;="&amp;AY$7,'Bank-1S'!$J:$J,"&lt;="&amp;AY$8,'Bank-1S'!$W:$W,$O33),SUMIFS('Bank-1S'!$N:$N,'Bank-1S'!$J:$J,AY$8,'Bank-1S'!$W:$W,$O33))</f>
        <v>0</v>
      </c>
      <c r="AZ33" s="52">
        <f ca="1">IF(AZ$7&lt;&gt;"",SUMIFS('Bank-1S'!$N:$N,'Bank-1S'!$J:$J,"&gt;="&amp;AZ$7,'Bank-1S'!$J:$J,"&lt;="&amp;AZ$8,'Bank-1S'!$W:$W,$O33),SUMIFS('Bank-1S'!$N:$N,'Bank-1S'!$J:$J,AZ$8,'Bank-1S'!$W:$W,$O33))</f>
        <v>0</v>
      </c>
      <c r="BA33" s="52">
        <f ca="1">IF(BA$7&lt;&gt;"",SUMIFS('Bank-1S'!$N:$N,'Bank-1S'!$J:$J,"&gt;="&amp;BA$7,'Bank-1S'!$J:$J,"&lt;="&amp;BA$8,'Bank-1S'!$W:$W,$O33),SUMIFS('Bank-1S'!$N:$N,'Bank-1S'!$J:$J,BA$8,'Bank-1S'!$W:$W,$O33))</f>
        <v>0</v>
      </c>
      <c r="BB33" s="52">
        <f ca="1">IF(BB$7&lt;&gt;"",SUMIFS('Bank-1S'!$N:$N,'Bank-1S'!$J:$J,"&gt;="&amp;BB$7,'Bank-1S'!$J:$J,"&lt;="&amp;BB$8,'Bank-1S'!$W:$W,$O33),SUMIFS('Bank-1S'!$N:$N,'Bank-1S'!$J:$J,BB$8,'Bank-1S'!$W:$W,$O33))</f>
        <v>0</v>
      </c>
      <c r="BC33" s="52">
        <f ca="1">IF(BC$7&lt;&gt;"",SUMIFS('Bank-1S'!$N:$N,'Bank-1S'!$J:$J,"&gt;="&amp;BC$7,'Bank-1S'!$J:$J,"&lt;="&amp;BC$8,'Bank-1S'!$W:$W,$O33),SUMIFS('Bank-1S'!$N:$N,'Bank-1S'!$J:$J,BC$8,'Bank-1S'!$W:$W,$O33))</f>
        <v>0</v>
      </c>
      <c r="BD33" s="52">
        <f ca="1">IF(BD$7&lt;&gt;"",SUMIFS('Bank-1S'!$N:$N,'Bank-1S'!$J:$J,"&gt;="&amp;BD$7,'Bank-1S'!$J:$J,"&lt;="&amp;BD$8,'Bank-1S'!$W:$W,$O33),SUMIFS('Bank-1S'!$N:$N,'Bank-1S'!$J:$J,BD$8,'Bank-1S'!$W:$W,$O33))</f>
        <v>0</v>
      </c>
      <c r="BE33" s="52">
        <f ca="1">IF(BE$7&lt;&gt;"",SUMIFS('Bank-1S'!$N:$N,'Bank-1S'!$J:$J,"&gt;="&amp;BE$7,'Bank-1S'!$J:$J,"&lt;="&amp;BE$8,'Bank-1S'!$W:$W,$O33),SUMIFS('Bank-1S'!$N:$N,'Bank-1S'!$J:$J,BE$8,'Bank-1S'!$W:$W,$O33))</f>
        <v>0</v>
      </c>
      <c r="BF33" s="52">
        <f ca="1">IF(BF$7&lt;&gt;"",SUMIFS('Bank-1S'!$N:$N,'Bank-1S'!$J:$J,"&gt;="&amp;BF$7,'Bank-1S'!$J:$J,"&lt;="&amp;BF$8,'Bank-1S'!$W:$W,$O33),SUMIFS('Bank-1S'!$N:$N,'Bank-1S'!$J:$J,BF$8,'Bank-1S'!$W:$W,$O33))</f>
        <v>0</v>
      </c>
      <c r="BG33" s="52">
        <f ca="1">IF(BG$7&lt;&gt;"",SUMIFS('Bank-1S'!$N:$N,'Bank-1S'!$J:$J,"&gt;="&amp;BG$7,'Bank-1S'!$J:$J,"&lt;="&amp;BG$8,'Bank-1S'!$W:$W,$O33),SUMIFS('Bank-1S'!$N:$N,'Bank-1S'!$J:$J,BG$8,'Bank-1S'!$W:$W,$O33))</f>
        <v>0</v>
      </c>
      <c r="BH33" s="52">
        <f ca="1">IF(BH$7&lt;&gt;"",SUMIFS('Bank-1S'!$N:$N,'Bank-1S'!$J:$J,"&gt;="&amp;BH$7,'Bank-1S'!$J:$J,"&lt;="&amp;BH$8,'Bank-1S'!$W:$W,$O33),SUMIFS('Bank-1S'!$N:$N,'Bank-1S'!$J:$J,BH$8,'Bank-1S'!$W:$W,$O33))</f>
        <v>0</v>
      </c>
      <c r="BI33" s="52">
        <f ca="1">IF(BI$7&lt;&gt;"",SUMIFS('Bank-1S'!$N:$N,'Bank-1S'!$J:$J,"&gt;="&amp;BI$7,'Bank-1S'!$J:$J,"&lt;="&amp;BI$8,'Bank-1S'!$W:$W,$O33),SUMIFS('Bank-1S'!$N:$N,'Bank-1S'!$J:$J,BI$8,'Bank-1S'!$W:$W,$O33))</f>
        <v>0</v>
      </c>
      <c r="BJ33" s="52">
        <f ca="1">IF(BJ$7&lt;&gt;"",SUMIFS('Bank-1S'!$N:$N,'Bank-1S'!$J:$J,"&gt;="&amp;BJ$7,'Bank-1S'!$J:$J,"&lt;="&amp;BJ$8,'Bank-1S'!$W:$W,$O33),SUMIFS('Bank-1S'!$N:$N,'Bank-1S'!$J:$J,BJ$8,'Bank-1S'!$W:$W,$O33))</f>
        <v>0</v>
      </c>
      <c r="BK33" s="52">
        <f ca="1">IF(BK$7&lt;&gt;"",SUMIFS('Bank-1S'!$N:$N,'Bank-1S'!$J:$J,"&gt;="&amp;BK$7,'Bank-1S'!$J:$J,"&lt;="&amp;BK$8,'Bank-1S'!$W:$W,$O33),SUMIFS('Bank-1S'!$N:$N,'Bank-1S'!$J:$J,BK$8,'Bank-1S'!$W:$W,$O33))</f>
        <v>0</v>
      </c>
      <c r="BL33" s="52">
        <f ca="1">IF(BL$7&lt;&gt;"",SUMIFS('Bank-1S'!$N:$N,'Bank-1S'!$J:$J,"&gt;="&amp;BL$7,'Bank-1S'!$J:$J,"&lt;="&amp;BL$8,'Bank-1S'!$W:$W,$O33),SUMIFS('Bank-1S'!$N:$N,'Bank-1S'!$J:$J,BL$8,'Bank-1S'!$W:$W,$O33))</f>
        <v>0</v>
      </c>
      <c r="BM33" s="52">
        <f ca="1">IF(BM$7&lt;&gt;"",SUMIFS('Bank-1S'!$N:$N,'Bank-1S'!$J:$J,"&gt;="&amp;BM$7,'Bank-1S'!$J:$J,"&lt;="&amp;BM$8,'Bank-1S'!$W:$W,$O33),SUMIFS('Bank-1S'!$N:$N,'Bank-1S'!$J:$J,BM$8,'Bank-1S'!$W:$W,$O33))</f>
        <v>0</v>
      </c>
      <c r="BN33" s="52">
        <f ca="1">IF(BN$7&lt;&gt;"",SUMIFS('Bank-1S'!$N:$N,'Bank-1S'!$J:$J,"&gt;="&amp;BN$7,'Bank-1S'!$J:$J,"&lt;="&amp;BN$8,'Bank-1S'!$W:$W,$O33),SUMIFS('Bank-1S'!$N:$N,'Bank-1S'!$J:$J,BN$8,'Bank-1S'!$W:$W,$O33))</f>
        <v>0</v>
      </c>
      <c r="BO33" s="52">
        <f ca="1">IF(BO$7&lt;&gt;"",SUMIFS('Bank-1S'!$N:$N,'Bank-1S'!$J:$J,"&gt;="&amp;BO$7,'Bank-1S'!$J:$J,"&lt;="&amp;BO$8,'Bank-1S'!$W:$W,$O33),SUMIFS('Bank-1S'!$N:$N,'Bank-1S'!$J:$J,BO$8,'Bank-1S'!$W:$W,$O33))</f>
        <v>0</v>
      </c>
      <c r="BP33" s="52">
        <f ca="1">IF(BP$7&lt;&gt;"",SUMIFS('Bank-1S'!$N:$N,'Bank-1S'!$J:$J,"&gt;="&amp;BP$7,'Bank-1S'!$J:$J,"&lt;="&amp;BP$8,'Bank-1S'!$W:$W,$O33),SUMIFS('Bank-1S'!$N:$N,'Bank-1S'!$J:$J,BP$8,'Bank-1S'!$W:$W,$O33))</f>
        <v>0</v>
      </c>
      <c r="BQ33" s="52">
        <f ca="1">IF(BQ$7&lt;&gt;"",SUMIFS('Bank-1S'!$N:$N,'Bank-1S'!$J:$J,"&gt;="&amp;BQ$7,'Bank-1S'!$J:$J,"&lt;="&amp;BQ$8,'Bank-1S'!$W:$W,$O33),SUMIFS('Bank-1S'!$N:$N,'Bank-1S'!$J:$J,BQ$8,'Bank-1S'!$W:$W,$O33))</f>
        <v>0</v>
      </c>
      <c r="BR33" s="52">
        <f ca="1">IF(BR$7&lt;&gt;"",SUMIFS('Bank-1S'!$N:$N,'Bank-1S'!$J:$J,"&gt;="&amp;BR$7,'Bank-1S'!$J:$J,"&lt;="&amp;BR$8,'Bank-1S'!$W:$W,$O33),SUMIFS('Bank-1S'!$N:$N,'Bank-1S'!$J:$J,BR$8,'Bank-1S'!$W:$W,$O33))</f>
        <v>0</v>
      </c>
      <c r="BS33" s="52">
        <f ca="1">IF(BS$7&lt;&gt;"",SUMIFS('Bank-1S'!$N:$N,'Bank-1S'!$J:$J,"&gt;="&amp;BS$7,'Bank-1S'!$J:$J,"&lt;="&amp;BS$8,'Bank-1S'!$W:$W,$O33),SUMIFS('Bank-1S'!$N:$N,'Bank-1S'!$J:$J,BS$8,'Bank-1S'!$W:$W,$O33))</f>
        <v>0</v>
      </c>
      <c r="BT33" s="52">
        <f ca="1">IF(BT$7&lt;&gt;"",SUMIFS('Bank-1S'!$N:$N,'Bank-1S'!$J:$J,"&gt;="&amp;BT$7,'Bank-1S'!$J:$J,"&lt;="&amp;BT$8,'Bank-1S'!$W:$W,$O33),SUMIFS('Bank-1S'!$N:$N,'Bank-1S'!$J:$J,BT$8,'Bank-1S'!$W:$W,$O33))</f>
        <v>0</v>
      </c>
      <c r="BU33" s="52">
        <f ca="1">IF(BU$7&lt;&gt;"",SUMIFS('Bank-1S'!$N:$N,'Bank-1S'!$J:$J,"&gt;="&amp;BU$7,'Bank-1S'!$J:$J,"&lt;="&amp;BU$8,'Bank-1S'!$W:$W,$O33),SUMIFS('Bank-1S'!$N:$N,'Bank-1S'!$J:$J,BU$8,'Bank-1S'!$W:$W,$O33))</f>
        <v>0</v>
      </c>
      <c r="BV33" s="52">
        <f ca="1">IF(BV$7&lt;&gt;"",SUMIFS('Bank-1S'!$N:$N,'Bank-1S'!$J:$J,"&gt;="&amp;BV$7,'Bank-1S'!$J:$J,"&lt;="&amp;BV$8,'Bank-1S'!$W:$W,$O33),SUMIFS('Bank-1S'!$N:$N,'Bank-1S'!$J:$J,BV$8,'Bank-1S'!$W:$W,$O33))</f>
        <v>0</v>
      </c>
      <c r="BW33" s="52">
        <f ca="1">IF(BW$7&lt;&gt;"",SUMIFS('Bank-1S'!$N:$N,'Bank-1S'!$J:$J,"&gt;="&amp;BW$7,'Bank-1S'!$J:$J,"&lt;="&amp;BW$8,'Bank-1S'!$W:$W,$O33),SUMIFS('Bank-1S'!$N:$N,'Bank-1S'!$J:$J,BW$8,'Bank-1S'!$W:$W,$O33))</f>
        <v>0</v>
      </c>
      <c r="BX33" s="52">
        <f ca="1">IF(BX$7&lt;&gt;"",SUMIFS('Bank-1S'!$N:$N,'Bank-1S'!$J:$J,"&gt;="&amp;BX$7,'Bank-1S'!$J:$J,"&lt;="&amp;BX$8,'Bank-1S'!$W:$W,$O33),SUMIFS('Bank-1S'!$N:$N,'Bank-1S'!$J:$J,BX$8,'Bank-1S'!$W:$W,$O33))</f>
        <v>0</v>
      </c>
      <c r="BY33" s="52">
        <f ca="1">IF(BY$7&lt;&gt;"",SUMIFS('Bank-1S'!$N:$N,'Bank-1S'!$J:$J,"&gt;="&amp;BY$7,'Bank-1S'!$J:$J,"&lt;="&amp;BY$8,'Bank-1S'!$W:$W,$O33),SUMIFS('Bank-1S'!$N:$N,'Bank-1S'!$J:$J,BY$8,'Bank-1S'!$W:$W,$O33))</f>
        <v>0</v>
      </c>
      <c r="BZ33" s="52">
        <f ca="1">IF(BZ$7&lt;&gt;"",SUMIFS('Bank-1S'!$N:$N,'Bank-1S'!$J:$J,"&gt;="&amp;BZ$7,'Bank-1S'!$J:$J,"&lt;="&amp;BZ$8,'Bank-1S'!$W:$W,$O33),SUMIFS('Bank-1S'!$N:$N,'Bank-1S'!$J:$J,BZ$8,'Bank-1S'!$W:$W,$O33))</f>
        <v>0</v>
      </c>
      <c r="CA33" s="52">
        <f ca="1">IF(CA$7&lt;&gt;"",SUMIFS('Bank-1S'!$N:$N,'Bank-1S'!$J:$J,"&gt;="&amp;CA$7,'Bank-1S'!$J:$J,"&lt;="&amp;CA$8,'Bank-1S'!$W:$W,$O33),SUMIFS('Bank-1S'!$N:$N,'Bank-1S'!$J:$J,CA$8,'Bank-1S'!$W:$W,$O33))</f>
        <v>0</v>
      </c>
      <c r="CB33" s="52">
        <f ca="1">IF(CB$7&lt;&gt;"",SUMIFS('Bank-1S'!$N:$N,'Bank-1S'!$J:$J,"&gt;="&amp;CB$7,'Bank-1S'!$J:$J,"&lt;="&amp;CB$8,'Bank-1S'!$W:$W,$O33),SUMIFS('Bank-1S'!$N:$N,'Bank-1S'!$J:$J,CB$8,'Bank-1S'!$W:$W,$O33))</f>
        <v>0</v>
      </c>
      <c r="CC33" s="52">
        <f ca="1">IF(CC$7&lt;&gt;"",SUMIFS('Bank-1S'!$N:$N,'Bank-1S'!$J:$J,"&gt;="&amp;CC$7,'Bank-1S'!$J:$J,"&lt;="&amp;CC$8,'Bank-1S'!$W:$W,$O33),SUMIFS('Bank-1S'!$N:$N,'Bank-1S'!$J:$J,CC$8,'Bank-1S'!$W:$W,$O33))</f>
        <v>0</v>
      </c>
      <c r="CD33" s="52">
        <f ca="1">IF(CD$7&lt;&gt;"",SUMIFS('Bank-1S'!$N:$N,'Bank-1S'!$J:$J,"&gt;="&amp;CD$7,'Bank-1S'!$J:$J,"&lt;="&amp;CD$8,'Bank-1S'!$W:$W,$O33),SUMIFS('Bank-1S'!$N:$N,'Bank-1S'!$J:$J,CD$8,'Bank-1S'!$W:$W,$O33))</f>
        <v>0</v>
      </c>
      <c r="CE33" s="52">
        <f ca="1">IF(CE$7&lt;&gt;"",SUMIFS('Bank-1S'!$N:$N,'Bank-1S'!$J:$J,"&gt;="&amp;CE$7,'Bank-1S'!$J:$J,"&lt;="&amp;CE$8,'Bank-1S'!$W:$W,$O33),SUMIFS('Bank-1S'!$N:$N,'Bank-1S'!$J:$J,CE$8,'Bank-1S'!$W:$W,$O33))</f>
        <v>0</v>
      </c>
      <c r="CF33" s="52">
        <f ca="1">IF(CF$7&lt;&gt;"",SUMIFS('Bank-1S'!$N:$N,'Bank-1S'!$J:$J,"&gt;="&amp;CF$7,'Bank-1S'!$J:$J,"&lt;="&amp;CF$8,'Bank-1S'!$W:$W,$O33),SUMIFS('Bank-1S'!$N:$N,'Bank-1S'!$J:$J,CF$8,'Bank-1S'!$W:$W,$O33))</f>
        <v>0</v>
      </c>
      <c r="CG33" s="52">
        <f ca="1">IF(CG$7&lt;&gt;"",SUMIFS('Bank-1S'!$N:$N,'Bank-1S'!$J:$J,"&gt;="&amp;CG$7,'Bank-1S'!$J:$J,"&lt;="&amp;CG$8,'Bank-1S'!$W:$W,$O33),SUMIFS('Bank-1S'!$N:$N,'Bank-1S'!$J:$J,CG$8,'Bank-1S'!$W:$W,$O33))</f>
        <v>0</v>
      </c>
      <c r="CH33" s="52">
        <f ca="1">IF(CH$7&lt;&gt;"",SUMIFS('Bank-1S'!$N:$N,'Bank-1S'!$J:$J,"&gt;="&amp;CH$7,'Bank-1S'!$J:$J,"&lt;="&amp;CH$8,'Bank-1S'!$W:$W,$O33),SUMIFS('Bank-1S'!$N:$N,'Bank-1S'!$J:$J,CH$8,'Bank-1S'!$W:$W,$O33))</f>
        <v>0</v>
      </c>
      <c r="CI33" s="52">
        <f ca="1">IF(CI$7&lt;&gt;"",SUMIFS('Bank-1S'!$N:$N,'Bank-1S'!$J:$J,"&gt;="&amp;CI$7,'Bank-1S'!$J:$J,"&lt;="&amp;CI$8,'Bank-1S'!$W:$W,$O33),SUMIFS('Bank-1S'!$N:$N,'Bank-1S'!$J:$J,CI$8,'Bank-1S'!$W:$W,$O33))</f>
        <v>0</v>
      </c>
      <c r="CJ33" s="52">
        <f ca="1">IF(CJ$7&lt;&gt;"",SUMIFS('Bank-1S'!$N:$N,'Bank-1S'!$J:$J,"&gt;="&amp;CJ$7,'Bank-1S'!$J:$J,"&lt;="&amp;CJ$8,'Bank-1S'!$W:$W,$O33),SUMIFS('Bank-1S'!$N:$N,'Bank-1S'!$J:$J,CJ$8,'Bank-1S'!$W:$W,$O33))</f>
        <v>0</v>
      </c>
      <c r="CK33" s="52">
        <f ca="1">IF(CK$7&lt;&gt;"",SUMIFS('Bank-1S'!$N:$N,'Bank-1S'!$J:$J,"&gt;="&amp;CK$7,'Bank-1S'!$J:$J,"&lt;="&amp;CK$8,'Bank-1S'!$W:$W,$O33),SUMIFS('Bank-1S'!$N:$N,'Bank-1S'!$J:$J,CK$8,'Bank-1S'!$W:$W,$O33))</f>
        <v>0</v>
      </c>
      <c r="CL33" s="52">
        <f ca="1">IF(CL$7&lt;&gt;"",SUMIFS('Bank-1S'!$N:$N,'Bank-1S'!$J:$J,"&gt;="&amp;CL$7,'Bank-1S'!$J:$J,"&lt;="&amp;CL$8,'Bank-1S'!$W:$W,$O33),SUMIFS('Bank-1S'!$N:$N,'Bank-1S'!$J:$J,CL$8,'Bank-1S'!$W:$W,$O33))</f>
        <v>0</v>
      </c>
      <c r="CM33" s="52">
        <f ca="1">IF(CM$7&lt;&gt;"",SUMIFS('Bank-1S'!$N:$N,'Bank-1S'!$J:$J,"&gt;="&amp;CM$7,'Bank-1S'!$J:$J,"&lt;="&amp;CM$8,'Bank-1S'!$W:$W,$O33),SUMIFS('Bank-1S'!$N:$N,'Bank-1S'!$J:$J,CM$8,'Bank-1S'!$W:$W,$O33))</f>
        <v>0</v>
      </c>
      <c r="CN33" s="52">
        <f ca="1">IF(CN$7&lt;&gt;"",SUMIFS('Bank-1S'!$N:$N,'Bank-1S'!$J:$J,"&gt;="&amp;CN$7,'Bank-1S'!$J:$J,"&lt;="&amp;CN$8,'Bank-1S'!$W:$W,$O33),SUMIFS('Bank-1S'!$N:$N,'Bank-1S'!$J:$J,CN$8,'Bank-1S'!$W:$W,$O33))</f>
        <v>0</v>
      </c>
      <c r="CO33" s="52">
        <f ca="1">IF(CO$7&lt;&gt;"",SUMIFS('Bank-1S'!$N:$N,'Bank-1S'!$J:$J,"&gt;="&amp;CO$7,'Bank-1S'!$J:$J,"&lt;="&amp;CO$8,'Bank-1S'!$W:$W,$O33),SUMIFS('Bank-1S'!$N:$N,'Bank-1S'!$J:$J,CO$8,'Bank-1S'!$W:$W,$O33))</f>
        <v>0</v>
      </c>
      <c r="CP33" s="52">
        <f ca="1">IF(CP$7&lt;&gt;"",SUMIFS('Bank-1S'!$N:$N,'Bank-1S'!$J:$J,"&gt;="&amp;CP$7,'Bank-1S'!$J:$J,"&lt;="&amp;CP$8,'Bank-1S'!$W:$W,$O33),SUMIFS('Bank-1S'!$N:$N,'Bank-1S'!$J:$J,CP$8,'Bank-1S'!$W:$W,$O33))</f>
        <v>0</v>
      </c>
      <c r="CQ33" s="52">
        <f ca="1">IF(CQ$7&lt;&gt;"",SUMIFS('Bank-1S'!$N:$N,'Bank-1S'!$J:$J,"&gt;="&amp;CQ$7,'Bank-1S'!$J:$J,"&lt;="&amp;CQ$8,'Bank-1S'!$W:$W,$O33),SUMIFS('Bank-1S'!$N:$N,'Bank-1S'!$J:$J,CQ$8,'Bank-1S'!$W:$W,$O33))</f>
        <v>0</v>
      </c>
      <c r="CR33" s="52">
        <f ca="1">IF(CR$7&lt;&gt;"",SUMIFS('Bank-1S'!$N:$N,'Bank-1S'!$J:$J,"&gt;="&amp;CR$7,'Bank-1S'!$J:$J,"&lt;="&amp;CR$8,'Bank-1S'!$W:$W,$O33),SUMIFS('Bank-1S'!$N:$N,'Bank-1S'!$J:$J,CR$8,'Bank-1S'!$W:$W,$O33))</f>
        <v>0</v>
      </c>
      <c r="CS33" s="52">
        <f ca="1">IF(CS$7&lt;&gt;"",SUMIFS('Bank-1S'!$N:$N,'Bank-1S'!$J:$J,"&gt;="&amp;CS$7,'Bank-1S'!$J:$J,"&lt;="&amp;CS$8,'Bank-1S'!$W:$W,$O33),SUMIFS('Bank-1S'!$N:$N,'Bank-1S'!$J:$J,CS$8,'Bank-1S'!$W:$W,$O33))</f>
        <v>0</v>
      </c>
      <c r="CT33" s="52">
        <f ca="1">IF(CT$7&lt;&gt;"",SUMIFS('Bank-1S'!$N:$N,'Bank-1S'!$J:$J,"&gt;="&amp;CT$7,'Bank-1S'!$J:$J,"&lt;="&amp;CT$8,'Bank-1S'!$W:$W,$O33),SUMIFS('Bank-1S'!$N:$N,'Bank-1S'!$J:$J,CT$8,'Bank-1S'!$W:$W,$O33))</f>
        <v>0</v>
      </c>
      <c r="CU33" s="52">
        <f ca="1">IF(CU$7&lt;&gt;"",SUMIFS('Bank-1S'!$N:$N,'Bank-1S'!$J:$J,"&gt;="&amp;CU$7,'Bank-1S'!$J:$J,"&lt;="&amp;CU$8,'Bank-1S'!$W:$W,$O33),SUMIFS('Bank-1S'!$N:$N,'Bank-1S'!$J:$J,CU$8,'Bank-1S'!$W:$W,$O33))</f>
        <v>0</v>
      </c>
    </row>
    <row r="34" spans="1:99" s="34" customFormat="1" x14ac:dyDescent="0.25">
      <c r="A34" s="45"/>
      <c r="B34" s="45"/>
      <c r="C34" s="45"/>
      <c r="D34" s="45"/>
      <c r="E34" s="186"/>
      <c r="F34" s="57" t="str">
        <f>lists!$V$14</f>
        <v>Финансовый поток</v>
      </c>
      <c r="G34" s="57"/>
      <c r="H34" s="57"/>
      <c r="I34" s="57"/>
      <c r="J34" s="57"/>
      <c r="K34" s="57"/>
      <c r="L34" s="57"/>
      <c r="M34" s="57"/>
      <c r="N34" s="58"/>
      <c r="O34" s="59" t="str">
        <f>O33</f>
        <v>USD</v>
      </c>
      <c r="P34" s="60"/>
      <c r="Q34" s="57"/>
      <c r="R34" s="57"/>
      <c r="S34" s="57"/>
      <c r="T34" s="120"/>
      <c r="U34" s="121">
        <f ca="1">SUM(W34:CV34)</f>
        <v>0</v>
      </c>
      <c r="V34" s="122"/>
      <c r="W34" s="157"/>
      <c r="X34" s="154">
        <f t="shared" ref="X34:BC34" si="38">X32-X33</f>
        <v>0</v>
      </c>
      <c r="Y34" s="49">
        <f t="shared" ca="1" si="38"/>
        <v>0</v>
      </c>
      <c r="Z34" s="49">
        <f t="shared" ca="1" si="38"/>
        <v>0</v>
      </c>
      <c r="AA34" s="49">
        <f t="shared" ca="1" si="38"/>
        <v>0</v>
      </c>
      <c r="AB34" s="49">
        <f t="shared" ca="1" si="38"/>
        <v>0</v>
      </c>
      <c r="AC34" s="49">
        <f t="shared" ca="1" si="38"/>
        <v>0</v>
      </c>
      <c r="AD34" s="49">
        <f t="shared" ca="1" si="38"/>
        <v>0</v>
      </c>
      <c r="AE34" s="49">
        <f t="shared" ca="1" si="38"/>
        <v>0</v>
      </c>
      <c r="AF34" s="49">
        <f t="shared" ca="1" si="38"/>
        <v>0</v>
      </c>
      <c r="AG34" s="49">
        <f t="shared" ca="1" si="38"/>
        <v>0</v>
      </c>
      <c r="AH34" s="49">
        <f t="shared" ca="1" si="38"/>
        <v>0</v>
      </c>
      <c r="AI34" s="49">
        <f t="shared" ca="1" si="38"/>
        <v>0</v>
      </c>
      <c r="AJ34" s="49">
        <f t="shared" ca="1" si="38"/>
        <v>0</v>
      </c>
      <c r="AK34" s="49">
        <f t="shared" ca="1" si="38"/>
        <v>0</v>
      </c>
      <c r="AL34" s="49">
        <f t="shared" ca="1" si="38"/>
        <v>0</v>
      </c>
      <c r="AM34" s="49">
        <f t="shared" ca="1" si="38"/>
        <v>0</v>
      </c>
      <c r="AN34" s="49">
        <f t="shared" ca="1" si="38"/>
        <v>0</v>
      </c>
      <c r="AO34" s="49">
        <f t="shared" ca="1" si="38"/>
        <v>0</v>
      </c>
      <c r="AP34" s="49">
        <f t="shared" ca="1" si="38"/>
        <v>0</v>
      </c>
      <c r="AQ34" s="49">
        <f t="shared" ca="1" si="38"/>
        <v>0</v>
      </c>
      <c r="AR34" s="49">
        <f t="shared" ca="1" si="38"/>
        <v>0</v>
      </c>
      <c r="AS34" s="49">
        <f t="shared" ca="1" si="38"/>
        <v>0</v>
      </c>
      <c r="AT34" s="49">
        <f t="shared" ca="1" si="38"/>
        <v>0</v>
      </c>
      <c r="AU34" s="49">
        <f t="shared" ca="1" si="38"/>
        <v>0</v>
      </c>
      <c r="AV34" s="49">
        <f t="shared" ca="1" si="38"/>
        <v>0</v>
      </c>
      <c r="AW34" s="49">
        <f t="shared" ca="1" si="38"/>
        <v>0</v>
      </c>
      <c r="AX34" s="49">
        <f t="shared" ca="1" si="38"/>
        <v>0</v>
      </c>
      <c r="AY34" s="49">
        <f t="shared" ca="1" si="38"/>
        <v>0</v>
      </c>
      <c r="AZ34" s="49">
        <f t="shared" ca="1" si="38"/>
        <v>0</v>
      </c>
      <c r="BA34" s="49">
        <f t="shared" ca="1" si="38"/>
        <v>0</v>
      </c>
      <c r="BB34" s="49">
        <f t="shared" ca="1" si="38"/>
        <v>0</v>
      </c>
      <c r="BC34" s="49">
        <f t="shared" ca="1" si="38"/>
        <v>0</v>
      </c>
      <c r="BD34" s="49">
        <f t="shared" ref="BD34:CI34" ca="1" si="39">BD32-BD33</f>
        <v>0</v>
      </c>
      <c r="BE34" s="49">
        <f t="shared" ca="1" si="39"/>
        <v>0</v>
      </c>
      <c r="BF34" s="49">
        <f t="shared" ca="1" si="39"/>
        <v>0</v>
      </c>
      <c r="BG34" s="49">
        <f t="shared" ca="1" si="39"/>
        <v>0</v>
      </c>
      <c r="BH34" s="49">
        <f t="shared" ca="1" si="39"/>
        <v>0</v>
      </c>
      <c r="BI34" s="49">
        <f t="shared" ca="1" si="39"/>
        <v>0</v>
      </c>
      <c r="BJ34" s="49">
        <f t="shared" ca="1" si="39"/>
        <v>0</v>
      </c>
      <c r="BK34" s="49">
        <f t="shared" ca="1" si="39"/>
        <v>0</v>
      </c>
      <c r="BL34" s="49">
        <f t="shared" ca="1" si="39"/>
        <v>0</v>
      </c>
      <c r="BM34" s="49">
        <f t="shared" ca="1" si="39"/>
        <v>0</v>
      </c>
      <c r="BN34" s="49">
        <f t="shared" ca="1" si="39"/>
        <v>0</v>
      </c>
      <c r="BO34" s="49">
        <f t="shared" ca="1" si="39"/>
        <v>0</v>
      </c>
      <c r="BP34" s="49">
        <f t="shared" ca="1" si="39"/>
        <v>0</v>
      </c>
      <c r="BQ34" s="49">
        <f t="shared" ca="1" si="39"/>
        <v>0</v>
      </c>
      <c r="BR34" s="49">
        <f t="shared" ca="1" si="39"/>
        <v>0</v>
      </c>
      <c r="BS34" s="49">
        <f t="shared" ca="1" si="39"/>
        <v>0</v>
      </c>
      <c r="BT34" s="49">
        <f t="shared" ca="1" si="39"/>
        <v>0</v>
      </c>
      <c r="BU34" s="49">
        <f t="shared" ca="1" si="39"/>
        <v>0</v>
      </c>
      <c r="BV34" s="49">
        <f t="shared" ca="1" si="39"/>
        <v>0</v>
      </c>
      <c r="BW34" s="49">
        <f t="shared" ca="1" si="39"/>
        <v>0</v>
      </c>
      <c r="BX34" s="49">
        <f t="shared" ca="1" si="39"/>
        <v>0</v>
      </c>
      <c r="BY34" s="49">
        <f t="shared" ca="1" si="39"/>
        <v>0</v>
      </c>
      <c r="BZ34" s="49">
        <f t="shared" ca="1" si="39"/>
        <v>0</v>
      </c>
      <c r="CA34" s="49">
        <f t="shared" ca="1" si="39"/>
        <v>0</v>
      </c>
      <c r="CB34" s="49">
        <f t="shared" ca="1" si="39"/>
        <v>0</v>
      </c>
      <c r="CC34" s="49">
        <f t="shared" ca="1" si="39"/>
        <v>0</v>
      </c>
      <c r="CD34" s="49">
        <f t="shared" ca="1" si="39"/>
        <v>0</v>
      </c>
      <c r="CE34" s="49">
        <f t="shared" ca="1" si="39"/>
        <v>0</v>
      </c>
      <c r="CF34" s="49">
        <f t="shared" ca="1" si="39"/>
        <v>0</v>
      </c>
      <c r="CG34" s="49">
        <f t="shared" ca="1" si="39"/>
        <v>0</v>
      </c>
      <c r="CH34" s="49">
        <f t="shared" ca="1" si="39"/>
        <v>0</v>
      </c>
      <c r="CI34" s="49">
        <f t="shared" ca="1" si="39"/>
        <v>0</v>
      </c>
      <c r="CJ34" s="49">
        <f t="shared" ref="CJ34:CU34" ca="1" si="40">CJ32-CJ33</f>
        <v>0</v>
      </c>
      <c r="CK34" s="49">
        <f t="shared" ca="1" si="40"/>
        <v>0</v>
      </c>
      <c r="CL34" s="49">
        <f t="shared" ca="1" si="40"/>
        <v>0</v>
      </c>
      <c r="CM34" s="49">
        <f t="shared" ca="1" si="40"/>
        <v>0</v>
      </c>
      <c r="CN34" s="49">
        <f t="shared" ca="1" si="40"/>
        <v>0</v>
      </c>
      <c r="CO34" s="49">
        <f t="shared" ca="1" si="40"/>
        <v>0</v>
      </c>
      <c r="CP34" s="49">
        <f t="shared" ca="1" si="40"/>
        <v>0</v>
      </c>
      <c r="CQ34" s="49">
        <f t="shared" ca="1" si="40"/>
        <v>0</v>
      </c>
      <c r="CR34" s="49">
        <f t="shared" ca="1" si="40"/>
        <v>0</v>
      </c>
      <c r="CS34" s="49">
        <f t="shared" ca="1" si="40"/>
        <v>0</v>
      </c>
      <c r="CT34" s="49">
        <f t="shared" ca="1" si="40"/>
        <v>0</v>
      </c>
      <c r="CU34" s="49">
        <f t="shared" ca="1" si="40"/>
        <v>0</v>
      </c>
    </row>
    <row r="35" spans="1:99" s="38" customFormat="1" ht="10.8" thickBot="1" x14ac:dyDescent="0.25">
      <c r="A35" s="53"/>
      <c r="B35" s="53"/>
      <c r="C35" s="53"/>
      <c r="D35" s="53"/>
      <c r="E35" s="187"/>
      <c r="F35" s="53" t="str">
        <f>lists!$V$15</f>
        <v>Остаток ДС на конец периода</v>
      </c>
      <c r="G35" s="53"/>
      <c r="H35" s="53"/>
      <c r="I35" s="53"/>
      <c r="J35" s="53"/>
      <c r="K35" s="53"/>
      <c r="L35" s="53"/>
      <c r="M35" s="53"/>
      <c r="N35" s="54"/>
      <c r="O35" s="55" t="str">
        <f>O34</f>
        <v>USD</v>
      </c>
      <c r="P35" s="54"/>
      <c r="Q35" s="53"/>
      <c r="R35" s="53"/>
      <c r="S35" s="53"/>
      <c r="T35" s="123"/>
      <c r="U35" s="124">
        <f ca="1">U31+U34</f>
        <v>0</v>
      </c>
      <c r="V35" s="125"/>
      <c r="W35" s="158"/>
      <c r="X35" s="159">
        <f t="shared" ref="X35:BC35" si="41">X31+X34</f>
        <v>0</v>
      </c>
      <c r="Y35" s="56">
        <f t="shared" ca="1" si="41"/>
        <v>0</v>
      </c>
      <c r="Z35" s="56">
        <f t="shared" ca="1" si="41"/>
        <v>0</v>
      </c>
      <c r="AA35" s="56">
        <f t="shared" ca="1" si="41"/>
        <v>0</v>
      </c>
      <c r="AB35" s="56">
        <f t="shared" ca="1" si="41"/>
        <v>0</v>
      </c>
      <c r="AC35" s="56">
        <f t="shared" ca="1" si="41"/>
        <v>0</v>
      </c>
      <c r="AD35" s="56">
        <f t="shared" ca="1" si="41"/>
        <v>0</v>
      </c>
      <c r="AE35" s="56">
        <f t="shared" ca="1" si="41"/>
        <v>0</v>
      </c>
      <c r="AF35" s="56">
        <f t="shared" ca="1" si="41"/>
        <v>0</v>
      </c>
      <c r="AG35" s="56">
        <f t="shared" ca="1" si="41"/>
        <v>0</v>
      </c>
      <c r="AH35" s="56">
        <f t="shared" ca="1" si="41"/>
        <v>0</v>
      </c>
      <c r="AI35" s="56">
        <f t="shared" ca="1" si="41"/>
        <v>0</v>
      </c>
      <c r="AJ35" s="56">
        <f t="shared" ca="1" si="41"/>
        <v>0</v>
      </c>
      <c r="AK35" s="56">
        <f t="shared" ca="1" si="41"/>
        <v>0</v>
      </c>
      <c r="AL35" s="56">
        <f t="shared" ca="1" si="41"/>
        <v>0</v>
      </c>
      <c r="AM35" s="56">
        <f t="shared" ca="1" si="41"/>
        <v>0</v>
      </c>
      <c r="AN35" s="56">
        <f t="shared" ca="1" si="41"/>
        <v>0</v>
      </c>
      <c r="AO35" s="56">
        <f t="shared" ca="1" si="41"/>
        <v>0</v>
      </c>
      <c r="AP35" s="56">
        <f t="shared" ca="1" si="41"/>
        <v>0</v>
      </c>
      <c r="AQ35" s="56">
        <f t="shared" ca="1" si="41"/>
        <v>0</v>
      </c>
      <c r="AR35" s="56">
        <f t="shared" ca="1" si="41"/>
        <v>0</v>
      </c>
      <c r="AS35" s="56">
        <f t="shared" ca="1" si="41"/>
        <v>0</v>
      </c>
      <c r="AT35" s="56">
        <f t="shared" ca="1" si="41"/>
        <v>0</v>
      </c>
      <c r="AU35" s="56">
        <f t="shared" ca="1" si="41"/>
        <v>0</v>
      </c>
      <c r="AV35" s="56">
        <f t="shared" ca="1" si="41"/>
        <v>0</v>
      </c>
      <c r="AW35" s="56">
        <f t="shared" ca="1" si="41"/>
        <v>0</v>
      </c>
      <c r="AX35" s="56">
        <f t="shared" ca="1" si="41"/>
        <v>0</v>
      </c>
      <c r="AY35" s="56">
        <f t="shared" ca="1" si="41"/>
        <v>0</v>
      </c>
      <c r="AZ35" s="56">
        <f t="shared" ca="1" si="41"/>
        <v>0</v>
      </c>
      <c r="BA35" s="56">
        <f t="shared" ca="1" si="41"/>
        <v>0</v>
      </c>
      <c r="BB35" s="56">
        <f t="shared" ca="1" si="41"/>
        <v>0</v>
      </c>
      <c r="BC35" s="56">
        <f t="shared" ca="1" si="41"/>
        <v>0</v>
      </c>
      <c r="BD35" s="56">
        <f t="shared" ref="BD35:CI35" ca="1" si="42">BD31+BD34</f>
        <v>0</v>
      </c>
      <c r="BE35" s="56">
        <f t="shared" ca="1" si="42"/>
        <v>0</v>
      </c>
      <c r="BF35" s="56">
        <f t="shared" ca="1" si="42"/>
        <v>0</v>
      </c>
      <c r="BG35" s="56">
        <f t="shared" ca="1" si="42"/>
        <v>0</v>
      </c>
      <c r="BH35" s="56">
        <f t="shared" ca="1" si="42"/>
        <v>0</v>
      </c>
      <c r="BI35" s="56">
        <f t="shared" ca="1" si="42"/>
        <v>0</v>
      </c>
      <c r="BJ35" s="56">
        <f t="shared" ca="1" si="42"/>
        <v>0</v>
      </c>
      <c r="BK35" s="56">
        <f t="shared" ca="1" si="42"/>
        <v>0</v>
      </c>
      <c r="BL35" s="56">
        <f t="shared" ca="1" si="42"/>
        <v>0</v>
      </c>
      <c r="BM35" s="56">
        <f t="shared" ca="1" si="42"/>
        <v>0</v>
      </c>
      <c r="BN35" s="56">
        <f t="shared" ca="1" si="42"/>
        <v>0</v>
      </c>
      <c r="BO35" s="56">
        <f t="shared" ca="1" si="42"/>
        <v>0</v>
      </c>
      <c r="BP35" s="56">
        <f t="shared" ca="1" si="42"/>
        <v>0</v>
      </c>
      <c r="BQ35" s="56">
        <f t="shared" ca="1" si="42"/>
        <v>0</v>
      </c>
      <c r="BR35" s="56">
        <f t="shared" ca="1" si="42"/>
        <v>0</v>
      </c>
      <c r="BS35" s="56">
        <f t="shared" ca="1" si="42"/>
        <v>0</v>
      </c>
      <c r="BT35" s="56">
        <f t="shared" ca="1" si="42"/>
        <v>0</v>
      </c>
      <c r="BU35" s="56">
        <f t="shared" ca="1" si="42"/>
        <v>0</v>
      </c>
      <c r="BV35" s="56">
        <f t="shared" ca="1" si="42"/>
        <v>0</v>
      </c>
      <c r="BW35" s="56">
        <f t="shared" ca="1" si="42"/>
        <v>0</v>
      </c>
      <c r="BX35" s="56">
        <f t="shared" ca="1" si="42"/>
        <v>0</v>
      </c>
      <c r="BY35" s="56">
        <f t="shared" ca="1" si="42"/>
        <v>0</v>
      </c>
      <c r="BZ35" s="56">
        <f t="shared" ca="1" si="42"/>
        <v>0</v>
      </c>
      <c r="CA35" s="56">
        <f t="shared" ca="1" si="42"/>
        <v>0</v>
      </c>
      <c r="CB35" s="56">
        <f t="shared" ca="1" si="42"/>
        <v>0</v>
      </c>
      <c r="CC35" s="56">
        <f t="shared" ca="1" si="42"/>
        <v>0</v>
      </c>
      <c r="CD35" s="56">
        <f t="shared" ca="1" si="42"/>
        <v>0</v>
      </c>
      <c r="CE35" s="56">
        <f t="shared" ca="1" si="42"/>
        <v>0</v>
      </c>
      <c r="CF35" s="56">
        <f t="shared" ca="1" si="42"/>
        <v>0</v>
      </c>
      <c r="CG35" s="56">
        <f t="shared" ca="1" si="42"/>
        <v>0</v>
      </c>
      <c r="CH35" s="56">
        <f t="shared" ca="1" si="42"/>
        <v>0</v>
      </c>
      <c r="CI35" s="56">
        <f t="shared" ca="1" si="42"/>
        <v>0</v>
      </c>
      <c r="CJ35" s="56">
        <f t="shared" ref="CJ35:CU35" ca="1" si="43">CJ31+CJ34</f>
        <v>0</v>
      </c>
      <c r="CK35" s="56">
        <f t="shared" ca="1" si="43"/>
        <v>0</v>
      </c>
      <c r="CL35" s="56">
        <f t="shared" ca="1" si="43"/>
        <v>0</v>
      </c>
      <c r="CM35" s="56">
        <f t="shared" ca="1" si="43"/>
        <v>0</v>
      </c>
      <c r="CN35" s="56">
        <f t="shared" ca="1" si="43"/>
        <v>0</v>
      </c>
      <c r="CO35" s="56">
        <f t="shared" ca="1" si="43"/>
        <v>0</v>
      </c>
      <c r="CP35" s="56">
        <f t="shared" ca="1" si="43"/>
        <v>0</v>
      </c>
      <c r="CQ35" s="56">
        <f t="shared" ca="1" si="43"/>
        <v>0</v>
      </c>
      <c r="CR35" s="56">
        <f t="shared" ca="1" si="43"/>
        <v>0</v>
      </c>
      <c r="CS35" s="56">
        <f t="shared" ca="1" si="43"/>
        <v>0</v>
      </c>
      <c r="CT35" s="56">
        <f t="shared" ca="1" si="43"/>
        <v>0</v>
      </c>
      <c r="CU35" s="56">
        <f t="shared" ca="1" si="43"/>
        <v>0</v>
      </c>
    </row>
    <row r="36" spans="1:99" ht="7.05" customHeight="1" thickBot="1" x14ac:dyDescent="0.3">
      <c r="A36" s="70"/>
      <c r="B36" s="70"/>
      <c r="C36" s="70"/>
      <c r="D36" s="70"/>
      <c r="E36" s="188"/>
      <c r="F36" s="70"/>
      <c r="G36" s="70"/>
      <c r="H36" s="70"/>
      <c r="I36" s="70"/>
      <c r="J36" s="70"/>
      <c r="K36" s="70"/>
      <c r="L36" s="70"/>
      <c r="M36" s="70"/>
      <c r="N36" s="71"/>
      <c r="O36" s="72"/>
      <c r="P36" s="73"/>
      <c r="Q36" s="70"/>
      <c r="R36" s="70"/>
      <c r="S36" s="70"/>
      <c r="T36" s="126"/>
      <c r="U36" s="127"/>
      <c r="V36" s="128"/>
      <c r="W36" s="160"/>
      <c r="X36" s="161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</row>
    <row r="37" spans="1:99" s="38" customFormat="1" ht="10.199999999999999" x14ac:dyDescent="0.2">
      <c r="A37" s="61"/>
      <c r="B37" s="61"/>
      <c r="C37" s="61"/>
      <c r="D37" s="61"/>
      <c r="E37" s="189"/>
      <c r="F37" s="61" t="str">
        <f>lists!$V$11</f>
        <v>Остаток ДС на начало периода</v>
      </c>
      <c r="G37" s="61"/>
      <c r="H37" s="61"/>
      <c r="I37" s="61"/>
      <c r="J37" s="61"/>
      <c r="K37" s="61"/>
      <c r="L37" s="61"/>
      <c r="M37" s="61"/>
      <c r="N37" s="62"/>
      <c r="O37" s="63" t="str">
        <f>O38</f>
        <v>EUR</v>
      </c>
      <c r="P37" s="62"/>
      <c r="Q37" s="61"/>
      <c r="R37" s="61"/>
      <c r="S37" s="61"/>
      <c r="T37" s="129"/>
      <c r="U37" s="130">
        <v>0</v>
      </c>
      <c r="V37" s="131"/>
      <c r="W37" s="162"/>
      <c r="X37" s="163">
        <f>$U$37</f>
        <v>0</v>
      </c>
      <c r="Y37" s="64">
        <f>X41</f>
        <v>0</v>
      </c>
      <c r="Z37" s="64">
        <f t="shared" ref="Z37:CK37" ca="1" si="44">Y41</f>
        <v>0</v>
      </c>
      <c r="AA37" s="64">
        <f t="shared" ca="1" si="44"/>
        <v>0</v>
      </c>
      <c r="AB37" s="64">
        <f t="shared" ca="1" si="44"/>
        <v>0</v>
      </c>
      <c r="AC37" s="64">
        <f t="shared" ca="1" si="44"/>
        <v>0</v>
      </c>
      <c r="AD37" s="64">
        <f t="shared" ca="1" si="44"/>
        <v>0</v>
      </c>
      <c r="AE37" s="64">
        <f t="shared" ca="1" si="44"/>
        <v>0</v>
      </c>
      <c r="AF37" s="64">
        <f t="shared" ca="1" si="44"/>
        <v>0</v>
      </c>
      <c r="AG37" s="64">
        <f t="shared" ca="1" si="44"/>
        <v>0</v>
      </c>
      <c r="AH37" s="64">
        <f t="shared" ca="1" si="44"/>
        <v>0</v>
      </c>
      <c r="AI37" s="64">
        <f t="shared" ca="1" si="44"/>
        <v>0</v>
      </c>
      <c r="AJ37" s="64">
        <f t="shared" ca="1" si="44"/>
        <v>0</v>
      </c>
      <c r="AK37" s="64">
        <f t="shared" ca="1" si="44"/>
        <v>0</v>
      </c>
      <c r="AL37" s="64">
        <f t="shared" ca="1" si="44"/>
        <v>0</v>
      </c>
      <c r="AM37" s="64">
        <f t="shared" ca="1" si="44"/>
        <v>0</v>
      </c>
      <c r="AN37" s="64">
        <f t="shared" ca="1" si="44"/>
        <v>0</v>
      </c>
      <c r="AO37" s="64">
        <f t="shared" ca="1" si="44"/>
        <v>0</v>
      </c>
      <c r="AP37" s="64">
        <f t="shared" ca="1" si="44"/>
        <v>0</v>
      </c>
      <c r="AQ37" s="64">
        <f t="shared" ca="1" si="44"/>
        <v>0</v>
      </c>
      <c r="AR37" s="64">
        <f t="shared" ca="1" si="44"/>
        <v>0</v>
      </c>
      <c r="AS37" s="64">
        <f t="shared" ca="1" si="44"/>
        <v>0</v>
      </c>
      <c r="AT37" s="64">
        <f t="shared" ca="1" si="44"/>
        <v>0</v>
      </c>
      <c r="AU37" s="64">
        <f t="shared" ca="1" si="44"/>
        <v>0</v>
      </c>
      <c r="AV37" s="64">
        <f t="shared" ca="1" si="44"/>
        <v>0</v>
      </c>
      <c r="AW37" s="64">
        <f t="shared" ca="1" si="44"/>
        <v>0</v>
      </c>
      <c r="AX37" s="64">
        <f t="shared" ca="1" si="44"/>
        <v>0</v>
      </c>
      <c r="AY37" s="64">
        <f t="shared" ca="1" si="44"/>
        <v>0</v>
      </c>
      <c r="AZ37" s="64">
        <f t="shared" ca="1" si="44"/>
        <v>0</v>
      </c>
      <c r="BA37" s="64">
        <f t="shared" ca="1" si="44"/>
        <v>0</v>
      </c>
      <c r="BB37" s="64">
        <f t="shared" ca="1" si="44"/>
        <v>0</v>
      </c>
      <c r="BC37" s="64">
        <f t="shared" ca="1" si="44"/>
        <v>0</v>
      </c>
      <c r="BD37" s="64">
        <f t="shared" ca="1" si="44"/>
        <v>0</v>
      </c>
      <c r="BE37" s="64">
        <f t="shared" ca="1" si="44"/>
        <v>0</v>
      </c>
      <c r="BF37" s="64">
        <f t="shared" ca="1" si="44"/>
        <v>0</v>
      </c>
      <c r="BG37" s="64">
        <f t="shared" ca="1" si="44"/>
        <v>0</v>
      </c>
      <c r="BH37" s="64">
        <f t="shared" ca="1" si="44"/>
        <v>0</v>
      </c>
      <c r="BI37" s="64">
        <f t="shared" ca="1" si="44"/>
        <v>0</v>
      </c>
      <c r="BJ37" s="64">
        <f t="shared" ca="1" si="44"/>
        <v>0</v>
      </c>
      <c r="BK37" s="64">
        <f t="shared" ca="1" si="44"/>
        <v>0</v>
      </c>
      <c r="BL37" s="64">
        <f t="shared" ca="1" si="44"/>
        <v>0</v>
      </c>
      <c r="BM37" s="64">
        <f t="shared" ca="1" si="44"/>
        <v>0</v>
      </c>
      <c r="BN37" s="64">
        <f t="shared" ca="1" si="44"/>
        <v>0</v>
      </c>
      <c r="BO37" s="64">
        <f t="shared" ca="1" si="44"/>
        <v>0</v>
      </c>
      <c r="BP37" s="64">
        <f t="shared" ca="1" si="44"/>
        <v>0</v>
      </c>
      <c r="BQ37" s="64">
        <f t="shared" ca="1" si="44"/>
        <v>0</v>
      </c>
      <c r="BR37" s="64">
        <f t="shared" ca="1" si="44"/>
        <v>0</v>
      </c>
      <c r="BS37" s="64">
        <f t="shared" ca="1" si="44"/>
        <v>0</v>
      </c>
      <c r="BT37" s="64">
        <f t="shared" ca="1" si="44"/>
        <v>0</v>
      </c>
      <c r="BU37" s="64">
        <f t="shared" ca="1" si="44"/>
        <v>0</v>
      </c>
      <c r="BV37" s="64">
        <f t="shared" ca="1" si="44"/>
        <v>0</v>
      </c>
      <c r="BW37" s="64">
        <f t="shared" ca="1" si="44"/>
        <v>0</v>
      </c>
      <c r="BX37" s="64">
        <f t="shared" ca="1" si="44"/>
        <v>0</v>
      </c>
      <c r="BY37" s="64">
        <f t="shared" ca="1" si="44"/>
        <v>0</v>
      </c>
      <c r="BZ37" s="64">
        <f t="shared" ca="1" si="44"/>
        <v>0</v>
      </c>
      <c r="CA37" s="64">
        <f t="shared" ca="1" si="44"/>
        <v>0</v>
      </c>
      <c r="CB37" s="64">
        <f t="shared" ca="1" si="44"/>
        <v>0</v>
      </c>
      <c r="CC37" s="64">
        <f t="shared" ca="1" si="44"/>
        <v>0</v>
      </c>
      <c r="CD37" s="64">
        <f t="shared" ca="1" si="44"/>
        <v>0</v>
      </c>
      <c r="CE37" s="64">
        <f t="shared" ca="1" si="44"/>
        <v>0</v>
      </c>
      <c r="CF37" s="64">
        <f t="shared" ca="1" si="44"/>
        <v>0</v>
      </c>
      <c r="CG37" s="64">
        <f t="shared" ca="1" si="44"/>
        <v>0</v>
      </c>
      <c r="CH37" s="64">
        <f t="shared" ca="1" si="44"/>
        <v>0</v>
      </c>
      <c r="CI37" s="64">
        <f t="shared" ca="1" si="44"/>
        <v>0</v>
      </c>
      <c r="CJ37" s="64">
        <f t="shared" ca="1" si="44"/>
        <v>0</v>
      </c>
      <c r="CK37" s="64">
        <f t="shared" ca="1" si="44"/>
        <v>0</v>
      </c>
      <c r="CL37" s="64">
        <f t="shared" ref="CL37:CU37" ca="1" si="45">CK41</f>
        <v>0</v>
      </c>
      <c r="CM37" s="64">
        <f t="shared" ca="1" si="45"/>
        <v>0</v>
      </c>
      <c r="CN37" s="64">
        <f t="shared" ca="1" si="45"/>
        <v>0</v>
      </c>
      <c r="CO37" s="64">
        <f t="shared" ca="1" si="45"/>
        <v>0</v>
      </c>
      <c r="CP37" s="64">
        <f t="shared" ca="1" si="45"/>
        <v>0</v>
      </c>
      <c r="CQ37" s="64">
        <f t="shared" ca="1" si="45"/>
        <v>0</v>
      </c>
      <c r="CR37" s="64">
        <f t="shared" ca="1" si="45"/>
        <v>0</v>
      </c>
      <c r="CS37" s="64">
        <f t="shared" ca="1" si="45"/>
        <v>0</v>
      </c>
      <c r="CT37" s="64">
        <f t="shared" ca="1" si="45"/>
        <v>0</v>
      </c>
      <c r="CU37" s="64">
        <f t="shared" ca="1" si="45"/>
        <v>0</v>
      </c>
    </row>
    <row r="38" spans="1:99" s="34" customFormat="1" x14ac:dyDescent="0.25">
      <c r="A38" s="45"/>
      <c r="B38" s="45"/>
      <c r="C38" s="45"/>
      <c r="D38" s="45"/>
      <c r="E38" s="186"/>
      <c r="F38" s="45" t="str">
        <f>lists!$V$12</f>
        <v>Поступление ДС</v>
      </c>
      <c r="G38" s="45"/>
      <c r="H38" s="45"/>
      <c r="I38" s="45"/>
      <c r="J38" s="45"/>
      <c r="K38" s="45"/>
      <c r="L38" s="45"/>
      <c r="M38" s="45"/>
      <c r="N38" s="46" t="s">
        <v>3</v>
      </c>
      <c r="O38" s="47" t="s">
        <v>22</v>
      </c>
      <c r="P38" s="48" t="s">
        <v>41</v>
      </c>
      <c r="Q38" s="45"/>
      <c r="R38" s="45"/>
      <c r="S38" s="45"/>
      <c r="T38" s="114"/>
      <c r="U38" s="115">
        <f ca="1">SUM(W38:CV38)</f>
        <v>0</v>
      </c>
      <c r="V38" s="116"/>
      <c r="W38" s="153"/>
      <c r="X38" s="154">
        <f>IF(X$7&lt;&gt;"",SUMIFS('Bank-1S'!$M:$M,'Bank-1S'!$J:$J,"&gt;="&amp;X$7,'Bank-1S'!$J:$J,"&lt;="&amp;X$8,'Bank-1S'!$W:$W,$O38),SUMIFS('Bank-1S'!$M:$M,'Bank-1S'!$J:$J,X$8,'Bank-1S'!$W:$W,$O38))</f>
        <v>0</v>
      </c>
      <c r="Y38" s="49">
        <f ca="1">IF(Y$7&lt;&gt;"",SUMIFS('Bank-1S'!$M:$M,'Bank-1S'!$J:$J,"&gt;="&amp;Y$7,'Bank-1S'!$J:$J,"&lt;="&amp;Y$8,'Bank-1S'!$W:$W,$O38),SUMIFS('Bank-1S'!$M:$M,'Bank-1S'!$J:$J,Y$8,'Bank-1S'!$W:$W,$O38))</f>
        <v>0</v>
      </c>
      <c r="Z38" s="49">
        <f ca="1">IF(Z$7&lt;&gt;"",SUMIFS('Bank-1S'!$M:$M,'Bank-1S'!$J:$J,"&gt;="&amp;Z$7,'Bank-1S'!$J:$J,"&lt;="&amp;Z$8,'Bank-1S'!$W:$W,$O38),SUMIFS('Bank-1S'!$M:$M,'Bank-1S'!$J:$J,Z$8,'Bank-1S'!$W:$W,$O38))</f>
        <v>0</v>
      </c>
      <c r="AA38" s="49">
        <f ca="1">IF(AA$7&lt;&gt;"",SUMIFS('Bank-1S'!$M:$M,'Bank-1S'!$J:$J,"&gt;="&amp;AA$7,'Bank-1S'!$J:$J,"&lt;="&amp;AA$8,'Bank-1S'!$W:$W,$O38),SUMIFS('Bank-1S'!$M:$M,'Bank-1S'!$J:$J,AA$8,'Bank-1S'!$W:$W,$O38))</f>
        <v>0</v>
      </c>
      <c r="AB38" s="49">
        <f ca="1">IF(AB$7&lt;&gt;"",SUMIFS('Bank-1S'!$M:$M,'Bank-1S'!$J:$J,"&gt;="&amp;AB$7,'Bank-1S'!$J:$J,"&lt;="&amp;AB$8,'Bank-1S'!$W:$W,$O38),SUMIFS('Bank-1S'!$M:$M,'Bank-1S'!$J:$J,AB$8,'Bank-1S'!$W:$W,$O38))</f>
        <v>0</v>
      </c>
      <c r="AC38" s="49">
        <f ca="1">IF(AC$7&lt;&gt;"",SUMIFS('Bank-1S'!$M:$M,'Bank-1S'!$J:$J,"&gt;="&amp;AC$7,'Bank-1S'!$J:$J,"&lt;="&amp;AC$8,'Bank-1S'!$W:$W,$O38),SUMIFS('Bank-1S'!$M:$M,'Bank-1S'!$J:$J,AC$8,'Bank-1S'!$W:$W,$O38))</f>
        <v>0</v>
      </c>
      <c r="AD38" s="49">
        <f ca="1">IF(AD$7&lt;&gt;"",SUMIFS('Bank-1S'!$M:$M,'Bank-1S'!$J:$J,"&gt;="&amp;AD$7,'Bank-1S'!$J:$J,"&lt;="&amp;AD$8,'Bank-1S'!$W:$W,$O38),SUMIFS('Bank-1S'!$M:$M,'Bank-1S'!$J:$J,AD$8,'Bank-1S'!$W:$W,$O38))</f>
        <v>0</v>
      </c>
      <c r="AE38" s="49">
        <f ca="1">IF(AE$7&lt;&gt;"",SUMIFS('Bank-1S'!$M:$M,'Bank-1S'!$J:$J,"&gt;="&amp;AE$7,'Bank-1S'!$J:$J,"&lt;="&amp;AE$8,'Bank-1S'!$W:$W,$O38),SUMIFS('Bank-1S'!$M:$M,'Bank-1S'!$J:$J,AE$8,'Bank-1S'!$W:$W,$O38))</f>
        <v>0</v>
      </c>
      <c r="AF38" s="49">
        <f ca="1">IF(AF$7&lt;&gt;"",SUMIFS('Bank-1S'!$M:$M,'Bank-1S'!$J:$J,"&gt;="&amp;AF$7,'Bank-1S'!$J:$J,"&lt;="&amp;AF$8,'Bank-1S'!$W:$W,$O38),SUMIFS('Bank-1S'!$M:$M,'Bank-1S'!$J:$J,AF$8,'Bank-1S'!$W:$W,$O38))</f>
        <v>0</v>
      </c>
      <c r="AG38" s="49">
        <f ca="1">IF(AG$7&lt;&gt;"",SUMIFS('Bank-1S'!$M:$M,'Bank-1S'!$J:$J,"&gt;="&amp;AG$7,'Bank-1S'!$J:$J,"&lt;="&amp;AG$8,'Bank-1S'!$W:$W,$O38),SUMIFS('Bank-1S'!$M:$M,'Bank-1S'!$J:$J,AG$8,'Bank-1S'!$W:$W,$O38))</f>
        <v>0</v>
      </c>
      <c r="AH38" s="49">
        <f ca="1">IF(AH$7&lt;&gt;"",SUMIFS('Bank-1S'!$M:$M,'Bank-1S'!$J:$J,"&gt;="&amp;AH$7,'Bank-1S'!$J:$J,"&lt;="&amp;AH$8,'Bank-1S'!$W:$W,$O38),SUMIFS('Bank-1S'!$M:$M,'Bank-1S'!$J:$J,AH$8,'Bank-1S'!$W:$W,$O38))</f>
        <v>0</v>
      </c>
      <c r="AI38" s="49">
        <f ca="1">IF(AI$7&lt;&gt;"",SUMIFS('Bank-1S'!$M:$M,'Bank-1S'!$J:$J,"&gt;="&amp;AI$7,'Bank-1S'!$J:$J,"&lt;="&amp;AI$8,'Bank-1S'!$W:$W,$O38),SUMIFS('Bank-1S'!$M:$M,'Bank-1S'!$J:$J,AI$8,'Bank-1S'!$W:$W,$O38))</f>
        <v>0</v>
      </c>
      <c r="AJ38" s="49">
        <f ca="1">IF(AJ$7&lt;&gt;"",SUMIFS('Bank-1S'!$M:$M,'Bank-1S'!$J:$J,"&gt;="&amp;AJ$7,'Bank-1S'!$J:$J,"&lt;="&amp;AJ$8,'Bank-1S'!$W:$W,$O38),SUMIFS('Bank-1S'!$M:$M,'Bank-1S'!$J:$J,AJ$8,'Bank-1S'!$W:$W,$O38))</f>
        <v>0</v>
      </c>
      <c r="AK38" s="49">
        <f ca="1">IF(AK$7&lt;&gt;"",SUMIFS('Bank-1S'!$M:$M,'Bank-1S'!$J:$J,"&gt;="&amp;AK$7,'Bank-1S'!$J:$J,"&lt;="&amp;AK$8,'Bank-1S'!$W:$W,$O38),SUMIFS('Bank-1S'!$M:$M,'Bank-1S'!$J:$J,AK$8,'Bank-1S'!$W:$W,$O38))</f>
        <v>0</v>
      </c>
      <c r="AL38" s="49">
        <f ca="1">IF(AL$7&lt;&gt;"",SUMIFS('Bank-1S'!$M:$M,'Bank-1S'!$J:$J,"&gt;="&amp;AL$7,'Bank-1S'!$J:$J,"&lt;="&amp;AL$8,'Bank-1S'!$W:$W,$O38),SUMIFS('Bank-1S'!$M:$M,'Bank-1S'!$J:$J,AL$8,'Bank-1S'!$W:$W,$O38))</f>
        <v>0</v>
      </c>
      <c r="AM38" s="49">
        <f ca="1">IF(AM$7&lt;&gt;"",SUMIFS('Bank-1S'!$M:$M,'Bank-1S'!$J:$J,"&gt;="&amp;AM$7,'Bank-1S'!$J:$J,"&lt;="&amp;AM$8,'Bank-1S'!$W:$W,$O38),SUMIFS('Bank-1S'!$M:$M,'Bank-1S'!$J:$J,AM$8,'Bank-1S'!$W:$W,$O38))</f>
        <v>0</v>
      </c>
      <c r="AN38" s="49">
        <f ca="1">IF(AN$7&lt;&gt;"",SUMIFS('Bank-1S'!$M:$M,'Bank-1S'!$J:$J,"&gt;="&amp;AN$7,'Bank-1S'!$J:$J,"&lt;="&amp;AN$8,'Bank-1S'!$W:$W,$O38),SUMIFS('Bank-1S'!$M:$M,'Bank-1S'!$J:$J,AN$8,'Bank-1S'!$W:$W,$O38))</f>
        <v>0</v>
      </c>
      <c r="AO38" s="49">
        <f ca="1">IF(AO$7&lt;&gt;"",SUMIFS('Bank-1S'!$M:$M,'Bank-1S'!$J:$J,"&gt;="&amp;AO$7,'Bank-1S'!$J:$J,"&lt;="&amp;AO$8,'Bank-1S'!$W:$W,$O38),SUMIFS('Bank-1S'!$M:$M,'Bank-1S'!$J:$J,AO$8,'Bank-1S'!$W:$W,$O38))</f>
        <v>0</v>
      </c>
      <c r="AP38" s="49">
        <f ca="1">IF(AP$7&lt;&gt;"",SUMIFS('Bank-1S'!$M:$M,'Bank-1S'!$J:$J,"&gt;="&amp;AP$7,'Bank-1S'!$J:$J,"&lt;="&amp;AP$8,'Bank-1S'!$W:$W,$O38),SUMIFS('Bank-1S'!$M:$M,'Bank-1S'!$J:$J,AP$8,'Bank-1S'!$W:$W,$O38))</f>
        <v>0</v>
      </c>
      <c r="AQ38" s="49">
        <f ca="1">IF(AQ$7&lt;&gt;"",SUMIFS('Bank-1S'!$M:$M,'Bank-1S'!$J:$J,"&gt;="&amp;AQ$7,'Bank-1S'!$J:$J,"&lt;="&amp;AQ$8,'Bank-1S'!$W:$W,$O38),SUMIFS('Bank-1S'!$M:$M,'Bank-1S'!$J:$J,AQ$8,'Bank-1S'!$W:$W,$O38))</f>
        <v>0</v>
      </c>
      <c r="AR38" s="49">
        <f ca="1">IF(AR$7&lt;&gt;"",SUMIFS('Bank-1S'!$M:$M,'Bank-1S'!$J:$J,"&gt;="&amp;AR$7,'Bank-1S'!$J:$J,"&lt;="&amp;AR$8,'Bank-1S'!$W:$W,$O38),SUMIFS('Bank-1S'!$M:$M,'Bank-1S'!$J:$J,AR$8,'Bank-1S'!$W:$W,$O38))</f>
        <v>0</v>
      </c>
      <c r="AS38" s="49">
        <f ca="1">IF(AS$7&lt;&gt;"",SUMIFS('Bank-1S'!$M:$M,'Bank-1S'!$J:$J,"&gt;="&amp;AS$7,'Bank-1S'!$J:$J,"&lt;="&amp;AS$8,'Bank-1S'!$W:$W,$O38),SUMIFS('Bank-1S'!$M:$M,'Bank-1S'!$J:$J,AS$8,'Bank-1S'!$W:$W,$O38))</f>
        <v>0</v>
      </c>
      <c r="AT38" s="49">
        <f ca="1">IF(AT$7&lt;&gt;"",SUMIFS('Bank-1S'!$M:$M,'Bank-1S'!$J:$J,"&gt;="&amp;AT$7,'Bank-1S'!$J:$J,"&lt;="&amp;AT$8,'Bank-1S'!$W:$W,$O38),SUMIFS('Bank-1S'!$M:$M,'Bank-1S'!$J:$J,AT$8,'Bank-1S'!$W:$W,$O38))</f>
        <v>0</v>
      </c>
      <c r="AU38" s="49">
        <f ca="1">IF(AU$7&lt;&gt;"",SUMIFS('Bank-1S'!$M:$M,'Bank-1S'!$J:$J,"&gt;="&amp;AU$7,'Bank-1S'!$J:$J,"&lt;="&amp;AU$8,'Bank-1S'!$W:$W,$O38),SUMIFS('Bank-1S'!$M:$M,'Bank-1S'!$J:$J,AU$8,'Bank-1S'!$W:$W,$O38))</f>
        <v>0</v>
      </c>
      <c r="AV38" s="49">
        <f ca="1">IF(AV$7&lt;&gt;"",SUMIFS('Bank-1S'!$M:$M,'Bank-1S'!$J:$J,"&gt;="&amp;AV$7,'Bank-1S'!$J:$J,"&lt;="&amp;AV$8,'Bank-1S'!$W:$W,$O38),SUMIFS('Bank-1S'!$M:$M,'Bank-1S'!$J:$J,AV$8,'Bank-1S'!$W:$W,$O38))</f>
        <v>0</v>
      </c>
      <c r="AW38" s="49">
        <f ca="1">IF(AW$7&lt;&gt;"",SUMIFS('Bank-1S'!$M:$M,'Bank-1S'!$J:$J,"&gt;="&amp;AW$7,'Bank-1S'!$J:$J,"&lt;="&amp;AW$8,'Bank-1S'!$W:$W,$O38),SUMIFS('Bank-1S'!$M:$M,'Bank-1S'!$J:$J,AW$8,'Bank-1S'!$W:$W,$O38))</f>
        <v>0</v>
      </c>
      <c r="AX38" s="49">
        <f ca="1">IF(AX$7&lt;&gt;"",SUMIFS('Bank-1S'!$M:$M,'Bank-1S'!$J:$J,"&gt;="&amp;AX$7,'Bank-1S'!$J:$J,"&lt;="&amp;AX$8,'Bank-1S'!$W:$W,$O38),SUMIFS('Bank-1S'!$M:$M,'Bank-1S'!$J:$J,AX$8,'Bank-1S'!$W:$W,$O38))</f>
        <v>0</v>
      </c>
      <c r="AY38" s="49">
        <f ca="1">IF(AY$7&lt;&gt;"",SUMIFS('Bank-1S'!$M:$M,'Bank-1S'!$J:$J,"&gt;="&amp;AY$7,'Bank-1S'!$J:$J,"&lt;="&amp;AY$8,'Bank-1S'!$W:$W,$O38),SUMIFS('Bank-1S'!$M:$M,'Bank-1S'!$J:$J,AY$8,'Bank-1S'!$W:$W,$O38))</f>
        <v>0</v>
      </c>
      <c r="AZ38" s="49">
        <f ca="1">IF(AZ$7&lt;&gt;"",SUMIFS('Bank-1S'!$M:$M,'Bank-1S'!$J:$J,"&gt;="&amp;AZ$7,'Bank-1S'!$J:$J,"&lt;="&amp;AZ$8,'Bank-1S'!$W:$W,$O38),SUMIFS('Bank-1S'!$M:$M,'Bank-1S'!$J:$J,AZ$8,'Bank-1S'!$W:$W,$O38))</f>
        <v>0</v>
      </c>
      <c r="BA38" s="49">
        <f ca="1">IF(BA$7&lt;&gt;"",SUMIFS('Bank-1S'!$M:$M,'Bank-1S'!$J:$J,"&gt;="&amp;BA$7,'Bank-1S'!$J:$J,"&lt;="&amp;BA$8,'Bank-1S'!$W:$W,$O38),SUMIFS('Bank-1S'!$M:$M,'Bank-1S'!$J:$J,BA$8,'Bank-1S'!$W:$W,$O38))</f>
        <v>0</v>
      </c>
      <c r="BB38" s="49">
        <f ca="1">IF(BB$7&lt;&gt;"",SUMIFS('Bank-1S'!$M:$M,'Bank-1S'!$J:$J,"&gt;="&amp;BB$7,'Bank-1S'!$J:$J,"&lt;="&amp;BB$8,'Bank-1S'!$W:$W,$O38),SUMIFS('Bank-1S'!$M:$M,'Bank-1S'!$J:$J,BB$8,'Bank-1S'!$W:$W,$O38))</f>
        <v>0</v>
      </c>
      <c r="BC38" s="49">
        <f ca="1">IF(BC$7&lt;&gt;"",SUMIFS('Bank-1S'!$M:$M,'Bank-1S'!$J:$J,"&gt;="&amp;BC$7,'Bank-1S'!$J:$J,"&lt;="&amp;BC$8,'Bank-1S'!$W:$W,$O38),SUMIFS('Bank-1S'!$M:$M,'Bank-1S'!$J:$J,BC$8,'Bank-1S'!$W:$W,$O38))</f>
        <v>0</v>
      </c>
      <c r="BD38" s="49">
        <f ca="1">IF(BD$7&lt;&gt;"",SUMIFS('Bank-1S'!$M:$M,'Bank-1S'!$J:$J,"&gt;="&amp;BD$7,'Bank-1S'!$J:$J,"&lt;="&amp;BD$8,'Bank-1S'!$W:$W,$O38),SUMIFS('Bank-1S'!$M:$M,'Bank-1S'!$J:$J,BD$8,'Bank-1S'!$W:$W,$O38))</f>
        <v>0</v>
      </c>
      <c r="BE38" s="49">
        <f ca="1">IF(BE$7&lt;&gt;"",SUMIFS('Bank-1S'!$M:$M,'Bank-1S'!$J:$J,"&gt;="&amp;BE$7,'Bank-1S'!$J:$J,"&lt;="&amp;BE$8,'Bank-1S'!$W:$W,$O38),SUMIFS('Bank-1S'!$M:$M,'Bank-1S'!$J:$J,BE$8,'Bank-1S'!$W:$W,$O38))</f>
        <v>0</v>
      </c>
      <c r="BF38" s="49">
        <f ca="1">IF(BF$7&lt;&gt;"",SUMIFS('Bank-1S'!$M:$M,'Bank-1S'!$J:$J,"&gt;="&amp;BF$7,'Bank-1S'!$J:$J,"&lt;="&amp;BF$8,'Bank-1S'!$W:$W,$O38),SUMIFS('Bank-1S'!$M:$M,'Bank-1S'!$J:$J,BF$8,'Bank-1S'!$W:$W,$O38))</f>
        <v>0</v>
      </c>
      <c r="BG38" s="49">
        <f ca="1">IF(BG$7&lt;&gt;"",SUMIFS('Bank-1S'!$M:$M,'Bank-1S'!$J:$J,"&gt;="&amp;BG$7,'Bank-1S'!$J:$J,"&lt;="&amp;BG$8,'Bank-1S'!$W:$W,$O38),SUMIFS('Bank-1S'!$M:$M,'Bank-1S'!$J:$J,BG$8,'Bank-1S'!$W:$W,$O38))</f>
        <v>0</v>
      </c>
      <c r="BH38" s="49">
        <f ca="1">IF(BH$7&lt;&gt;"",SUMIFS('Bank-1S'!$M:$M,'Bank-1S'!$J:$J,"&gt;="&amp;BH$7,'Bank-1S'!$J:$J,"&lt;="&amp;BH$8,'Bank-1S'!$W:$W,$O38),SUMIFS('Bank-1S'!$M:$M,'Bank-1S'!$J:$J,BH$8,'Bank-1S'!$W:$W,$O38))</f>
        <v>0</v>
      </c>
      <c r="BI38" s="49">
        <f ca="1">IF(BI$7&lt;&gt;"",SUMIFS('Bank-1S'!$M:$M,'Bank-1S'!$J:$J,"&gt;="&amp;BI$7,'Bank-1S'!$J:$J,"&lt;="&amp;BI$8,'Bank-1S'!$W:$W,$O38),SUMIFS('Bank-1S'!$M:$M,'Bank-1S'!$J:$J,BI$8,'Bank-1S'!$W:$W,$O38))</f>
        <v>0</v>
      </c>
      <c r="BJ38" s="49">
        <f ca="1">IF(BJ$7&lt;&gt;"",SUMIFS('Bank-1S'!$M:$M,'Bank-1S'!$J:$J,"&gt;="&amp;BJ$7,'Bank-1S'!$J:$J,"&lt;="&amp;BJ$8,'Bank-1S'!$W:$W,$O38),SUMIFS('Bank-1S'!$M:$M,'Bank-1S'!$J:$J,BJ$8,'Bank-1S'!$W:$W,$O38))</f>
        <v>0</v>
      </c>
      <c r="BK38" s="49">
        <f ca="1">IF(BK$7&lt;&gt;"",SUMIFS('Bank-1S'!$M:$M,'Bank-1S'!$J:$J,"&gt;="&amp;BK$7,'Bank-1S'!$J:$J,"&lt;="&amp;BK$8,'Bank-1S'!$W:$W,$O38),SUMIFS('Bank-1S'!$M:$M,'Bank-1S'!$J:$J,BK$8,'Bank-1S'!$W:$W,$O38))</f>
        <v>0</v>
      </c>
      <c r="BL38" s="49">
        <f ca="1">IF(BL$7&lt;&gt;"",SUMIFS('Bank-1S'!$M:$M,'Bank-1S'!$J:$J,"&gt;="&amp;BL$7,'Bank-1S'!$J:$J,"&lt;="&amp;BL$8,'Bank-1S'!$W:$W,$O38),SUMIFS('Bank-1S'!$M:$M,'Bank-1S'!$J:$J,BL$8,'Bank-1S'!$W:$W,$O38))</f>
        <v>0</v>
      </c>
      <c r="BM38" s="49">
        <f ca="1">IF(BM$7&lt;&gt;"",SUMIFS('Bank-1S'!$M:$M,'Bank-1S'!$J:$J,"&gt;="&amp;BM$7,'Bank-1S'!$J:$J,"&lt;="&amp;BM$8,'Bank-1S'!$W:$W,$O38),SUMIFS('Bank-1S'!$M:$M,'Bank-1S'!$J:$J,BM$8,'Bank-1S'!$W:$W,$O38))</f>
        <v>0</v>
      </c>
      <c r="BN38" s="49">
        <f ca="1">IF(BN$7&lt;&gt;"",SUMIFS('Bank-1S'!$M:$M,'Bank-1S'!$J:$J,"&gt;="&amp;BN$7,'Bank-1S'!$J:$J,"&lt;="&amp;BN$8,'Bank-1S'!$W:$W,$O38),SUMIFS('Bank-1S'!$M:$M,'Bank-1S'!$J:$J,BN$8,'Bank-1S'!$W:$W,$O38))</f>
        <v>0</v>
      </c>
      <c r="BO38" s="49">
        <f ca="1">IF(BO$7&lt;&gt;"",SUMIFS('Bank-1S'!$M:$M,'Bank-1S'!$J:$J,"&gt;="&amp;BO$7,'Bank-1S'!$J:$J,"&lt;="&amp;BO$8,'Bank-1S'!$W:$W,$O38),SUMIFS('Bank-1S'!$M:$M,'Bank-1S'!$J:$J,BO$8,'Bank-1S'!$W:$W,$O38))</f>
        <v>0</v>
      </c>
      <c r="BP38" s="49">
        <f ca="1">IF(BP$7&lt;&gt;"",SUMIFS('Bank-1S'!$M:$M,'Bank-1S'!$J:$J,"&gt;="&amp;BP$7,'Bank-1S'!$J:$J,"&lt;="&amp;BP$8,'Bank-1S'!$W:$W,$O38),SUMIFS('Bank-1S'!$M:$M,'Bank-1S'!$J:$J,BP$8,'Bank-1S'!$W:$W,$O38))</f>
        <v>0</v>
      </c>
      <c r="BQ38" s="49">
        <f ca="1">IF(BQ$7&lt;&gt;"",SUMIFS('Bank-1S'!$M:$M,'Bank-1S'!$J:$J,"&gt;="&amp;BQ$7,'Bank-1S'!$J:$J,"&lt;="&amp;BQ$8,'Bank-1S'!$W:$W,$O38),SUMIFS('Bank-1S'!$M:$M,'Bank-1S'!$J:$J,BQ$8,'Bank-1S'!$W:$W,$O38))</f>
        <v>0</v>
      </c>
      <c r="BR38" s="49">
        <f ca="1">IF(BR$7&lt;&gt;"",SUMIFS('Bank-1S'!$M:$M,'Bank-1S'!$J:$J,"&gt;="&amp;BR$7,'Bank-1S'!$J:$J,"&lt;="&amp;BR$8,'Bank-1S'!$W:$W,$O38),SUMIFS('Bank-1S'!$M:$M,'Bank-1S'!$J:$J,BR$8,'Bank-1S'!$W:$W,$O38))</f>
        <v>0</v>
      </c>
      <c r="BS38" s="49">
        <f ca="1">IF(BS$7&lt;&gt;"",SUMIFS('Bank-1S'!$M:$M,'Bank-1S'!$J:$J,"&gt;="&amp;BS$7,'Bank-1S'!$J:$J,"&lt;="&amp;BS$8,'Bank-1S'!$W:$W,$O38),SUMIFS('Bank-1S'!$M:$M,'Bank-1S'!$J:$J,BS$8,'Bank-1S'!$W:$W,$O38))</f>
        <v>0</v>
      </c>
      <c r="BT38" s="49">
        <f ca="1">IF(BT$7&lt;&gt;"",SUMIFS('Bank-1S'!$M:$M,'Bank-1S'!$J:$J,"&gt;="&amp;BT$7,'Bank-1S'!$J:$J,"&lt;="&amp;BT$8,'Bank-1S'!$W:$W,$O38),SUMIFS('Bank-1S'!$M:$M,'Bank-1S'!$J:$J,BT$8,'Bank-1S'!$W:$W,$O38))</f>
        <v>0</v>
      </c>
      <c r="BU38" s="49">
        <f ca="1">IF(BU$7&lt;&gt;"",SUMIFS('Bank-1S'!$M:$M,'Bank-1S'!$J:$J,"&gt;="&amp;BU$7,'Bank-1S'!$J:$J,"&lt;="&amp;BU$8,'Bank-1S'!$W:$W,$O38),SUMIFS('Bank-1S'!$M:$M,'Bank-1S'!$J:$J,BU$8,'Bank-1S'!$W:$W,$O38))</f>
        <v>0</v>
      </c>
      <c r="BV38" s="49">
        <f ca="1">IF(BV$7&lt;&gt;"",SUMIFS('Bank-1S'!$M:$M,'Bank-1S'!$J:$J,"&gt;="&amp;BV$7,'Bank-1S'!$J:$J,"&lt;="&amp;BV$8,'Bank-1S'!$W:$W,$O38),SUMIFS('Bank-1S'!$M:$M,'Bank-1S'!$J:$J,BV$8,'Bank-1S'!$W:$W,$O38))</f>
        <v>0</v>
      </c>
      <c r="BW38" s="49">
        <f ca="1">IF(BW$7&lt;&gt;"",SUMIFS('Bank-1S'!$M:$M,'Bank-1S'!$J:$J,"&gt;="&amp;BW$7,'Bank-1S'!$J:$J,"&lt;="&amp;BW$8,'Bank-1S'!$W:$W,$O38),SUMIFS('Bank-1S'!$M:$M,'Bank-1S'!$J:$J,BW$8,'Bank-1S'!$W:$W,$O38))</f>
        <v>0</v>
      </c>
      <c r="BX38" s="49">
        <f ca="1">IF(BX$7&lt;&gt;"",SUMIFS('Bank-1S'!$M:$M,'Bank-1S'!$J:$J,"&gt;="&amp;BX$7,'Bank-1S'!$J:$J,"&lt;="&amp;BX$8,'Bank-1S'!$W:$W,$O38),SUMIFS('Bank-1S'!$M:$M,'Bank-1S'!$J:$J,BX$8,'Bank-1S'!$W:$W,$O38))</f>
        <v>0</v>
      </c>
      <c r="BY38" s="49">
        <f ca="1">IF(BY$7&lt;&gt;"",SUMIFS('Bank-1S'!$M:$M,'Bank-1S'!$J:$J,"&gt;="&amp;BY$7,'Bank-1S'!$J:$J,"&lt;="&amp;BY$8,'Bank-1S'!$W:$W,$O38),SUMIFS('Bank-1S'!$M:$M,'Bank-1S'!$J:$J,BY$8,'Bank-1S'!$W:$W,$O38))</f>
        <v>0</v>
      </c>
      <c r="BZ38" s="49">
        <f ca="1">IF(BZ$7&lt;&gt;"",SUMIFS('Bank-1S'!$M:$M,'Bank-1S'!$J:$J,"&gt;="&amp;BZ$7,'Bank-1S'!$J:$J,"&lt;="&amp;BZ$8,'Bank-1S'!$W:$W,$O38),SUMIFS('Bank-1S'!$M:$M,'Bank-1S'!$J:$J,BZ$8,'Bank-1S'!$W:$W,$O38))</f>
        <v>0</v>
      </c>
      <c r="CA38" s="49">
        <f ca="1">IF(CA$7&lt;&gt;"",SUMIFS('Bank-1S'!$M:$M,'Bank-1S'!$J:$J,"&gt;="&amp;CA$7,'Bank-1S'!$J:$J,"&lt;="&amp;CA$8,'Bank-1S'!$W:$W,$O38),SUMIFS('Bank-1S'!$M:$M,'Bank-1S'!$J:$J,CA$8,'Bank-1S'!$W:$W,$O38))</f>
        <v>0</v>
      </c>
      <c r="CB38" s="49">
        <f ca="1">IF(CB$7&lt;&gt;"",SUMIFS('Bank-1S'!$M:$M,'Bank-1S'!$J:$J,"&gt;="&amp;CB$7,'Bank-1S'!$J:$J,"&lt;="&amp;CB$8,'Bank-1S'!$W:$W,$O38),SUMIFS('Bank-1S'!$M:$M,'Bank-1S'!$J:$J,CB$8,'Bank-1S'!$W:$W,$O38))</f>
        <v>0</v>
      </c>
      <c r="CC38" s="49">
        <f ca="1">IF(CC$7&lt;&gt;"",SUMIFS('Bank-1S'!$M:$M,'Bank-1S'!$J:$J,"&gt;="&amp;CC$7,'Bank-1S'!$J:$J,"&lt;="&amp;CC$8,'Bank-1S'!$W:$W,$O38),SUMIFS('Bank-1S'!$M:$M,'Bank-1S'!$J:$J,CC$8,'Bank-1S'!$W:$W,$O38))</f>
        <v>0</v>
      </c>
      <c r="CD38" s="49">
        <f ca="1">IF(CD$7&lt;&gt;"",SUMIFS('Bank-1S'!$M:$M,'Bank-1S'!$J:$J,"&gt;="&amp;CD$7,'Bank-1S'!$J:$J,"&lt;="&amp;CD$8,'Bank-1S'!$W:$W,$O38),SUMIFS('Bank-1S'!$M:$M,'Bank-1S'!$J:$J,CD$8,'Bank-1S'!$W:$W,$O38))</f>
        <v>0</v>
      </c>
      <c r="CE38" s="49">
        <f ca="1">IF(CE$7&lt;&gt;"",SUMIFS('Bank-1S'!$M:$M,'Bank-1S'!$J:$J,"&gt;="&amp;CE$7,'Bank-1S'!$J:$J,"&lt;="&amp;CE$8,'Bank-1S'!$W:$W,$O38),SUMIFS('Bank-1S'!$M:$M,'Bank-1S'!$J:$J,CE$8,'Bank-1S'!$W:$W,$O38))</f>
        <v>0</v>
      </c>
      <c r="CF38" s="49">
        <f ca="1">IF(CF$7&lt;&gt;"",SUMIFS('Bank-1S'!$M:$M,'Bank-1S'!$J:$J,"&gt;="&amp;CF$7,'Bank-1S'!$J:$J,"&lt;="&amp;CF$8,'Bank-1S'!$W:$W,$O38),SUMIFS('Bank-1S'!$M:$M,'Bank-1S'!$J:$J,CF$8,'Bank-1S'!$W:$W,$O38))</f>
        <v>0</v>
      </c>
      <c r="CG38" s="49">
        <f ca="1">IF(CG$7&lt;&gt;"",SUMIFS('Bank-1S'!$M:$M,'Bank-1S'!$J:$J,"&gt;="&amp;CG$7,'Bank-1S'!$J:$J,"&lt;="&amp;CG$8,'Bank-1S'!$W:$W,$O38),SUMIFS('Bank-1S'!$M:$M,'Bank-1S'!$J:$J,CG$8,'Bank-1S'!$W:$W,$O38))</f>
        <v>0</v>
      </c>
      <c r="CH38" s="49">
        <f ca="1">IF(CH$7&lt;&gt;"",SUMIFS('Bank-1S'!$M:$M,'Bank-1S'!$J:$J,"&gt;="&amp;CH$7,'Bank-1S'!$J:$J,"&lt;="&amp;CH$8,'Bank-1S'!$W:$W,$O38),SUMIFS('Bank-1S'!$M:$M,'Bank-1S'!$J:$J,CH$8,'Bank-1S'!$W:$W,$O38))</f>
        <v>0</v>
      </c>
      <c r="CI38" s="49">
        <f ca="1">IF(CI$7&lt;&gt;"",SUMIFS('Bank-1S'!$M:$M,'Bank-1S'!$J:$J,"&gt;="&amp;CI$7,'Bank-1S'!$J:$J,"&lt;="&amp;CI$8,'Bank-1S'!$W:$W,$O38),SUMIFS('Bank-1S'!$M:$M,'Bank-1S'!$J:$J,CI$8,'Bank-1S'!$W:$W,$O38))</f>
        <v>0</v>
      </c>
      <c r="CJ38" s="49">
        <f ca="1">IF(CJ$7&lt;&gt;"",SUMIFS('Bank-1S'!$M:$M,'Bank-1S'!$J:$J,"&gt;="&amp;CJ$7,'Bank-1S'!$J:$J,"&lt;="&amp;CJ$8,'Bank-1S'!$W:$W,$O38),SUMIFS('Bank-1S'!$M:$M,'Bank-1S'!$J:$J,CJ$8,'Bank-1S'!$W:$W,$O38))</f>
        <v>0</v>
      </c>
      <c r="CK38" s="49">
        <f ca="1">IF(CK$7&lt;&gt;"",SUMIFS('Bank-1S'!$M:$M,'Bank-1S'!$J:$J,"&gt;="&amp;CK$7,'Bank-1S'!$J:$J,"&lt;="&amp;CK$8,'Bank-1S'!$W:$W,$O38),SUMIFS('Bank-1S'!$M:$M,'Bank-1S'!$J:$J,CK$8,'Bank-1S'!$W:$W,$O38))</f>
        <v>0</v>
      </c>
      <c r="CL38" s="49">
        <f ca="1">IF(CL$7&lt;&gt;"",SUMIFS('Bank-1S'!$M:$M,'Bank-1S'!$J:$J,"&gt;="&amp;CL$7,'Bank-1S'!$J:$J,"&lt;="&amp;CL$8,'Bank-1S'!$W:$W,$O38),SUMIFS('Bank-1S'!$M:$M,'Bank-1S'!$J:$J,CL$8,'Bank-1S'!$W:$W,$O38))</f>
        <v>0</v>
      </c>
      <c r="CM38" s="49">
        <f ca="1">IF(CM$7&lt;&gt;"",SUMIFS('Bank-1S'!$M:$M,'Bank-1S'!$J:$J,"&gt;="&amp;CM$7,'Bank-1S'!$J:$J,"&lt;="&amp;CM$8,'Bank-1S'!$W:$W,$O38),SUMIFS('Bank-1S'!$M:$M,'Bank-1S'!$J:$J,CM$8,'Bank-1S'!$W:$W,$O38))</f>
        <v>0</v>
      </c>
      <c r="CN38" s="49">
        <f ca="1">IF(CN$7&lt;&gt;"",SUMIFS('Bank-1S'!$M:$M,'Bank-1S'!$J:$J,"&gt;="&amp;CN$7,'Bank-1S'!$J:$J,"&lt;="&amp;CN$8,'Bank-1S'!$W:$W,$O38),SUMIFS('Bank-1S'!$M:$M,'Bank-1S'!$J:$J,CN$8,'Bank-1S'!$W:$W,$O38))</f>
        <v>0</v>
      </c>
      <c r="CO38" s="49">
        <f ca="1">IF(CO$7&lt;&gt;"",SUMIFS('Bank-1S'!$M:$M,'Bank-1S'!$J:$J,"&gt;="&amp;CO$7,'Bank-1S'!$J:$J,"&lt;="&amp;CO$8,'Bank-1S'!$W:$W,$O38),SUMIFS('Bank-1S'!$M:$M,'Bank-1S'!$J:$J,CO$8,'Bank-1S'!$W:$W,$O38))</f>
        <v>0</v>
      </c>
      <c r="CP38" s="49">
        <f ca="1">IF(CP$7&lt;&gt;"",SUMIFS('Bank-1S'!$M:$M,'Bank-1S'!$J:$J,"&gt;="&amp;CP$7,'Bank-1S'!$J:$J,"&lt;="&amp;CP$8,'Bank-1S'!$W:$W,$O38),SUMIFS('Bank-1S'!$M:$M,'Bank-1S'!$J:$J,CP$8,'Bank-1S'!$W:$W,$O38))</f>
        <v>0</v>
      </c>
      <c r="CQ38" s="49">
        <f ca="1">IF(CQ$7&lt;&gt;"",SUMIFS('Bank-1S'!$M:$M,'Bank-1S'!$J:$J,"&gt;="&amp;CQ$7,'Bank-1S'!$J:$J,"&lt;="&amp;CQ$8,'Bank-1S'!$W:$W,$O38),SUMIFS('Bank-1S'!$M:$M,'Bank-1S'!$J:$J,CQ$8,'Bank-1S'!$W:$W,$O38))</f>
        <v>0</v>
      </c>
      <c r="CR38" s="49">
        <f ca="1">IF(CR$7&lt;&gt;"",SUMIFS('Bank-1S'!$M:$M,'Bank-1S'!$J:$J,"&gt;="&amp;CR$7,'Bank-1S'!$J:$J,"&lt;="&amp;CR$8,'Bank-1S'!$W:$W,$O38),SUMIFS('Bank-1S'!$M:$M,'Bank-1S'!$J:$J,CR$8,'Bank-1S'!$W:$W,$O38))</f>
        <v>0</v>
      </c>
      <c r="CS38" s="49">
        <f ca="1">IF(CS$7&lt;&gt;"",SUMIFS('Bank-1S'!$M:$M,'Bank-1S'!$J:$J,"&gt;="&amp;CS$7,'Bank-1S'!$J:$J,"&lt;="&amp;CS$8,'Bank-1S'!$W:$W,$O38),SUMIFS('Bank-1S'!$M:$M,'Bank-1S'!$J:$J,CS$8,'Bank-1S'!$W:$W,$O38))</f>
        <v>0</v>
      </c>
      <c r="CT38" s="49">
        <f ca="1">IF(CT$7&lt;&gt;"",SUMIFS('Bank-1S'!$M:$M,'Bank-1S'!$J:$J,"&gt;="&amp;CT$7,'Bank-1S'!$J:$J,"&lt;="&amp;CT$8,'Bank-1S'!$W:$W,$O38),SUMIFS('Bank-1S'!$M:$M,'Bank-1S'!$J:$J,CT$8,'Bank-1S'!$W:$W,$O38))</f>
        <v>0</v>
      </c>
      <c r="CU38" s="49">
        <f ca="1">IF(CU$7&lt;&gt;"",SUMIFS('Bank-1S'!$M:$M,'Bank-1S'!$J:$J,"&gt;="&amp;CU$7,'Bank-1S'!$J:$J,"&lt;="&amp;CU$8,'Bank-1S'!$W:$W,$O38),SUMIFS('Bank-1S'!$M:$M,'Bank-1S'!$J:$J,CU$8,'Bank-1S'!$W:$W,$O38))</f>
        <v>0</v>
      </c>
    </row>
    <row r="39" spans="1:99" s="35" customFormat="1" x14ac:dyDescent="0.25">
      <c r="A39" s="50"/>
      <c r="B39" s="50"/>
      <c r="C39" s="50"/>
      <c r="D39" s="50"/>
      <c r="E39" s="186"/>
      <c r="F39" s="50" t="str">
        <f>lists!$V$13</f>
        <v>Оплаты ДС</v>
      </c>
      <c r="G39" s="50"/>
      <c r="H39" s="50"/>
      <c r="I39" s="50"/>
      <c r="J39" s="50"/>
      <c r="K39" s="50"/>
      <c r="L39" s="50"/>
      <c r="M39" s="50"/>
      <c r="N39" s="46" t="s">
        <v>3</v>
      </c>
      <c r="O39" s="51" t="s">
        <v>22</v>
      </c>
      <c r="P39" s="48" t="s">
        <v>41</v>
      </c>
      <c r="Q39" s="50"/>
      <c r="R39" s="50"/>
      <c r="S39" s="50"/>
      <c r="T39" s="117"/>
      <c r="U39" s="118">
        <f ca="1">SUM(W39:CV39)</f>
        <v>0</v>
      </c>
      <c r="V39" s="119"/>
      <c r="W39" s="155"/>
      <c r="X39" s="156">
        <f>IF(X$7&lt;&gt;"",SUMIFS('Bank-1S'!$N:$N,'Bank-1S'!$J:$J,"&gt;="&amp;X$7,'Bank-1S'!$J:$J,"&lt;="&amp;X$8,'Bank-1S'!$W:$W,$O39),SUMIFS('Bank-1S'!$N:$N,'Bank-1S'!$J:$J,X$8,'Bank-1S'!$W:$W,$O39))</f>
        <v>0</v>
      </c>
      <c r="Y39" s="52">
        <f ca="1">IF(Y$7&lt;&gt;"",SUMIFS('Bank-1S'!$N:$N,'Bank-1S'!$J:$J,"&gt;="&amp;Y$7,'Bank-1S'!$J:$J,"&lt;="&amp;Y$8,'Bank-1S'!$W:$W,$O39),SUMIFS('Bank-1S'!$N:$N,'Bank-1S'!$J:$J,Y$8,'Bank-1S'!$W:$W,$O39))</f>
        <v>0</v>
      </c>
      <c r="Z39" s="52">
        <f ca="1">IF(Z$7&lt;&gt;"",SUMIFS('Bank-1S'!$N:$N,'Bank-1S'!$J:$J,"&gt;="&amp;Z$7,'Bank-1S'!$J:$J,"&lt;="&amp;Z$8,'Bank-1S'!$W:$W,$O39),SUMIFS('Bank-1S'!$N:$N,'Bank-1S'!$J:$J,Z$8,'Bank-1S'!$W:$W,$O39))</f>
        <v>0</v>
      </c>
      <c r="AA39" s="52">
        <f ca="1">IF(AA$7&lt;&gt;"",SUMIFS('Bank-1S'!$N:$N,'Bank-1S'!$J:$J,"&gt;="&amp;AA$7,'Bank-1S'!$J:$J,"&lt;="&amp;AA$8,'Bank-1S'!$W:$W,$O39),SUMIFS('Bank-1S'!$N:$N,'Bank-1S'!$J:$J,AA$8,'Bank-1S'!$W:$W,$O39))</f>
        <v>0</v>
      </c>
      <c r="AB39" s="52">
        <f ca="1">IF(AB$7&lt;&gt;"",SUMIFS('Bank-1S'!$N:$N,'Bank-1S'!$J:$J,"&gt;="&amp;AB$7,'Bank-1S'!$J:$J,"&lt;="&amp;AB$8,'Bank-1S'!$W:$W,$O39),SUMIFS('Bank-1S'!$N:$N,'Bank-1S'!$J:$J,AB$8,'Bank-1S'!$W:$W,$O39))</f>
        <v>0</v>
      </c>
      <c r="AC39" s="52">
        <f ca="1">IF(AC$7&lt;&gt;"",SUMIFS('Bank-1S'!$N:$N,'Bank-1S'!$J:$J,"&gt;="&amp;AC$7,'Bank-1S'!$J:$J,"&lt;="&amp;AC$8,'Bank-1S'!$W:$W,$O39),SUMIFS('Bank-1S'!$N:$N,'Bank-1S'!$J:$J,AC$8,'Bank-1S'!$W:$W,$O39))</f>
        <v>0</v>
      </c>
      <c r="AD39" s="52">
        <f ca="1">IF(AD$7&lt;&gt;"",SUMIFS('Bank-1S'!$N:$N,'Bank-1S'!$J:$J,"&gt;="&amp;AD$7,'Bank-1S'!$J:$J,"&lt;="&amp;AD$8,'Bank-1S'!$W:$W,$O39),SUMIFS('Bank-1S'!$N:$N,'Bank-1S'!$J:$J,AD$8,'Bank-1S'!$W:$W,$O39))</f>
        <v>0</v>
      </c>
      <c r="AE39" s="52">
        <f ca="1">IF(AE$7&lt;&gt;"",SUMIFS('Bank-1S'!$N:$N,'Bank-1S'!$J:$J,"&gt;="&amp;AE$7,'Bank-1S'!$J:$J,"&lt;="&amp;AE$8,'Bank-1S'!$W:$W,$O39),SUMIFS('Bank-1S'!$N:$N,'Bank-1S'!$J:$J,AE$8,'Bank-1S'!$W:$W,$O39))</f>
        <v>0</v>
      </c>
      <c r="AF39" s="52">
        <f ca="1">IF(AF$7&lt;&gt;"",SUMIFS('Bank-1S'!$N:$N,'Bank-1S'!$J:$J,"&gt;="&amp;AF$7,'Bank-1S'!$J:$J,"&lt;="&amp;AF$8,'Bank-1S'!$W:$W,$O39),SUMIFS('Bank-1S'!$N:$N,'Bank-1S'!$J:$J,AF$8,'Bank-1S'!$W:$W,$O39))</f>
        <v>0</v>
      </c>
      <c r="AG39" s="52">
        <f ca="1">IF(AG$7&lt;&gt;"",SUMIFS('Bank-1S'!$N:$N,'Bank-1S'!$J:$J,"&gt;="&amp;AG$7,'Bank-1S'!$J:$J,"&lt;="&amp;AG$8,'Bank-1S'!$W:$W,$O39),SUMIFS('Bank-1S'!$N:$N,'Bank-1S'!$J:$J,AG$8,'Bank-1S'!$W:$W,$O39))</f>
        <v>0</v>
      </c>
      <c r="AH39" s="52">
        <f ca="1">IF(AH$7&lt;&gt;"",SUMIFS('Bank-1S'!$N:$N,'Bank-1S'!$J:$J,"&gt;="&amp;AH$7,'Bank-1S'!$J:$J,"&lt;="&amp;AH$8,'Bank-1S'!$W:$W,$O39),SUMIFS('Bank-1S'!$N:$N,'Bank-1S'!$J:$J,AH$8,'Bank-1S'!$W:$W,$O39))</f>
        <v>0</v>
      </c>
      <c r="AI39" s="52">
        <f ca="1">IF(AI$7&lt;&gt;"",SUMIFS('Bank-1S'!$N:$N,'Bank-1S'!$J:$J,"&gt;="&amp;AI$7,'Bank-1S'!$J:$J,"&lt;="&amp;AI$8,'Bank-1S'!$W:$W,$O39),SUMIFS('Bank-1S'!$N:$N,'Bank-1S'!$J:$J,AI$8,'Bank-1S'!$W:$W,$O39))</f>
        <v>0</v>
      </c>
      <c r="AJ39" s="52">
        <f ca="1">IF(AJ$7&lt;&gt;"",SUMIFS('Bank-1S'!$N:$N,'Bank-1S'!$J:$J,"&gt;="&amp;AJ$7,'Bank-1S'!$J:$J,"&lt;="&amp;AJ$8,'Bank-1S'!$W:$W,$O39),SUMIFS('Bank-1S'!$N:$N,'Bank-1S'!$J:$J,AJ$8,'Bank-1S'!$W:$W,$O39))</f>
        <v>0</v>
      </c>
      <c r="AK39" s="52">
        <f ca="1">IF(AK$7&lt;&gt;"",SUMIFS('Bank-1S'!$N:$N,'Bank-1S'!$J:$J,"&gt;="&amp;AK$7,'Bank-1S'!$J:$J,"&lt;="&amp;AK$8,'Bank-1S'!$W:$W,$O39),SUMIFS('Bank-1S'!$N:$N,'Bank-1S'!$J:$J,AK$8,'Bank-1S'!$W:$W,$O39))</f>
        <v>0</v>
      </c>
      <c r="AL39" s="52">
        <f ca="1">IF(AL$7&lt;&gt;"",SUMIFS('Bank-1S'!$N:$N,'Bank-1S'!$J:$J,"&gt;="&amp;AL$7,'Bank-1S'!$J:$J,"&lt;="&amp;AL$8,'Bank-1S'!$W:$W,$O39),SUMIFS('Bank-1S'!$N:$N,'Bank-1S'!$J:$J,AL$8,'Bank-1S'!$W:$W,$O39))</f>
        <v>0</v>
      </c>
      <c r="AM39" s="52">
        <f ca="1">IF(AM$7&lt;&gt;"",SUMIFS('Bank-1S'!$N:$N,'Bank-1S'!$J:$J,"&gt;="&amp;AM$7,'Bank-1S'!$J:$J,"&lt;="&amp;AM$8,'Bank-1S'!$W:$W,$O39),SUMIFS('Bank-1S'!$N:$N,'Bank-1S'!$J:$J,AM$8,'Bank-1S'!$W:$W,$O39))</f>
        <v>0</v>
      </c>
      <c r="AN39" s="52">
        <f ca="1">IF(AN$7&lt;&gt;"",SUMIFS('Bank-1S'!$N:$N,'Bank-1S'!$J:$J,"&gt;="&amp;AN$7,'Bank-1S'!$J:$J,"&lt;="&amp;AN$8,'Bank-1S'!$W:$W,$O39),SUMIFS('Bank-1S'!$N:$N,'Bank-1S'!$J:$J,AN$8,'Bank-1S'!$W:$W,$O39))</f>
        <v>0</v>
      </c>
      <c r="AO39" s="52">
        <f ca="1">IF(AO$7&lt;&gt;"",SUMIFS('Bank-1S'!$N:$N,'Bank-1S'!$J:$J,"&gt;="&amp;AO$7,'Bank-1S'!$J:$J,"&lt;="&amp;AO$8,'Bank-1S'!$W:$W,$O39),SUMIFS('Bank-1S'!$N:$N,'Bank-1S'!$J:$J,AO$8,'Bank-1S'!$W:$W,$O39))</f>
        <v>0</v>
      </c>
      <c r="AP39" s="52">
        <f ca="1">IF(AP$7&lt;&gt;"",SUMIFS('Bank-1S'!$N:$N,'Bank-1S'!$J:$J,"&gt;="&amp;AP$7,'Bank-1S'!$J:$J,"&lt;="&amp;AP$8,'Bank-1S'!$W:$W,$O39),SUMIFS('Bank-1S'!$N:$N,'Bank-1S'!$J:$J,AP$8,'Bank-1S'!$W:$W,$O39))</f>
        <v>0</v>
      </c>
      <c r="AQ39" s="52">
        <f ca="1">IF(AQ$7&lt;&gt;"",SUMIFS('Bank-1S'!$N:$N,'Bank-1S'!$J:$J,"&gt;="&amp;AQ$7,'Bank-1S'!$J:$J,"&lt;="&amp;AQ$8,'Bank-1S'!$W:$W,$O39),SUMIFS('Bank-1S'!$N:$N,'Bank-1S'!$J:$J,AQ$8,'Bank-1S'!$W:$W,$O39))</f>
        <v>0</v>
      </c>
      <c r="AR39" s="52">
        <f ca="1">IF(AR$7&lt;&gt;"",SUMIFS('Bank-1S'!$N:$N,'Bank-1S'!$J:$J,"&gt;="&amp;AR$7,'Bank-1S'!$J:$J,"&lt;="&amp;AR$8,'Bank-1S'!$W:$W,$O39),SUMIFS('Bank-1S'!$N:$N,'Bank-1S'!$J:$J,AR$8,'Bank-1S'!$W:$W,$O39))</f>
        <v>0</v>
      </c>
      <c r="AS39" s="52">
        <f ca="1">IF(AS$7&lt;&gt;"",SUMIFS('Bank-1S'!$N:$N,'Bank-1S'!$J:$J,"&gt;="&amp;AS$7,'Bank-1S'!$J:$J,"&lt;="&amp;AS$8,'Bank-1S'!$W:$W,$O39),SUMIFS('Bank-1S'!$N:$N,'Bank-1S'!$J:$J,AS$8,'Bank-1S'!$W:$W,$O39))</f>
        <v>0</v>
      </c>
      <c r="AT39" s="52">
        <f ca="1">IF(AT$7&lt;&gt;"",SUMIFS('Bank-1S'!$N:$N,'Bank-1S'!$J:$J,"&gt;="&amp;AT$7,'Bank-1S'!$J:$J,"&lt;="&amp;AT$8,'Bank-1S'!$W:$W,$O39),SUMIFS('Bank-1S'!$N:$N,'Bank-1S'!$J:$J,AT$8,'Bank-1S'!$W:$W,$O39))</f>
        <v>0</v>
      </c>
      <c r="AU39" s="52">
        <f ca="1">IF(AU$7&lt;&gt;"",SUMIFS('Bank-1S'!$N:$N,'Bank-1S'!$J:$J,"&gt;="&amp;AU$7,'Bank-1S'!$J:$J,"&lt;="&amp;AU$8,'Bank-1S'!$W:$W,$O39),SUMIFS('Bank-1S'!$N:$N,'Bank-1S'!$J:$J,AU$8,'Bank-1S'!$W:$W,$O39))</f>
        <v>0</v>
      </c>
      <c r="AV39" s="52">
        <f ca="1">IF(AV$7&lt;&gt;"",SUMIFS('Bank-1S'!$N:$N,'Bank-1S'!$J:$J,"&gt;="&amp;AV$7,'Bank-1S'!$J:$J,"&lt;="&amp;AV$8,'Bank-1S'!$W:$W,$O39),SUMIFS('Bank-1S'!$N:$N,'Bank-1S'!$J:$J,AV$8,'Bank-1S'!$W:$W,$O39))</f>
        <v>0</v>
      </c>
      <c r="AW39" s="52">
        <f ca="1">IF(AW$7&lt;&gt;"",SUMIFS('Bank-1S'!$N:$N,'Bank-1S'!$J:$J,"&gt;="&amp;AW$7,'Bank-1S'!$J:$J,"&lt;="&amp;AW$8,'Bank-1S'!$W:$W,$O39),SUMIFS('Bank-1S'!$N:$N,'Bank-1S'!$J:$J,AW$8,'Bank-1S'!$W:$W,$O39))</f>
        <v>0</v>
      </c>
      <c r="AX39" s="52">
        <f ca="1">IF(AX$7&lt;&gt;"",SUMIFS('Bank-1S'!$N:$N,'Bank-1S'!$J:$J,"&gt;="&amp;AX$7,'Bank-1S'!$J:$J,"&lt;="&amp;AX$8,'Bank-1S'!$W:$W,$O39),SUMIFS('Bank-1S'!$N:$N,'Bank-1S'!$J:$J,AX$8,'Bank-1S'!$W:$W,$O39))</f>
        <v>0</v>
      </c>
      <c r="AY39" s="52">
        <f ca="1">IF(AY$7&lt;&gt;"",SUMIFS('Bank-1S'!$N:$N,'Bank-1S'!$J:$J,"&gt;="&amp;AY$7,'Bank-1S'!$J:$J,"&lt;="&amp;AY$8,'Bank-1S'!$W:$W,$O39),SUMIFS('Bank-1S'!$N:$N,'Bank-1S'!$J:$J,AY$8,'Bank-1S'!$W:$W,$O39))</f>
        <v>0</v>
      </c>
      <c r="AZ39" s="52">
        <f ca="1">IF(AZ$7&lt;&gt;"",SUMIFS('Bank-1S'!$N:$N,'Bank-1S'!$J:$J,"&gt;="&amp;AZ$7,'Bank-1S'!$J:$J,"&lt;="&amp;AZ$8,'Bank-1S'!$W:$W,$O39),SUMIFS('Bank-1S'!$N:$N,'Bank-1S'!$J:$J,AZ$8,'Bank-1S'!$W:$W,$O39))</f>
        <v>0</v>
      </c>
      <c r="BA39" s="52">
        <f ca="1">IF(BA$7&lt;&gt;"",SUMIFS('Bank-1S'!$N:$N,'Bank-1S'!$J:$J,"&gt;="&amp;BA$7,'Bank-1S'!$J:$J,"&lt;="&amp;BA$8,'Bank-1S'!$W:$W,$O39),SUMIFS('Bank-1S'!$N:$N,'Bank-1S'!$J:$J,BA$8,'Bank-1S'!$W:$W,$O39))</f>
        <v>0</v>
      </c>
      <c r="BB39" s="52">
        <f ca="1">IF(BB$7&lt;&gt;"",SUMIFS('Bank-1S'!$N:$N,'Bank-1S'!$J:$J,"&gt;="&amp;BB$7,'Bank-1S'!$J:$J,"&lt;="&amp;BB$8,'Bank-1S'!$W:$W,$O39),SUMIFS('Bank-1S'!$N:$N,'Bank-1S'!$J:$J,BB$8,'Bank-1S'!$W:$W,$O39))</f>
        <v>0</v>
      </c>
      <c r="BC39" s="52">
        <f ca="1">IF(BC$7&lt;&gt;"",SUMIFS('Bank-1S'!$N:$N,'Bank-1S'!$J:$J,"&gt;="&amp;BC$7,'Bank-1S'!$J:$J,"&lt;="&amp;BC$8,'Bank-1S'!$W:$W,$O39),SUMIFS('Bank-1S'!$N:$N,'Bank-1S'!$J:$J,BC$8,'Bank-1S'!$W:$W,$O39))</f>
        <v>0</v>
      </c>
      <c r="BD39" s="52">
        <f ca="1">IF(BD$7&lt;&gt;"",SUMIFS('Bank-1S'!$N:$N,'Bank-1S'!$J:$J,"&gt;="&amp;BD$7,'Bank-1S'!$J:$J,"&lt;="&amp;BD$8,'Bank-1S'!$W:$W,$O39),SUMIFS('Bank-1S'!$N:$N,'Bank-1S'!$J:$J,BD$8,'Bank-1S'!$W:$W,$O39))</f>
        <v>0</v>
      </c>
      <c r="BE39" s="52">
        <f ca="1">IF(BE$7&lt;&gt;"",SUMIFS('Bank-1S'!$N:$N,'Bank-1S'!$J:$J,"&gt;="&amp;BE$7,'Bank-1S'!$J:$J,"&lt;="&amp;BE$8,'Bank-1S'!$W:$W,$O39),SUMIFS('Bank-1S'!$N:$N,'Bank-1S'!$J:$J,BE$8,'Bank-1S'!$W:$W,$O39))</f>
        <v>0</v>
      </c>
      <c r="BF39" s="52">
        <f ca="1">IF(BF$7&lt;&gt;"",SUMIFS('Bank-1S'!$N:$N,'Bank-1S'!$J:$J,"&gt;="&amp;BF$7,'Bank-1S'!$J:$J,"&lt;="&amp;BF$8,'Bank-1S'!$W:$W,$O39),SUMIFS('Bank-1S'!$N:$N,'Bank-1S'!$J:$J,BF$8,'Bank-1S'!$W:$W,$O39))</f>
        <v>0</v>
      </c>
      <c r="BG39" s="52">
        <f ca="1">IF(BG$7&lt;&gt;"",SUMIFS('Bank-1S'!$N:$N,'Bank-1S'!$J:$J,"&gt;="&amp;BG$7,'Bank-1S'!$J:$J,"&lt;="&amp;BG$8,'Bank-1S'!$W:$W,$O39),SUMIFS('Bank-1S'!$N:$N,'Bank-1S'!$J:$J,BG$8,'Bank-1S'!$W:$W,$O39))</f>
        <v>0</v>
      </c>
      <c r="BH39" s="52">
        <f ca="1">IF(BH$7&lt;&gt;"",SUMIFS('Bank-1S'!$N:$N,'Bank-1S'!$J:$J,"&gt;="&amp;BH$7,'Bank-1S'!$J:$J,"&lt;="&amp;BH$8,'Bank-1S'!$W:$W,$O39),SUMIFS('Bank-1S'!$N:$N,'Bank-1S'!$J:$J,BH$8,'Bank-1S'!$W:$W,$O39))</f>
        <v>0</v>
      </c>
      <c r="BI39" s="52">
        <f ca="1">IF(BI$7&lt;&gt;"",SUMIFS('Bank-1S'!$N:$N,'Bank-1S'!$J:$J,"&gt;="&amp;BI$7,'Bank-1S'!$J:$J,"&lt;="&amp;BI$8,'Bank-1S'!$W:$W,$O39),SUMIFS('Bank-1S'!$N:$N,'Bank-1S'!$J:$J,BI$8,'Bank-1S'!$W:$W,$O39))</f>
        <v>0</v>
      </c>
      <c r="BJ39" s="52">
        <f ca="1">IF(BJ$7&lt;&gt;"",SUMIFS('Bank-1S'!$N:$N,'Bank-1S'!$J:$J,"&gt;="&amp;BJ$7,'Bank-1S'!$J:$J,"&lt;="&amp;BJ$8,'Bank-1S'!$W:$W,$O39),SUMIFS('Bank-1S'!$N:$N,'Bank-1S'!$J:$J,BJ$8,'Bank-1S'!$W:$W,$O39))</f>
        <v>0</v>
      </c>
      <c r="BK39" s="52">
        <f ca="1">IF(BK$7&lt;&gt;"",SUMIFS('Bank-1S'!$N:$N,'Bank-1S'!$J:$J,"&gt;="&amp;BK$7,'Bank-1S'!$J:$J,"&lt;="&amp;BK$8,'Bank-1S'!$W:$W,$O39),SUMIFS('Bank-1S'!$N:$N,'Bank-1S'!$J:$J,BK$8,'Bank-1S'!$W:$W,$O39))</f>
        <v>0</v>
      </c>
      <c r="BL39" s="52">
        <f ca="1">IF(BL$7&lt;&gt;"",SUMIFS('Bank-1S'!$N:$N,'Bank-1S'!$J:$J,"&gt;="&amp;BL$7,'Bank-1S'!$J:$J,"&lt;="&amp;BL$8,'Bank-1S'!$W:$W,$O39),SUMIFS('Bank-1S'!$N:$N,'Bank-1S'!$J:$J,BL$8,'Bank-1S'!$W:$W,$O39))</f>
        <v>0</v>
      </c>
      <c r="BM39" s="52">
        <f ca="1">IF(BM$7&lt;&gt;"",SUMIFS('Bank-1S'!$N:$N,'Bank-1S'!$J:$J,"&gt;="&amp;BM$7,'Bank-1S'!$J:$J,"&lt;="&amp;BM$8,'Bank-1S'!$W:$W,$O39),SUMIFS('Bank-1S'!$N:$N,'Bank-1S'!$J:$J,BM$8,'Bank-1S'!$W:$W,$O39))</f>
        <v>0</v>
      </c>
      <c r="BN39" s="52">
        <f ca="1">IF(BN$7&lt;&gt;"",SUMIFS('Bank-1S'!$N:$N,'Bank-1S'!$J:$J,"&gt;="&amp;BN$7,'Bank-1S'!$J:$J,"&lt;="&amp;BN$8,'Bank-1S'!$W:$W,$O39),SUMIFS('Bank-1S'!$N:$N,'Bank-1S'!$J:$J,BN$8,'Bank-1S'!$W:$W,$O39))</f>
        <v>0</v>
      </c>
      <c r="BO39" s="52">
        <f ca="1">IF(BO$7&lt;&gt;"",SUMIFS('Bank-1S'!$N:$N,'Bank-1S'!$J:$J,"&gt;="&amp;BO$7,'Bank-1S'!$J:$J,"&lt;="&amp;BO$8,'Bank-1S'!$W:$W,$O39),SUMIFS('Bank-1S'!$N:$N,'Bank-1S'!$J:$J,BO$8,'Bank-1S'!$W:$W,$O39))</f>
        <v>0</v>
      </c>
      <c r="BP39" s="52">
        <f ca="1">IF(BP$7&lt;&gt;"",SUMIFS('Bank-1S'!$N:$N,'Bank-1S'!$J:$J,"&gt;="&amp;BP$7,'Bank-1S'!$J:$J,"&lt;="&amp;BP$8,'Bank-1S'!$W:$W,$O39),SUMIFS('Bank-1S'!$N:$N,'Bank-1S'!$J:$J,BP$8,'Bank-1S'!$W:$W,$O39))</f>
        <v>0</v>
      </c>
      <c r="BQ39" s="52">
        <f ca="1">IF(BQ$7&lt;&gt;"",SUMIFS('Bank-1S'!$N:$N,'Bank-1S'!$J:$J,"&gt;="&amp;BQ$7,'Bank-1S'!$J:$J,"&lt;="&amp;BQ$8,'Bank-1S'!$W:$W,$O39),SUMIFS('Bank-1S'!$N:$N,'Bank-1S'!$J:$J,BQ$8,'Bank-1S'!$W:$W,$O39))</f>
        <v>0</v>
      </c>
      <c r="BR39" s="52">
        <f ca="1">IF(BR$7&lt;&gt;"",SUMIFS('Bank-1S'!$N:$N,'Bank-1S'!$J:$J,"&gt;="&amp;BR$7,'Bank-1S'!$J:$J,"&lt;="&amp;BR$8,'Bank-1S'!$W:$W,$O39),SUMIFS('Bank-1S'!$N:$N,'Bank-1S'!$J:$J,BR$8,'Bank-1S'!$W:$W,$O39))</f>
        <v>0</v>
      </c>
      <c r="BS39" s="52">
        <f ca="1">IF(BS$7&lt;&gt;"",SUMIFS('Bank-1S'!$N:$N,'Bank-1S'!$J:$J,"&gt;="&amp;BS$7,'Bank-1S'!$J:$J,"&lt;="&amp;BS$8,'Bank-1S'!$W:$W,$O39),SUMIFS('Bank-1S'!$N:$N,'Bank-1S'!$J:$J,BS$8,'Bank-1S'!$W:$W,$O39))</f>
        <v>0</v>
      </c>
      <c r="BT39" s="52">
        <f ca="1">IF(BT$7&lt;&gt;"",SUMIFS('Bank-1S'!$N:$N,'Bank-1S'!$J:$J,"&gt;="&amp;BT$7,'Bank-1S'!$J:$J,"&lt;="&amp;BT$8,'Bank-1S'!$W:$W,$O39),SUMIFS('Bank-1S'!$N:$N,'Bank-1S'!$J:$J,BT$8,'Bank-1S'!$W:$W,$O39))</f>
        <v>0</v>
      </c>
      <c r="BU39" s="52">
        <f ca="1">IF(BU$7&lt;&gt;"",SUMIFS('Bank-1S'!$N:$N,'Bank-1S'!$J:$J,"&gt;="&amp;BU$7,'Bank-1S'!$J:$J,"&lt;="&amp;BU$8,'Bank-1S'!$W:$W,$O39),SUMIFS('Bank-1S'!$N:$N,'Bank-1S'!$J:$J,BU$8,'Bank-1S'!$W:$W,$O39))</f>
        <v>0</v>
      </c>
      <c r="BV39" s="52">
        <f ca="1">IF(BV$7&lt;&gt;"",SUMIFS('Bank-1S'!$N:$N,'Bank-1S'!$J:$J,"&gt;="&amp;BV$7,'Bank-1S'!$J:$J,"&lt;="&amp;BV$8,'Bank-1S'!$W:$W,$O39),SUMIFS('Bank-1S'!$N:$N,'Bank-1S'!$J:$J,BV$8,'Bank-1S'!$W:$W,$O39))</f>
        <v>0</v>
      </c>
      <c r="BW39" s="52">
        <f ca="1">IF(BW$7&lt;&gt;"",SUMIFS('Bank-1S'!$N:$N,'Bank-1S'!$J:$J,"&gt;="&amp;BW$7,'Bank-1S'!$J:$J,"&lt;="&amp;BW$8,'Bank-1S'!$W:$W,$O39),SUMIFS('Bank-1S'!$N:$N,'Bank-1S'!$J:$J,BW$8,'Bank-1S'!$W:$W,$O39))</f>
        <v>0</v>
      </c>
      <c r="BX39" s="52">
        <f ca="1">IF(BX$7&lt;&gt;"",SUMIFS('Bank-1S'!$N:$N,'Bank-1S'!$J:$J,"&gt;="&amp;BX$7,'Bank-1S'!$J:$J,"&lt;="&amp;BX$8,'Bank-1S'!$W:$W,$O39),SUMIFS('Bank-1S'!$N:$N,'Bank-1S'!$J:$J,BX$8,'Bank-1S'!$W:$W,$O39))</f>
        <v>0</v>
      </c>
      <c r="BY39" s="52">
        <f ca="1">IF(BY$7&lt;&gt;"",SUMIFS('Bank-1S'!$N:$N,'Bank-1S'!$J:$J,"&gt;="&amp;BY$7,'Bank-1S'!$J:$J,"&lt;="&amp;BY$8,'Bank-1S'!$W:$W,$O39),SUMIFS('Bank-1S'!$N:$N,'Bank-1S'!$J:$J,BY$8,'Bank-1S'!$W:$W,$O39))</f>
        <v>0</v>
      </c>
      <c r="BZ39" s="52">
        <f ca="1">IF(BZ$7&lt;&gt;"",SUMIFS('Bank-1S'!$N:$N,'Bank-1S'!$J:$J,"&gt;="&amp;BZ$7,'Bank-1S'!$J:$J,"&lt;="&amp;BZ$8,'Bank-1S'!$W:$W,$O39),SUMIFS('Bank-1S'!$N:$N,'Bank-1S'!$J:$J,BZ$8,'Bank-1S'!$W:$W,$O39))</f>
        <v>0</v>
      </c>
      <c r="CA39" s="52">
        <f ca="1">IF(CA$7&lt;&gt;"",SUMIFS('Bank-1S'!$N:$N,'Bank-1S'!$J:$J,"&gt;="&amp;CA$7,'Bank-1S'!$J:$J,"&lt;="&amp;CA$8,'Bank-1S'!$W:$W,$O39),SUMIFS('Bank-1S'!$N:$N,'Bank-1S'!$J:$J,CA$8,'Bank-1S'!$W:$W,$O39))</f>
        <v>0</v>
      </c>
      <c r="CB39" s="52">
        <f ca="1">IF(CB$7&lt;&gt;"",SUMIFS('Bank-1S'!$N:$N,'Bank-1S'!$J:$J,"&gt;="&amp;CB$7,'Bank-1S'!$J:$J,"&lt;="&amp;CB$8,'Bank-1S'!$W:$W,$O39),SUMIFS('Bank-1S'!$N:$N,'Bank-1S'!$J:$J,CB$8,'Bank-1S'!$W:$W,$O39))</f>
        <v>0</v>
      </c>
      <c r="CC39" s="52">
        <f ca="1">IF(CC$7&lt;&gt;"",SUMIFS('Bank-1S'!$N:$N,'Bank-1S'!$J:$J,"&gt;="&amp;CC$7,'Bank-1S'!$J:$J,"&lt;="&amp;CC$8,'Bank-1S'!$W:$W,$O39),SUMIFS('Bank-1S'!$N:$N,'Bank-1S'!$J:$J,CC$8,'Bank-1S'!$W:$W,$O39))</f>
        <v>0</v>
      </c>
      <c r="CD39" s="52">
        <f ca="1">IF(CD$7&lt;&gt;"",SUMIFS('Bank-1S'!$N:$N,'Bank-1S'!$J:$J,"&gt;="&amp;CD$7,'Bank-1S'!$J:$J,"&lt;="&amp;CD$8,'Bank-1S'!$W:$W,$O39),SUMIFS('Bank-1S'!$N:$N,'Bank-1S'!$J:$J,CD$8,'Bank-1S'!$W:$W,$O39))</f>
        <v>0</v>
      </c>
      <c r="CE39" s="52">
        <f ca="1">IF(CE$7&lt;&gt;"",SUMIFS('Bank-1S'!$N:$N,'Bank-1S'!$J:$J,"&gt;="&amp;CE$7,'Bank-1S'!$J:$J,"&lt;="&amp;CE$8,'Bank-1S'!$W:$W,$O39),SUMIFS('Bank-1S'!$N:$N,'Bank-1S'!$J:$J,CE$8,'Bank-1S'!$W:$W,$O39))</f>
        <v>0</v>
      </c>
      <c r="CF39" s="52">
        <f ca="1">IF(CF$7&lt;&gt;"",SUMIFS('Bank-1S'!$N:$N,'Bank-1S'!$J:$J,"&gt;="&amp;CF$7,'Bank-1S'!$J:$J,"&lt;="&amp;CF$8,'Bank-1S'!$W:$W,$O39),SUMIFS('Bank-1S'!$N:$N,'Bank-1S'!$J:$J,CF$8,'Bank-1S'!$W:$W,$O39))</f>
        <v>0</v>
      </c>
      <c r="CG39" s="52">
        <f ca="1">IF(CG$7&lt;&gt;"",SUMIFS('Bank-1S'!$N:$N,'Bank-1S'!$J:$J,"&gt;="&amp;CG$7,'Bank-1S'!$J:$J,"&lt;="&amp;CG$8,'Bank-1S'!$W:$W,$O39),SUMIFS('Bank-1S'!$N:$N,'Bank-1S'!$J:$J,CG$8,'Bank-1S'!$W:$W,$O39))</f>
        <v>0</v>
      </c>
      <c r="CH39" s="52">
        <f ca="1">IF(CH$7&lt;&gt;"",SUMIFS('Bank-1S'!$N:$N,'Bank-1S'!$J:$J,"&gt;="&amp;CH$7,'Bank-1S'!$J:$J,"&lt;="&amp;CH$8,'Bank-1S'!$W:$W,$O39),SUMIFS('Bank-1S'!$N:$N,'Bank-1S'!$J:$J,CH$8,'Bank-1S'!$W:$W,$O39))</f>
        <v>0</v>
      </c>
      <c r="CI39" s="52">
        <f ca="1">IF(CI$7&lt;&gt;"",SUMIFS('Bank-1S'!$N:$N,'Bank-1S'!$J:$J,"&gt;="&amp;CI$7,'Bank-1S'!$J:$J,"&lt;="&amp;CI$8,'Bank-1S'!$W:$W,$O39),SUMIFS('Bank-1S'!$N:$N,'Bank-1S'!$J:$J,CI$8,'Bank-1S'!$W:$W,$O39))</f>
        <v>0</v>
      </c>
      <c r="CJ39" s="52">
        <f ca="1">IF(CJ$7&lt;&gt;"",SUMIFS('Bank-1S'!$N:$N,'Bank-1S'!$J:$J,"&gt;="&amp;CJ$7,'Bank-1S'!$J:$J,"&lt;="&amp;CJ$8,'Bank-1S'!$W:$W,$O39),SUMIFS('Bank-1S'!$N:$N,'Bank-1S'!$J:$J,CJ$8,'Bank-1S'!$W:$W,$O39))</f>
        <v>0</v>
      </c>
      <c r="CK39" s="52">
        <f ca="1">IF(CK$7&lt;&gt;"",SUMIFS('Bank-1S'!$N:$N,'Bank-1S'!$J:$J,"&gt;="&amp;CK$7,'Bank-1S'!$J:$J,"&lt;="&amp;CK$8,'Bank-1S'!$W:$W,$O39),SUMIFS('Bank-1S'!$N:$N,'Bank-1S'!$J:$J,CK$8,'Bank-1S'!$W:$W,$O39))</f>
        <v>0</v>
      </c>
      <c r="CL39" s="52">
        <f ca="1">IF(CL$7&lt;&gt;"",SUMIFS('Bank-1S'!$N:$N,'Bank-1S'!$J:$J,"&gt;="&amp;CL$7,'Bank-1S'!$J:$J,"&lt;="&amp;CL$8,'Bank-1S'!$W:$W,$O39),SUMIFS('Bank-1S'!$N:$N,'Bank-1S'!$J:$J,CL$8,'Bank-1S'!$W:$W,$O39))</f>
        <v>0</v>
      </c>
      <c r="CM39" s="52">
        <f ca="1">IF(CM$7&lt;&gt;"",SUMIFS('Bank-1S'!$N:$N,'Bank-1S'!$J:$J,"&gt;="&amp;CM$7,'Bank-1S'!$J:$J,"&lt;="&amp;CM$8,'Bank-1S'!$W:$W,$O39),SUMIFS('Bank-1S'!$N:$N,'Bank-1S'!$J:$J,CM$8,'Bank-1S'!$W:$W,$O39))</f>
        <v>0</v>
      </c>
      <c r="CN39" s="52">
        <f ca="1">IF(CN$7&lt;&gt;"",SUMIFS('Bank-1S'!$N:$N,'Bank-1S'!$J:$J,"&gt;="&amp;CN$7,'Bank-1S'!$J:$J,"&lt;="&amp;CN$8,'Bank-1S'!$W:$W,$O39),SUMIFS('Bank-1S'!$N:$N,'Bank-1S'!$J:$J,CN$8,'Bank-1S'!$W:$W,$O39))</f>
        <v>0</v>
      </c>
      <c r="CO39" s="52">
        <f ca="1">IF(CO$7&lt;&gt;"",SUMIFS('Bank-1S'!$N:$N,'Bank-1S'!$J:$J,"&gt;="&amp;CO$7,'Bank-1S'!$J:$J,"&lt;="&amp;CO$8,'Bank-1S'!$W:$W,$O39),SUMIFS('Bank-1S'!$N:$N,'Bank-1S'!$J:$J,CO$8,'Bank-1S'!$W:$W,$O39))</f>
        <v>0</v>
      </c>
      <c r="CP39" s="52">
        <f ca="1">IF(CP$7&lt;&gt;"",SUMIFS('Bank-1S'!$N:$N,'Bank-1S'!$J:$J,"&gt;="&amp;CP$7,'Bank-1S'!$J:$J,"&lt;="&amp;CP$8,'Bank-1S'!$W:$W,$O39),SUMIFS('Bank-1S'!$N:$N,'Bank-1S'!$J:$J,CP$8,'Bank-1S'!$W:$W,$O39))</f>
        <v>0</v>
      </c>
      <c r="CQ39" s="52">
        <f ca="1">IF(CQ$7&lt;&gt;"",SUMIFS('Bank-1S'!$N:$N,'Bank-1S'!$J:$J,"&gt;="&amp;CQ$7,'Bank-1S'!$J:$J,"&lt;="&amp;CQ$8,'Bank-1S'!$W:$W,$O39),SUMIFS('Bank-1S'!$N:$N,'Bank-1S'!$J:$J,CQ$8,'Bank-1S'!$W:$W,$O39))</f>
        <v>0</v>
      </c>
      <c r="CR39" s="52">
        <f ca="1">IF(CR$7&lt;&gt;"",SUMIFS('Bank-1S'!$N:$N,'Bank-1S'!$J:$J,"&gt;="&amp;CR$7,'Bank-1S'!$J:$J,"&lt;="&amp;CR$8,'Bank-1S'!$W:$W,$O39),SUMIFS('Bank-1S'!$N:$N,'Bank-1S'!$J:$J,CR$8,'Bank-1S'!$W:$W,$O39))</f>
        <v>0</v>
      </c>
      <c r="CS39" s="52">
        <f ca="1">IF(CS$7&lt;&gt;"",SUMIFS('Bank-1S'!$N:$N,'Bank-1S'!$J:$J,"&gt;="&amp;CS$7,'Bank-1S'!$J:$J,"&lt;="&amp;CS$8,'Bank-1S'!$W:$W,$O39),SUMIFS('Bank-1S'!$N:$N,'Bank-1S'!$J:$J,CS$8,'Bank-1S'!$W:$W,$O39))</f>
        <v>0</v>
      </c>
      <c r="CT39" s="52">
        <f ca="1">IF(CT$7&lt;&gt;"",SUMIFS('Bank-1S'!$N:$N,'Bank-1S'!$J:$J,"&gt;="&amp;CT$7,'Bank-1S'!$J:$J,"&lt;="&amp;CT$8,'Bank-1S'!$W:$W,$O39),SUMIFS('Bank-1S'!$N:$N,'Bank-1S'!$J:$J,CT$8,'Bank-1S'!$W:$W,$O39))</f>
        <v>0</v>
      </c>
      <c r="CU39" s="52">
        <f ca="1">IF(CU$7&lt;&gt;"",SUMIFS('Bank-1S'!$N:$N,'Bank-1S'!$J:$J,"&gt;="&amp;CU$7,'Bank-1S'!$J:$J,"&lt;="&amp;CU$8,'Bank-1S'!$W:$W,$O39),SUMIFS('Bank-1S'!$N:$N,'Bank-1S'!$J:$J,CU$8,'Bank-1S'!$W:$W,$O39))</f>
        <v>0</v>
      </c>
    </row>
    <row r="40" spans="1:99" s="34" customFormat="1" x14ac:dyDescent="0.25">
      <c r="A40" s="45"/>
      <c r="B40" s="45"/>
      <c r="C40" s="45"/>
      <c r="D40" s="45"/>
      <c r="E40" s="186"/>
      <c r="F40" s="57" t="str">
        <f>lists!$V$14</f>
        <v>Финансовый поток</v>
      </c>
      <c r="G40" s="57"/>
      <c r="H40" s="57"/>
      <c r="I40" s="57"/>
      <c r="J40" s="57"/>
      <c r="K40" s="57"/>
      <c r="L40" s="57"/>
      <c r="M40" s="57"/>
      <c r="N40" s="58"/>
      <c r="O40" s="59" t="str">
        <f>O39</f>
        <v>EUR</v>
      </c>
      <c r="P40" s="60"/>
      <c r="Q40" s="57"/>
      <c r="R40" s="57"/>
      <c r="S40" s="57"/>
      <c r="T40" s="120"/>
      <c r="U40" s="121">
        <f ca="1">SUM(W40:CV40)</f>
        <v>0</v>
      </c>
      <c r="V40" s="122"/>
      <c r="W40" s="157"/>
      <c r="X40" s="154">
        <f t="shared" ref="X40:BC40" si="46">X38-X39</f>
        <v>0</v>
      </c>
      <c r="Y40" s="49">
        <f t="shared" ca="1" si="46"/>
        <v>0</v>
      </c>
      <c r="Z40" s="49">
        <f t="shared" ca="1" si="46"/>
        <v>0</v>
      </c>
      <c r="AA40" s="49">
        <f t="shared" ca="1" si="46"/>
        <v>0</v>
      </c>
      <c r="AB40" s="49">
        <f t="shared" ca="1" si="46"/>
        <v>0</v>
      </c>
      <c r="AC40" s="49">
        <f t="shared" ca="1" si="46"/>
        <v>0</v>
      </c>
      <c r="AD40" s="49">
        <f t="shared" ca="1" si="46"/>
        <v>0</v>
      </c>
      <c r="AE40" s="49">
        <f t="shared" ca="1" si="46"/>
        <v>0</v>
      </c>
      <c r="AF40" s="49">
        <f t="shared" ca="1" si="46"/>
        <v>0</v>
      </c>
      <c r="AG40" s="49">
        <f t="shared" ca="1" si="46"/>
        <v>0</v>
      </c>
      <c r="AH40" s="49">
        <f t="shared" ca="1" si="46"/>
        <v>0</v>
      </c>
      <c r="AI40" s="49">
        <f t="shared" ca="1" si="46"/>
        <v>0</v>
      </c>
      <c r="AJ40" s="49">
        <f t="shared" ca="1" si="46"/>
        <v>0</v>
      </c>
      <c r="AK40" s="49">
        <f t="shared" ca="1" si="46"/>
        <v>0</v>
      </c>
      <c r="AL40" s="49">
        <f t="shared" ca="1" si="46"/>
        <v>0</v>
      </c>
      <c r="AM40" s="49">
        <f t="shared" ca="1" si="46"/>
        <v>0</v>
      </c>
      <c r="AN40" s="49">
        <f t="shared" ca="1" si="46"/>
        <v>0</v>
      </c>
      <c r="AO40" s="49">
        <f t="shared" ca="1" si="46"/>
        <v>0</v>
      </c>
      <c r="AP40" s="49">
        <f t="shared" ca="1" si="46"/>
        <v>0</v>
      </c>
      <c r="AQ40" s="49">
        <f t="shared" ca="1" si="46"/>
        <v>0</v>
      </c>
      <c r="AR40" s="49">
        <f t="shared" ca="1" si="46"/>
        <v>0</v>
      </c>
      <c r="AS40" s="49">
        <f t="shared" ca="1" si="46"/>
        <v>0</v>
      </c>
      <c r="AT40" s="49">
        <f t="shared" ca="1" si="46"/>
        <v>0</v>
      </c>
      <c r="AU40" s="49">
        <f t="shared" ca="1" si="46"/>
        <v>0</v>
      </c>
      <c r="AV40" s="49">
        <f t="shared" ca="1" si="46"/>
        <v>0</v>
      </c>
      <c r="AW40" s="49">
        <f t="shared" ca="1" si="46"/>
        <v>0</v>
      </c>
      <c r="AX40" s="49">
        <f t="shared" ca="1" si="46"/>
        <v>0</v>
      </c>
      <c r="AY40" s="49">
        <f t="shared" ca="1" si="46"/>
        <v>0</v>
      </c>
      <c r="AZ40" s="49">
        <f t="shared" ca="1" si="46"/>
        <v>0</v>
      </c>
      <c r="BA40" s="49">
        <f t="shared" ca="1" si="46"/>
        <v>0</v>
      </c>
      <c r="BB40" s="49">
        <f t="shared" ca="1" si="46"/>
        <v>0</v>
      </c>
      <c r="BC40" s="49">
        <f t="shared" ca="1" si="46"/>
        <v>0</v>
      </c>
      <c r="BD40" s="49">
        <f t="shared" ref="BD40:CI40" ca="1" si="47">BD38-BD39</f>
        <v>0</v>
      </c>
      <c r="BE40" s="49">
        <f t="shared" ca="1" si="47"/>
        <v>0</v>
      </c>
      <c r="BF40" s="49">
        <f t="shared" ca="1" si="47"/>
        <v>0</v>
      </c>
      <c r="BG40" s="49">
        <f t="shared" ca="1" si="47"/>
        <v>0</v>
      </c>
      <c r="BH40" s="49">
        <f t="shared" ca="1" si="47"/>
        <v>0</v>
      </c>
      <c r="BI40" s="49">
        <f t="shared" ca="1" si="47"/>
        <v>0</v>
      </c>
      <c r="BJ40" s="49">
        <f t="shared" ca="1" si="47"/>
        <v>0</v>
      </c>
      <c r="BK40" s="49">
        <f t="shared" ca="1" si="47"/>
        <v>0</v>
      </c>
      <c r="BL40" s="49">
        <f t="shared" ca="1" si="47"/>
        <v>0</v>
      </c>
      <c r="BM40" s="49">
        <f t="shared" ca="1" si="47"/>
        <v>0</v>
      </c>
      <c r="BN40" s="49">
        <f t="shared" ca="1" si="47"/>
        <v>0</v>
      </c>
      <c r="BO40" s="49">
        <f t="shared" ca="1" si="47"/>
        <v>0</v>
      </c>
      <c r="BP40" s="49">
        <f t="shared" ca="1" si="47"/>
        <v>0</v>
      </c>
      <c r="BQ40" s="49">
        <f t="shared" ca="1" si="47"/>
        <v>0</v>
      </c>
      <c r="BR40" s="49">
        <f t="shared" ca="1" si="47"/>
        <v>0</v>
      </c>
      <c r="BS40" s="49">
        <f t="shared" ca="1" si="47"/>
        <v>0</v>
      </c>
      <c r="BT40" s="49">
        <f t="shared" ca="1" si="47"/>
        <v>0</v>
      </c>
      <c r="BU40" s="49">
        <f t="shared" ca="1" si="47"/>
        <v>0</v>
      </c>
      <c r="BV40" s="49">
        <f t="shared" ca="1" si="47"/>
        <v>0</v>
      </c>
      <c r="BW40" s="49">
        <f t="shared" ca="1" si="47"/>
        <v>0</v>
      </c>
      <c r="BX40" s="49">
        <f t="shared" ca="1" si="47"/>
        <v>0</v>
      </c>
      <c r="BY40" s="49">
        <f t="shared" ca="1" si="47"/>
        <v>0</v>
      </c>
      <c r="BZ40" s="49">
        <f t="shared" ca="1" si="47"/>
        <v>0</v>
      </c>
      <c r="CA40" s="49">
        <f t="shared" ca="1" si="47"/>
        <v>0</v>
      </c>
      <c r="CB40" s="49">
        <f t="shared" ca="1" si="47"/>
        <v>0</v>
      </c>
      <c r="CC40" s="49">
        <f t="shared" ca="1" si="47"/>
        <v>0</v>
      </c>
      <c r="CD40" s="49">
        <f t="shared" ca="1" si="47"/>
        <v>0</v>
      </c>
      <c r="CE40" s="49">
        <f t="shared" ca="1" si="47"/>
        <v>0</v>
      </c>
      <c r="CF40" s="49">
        <f t="shared" ca="1" si="47"/>
        <v>0</v>
      </c>
      <c r="CG40" s="49">
        <f t="shared" ca="1" si="47"/>
        <v>0</v>
      </c>
      <c r="CH40" s="49">
        <f t="shared" ca="1" si="47"/>
        <v>0</v>
      </c>
      <c r="CI40" s="49">
        <f t="shared" ca="1" si="47"/>
        <v>0</v>
      </c>
      <c r="CJ40" s="49">
        <f t="shared" ref="CJ40:CU40" ca="1" si="48">CJ38-CJ39</f>
        <v>0</v>
      </c>
      <c r="CK40" s="49">
        <f t="shared" ca="1" si="48"/>
        <v>0</v>
      </c>
      <c r="CL40" s="49">
        <f t="shared" ca="1" si="48"/>
        <v>0</v>
      </c>
      <c r="CM40" s="49">
        <f t="shared" ca="1" si="48"/>
        <v>0</v>
      </c>
      <c r="CN40" s="49">
        <f t="shared" ca="1" si="48"/>
        <v>0</v>
      </c>
      <c r="CO40" s="49">
        <f t="shared" ca="1" si="48"/>
        <v>0</v>
      </c>
      <c r="CP40" s="49">
        <f t="shared" ca="1" si="48"/>
        <v>0</v>
      </c>
      <c r="CQ40" s="49">
        <f t="shared" ca="1" si="48"/>
        <v>0</v>
      </c>
      <c r="CR40" s="49">
        <f t="shared" ca="1" si="48"/>
        <v>0</v>
      </c>
      <c r="CS40" s="49">
        <f t="shared" ca="1" si="48"/>
        <v>0</v>
      </c>
      <c r="CT40" s="49">
        <f t="shared" ca="1" si="48"/>
        <v>0</v>
      </c>
      <c r="CU40" s="49">
        <f t="shared" ca="1" si="48"/>
        <v>0</v>
      </c>
    </row>
    <row r="41" spans="1:99" s="38" customFormat="1" ht="10.8" thickBot="1" x14ac:dyDescent="0.25">
      <c r="A41" s="53"/>
      <c r="B41" s="53"/>
      <c r="C41" s="53"/>
      <c r="D41" s="53"/>
      <c r="E41" s="187"/>
      <c r="F41" s="53" t="str">
        <f>lists!$V$15</f>
        <v>Остаток ДС на конец периода</v>
      </c>
      <c r="G41" s="53"/>
      <c r="H41" s="53"/>
      <c r="I41" s="53"/>
      <c r="J41" s="53"/>
      <c r="K41" s="53"/>
      <c r="L41" s="53"/>
      <c r="M41" s="53"/>
      <c r="N41" s="54"/>
      <c r="O41" s="55" t="str">
        <f>O40</f>
        <v>EUR</v>
      </c>
      <c r="P41" s="54"/>
      <c r="Q41" s="53"/>
      <c r="R41" s="53"/>
      <c r="S41" s="53"/>
      <c r="T41" s="123"/>
      <c r="U41" s="124">
        <f ca="1">U37+U40</f>
        <v>0</v>
      </c>
      <c r="V41" s="125"/>
      <c r="W41" s="158"/>
      <c r="X41" s="159">
        <f t="shared" ref="X41:BC41" si="49">X37+X40</f>
        <v>0</v>
      </c>
      <c r="Y41" s="56">
        <f t="shared" ca="1" si="49"/>
        <v>0</v>
      </c>
      <c r="Z41" s="56">
        <f t="shared" ca="1" si="49"/>
        <v>0</v>
      </c>
      <c r="AA41" s="56">
        <f t="shared" ca="1" si="49"/>
        <v>0</v>
      </c>
      <c r="AB41" s="56">
        <f t="shared" ca="1" si="49"/>
        <v>0</v>
      </c>
      <c r="AC41" s="56">
        <f t="shared" ca="1" si="49"/>
        <v>0</v>
      </c>
      <c r="AD41" s="56">
        <f t="shared" ca="1" si="49"/>
        <v>0</v>
      </c>
      <c r="AE41" s="56">
        <f t="shared" ca="1" si="49"/>
        <v>0</v>
      </c>
      <c r="AF41" s="56">
        <f t="shared" ca="1" si="49"/>
        <v>0</v>
      </c>
      <c r="AG41" s="56">
        <f t="shared" ca="1" si="49"/>
        <v>0</v>
      </c>
      <c r="AH41" s="56">
        <f t="shared" ca="1" si="49"/>
        <v>0</v>
      </c>
      <c r="AI41" s="56">
        <f t="shared" ca="1" si="49"/>
        <v>0</v>
      </c>
      <c r="AJ41" s="56">
        <f t="shared" ca="1" si="49"/>
        <v>0</v>
      </c>
      <c r="AK41" s="56">
        <f t="shared" ca="1" si="49"/>
        <v>0</v>
      </c>
      <c r="AL41" s="56">
        <f t="shared" ca="1" si="49"/>
        <v>0</v>
      </c>
      <c r="AM41" s="56">
        <f t="shared" ca="1" si="49"/>
        <v>0</v>
      </c>
      <c r="AN41" s="56">
        <f t="shared" ca="1" si="49"/>
        <v>0</v>
      </c>
      <c r="AO41" s="56">
        <f t="shared" ca="1" si="49"/>
        <v>0</v>
      </c>
      <c r="AP41" s="56">
        <f t="shared" ca="1" si="49"/>
        <v>0</v>
      </c>
      <c r="AQ41" s="56">
        <f t="shared" ca="1" si="49"/>
        <v>0</v>
      </c>
      <c r="AR41" s="56">
        <f t="shared" ca="1" si="49"/>
        <v>0</v>
      </c>
      <c r="AS41" s="56">
        <f t="shared" ca="1" si="49"/>
        <v>0</v>
      </c>
      <c r="AT41" s="56">
        <f t="shared" ca="1" si="49"/>
        <v>0</v>
      </c>
      <c r="AU41" s="56">
        <f t="shared" ca="1" si="49"/>
        <v>0</v>
      </c>
      <c r="AV41" s="56">
        <f t="shared" ca="1" si="49"/>
        <v>0</v>
      </c>
      <c r="AW41" s="56">
        <f t="shared" ca="1" si="49"/>
        <v>0</v>
      </c>
      <c r="AX41" s="56">
        <f t="shared" ca="1" si="49"/>
        <v>0</v>
      </c>
      <c r="AY41" s="56">
        <f t="shared" ca="1" si="49"/>
        <v>0</v>
      </c>
      <c r="AZ41" s="56">
        <f t="shared" ca="1" si="49"/>
        <v>0</v>
      </c>
      <c r="BA41" s="56">
        <f t="shared" ca="1" si="49"/>
        <v>0</v>
      </c>
      <c r="BB41" s="56">
        <f t="shared" ca="1" si="49"/>
        <v>0</v>
      </c>
      <c r="BC41" s="56">
        <f t="shared" ca="1" si="49"/>
        <v>0</v>
      </c>
      <c r="BD41" s="56">
        <f t="shared" ref="BD41:CI41" ca="1" si="50">BD37+BD40</f>
        <v>0</v>
      </c>
      <c r="BE41" s="56">
        <f t="shared" ca="1" si="50"/>
        <v>0</v>
      </c>
      <c r="BF41" s="56">
        <f t="shared" ca="1" si="50"/>
        <v>0</v>
      </c>
      <c r="BG41" s="56">
        <f t="shared" ca="1" si="50"/>
        <v>0</v>
      </c>
      <c r="BH41" s="56">
        <f t="shared" ca="1" si="50"/>
        <v>0</v>
      </c>
      <c r="BI41" s="56">
        <f t="shared" ca="1" si="50"/>
        <v>0</v>
      </c>
      <c r="BJ41" s="56">
        <f t="shared" ca="1" si="50"/>
        <v>0</v>
      </c>
      <c r="BK41" s="56">
        <f t="shared" ca="1" si="50"/>
        <v>0</v>
      </c>
      <c r="BL41" s="56">
        <f t="shared" ca="1" si="50"/>
        <v>0</v>
      </c>
      <c r="BM41" s="56">
        <f t="shared" ca="1" si="50"/>
        <v>0</v>
      </c>
      <c r="BN41" s="56">
        <f t="shared" ca="1" si="50"/>
        <v>0</v>
      </c>
      <c r="BO41" s="56">
        <f t="shared" ca="1" si="50"/>
        <v>0</v>
      </c>
      <c r="BP41" s="56">
        <f t="shared" ca="1" si="50"/>
        <v>0</v>
      </c>
      <c r="BQ41" s="56">
        <f t="shared" ca="1" si="50"/>
        <v>0</v>
      </c>
      <c r="BR41" s="56">
        <f t="shared" ca="1" si="50"/>
        <v>0</v>
      </c>
      <c r="BS41" s="56">
        <f t="shared" ca="1" si="50"/>
        <v>0</v>
      </c>
      <c r="BT41" s="56">
        <f t="shared" ca="1" si="50"/>
        <v>0</v>
      </c>
      <c r="BU41" s="56">
        <f t="shared" ca="1" si="50"/>
        <v>0</v>
      </c>
      <c r="BV41" s="56">
        <f t="shared" ca="1" si="50"/>
        <v>0</v>
      </c>
      <c r="BW41" s="56">
        <f t="shared" ca="1" si="50"/>
        <v>0</v>
      </c>
      <c r="BX41" s="56">
        <f t="shared" ca="1" si="50"/>
        <v>0</v>
      </c>
      <c r="BY41" s="56">
        <f t="shared" ca="1" si="50"/>
        <v>0</v>
      </c>
      <c r="BZ41" s="56">
        <f t="shared" ca="1" si="50"/>
        <v>0</v>
      </c>
      <c r="CA41" s="56">
        <f t="shared" ca="1" si="50"/>
        <v>0</v>
      </c>
      <c r="CB41" s="56">
        <f t="shared" ca="1" si="50"/>
        <v>0</v>
      </c>
      <c r="CC41" s="56">
        <f t="shared" ca="1" si="50"/>
        <v>0</v>
      </c>
      <c r="CD41" s="56">
        <f t="shared" ca="1" si="50"/>
        <v>0</v>
      </c>
      <c r="CE41" s="56">
        <f t="shared" ca="1" si="50"/>
        <v>0</v>
      </c>
      <c r="CF41" s="56">
        <f t="shared" ca="1" si="50"/>
        <v>0</v>
      </c>
      <c r="CG41" s="56">
        <f t="shared" ca="1" si="50"/>
        <v>0</v>
      </c>
      <c r="CH41" s="56">
        <f t="shared" ca="1" si="50"/>
        <v>0</v>
      </c>
      <c r="CI41" s="56">
        <f t="shared" ca="1" si="50"/>
        <v>0</v>
      </c>
      <c r="CJ41" s="56">
        <f t="shared" ref="CJ41:CU41" ca="1" si="51">CJ37+CJ40</f>
        <v>0</v>
      </c>
      <c r="CK41" s="56">
        <f t="shared" ca="1" si="51"/>
        <v>0</v>
      </c>
      <c r="CL41" s="56">
        <f t="shared" ca="1" si="51"/>
        <v>0</v>
      </c>
      <c r="CM41" s="56">
        <f t="shared" ca="1" si="51"/>
        <v>0</v>
      </c>
      <c r="CN41" s="56">
        <f t="shared" ca="1" si="51"/>
        <v>0</v>
      </c>
      <c r="CO41" s="56">
        <f t="shared" ca="1" si="51"/>
        <v>0</v>
      </c>
      <c r="CP41" s="56">
        <f t="shared" ca="1" si="51"/>
        <v>0</v>
      </c>
      <c r="CQ41" s="56">
        <f t="shared" ca="1" si="51"/>
        <v>0</v>
      </c>
      <c r="CR41" s="56">
        <f t="shared" ca="1" si="51"/>
        <v>0</v>
      </c>
      <c r="CS41" s="56">
        <f t="shared" ca="1" si="51"/>
        <v>0</v>
      </c>
      <c r="CT41" s="56">
        <f t="shared" ca="1" si="51"/>
        <v>0</v>
      </c>
      <c r="CU41" s="56">
        <f t="shared" ca="1" si="51"/>
        <v>0</v>
      </c>
    </row>
    <row r="42" spans="1:99" ht="7.05" customHeight="1" thickBot="1" x14ac:dyDescent="0.3">
      <c r="A42" s="70"/>
      <c r="B42" s="70"/>
      <c r="C42" s="70"/>
      <c r="D42" s="70"/>
      <c r="E42" s="188"/>
      <c r="F42" s="70"/>
      <c r="G42" s="70"/>
      <c r="H42" s="70"/>
      <c r="I42" s="70"/>
      <c r="J42" s="70"/>
      <c r="K42" s="70"/>
      <c r="L42" s="70"/>
      <c r="M42" s="70"/>
      <c r="N42" s="71"/>
      <c r="O42" s="72"/>
      <c r="P42" s="73"/>
      <c r="Q42" s="70"/>
      <c r="R42" s="70"/>
      <c r="S42" s="70"/>
      <c r="T42" s="126"/>
      <c r="U42" s="127"/>
      <c r="V42" s="128"/>
      <c r="W42" s="160"/>
      <c r="X42" s="161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</row>
    <row r="43" spans="1:99" s="34" customFormat="1" x14ac:dyDescent="0.25">
      <c r="A43" s="77"/>
      <c r="B43" s="77"/>
      <c r="C43" s="77"/>
      <c r="D43" s="77"/>
      <c r="E43" s="190"/>
      <c r="F43" s="77" t="str">
        <f>lists!$V$12</f>
        <v>Поступление ДС</v>
      </c>
      <c r="G43" s="77"/>
      <c r="H43" s="77"/>
      <c r="I43" s="77"/>
      <c r="J43" s="77"/>
      <c r="K43" s="77"/>
      <c r="L43" s="77"/>
      <c r="M43" s="77"/>
      <c r="N43" s="78" t="s">
        <v>3</v>
      </c>
      <c r="O43" s="79" t="s">
        <v>20</v>
      </c>
      <c r="P43" s="80" t="s">
        <v>41</v>
      </c>
      <c r="Q43" s="77"/>
      <c r="R43" s="77"/>
      <c r="S43" s="77"/>
      <c r="T43" s="132"/>
      <c r="U43" s="133">
        <f ca="1">SUM(W43:CV43)</f>
        <v>0</v>
      </c>
      <c r="V43" s="134"/>
      <c r="W43" s="164"/>
      <c r="X43" s="165">
        <f>IF(X$7&lt;&gt;"",SUMIFS('Bank-1S'!$M:$M,'Bank-1S'!$J:$J,"&gt;="&amp;X$7,'Bank-1S'!$J:$J,"&lt;="&amp;X$8,'Bank-1S'!$W:$W,$O43),SUMIFS('Bank-1S'!$M:$M,'Bank-1S'!$J:$J,X$8,'Bank-1S'!$W:$W,$O43))</f>
        <v>0</v>
      </c>
      <c r="Y43" s="81">
        <f ca="1">IF(Y$7&lt;&gt;"",SUMIFS('Bank-1S'!$M:$M,'Bank-1S'!$J:$J,"&gt;="&amp;Y$7,'Bank-1S'!$J:$J,"&lt;="&amp;Y$8,'Bank-1S'!$W:$W,$O43),SUMIFS('Bank-1S'!$M:$M,'Bank-1S'!$J:$J,Y$8,'Bank-1S'!$W:$W,$O43))</f>
        <v>0</v>
      </c>
      <c r="Z43" s="81">
        <f ca="1">IF(Z$7&lt;&gt;"",SUMIFS('Bank-1S'!$M:$M,'Bank-1S'!$J:$J,"&gt;="&amp;Z$7,'Bank-1S'!$J:$J,"&lt;="&amp;Z$8,'Bank-1S'!$W:$W,$O43),SUMIFS('Bank-1S'!$M:$M,'Bank-1S'!$J:$J,Z$8,'Bank-1S'!$W:$W,$O43))</f>
        <v>0</v>
      </c>
      <c r="AA43" s="81">
        <f ca="1">IF(AA$7&lt;&gt;"",SUMIFS('Bank-1S'!$M:$M,'Bank-1S'!$J:$J,"&gt;="&amp;AA$7,'Bank-1S'!$J:$J,"&lt;="&amp;AA$8,'Bank-1S'!$W:$W,$O43),SUMIFS('Bank-1S'!$M:$M,'Bank-1S'!$J:$J,AA$8,'Bank-1S'!$W:$W,$O43))</f>
        <v>0</v>
      </c>
      <c r="AB43" s="81">
        <f ca="1">IF(AB$7&lt;&gt;"",SUMIFS('Bank-1S'!$M:$M,'Bank-1S'!$J:$J,"&gt;="&amp;AB$7,'Bank-1S'!$J:$J,"&lt;="&amp;AB$8,'Bank-1S'!$W:$W,$O43),SUMIFS('Bank-1S'!$M:$M,'Bank-1S'!$J:$J,AB$8,'Bank-1S'!$W:$W,$O43))</f>
        <v>0</v>
      </c>
      <c r="AC43" s="81">
        <f ca="1">IF(AC$7&lt;&gt;"",SUMIFS('Bank-1S'!$M:$M,'Bank-1S'!$J:$J,"&gt;="&amp;AC$7,'Bank-1S'!$J:$J,"&lt;="&amp;AC$8,'Bank-1S'!$W:$W,$O43),SUMIFS('Bank-1S'!$M:$M,'Bank-1S'!$J:$J,AC$8,'Bank-1S'!$W:$W,$O43))</f>
        <v>0</v>
      </c>
      <c r="AD43" s="81">
        <f ca="1">IF(AD$7&lt;&gt;"",SUMIFS('Bank-1S'!$M:$M,'Bank-1S'!$J:$J,"&gt;="&amp;AD$7,'Bank-1S'!$J:$J,"&lt;="&amp;AD$8,'Bank-1S'!$W:$W,$O43),SUMIFS('Bank-1S'!$M:$M,'Bank-1S'!$J:$J,AD$8,'Bank-1S'!$W:$W,$O43))</f>
        <v>0</v>
      </c>
      <c r="AE43" s="81">
        <f ca="1">IF(AE$7&lt;&gt;"",SUMIFS('Bank-1S'!$M:$M,'Bank-1S'!$J:$J,"&gt;="&amp;AE$7,'Bank-1S'!$J:$J,"&lt;="&amp;AE$8,'Bank-1S'!$W:$W,$O43),SUMIFS('Bank-1S'!$M:$M,'Bank-1S'!$J:$J,AE$8,'Bank-1S'!$W:$W,$O43))</f>
        <v>0</v>
      </c>
      <c r="AF43" s="81">
        <f ca="1">IF(AF$7&lt;&gt;"",SUMIFS('Bank-1S'!$M:$M,'Bank-1S'!$J:$J,"&gt;="&amp;AF$7,'Bank-1S'!$J:$J,"&lt;="&amp;AF$8,'Bank-1S'!$W:$W,$O43),SUMIFS('Bank-1S'!$M:$M,'Bank-1S'!$J:$J,AF$8,'Bank-1S'!$W:$W,$O43))</f>
        <v>0</v>
      </c>
      <c r="AG43" s="81">
        <f ca="1">IF(AG$7&lt;&gt;"",SUMIFS('Bank-1S'!$M:$M,'Bank-1S'!$J:$J,"&gt;="&amp;AG$7,'Bank-1S'!$J:$J,"&lt;="&amp;AG$8,'Bank-1S'!$W:$W,$O43),SUMIFS('Bank-1S'!$M:$M,'Bank-1S'!$J:$J,AG$8,'Bank-1S'!$W:$W,$O43))</f>
        <v>0</v>
      </c>
      <c r="AH43" s="81">
        <f ca="1">IF(AH$7&lt;&gt;"",SUMIFS('Bank-1S'!$M:$M,'Bank-1S'!$J:$J,"&gt;="&amp;AH$7,'Bank-1S'!$J:$J,"&lt;="&amp;AH$8,'Bank-1S'!$W:$W,$O43),SUMIFS('Bank-1S'!$M:$M,'Bank-1S'!$J:$J,AH$8,'Bank-1S'!$W:$W,$O43))</f>
        <v>0</v>
      </c>
      <c r="AI43" s="81">
        <f ca="1">IF(AI$7&lt;&gt;"",SUMIFS('Bank-1S'!$M:$M,'Bank-1S'!$J:$J,"&gt;="&amp;AI$7,'Bank-1S'!$J:$J,"&lt;="&amp;AI$8,'Bank-1S'!$W:$W,$O43),SUMIFS('Bank-1S'!$M:$M,'Bank-1S'!$J:$J,AI$8,'Bank-1S'!$W:$W,$O43))</f>
        <v>0</v>
      </c>
      <c r="AJ43" s="81">
        <f ca="1">IF(AJ$7&lt;&gt;"",SUMIFS('Bank-1S'!$M:$M,'Bank-1S'!$J:$J,"&gt;="&amp;AJ$7,'Bank-1S'!$J:$J,"&lt;="&amp;AJ$8,'Bank-1S'!$W:$W,$O43),SUMIFS('Bank-1S'!$M:$M,'Bank-1S'!$J:$J,AJ$8,'Bank-1S'!$W:$W,$O43))</f>
        <v>0</v>
      </c>
      <c r="AK43" s="81">
        <f ca="1">IF(AK$7&lt;&gt;"",SUMIFS('Bank-1S'!$M:$M,'Bank-1S'!$J:$J,"&gt;="&amp;AK$7,'Bank-1S'!$J:$J,"&lt;="&amp;AK$8,'Bank-1S'!$W:$W,$O43),SUMIFS('Bank-1S'!$M:$M,'Bank-1S'!$J:$J,AK$8,'Bank-1S'!$W:$W,$O43))</f>
        <v>0</v>
      </c>
      <c r="AL43" s="81">
        <f ca="1">IF(AL$7&lt;&gt;"",SUMIFS('Bank-1S'!$M:$M,'Bank-1S'!$J:$J,"&gt;="&amp;AL$7,'Bank-1S'!$J:$J,"&lt;="&amp;AL$8,'Bank-1S'!$W:$W,$O43),SUMIFS('Bank-1S'!$M:$M,'Bank-1S'!$J:$J,AL$8,'Bank-1S'!$W:$W,$O43))</f>
        <v>0</v>
      </c>
      <c r="AM43" s="81">
        <f ca="1">IF(AM$7&lt;&gt;"",SUMIFS('Bank-1S'!$M:$M,'Bank-1S'!$J:$J,"&gt;="&amp;AM$7,'Bank-1S'!$J:$J,"&lt;="&amp;AM$8,'Bank-1S'!$W:$W,$O43),SUMIFS('Bank-1S'!$M:$M,'Bank-1S'!$J:$J,AM$8,'Bank-1S'!$W:$W,$O43))</f>
        <v>0</v>
      </c>
      <c r="AN43" s="81">
        <f ca="1">IF(AN$7&lt;&gt;"",SUMIFS('Bank-1S'!$M:$M,'Bank-1S'!$J:$J,"&gt;="&amp;AN$7,'Bank-1S'!$J:$J,"&lt;="&amp;AN$8,'Bank-1S'!$W:$W,$O43),SUMIFS('Bank-1S'!$M:$M,'Bank-1S'!$J:$J,AN$8,'Bank-1S'!$W:$W,$O43))</f>
        <v>0</v>
      </c>
      <c r="AO43" s="81">
        <f ca="1">IF(AO$7&lt;&gt;"",SUMIFS('Bank-1S'!$M:$M,'Bank-1S'!$J:$J,"&gt;="&amp;AO$7,'Bank-1S'!$J:$J,"&lt;="&amp;AO$8,'Bank-1S'!$W:$W,$O43),SUMIFS('Bank-1S'!$M:$M,'Bank-1S'!$J:$J,AO$8,'Bank-1S'!$W:$W,$O43))</f>
        <v>0</v>
      </c>
      <c r="AP43" s="81">
        <f ca="1">IF(AP$7&lt;&gt;"",SUMIFS('Bank-1S'!$M:$M,'Bank-1S'!$J:$J,"&gt;="&amp;AP$7,'Bank-1S'!$J:$J,"&lt;="&amp;AP$8,'Bank-1S'!$W:$W,$O43),SUMIFS('Bank-1S'!$M:$M,'Bank-1S'!$J:$J,AP$8,'Bank-1S'!$W:$W,$O43))</f>
        <v>0</v>
      </c>
      <c r="AQ43" s="81">
        <f ca="1">IF(AQ$7&lt;&gt;"",SUMIFS('Bank-1S'!$M:$M,'Bank-1S'!$J:$J,"&gt;="&amp;AQ$7,'Bank-1S'!$J:$J,"&lt;="&amp;AQ$8,'Bank-1S'!$W:$W,$O43),SUMIFS('Bank-1S'!$M:$M,'Bank-1S'!$J:$J,AQ$8,'Bank-1S'!$W:$W,$O43))</f>
        <v>0</v>
      </c>
      <c r="AR43" s="81">
        <f ca="1">IF(AR$7&lt;&gt;"",SUMIFS('Bank-1S'!$M:$M,'Bank-1S'!$J:$J,"&gt;="&amp;AR$7,'Bank-1S'!$J:$J,"&lt;="&amp;AR$8,'Bank-1S'!$W:$W,$O43),SUMIFS('Bank-1S'!$M:$M,'Bank-1S'!$J:$J,AR$8,'Bank-1S'!$W:$W,$O43))</f>
        <v>0</v>
      </c>
      <c r="AS43" s="81">
        <f ca="1">IF(AS$7&lt;&gt;"",SUMIFS('Bank-1S'!$M:$M,'Bank-1S'!$J:$J,"&gt;="&amp;AS$7,'Bank-1S'!$J:$J,"&lt;="&amp;AS$8,'Bank-1S'!$W:$W,$O43),SUMIFS('Bank-1S'!$M:$M,'Bank-1S'!$J:$J,AS$8,'Bank-1S'!$W:$W,$O43))</f>
        <v>0</v>
      </c>
      <c r="AT43" s="81">
        <f ca="1">IF(AT$7&lt;&gt;"",SUMIFS('Bank-1S'!$M:$M,'Bank-1S'!$J:$J,"&gt;="&amp;AT$7,'Bank-1S'!$J:$J,"&lt;="&amp;AT$8,'Bank-1S'!$W:$W,$O43),SUMIFS('Bank-1S'!$M:$M,'Bank-1S'!$J:$J,AT$8,'Bank-1S'!$W:$W,$O43))</f>
        <v>0</v>
      </c>
      <c r="AU43" s="81">
        <f ca="1">IF(AU$7&lt;&gt;"",SUMIFS('Bank-1S'!$M:$M,'Bank-1S'!$J:$J,"&gt;="&amp;AU$7,'Bank-1S'!$J:$J,"&lt;="&amp;AU$8,'Bank-1S'!$W:$W,$O43),SUMIFS('Bank-1S'!$M:$M,'Bank-1S'!$J:$J,AU$8,'Bank-1S'!$W:$W,$O43))</f>
        <v>0</v>
      </c>
      <c r="AV43" s="81">
        <f ca="1">IF(AV$7&lt;&gt;"",SUMIFS('Bank-1S'!$M:$M,'Bank-1S'!$J:$J,"&gt;="&amp;AV$7,'Bank-1S'!$J:$J,"&lt;="&amp;AV$8,'Bank-1S'!$W:$W,$O43),SUMIFS('Bank-1S'!$M:$M,'Bank-1S'!$J:$J,AV$8,'Bank-1S'!$W:$W,$O43))</f>
        <v>0</v>
      </c>
      <c r="AW43" s="81">
        <f ca="1">IF(AW$7&lt;&gt;"",SUMIFS('Bank-1S'!$M:$M,'Bank-1S'!$J:$J,"&gt;="&amp;AW$7,'Bank-1S'!$J:$J,"&lt;="&amp;AW$8,'Bank-1S'!$W:$W,$O43),SUMIFS('Bank-1S'!$M:$M,'Bank-1S'!$J:$J,AW$8,'Bank-1S'!$W:$W,$O43))</f>
        <v>0</v>
      </c>
      <c r="AX43" s="81">
        <f ca="1">IF(AX$7&lt;&gt;"",SUMIFS('Bank-1S'!$M:$M,'Bank-1S'!$J:$J,"&gt;="&amp;AX$7,'Bank-1S'!$J:$J,"&lt;="&amp;AX$8,'Bank-1S'!$W:$W,$O43),SUMIFS('Bank-1S'!$M:$M,'Bank-1S'!$J:$J,AX$8,'Bank-1S'!$W:$W,$O43))</f>
        <v>0</v>
      </c>
      <c r="AY43" s="81">
        <f ca="1">IF(AY$7&lt;&gt;"",SUMIFS('Bank-1S'!$M:$M,'Bank-1S'!$J:$J,"&gt;="&amp;AY$7,'Bank-1S'!$J:$J,"&lt;="&amp;AY$8,'Bank-1S'!$W:$W,$O43),SUMIFS('Bank-1S'!$M:$M,'Bank-1S'!$J:$J,AY$8,'Bank-1S'!$W:$W,$O43))</f>
        <v>0</v>
      </c>
      <c r="AZ43" s="81">
        <f ca="1">IF(AZ$7&lt;&gt;"",SUMIFS('Bank-1S'!$M:$M,'Bank-1S'!$J:$J,"&gt;="&amp;AZ$7,'Bank-1S'!$J:$J,"&lt;="&amp;AZ$8,'Bank-1S'!$W:$W,$O43),SUMIFS('Bank-1S'!$M:$M,'Bank-1S'!$J:$J,AZ$8,'Bank-1S'!$W:$W,$O43))</f>
        <v>0</v>
      </c>
      <c r="BA43" s="81">
        <f ca="1">IF(BA$7&lt;&gt;"",SUMIFS('Bank-1S'!$M:$M,'Bank-1S'!$J:$J,"&gt;="&amp;BA$7,'Bank-1S'!$J:$J,"&lt;="&amp;BA$8,'Bank-1S'!$W:$W,$O43),SUMIFS('Bank-1S'!$M:$M,'Bank-1S'!$J:$J,BA$8,'Bank-1S'!$W:$W,$O43))</f>
        <v>0</v>
      </c>
      <c r="BB43" s="81">
        <f ca="1">IF(BB$7&lt;&gt;"",SUMIFS('Bank-1S'!$M:$M,'Bank-1S'!$J:$J,"&gt;="&amp;BB$7,'Bank-1S'!$J:$J,"&lt;="&amp;BB$8,'Bank-1S'!$W:$W,$O43),SUMIFS('Bank-1S'!$M:$M,'Bank-1S'!$J:$J,BB$8,'Bank-1S'!$W:$W,$O43))</f>
        <v>0</v>
      </c>
      <c r="BC43" s="81">
        <f ca="1">IF(BC$7&lt;&gt;"",SUMIFS('Bank-1S'!$M:$M,'Bank-1S'!$J:$J,"&gt;="&amp;BC$7,'Bank-1S'!$J:$J,"&lt;="&amp;BC$8,'Bank-1S'!$W:$W,$O43),SUMIFS('Bank-1S'!$M:$M,'Bank-1S'!$J:$J,BC$8,'Bank-1S'!$W:$W,$O43))</f>
        <v>0</v>
      </c>
      <c r="BD43" s="81">
        <f ca="1">IF(BD$7&lt;&gt;"",SUMIFS('Bank-1S'!$M:$M,'Bank-1S'!$J:$J,"&gt;="&amp;BD$7,'Bank-1S'!$J:$J,"&lt;="&amp;BD$8,'Bank-1S'!$W:$W,$O43),SUMIFS('Bank-1S'!$M:$M,'Bank-1S'!$J:$J,BD$8,'Bank-1S'!$W:$W,$O43))</f>
        <v>0</v>
      </c>
      <c r="BE43" s="81">
        <f ca="1">IF(BE$7&lt;&gt;"",SUMIFS('Bank-1S'!$M:$M,'Bank-1S'!$J:$J,"&gt;="&amp;BE$7,'Bank-1S'!$J:$J,"&lt;="&amp;BE$8,'Bank-1S'!$W:$W,$O43),SUMIFS('Bank-1S'!$M:$M,'Bank-1S'!$J:$J,BE$8,'Bank-1S'!$W:$W,$O43))</f>
        <v>0</v>
      </c>
      <c r="BF43" s="81">
        <f ca="1">IF(BF$7&lt;&gt;"",SUMIFS('Bank-1S'!$M:$M,'Bank-1S'!$J:$J,"&gt;="&amp;BF$7,'Bank-1S'!$J:$J,"&lt;="&amp;BF$8,'Bank-1S'!$W:$W,$O43),SUMIFS('Bank-1S'!$M:$M,'Bank-1S'!$J:$J,BF$8,'Bank-1S'!$W:$W,$O43))</f>
        <v>0</v>
      </c>
      <c r="BG43" s="81">
        <f ca="1">IF(BG$7&lt;&gt;"",SUMIFS('Bank-1S'!$M:$M,'Bank-1S'!$J:$J,"&gt;="&amp;BG$7,'Bank-1S'!$J:$J,"&lt;="&amp;BG$8,'Bank-1S'!$W:$W,$O43),SUMIFS('Bank-1S'!$M:$M,'Bank-1S'!$J:$J,BG$8,'Bank-1S'!$W:$W,$O43))</f>
        <v>0</v>
      </c>
      <c r="BH43" s="81">
        <f ca="1">IF(BH$7&lt;&gt;"",SUMIFS('Bank-1S'!$M:$M,'Bank-1S'!$J:$J,"&gt;="&amp;BH$7,'Bank-1S'!$J:$J,"&lt;="&amp;BH$8,'Bank-1S'!$W:$W,$O43),SUMIFS('Bank-1S'!$M:$M,'Bank-1S'!$J:$J,BH$8,'Bank-1S'!$W:$W,$O43))</f>
        <v>0</v>
      </c>
      <c r="BI43" s="81">
        <f ca="1">IF(BI$7&lt;&gt;"",SUMIFS('Bank-1S'!$M:$M,'Bank-1S'!$J:$J,"&gt;="&amp;BI$7,'Bank-1S'!$J:$J,"&lt;="&amp;BI$8,'Bank-1S'!$W:$W,$O43),SUMIFS('Bank-1S'!$M:$M,'Bank-1S'!$J:$J,BI$8,'Bank-1S'!$W:$W,$O43))</f>
        <v>0</v>
      </c>
      <c r="BJ43" s="81">
        <f ca="1">IF(BJ$7&lt;&gt;"",SUMIFS('Bank-1S'!$M:$M,'Bank-1S'!$J:$J,"&gt;="&amp;BJ$7,'Bank-1S'!$J:$J,"&lt;="&amp;BJ$8,'Bank-1S'!$W:$W,$O43),SUMIFS('Bank-1S'!$M:$M,'Bank-1S'!$J:$J,BJ$8,'Bank-1S'!$W:$W,$O43))</f>
        <v>0</v>
      </c>
      <c r="BK43" s="81">
        <f ca="1">IF(BK$7&lt;&gt;"",SUMIFS('Bank-1S'!$M:$M,'Bank-1S'!$J:$J,"&gt;="&amp;BK$7,'Bank-1S'!$J:$J,"&lt;="&amp;BK$8,'Bank-1S'!$W:$W,$O43),SUMIFS('Bank-1S'!$M:$M,'Bank-1S'!$J:$J,BK$8,'Bank-1S'!$W:$W,$O43))</f>
        <v>0</v>
      </c>
      <c r="BL43" s="81">
        <f ca="1">IF(BL$7&lt;&gt;"",SUMIFS('Bank-1S'!$M:$M,'Bank-1S'!$J:$J,"&gt;="&amp;BL$7,'Bank-1S'!$J:$J,"&lt;="&amp;BL$8,'Bank-1S'!$W:$W,$O43),SUMIFS('Bank-1S'!$M:$M,'Bank-1S'!$J:$J,BL$8,'Bank-1S'!$W:$W,$O43))</f>
        <v>0</v>
      </c>
      <c r="BM43" s="81">
        <f ca="1">IF(BM$7&lt;&gt;"",SUMIFS('Bank-1S'!$M:$M,'Bank-1S'!$J:$J,"&gt;="&amp;BM$7,'Bank-1S'!$J:$J,"&lt;="&amp;BM$8,'Bank-1S'!$W:$W,$O43),SUMIFS('Bank-1S'!$M:$M,'Bank-1S'!$J:$J,BM$8,'Bank-1S'!$W:$W,$O43))</f>
        <v>0</v>
      </c>
      <c r="BN43" s="81">
        <f ca="1">IF(BN$7&lt;&gt;"",SUMIFS('Bank-1S'!$M:$M,'Bank-1S'!$J:$J,"&gt;="&amp;BN$7,'Bank-1S'!$J:$J,"&lt;="&amp;BN$8,'Bank-1S'!$W:$W,$O43),SUMIFS('Bank-1S'!$M:$M,'Bank-1S'!$J:$J,BN$8,'Bank-1S'!$W:$W,$O43))</f>
        <v>0</v>
      </c>
      <c r="BO43" s="81">
        <f ca="1">IF(BO$7&lt;&gt;"",SUMIFS('Bank-1S'!$M:$M,'Bank-1S'!$J:$J,"&gt;="&amp;BO$7,'Bank-1S'!$J:$J,"&lt;="&amp;BO$8,'Bank-1S'!$W:$W,$O43),SUMIFS('Bank-1S'!$M:$M,'Bank-1S'!$J:$J,BO$8,'Bank-1S'!$W:$W,$O43))</f>
        <v>0</v>
      </c>
      <c r="BP43" s="81">
        <f ca="1">IF(BP$7&lt;&gt;"",SUMIFS('Bank-1S'!$M:$M,'Bank-1S'!$J:$J,"&gt;="&amp;BP$7,'Bank-1S'!$J:$J,"&lt;="&amp;BP$8,'Bank-1S'!$W:$W,$O43),SUMIFS('Bank-1S'!$M:$M,'Bank-1S'!$J:$J,BP$8,'Bank-1S'!$W:$W,$O43))</f>
        <v>0</v>
      </c>
      <c r="BQ43" s="81">
        <f ca="1">IF(BQ$7&lt;&gt;"",SUMIFS('Bank-1S'!$M:$M,'Bank-1S'!$J:$J,"&gt;="&amp;BQ$7,'Bank-1S'!$J:$J,"&lt;="&amp;BQ$8,'Bank-1S'!$W:$W,$O43),SUMIFS('Bank-1S'!$M:$M,'Bank-1S'!$J:$J,BQ$8,'Bank-1S'!$W:$W,$O43))</f>
        <v>0</v>
      </c>
      <c r="BR43" s="81">
        <f ca="1">IF(BR$7&lt;&gt;"",SUMIFS('Bank-1S'!$M:$M,'Bank-1S'!$J:$J,"&gt;="&amp;BR$7,'Bank-1S'!$J:$J,"&lt;="&amp;BR$8,'Bank-1S'!$W:$W,$O43),SUMIFS('Bank-1S'!$M:$M,'Bank-1S'!$J:$J,BR$8,'Bank-1S'!$W:$W,$O43))</f>
        <v>0</v>
      </c>
      <c r="BS43" s="81">
        <f ca="1">IF(BS$7&lt;&gt;"",SUMIFS('Bank-1S'!$M:$M,'Bank-1S'!$J:$J,"&gt;="&amp;BS$7,'Bank-1S'!$J:$J,"&lt;="&amp;BS$8,'Bank-1S'!$W:$W,$O43),SUMIFS('Bank-1S'!$M:$M,'Bank-1S'!$J:$J,BS$8,'Bank-1S'!$W:$W,$O43))</f>
        <v>0</v>
      </c>
      <c r="BT43" s="81">
        <f ca="1">IF(BT$7&lt;&gt;"",SUMIFS('Bank-1S'!$M:$M,'Bank-1S'!$J:$J,"&gt;="&amp;BT$7,'Bank-1S'!$J:$J,"&lt;="&amp;BT$8,'Bank-1S'!$W:$W,$O43),SUMIFS('Bank-1S'!$M:$M,'Bank-1S'!$J:$J,BT$8,'Bank-1S'!$W:$W,$O43))</f>
        <v>0</v>
      </c>
      <c r="BU43" s="81">
        <f ca="1">IF(BU$7&lt;&gt;"",SUMIFS('Bank-1S'!$M:$M,'Bank-1S'!$J:$J,"&gt;="&amp;BU$7,'Bank-1S'!$J:$J,"&lt;="&amp;BU$8,'Bank-1S'!$W:$W,$O43),SUMIFS('Bank-1S'!$M:$M,'Bank-1S'!$J:$J,BU$8,'Bank-1S'!$W:$W,$O43))</f>
        <v>0</v>
      </c>
      <c r="BV43" s="81">
        <f ca="1">IF(BV$7&lt;&gt;"",SUMIFS('Bank-1S'!$M:$M,'Bank-1S'!$J:$J,"&gt;="&amp;BV$7,'Bank-1S'!$J:$J,"&lt;="&amp;BV$8,'Bank-1S'!$W:$W,$O43),SUMIFS('Bank-1S'!$M:$M,'Bank-1S'!$J:$J,BV$8,'Bank-1S'!$W:$W,$O43))</f>
        <v>0</v>
      </c>
      <c r="BW43" s="81">
        <f ca="1">IF(BW$7&lt;&gt;"",SUMIFS('Bank-1S'!$M:$M,'Bank-1S'!$J:$J,"&gt;="&amp;BW$7,'Bank-1S'!$J:$J,"&lt;="&amp;BW$8,'Bank-1S'!$W:$W,$O43),SUMIFS('Bank-1S'!$M:$M,'Bank-1S'!$J:$J,BW$8,'Bank-1S'!$W:$W,$O43))</f>
        <v>0</v>
      </c>
      <c r="BX43" s="81">
        <f ca="1">IF(BX$7&lt;&gt;"",SUMIFS('Bank-1S'!$M:$M,'Bank-1S'!$J:$J,"&gt;="&amp;BX$7,'Bank-1S'!$J:$J,"&lt;="&amp;BX$8,'Bank-1S'!$W:$W,$O43),SUMIFS('Bank-1S'!$M:$M,'Bank-1S'!$J:$J,BX$8,'Bank-1S'!$W:$W,$O43))</f>
        <v>0</v>
      </c>
      <c r="BY43" s="81">
        <f ca="1">IF(BY$7&lt;&gt;"",SUMIFS('Bank-1S'!$M:$M,'Bank-1S'!$J:$J,"&gt;="&amp;BY$7,'Bank-1S'!$J:$J,"&lt;="&amp;BY$8,'Bank-1S'!$W:$W,$O43),SUMIFS('Bank-1S'!$M:$M,'Bank-1S'!$J:$J,BY$8,'Bank-1S'!$W:$W,$O43))</f>
        <v>0</v>
      </c>
      <c r="BZ43" s="81">
        <f ca="1">IF(BZ$7&lt;&gt;"",SUMIFS('Bank-1S'!$M:$M,'Bank-1S'!$J:$J,"&gt;="&amp;BZ$7,'Bank-1S'!$J:$J,"&lt;="&amp;BZ$8,'Bank-1S'!$W:$W,$O43),SUMIFS('Bank-1S'!$M:$M,'Bank-1S'!$J:$J,BZ$8,'Bank-1S'!$W:$W,$O43))</f>
        <v>0</v>
      </c>
      <c r="CA43" s="81">
        <f ca="1">IF(CA$7&lt;&gt;"",SUMIFS('Bank-1S'!$M:$M,'Bank-1S'!$J:$J,"&gt;="&amp;CA$7,'Bank-1S'!$J:$J,"&lt;="&amp;CA$8,'Bank-1S'!$W:$W,$O43),SUMIFS('Bank-1S'!$M:$M,'Bank-1S'!$J:$J,CA$8,'Bank-1S'!$W:$W,$O43))</f>
        <v>0</v>
      </c>
      <c r="CB43" s="81">
        <f ca="1">IF(CB$7&lt;&gt;"",SUMIFS('Bank-1S'!$M:$M,'Bank-1S'!$J:$J,"&gt;="&amp;CB$7,'Bank-1S'!$J:$J,"&lt;="&amp;CB$8,'Bank-1S'!$W:$W,$O43),SUMIFS('Bank-1S'!$M:$M,'Bank-1S'!$J:$J,CB$8,'Bank-1S'!$W:$W,$O43))</f>
        <v>0</v>
      </c>
      <c r="CC43" s="81">
        <f ca="1">IF(CC$7&lt;&gt;"",SUMIFS('Bank-1S'!$M:$M,'Bank-1S'!$J:$J,"&gt;="&amp;CC$7,'Bank-1S'!$J:$J,"&lt;="&amp;CC$8,'Bank-1S'!$W:$W,$O43),SUMIFS('Bank-1S'!$M:$M,'Bank-1S'!$J:$J,CC$8,'Bank-1S'!$W:$W,$O43))</f>
        <v>0</v>
      </c>
      <c r="CD43" s="81">
        <f ca="1">IF(CD$7&lt;&gt;"",SUMIFS('Bank-1S'!$M:$M,'Bank-1S'!$J:$J,"&gt;="&amp;CD$7,'Bank-1S'!$J:$J,"&lt;="&amp;CD$8,'Bank-1S'!$W:$W,$O43),SUMIFS('Bank-1S'!$M:$M,'Bank-1S'!$J:$J,CD$8,'Bank-1S'!$W:$W,$O43))</f>
        <v>0</v>
      </c>
      <c r="CE43" s="81">
        <f ca="1">IF(CE$7&lt;&gt;"",SUMIFS('Bank-1S'!$M:$M,'Bank-1S'!$J:$J,"&gt;="&amp;CE$7,'Bank-1S'!$J:$J,"&lt;="&amp;CE$8,'Bank-1S'!$W:$W,$O43),SUMIFS('Bank-1S'!$M:$M,'Bank-1S'!$J:$J,CE$8,'Bank-1S'!$W:$W,$O43))</f>
        <v>0</v>
      </c>
      <c r="CF43" s="81">
        <f ca="1">IF(CF$7&lt;&gt;"",SUMIFS('Bank-1S'!$M:$M,'Bank-1S'!$J:$J,"&gt;="&amp;CF$7,'Bank-1S'!$J:$J,"&lt;="&amp;CF$8,'Bank-1S'!$W:$W,$O43),SUMIFS('Bank-1S'!$M:$M,'Bank-1S'!$J:$J,CF$8,'Bank-1S'!$W:$W,$O43))</f>
        <v>0</v>
      </c>
      <c r="CG43" s="81">
        <f ca="1">IF(CG$7&lt;&gt;"",SUMIFS('Bank-1S'!$M:$M,'Bank-1S'!$J:$J,"&gt;="&amp;CG$7,'Bank-1S'!$J:$J,"&lt;="&amp;CG$8,'Bank-1S'!$W:$W,$O43),SUMIFS('Bank-1S'!$M:$M,'Bank-1S'!$J:$J,CG$8,'Bank-1S'!$W:$W,$O43))</f>
        <v>0</v>
      </c>
      <c r="CH43" s="81">
        <f ca="1">IF(CH$7&lt;&gt;"",SUMIFS('Bank-1S'!$M:$M,'Bank-1S'!$J:$J,"&gt;="&amp;CH$7,'Bank-1S'!$J:$J,"&lt;="&amp;CH$8,'Bank-1S'!$W:$W,$O43),SUMIFS('Bank-1S'!$M:$M,'Bank-1S'!$J:$J,CH$8,'Bank-1S'!$W:$W,$O43))</f>
        <v>0</v>
      </c>
      <c r="CI43" s="81">
        <f ca="1">IF(CI$7&lt;&gt;"",SUMIFS('Bank-1S'!$M:$M,'Bank-1S'!$J:$J,"&gt;="&amp;CI$7,'Bank-1S'!$J:$J,"&lt;="&amp;CI$8,'Bank-1S'!$W:$W,$O43),SUMIFS('Bank-1S'!$M:$M,'Bank-1S'!$J:$J,CI$8,'Bank-1S'!$W:$W,$O43))</f>
        <v>0</v>
      </c>
      <c r="CJ43" s="81">
        <f ca="1">IF(CJ$7&lt;&gt;"",SUMIFS('Bank-1S'!$M:$M,'Bank-1S'!$J:$J,"&gt;="&amp;CJ$7,'Bank-1S'!$J:$J,"&lt;="&amp;CJ$8,'Bank-1S'!$W:$W,$O43),SUMIFS('Bank-1S'!$M:$M,'Bank-1S'!$J:$J,CJ$8,'Bank-1S'!$W:$W,$O43))</f>
        <v>0</v>
      </c>
      <c r="CK43" s="81">
        <f ca="1">IF(CK$7&lt;&gt;"",SUMIFS('Bank-1S'!$M:$M,'Bank-1S'!$J:$J,"&gt;="&amp;CK$7,'Bank-1S'!$J:$J,"&lt;="&amp;CK$8,'Bank-1S'!$W:$W,$O43),SUMIFS('Bank-1S'!$M:$M,'Bank-1S'!$J:$J,CK$8,'Bank-1S'!$W:$W,$O43))</f>
        <v>0</v>
      </c>
      <c r="CL43" s="81">
        <f ca="1">IF(CL$7&lt;&gt;"",SUMIFS('Bank-1S'!$M:$M,'Bank-1S'!$J:$J,"&gt;="&amp;CL$7,'Bank-1S'!$J:$J,"&lt;="&amp;CL$8,'Bank-1S'!$W:$W,$O43),SUMIFS('Bank-1S'!$M:$M,'Bank-1S'!$J:$J,CL$8,'Bank-1S'!$W:$W,$O43))</f>
        <v>0</v>
      </c>
      <c r="CM43" s="81">
        <f ca="1">IF(CM$7&lt;&gt;"",SUMIFS('Bank-1S'!$M:$M,'Bank-1S'!$J:$J,"&gt;="&amp;CM$7,'Bank-1S'!$J:$J,"&lt;="&amp;CM$8,'Bank-1S'!$W:$W,$O43),SUMIFS('Bank-1S'!$M:$M,'Bank-1S'!$J:$J,CM$8,'Bank-1S'!$W:$W,$O43))</f>
        <v>0</v>
      </c>
      <c r="CN43" s="81">
        <f ca="1">IF(CN$7&lt;&gt;"",SUMIFS('Bank-1S'!$M:$M,'Bank-1S'!$J:$J,"&gt;="&amp;CN$7,'Bank-1S'!$J:$J,"&lt;="&amp;CN$8,'Bank-1S'!$W:$W,$O43),SUMIFS('Bank-1S'!$M:$M,'Bank-1S'!$J:$J,CN$8,'Bank-1S'!$W:$W,$O43))</f>
        <v>0</v>
      </c>
      <c r="CO43" s="81">
        <f ca="1">IF(CO$7&lt;&gt;"",SUMIFS('Bank-1S'!$M:$M,'Bank-1S'!$J:$J,"&gt;="&amp;CO$7,'Bank-1S'!$J:$J,"&lt;="&amp;CO$8,'Bank-1S'!$W:$W,$O43),SUMIFS('Bank-1S'!$M:$M,'Bank-1S'!$J:$J,CO$8,'Bank-1S'!$W:$W,$O43))</f>
        <v>0</v>
      </c>
      <c r="CP43" s="81">
        <f ca="1">IF(CP$7&lt;&gt;"",SUMIFS('Bank-1S'!$M:$M,'Bank-1S'!$J:$J,"&gt;="&amp;CP$7,'Bank-1S'!$J:$J,"&lt;="&amp;CP$8,'Bank-1S'!$W:$W,$O43),SUMIFS('Bank-1S'!$M:$M,'Bank-1S'!$J:$J,CP$8,'Bank-1S'!$W:$W,$O43))</f>
        <v>0</v>
      </c>
      <c r="CQ43" s="81">
        <f ca="1">IF(CQ$7&lt;&gt;"",SUMIFS('Bank-1S'!$M:$M,'Bank-1S'!$J:$J,"&gt;="&amp;CQ$7,'Bank-1S'!$J:$J,"&lt;="&amp;CQ$8,'Bank-1S'!$W:$W,$O43),SUMIFS('Bank-1S'!$M:$M,'Bank-1S'!$J:$J,CQ$8,'Bank-1S'!$W:$W,$O43))</f>
        <v>0</v>
      </c>
      <c r="CR43" s="81">
        <f ca="1">IF(CR$7&lt;&gt;"",SUMIFS('Bank-1S'!$M:$M,'Bank-1S'!$J:$J,"&gt;="&amp;CR$7,'Bank-1S'!$J:$J,"&lt;="&amp;CR$8,'Bank-1S'!$W:$W,$O43),SUMIFS('Bank-1S'!$M:$M,'Bank-1S'!$J:$J,CR$8,'Bank-1S'!$W:$W,$O43))</f>
        <v>0</v>
      </c>
      <c r="CS43" s="81">
        <f ca="1">IF(CS$7&lt;&gt;"",SUMIFS('Bank-1S'!$M:$M,'Bank-1S'!$J:$J,"&gt;="&amp;CS$7,'Bank-1S'!$J:$J,"&lt;="&amp;CS$8,'Bank-1S'!$W:$W,$O43),SUMIFS('Bank-1S'!$M:$M,'Bank-1S'!$J:$J,CS$8,'Bank-1S'!$W:$W,$O43))</f>
        <v>0</v>
      </c>
      <c r="CT43" s="81">
        <f ca="1">IF(CT$7&lt;&gt;"",SUMIFS('Bank-1S'!$M:$M,'Bank-1S'!$J:$J,"&gt;="&amp;CT$7,'Bank-1S'!$J:$J,"&lt;="&amp;CT$8,'Bank-1S'!$W:$W,$O43),SUMIFS('Bank-1S'!$M:$M,'Bank-1S'!$J:$J,CT$8,'Bank-1S'!$W:$W,$O43))</f>
        <v>0</v>
      </c>
      <c r="CU43" s="81">
        <f ca="1">IF(CU$7&lt;&gt;"",SUMIFS('Bank-1S'!$M:$M,'Bank-1S'!$J:$J,"&gt;="&amp;CU$7,'Bank-1S'!$J:$J,"&lt;="&amp;CU$8,'Bank-1S'!$W:$W,$O43),SUMIFS('Bank-1S'!$M:$M,'Bank-1S'!$J:$J,CU$8,'Bank-1S'!$W:$W,$O43))</f>
        <v>0</v>
      </c>
    </row>
    <row r="44" spans="1:99" s="27" customFormat="1" ht="10.199999999999999" x14ac:dyDescent="0.2">
      <c r="A44" s="82"/>
      <c r="B44" s="82"/>
      <c r="C44" s="82"/>
      <c r="D44" s="82"/>
      <c r="E44" s="191"/>
      <c r="F44" s="100" t="s">
        <v>42</v>
      </c>
      <c r="G44" s="82"/>
      <c r="H44" s="82"/>
      <c r="I44" s="82"/>
      <c r="J44" s="82"/>
      <c r="K44" s="82"/>
      <c r="L44" s="82"/>
      <c r="M44" s="82"/>
      <c r="N44" s="83"/>
      <c r="O44" s="82" t="str">
        <f>O43</f>
        <v>RUR</v>
      </c>
      <c r="P44" s="84"/>
      <c r="Q44" s="82"/>
      <c r="R44" s="82"/>
      <c r="S44" s="82"/>
      <c r="T44" s="143" t="s">
        <v>68</v>
      </c>
      <c r="U44" s="142">
        <f ca="1">SUM(U46:U67)-U43</f>
        <v>0</v>
      </c>
      <c r="V44" s="135"/>
      <c r="W44" s="166"/>
      <c r="X44" s="167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</row>
    <row r="45" spans="1:99" s="28" customFormat="1" ht="10.199999999999999" x14ac:dyDescent="0.2">
      <c r="A45" s="354"/>
      <c r="B45" s="354"/>
      <c r="C45" s="354"/>
      <c r="D45" s="354"/>
      <c r="E45" s="355"/>
      <c r="F45" s="356" t="s">
        <v>159</v>
      </c>
      <c r="G45" s="354"/>
      <c r="H45" s="354"/>
      <c r="I45" s="354"/>
      <c r="J45" s="354"/>
      <c r="K45" s="354"/>
      <c r="L45" s="354"/>
      <c r="M45" s="354"/>
      <c r="N45" s="357"/>
      <c r="O45" s="354" t="str">
        <f>O43</f>
        <v>RUR</v>
      </c>
      <c r="P45" s="358"/>
      <c r="Q45" s="354"/>
      <c r="R45" s="354"/>
      <c r="S45" s="354"/>
      <c r="T45" s="359"/>
      <c r="U45" s="360">
        <f ca="1">SUMIFS($W$46:$CV$46,$W$8:$CV$8,"&gt;="&amp;(EOMONTH($F$2,-1)+1),$W$8:$CV$8,"&lt;="&amp;(EOMONTH($F$2,0)))</f>
        <v>0</v>
      </c>
      <c r="V45" s="138"/>
      <c r="W45" s="168"/>
      <c r="X45" s="169">
        <f ca="1">IF(X$8&gt;=INT($F$2),0,SUMIFS($W$46:X$46,$W$8:X$8,"&gt;="&amp;(EOMONTH($F$2,-1)+1),$W$8:X$8,"&lt;="&amp;(EOMONTH($F$2,0))))</f>
        <v>0</v>
      </c>
      <c r="Y45" s="169">
        <f ca="1">IF(Y$8&gt;=INT($F$2),0,SUMIFS($W$46:Y$46,$W$8:Y$8,"&gt;="&amp;(EOMONTH($F$2,-1)+1),$W$8:Y$8,"&lt;="&amp;(EOMONTH($F$2,0))))</f>
        <v>0</v>
      </c>
      <c r="Z45" s="169">
        <f ca="1">IF(Z$8&gt;=INT($F$2),0,SUMIFS($W$46:Z$46,$W$8:Z$8,"&gt;="&amp;(EOMONTH($F$2,-1)+1),$W$8:Z$8,"&lt;="&amp;(EOMONTH($F$2,0))))</f>
        <v>0</v>
      </c>
      <c r="AA45" s="169">
        <f ca="1">IF(AA$8&gt;=INT($F$2),0,SUMIFS($W$46:AA$46,$W$8:AA$8,"&gt;="&amp;(EOMONTH($F$2,-1)+1),$W$8:AA$8,"&lt;="&amp;(EOMONTH($F$2,0))))</f>
        <v>0</v>
      </c>
      <c r="AB45" s="169">
        <f ca="1">IF(AB$8&gt;=INT($F$2),0,SUMIFS($W$46:AB$46,$W$8:AB$8,"&gt;="&amp;(EOMONTH($F$2,-1)+1),$W$8:AB$8,"&lt;="&amp;(EOMONTH($F$2,0))))</f>
        <v>0</v>
      </c>
      <c r="AC45" s="169">
        <f ca="1">IF(AC$8&gt;=INT($F$2),0,SUMIFS($W$46:AC$46,$W$8:AC$8,"&gt;="&amp;(EOMONTH($F$2,-1)+1),$W$8:AC$8,"&lt;="&amp;(EOMONTH($F$2,0))))</f>
        <v>0</v>
      </c>
      <c r="AD45" s="169">
        <f ca="1">IF(AD$8&gt;=INT($F$2),0,SUMIFS($W$46:AD$46,$W$8:AD$8,"&gt;="&amp;(EOMONTH($F$2,-1)+1),$W$8:AD$8,"&lt;="&amp;(EOMONTH($F$2,0))))</f>
        <v>0</v>
      </c>
      <c r="AE45" s="169">
        <f ca="1">IF(AE$8&gt;=INT($F$2),0,SUMIFS($W$46:AE$46,$W$8:AE$8,"&gt;="&amp;(EOMONTH($F$2,-1)+1),$W$8:AE$8,"&lt;="&amp;(EOMONTH($F$2,0))))</f>
        <v>0</v>
      </c>
      <c r="AF45" s="169">
        <f ca="1">IF(AF$8&gt;=INT($F$2),0,SUMIFS($W$46:AF$46,$W$8:AF$8,"&gt;="&amp;(EOMONTH($F$2,-1)+1),$W$8:AF$8,"&lt;="&amp;(EOMONTH($F$2,0))))</f>
        <v>0</v>
      </c>
      <c r="AG45" s="169">
        <f ca="1">IF(AG$8&gt;=INT($F$2),0,SUMIFS($W$46:AG$46,$W$8:AG$8,"&gt;="&amp;(EOMONTH($F$2,-1)+1),$W$8:AG$8,"&lt;="&amp;(EOMONTH($F$2,0))))</f>
        <v>0</v>
      </c>
      <c r="AH45" s="169">
        <f ca="1">IF(AH$8&gt;=INT($F$2),0,SUMIFS($W$46:AH$46,$W$8:AH$8,"&gt;="&amp;(EOMONTH($F$2,-1)+1),$W$8:AH$8,"&lt;="&amp;(EOMONTH($F$2,0))))</f>
        <v>0</v>
      </c>
      <c r="AI45" s="169">
        <f ca="1">IF(AI$8&gt;=INT($F$2),0,SUMIFS($W$46:AI$46,$W$8:AI$8,"&gt;="&amp;(EOMONTH($F$2,-1)+1),$W$8:AI$8,"&lt;="&amp;(EOMONTH($F$2,0))))</f>
        <v>0</v>
      </c>
      <c r="AJ45" s="169">
        <f ca="1">IF(AJ$8&gt;=INT($F$2),0,SUMIFS($W$46:AJ$46,$W$8:AJ$8,"&gt;="&amp;(EOMONTH($F$2,-1)+1),$W$8:AJ$8,"&lt;="&amp;(EOMONTH($F$2,0))))</f>
        <v>0</v>
      </c>
      <c r="AK45" s="169">
        <f ca="1">IF(AK$8&gt;=INT($F$2),0,SUMIFS($W$46:AK$46,$W$8:AK$8,"&gt;="&amp;(EOMONTH($F$2,-1)+1),$W$8:AK$8,"&lt;="&amp;(EOMONTH($F$2,0))))</f>
        <v>0</v>
      </c>
      <c r="AL45" s="169">
        <f ca="1">IF(AL$8&gt;=INT($F$2),0,SUMIFS($W$46:AL$46,$W$8:AL$8,"&gt;="&amp;(EOMONTH($F$2,-1)+1),$W$8:AL$8,"&lt;="&amp;(EOMONTH($F$2,0))))</f>
        <v>0</v>
      </c>
      <c r="AM45" s="169">
        <f ca="1">IF(AM$8&gt;=INT($F$2),0,SUMIFS($W$46:AM$46,$W$8:AM$8,"&gt;="&amp;(EOMONTH($F$2,-1)+1),$W$8:AM$8,"&lt;="&amp;(EOMONTH($F$2,0))))</f>
        <v>0</v>
      </c>
      <c r="AN45" s="169">
        <f ca="1">IF(AN$8&gt;=INT($F$2),0,SUMIFS($W$46:AN$46,$W$8:AN$8,"&gt;="&amp;(EOMONTH($F$2,-1)+1),$W$8:AN$8,"&lt;="&amp;(EOMONTH($F$2,0))))</f>
        <v>0</v>
      </c>
      <c r="AO45" s="169">
        <f ca="1">IF(AO$8&gt;=INT($F$2),0,SUMIFS($W$46:AO$46,$W$8:AO$8,"&gt;="&amp;(EOMONTH($F$2,-1)+1),$W$8:AO$8,"&lt;="&amp;(EOMONTH($F$2,0))))</f>
        <v>0</v>
      </c>
      <c r="AP45" s="169">
        <f ca="1">IF(AP$8&gt;=INT($F$2),0,SUMIFS($W$46:AP$46,$W$8:AP$8,"&gt;="&amp;(EOMONTH($F$2,-1)+1),$W$8:AP$8,"&lt;="&amp;(EOMONTH($F$2,0))))</f>
        <v>0</v>
      </c>
      <c r="AQ45" s="169">
        <f ca="1">IF(AQ$8&gt;=INT($F$2),0,SUMIFS($W$46:AQ$46,$W$8:AQ$8,"&gt;="&amp;(EOMONTH($F$2,-1)+1),$W$8:AQ$8,"&lt;="&amp;(EOMONTH($F$2,0))))</f>
        <v>0</v>
      </c>
      <c r="AR45" s="169">
        <f ca="1">IF(AR$8&gt;=INT($F$2),0,SUMIFS($W$46:AR$46,$W$8:AR$8,"&gt;="&amp;(EOMONTH($F$2,-1)+1),$W$8:AR$8,"&lt;="&amp;(EOMONTH($F$2,0))))</f>
        <v>0</v>
      </c>
      <c r="AS45" s="169">
        <f ca="1">IF(AS$8&gt;=INT($F$2),0,SUMIFS($W$46:AS$46,$W$8:AS$8,"&gt;="&amp;(EOMONTH($F$2,-1)+1),$W$8:AS$8,"&lt;="&amp;(EOMONTH($F$2,0))))</f>
        <v>0</v>
      </c>
      <c r="AT45" s="169">
        <f ca="1">IF(AT$8&gt;=INT($F$2),0,SUMIFS($W$46:AT$46,$W$8:AT$8,"&gt;="&amp;(EOMONTH($F$2,-1)+1),$W$8:AT$8,"&lt;="&amp;(EOMONTH($F$2,0))))</f>
        <v>0</v>
      </c>
      <c r="AU45" s="169">
        <f ca="1">IF(AU$8&gt;=INT($F$2),0,SUMIFS($W$46:AU$46,$W$8:AU$8,"&gt;="&amp;(EOMONTH($F$2,-1)+1),$W$8:AU$8,"&lt;="&amp;(EOMONTH($F$2,0))))</f>
        <v>0</v>
      </c>
      <c r="AV45" s="169">
        <f ca="1">IF(AV$8&gt;=INT($F$2),0,SUMIFS($W$46:AV$46,$W$8:AV$8,"&gt;="&amp;(EOMONTH($F$2,-1)+1),$W$8:AV$8,"&lt;="&amp;(EOMONTH($F$2,0))))</f>
        <v>0</v>
      </c>
      <c r="AW45" s="169">
        <f ca="1">IF(AW$8&gt;=INT($F$2),0,SUMIFS($W$46:AW$46,$W$8:AW$8,"&gt;="&amp;(EOMONTH($F$2,-1)+1),$W$8:AW$8,"&lt;="&amp;(EOMONTH($F$2,0))))</f>
        <v>0</v>
      </c>
      <c r="AX45" s="169">
        <f ca="1">IF(AX$8&gt;=INT($F$2),0,SUMIFS($W$46:AX$46,$W$8:AX$8,"&gt;="&amp;(EOMONTH($F$2,-1)+1),$W$8:AX$8,"&lt;="&amp;(EOMONTH($F$2,0))))</f>
        <v>0</v>
      </c>
      <c r="AY45" s="169">
        <f ca="1">IF(AY$8&gt;=INT($F$2),0,SUMIFS($W$46:AY$46,$W$8:AY$8,"&gt;="&amp;(EOMONTH($F$2,-1)+1),$W$8:AY$8,"&lt;="&amp;(EOMONTH($F$2,0))))</f>
        <v>0</v>
      </c>
      <c r="AZ45" s="169">
        <f ca="1">IF(AZ$8&gt;=INT($F$2),0,SUMIFS($W$46:AZ$46,$W$8:AZ$8,"&gt;="&amp;(EOMONTH($F$2,-1)+1),$W$8:AZ$8,"&lt;="&amp;(EOMONTH($F$2,0))))</f>
        <v>0</v>
      </c>
      <c r="BA45" s="169">
        <f ca="1">IF(BA$8&gt;=INT($F$2),0,SUMIFS($W$46:BA$46,$W$8:BA$8,"&gt;="&amp;(EOMONTH($F$2,-1)+1),$W$8:BA$8,"&lt;="&amp;(EOMONTH($F$2,0))))</f>
        <v>0</v>
      </c>
      <c r="BB45" s="169">
        <f ca="1">IF(BB$8&gt;=INT($F$2),0,SUMIFS($W$46:BB$46,$W$8:BB$8,"&gt;="&amp;(EOMONTH($F$2,-1)+1),$W$8:BB$8,"&lt;="&amp;(EOMONTH($F$2,0))))</f>
        <v>0</v>
      </c>
      <c r="BC45" s="169">
        <f ca="1">IF(BC$8&gt;=INT($F$2),0,SUMIFS($W$46:BC$46,$W$8:BC$8,"&gt;="&amp;(EOMONTH($F$2,-1)+1),$W$8:BC$8,"&lt;="&amp;(EOMONTH($F$2,0))))</f>
        <v>0</v>
      </c>
      <c r="BD45" s="169">
        <f ca="1">IF(BD$8&gt;=INT($F$2),0,SUMIFS($W$46:BD$46,$W$8:BD$8,"&gt;="&amp;(EOMONTH($F$2,-1)+1),$W$8:BD$8,"&lt;="&amp;(EOMONTH($F$2,0))))</f>
        <v>0</v>
      </c>
      <c r="BE45" s="169">
        <f ca="1">IF(BE$8&gt;=INT($F$2),0,SUMIFS($W$46:BE$46,$W$8:BE$8,"&gt;="&amp;(EOMONTH($F$2,-1)+1),$W$8:BE$8,"&lt;="&amp;(EOMONTH($F$2,0))))</f>
        <v>0</v>
      </c>
      <c r="BF45" s="169">
        <f ca="1">IF(BF$8&gt;=INT($F$2),0,SUMIFS($W$46:BF$46,$W$8:BF$8,"&gt;="&amp;(EOMONTH($F$2,-1)+1),$W$8:BF$8,"&lt;="&amp;(EOMONTH($F$2,0))))</f>
        <v>0</v>
      </c>
      <c r="BG45" s="169">
        <f ca="1">IF(BG$8&gt;=INT($F$2),0,SUMIFS($W$46:BG$46,$W$8:BG$8,"&gt;="&amp;(EOMONTH($F$2,-1)+1),$W$8:BG$8,"&lt;="&amp;(EOMONTH($F$2,0))))</f>
        <v>0</v>
      </c>
      <c r="BH45" s="169">
        <f ca="1">IF(BH$8&gt;=INT($F$2),0,SUMIFS($W$46:BH$46,$W$8:BH$8,"&gt;="&amp;(EOMONTH($F$2,-1)+1),$W$8:BH$8,"&lt;="&amp;(EOMONTH($F$2,0))))</f>
        <v>0</v>
      </c>
      <c r="BI45" s="169">
        <f ca="1">IF(BI$8&gt;=INT($F$2),0,SUMIFS($W$46:BI$46,$W$8:BI$8,"&gt;="&amp;(EOMONTH($F$2,-1)+1),$W$8:BI$8,"&lt;="&amp;(EOMONTH($F$2,0))))</f>
        <v>0</v>
      </c>
      <c r="BJ45" s="169">
        <f ca="1">IF(BJ$8&gt;=INT($F$2),0,SUMIFS($W$46:BJ$46,$W$8:BJ$8,"&gt;="&amp;(EOMONTH($F$2,-1)+1),$W$8:BJ$8,"&lt;="&amp;(EOMONTH($F$2,0))))</f>
        <v>0</v>
      </c>
      <c r="BK45" s="169">
        <f ca="1">IF(BK$8&gt;=INT($F$2),0,SUMIFS($W$46:BK$46,$W$8:BK$8,"&gt;="&amp;(EOMONTH($F$2,-1)+1),$W$8:BK$8,"&lt;="&amp;(EOMONTH($F$2,0))))</f>
        <v>0</v>
      </c>
      <c r="BL45" s="169">
        <f ca="1">IF(BL$8&gt;=INT($F$2),0,SUMIFS($W$46:BL$46,$W$8:BL$8,"&gt;="&amp;(EOMONTH($F$2,-1)+1),$W$8:BL$8,"&lt;="&amp;(EOMONTH($F$2,0))))</f>
        <v>0</v>
      </c>
      <c r="BM45" s="169">
        <f ca="1">IF(BM$8&gt;=INT($F$2),0,SUMIFS($W$46:BM$46,$W$8:BM$8,"&gt;="&amp;(EOMONTH($F$2,-1)+1),$W$8:BM$8,"&lt;="&amp;(EOMONTH($F$2,0))))</f>
        <v>0</v>
      </c>
      <c r="BN45" s="169">
        <f ca="1">IF(BN$8&gt;=INT($F$2),0,SUMIFS($W$46:BN$46,$W$8:BN$8,"&gt;="&amp;(EOMONTH($F$2,-1)+1),$W$8:BN$8,"&lt;="&amp;(EOMONTH($F$2,0))))</f>
        <v>0</v>
      </c>
      <c r="BO45" s="169">
        <f ca="1">IF(BO$8&gt;=INT($F$2),0,SUMIFS($W$46:BO$46,$W$8:BO$8,"&gt;="&amp;(EOMONTH($F$2,-1)+1),$W$8:BO$8,"&lt;="&amp;(EOMONTH($F$2,0))))</f>
        <v>0</v>
      </c>
      <c r="BP45" s="169">
        <f ca="1">IF(BP$8&gt;=INT($F$2),0,SUMIFS($W$46:BP$46,$W$8:BP$8,"&gt;="&amp;(EOMONTH($F$2,-1)+1),$W$8:BP$8,"&lt;="&amp;(EOMONTH($F$2,0))))</f>
        <v>0</v>
      </c>
      <c r="BQ45" s="169">
        <f ca="1">IF(BQ$8&gt;=INT($F$2),0,SUMIFS($W$46:BQ$46,$W$8:BQ$8,"&gt;="&amp;(EOMONTH($F$2,-1)+1),$W$8:BQ$8,"&lt;="&amp;(EOMONTH($F$2,0))))</f>
        <v>0</v>
      </c>
      <c r="BR45" s="169">
        <f ca="1">IF(BR$8&gt;=INT($F$2),0,SUMIFS($W$46:BR$46,$W$8:BR$8,"&gt;="&amp;(EOMONTH($F$2,-1)+1),$W$8:BR$8,"&lt;="&amp;(EOMONTH($F$2,0))))</f>
        <v>0</v>
      </c>
      <c r="BS45" s="169">
        <f ca="1">IF(BS$8&gt;=INT($F$2),0,SUMIFS($W$46:BS$46,$W$8:BS$8,"&gt;="&amp;(EOMONTH($F$2,-1)+1),$W$8:BS$8,"&lt;="&amp;(EOMONTH($F$2,0))))</f>
        <v>0</v>
      </c>
      <c r="BT45" s="169">
        <f ca="1">IF(BT$8&gt;=INT($F$2),0,SUMIFS($W$46:BT$46,$W$8:BT$8,"&gt;="&amp;(EOMONTH($F$2,-1)+1),$W$8:BT$8,"&lt;="&amp;(EOMONTH($F$2,0))))</f>
        <v>0</v>
      </c>
      <c r="BU45" s="169">
        <f ca="1">IF(BU$8&gt;=INT($F$2),0,SUMIFS($W$46:BU$46,$W$8:BU$8,"&gt;="&amp;(EOMONTH($F$2,-1)+1),$W$8:BU$8,"&lt;="&amp;(EOMONTH($F$2,0))))</f>
        <v>0</v>
      </c>
      <c r="BV45" s="169">
        <f ca="1">IF(BV$8&gt;=INT($F$2),0,SUMIFS($W$46:BV$46,$W$8:BV$8,"&gt;="&amp;(EOMONTH($F$2,-1)+1),$W$8:BV$8,"&lt;="&amp;(EOMONTH($F$2,0))))</f>
        <v>0</v>
      </c>
      <c r="BW45" s="169">
        <f ca="1">IF(BW$8&gt;=INT($F$2),0,SUMIFS($W$46:BW$46,$W$8:BW$8,"&gt;="&amp;(EOMONTH($F$2,-1)+1),$W$8:BW$8,"&lt;="&amp;(EOMONTH($F$2,0))))</f>
        <v>0</v>
      </c>
      <c r="BX45" s="169">
        <f ca="1">IF(BX$8&gt;=INT($F$2),0,SUMIFS($W$46:BX$46,$W$8:BX$8,"&gt;="&amp;(EOMONTH($F$2,-1)+1),$W$8:BX$8,"&lt;="&amp;(EOMONTH($F$2,0))))</f>
        <v>0</v>
      </c>
      <c r="BY45" s="169">
        <f ca="1">IF(BY$8&gt;=INT($F$2),0,SUMIFS($W$46:BY$46,$W$8:BY$8,"&gt;="&amp;(EOMONTH($F$2,-1)+1),$W$8:BY$8,"&lt;="&amp;(EOMONTH($F$2,0))))</f>
        <v>0</v>
      </c>
      <c r="BZ45" s="169">
        <f ca="1">IF(BZ$8&gt;=INT($F$2),0,SUMIFS($W$46:BZ$46,$W$8:BZ$8,"&gt;="&amp;(EOMONTH($F$2,-1)+1),$W$8:BZ$8,"&lt;="&amp;(EOMONTH($F$2,0))))</f>
        <v>0</v>
      </c>
      <c r="CA45" s="169">
        <f ca="1">IF(CA$8&gt;=INT($F$2),0,SUMIFS($W$46:CA$46,$W$8:CA$8,"&gt;="&amp;(EOMONTH($F$2,-1)+1),$W$8:CA$8,"&lt;="&amp;(EOMONTH($F$2,0))))</f>
        <v>0</v>
      </c>
      <c r="CB45" s="169">
        <f ca="1">IF(CB$8&gt;=INT($F$2),0,SUMIFS($W$46:CB$46,$W$8:CB$8,"&gt;="&amp;(EOMONTH($F$2,-1)+1),$W$8:CB$8,"&lt;="&amp;(EOMONTH($F$2,0))))</f>
        <v>0</v>
      </c>
      <c r="CC45" s="169">
        <f ca="1">IF(CC$8&gt;=INT($F$2),0,SUMIFS($W$46:CC$46,$W$8:CC$8,"&gt;="&amp;(EOMONTH($F$2,-1)+1),$W$8:CC$8,"&lt;="&amp;(EOMONTH($F$2,0))))</f>
        <v>0</v>
      </c>
      <c r="CD45" s="169">
        <f ca="1">IF(CD$8&gt;=INT($F$2),0,SUMIFS($W$46:CD$46,$W$8:CD$8,"&gt;="&amp;(EOMONTH($F$2,-1)+1),$W$8:CD$8,"&lt;="&amp;(EOMONTH($F$2,0))))</f>
        <v>0</v>
      </c>
      <c r="CE45" s="169">
        <f ca="1">IF(CE$8&gt;=INT($F$2),0,SUMIFS($W$46:CE$46,$W$8:CE$8,"&gt;="&amp;(EOMONTH($F$2,-1)+1),$W$8:CE$8,"&lt;="&amp;(EOMONTH($F$2,0))))</f>
        <v>0</v>
      </c>
      <c r="CF45" s="169">
        <f ca="1">IF(CF$8&gt;=INT($F$2),0,SUMIFS($W$46:CF$46,$W$8:CF$8,"&gt;="&amp;(EOMONTH($F$2,-1)+1),$W$8:CF$8,"&lt;="&amp;(EOMONTH($F$2,0))))</f>
        <v>0</v>
      </c>
      <c r="CG45" s="169">
        <f ca="1">IF(CG$8&gt;=INT($F$2),0,SUMIFS($W$46:CG$46,$W$8:CG$8,"&gt;="&amp;(EOMONTH($F$2,-1)+1),$W$8:CG$8,"&lt;="&amp;(EOMONTH($F$2,0))))</f>
        <v>0</v>
      </c>
      <c r="CH45" s="169">
        <f ca="1">IF(CH$8&gt;=INT($F$2),0,SUMIFS($W$46:CH$46,$W$8:CH$8,"&gt;="&amp;(EOMONTH($F$2,-1)+1),$W$8:CH$8,"&lt;="&amp;(EOMONTH($F$2,0))))</f>
        <v>0</v>
      </c>
      <c r="CI45" s="169">
        <f ca="1">IF(CI$8&gt;=INT($F$2),0,SUMIFS($W$46:CI$46,$W$8:CI$8,"&gt;="&amp;(EOMONTH($F$2,-1)+1),$W$8:CI$8,"&lt;="&amp;(EOMONTH($F$2,0))))</f>
        <v>0</v>
      </c>
      <c r="CJ45" s="169">
        <f ca="1">IF(CJ$8&gt;=INT($F$2),0,SUMIFS($W$46:CJ$46,$W$8:CJ$8,"&gt;="&amp;(EOMONTH($F$2,-1)+1),$W$8:CJ$8,"&lt;="&amp;(EOMONTH($F$2,0))))</f>
        <v>0</v>
      </c>
      <c r="CK45" s="169">
        <f ca="1">IF(CK$8&gt;=INT($F$2),0,SUMIFS($W$46:CK$46,$W$8:CK$8,"&gt;="&amp;(EOMONTH($F$2,-1)+1),$W$8:CK$8,"&lt;="&amp;(EOMONTH($F$2,0))))</f>
        <v>0</v>
      </c>
      <c r="CL45" s="169">
        <f ca="1">IF(CL$8&gt;=INT($F$2),0,SUMIFS($W$46:CL$46,$W$8:CL$8,"&gt;="&amp;(EOMONTH($F$2,-1)+1),$W$8:CL$8,"&lt;="&amp;(EOMONTH($F$2,0))))</f>
        <v>0</v>
      </c>
      <c r="CM45" s="169">
        <f ca="1">IF(CM$8&gt;=INT($F$2),0,SUMIFS($W$46:CM$46,$W$8:CM$8,"&gt;="&amp;(EOMONTH($F$2,-1)+1),$W$8:CM$8,"&lt;="&amp;(EOMONTH($F$2,0))))</f>
        <v>0</v>
      </c>
      <c r="CN45" s="169">
        <f ca="1">IF(CN$8&gt;=INT($F$2),0,SUMIFS($W$46:CN$46,$W$8:CN$8,"&gt;="&amp;(EOMONTH($F$2,-1)+1),$W$8:CN$8,"&lt;="&amp;(EOMONTH($F$2,0))))</f>
        <v>0</v>
      </c>
      <c r="CO45" s="169">
        <f ca="1">IF(CO$8&gt;=INT($F$2),0,SUMIFS($W$46:CO$46,$W$8:CO$8,"&gt;="&amp;(EOMONTH($F$2,-1)+1),$W$8:CO$8,"&lt;="&amp;(EOMONTH($F$2,0))))</f>
        <v>0</v>
      </c>
      <c r="CP45" s="169">
        <f ca="1">IF(CP$8&gt;=INT($F$2),0,SUMIFS($W$46:CP$46,$W$8:CP$8,"&gt;="&amp;(EOMONTH($F$2,-1)+1),$W$8:CP$8,"&lt;="&amp;(EOMONTH($F$2,0))))</f>
        <v>0</v>
      </c>
      <c r="CQ45" s="169">
        <f ca="1">IF(CQ$8&gt;=INT($F$2),0,SUMIFS($W$46:CQ$46,$W$8:CQ$8,"&gt;="&amp;(EOMONTH($F$2,-1)+1),$W$8:CQ$8,"&lt;="&amp;(EOMONTH($F$2,0))))</f>
        <v>0</v>
      </c>
      <c r="CR45" s="169">
        <f ca="1">IF(CR$8&gt;=INT($F$2),0,SUMIFS($W$46:CR$46,$W$8:CR$8,"&gt;="&amp;(EOMONTH($F$2,-1)+1),$W$8:CR$8,"&lt;="&amp;(EOMONTH($F$2,0))))</f>
        <v>0</v>
      </c>
      <c r="CS45" s="169">
        <f ca="1">IF(CS$8&gt;=INT($F$2),0,SUMIFS($W$46:CS$46,$W$8:CS$8,"&gt;="&amp;(EOMONTH($F$2,-1)+1),$W$8:CS$8,"&lt;="&amp;(EOMONTH($F$2,0))))</f>
        <v>0</v>
      </c>
      <c r="CT45" s="169">
        <f ca="1">IF(CT$8&gt;=INT($F$2),0,SUMIFS($W$46:CT$46,$W$8:CT$8,"&gt;="&amp;(EOMONTH($F$2,-1)+1),$W$8:CT$8,"&lt;="&amp;(EOMONTH($F$2,0))))</f>
        <v>0</v>
      </c>
      <c r="CU45" s="169">
        <f ca="1">IF(CU$8&gt;=INT($F$2),0,SUMIFS($W$46:CU$46,$W$8:CU$8,"&gt;="&amp;(EOMONTH($F$2,-1)+1),$W$8:CU$8,"&lt;="&amp;(EOMONTH($F$2,0))))</f>
        <v>0</v>
      </c>
    </row>
    <row r="46" spans="1:99" s="28" customFormat="1" ht="10.199999999999999" x14ac:dyDescent="0.2">
      <c r="A46" s="87"/>
      <c r="B46" s="87"/>
      <c r="C46" s="87"/>
      <c r="D46" s="87"/>
      <c r="E46" s="192"/>
      <c r="F46" s="101" t="str">
        <f>lists!$Z$11</f>
        <v>Поступления выручки от продаж</v>
      </c>
      <c r="G46" s="87"/>
      <c r="H46" s="87"/>
      <c r="I46" s="87"/>
      <c r="J46" s="87"/>
      <c r="K46" s="87"/>
      <c r="L46" s="87"/>
      <c r="M46" s="87"/>
      <c r="N46" s="86"/>
      <c r="O46" s="87" t="str">
        <f>O43</f>
        <v>RUR</v>
      </c>
      <c r="P46" s="88"/>
      <c r="Q46" s="87"/>
      <c r="R46" s="87"/>
      <c r="S46" s="87"/>
      <c r="T46" s="136"/>
      <c r="U46" s="137">
        <f ca="1">SUM(W46:CV46)</f>
        <v>0</v>
      </c>
      <c r="V46" s="138"/>
      <c r="W46" s="168"/>
      <c r="X46" s="169">
        <f>IF(X$7&lt;&gt;"",SUMIFS('Bank-1S'!$M:$M,'Bank-1S'!$J:$J,"&gt;="&amp;X$7,'Bank-1S'!$J:$J,"&lt;="&amp;X$8,'Bank-1S'!$W:$W,$O46,'Bank-1S'!$X:$X,$F46),SUMIFS('Bank-1S'!$M:$M,'Bank-1S'!$J:$J,X$8,'Bank-1S'!$W:$W,$O46,'Bank-1S'!$X:$X,$F46))</f>
        <v>0</v>
      </c>
      <c r="Y46" s="99">
        <f ca="1">IF(Y$7&lt;&gt;"",SUMIFS('Bank-1S'!$M:$M,'Bank-1S'!$J:$J,"&gt;="&amp;Y$7,'Bank-1S'!$J:$J,"&lt;="&amp;Y$8,'Bank-1S'!$W:$W,$O46,'Bank-1S'!$X:$X,$F46),SUMIFS('Bank-1S'!$M:$M,'Bank-1S'!$J:$J,Y$8,'Bank-1S'!$W:$W,$O46,'Bank-1S'!$X:$X,$F46))</f>
        <v>0</v>
      </c>
      <c r="Z46" s="99">
        <f ca="1">IF(Z$7&lt;&gt;"",SUMIFS('Bank-1S'!$M:$M,'Bank-1S'!$J:$J,"&gt;="&amp;Z$7,'Bank-1S'!$J:$J,"&lt;="&amp;Z$8,'Bank-1S'!$W:$W,$O46,'Bank-1S'!$X:$X,$F46),SUMIFS('Bank-1S'!$M:$M,'Bank-1S'!$J:$J,Z$8,'Bank-1S'!$W:$W,$O46,'Bank-1S'!$X:$X,$F46))</f>
        <v>0</v>
      </c>
      <c r="AA46" s="99">
        <f ca="1">IF(AA$7&lt;&gt;"",SUMIFS('Bank-1S'!$M:$M,'Bank-1S'!$J:$J,"&gt;="&amp;AA$7,'Bank-1S'!$J:$J,"&lt;="&amp;AA$8,'Bank-1S'!$W:$W,$O46,'Bank-1S'!$X:$X,$F46),SUMIFS('Bank-1S'!$M:$M,'Bank-1S'!$J:$J,AA$8,'Bank-1S'!$W:$W,$O46,'Bank-1S'!$X:$X,$F46))</f>
        <v>0</v>
      </c>
      <c r="AB46" s="99">
        <f ca="1">IF(AB$7&lt;&gt;"",SUMIFS('Bank-1S'!$M:$M,'Bank-1S'!$J:$J,"&gt;="&amp;AB$7,'Bank-1S'!$J:$J,"&lt;="&amp;AB$8,'Bank-1S'!$W:$W,$O46,'Bank-1S'!$X:$X,$F46),SUMIFS('Bank-1S'!$M:$M,'Bank-1S'!$J:$J,AB$8,'Bank-1S'!$W:$W,$O46,'Bank-1S'!$X:$X,$F46))</f>
        <v>0</v>
      </c>
      <c r="AC46" s="99">
        <f ca="1">IF(AC$7&lt;&gt;"",SUMIFS('Bank-1S'!$M:$M,'Bank-1S'!$J:$J,"&gt;="&amp;AC$7,'Bank-1S'!$J:$J,"&lt;="&amp;AC$8,'Bank-1S'!$W:$W,$O46,'Bank-1S'!$X:$X,$F46),SUMIFS('Bank-1S'!$M:$M,'Bank-1S'!$J:$J,AC$8,'Bank-1S'!$W:$W,$O46,'Bank-1S'!$X:$X,$F46))</f>
        <v>0</v>
      </c>
      <c r="AD46" s="99">
        <f ca="1">IF(AD$7&lt;&gt;"",SUMIFS('Bank-1S'!$M:$M,'Bank-1S'!$J:$J,"&gt;="&amp;AD$7,'Bank-1S'!$J:$J,"&lt;="&amp;AD$8,'Bank-1S'!$W:$W,$O46,'Bank-1S'!$X:$X,$F46),SUMIFS('Bank-1S'!$M:$M,'Bank-1S'!$J:$J,AD$8,'Bank-1S'!$W:$W,$O46,'Bank-1S'!$X:$X,$F46))</f>
        <v>0</v>
      </c>
      <c r="AE46" s="99">
        <f ca="1">IF(AE$7&lt;&gt;"",SUMIFS('Bank-1S'!$M:$M,'Bank-1S'!$J:$J,"&gt;="&amp;AE$7,'Bank-1S'!$J:$J,"&lt;="&amp;AE$8,'Bank-1S'!$W:$W,$O46,'Bank-1S'!$X:$X,$F46),SUMIFS('Bank-1S'!$M:$M,'Bank-1S'!$J:$J,AE$8,'Bank-1S'!$W:$W,$O46,'Bank-1S'!$X:$X,$F46))</f>
        <v>0</v>
      </c>
      <c r="AF46" s="99">
        <f ca="1">IF(AF$7&lt;&gt;"",SUMIFS('Bank-1S'!$M:$M,'Bank-1S'!$J:$J,"&gt;="&amp;AF$7,'Bank-1S'!$J:$J,"&lt;="&amp;AF$8,'Bank-1S'!$W:$W,$O46,'Bank-1S'!$X:$X,$F46),SUMIFS('Bank-1S'!$M:$M,'Bank-1S'!$J:$J,AF$8,'Bank-1S'!$W:$W,$O46,'Bank-1S'!$X:$X,$F46))</f>
        <v>0</v>
      </c>
      <c r="AG46" s="99">
        <f ca="1">IF(AG$7&lt;&gt;"",SUMIFS('Bank-1S'!$M:$M,'Bank-1S'!$J:$J,"&gt;="&amp;AG$7,'Bank-1S'!$J:$J,"&lt;="&amp;AG$8,'Bank-1S'!$W:$W,$O46,'Bank-1S'!$X:$X,$F46),SUMIFS('Bank-1S'!$M:$M,'Bank-1S'!$J:$J,AG$8,'Bank-1S'!$W:$W,$O46,'Bank-1S'!$X:$X,$F46))</f>
        <v>0</v>
      </c>
      <c r="AH46" s="99">
        <f ca="1">IF(AH$7&lt;&gt;"",SUMIFS('Bank-1S'!$M:$M,'Bank-1S'!$J:$J,"&gt;="&amp;AH$7,'Bank-1S'!$J:$J,"&lt;="&amp;AH$8,'Bank-1S'!$W:$W,$O46,'Bank-1S'!$X:$X,$F46),SUMIFS('Bank-1S'!$M:$M,'Bank-1S'!$J:$J,AH$8,'Bank-1S'!$W:$W,$O46,'Bank-1S'!$X:$X,$F46))</f>
        <v>0</v>
      </c>
      <c r="AI46" s="99">
        <f ca="1">IF(AI$7&lt;&gt;"",SUMIFS('Bank-1S'!$M:$M,'Bank-1S'!$J:$J,"&gt;="&amp;AI$7,'Bank-1S'!$J:$J,"&lt;="&amp;AI$8,'Bank-1S'!$W:$W,$O46,'Bank-1S'!$X:$X,$F46),SUMIFS('Bank-1S'!$M:$M,'Bank-1S'!$J:$J,AI$8,'Bank-1S'!$W:$W,$O46,'Bank-1S'!$X:$X,$F46))</f>
        <v>0</v>
      </c>
      <c r="AJ46" s="99">
        <f ca="1">IF(AJ$7&lt;&gt;"",SUMIFS('Bank-1S'!$M:$M,'Bank-1S'!$J:$J,"&gt;="&amp;AJ$7,'Bank-1S'!$J:$J,"&lt;="&amp;AJ$8,'Bank-1S'!$W:$W,$O46,'Bank-1S'!$X:$X,$F46),SUMIFS('Bank-1S'!$M:$M,'Bank-1S'!$J:$J,AJ$8,'Bank-1S'!$W:$W,$O46,'Bank-1S'!$X:$X,$F46))</f>
        <v>0</v>
      </c>
      <c r="AK46" s="99">
        <f ca="1">IF(AK$7&lt;&gt;"",SUMIFS('Bank-1S'!$M:$M,'Bank-1S'!$J:$J,"&gt;="&amp;AK$7,'Bank-1S'!$J:$J,"&lt;="&amp;AK$8,'Bank-1S'!$W:$W,$O46,'Bank-1S'!$X:$X,$F46),SUMIFS('Bank-1S'!$M:$M,'Bank-1S'!$J:$J,AK$8,'Bank-1S'!$W:$W,$O46,'Bank-1S'!$X:$X,$F46))</f>
        <v>0</v>
      </c>
      <c r="AL46" s="99">
        <f ca="1">IF(AL$7&lt;&gt;"",SUMIFS('Bank-1S'!$M:$M,'Bank-1S'!$J:$J,"&gt;="&amp;AL$7,'Bank-1S'!$J:$J,"&lt;="&amp;AL$8,'Bank-1S'!$W:$W,$O46,'Bank-1S'!$X:$X,$F46),SUMIFS('Bank-1S'!$M:$M,'Bank-1S'!$J:$J,AL$8,'Bank-1S'!$W:$W,$O46,'Bank-1S'!$X:$X,$F46))</f>
        <v>0</v>
      </c>
      <c r="AM46" s="99">
        <f ca="1">IF(AM$7&lt;&gt;"",SUMIFS('Bank-1S'!$M:$M,'Bank-1S'!$J:$J,"&gt;="&amp;AM$7,'Bank-1S'!$J:$J,"&lt;="&amp;AM$8,'Bank-1S'!$W:$W,$O46,'Bank-1S'!$X:$X,$F46),SUMIFS('Bank-1S'!$M:$M,'Bank-1S'!$J:$J,AM$8,'Bank-1S'!$W:$W,$O46,'Bank-1S'!$X:$X,$F46))</f>
        <v>0</v>
      </c>
      <c r="AN46" s="99">
        <f ca="1">IF(AN$7&lt;&gt;"",SUMIFS('Bank-1S'!$M:$M,'Bank-1S'!$J:$J,"&gt;="&amp;AN$7,'Bank-1S'!$J:$J,"&lt;="&amp;AN$8,'Bank-1S'!$W:$W,$O46,'Bank-1S'!$X:$X,$F46),SUMIFS('Bank-1S'!$M:$M,'Bank-1S'!$J:$J,AN$8,'Bank-1S'!$W:$W,$O46,'Bank-1S'!$X:$X,$F46))</f>
        <v>0</v>
      </c>
      <c r="AO46" s="99">
        <f ca="1">IF(AO$7&lt;&gt;"",SUMIFS('Bank-1S'!$M:$M,'Bank-1S'!$J:$J,"&gt;="&amp;AO$7,'Bank-1S'!$J:$J,"&lt;="&amp;AO$8,'Bank-1S'!$W:$W,$O46,'Bank-1S'!$X:$X,$F46),SUMIFS('Bank-1S'!$M:$M,'Bank-1S'!$J:$J,AO$8,'Bank-1S'!$W:$W,$O46,'Bank-1S'!$X:$X,$F46))</f>
        <v>0</v>
      </c>
      <c r="AP46" s="99">
        <f ca="1">IF(AP$7&lt;&gt;"",SUMIFS('Bank-1S'!$M:$M,'Bank-1S'!$J:$J,"&gt;="&amp;AP$7,'Bank-1S'!$J:$J,"&lt;="&amp;AP$8,'Bank-1S'!$W:$W,$O46,'Bank-1S'!$X:$X,$F46),SUMIFS('Bank-1S'!$M:$M,'Bank-1S'!$J:$J,AP$8,'Bank-1S'!$W:$W,$O46,'Bank-1S'!$X:$X,$F46))</f>
        <v>0</v>
      </c>
      <c r="AQ46" s="99">
        <f ca="1">IF(AQ$7&lt;&gt;"",SUMIFS('Bank-1S'!$M:$M,'Bank-1S'!$J:$J,"&gt;="&amp;AQ$7,'Bank-1S'!$J:$J,"&lt;="&amp;AQ$8,'Bank-1S'!$W:$W,$O46,'Bank-1S'!$X:$X,$F46),SUMIFS('Bank-1S'!$M:$M,'Bank-1S'!$J:$J,AQ$8,'Bank-1S'!$W:$W,$O46,'Bank-1S'!$X:$X,$F46))</f>
        <v>0</v>
      </c>
      <c r="AR46" s="99">
        <f ca="1">IF(AR$7&lt;&gt;"",SUMIFS('Bank-1S'!$M:$M,'Bank-1S'!$J:$J,"&gt;="&amp;AR$7,'Bank-1S'!$J:$J,"&lt;="&amp;AR$8,'Bank-1S'!$W:$W,$O46,'Bank-1S'!$X:$X,$F46),SUMIFS('Bank-1S'!$M:$M,'Bank-1S'!$J:$J,AR$8,'Bank-1S'!$W:$W,$O46,'Bank-1S'!$X:$X,$F46))</f>
        <v>0</v>
      </c>
      <c r="AS46" s="99">
        <f ca="1">IF(AS$7&lt;&gt;"",SUMIFS('Bank-1S'!$M:$M,'Bank-1S'!$J:$J,"&gt;="&amp;AS$7,'Bank-1S'!$J:$J,"&lt;="&amp;AS$8,'Bank-1S'!$W:$W,$O46,'Bank-1S'!$X:$X,$F46),SUMIFS('Bank-1S'!$M:$M,'Bank-1S'!$J:$J,AS$8,'Bank-1S'!$W:$W,$O46,'Bank-1S'!$X:$X,$F46))</f>
        <v>0</v>
      </c>
      <c r="AT46" s="99">
        <f ca="1">IF(AT$7&lt;&gt;"",SUMIFS('Bank-1S'!$M:$M,'Bank-1S'!$J:$J,"&gt;="&amp;AT$7,'Bank-1S'!$J:$J,"&lt;="&amp;AT$8,'Bank-1S'!$W:$W,$O46,'Bank-1S'!$X:$X,$F46),SUMIFS('Bank-1S'!$M:$M,'Bank-1S'!$J:$J,AT$8,'Bank-1S'!$W:$W,$O46,'Bank-1S'!$X:$X,$F46))</f>
        <v>0</v>
      </c>
      <c r="AU46" s="99">
        <f ca="1">IF(AU$7&lt;&gt;"",SUMIFS('Bank-1S'!$M:$M,'Bank-1S'!$J:$J,"&gt;="&amp;AU$7,'Bank-1S'!$J:$J,"&lt;="&amp;AU$8,'Bank-1S'!$W:$W,$O46,'Bank-1S'!$X:$X,$F46),SUMIFS('Bank-1S'!$M:$M,'Bank-1S'!$J:$J,AU$8,'Bank-1S'!$W:$W,$O46,'Bank-1S'!$X:$X,$F46))</f>
        <v>0</v>
      </c>
      <c r="AV46" s="99">
        <f ca="1">IF(AV$7&lt;&gt;"",SUMIFS('Bank-1S'!$M:$M,'Bank-1S'!$J:$J,"&gt;="&amp;AV$7,'Bank-1S'!$J:$J,"&lt;="&amp;AV$8,'Bank-1S'!$W:$W,$O46,'Bank-1S'!$X:$X,$F46),SUMIFS('Bank-1S'!$M:$M,'Bank-1S'!$J:$J,AV$8,'Bank-1S'!$W:$W,$O46,'Bank-1S'!$X:$X,$F46))</f>
        <v>0</v>
      </c>
      <c r="AW46" s="99">
        <f ca="1">IF(AW$7&lt;&gt;"",SUMIFS('Bank-1S'!$M:$M,'Bank-1S'!$J:$J,"&gt;="&amp;AW$7,'Bank-1S'!$J:$J,"&lt;="&amp;AW$8,'Bank-1S'!$W:$W,$O46,'Bank-1S'!$X:$X,$F46),SUMIFS('Bank-1S'!$M:$M,'Bank-1S'!$J:$J,AW$8,'Bank-1S'!$W:$W,$O46,'Bank-1S'!$X:$X,$F46))</f>
        <v>0</v>
      </c>
      <c r="AX46" s="99">
        <f ca="1">IF(AX$7&lt;&gt;"",SUMIFS('Bank-1S'!$M:$M,'Bank-1S'!$J:$J,"&gt;="&amp;AX$7,'Bank-1S'!$J:$J,"&lt;="&amp;AX$8,'Bank-1S'!$W:$W,$O46,'Bank-1S'!$X:$X,$F46),SUMIFS('Bank-1S'!$M:$M,'Bank-1S'!$J:$J,AX$8,'Bank-1S'!$W:$W,$O46,'Bank-1S'!$X:$X,$F46))</f>
        <v>0</v>
      </c>
      <c r="AY46" s="99">
        <f ca="1">IF(AY$7&lt;&gt;"",SUMIFS('Bank-1S'!$M:$M,'Bank-1S'!$J:$J,"&gt;="&amp;AY$7,'Bank-1S'!$J:$J,"&lt;="&amp;AY$8,'Bank-1S'!$W:$W,$O46,'Bank-1S'!$X:$X,$F46),SUMIFS('Bank-1S'!$M:$M,'Bank-1S'!$J:$J,AY$8,'Bank-1S'!$W:$W,$O46,'Bank-1S'!$X:$X,$F46))</f>
        <v>0</v>
      </c>
      <c r="AZ46" s="99">
        <f ca="1">IF(AZ$7&lt;&gt;"",SUMIFS('Bank-1S'!$M:$M,'Bank-1S'!$J:$J,"&gt;="&amp;AZ$7,'Bank-1S'!$J:$J,"&lt;="&amp;AZ$8,'Bank-1S'!$W:$W,$O46,'Bank-1S'!$X:$X,$F46),SUMIFS('Bank-1S'!$M:$M,'Bank-1S'!$J:$J,AZ$8,'Bank-1S'!$W:$W,$O46,'Bank-1S'!$X:$X,$F46))</f>
        <v>0</v>
      </c>
      <c r="BA46" s="99">
        <f ca="1">IF(BA$7&lt;&gt;"",SUMIFS('Bank-1S'!$M:$M,'Bank-1S'!$J:$J,"&gt;="&amp;BA$7,'Bank-1S'!$J:$J,"&lt;="&amp;BA$8,'Bank-1S'!$W:$W,$O46,'Bank-1S'!$X:$X,$F46),SUMIFS('Bank-1S'!$M:$M,'Bank-1S'!$J:$J,BA$8,'Bank-1S'!$W:$W,$O46,'Bank-1S'!$X:$X,$F46))</f>
        <v>0</v>
      </c>
      <c r="BB46" s="99">
        <f ca="1">IF(BB$7&lt;&gt;"",SUMIFS('Bank-1S'!$M:$M,'Bank-1S'!$J:$J,"&gt;="&amp;BB$7,'Bank-1S'!$J:$J,"&lt;="&amp;BB$8,'Bank-1S'!$W:$W,$O46,'Bank-1S'!$X:$X,$F46),SUMIFS('Bank-1S'!$M:$M,'Bank-1S'!$J:$J,BB$8,'Bank-1S'!$W:$W,$O46,'Bank-1S'!$X:$X,$F46))</f>
        <v>0</v>
      </c>
      <c r="BC46" s="99">
        <f ca="1">IF(BC$7&lt;&gt;"",SUMIFS('Bank-1S'!$M:$M,'Bank-1S'!$J:$J,"&gt;="&amp;BC$7,'Bank-1S'!$J:$J,"&lt;="&amp;BC$8,'Bank-1S'!$W:$W,$O46,'Bank-1S'!$X:$X,$F46),SUMIFS('Bank-1S'!$M:$M,'Bank-1S'!$J:$J,BC$8,'Bank-1S'!$W:$W,$O46,'Bank-1S'!$X:$X,$F46))</f>
        <v>0</v>
      </c>
      <c r="BD46" s="99">
        <f ca="1">IF(BD$7&lt;&gt;"",SUMIFS('Bank-1S'!$M:$M,'Bank-1S'!$J:$J,"&gt;="&amp;BD$7,'Bank-1S'!$J:$J,"&lt;="&amp;BD$8,'Bank-1S'!$W:$W,$O46,'Bank-1S'!$X:$X,$F46),SUMIFS('Bank-1S'!$M:$M,'Bank-1S'!$J:$J,BD$8,'Bank-1S'!$W:$W,$O46,'Bank-1S'!$X:$X,$F46))</f>
        <v>0</v>
      </c>
      <c r="BE46" s="99">
        <f ca="1">IF(BE$7&lt;&gt;"",SUMIFS('Bank-1S'!$M:$M,'Bank-1S'!$J:$J,"&gt;="&amp;BE$7,'Bank-1S'!$J:$J,"&lt;="&amp;BE$8,'Bank-1S'!$W:$W,$O46,'Bank-1S'!$X:$X,$F46),SUMIFS('Bank-1S'!$M:$M,'Bank-1S'!$J:$J,BE$8,'Bank-1S'!$W:$W,$O46,'Bank-1S'!$X:$X,$F46))</f>
        <v>0</v>
      </c>
      <c r="BF46" s="99">
        <f ca="1">IF(BF$7&lt;&gt;"",SUMIFS('Bank-1S'!$M:$M,'Bank-1S'!$J:$J,"&gt;="&amp;BF$7,'Bank-1S'!$J:$J,"&lt;="&amp;BF$8,'Bank-1S'!$W:$W,$O46,'Bank-1S'!$X:$X,$F46),SUMIFS('Bank-1S'!$M:$M,'Bank-1S'!$J:$J,BF$8,'Bank-1S'!$W:$W,$O46,'Bank-1S'!$X:$X,$F46))</f>
        <v>0</v>
      </c>
      <c r="BG46" s="99">
        <f ca="1">IF(BG$7&lt;&gt;"",SUMIFS('Bank-1S'!$M:$M,'Bank-1S'!$J:$J,"&gt;="&amp;BG$7,'Bank-1S'!$J:$J,"&lt;="&amp;BG$8,'Bank-1S'!$W:$W,$O46,'Bank-1S'!$X:$X,$F46),SUMIFS('Bank-1S'!$M:$M,'Bank-1S'!$J:$J,BG$8,'Bank-1S'!$W:$W,$O46,'Bank-1S'!$X:$X,$F46))</f>
        <v>0</v>
      </c>
      <c r="BH46" s="99">
        <f ca="1">IF(BH$7&lt;&gt;"",SUMIFS('Bank-1S'!$M:$M,'Bank-1S'!$J:$J,"&gt;="&amp;BH$7,'Bank-1S'!$J:$J,"&lt;="&amp;BH$8,'Bank-1S'!$W:$W,$O46,'Bank-1S'!$X:$X,$F46),SUMIFS('Bank-1S'!$M:$M,'Bank-1S'!$J:$J,BH$8,'Bank-1S'!$W:$W,$O46,'Bank-1S'!$X:$X,$F46))</f>
        <v>0</v>
      </c>
      <c r="BI46" s="99">
        <f ca="1">IF(BI$7&lt;&gt;"",SUMIFS('Bank-1S'!$M:$M,'Bank-1S'!$J:$J,"&gt;="&amp;BI$7,'Bank-1S'!$J:$J,"&lt;="&amp;BI$8,'Bank-1S'!$W:$W,$O46,'Bank-1S'!$X:$X,$F46),SUMIFS('Bank-1S'!$M:$M,'Bank-1S'!$J:$J,BI$8,'Bank-1S'!$W:$W,$O46,'Bank-1S'!$X:$X,$F46))</f>
        <v>0</v>
      </c>
      <c r="BJ46" s="99">
        <f ca="1">IF(BJ$7&lt;&gt;"",SUMIFS('Bank-1S'!$M:$M,'Bank-1S'!$J:$J,"&gt;="&amp;BJ$7,'Bank-1S'!$J:$J,"&lt;="&amp;BJ$8,'Bank-1S'!$W:$W,$O46,'Bank-1S'!$X:$X,$F46),SUMIFS('Bank-1S'!$M:$M,'Bank-1S'!$J:$J,BJ$8,'Bank-1S'!$W:$W,$O46,'Bank-1S'!$X:$X,$F46))</f>
        <v>0</v>
      </c>
      <c r="BK46" s="99">
        <f ca="1">IF(BK$7&lt;&gt;"",SUMIFS('Bank-1S'!$M:$M,'Bank-1S'!$J:$J,"&gt;="&amp;BK$7,'Bank-1S'!$J:$J,"&lt;="&amp;BK$8,'Bank-1S'!$W:$W,$O46,'Bank-1S'!$X:$X,$F46),SUMIFS('Bank-1S'!$M:$M,'Bank-1S'!$J:$J,BK$8,'Bank-1S'!$W:$W,$O46,'Bank-1S'!$X:$X,$F46))</f>
        <v>0</v>
      </c>
      <c r="BL46" s="99">
        <f ca="1">IF(BL$7&lt;&gt;"",SUMIFS('Bank-1S'!$M:$M,'Bank-1S'!$J:$J,"&gt;="&amp;BL$7,'Bank-1S'!$J:$J,"&lt;="&amp;BL$8,'Bank-1S'!$W:$W,$O46,'Bank-1S'!$X:$X,$F46),SUMIFS('Bank-1S'!$M:$M,'Bank-1S'!$J:$J,BL$8,'Bank-1S'!$W:$W,$O46,'Bank-1S'!$X:$X,$F46))</f>
        <v>0</v>
      </c>
      <c r="BM46" s="99">
        <f ca="1">IF(BM$7&lt;&gt;"",SUMIFS('Bank-1S'!$M:$M,'Bank-1S'!$J:$J,"&gt;="&amp;BM$7,'Bank-1S'!$J:$J,"&lt;="&amp;BM$8,'Bank-1S'!$W:$W,$O46,'Bank-1S'!$X:$X,$F46),SUMIFS('Bank-1S'!$M:$M,'Bank-1S'!$J:$J,BM$8,'Bank-1S'!$W:$W,$O46,'Bank-1S'!$X:$X,$F46))</f>
        <v>0</v>
      </c>
      <c r="BN46" s="99">
        <f ca="1">IF(BN$7&lt;&gt;"",SUMIFS('Bank-1S'!$M:$M,'Bank-1S'!$J:$J,"&gt;="&amp;BN$7,'Bank-1S'!$J:$J,"&lt;="&amp;BN$8,'Bank-1S'!$W:$W,$O46,'Bank-1S'!$X:$X,$F46),SUMIFS('Bank-1S'!$M:$M,'Bank-1S'!$J:$J,BN$8,'Bank-1S'!$W:$W,$O46,'Bank-1S'!$X:$X,$F46))</f>
        <v>0</v>
      </c>
      <c r="BO46" s="99">
        <f ca="1">IF(BO$7&lt;&gt;"",SUMIFS('Bank-1S'!$M:$M,'Bank-1S'!$J:$J,"&gt;="&amp;BO$7,'Bank-1S'!$J:$J,"&lt;="&amp;BO$8,'Bank-1S'!$W:$W,$O46,'Bank-1S'!$X:$X,$F46),SUMIFS('Bank-1S'!$M:$M,'Bank-1S'!$J:$J,BO$8,'Bank-1S'!$W:$W,$O46,'Bank-1S'!$X:$X,$F46))</f>
        <v>0</v>
      </c>
      <c r="BP46" s="99">
        <f ca="1">IF(BP$7&lt;&gt;"",SUMIFS('Bank-1S'!$M:$M,'Bank-1S'!$J:$J,"&gt;="&amp;BP$7,'Bank-1S'!$J:$J,"&lt;="&amp;BP$8,'Bank-1S'!$W:$W,$O46,'Bank-1S'!$X:$X,$F46),SUMIFS('Bank-1S'!$M:$M,'Bank-1S'!$J:$J,BP$8,'Bank-1S'!$W:$W,$O46,'Bank-1S'!$X:$X,$F46))</f>
        <v>0</v>
      </c>
      <c r="BQ46" s="99">
        <f ca="1">IF(BQ$7&lt;&gt;"",SUMIFS('Bank-1S'!$M:$M,'Bank-1S'!$J:$J,"&gt;="&amp;BQ$7,'Bank-1S'!$J:$J,"&lt;="&amp;BQ$8,'Bank-1S'!$W:$W,$O46,'Bank-1S'!$X:$X,$F46),SUMIFS('Bank-1S'!$M:$M,'Bank-1S'!$J:$J,BQ$8,'Bank-1S'!$W:$W,$O46,'Bank-1S'!$X:$X,$F46))</f>
        <v>0</v>
      </c>
      <c r="BR46" s="99">
        <f ca="1">IF(BR$7&lt;&gt;"",SUMIFS('Bank-1S'!$M:$M,'Bank-1S'!$J:$J,"&gt;="&amp;BR$7,'Bank-1S'!$J:$J,"&lt;="&amp;BR$8,'Bank-1S'!$W:$W,$O46,'Bank-1S'!$X:$X,$F46),SUMIFS('Bank-1S'!$M:$M,'Bank-1S'!$J:$J,BR$8,'Bank-1S'!$W:$W,$O46,'Bank-1S'!$X:$X,$F46))</f>
        <v>0</v>
      </c>
      <c r="BS46" s="99">
        <f ca="1">IF(BS$7&lt;&gt;"",SUMIFS('Bank-1S'!$M:$M,'Bank-1S'!$J:$J,"&gt;="&amp;BS$7,'Bank-1S'!$J:$J,"&lt;="&amp;BS$8,'Bank-1S'!$W:$W,$O46,'Bank-1S'!$X:$X,$F46),SUMIFS('Bank-1S'!$M:$M,'Bank-1S'!$J:$J,BS$8,'Bank-1S'!$W:$W,$O46,'Bank-1S'!$X:$X,$F46))</f>
        <v>0</v>
      </c>
      <c r="BT46" s="99">
        <f ca="1">IF(BT$7&lt;&gt;"",SUMIFS('Bank-1S'!$M:$M,'Bank-1S'!$J:$J,"&gt;="&amp;BT$7,'Bank-1S'!$J:$J,"&lt;="&amp;BT$8,'Bank-1S'!$W:$W,$O46,'Bank-1S'!$X:$X,$F46),SUMIFS('Bank-1S'!$M:$M,'Bank-1S'!$J:$J,BT$8,'Bank-1S'!$W:$W,$O46,'Bank-1S'!$X:$X,$F46))</f>
        <v>0</v>
      </c>
      <c r="BU46" s="99">
        <f ca="1">IF(BU$7&lt;&gt;"",SUMIFS('Bank-1S'!$M:$M,'Bank-1S'!$J:$J,"&gt;="&amp;BU$7,'Bank-1S'!$J:$J,"&lt;="&amp;BU$8,'Bank-1S'!$W:$W,$O46,'Bank-1S'!$X:$X,$F46),SUMIFS('Bank-1S'!$M:$M,'Bank-1S'!$J:$J,BU$8,'Bank-1S'!$W:$W,$O46,'Bank-1S'!$X:$X,$F46))</f>
        <v>0</v>
      </c>
      <c r="BV46" s="99">
        <f ca="1">IF(BV$7&lt;&gt;"",SUMIFS('Bank-1S'!$M:$M,'Bank-1S'!$J:$J,"&gt;="&amp;BV$7,'Bank-1S'!$J:$J,"&lt;="&amp;BV$8,'Bank-1S'!$W:$W,$O46,'Bank-1S'!$X:$X,$F46),SUMIFS('Bank-1S'!$M:$M,'Bank-1S'!$J:$J,BV$8,'Bank-1S'!$W:$W,$O46,'Bank-1S'!$X:$X,$F46))</f>
        <v>0</v>
      </c>
      <c r="BW46" s="99">
        <f ca="1">IF(BW$7&lt;&gt;"",SUMIFS('Bank-1S'!$M:$M,'Bank-1S'!$J:$J,"&gt;="&amp;BW$7,'Bank-1S'!$J:$J,"&lt;="&amp;BW$8,'Bank-1S'!$W:$W,$O46,'Bank-1S'!$X:$X,$F46),SUMIFS('Bank-1S'!$M:$M,'Bank-1S'!$J:$J,BW$8,'Bank-1S'!$W:$W,$O46,'Bank-1S'!$X:$X,$F46))</f>
        <v>0</v>
      </c>
      <c r="BX46" s="99">
        <f ca="1">IF(BX$7&lt;&gt;"",SUMIFS('Bank-1S'!$M:$M,'Bank-1S'!$J:$J,"&gt;="&amp;BX$7,'Bank-1S'!$J:$J,"&lt;="&amp;BX$8,'Bank-1S'!$W:$W,$O46,'Bank-1S'!$X:$X,$F46),SUMIFS('Bank-1S'!$M:$M,'Bank-1S'!$J:$J,BX$8,'Bank-1S'!$W:$W,$O46,'Bank-1S'!$X:$X,$F46))</f>
        <v>0</v>
      </c>
      <c r="BY46" s="99">
        <f ca="1">IF(BY$7&lt;&gt;"",SUMIFS('Bank-1S'!$M:$M,'Bank-1S'!$J:$J,"&gt;="&amp;BY$7,'Bank-1S'!$J:$J,"&lt;="&amp;BY$8,'Bank-1S'!$W:$W,$O46,'Bank-1S'!$X:$X,$F46),SUMIFS('Bank-1S'!$M:$M,'Bank-1S'!$J:$J,BY$8,'Bank-1S'!$W:$W,$O46,'Bank-1S'!$X:$X,$F46))</f>
        <v>0</v>
      </c>
      <c r="BZ46" s="99">
        <f ca="1">IF(BZ$7&lt;&gt;"",SUMIFS('Bank-1S'!$M:$M,'Bank-1S'!$J:$J,"&gt;="&amp;BZ$7,'Bank-1S'!$J:$J,"&lt;="&amp;BZ$8,'Bank-1S'!$W:$W,$O46,'Bank-1S'!$X:$X,$F46),SUMIFS('Bank-1S'!$M:$M,'Bank-1S'!$J:$J,BZ$8,'Bank-1S'!$W:$W,$O46,'Bank-1S'!$X:$X,$F46))</f>
        <v>0</v>
      </c>
      <c r="CA46" s="99">
        <f ca="1">IF(CA$7&lt;&gt;"",SUMIFS('Bank-1S'!$M:$M,'Bank-1S'!$J:$J,"&gt;="&amp;CA$7,'Bank-1S'!$J:$J,"&lt;="&amp;CA$8,'Bank-1S'!$W:$W,$O46,'Bank-1S'!$X:$X,$F46),SUMIFS('Bank-1S'!$M:$M,'Bank-1S'!$J:$J,CA$8,'Bank-1S'!$W:$W,$O46,'Bank-1S'!$X:$X,$F46))</f>
        <v>0</v>
      </c>
      <c r="CB46" s="99">
        <f ca="1">IF(CB$7&lt;&gt;"",SUMIFS('Bank-1S'!$M:$M,'Bank-1S'!$J:$J,"&gt;="&amp;CB$7,'Bank-1S'!$J:$J,"&lt;="&amp;CB$8,'Bank-1S'!$W:$W,$O46,'Bank-1S'!$X:$X,$F46),SUMIFS('Bank-1S'!$M:$M,'Bank-1S'!$J:$J,CB$8,'Bank-1S'!$W:$W,$O46,'Bank-1S'!$X:$X,$F46))</f>
        <v>0</v>
      </c>
      <c r="CC46" s="99">
        <f ca="1">IF(CC$7&lt;&gt;"",SUMIFS('Bank-1S'!$M:$M,'Bank-1S'!$J:$J,"&gt;="&amp;CC$7,'Bank-1S'!$J:$J,"&lt;="&amp;CC$8,'Bank-1S'!$W:$W,$O46,'Bank-1S'!$X:$X,$F46),SUMIFS('Bank-1S'!$M:$M,'Bank-1S'!$J:$J,CC$8,'Bank-1S'!$W:$W,$O46,'Bank-1S'!$X:$X,$F46))</f>
        <v>0</v>
      </c>
      <c r="CD46" s="99">
        <f ca="1">IF(CD$7&lt;&gt;"",SUMIFS('Bank-1S'!$M:$M,'Bank-1S'!$J:$J,"&gt;="&amp;CD$7,'Bank-1S'!$J:$J,"&lt;="&amp;CD$8,'Bank-1S'!$W:$W,$O46,'Bank-1S'!$X:$X,$F46),SUMIFS('Bank-1S'!$M:$M,'Bank-1S'!$J:$J,CD$8,'Bank-1S'!$W:$W,$O46,'Bank-1S'!$X:$X,$F46))</f>
        <v>0</v>
      </c>
      <c r="CE46" s="99">
        <f ca="1">IF(CE$7&lt;&gt;"",SUMIFS('Bank-1S'!$M:$M,'Bank-1S'!$J:$J,"&gt;="&amp;CE$7,'Bank-1S'!$J:$J,"&lt;="&amp;CE$8,'Bank-1S'!$W:$W,$O46,'Bank-1S'!$X:$X,$F46),SUMIFS('Bank-1S'!$M:$M,'Bank-1S'!$J:$J,CE$8,'Bank-1S'!$W:$W,$O46,'Bank-1S'!$X:$X,$F46))</f>
        <v>0</v>
      </c>
      <c r="CF46" s="99">
        <f ca="1">IF(CF$7&lt;&gt;"",SUMIFS('Bank-1S'!$M:$M,'Bank-1S'!$J:$J,"&gt;="&amp;CF$7,'Bank-1S'!$J:$J,"&lt;="&amp;CF$8,'Bank-1S'!$W:$W,$O46,'Bank-1S'!$X:$X,$F46),SUMIFS('Bank-1S'!$M:$M,'Bank-1S'!$J:$J,CF$8,'Bank-1S'!$W:$W,$O46,'Bank-1S'!$X:$X,$F46))</f>
        <v>0</v>
      </c>
      <c r="CG46" s="99">
        <f ca="1">IF(CG$7&lt;&gt;"",SUMIFS('Bank-1S'!$M:$M,'Bank-1S'!$J:$J,"&gt;="&amp;CG$7,'Bank-1S'!$J:$J,"&lt;="&amp;CG$8,'Bank-1S'!$W:$W,$O46,'Bank-1S'!$X:$X,$F46),SUMIFS('Bank-1S'!$M:$M,'Bank-1S'!$J:$J,CG$8,'Bank-1S'!$W:$W,$O46,'Bank-1S'!$X:$X,$F46))</f>
        <v>0</v>
      </c>
      <c r="CH46" s="99">
        <f ca="1">IF(CH$7&lt;&gt;"",SUMIFS('Bank-1S'!$M:$M,'Bank-1S'!$J:$J,"&gt;="&amp;CH$7,'Bank-1S'!$J:$J,"&lt;="&amp;CH$8,'Bank-1S'!$W:$W,$O46,'Bank-1S'!$X:$X,$F46),SUMIFS('Bank-1S'!$M:$M,'Bank-1S'!$J:$J,CH$8,'Bank-1S'!$W:$W,$O46,'Bank-1S'!$X:$X,$F46))</f>
        <v>0</v>
      </c>
      <c r="CI46" s="99">
        <f ca="1">IF(CI$7&lt;&gt;"",SUMIFS('Bank-1S'!$M:$M,'Bank-1S'!$J:$J,"&gt;="&amp;CI$7,'Bank-1S'!$J:$J,"&lt;="&amp;CI$8,'Bank-1S'!$W:$W,$O46,'Bank-1S'!$X:$X,$F46),SUMIFS('Bank-1S'!$M:$M,'Bank-1S'!$J:$J,CI$8,'Bank-1S'!$W:$W,$O46,'Bank-1S'!$X:$X,$F46))</f>
        <v>0</v>
      </c>
      <c r="CJ46" s="99">
        <f ca="1">IF(CJ$7&lt;&gt;"",SUMIFS('Bank-1S'!$M:$M,'Bank-1S'!$J:$J,"&gt;="&amp;CJ$7,'Bank-1S'!$J:$J,"&lt;="&amp;CJ$8,'Bank-1S'!$W:$W,$O46,'Bank-1S'!$X:$X,$F46),SUMIFS('Bank-1S'!$M:$M,'Bank-1S'!$J:$J,CJ$8,'Bank-1S'!$W:$W,$O46,'Bank-1S'!$X:$X,$F46))</f>
        <v>0</v>
      </c>
      <c r="CK46" s="99">
        <f ca="1">IF(CK$7&lt;&gt;"",SUMIFS('Bank-1S'!$M:$M,'Bank-1S'!$J:$J,"&gt;="&amp;CK$7,'Bank-1S'!$J:$J,"&lt;="&amp;CK$8,'Bank-1S'!$W:$W,$O46,'Bank-1S'!$X:$X,$F46),SUMIFS('Bank-1S'!$M:$M,'Bank-1S'!$J:$J,CK$8,'Bank-1S'!$W:$W,$O46,'Bank-1S'!$X:$X,$F46))</f>
        <v>0</v>
      </c>
      <c r="CL46" s="99">
        <f ca="1">IF(CL$7&lt;&gt;"",SUMIFS('Bank-1S'!$M:$M,'Bank-1S'!$J:$J,"&gt;="&amp;CL$7,'Bank-1S'!$J:$J,"&lt;="&amp;CL$8,'Bank-1S'!$W:$W,$O46,'Bank-1S'!$X:$X,$F46),SUMIFS('Bank-1S'!$M:$M,'Bank-1S'!$J:$J,CL$8,'Bank-1S'!$W:$W,$O46,'Bank-1S'!$X:$X,$F46))</f>
        <v>0</v>
      </c>
      <c r="CM46" s="99">
        <f ca="1">IF(CM$7&lt;&gt;"",SUMIFS('Bank-1S'!$M:$M,'Bank-1S'!$J:$J,"&gt;="&amp;CM$7,'Bank-1S'!$J:$J,"&lt;="&amp;CM$8,'Bank-1S'!$W:$W,$O46,'Bank-1S'!$X:$X,$F46),SUMIFS('Bank-1S'!$M:$M,'Bank-1S'!$J:$J,CM$8,'Bank-1S'!$W:$W,$O46,'Bank-1S'!$X:$X,$F46))</f>
        <v>0</v>
      </c>
      <c r="CN46" s="99">
        <f ca="1">IF(CN$7&lt;&gt;"",SUMIFS('Bank-1S'!$M:$M,'Bank-1S'!$J:$J,"&gt;="&amp;CN$7,'Bank-1S'!$J:$J,"&lt;="&amp;CN$8,'Bank-1S'!$W:$W,$O46,'Bank-1S'!$X:$X,$F46),SUMIFS('Bank-1S'!$M:$M,'Bank-1S'!$J:$J,CN$8,'Bank-1S'!$W:$W,$O46,'Bank-1S'!$X:$X,$F46))</f>
        <v>0</v>
      </c>
      <c r="CO46" s="99">
        <f ca="1">IF(CO$7&lt;&gt;"",SUMIFS('Bank-1S'!$M:$M,'Bank-1S'!$J:$J,"&gt;="&amp;CO$7,'Bank-1S'!$J:$J,"&lt;="&amp;CO$8,'Bank-1S'!$W:$W,$O46,'Bank-1S'!$X:$X,$F46),SUMIFS('Bank-1S'!$M:$M,'Bank-1S'!$J:$J,CO$8,'Bank-1S'!$W:$W,$O46,'Bank-1S'!$X:$X,$F46))</f>
        <v>0</v>
      </c>
      <c r="CP46" s="99">
        <f ca="1">IF(CP$7&lt;&gt;"",SUMIFS('Bank-1S'!$M:$M,'Bank-1S'!$J:$J,"&gt;="&amp;CP$7,'Bank-1S'!$J:$J,"&lt;="&amp;CP$8,'Bank-1S'!$W:$W,$O46,'Bank-1S'!$X:$X,$F46),SUMIFS('Bank-1S'!$M:$M,'Bank-1S'!$J:$J,CP$8,'Bank-1S'!$W:$W,$O46,'Bank-1S'!$X:$X,$F46))</f>
        <v>0</v>
      </c>
      <c r="CQ46" s="99">
        <f ca="1">IF(CQ$7&lt;&gt;"",SUMIFS('Bank-1S'!$M:$M,'Bank-1S'!$J:$J,"&gt;="&amp;CQ$7,'Bank-1S'!$J:$J,"&lt;="&amp;CQ$8,'Bank-1S'!$W:$W,$O46,'Bank-1S'!$X:$X,$F46),SUMIFS('Bank-1S'!$M:$M,'Bank-1S'!$J:$J,CQ$8,'Bank-1S'!$W:$W,$O46,'Bank-1S'!$X:$X,$F46))</f>
        <v>0</v>
      </c>
      <c r="CR46" s="99">
        <f ca="1">IF(CR$7&lt;&gt;"",SUMIFS('Bank-1S'!$M:$M,'Bank-1S'!$J:$J,"&gt;="&amp;CR$7,'Bank-1S'!$J:$J,"&lt;="&amp;CR$8,'Bank-1S'!$W:$W,$O46,'Bank-1S'!$X:$X,$F46),SUMIFS('Bank-1S'!$M:$M,'Bank-1S'!$J:$J,CR$8,'Bank-1S'!$W:$W,$O46,'Bank-1S'!$X:$X,$F46))</f>
        <v>0</v>
      </c>
      <c r="CS46" s="99">
        <f ca="1">IF(CS$7&lt;&gt;"",SUMIFS('Bank-1S'!$M:$M,'Bank-1S'!$J:$J,"&gt;="&amp;CS$7,'Bank-1S'!$J:$J,"&lt;="&amp;CS$8,'Bank-1S'!$W:$W,$O46,'Bank-1S'!$X:$X,$F46),SUMIFS('Bank-1S'!$M:$M,'Bank-1S'!$J:$J,CS$8,'Bank-1S'!$W:$W,$O46,'Bank-1S'!$X:$X,$F46))</f>
        <v>0</v>
      </c>
      <c r="CT46" s="99">
        <f ca="1">IF(CT$7&lt;&gt;"",SUMIFS('Bank-1S'!$M:$M,'Bank-1S'!$J:$J,"&gt;="&amp;CT$7,'Bank-1S'!$J:$J,"&lt;="&amp;CT$8,'Bank-1S'!$W:$W,$O46,'Bank-1S'!$X:$X,$F46),SUMIFS('Bank-1S'!$M:$M,'Bank-1S'!$J:$J,CT$8,'Bank-1S'!$W:$W,$O46,'Bank-1S'!$X:$X,$F46))</f>
        <v>0</v>
      </c>
      <c r="CU46" s="99">
        <f ca="1">IF(CU$7&lt;&gt;"",SUMIFS('Bank-1S'!$M:$M,'Bank-1S'!$J:$J,"&gt;="&amp;CU$7,'Bank-1S'!$J:$J,"&lt;="&amp;CU$8,'Bank-1S'!$W:$W,$O46,'Bank-1S'!$X:$X,$F46),SUMIFS('Bank-1S'!$M:$M,'Bank-1S'!$J:$J,CU$8,'Bank-1S'!$W:$W,$O46,'Bank-1S'!$X:$X,$F46))</f>
        <v>0</v>
      </c>
    </row>
    <row r="47" spans="1:99" s="28" customFormat="1" ht="10.199999999999999" x14ac:dyDescent="0.2">
      <c r="A47" s="87"/>
      <c r="B47" s="87"/>
      <c r="C47" s="87"/>
      <c r="D47" s="87"/>
      <c r="E47" s="198"/>
      <c r="F47" s="101" t="str">
        <f>lists!$Z$12</f>
        <v>Поступления-возвраты по опер. деят-ти</v>
      </c>
      <c r="G47" s="87"/>
      <c r="H47" s="87"/>
      <c r="I47" s="87"/>
      <c r="J47" s="87"/>
      <c r="K47" s="87"/>
      <c r="L47" s="87"/>
      <c r="M47" s="87"/>
      <c r="N47" s="86"/>
      <c r="O47" s="87" t="str">
        <f>O43</f>
        <v>RUR</v>
      </c>
      <c r="P47" s="88"/>
      <c r="Q47" s="87"/>
      <c r="R47" s="87"/>
      <c r="S47" s="87"/>
      <c r="T47" s="136"/>
      <c r="U47" s="137">
        <f ca="1">SUM(W47:CV47)</f>
        <v>0</v>
      </c>
      <c r="V47" s="138"/>
      <c r="W47" s="168"/>
      <c r="X47" s="169">
        <f>IF(X$7&lt;&gt;"",SUMIFS('Bank-1S'!$M:$M,'Bank-1S'!$J:$J,"&gt;="&amp;X$7,'Bank-1S'!$J:$J,"&lt;="&amp;X$8,'Bank-1S'!$W:$W,$O47,'Bank-1S'!$X:$X,$F47),SUMIFS('Bank-1S'!$M:$M,'Bank-1S'!$J:$J,X$8,'Bank-1S'!$W:$W,$O47,'Bank-1S'!$X:$X,$F47))</f>
        <v>0</v>
      </c>
      <c r="Y47" s="99">
        <f ca="1">IF(Y$7&lt;&gt;"",SUMIFS('Bank-1S'!$M:$M,'Bank-1S'!$J:$J,"&gt;="&amp;Y$7,'Bank-1S'!$J:$J,"&lt;="&amp;Y$8,'Bank-1S'!$W:$W,$O47,'Bank-1S'!$X:$X,$F47),SUMIFS('Bank-1S'!$M:$M,'Bank-1S'!$J:$J,Y$8,'Bank-1S'!$W:$W,$O47,'Bank-1S'!$X:$X,$F47))</f>
        <v>0</v>
      </c>
      <c r="Z47" s="99">
        <f ca="1">IF(Z$7&lt;&gt;"",SUMIFS('Bank-1S'!$M:$M,'Bank-1S'!$J:$J,"&gt;="&amp;Z$7,'Bank-1S'!$J:$J,"&lt;="&amp;Z$8,'Bank-1S'!$W:$W,$O47,'Bank-1S'!$X:$X,$F47),SUMIFS('Bank-1S'!$M:$M,'Bank-1S'!$J:$J,Z$8,'Bank-1S'!$W:$W,$O47,'Bank-1S'!$X:$X,$F47))</f>
        <v>0</v>
      </c>
      <c r="AA47" s="99">
        <f ca="1">IF(AA$7&lt;&gt;"",SUMIFS('Bank-1S'!$M:$M,'Bank-1S'!$J:$J,"&gt;="&amp;AA$7,'Bank-1S'!$J:$J,"&lt;="&amp;AA$8,'Bank-1S'!$W:$W,$O47,'Bank-1S'!$X:$X,$F47),SUMIFS('Bank-1S'!$M:$M,'Bank-1S'!$J:$J,AA$8,'Bank-1S'!$W:$W,$O47,'Bank-1S'!$X:$X,$F47))</f>
        <v>0</v>
      </c>
      <c r="AB47" s="99">
        <f ca="1">IF(AB$7&lt;&gt;"",SUMIFS('Bank-1S'!$M:$M,'Bank-1S'!$J:$J,"&gt;="&amp;AB$7,'Bank-1S'!$J:$J,"&lt;="&amp;AB$8,'Bank-1S'!$W:$W,$O47,'Bank-1S'!$X:$X,$F47),SUMIFS('Bank-1S'!$M:$M,'Bank-1S'!$J:$J,AB$8,'Bank-1S'!$W:$W,$O47,'Bank-1S'!$X:$X,$F47))</f>
        <v>0</v>
      </c>
      <c r="AC47" s="99">
        <f ca="1">IF(AC$7&lt;&gt;"",SUMIFS('Bank-1S'!$M:$M,'Bank-1S'!$J:$J,"&gt;="&amp;AC$7,'Bank-1S'!$J:$J,"&lt;="&amp;AC$8,'Bank-1S'!$W:$W,$O47,'Bank-1S'!$X:$X,$F47),SUMIFS('Bank-1S'!$M:$M,'Bank-1S'!$J:$J,AC$8,'Bank-1S'!$W:$W,$O47,'Bank-1S'!$X:$X,$F47))</f>
        <v>0</v>
      </c>
      <c r="AD47" s="99">
        <f ca="1">IF(AD$7&lt;&gt;"",SUMIFS('Bank-1S'!$M:$M,'Bank-1S'!$J:$J,"&gt;="&amp;AD$7,'Bank-1S'!$J:$J,"&lt;="&amp;AD$8,'Bank-1S'!$W:$W,$O47,'Bank-1S'!$X:$X,$F47),SUMIFS('Bank-1S'!$M:$M,'Bank-1S'!$J:$J,AD$8,'Bank-1S'!$W:$W,$O47,'Bank-1S'!$X:$X,$F47))</f>
        <v>0</v>
      </c>
      <c r="AE47" s="99">
        <f ca="1">IF(AE$7&lt;&gt;"",SUMIFS('Bank-1S'!$M:$M,'Bank-1S'!$J:$J,"&gt;="&amp;AE$7,'Bank-1S'!$J:$J,"&lt;="&amp;AE$8,'Bank-1S'!$W:$W,$O47,'Bank-1S'!$X:$X,$F47),SUMIFS('Bank-1S'!$M:$M,'Bank-1S'!$J:$J,AE$8,'Bank-1S'!$W:$W,$O47,'Bank-1S'!$X:$X,$F47))</f>
        <v>0</v>
      </c>
      <c r="AF47" s="99">
        <f ca="1">IF(AF$7&lt;&gt;"",SUMIFS('Bank-1S'!$M:$M,'Bank-1S'!$J:$J,"&gt;="&amp;AF$7,'Bank-1S'!$J:$J,"&lt;="&amp;AF$8,'Bank-1S'!$W:$W,$O47,'Bank-1S'!$X:$X,$F47),SUMIFS('Bank-1S'!$M:$M,'Bank-1S'!$J:$J,AF$8,'Bank-1S'!$W:$W,$O47,'Bank-1S'!$X:$X,$F47))</f>
        <v>0</v>
      </c>
      <c r="AG47" s="99">
        <f ca="1">IF(AG$7&lt;&gt;"",SUMIFS('Bank-1S'!$M:$M,'Bank-1S'!$J:$J,"&gt;="&amp;AG$7,'Bank-1S'!$J:$J,"&lt;="&amp;AG$8,'Bank-1S'!$W:$W,$O47,'Bank-1S'!$X:$X,$F47),SUMIFS('Bank-1S'!$M:$M,'Bank-1S'!$J:$J,AG$8,'Bank-1S'!$W:$W,$O47,'Bank-1S'!$X:$X,$F47))</f>
        <v>0</v>
      </c>
      <c r="AH47" s="99">
        <f ca="1">IF(AH$7&lt;&gt;"",SUMIFS('Bank-1S'!$M:$M,'Bank-1S'!$J:$J,"&gt;="&amp;AH$7,'Bank-1S'!$J:$J,"&lt;="&amp;AH$8,'Bank-1S'!$W:$W,$O47,'Bank-1S'!$X:$X,$F47),SUMIFS('Bank-1S'!$M:$M,'Bank-1S'!$J:$J,AH$8,'Bank-1S'!$W:$W,$O47,'Bank-1S'!$X:$X,$F47))</f>
        <v>0</v>
      </c>
      <c r="AI47" s="99">
        <f ca="1">IF(AI$7&lt;&gt;"",SUMIFS('Bank-1S'!$M:$M,'Bank-1S'!$J:$J,"&gt;="&amp;AI$7,'Bank-1S'!$J:$J,"&lt;="&amp;AI$8,'Bank-1S'!$W:$W,$O47,'Bank-1S'!$X:$X,$F47),SUMIFS('Bank-1S'!$M:$M,'Bank-1S'!$J:$J,AI$8,'Bank-1S'!$W:$W,$O47,'Bank-1S'!$X:$X,$F47))</f>
        <v>0</v>
      </c>
      <c r="AJ47" s="99">
        <f ca="1">IF(AJ$7&lt;&gt;"",SUMIFS('Bank-1S'!$M:$M,'Bank-1S'!$J:$J,"&gt;="&amp;AJ$7,'Bank-1S'!$J:$J,"&lt;="&amp;AJ$8,'Bank-1S'!$W:$W,$O47,'Bank-1S'!$X:$X,$F47),SUMIFS('Bank-1S'!$M:$M,'Bank-1S'!$J:$J,AJ$8,'Bank-1S'!$W:$W,$O47,'Bank-1S'!$X:$X,$F47))</f>
        <v>0</v>
      </c>
      <c r="AK47" s="99">
        <f ca="1">IF(AK$7&lt;&gt;"",SUMIFS('Bank-1S'!$M:$M,'Bank-1S'!$J:$J,"&gt;="&amp;AK$7,'Bank-1S'!$J:$J,"&lt;="&amp;AK$8,'Bank-1S'!$W:$W,$O47,'Bank-1S'!$X:$X,$F47),SUMIFS('Bank-1S'!$M:$M,'Bank-1S'!$J:$J,AK$8,'Bank-1S'!$W:$W,$O47,'Bank-1S'!$X:$X,$F47))</f>
        <v>0</v>
      </c>
      <c r="AL47" s="99">
        <f ca="1">IF(AL$7&lt;&gt;"",SUMIFS('Bank-1S'!$M:$M,'Bank-1S'!$J:$J,"&gt;="&amp;AL$7,'Bank-1S'!$J:$J,"&lt;="&amp;AL$8,'Bank-1S'!$W:$W,$O47,'Bank-1S'!$X:$X,$F47),SUMIFS('Bank-1S'!$M:$M,'Bank-1S'!$J:$J,AL$8,'Bank-1S'!$W:$W,$O47,'Bank-1S'!$X:$X,$F47))</f>
        <v>0</v>
      </c>
      <c r="AM47" s="99">
        <f ca="1">IF(AM$7&lt;&gt;"",SUMIFS('Bank-1S'!$M:$M,'Bank-1S'!$J:$J,"&gt;="&amp;AM$7,'Bank-1S'!$J:$J,"&lt;="&amp;AM$8,'Bank-1S'!$W:$W,$O47,'Bank-1S'!$X:$X,$F47),SUMIFS('Bank-1S'!$M:$M,'Bank-1S'!$J:$J,AM$8,'Bank-1S'!$W:$W,$O47,'Bank-1S'!$X:$X,$F47))</f>
        <v>0</v>
      </c>
      <c r="AN47" s="99">
        <f ca="1">IF(AN$7&lt;&gt;"",SUMIFS('Bank-1S'!$M:$M,'Bank-1S'!$J:$J,"&gt;="&amp;AN$7,'Bank-1S'!$J:$J,"&lt;="&amp;AN$8,'Bank-1S'!$W:$W,$O47,'Bank-1S'!$X:$X,$F47),SUMIFS('Bank-1S'!$M:$M,'Bank-1S'!$J:$J,AN$8,'Bank-1S'!$W:$W,$O47,'Bank-1S'!$X:$X,$F47))</f>
        <v>0</v>
      </c>
      <c r="AO47" s="99">
        <f ca="1">IF(AO$7&lt;&gt;"",SUMIFS('Bank-1S'!$M:$M,'Bank-1S'!$J:$J,"&gt;="&amp;AO$7,'Bank-1S'!$J:$J,"&lt;="&amp;AO$8,'Bank-1S'!$W:$W,$O47,'Bank-1S'!$X:$X,$F47),SUMIFS('Bank-1S'!$M:$M,'Bank-1S'!$J:$J,AO$8,'Bank-1S'!$W:$W,$O47,'Bank-1S'!$X:$X,$F47))</f>
        <v>0</v>
      </c>
      <c r="AP47" s="99">
        <f ca="1">IF(AP$7&lt;&gt;"",SUMIFS('Bank-1S'!$M:$M,'Bank-1S'!$J:$J,"&gt;="&amp;AP$7,'Bank-1S'!$J:$J,"&lt;="&amp;AP$8,'Bank-1S'!$W:$W,$O47,'Bank-1S'!$X:$X,$F47),SUMIFS('Bank-1S'!$M:$M,'Bank-1S'!$J:$J,AP$8,'Bank-1S'!$W:$W,$O47,'Bank-1S'!$X:$X,$F47))</f>
        <v>0</v>
      </c>
      <c r="AQ47" s="99">
        <f ca="1">IF(AQ$7&lt;&gt;"",SUMIFS('Bank-1S'!$M:$M,'Bank-1S'!$J:$J,"&gt;="&amp;AQ$7,'Bank-1S'!$J:$J,"&lt;="&amp;AQ$8,'Bank-1S'!$W:$W,$O47,'Bank-1S'!$X:$X,$F47),SUMIFS('Bank-1S'!$M:$M,'Bank-1S'!$J:$J,AQ$8,'Bank-1S'!$W:$W,$O47,'Bank-1S'!$X:$X,$F47))</f>
        <v>0</v>
      </c>
      <c r="AR47" s="99">
        <f ca="1">IF(AR$7&lt;&gt;"",SUMIFS('Bank-1S'!$M:$M,'Bank-1S'!$J:$J,"&gt;="&amp;AR$7,'Bank-1S'!$J:$J,"&lt;="&amp;AR$8,'Bank-1S'!$W:$W,$O47,'Bank-1S'!$X:$X,$F47),SUMIFS('Bank-1S'!$M:$M,'Bank-1S'!$J:$J,AR$8,'Bank-1S'!$W:$W,$O47,'Bank-1S'!$X:$X,$F47))</f>
        <v>0</v>
      </c>
      <c r="AS47" s="99">
        <f ca="1">IF(AS$7&lt;&gt;"",SUMIFS('Bank-1S'!$M:$M,'Bank-1S'!$J:$J,"&gt;="&amp;AS$7,'Bank-1S'!$J:$J,"&lt;="&amp;AS$8,'Bank-1S'!$W:$W,$O47,'Bank-1S'!$X:$X,$F47),SUMIFS('Bank-1S'!$M:$M,'Bank-1S'!$J:$J,AS$8,'Bank-1S'!$W:$W,$O47,'Bank-1S'!$X:$X,$F47))</f>
        <v>0</v>
      </c>
      <c r="AT47" s="99">
        <f ca="1">IF(AT$7&lt;&gt;"",SUMIFS('Bank-1S'!$M:$M,'Bank-1S'!$J:$J,"&gt;="&amp;AT$7,'Bank-1S'!$J:$J,"&lt;="&amp;AT$8,'Bank-1S'!$W:$W,$O47,'Bank-1S'!$X:$X,$F47),SUMIFS('Bank-1S'!$M:$M,'Bank-1S'!$J:$J,AT$8,'Bank-1S'!$W:$W,$O47,'Bank-1S'!$X:$X,$F47))</f>
        <v>0</v>
      </c>
      <c r="AU47" s="99">
        <f ca="1">IF(AU$7&lt;&gt;"",SUMIFS('Bank-1S'!$M:$M,'Bank-1S'!$J:$J,"&gt;="&amp;AU$7,'Bank-1S'!$J:$J,"&lt;="&amp;AU$8,'Bank-1S'!$W:$W,$O47,'Bank-1S'!$X:$X,$F47),SUMIFS('Bank-1S'!$M:$M,'Bank-1S'!$J:$J,AU$8,'Bank-1S'!$W:$W,$O47,'Bank-1S'!$X:$X,$F47))</f>
        <v>0</v>
      </c>
      <c r="AV47" s="99">
        <f ca="1">IF(AV$7&lt;&gt;"",SUMIFS('Bank-1S'!$M:$M,'Bank-1S'!$J:$J,"&gt;="&amp;AV$7,'Bank-1S'!$J:$J,"&lt;="&amp;AV$8,'Bank-1S'!$W:$W,$O47,'Bank-1S'!$X:$X,$F47),SUMIFS('Bank-1S'!$M:$M,'Bank-1S'!$J:$J,AV$8,'Bank-1S'!$W:$W,$O47,'Bank-1S'!$X:$X,$F47))</f>
        <v>0</v>
      </c>
      <c r="AW47" s="99">
        <f ca="1">IF(AW$7&lt;&gt;"",SUMIFS('Bank-1S'!$M:$M,'Bank-1S'!$J:$J,"&gt;="&amp;AW$7,'Bank-1S'!$J:$J,"&lt;="&amp;AW$8,'Bank-1S'!$W:$W,$O47,'Bank-1S'!$X:$X,$F47),SUMIFS('Bank-1S'!$M:$M,'Bank-1S'!$J:$J,AW$8,'Bank-1S'!$W:$W,$O47,'Bank-1S'!$X:$X,$F47))</f>
        <v>0</v>
      </c>
      <c r="AX47" s="99">
        <f ca="1">IF(AX$7&lt;&gt;"",SUMIFS('Bank-1S'!$M:$M,'Bank-1S'!$J:$J,"&gt;="&amp;AX$7,'Bank-1S'!$J:$J,"&lt;="&amp;AX$8,'Bank-1S'!$W:$W,$O47,'Bank-1S'!$X:$X,$F47),SUMIFS('Bank-1S'!$M:$M,'Bank-1S'!$J:$J,AX$8,'Bank-1S'!$W:$W,$O47,'Bank-1S'!$X:$X,$F47))</f>
        <v>0</v>
      </c>
      <c r="AY47" s="99">
        <f ca="1">IF(AY$7&lt;&gt;"",SUMIFS('Bank-1S'!$M:$M,'Bank-1S'!$J:$J,"&gt;="&amp;AY$7,'Bank-1S'!$J:$J,"&lt;="&amp;AY$8,'Bank-1S'!$W:$W,$O47,'Bank-1S'!$X:$X,$F47),SUMIFS('Bank-1S'!$M:$M,'Bank-1S'!$J:$J,AY$8,'Bank-1S'!$W:$W,$O47,'Bank-1S'!$X:$X,$F47))</f>
        <v>0</v>
      </c>
      <c r="AZ47" s="99">
        <f ca="1">IF(AZ$7&lt;&gt;"",SUMIFS('Bank-1S'!$M:$M,'Bank-1S'!$J:$J,"&gt;="&amp;AZ$7,'Bank-1S'!$J:$J,"&lt;="&amp;AZ$8,'Bank-1S'!$W:$W,$O47,'Bank-1S'!$X:$X,$F47),SUMIFS('Bank-1S'!$M:$M,'Bank-1S'!$J:$J,AZ$8,'Bank-1S'!$W:$W,$O47,'Bank-1S'!$X:$X,$F47))</f>
        <v>0</v>
      </c>
      <c r="BA47" s="99">
        <f ca="1">IF(BA$7&lt;&gt;"",SUMIFS('Bank-1S'!$M:$M,'Bank-1S'!$J:$J,"&gt;="&amp;BA$7,'Bank-1S'!$J:$J,"&lt;="&amp;BA$8,'Bank-1S'!$W:$W,$O47,'Bank-1S'!$X:$X,$F47),SUMIFS('Bank-1S'!$M:$M,'Bank-1S'!$J:$J,BA$8,'Bank-1S'!$W:$W,$O47,'Bank-1S'!$X:$X,$F47))</f>
        <v>0</v>
      </c>
      <c r="BB47" s="99">
        <f ca="1">IF(BB$7&lt;&gt;"",SUMIFS('Bank-1S'!$M:$M,'Bank-1S'!$J:$J,"&gt;="&amp;BB$7,'Bank-1S'!$J:$J,"&lt;="&amp;BB$8,'Bank-1S'!$W:$W,$O47,'Bank-1S'!$X:$X,$F47),SUMIFS('Bank-1S'!$M:$M,'Bank-1S'!$J:$J,BB$8,'Bank-1S'!$W:$W,$O47,'Bank-1S'!$X:$X,$F47))</f>
        <v>0</v>
      </c>
      <c r="BC47" s="99">
        <f ca="1">IF(BC$7&lt;&gt;"",SUMIFS('Bank-1S'!$M:$M,'Bank-1S'!$J:$J,"&gt;="&amp;BC$7,'Bank-1S'!$J:$J,"&lt;="&amp;BC$8,'Bank-1S'!$W:$W,$O47,'Bank-1S'!$X:$X,$F47),SUMIFS('Bank-1S'!$M:$M,'Bank-1S'!$J:$J,BC$8,'Bank-1S'!$W:$W,$O47,'Bank-1S'!$X:$X,$F47))</f>
        <v>0</v>
      </c>
      <c r="BD47" s="99">
        <f ca="1">IF(BD$7&lt;&gt;"",SUMIFS('Bank-1S'!$M:$M,'Bank-1S'!$J:$J,"&gt;="&amp;BD$7,'Bank-1S'!$J:$J,"&lt;="&amp;BD$8,'Bank-1S'!$W:$W,$O47,'Bank-1S'!$X:$X,$F47),SUMIFS('Bank-1S'!$M:$M,'Bank-1S'!$J:$J,BD$8,'Bank-1S'!$W:$W,$O47,'Bank-1S'!$X:$X,$F47))</f>
        <v>0</v>
      </c>
      <c r="BE47" s="99">
        <f ca="1">IF(BE$7&lt;&gt;"",SUMIFS('Bank-1S'!$M:$M,'Bank-1S'!$J:$J,"&gt;="&amp;BE$7,'Bank-1S'!$J:$J,"&lt;="&amp;BE$8,'Bank-1S'!$W:$W,$O47,'Bank-1S'!$X:$X,$F47),SUMIFS('Bank-1S'!$M:$M,'Bank-1S'!$J:$J,BE$8,'Bank-1S'!$W:$W,$O47,'Bank-1S'!$X:$X,$F47))</f>
        <v>0</v>
      </c>
      <c r="BF47" s="99">
        <f ca="1">IF(BF$7&lt;&gt;"",SUMIFS('Bank-1S'!$M:$M,'Bank-1S'!$J:$J,"&gt;="&amp;BF$7,'Bank-1S'!$J:$J,"&lt;="&amp;BF$8,'Bank-1S'!$W:$W,$O47,'Bank-1S'!$X:$X,$F47),SUMIFS('Bank-1S'!$M:$M,'Bank-1S'!$J:$J,BF$8,'Bank-1S'!$W:$W,$O47,'Bank-1S'!$X:$X,$F47))</f>
        <v>0</v>
      </c>
      <c r="BG47" s="99">
        <f ca="1">IF(BG$7&lt;&gt;"",SUMIFS('Bank-1S'!$M:$M,'Bank-1S'!$J:$J,"&gt;="&amp;BG$7,'Bank-1S'!$J:$J,"&lt;="&amp;BG$8,'Bank-1S'!$W:$W,$O47,'Bank-1S'!$X:$X,$F47),SUMIFS('Bank-1S'!$M:$M,'Bank-1S'!$J:$J,BG$8,'Bank-1S'!$W:$W,$O47,'Bank-1S'!$X:$X,$F47))</f>
        <v>0</v>
      </c>
      <c r="BH47" s="99">
        <f ca="1">IF(BH$7&lt;&gt;"",SUMIFS('Bank-1S'!$M:$M,'Bank-1S'!$J:$J,"&gt;="&amp;BH$7,'Bank-1S'!$J:$J,"&lt;="&amp;BH$8,'Bank-1S'!$W:$W,$O47,'Bank-1S'!$X:$X,$F47),SUMIFS('Bank-1S'!$M:$M,'Bank-1S'!$J:$J,BH$8,'Bank-1S'!$W:$W,$O47,'Bank-1S'!$X:$X,$F47))</f>
        <v>0</v>
      </c>
      <c r="BI47" s="99">
        <f ca="1">IF(BI$7&lt;&gt;"",SUMIFS('Bank-1S'!$M:$M,'Bank-1S'!$J:$J,"&gt;="&amp;BI$7,'Bank-1S'!$J:$J,"&lt;="&amp;BI$8,'Bank-1S'!$W:$W,$O47,'Bank-1S'!$X:$X,$F47),SUMIFS('Bank-1S'!$M:$M,'Bank-1S'!$J:$J,BI$8,'Bank-1S'!$W:$W,$O47,'Bank-1S'!$X:$X,$F47))</f>
        <v>0</v>
      </c>
      <c r="BJ47" s="99">
        <f ca="1">IF(BJ$7&lt;&gt;"",SUMIFS('Bank-1S'!$M:$M,'Bank-1S'!$J:$J,"&gt;="&amp;BJ$7,'Bank-1S'!$J:$J,"&lt;="&amp;BJ$8,'Bank-1S'!$W:$W,$O47,'Bank-1S'!$X:$X,$F47),SUMIFS('Bank-1S'!$M:$M,'Bank-1S'!$J:$J,BJ$8,'Bank-1S'!$W:$W,$O47,'Bank-1S'!$X:$X,$F47))</f>
        <v>0</v>
      </c>
      <c r="BK47" s="99">
        <f ca="1">IF(BK$7&lt;&gt;"",SUMIFS('Bank-1S'!$M:$M,'Bank-1S'!$J:$J,"&gt;="&amp;BK$7,'Bank-1S'!$J:$J,"&lt;="&amp;BK$8,'Bank-1S'!$W:$W,$O47,'Bank-1S'!$X:$X,$F47),SUMIFS('Bank-1S'!$M:$M,'Bank-1S'!$J:$J,BK$8,'Bank-1S'!$W:$W,$O47,'Bank-1S'!$X:$X,$F47))</f>
        <v>0</v>
      </c>
      <c r="BL47" s="99">
        <f ca="1">IF(BL$7&lt;&gt;"",SUMIFS('Bank-1S'!$M:$M,'Bank-1S'!$J:$J,"&gt;="&amp;BL$7,'Bank-1S'!$J:$J,"&lt;="&amp;BL$8,'Bank-1S'!$W:$W,$O47,'Bank-1S'!$X:$X,$F47),SUMIFS('Bank-1S'!$M:$M,'Bank-1S'!$J:$J,BL$8,'Bank-1S'!$W:$W,$O47,'Bank-1S'!$X:$X,$F47))</f>
        <v>0</v>
      </c>
      <c r="BM47" s="99">
        <f ca="1">IF(BM$7&lt;&gt;"",SUMIFS('Bank-1S'!$M:$M,'Bank-1S'!$J:$J,"&gt;="&amp;BM$7,'Bank-1S'!$J:$J,"&lt;="&amp;BM$8,'Bank-1S'!$W:$W,$O47,'Bank-1S'!$X:$X,$F47),SUMIFS('Bank-1S'!$M:$M,'Bank-1S'!$J:$J,BM$8,'Bank-1S'!$W:$W,$O47,'Bank-1S'!$X:$X,$F47))</f>
        <v>0</v>
      </c>
      <c r="BN47" s="99">
        <f ca="1">IF(BN$7&lt;&gt;"",SUMIFS('Bank-1S'!$M:$M,'Bank-1S'!$J:$J,"&gt;="&amp;BN$7,'Bank-1S'!$J:$J,"&lt;="&amp;BN$8,'Bank-1S'!$W:$W,$O47,'Bank-1S'!$X:$X,$F47),SUMIFS('Bank-1S'!$M:$M,'Bank-1S'!$J:$J,BN$8,'Bank-1S'!$W:$W,$O47,'Bank-1S'!$X:$X,$F47))</f>
        <v>0</v>
      </c>
      <c r="BO47" s="99">
        <f ca="1">IF(BO$7&lt;&gt;"",SUMIFS('Bank-1S'!$M:$M,'Bank-1S'!$J:$J,"&gt;="&amp;BO$7,'Bank-1S'!$J:$J,"&lt;="&amp;BO$8,'Bank-1S'!$W:$W,$O47,'Bank-1S'!$X:$X,$F47),SUMIFS('Bank-1S'!$M:$M,'Bank-1S'!$J:$J,BO$8,'Bank-1S'!$W:$W,$O47,'Bank-1S'!$X:$X,$F47))</f>
        <v>0</v>
      </c>
      <c r="BP47" s="99">
        <f ca="1">IF(BP$7&lt;&gt;"",SUMIFS('Bank-1S'!$M:$M,'Bank-1S'!$J:$J,"&gt;="&amp;BP$7,'Bank-1S'!$J:$J,"&lt;="&amp;BP$8,'Bank-1S'!$W:$W,$O47,'Bank-1S'!$X:$X,$F47),SUMIFS('Bank-1S'!$M:$M,'Bank-1S'!$J:$J,BP$8,'Bank-1S'!$W:$W,$O47,'Bank-1S'!$X:$X,$F47))</f>
        <v>0</v>
      </c>
      <c r="BQ47" s="99">
        <f ca="1">IF(BQ$7&lt;&gt;"",SUMIFS('Bank-1S'!$M:$M,'Bank-1S'!$J:$J,"&gt;="&amp;BQ$7,'Bank-1S'!$J:$J,"&lt;="&amp;BQ$8,'Bank-1S'!$W:$W,$O47,'Bank-1S'!$X:$X,$F47),SUMIFS('Bank-1S'!$M:$M,'Bank-1S'!$J:$J,BQ$8,'Bank-1S'!$W:$W,$O47,'Bank-1S'!$X:$X,$F47))</f>
        <v>0</v>
      </c>
      <c r="BR47" s="99">
        <f ca="1">IF(BR$7&lt;&gt;"",SUMIFS('Bank-1S'!$M:$M,'Bank-1S'!$J:$J,"&gt;="&amp;BR$7,'Bank-1S'!$J:$J,"&lt;="&amp;BR$8,'Bank-1S'!$W:$W,$O47,'Bank-1S'!$X:$X,$F47),SUMIFS('Bank-1S'!$M:$M,'Bank-1S'!$J:$J,BR$8,'Bank-1S'!$W:$W,$O47,'Bank-1S'!$X:$X,$F47))</f>
        <v>0</v>
      </c>
      <c r="BS47" s="99">
        <f ca="1">IF(BS$7&lt;&gt;"",SUMIFS('Bank-1S'!$M:$M,'Bank-1S'!$J:$J,"&gt;="&amp;BS$7,'Bank-1S'!$J:$J,"&lt;="&amp;BS$8,'Bank-1S'!$W:$W,$O47,'Bank-1S'!$X:$X,$F47),SUMIFS('Bank-1S'!$M:$M,'Bank-1S'!$J:$J,BS$8,'Bank-1S'!$W:$W,$O47,'Bank-1S'!$X:$X,$F47))</f>
        <v>0</v>
      </c>
      <c r="BT47" s="99">
        <f ca="1">IF(BT$7&lt;&gt;"",SUMIFS('Bank-1S'!$M:$M,'Bank-1S'!$J:$J,"&gt;="&amp;BT$7,'Bank-1S'!$J:$J,"&lt;="&amp;BT$8,'Bank-1S'!$W:$W,$O47,'Bank-1S'!$X:$X,$F47),SUMIFS('Bank-1S'!$M:$M,'Bank-1S'!$J:$J,BT$8,'Bank-1S'!$W:$W,$O47,'Bank-1S'!$X:$X,$F47))</f>
        <v>0</v>
      </c>
      <c r="BU47" s="99">
        <f ca="1">IF(BU$7&lt;&gt;"",SUMIFS('Bank-1S'!$M:$M,'Bank-1S'!$J:$J,"&gt;="&amp;BU$7,'Bank-1S'!$J:$J,"&lt;="&amp;BU$8,'Bank-1S'!$W:$W,$O47,'Bank-1S'!$X:$X,$F47),SUMIFS('Bank-1S'!$M:$M,'Bank-1S'!$J:$J,BU$8,'Bank-1S'!$W:$W,$O47,'Bank-1S'!$X:$X,$F47))</f>
        <v>0</v>
      </c>
      <c r="BV47" s="99">
        <f ca="1">IF(BV$7&lt;&gt;"",SUMIFS('Bank-1S'!$M:$M,'Bank-1S'!$J:$J,"&gt;="&amp;BV$7,'Bank-1S'!$J:$J,"&lt;="&amp;BV$8,'Bank-1S'!$W:$W,$O47,'Bank-1S'!$X:$X,$F47),SUMIFS('Bank-1S'!$M:$M,'Bank-1S'!$J:$J,BV$8,'Bank-1S'!$W:$W,$O47,'Bank-1S'!$X:$X,$F47))</f>
        <v>0</v>
      </c>
      <c r="BW47" s="99">
        <f ca="1">IF(BW$7&lt;&gt;"",SUMIFS('Bank-1S'!$M:$M,'Bank-1S'!$J:$J,"&gt;="&amp;BW$7,'Bank-1S'!$J:$J,"&lt;="&amp;BW$8,'Bank-1S'!$W:$W,$O47,'Bank-1S'!$X:$X,$F47),SUMIFS('Bank-1S'!$M:$M,'Bank-1S'!$J:$J,BW$8,'Bank-1S'!$W:$W,$O47,'Bank-1S'!$X:$X,$F47))</f>
        <v>0</v>
      </c>
      <c r="BX47" s="99">
        <f ca="1">IF(BX$7&lt;&gt;"",SUMIFS('Bank-1S'!$M:$M,'Bank-1S'!$J:$J,"&gt;="&amp;BX$7,'Bank-1S'!$J:$J,"&lt;="&amp;BX$8,'Bank-1S'!$W:$W,$O47,'Bank-1S'!$X:$X,$F47),SUMIFS('Bank-1S'!$M:$M,'Bank-1S'!$J:$J,BX$8,'Bank-1S'!$W:$W,$O47,'Bank-1S'!$X:$X,$F47))</f>
        <v>0</v>
      </c>
      <c r="BY47" s="99">
        <f ca="1">IF(BY$7&lt;&gt;"",SUMIFS('Bank-1S'!$M:$M,'Bank-1S'!$J:$J,"&gt;="&amp;BY$7,'Bank-1S'!$J:$J,"&lt;="&amp;BY$8,'Bank-1S'!$W:$W,$O47,'Bank-1S'!$X:$X,$F47),SUMIFS('Bank-1S'!$M:$M,'Bank-1S'!$J:$J,BY$8,'Bank-1S'!$W:$W,$O47,'Bank-1S'!$X:$X,$F47))</f>
        <v>0</v>
      </c>
      <c r="BZ47" s="99">
        <f ca="1">IF(BZ$7&lt;&gt;"",SUMIFS('Bank-1S'!$M:$M,'Bank-1S'!$J:$J,"&gt;="&amp;BZ$7,'Bank-1S'!$J:$J,"&lt;="&amp;BZ$8,'Bank-1S'!$W:$W,$O47,'Bank-1S'!$X:$X,$F47),SUMIFS('Bank-1S'!$M:$M,'Bank-1S'!$J:$J,BZ$8,'Bank-1S'!$W:$W,$O47,'Bank-1S'!$X:$X,$F47))</f>
        <v>0</v>
      </c>
      <c r="CA47" s="99">
        <f ca="1">IF(CA$7&lt;&gt;"",SUMIFS('Bank-1S'!$M:$M,'Bank-1S'!$J:$J,"&gt;="&amp;CA$7,'Bank-1S'!$J:$J,"&lt;="&amp;CA$8,'Bank-1S'!$W:$W,$O47,'Bank-1S'!$X:$X,$F47),SUMIFS('Bank-1S'!$M:$M,'Bank-1S'!$J:$J,CA$8,'Bank-1S'!$W:$W,$O47,'Bank-1S'!$X:$X,$F47))</f>
        <v>0</v>
      </c>
      <c r="CB47" s="99">
        <f ca="1">IF(CB$7&lt;&gt;"",SUMIFS('Bank-1S'!$M:$M,'Bank-1S'!$J:$J,"&gt;="&amp;CB$7,'Bank-1S'!$J:$J,"&lt;="&amp;CB$8,'Bank-1S'!$W:$W,$O47,'Bank-1S'!$X:$X,$F47),SUMIFS('Bank-1S'!$M:$M,'Bank-1S'!$J:$J,CB$8,'Bank-1S'!$W:$W,$O47,'Bank-1S'!$X:$X,$F47))</f>
        <v>0</v>
      </c>
      <c r="CC47" s="99">
        <f ca="1">IF(CC$7&lt;&gt;"",SUMIFS('Bank-1S'!$M:$M,'Bank-1S'!$J:$J,"&gt;="&amp;CC$7,'Bank-1S'!$J:$J,"&lt;="&amp;CC$8,'Bank-1S'!$W:$W,$O47,'Bank-1S'!$X:$X,$F47),SUMIFS('Bank-1S'!$M:$M,'Bank-1S'!$J:$J,CC$8,'Bank-1S'!$W:$W,$O47,'Bank-1S'!$X:$X,$F47))</f>
        <v>0</v>
      </c>
      <c r="CD47" s="99">
        <f ca="1">IF(CD$7&lt;&gt;"",SUMIFS('Bank-1S'!$M:$M,'Bank-1S'!$J:$J,"&gt;="&amp;CD$7,'Bank-1S'!$J:$J,"&lt;="&amp;CD$8,'Bank-1S'!$W:$W,$O47,'Bank-1S'!$X:$X,$F47),SUMIFS('Bank-1S'!$M:$M,'Bank-1S'!$J:$J,CD$8,'Bank-1S'!$W:$W,$O47,'Bank-1S'!$X:$X,$F47))</f>
        <v>0</v>
      </c>
      <c r="CE47" s="99">
        <f ca="1">IF(CE$7&lt;&gt;"",SUMIFS('Bank-1S'!$M:$M,'Bank-1S'!$J:$J,"&gt;="&amp;CE$7,'Bank-1S'!$J:$J,"&lt;="&amp;CE$8,'Bank-1S'!$W:$W,$O47,'Bank-1S'!$X:$X,$F47),SUMIFS('Bank-1S'!$M:$M,'Bank-1S'!$J:$J,CE$8,'Bank-1S'!$W:$W,$O47,'Bank-1S'!$X:$X,$F47))</f>
        <v>0</v>
      </c>
      <c r="CF47" s="99">
        <f ca="1">IF(CF$7&lt;&gt;"",SUMIFS('Bank-1S'!$M:$M,'Bank-1S'!$J:$J,"&gt;="&amp;CF$7,'Bank-1S'!$J:$J,"&lt;="&amp;CF$8,'Bank-1S'!$W:$W,$O47,'Bank-1S'!$X:$X,$F47),SUMIFS('Bank-1S'!$M:$M,'Bank-1S'!$J:$J,CF$8,'Bank-1S'!$W:$W,$O47,'Bank-1S'!$X:$X,$F47))</f>
        <v>0</v>
      </c>
      <c r="CG47" s="99">
        <f ca="1">IF(CG$7&lt;&gt;"",SUMIFS('Bank-1S'!$M:$M,'Bank-1S'!$J:$J,"&gt;="&amp;CG$7,'Bank-1S'!$J:$J,"&lt;="&amp;CG$8,'Bank-1S'!$W:$W,$O47,'Bank-1S'!$X:$X,$F47),SUMIFS('Bank-1S'!$M:$M,'Bank-1S'!$J:$J,CG$8,'Bank-1S'!$W:$W,$O47,'Bank-1S'!$X:$X,$F47))</f>
        <v>0</v>
      </c>
      <c r="CH47" s="99">
        <f ca="1">IF(CH$7&lt;&gt;"",SUMIFS('Bank-1S'!$M:$M,'Bank-1S'!$J:$J,"&gt;="&amp;CH$7,'Bank-1S'!$J:$J,"&lt;="&amp;CH$8,'Bank-1S'!$W:$W,$O47,'Bank-1S'!$X:$X,$F47),SUMIFS('Bank-1S'!$M:$M,'Bank-1S'!$J:$J,CH$8,'Bank-1S'!$W:$W,$O47,'Bank-1S'!$X:$X,$F47))</f>
        <v>0</v>
      </c>
      <c r="CI47" s="99">
        <f ca="1">IF(CI$7&lt;&gt;"",SUMIFS('Bank-1S'!$M:$M,'Bank-1S'!$J:$J,"&gt;="&amp;CI$7,'Bank-1S'!$J:$J,"&lt;="&amp;CI$8,'Bank-1S'!$W:$W,$O47,'Bank-1S'!$X:$X,$F47),SUMIFS('Bank-1S'!$M:$M,'Bank-1S'!$J:$J,CI$8,'Bank-1S'!$W:$W,$O47,'Bank-1S'!$X:$X,$F47))</f>
        <v>0</v>
      </c>
      <c r="CJ47" s="99">
        <f ca="1">IF(CJ$7&lt;&gt;"",SUMIFS('Bank-1S'!$M:$M,'Bank-1S'!$J:$J,"&gt;="&amp;CJ$7,'Bank-1S'!$J:$J,"&lt;="&amp;CJ$8,'Bank-1S'!$W:$W,$O47,'Bank-1S'!$X:$X,$F47),SUMIFS('Bank-1S'!$M:$M,'Bank-1S'!$J:$J,CJ$8,'Bank-1S'!$W:$W,$O47,'Bank-1S'!$X:$X,$F47))</f>
        <v>0</v>
      </c>
      <c r="CK47" s="99">
        <f ca="1">IF(CK$7&lt;&gt;"",SUMIFS('Bank-1S'!$M:$M,'Bank-1S'!$J:$J,"&gt;="&amp;CK$7,'Bank-1S'!$J:$J,"&lt;="&amp;CK$8,'Bank-1S'!$W:$W,$O47,'Bank-1S'!$X:$X,$F47),SUMIFS('Bank-1S'!$M:$M,'Bank-1S'!$J:$J,CK$8,'Bank-1S'!$W:$W,$O47,'Bank-1S'!$X:$X,$F47))</f>
        <v>0</v>
      </c>
      <c r="CL47" s="99">
        <f ca="1">IF(CL$7&lt;&gt;"",SUMIFS('Bank-1S'!$M:$M,'Bank-1S'!$J:$J,"&gt;="&amp;CL$7,'Bank-1S'!$J:$J,"&lt;="&amp;CL$8,'Bank-1S'!$W:$W,$O47,'Bank-1S'!$X:$X,$F47),SUMIFS('Bank-1S'!$M:$M,'Bank-1S'!$J:$J,CL$8,'Bank-1S'!$W:$W,$O47,'Bank-1S'!$X:$X,$F47))</f>
        <v>0</v>
      </c>
      <c r="CM47" s="99">
        <f ca="1">IF(CM$7&lt;&gt;"",SUMIFS('Bank-1S'!$M:$M,'Bank-1S'!$J:$J,"&gt;="&amp;CM$7,'Bank-1S'!$J:$J,"&lt;="&amp;CM$8,'Bank-1S'!$W:$W,$O47,'Bank-1S'!$X:$X,$F47),SUMIFS('Bank-1S'!$M:$M,'Bank-1S'!$J:$J,CM$8,'Bank-1S'!$W:$W,$O47,'Bank-1S'!$X:$X,$F47))</f>
        <v>0</v>
      </c>
      <c r="CN47" s="99">
        <f ca="1">IF(CN$7&lt;&gt;"",SUMIFS('Bank-1S'!$M:$M,'Bank-1S'!$J:$J,"&gt;="&amp;CN$7,'Bank-1S'!$J:$J,"&lt;="&amp;CN$8,'Bank-1S'!$W:$W,$O47,'Bank-1S'!$X:$X,$F47),SUMIFS('Bank-1S'!$M:$M,'Bank-1S'!$J:$J,CN$8,'Bank-1S'!$W:$W,$O47,'Bank-1S'!$X:$X,$F47))</f>
        <v>0</v>
      </c>
      <c r="CO47" s="99">
        <f ca="1">IF(CO$7&lt;&gt;"",SUMIFS('Bank-1S'!$M:$M,'Bank-1S'!$J:$J,"&gt;="&amp;CO$7,'Bank-1S'!$J:$J,"&lt;="&amp;CO$8,'Bank-1S'!$W:$W,$O47,'Bank-1S'!$X:$X,$F47),SUMIFS('Bank-1S'!$M:$M,'Bank-1S'!$J:$J,CO$8,'Bank-1S'!$W:$W,$O47,'Bank-1S'!$X:$X,$F47))</f>
        <v>0</v>
      </c>
      <c r="CP47" s="99">
        <f ca="1">IF(CP$7&lt;&gt;"",SUMIFS('Bank-1S'!$M:$M,'Bank-1S'!$J:$J,"&gt;="&amp;CP$7,'Bank-1S'!$J:$J,"&lt;="&amp;CP$8,'Bank-1S'!$W:$W,$O47,'Bank-1S'!$X:$X,$F47),SUMIFS('Bank-1S'!$M:$M,'Bank-1S'!$J:$J,CP$8,'Bank-1S'!$W:$W,$O47,'Bank-1S'!$X:$X,$F47))</f>
        <v>0</v>
      </c>
      <c r="CQ47" s="99">
        <f ca="1">IF(CQ$7&lt;&gt;"",SUMIFS('Bank-1S'!$M:$M,'Bank-1S'!$J:$J,"&gt;="&amp;CQ$7,'Bank-1S'!$J:$J,"&lt;="&amp;CQ$8,'Bank-1S'!$W:$W,$O47,'Bank-1S'!$X:$X,$F47),SUMIFS('Bank-1S'!$M:$M,'Bank-1S'!$J:$J,CQ$8,'Bank-1S'!$W:$W,$O47,'Bank-1S'!$X:$X,$F47))</f>
        <v>0</v>
      </c>
      <c r="CR47" s="99">
        <f ca="1">IF(CR$7&lt;&gt;"",SUMIFS('Bank-1S'!$M:$M,'Bank-1S'!$J:$J,"&gt;="&amp;CR$7,'Bank-1S'!$J:$J,"&lt;="&amp;CR$8,'Bank-1S'!$W:$W,$O47,'Bank-1S'!$X:$X,$F47),SUMIFS('Bank-1S'!$M:$M,'Bank-1S'!$J:$J,CR$8,'Bank-1S'!$W:$W,$O47,'Bank-1S'!$X:$X,$F47))</f>
        <v>0</v>
      </c>
      <c r="CS47" s="99">
        <f ca="1">IF(CS$7&lt;&gt;"",SUMIFS('Bank-1S'!$M:$M,'Bank-1S'!$J:$J,"&gt;="&amp;CS$7,'Bank-1S'!$J:$J,"&lt;="&amp;CS$8,'Bank-1S'!$W:$W,$O47,'Bank-1S'!$X:$X,$F47),SUMIFS('Bank-1S'!$M:$M,'Bank-1S'!$J:$J,CS$8,'Bank-1S'!$W:$W,$O47,'Bank-1S'!$X:$X,$F47))</f>
        <v>0</v>
      </c>
      <c r="CT47" s="99">
        <f ca="1">IF(CT$7&lt;&gt;"",SUMIFS('Bank-1S'!$M:$M,'Bank-1S'!$J:$J,"&gt;="&amp;CT$7,'Bank-1S'!$J:$J,"&lt;="&amp;CT$8,'Bank-1S'!$W:$W,$O47,'Bank-1S'!$X:$X,$F47),SUMIFS('Bank-1S'!$M:$M,'Bank-1S'!$J:$J,CT$8,'Bank-1S'!$W:$W,$O47,'Bank-1S'!$X:$X,$F47))</f>
        <v>0</v>
      </c>
      <c r="CU47" s="99">
        <f ca="1">IF(CU$7&lt;&gt;"",SUMIFS('Bank-1S'!$M:$M,'Bank-1S'!$J:$J,"&gt;="&amp;CU$7,'Bank-1S'!$J:$J,"&lt;="&amp;CU$8,'Bank-1S'!$W:$W,$O47,'Bank-1S'!$X:$X,$F47),SUMIFS('Bank-1S'!$M:$M,'Bank-1S'!$J:$J,CU$8,'Bank-1S'!$W:$W,$O47,'Bank-1S'!$X:$X,$F47))</f>
        <v>0</v>
      </c>
    </row>
    <row r="48" spans="1:99" s="28" customFormat="1" ht="10.199999999999999" x14ac:dyDescent="0.2">
      <c r="A48" s="87"/>
      <c r="B48" s="87"/>
      <c r="C48" s="87"/>
      <c r="D48" s="87"/>
      <c r="E48" s="198"/>
      <c r="F48" s="101" t="str">
        <f>lists!$Z$14</f>
        <v>Прочие поступления по основной деят-ти</v>
      </c>
      <c r="G48" s="87"/>
      <c r="H48" s="87"/>
      <c r="I48" s="87"/>
      <c r="J48" s="87"/>
      <c r="K48" s="87"/>
      <c r="L48" s="87"/>
      <c r="M48" s="87"/>
      <c r="N48" s="86"/>
      <c r="O48" s="87" t="str">
        <f>O43</f>
        <v>RUR</v>
      </c>
      <c r="P48" s="88"/>
      <c r="Q48" s="87"/>
      <c r="R48" s="87"/>
      <c r="S48" s="87"/>
      <c r="T48" s="136"/>
      <c r="U48" s="137">
        <f ca="1">SUM(W48:CV48)</f>
        <v>0</v>
      </c>
      <c r="V48" s="138"/>
      <c r="W48" s="168"/>
      <c r="X48" s="169">
        <f>IF(X$7&lt;&gt;"",SUMIFS('Bank-1S'!$M:$M,'Bank-1S'!$J:$J,"&gt;="&amp;X$7,'Bank-1S'!$J:$J,"&lt;="&amp;X$8,'Bank-1S'!$W:$W,$O48,'Bank-1S'!$X:$X,$F48),SUMIFS('Bank-1S'!$M:$M,'Bank-1S'!$J:$J,X$8,'Bank-1S'!$W:$W,$O48,'Bank-1S'!$X:$X,$F48))</f>
        <v>0</v>
      </c>
      <c r="Y48" s="99">
        <f ca="1">IF(Y$7&lt;&gt;"",SUMIFS('Bank-1S'!$M:$M,'Bank-1S'!$J:$J,"&gt;="&amp;Y$7,'Bank-1S'!$J:$J,"&lt;="&amp;Y$8,'Bank-1S'!$W:$W,$O48,'Bank-1S'!$X:$X,$F48),SUMIFS('Bank-1S'!$M:$M,'Bank-1S'!$J:$J,Y$8,'Bank-1S'!$W:$W,$O48,'Bank-1S'!$X:$X,$F48))</f>
        <v>0</v>
      </c>
      <c r="Z48" s="99">
        <f ca="1">IF(Z$7&lt;&gt;"",SUMIFS('Bank-1S'!$M:$M,'Bank-1S'!$J:$J,"&gt;="&amp;Z$7,'Bank-1S'!$J:$J,"&lt;="&amp;Z$8,'Bank-1S'!$W:$W,$O48,'Bank-1S'!$X:$X,$F48),SUMIFS('Bank-1S'!$M:$M,'Bank-1S'!$J:$J,Z$8,'Bank-1S'!$W:$W,$O48,'Bank-1S'!$X:$X,$F48))</f>
        <v>0</v>
      </c>
      <c r="AA48" s="99">
        <f ca="1">IF(AA$7&lt;&gt;"",SUMIFS('Bank-1S'!$M:$M,'Bank-1S'!$J:$J,"&gt;="&amp;AA$7,'Bank-1S'!$J:$J,"&lt;="&amp;AA$8,'Bank-1S'!$W:$W,$O48,'Bank-1S'!$X:$X,$F48),SUMIFS('Bank-1S'!$M:$M,'Bank-1S'!$J:$J,AA$8,'Bank-1S'!$W:$W,$O48,'Bank-1S'!$X:$X,$F48))</f>
        <v>0</v>
      </c>
      <c r="AB48" s="99">
        <f ca="1">IF(AB$7&lt;&gt;"",SUMIFS('Bank-1S'!$M:$M,'Bank-1S'!$J:$J,"&gt;="&amp;AB$7,'Bank-1S'!$J:$J,"&lt;="&amp;AB$8,'Bank-1S'!$W:$W,$O48,'Bank-1S'!$X:$X,$F48),SUMIFS('Bank-1S'!$M:$M,'Bank-1S'!$J:$J,AB$8,'Bank-1S'!$W:$W,$O48,'Bank-1S'!$X:$X,$F48))</f>
        <v>0</v>
      </c>
      <c r="AC48" s="99">
        <f ca="1">IF(AC$7&lt;&gt;"",SUMIFS('Bank-1S'!$M:$M,'Bank-1S'!$J:$J,"&gt;="&amp;AC$7,'Bank-1S'!$J:$J,"&lt;="&amp;AC$8,'Bank-1S'!$W:$W,$O48,'Bank-1S'!$X:$X,$F48),SUMIFS('Bank-1S'!$M:$M,'Bank-1S'!$J:$J,AC$8,'Bank-1S'!$W:$W,$O48,'Bank-1S'!$X:$X,$F48))</f>
        <v>0</v>
      </c>
      <c r="AD48" s="99">
        <f ca="1">IF(AD$7&lt;&gt;"",SUMIFS('Bank-1S'!$M:$M,'Bank-1S'!$J:$J,"&gt;="&amp;AD$7,'Bank-1S'!$J:$J,"&lt;="&amp;AD$8,'Bank-1S'!$W:$W,$O48,'Bank-1S'!$X:$X,$F48),SUMIFS('Bank-1S'!$M:$M,'Bank-1S'!$J:$J,AD$8,'Bank-1S'!$W:$W,$O48,'Bank-1S'!$X:$X,$F48))</f>
        <v>0</v>
      </c>
      <c r="AE48" s="99">
        <f ca="1">IF(AE$7&lt;&gt;"",SUMIFS('Bank-1S'!$M:$M,'Bank-1S'!$J:$J,"&gt;="&amp;AE$7,'Bank-1S'!$J:$J,"&lt;="&amp;AE$8,'Bank-1S'!$W:$W,$O48,'Bank-1S'!$X:$X,$F48),SUMIFS('Bank-1S'!$M:$M,'Bank-1S'!$J:$J,AE$8,'Bank-1S'!$W:$W,$O48,'Bank-1S'!$X:$X,$F48))</f>
        <v>0</v>
      </c>
      <c r="AF48" s="99">
        <f ca="1">IF(AF$7&lt;&gt;"",SUMIFS('Bank-1S'!$M:$M,'Bank-1S'!$J:$J,"&gt;="&amp;AF$7,'Bank-1S'!$J:$J,"&lt;="&amp;AF$8,'Bank-1S'!$W:$W,$O48,'Bank-1S'!$X:$X,$F48),SUMIFS('Bank-1S'!$M:$M,'Bank-1S'!$J:$J,AF$8,'Bank-1S'!$W:$W,$O48,'Bank-1S'!$X:$X,$F48))</f>
        <v>0</v>
      </c>
      <c r="AG48" s="99">
        <f ca="1">IF(AG$7&lt;&gt;"",SUMIFS('Bank-1S'!$M:$M,'Bank-1S'!$J:$J,"&gt;="&amp;AG$7,'Bank-1S'!$J:$J,"&lt;="&amp;AG$8,'Bank-1S'!$W:$W,$O48,'Bank-1S'!$X:$X,$F48),SUMIFS('Bank-1S'!$M:$M,'Bank-1S'!$J:$J,AG$8,'Bank-1S'!$W:$W,$O48,'Bank-1S'!$X:$X,$F48))</f>
        <v>0</v>
      </c>
      <c r="AH48" s="99">
        <f ca="1">IF(AH$7&lt;&gt;"",SUMIFS('Bank-1S'!$M:$M,'Bank-1S'!$J:$J,"&gt;="&amp;AH$7,'Bank-1S'!$J:$J,"&lt;="&amp;AH$8,'Bank-1S'!$W:$W,$O48,'Bank-1S'!$X:$X,$F48),SUMIFS('Bank-1S'!$M:$M,'Bank-1S'!$J:$J,AH$8,'Bank-1S'!$W:$W,$O48,'Bank-1S'!$X:$X,$F48))</f>
        <v>0</v>
      </c>
      <c r="AI48" s="99">
        <f ca="1">IF(AI$7&lt;&gt;"",SUMIFS('Bank-1S'!$M:$M,'Bank-1S'!$J:$J,"&gt;="&amp;AI$7,'Bank-1S'!$J:$J,"&lt;="&amp;AI$8,'Bank-1S'!$W:$W,$O48,'Bank-1S'!$X:$X,$F48),SUMIFS('Bank-1S'!$M:$M,'Bank-1S'!$J:$J,AI$8,'Bank-1S'!$W:$W,$O48,'Bank-1S'!$X:$X,$F48))</f>
        <v>0</v>
      </c>
      <c r="AJ48" s="99">
        <f ca="1">IF(AJ$7&lt;&gt;"",SUMIFS('Bank-1S'!$M:$M,'Bank-1S'!$J:$J,"&gt;="&amp;AJ$7,'Bank-1S'!$J:$J,"&lt;="&amp;AJ$8,'Bank-1S'!$W:$W,$O48,'Bank-1S'!$X:$X,$F48),SUMIFS('Bank-1S'!$M:$M,'Bank-1S'!$J:$J,AJ$8,'Bank-1S'!$W:$W,$O48,'Bank-1S'!$X:$X,$F48))</f>
        <v>0</v>
      </c>
      <c r="AK48" s="99">
        <f ca="1">IF(AK$7&lt;&gt;"",SUMIFS('Bank-1S'!$M:$M,'Bank-1S'!$J:$J,"&gt;="&amp;AK$7,'Bank-1S'!$J:$J,"&lt;="&amp;AK$8,'Bank-1S'!$W:$W,$O48,'Bank-1S'!$X:$X,$F48),SUMIFS('Bank-1S'!$M:$M,'Bank-1S'!$J:$J,AK$8,'Bank-1S'!$W:$W,$O48,'Bank-1S'!$X:$X,$F48))</f>
        <v>0</v>
      </c>
      <c r="AL48" s="99">
        <f ca="1">IF(AL$7&lt;&gt;"",SUMIFS('Bank-1S'!$M:$M,'Bank-1S'!$J:$J,"&gt;="&amp;AL$7,'Bank-1S'!$J:$J,"&lt;="&amp;AL$8,'Bank-1S'!$W:$W,$O48,'Bank-1S'!$X:$X,$F48),SUMIFS('Bank-1S'!$M:$M,'Bank-1S'!$J:$J,AL$8,'Bank-1S'!$W:$W,$O48,'Bank-1S'!$X:$X,$F48))</f>
        <v>0</v>
      </c>
      <c r="AM48" s="99">
        <f ca="1">IF(AM$7&lt;&gt;"",SUMIFS('Bank-1S'!$M:$M,'Bank-1S'!$J:$J,"&gt;="&amp;AM$7,'Bank-1S'!$J:$J,"&lt;="&amp;AM$8,'Bank-1S'!$W:$W,$O48,'Bank-1S'!$X:$X,$F48),SUMIFS('Bank-1S'!$M:$M,'Bank-1S'!$J:$J,AM$8,'Bank-1S'!$W:$W,$O48,'Bank-1S'!$X:$X,$F48))</f>
        <v>0</v>
      </c>
      <c r="AN48" s="99">
        <f ca="1">IF(AN$7&lt;&gt;"",SUMIFS('Bank-1S'!$M:$M,'Bank-1S'!$J:$J,"&gt;="&amp;AN$7,'Bank-1S'!$J:$J,"&lt;="&amp;AN$8,'Bank-1S'!$W:$W,$O48,'Bank-1S'!$X:$X,$F48),SUMIFS('Bank-1S'!$M:$M,'Bank-1S'!$J:$J,AN$8,'Bank-1S'!$W:$W,$O48,'Bank-1S'!$X:$X,$F48))</f>
        <v>0</v>
      </c>
      <c r="AO48" s="99">
        <f ca="1">IF(AO$7&lt;&gt;"",SUMIFS('Bank-1S'!$M:$M,'Bank-1S'!$J:$J,"&gt;="&amp;AO$7,'Bank-1S'!$J:$J,"&lt;="&amp;AO$8,'Bank-1S'!$W:$W,$O48,'Bank-1S'!$X:$X,$F48),SUMIFS('Bank-1S'!$M:$M,'Bank-1S'!$J:$J,AO$8,'Bank-1S'!$W:$W,$O48,'Bank-1S'!$X:$X,$F48))</f>
        <v>0</v>
      </c>
      <c r="AP48" s="99">
        <f ca="1">IF(AP$7&lt;&gt;"",SUMIFS('Bank-1S'!$M:$M,'Bank-1S'!$J:$J,"&gt;="&amp;AP$7,'Bank-1S'!$J:$J,"&lt;="&amp;AP$8,'Bank-1S'!$W:$W,$O48,'Bank-1S'!$X:$X,$F48),SUMIFS('Bank-1S'!$M:$M,'Bank-1S'!$J:$J,AP$8,'Bank-1S'!$W:$W,$O48,'Bank-1S'!$X:$X,$F48))</f>
        <v>0</v>
      </c>
      <c r="AQ48" s="99">
        <f ca="1">IF(AQ$7&lt;&gt;"",SUMIFS('Bank-1S'!$M:$M,'Bank-1S'!$J:$J,"&gt;="&amp;AQ$7,'Bank-1S'!$J:$J,"&lt;="&amp;AQ$8,'Bank-1S'!$W:$W,$O48,'Bank-1S'!$X:$X,$F48),SUMIFS('Bank-1S'!$M:$M,'Bank-1S'!$J:$J,AQ$8,'Bank-1S'!$W:$W,$O48,'Bank-1S'!$X:$X,$F48))</f>
        <v>0</v>
      </c>
      <c r="AR48" s="99">
        <f ca="1">IF(AR$7&lt;&gt;"",SUMIFS('Bank-1S'!$M:$M,'Bank-1S'!$J:$J,"&gt;="&amp;AR$7,'Bank-1S'!$J:$J,"&lt;="&amp;AR$8,'Bank-1S'!$W:$W,$O48,'Bank-1S'!$X:$X,$F48),SUMIFS('Bank-1S'!$M:$M,'Bank-1S'!$J:$J,AR$8,'Bank-1S'!$W:$W,$O48,'Bank-1S'!$X:$X,$F48))</f>
        <v>0</v>
      </c>
      <c r="AS48" s="99">
        <f ca="1">IF(AS$7&lt;&gt;"",SUMIFS('Bank-1S'!$M:$M,'Bank-1S'!$J:$J,"&gt;="&amp;AS$7,'Bank-1S'!$J:$J,"&lt;="&amp;AS$8,'Bank-1S'!$W:$W,$O48,'Bank-1S'!$X:$X,$F48),SUMIFS('Bank-1S'!$M:$M,'Bank-1S'!$J:$J,AS$8,'Bank-1S'!$W:$W,$O48,'Bank-1S'!$X:$X,$F48))</f>
        <v>0</v>
      </c>
      <c r="AT48" s="99">
        <f ca="1">IF(AT$7&lt;&gt;"",SUMIFS('Bank-1S'!$M:$M,'Bank-1S'!$J:$J,"&gt;="&amp;AT$7,'Bank-1S'!$J:$J,"&lt;="&amp;AT$8,'Bank-1S'!$W:$W,$O48,'Bank-1S'!$X:$X,$F48),SUMIFS('Bank-1S'!$M:$M,'Bank-1S'!$J:$J,AT$8,'Bank-1S'!$W:$W,$O48,'Bank-1S'!$X:$X,$F48))</f>
        <v>0</v>
      </c>
      <c r="AU48" s="99">
        <f ca="1">IF(AU$7&lt;&gt;"",SUMIFS('Bank-1S'!$M:$M,'Bank-1S'!$J:$J,"&gt;="&amp;AU$7,'Bank-1S'!$J:$J,"&lt;="&amp;AU$8,'Bank-1S'!$W:$W,$O48,'Bank-1S'!$X:$X,$F48),SUMIFS('Bank-1S'!$M:$M,'Bank-1S'!$J:$J,AU$8,'Bank-1S'!$W:$W,$O48,'Bank-1S'!$X:$X,$F48))</f>
        <v>0</v>
      </c>
      <c r="AV48" s="99">
        <f ca="1">IF(AV$7&lt;&gt;"",SUMIFS('Bank-1S'!$M:$M,'Bank-1S'!$J:$J,"&gt;="&amp;AV$7,'Bank-1S'!$J:$J,"&lt;="&amp;AV$8,'Bank-1S'!$W:$W,$O48,'Bank-1S'!$X:$X,$F48),SUMIFS('Bank-1S'!$M:$M,'Bank-1S'!$J:$J,AV$8,'Bank-1S'!$W:$W,$O48,'Bank-1S'!$X:$X,$F48))</f>
        <v>0</v>
      </c>
      <c r="AW48" s="99">
        <f ca="1">IF(AW$7&lt;&gt;"",SUMIFS('Bank-1S'!$M:$M,'Bank-1S'!$J:$J,"&gt;="&amp;AW$7,'Bank-1S'!$J:$J,"&lt;="&amp;AW$8,'Bank-1S'!$W:$W,$O48,'Bank-1S'!$X:$X,$F48),SUMIFS('Bank-1S'!$M:$M,'Bank-1S'!$J:$J,AW$8,'Bank-1S'!$W:$W,$O48,'Bank-1S'!$X:$X,$F48))</f>
        <v>0</v>
      </c>
      <c r="AX48" s="99">
        <f ca="1">IF(AX$7&lt;&gt;"",SUMIFS('Bank-1S'!$M:$M,'Bank-1S'!$J:$J,"&gt;="&amp;AX$7,'Bank-1S'!$J:$J,"&lt;="&amp;AX$8,'Bank-1S'!$W:$W,$O48,'Bank-1S'!$X:$X,$F48),SUMIFS('Bank-1S'!$M:$M,'Bank-1S'!$J:$J,AX$8,'Bank-1S'!$W:$W,$O48,'Bank-1S'!$X:$X,$F48))</f>
        <v>0</v>
      </c>
      <c r="AY48" s="99">
        <f ca="1">IF(AY$7&lt;&gt;"",SUMIFS('Bank-1S'!$M:$M,'Bank-1S'!$J:$J,"&gt;="&amp;AY$7,'Bank-1S'!$J:$J,"&lt;="&amp;AY$8,'Bank-1S'!$W:$W,$O48,'Bank-1S'!$X:$X,$F48),SUMIFS('Bank-1S'!$M:$M,'Bank-1S'!$J:$J,AY$8,'Bank-1S'!$W:$W,$O48,'Bank-1S'!$X:$X,$F48))</f>
        <v>0</v>
      </c>
      <c r="AZ48" s="99">
        <f ca="1">IF(AZ$7&lt;&gt;"",SUMIFS('Bank-1S'!$M:$M,'Bank-1S'!$J:$J,"&gt;="&amp;AZ$7,'Bank-1S'!$J:$J,"&lt;="&amp;AZ$8,'Bank-1S'!$W:$W,$O48,'Bank-1S'!$X:$X,$F48),SUMIFS('Bank-1S'!$M:$M,'Bank-1S'!$J:$J,AZ$8,'Bank-1S'!$W:$W,$O48,'Bank-1S'!$X:$X,$F48))</f>
        <v>0</v>
      </c>
      <c r="BA48" s="99">
        <f ca="1">IF(BA$7&lt;&gt;"",SUMIFS('Bank-1S'!$M:$M,'Bank-1S'!$J:$J,"&gt;="&amp;BA$7,'Bank-1S'!$J:$J,"&lt;="&amp;BA$8,'Bank-1S'!$W:$W,$O48,'Bank-1S'!$X:$X,$F48),SUMIFS('Bank-1S'!$M:$M,'Bank-1S'!$J:$J,BA$8,'Bank-1S'!$W:$W,$O48,'Bank-1S'!$X:$X,$F48))</f>
        <v>0</v>
      </c>
      <c r="BB48" s="99">
        <f ca="1">IF(BB$7&lt;&gt;"",SUMIFS('Bank-1S'!$M:$M,'Bank-1S'!$J:$J,"&gt;="&amp;BB$7,'Bank-1S'!$J:$J,"&lt;="&amp;BB$8,'Bank-1S'!$W:$W,$O48,'Bank-1S'!$X:$X,$F48),SUMIFS('Bank-1S'!$M:$M,'Bank-1S'!$J:$J,BB$8,'Bank-1S'!$W:$W,$O48,'Bank-1S'!$X:$X,$F48))</f>
        <v>0</v>
      </c>
      <c r="BC48" s="99">
        <f ca="1">IF(BC$7&lt;&gt;"",SUMIFS('Bank-1S'!$M:$M,'Bank-1S'!$J:$J,"&gt;="&amp;BC$7,'Bank-1S'!$J:$J,"&lt;="&amp;BC$8,'Bank-1S'!$W:$W,$O48,'Bank-1S'!$X:$X,$F48),SUMIFS('Bank-1S'!$M:$M,'Bank-1S'!$J:$J,BC$8,'Bank-1S'!$W:$W,$O48,'Bank-1S'!$X:$X,$F48))</f>
        <v>0</v>
      </c>
      <c r="BD48" s="99">
        <f ca="1">IF(BD$7&lt;&gt;"",SUMIFS('Bank-1S'!$M:$M,'Bank-1S'!$J:$J,"&gt;="&amp;BD$7,'Bank-1S'!$J:$J,"&lt;="&amp;BD$8,'Bank-1S'!$W:$W,$O48,'Bank-1S'!$X:$X,$F48),SUMIFS('Bank-1S'!$M:$M,'Bank-1S'!$J:$J,BD$8,'Bank-1S'!$W:$W,$O48,'Bank-1S'!$X:$X,$F48))</f>
        <v>0</v>
      </c>
      <c r="BE48" s="99">
        <f ca="1">IF(BE$7&lt;&gt;"",SUMIFS('Bank-1S'!$M:$M,'Bank-1S'!$J:$J,"&gt;="&amp;BE$7,'Bank-1S'!$J:$J,"&lt;="&amp;BE$8,'Bank-1S'!$W:$W,$O48,'Bank-1S'!$X:$X,$F48),SUMIFS('Bank-1S'!$M:$M,'Bank-1S'!$J:$J,BE$8,'Bank-1S'!$W:$W,$O48,'Bank-1S'!$X:$X,$F48))</f>
        <v>0</v>
      </c>
      <c r="BF48" s="99">
        <f ca="1">IF(BF$7&lt;&gt;"",SUMIFS('Bank-1S'!$M:$M,'Bank-1S'!$J:$J,"&gt;="&amp;BF$7,'Bank-1S'!$J:$J,"&lt;="&amp;BF$8,'Bank-1S'!$W:$W,$O48,'Bank-1S'!$X:$X,$F48),SUMIFS('Bank-1S'!$M:$M,'Bank-1S'!$J:$J,BF$8,'Bank-1S'!$W:$W,$O48,'Bank-1S'!$X:$X,$F48))</f>
        <v>0</v>
      </c>
      <c r="BG48" s="99">
        <f ca="1">IF(BG$7&lt;&gt;"",SUMIFS('Bank-1S'!$M:$M,'Bank-1S'!$J:$J,"&gt;="&amp;BG$7,'Bank-1S'!$J:$J,"&lt;="&amp;BG$8,'Bank-1S'!$W:$W,$O48,'Bank-1S'!$X:$X,$F48),SUMIFS('Bank-1S'!$M:$M,'Bank-1S'!$J:$J,BG$8,'Bank-1S'!$W:$W,$O48,'Bank-1S'!$X:$X,$F48))</f>
        <v>0</v>
      </c>
      <c r="BH48" s="99">
        <f ca="1">IF(BH$7&lt;&gt;"",SUMIFS('Bank-1S'!$M:$M,'Bank-1S'!$J:$J,"&gt;="&amp;BH$7,'Bank-1S'!$J:$J,"&lt;="&amp;BH$8,'Bank-1S'!$W:$W,$O48,'Bank-1S'!$X:$X,$F48),SUMIFS('Bank-1S'!$M:$M,'Bank-1S'!$J:$J,BH$8,'Bank-1S'!$W:$W,$O48,'Bank-1S'!$X:$X,$F48))</f>
        <v>0</v>
      </c>
      <c r="BI48" s="99">
        <f ca="1">IF(BI$7&lt;&gt;"",SUMIFS('Bank-1S'!$M:$M,'Bank-1S'!$J:$J,"&gt;="&amp;BI$7,'Bank-1S'!$J:$J,"&lt;="&amp;BI$8,'Bank-1S'!$W:$W,$O48,'Bank-1S'!$X:$X,$F48),SUMIFS('Bank-1S'!$M:$M,'Bank-1S'!$J:$J,BI$8,'Bank-1S'!$W:$W,$O48,'Bank-1S'!$X:$X,$F48))</f>
        <v>0</v>
      </c>
      <c r="BJ48" s="99">
        <f ca="1">IF(BJ$7&lt;&gt;"",SUMIFS('Bank-1S'!$M:$M,'Bank-1S'!$J:$J,"&gt;="&amp;BJ$7,'Bank-1S'!$J:$J,"&lt;="&amp;BJ$8,'Bank-1S'!$W:$W,$O48,'Bank-1S'!$X:$X,$F48),SUMIFS('Bank-1S'!$M:$M,'Bank-1S'!$J:$J,BJ$8,'Bank-1S'!$W:$W,$O48,'Bank-1S'!$X:$X,$F48))</f>
        <v>0</v>
      </c>
      <c r="BK48" s="99">
        <f ca="1">IF(BK$7&lt;&gt;"",SUMIFS('Bank-1S'!$M:$M,'Bank-1S'!$J:$J,"&gt;="&amp;BK$7,'Bank-1S'!$J:$J,"&lt;="&amp;BK$8,'Bank-1S'!$W:$W,$O48,'Bank-1S'!$X:$X,$F48),SUMIFS('Bank-1S'!$M:$M,'Bank-1S'!$J:$J,BK$8,'Bank-1S'!$W:$W,$O48,'Bank-1S'!$X:$X,$F48))</f>
        <v>0</v>
      </c>
      <c r="BL48" s="99">
        <f ca="1">IF(BL$7&lt;&gt;"",SUMIFS('Bank-1S'!$M:$M,'Bank-1S'!$J:$J,"&gt;="&amp;BL$7,'Bank-1S'!$J:$J,"&lt;="&amp;BL$8,'Bank-1S'!$W:$W,$O48,'Bank-1S'!$X:$X,$F48),SUMIFS('Bank-1S'!$M:$M,'Bank-1S'!$J:$J,BL$8,'Bank-1S'!$W:$W,$O48,'Bank-1S'!$X:$X,$F48))</f>
        <v>0</v>
      </c>
      <c r="BM48" s="99">
        <f ca="1">IF(BM$7&lt;&gt;"",SUMIFS('Bank-1S'!$M:$M,'Bank-1S'!$J:$J,"&gt;="&amp;BM$7,'Bank-1S'!$J:$J,"&lt;="&amp;BM$8,'Bank-1S'!$W:$W,$O48,'Bank-1S'!$X:$X,$F48),SUMIFS('Bank-1S'!$M:$M,'Bank-1S'!$J:$J,BM$8,'Bank-1S'!$W:$W,$O48,'Bank-1S'!$X:$X,$F48))</f>
        <v>0</v>
      </c>
      <c r="BN48" s="99">
        <f ca="1">IF(BN$7&lt;&gt;"",SUMIFS('Bank-1S'!$M:$M,'Bank-1S'!$J:$J,"&gt;="&amp;BN$7,'Bank-1S'!$J:$J,"&lt;="&amp;BN$8,'Bank-1S'!$W:$W,$O48,'Bank-1S'!$X:$X,$F48),SUMIFS('Bank-1S'!$M:$M,'Bank-1S'!$J:$J,BN$8,'Bank-1S'!$W:$W,$O48,'Bank-1S'!$X:$X,$F48))</f>
        <v>0</v>
      </c>
      <c r="BO48" s="99">
        <f ca="1">IF(BO$7&lt;&gt;"",SUMIFS('Bank-1S'!$M:$M,'Bank-1S'!$J:$J,"&gt;="&amp;BO$7,'Bank-1S'!$J:$J,"&lt;="&amp;BO$8,'Bank-1S'!$W:$W,$O48,'Bank-1S'!$X:$X,$F48),SUMIFS('Bank-1S'!$M:$M,'Bank-1S'!$J:$J,BO$8,'Bank-1S'!$W:$W,$O48,'Bank-1S'!$X:$X,$F48))</f>
        <v>0</v>
      </c>
      <c r="BP48" s="99">
        <f ca="1">IF(BP$7&lt;&gt;"",SUMIFS('Bank-1S'!$M:$M,'Bank-1S'!$J:$J,"&gt;="&amp;BP$7,'Bank-1S'!$J:$J,"&lt;="&amp;BP$8,'Bank-1S'!$W:$W,$O48,'Bank-1S'!$X:$X,$F48),SUMIFS('Bank-1S'!$M:$M,'Bank-1S'!$J:$J,BP$8,'Bank-1S'!$W:$W,$O48,'Bank-1S'!$X:$X,$F48))</f>
        <v>0</v>
      </c>
      <c r="BQ48" s="99">
        <f ca="1">IF(BQ$7&lt;&gt;"",SUMIFS('Bank-1S'!$M:$M,'Bank-1S'!$J:$J,"&gt;="&amp;BQ$7,'Bank-1S'!$J:$J,"&lt;="&amp;BQ$8,'Bank-1S'!$W:$W,$O48,'Bank-1S'!$X:$X,$F48),SUMIFS('Bank-1S'!$M:$M,'Bank-1S'!$J:$J,BQ$8,'Bank-1S'!$W:$W,$O48,'Bank-1S'!$X:$X,$F48))</f>
        <v>0</v>
      </c>
      <c r="BR48" s="99">
        <f ca="1">IF(BR$7&lt;&gt;"",SUMIFS('Bank-1S'!$M:$M,'Bank-1S'!$J:$J,"&gt;="&amp;BR$7,'Bank-1S'!$J:$J,"&lt;="&amp;BR$8,'Bank-1S'!$W:$W,$O48,'Bank-1S'!$X:$X,$F48),SUMIFS('Bank-1S'!$M:$M,'Bank-1S'!$J:$J,BR$8,'Bank-1S'!$W:$W,$O48,'Bank-1S'!$X:$X,$F48))</f>
        <v>0</v>
      </c>
      <c r="BS48" s="99">
        <f ca="1">IF(BS$7&lt;&gt;"",SUMIFS('Bank-1S'!$M:$M,'Bank-1S'!$J:$J,"&gt;="&amp;BS$7,'Bank-1S'!$J:$J,"&lt;="&amp;BS$8,'Bank-1S'!$W:$W,$O48,'Bank-1S'!$X:$X,$F48),SUMIFS('Bank-1S'!$M:$M,'Bank-1S'!$J:$J,BS$8,'Bank-1S'!$W:$W,$O48,'Bank-1S'!$X:$X,$F48))</f>
        <v>0</v>
      </c>
      <c r="BT48" s="99">
        <f ca="1">IF(BT$7&lt;&gt;"",SUMIFS('Bank-1S'!$M:$M,'Bank-1S'!$J:$J,"&gt;="&amp;BT$7,'Bank-1S'!$J:$J,"&lt;="&amp;BT$8,'Bank-1S'!$W:$W,$O48,'Bank-1S'!$X:$X,$F48),SUMIFS('Bank-1S'!$M:$M,'Bank-1S'!$J:$J,BT$8,'Bank-1S'!$W:$W,$O48,'Bank-1S'!$X:$X,$F48))</f>
        <v>0</v>
      </c>
      <c r="BU48" s="99">
        <f ca="1">IF(BU$7&lt;&gt;"",SUMIFS('Bank-1S'!$M:$M,'Bank-1S'!$J:$J,"&gt;="&amp;BU$7,'Bank-1S'!$J:$J,"&lt;="&amp;BU$8,'Bank-1S'!$W:$W,$O48,'Bank-1S'!$X:$X,$F48),SUMIFS('Bank-1S'!$M:$M,'Bank-1S'!$J:$J,BU$8,'Bank-1S'!$W:$W,$O48,'Bank-1S'!$X:$X,$F48))</f>
        <v>0</v>
      </c>
      <c r="BV48" s="99">
        <f ca="1">IF(BV$7&lt;&gt;"",SUMIFS('Bank-1S'!$M:$M,'Bank-1S'!$J:$J,"&gt;="&amp;BV$7,'Bank-1S'!$J:$J,"&lt;="&amp;BV$8,'Bank-1S'!$W:$W,$O48,'Bank-1S'!$X:$X,$F48),SUMIFS('Bank-1S'!$M:$M,'Bank-1S'!$J:$J,BV$8,'Bank-1S'!$W:$W,$O48,'Bank-1S'!$X:$X,$F48))</f>
        <v>0</v>
      </c>
      <c r="BW48" s="99">
        <f ca="1">IF(BW$7&lt;&gt;"",SUMIFS('Bank-1S'!$M:$M,'Bank-1S'!$J:$J,"&gt;="&amp;BW$7,'Bank-1S'!$J:$J,"&lt;="&amp;BW$8,'Bank-1S'!$W:$W,$O48,'Bank-1S'!$X:$X,$F48),SUMIFS('Bank-1S'!$M:$M,'Bank-1S'!$J:$J,BW$8,'Bank-1S'!$W:$W,$O48,'Bank-1S'!$X:$X,$F48))</f>
        <v>0</v>
      </c>
      <c r="BX48" s="99">
        <f ca="1">IF(BX$7&lt;&gt;"",SUMIFS('Bank-1S'!$M:$M,'Bank-1S'!$J:$J,"&gt;="&amp;BX$7,'Bank-1S'!$J:$J,"&lt;="&amp;BX$8,'Bank-1S'!$W:$W,$O48,'Bank-1S'!$X:$X,$F48),SUMIFS('Bank-1S'!$M:$M,'Bank-1S'!$J:$J,BX$8,'Bank-1S'!$W:$W,$O48,'Bank-1S'!$X:$X,$F48))</f>
        <v>0</v>
      </c>
      <c r="BY48" s="99">
        <f ca="1">IF(BY$7&lt;&gt;"",SUMIFS('Bank-1S'!$M:$M,'Bank-1S'!$J:$J,"&gt;="&amp;BY$7,'Bank-1S'!$J:$J,"&lt;="&amp;BY$8,'Bank-1S'!$W:$W,$O48,'Bank-1S'!$X:$X,$F48),SUMIFS('Bank-1S'!$M:$M,'Bank-1S'!$J:$J,BY$8,'Bank-1S'!$W:$W,$O48,'Bank-1S'!$X:$X,$F48))</f>
        <v>0</v>
      </c>
      <c r="BZ48" s="99">
        <f ca="1">IF(BZ$7&lt;&gt;"",SUMIFS('Bank-1S'!$M:$M,'Bank-1S'!$J:$J,"&gt;="&amp;BZ$7,'Bank-1S'!$J:$J,"&lt;="&amp;BZ$8,'Bank-1S'!$W:$W,$O48,'Bank-1S'!$X:$X,$F48),SUMIFS('Bank-1S'!$M:$M,'Bank-1S'!$J:$J,BZ$8,'Bank-1S'!$W:$W,$O48,'Bank-1S'!$X:$X,$F48))</f>
        <v>0</v>
      </c>
      <c r="CA48" s="99">
        <f ca="1">IF(CA$7&lt;&gt;"",SUMIFS('Bank-1S'!$M:$M,'Bank-1S'!$J:$J,"&gt;="&amp;CA$7,'Bank-1S'!$J:$J,"&lt;="&amp;CA$8,'Bank-1S'!$W:$W,$O48,'Bank-1S'!$X:$X,$F48),SUMIFS('Bank-1S'!$M:$M,'Bank-1S'!$J:$J,CA$8,'Bank-1S'!$W:$W,$O48,'Bank-1S'!$X:$X,$F48))</f>
        <v>0</v>
      </c>
      <c r="CB48" s="99">
        <f ca="1">IF(CB$7&lt;&gt;"",SUMIFS('Bank-1S'!$M:$M,'Bank-1S'!$J:$J,"&gt;="&amp;CB$7,'Bank-1S'!$J:$J,"&lt;="&amp;CB$8,'Bank-1S'!$W:$W,$O48,'Bank-1S'!$X:$X,$F48),SUMIFS('Bank-1S'!$M:$M,'Bank-1S'!$J:$J,CB$8,'Bank-1S'!$W:$W,$O48,'Bank-1S'!$X:$X,$F48))</f>
        <v>0</v>
      </c>
      <c r="CC48" s="99">
        <f ca="1">IF(CC$7&lt;&gt;"",SUMIFS('Bank-1S'!$M:$M,'Bank-1S'!$J:$J,"&gt;="&amp;CC$7,'Bank-1S'!$J:$J,"&lt;="&amp;CC$8,'Bank-1S'!$W:$W,$O48,'Bank-1S'!$X:$X,$F48),SUMIFS('Bank-1S'!$M:$M,'Bank-1S'!$J:$J,CC$8,'Bank-1S'!$W:$W,$O48,'Bank-1S'!$X:$X,$F48))</f>
        <v>0</v>
      </c>
      <c r="CD48" s="99">
        <f ca="1">IF(CD$7&lt;&gt;"",SUMIFS('Bank-1S'!$M:$M,'Bank-1S'!$J:$J,"&gt;="&amp;CD$7,'Bank-1S'!$J:$J,"&lt;="&amp;CD$8,'Bank-1S'!$W:$W,$O48,'Bank-1S'!$X:$X,$F48),SUMIFS('Bank-1S'!$M:$M,'Bank-1S'!$J:$J,CD$8,'Bank-1S'!$W:$W,$O48,'Bank-1S'!$X:$X,$F48))</f>
        <v>0</v>
      </c>
      <c r="CE48" s="99">
        <f ca="1">IF(CE$7&lt;&gt;"",SUMIFS('Bank-1S'!$M:$M,'Bank-1S'!$J:$J,"&gt;="&amp;CE$7,'Bank-1S'!$J:$J,"&lt;="&amp;CE$8,'Bank-1S'!$W:$W,$O48,'Bank-1S'!$X:$X,$F48),SUMIFS('Bank-1S'!$M:$M,'Bank-1S'!$J:$J,CE$8,'Bank-1S'!$W:$W,$O48,'Bank-1S'!$X:$X,$F48))</f>
        <v>0</v>
      </c>
      <c r="CF48" s="99">
        <f ca="1">IF(CF$7&lt;&gt;"",SUMIFS('Bank-1S'!$M:$M,'Bank-1S'!$J:$J,"&gt;="&amp;CF$7,'Bank-1S'!$J:$J,"&lt;="&amp;CF$8,'Bank-1S'!$W:$W,$O48,'Bank-1S'!$X:$X,$F48),SUMIFS('Bank-1S'!$M:$M,'Bank-1S'!$J:$J,CF$8,'Bank-1S'!$W:$W,$O48,'Bank-1S'!$X:$X,$F48))</f>
        <v>0</v>
      </c>
      <c r="CG48" s="99">
        <f ca="1">IF(CG$7&lt;&gt;"",SUMIFS('Bank-1S'!$M:$M,'Bank-1S'!$J:$J,"&gt;="&amp;CG$7,'Bank-1S'!$J:$J,"&lt;="&amp;CG$8,'Bank-1S'!$W:$W,$O48,'Bank-1S'!$X:$X,$F48),SUMIFS('Bank-1S'!$M:$M,'Bank-1S'!$J:$J,CG$8,'Bank-1S'!$W:$W,$O48,'Bank-1S'!$X:$X,$F48))</f>
        <v>0</v>
      </c>
      <c r="CH48" s="99">
        <f ca="1">IF(CH$7&lt;&gt;"",SUMIFS('Bank-1S'!$M:$M,'Bank-1S'!$J:$J,"&gt;="&amp;CH$7,'Bank-1S'!$J:$J,"&lt;="&amp;CH$8,'Bank-1S'!$W:$W,$O48,'Bank-1S'!$X:$X,$F48),SUMIFS('Bank-1S'!$M:$M,'Bank-1S'!$J:$J,CH$8,'Bank-1S'!$W:$W,$O48,'Bank-1S'!$X:$X,$F48))</f>
        <v>0</v>
      </c>
      <c r="CI48" s="99">
        <f ca="1">IF(CI$7&lt;&gt;"",SUMIFS('Bank-1S'!$M:$M,'Bank-1S'!$J:$J,"&gt;="&amp;CI$7,'Bank-1S'!$J:$J,"&lt;="&amp;CI$8,'Bank-1S'!$W:$W,$O48,'Bank-1S'!$X:$X,$F48),SUMIFS('Bank-1S'!$M:$M,'Bank-1S'!$J:$J,CI$8,'Bank-1S'!$W:$W,$O48,'Bank-1S'!$X:$X,$F48))</f>
        <v>0</v>
      </c>
      <c r="CJ48" s="99">
        <f ca="1">IF(CJ$7&lt;&gt;"",SUMIFS('Bank-1S'!$M:$M,'Bank-1S'!$J:$J,"&gt;="&amp;CJ$7,'Bank-1S'!$J:$J,"&lt;="&amp;CJ$8,'Bank-1S'!$W:$W,$O48,'Bank-1S'!$X:$X,$F48),SUMIFS('Bank-1S'!$M:$M,'Bank-1S'!$J:$J,CJ$8,'Bank-1S'!$W:$W,$O48,'Bank-1S'!$X:$X,$F48))</f>
        <v>0</v>
      </c>
      <c r="CK48" s="99">
        <f ca="1">IF(CK$7&lt;&gt;"",SUMIFS('Bank-1S'!$M:$M,'Bank-1S'!$J:$J,"&gt;="&amp;CK$7,'Bank-1S'!$J:$J,"&lt;="&amp;CK$8,'Bank-1S'!$W:$W,$O48,'Bank-1S'!$X:$X,$F48),SUMIFS('Bank-1S'!$M:$M,'Bank-1S'!$J:$J,CK$8,'Bank-1S'!$W:$W,$O48,'Bank-1S'!$X:$X,$F48))</f>
        <v>0</v>
      </c>
      <c r="CL48" s="99">
        <f ca="1">IF(CL$7&lt;&gt;"",SUMIFS('Bank-1S'!$M:$M,'Bank-1S'!$J:$J,"&gt;="&amp;CL$7,'Bank-1S'!$J:$J,"&lt;="&amp;CL$8,'Bank-1S'!$W:$W,$O48,'Bank-1S'!$X:$X,$F48),SUMIFS('Bank-1S'!$M:$M,'Bank-1S'!$J:$J,CL$8,'Bank-1S'!$W:$W,$O48,'Bank-1S'!$X:$X,$F48))</f>
        <v>0</v>
      </c>
      <c r="CM48" s="99">
        <f ca="1">IF(CM$7&lt;&gt;"",SUMIFS('Bank-1S'!$M:$M,'Bank-1S'!$J:$J,"&gt;="&amp;CM$7,'Bank-1S'!$J:$J,"&lt;="&amp;CM$8,'Bank-1S'!$W:$W,$O48,'Bank-1S'!$X:$X,$F48),SUMIFS('Bank-1S'!$M:$M,'Bank-1S'!$J:$J,CM$8,'Bank-1S'!$W:$W,$O48,'Bank-1S'!$X:$X,$F48))</f>
        <v>0</v>
      </c>
      <c r="CN48" s="99">
        <f ca="1">IF(CN$7&lt;&gt;"",SUMIFS('Bank-1S'!$M:$M,'Bank-1S'!$J:$J,"&gt;="&amp;CN$7,'Bank-1S'!$J:$J,"&lt;="&amp;CN$8,'Bank-1S'!$W:$W,$O48,'Bank-1S'!$X:$X,$F48),SUMIFS('Bank-1S'!$M:$M,'Bank-1S'!$J:$J,CN$8,'Bank-1S'!$W:$W,$O48,'Bank-1S'!$X:$X,$F48))</f>
        <v>0</v>
      </c>
      <c r="CO48" s="99">
        <f ca="1">IF(CO$7&lt;&gt;"",SUMIFS('Bank-1S'!$M:$M,'Bank-1S'!$J:$J,"&gt;="&amp;CO$7,'Bank-1S'!$J:$J,"&lt;="&amp;CO$8,'Bank-1S'!$W:$W,$O48,'Bank-1S'!$X:$X,$F48),SUMIFS('Bank-1S'!$M:$M,'Bank-1S'!$J:$J,CO$8,'Bank-1S'!$W:$W,$O48,'Bank-1S'!$X:$X,$F48))</f>
        <v>0</v>
      </c>
      <c r="CP48" s="99">
        <f ca="1">IF(CP$7&lt;&gt;"",SUMIFS('Bank-1S'!$M:$M,'Bank-1S'!$J:$J,"&gt;="&amp;CP$7,'Bank-1S'!$J:$J,"&lt;="&amp;CP$8,'Bank-1S'!$W:$W,$O48,'Bank-1S'!$X:$X,$F48),SUMIFS('Bank-1S'!$M:$M,'Bank-1S'!$J:$J,CP$8,'Bank-1S'!$W:$W,$O48,'Bank-1S'!$X:$X,$F48))</f>
        <v>0</v>
      </c>
      <c r="CQ48" s="99">
        <f ca="1">IF(CQ$7&lt;&gt;"",SUMIFS('Bank-1S'!$M:$M,'Bank-1S'!$J:$J,"&gt;="&amp;CQ$7,'Bank-1S'!$J:$J,"&lt;="&amp;CQ$8,'Bank-1S'!$W:$W,$O48,'Bank-1S'!$X:$X,$F48),SUMIFS('Bank-1S'!$M:$M,'Bank-1S'!$J:$J,CQ$8,'Bank-1S'!$W:$W,$O48,'Bank-1S'!$X:$X,$F48))</f>
        <v>0</v>
      </c>
      <c r="CR48" s="99">
        <f ca="1">IF(CR$7&lt;&gt;"",SUMIFS('Bank-1S'!$M:$M,'Bank-1S'!$J:$J,"&gt;="&amp;CR$7,'Bank-1S'!$J:$J,"&lt;="&amp;CR$8,'Bank-1S'!$W:$W,$O48,'Bank-1S'!$X:$X,$F48),SUMIFS('Bank-1S'!$M:$M,'Bank-1S'!$J:$J,CR$8,'Bank-1S'!$W:$W,$O48,'Bank-1S'!$X:$X,$F48))</f>
        <v>0</v>
      </c>
      <c r="CS48" s="99">
        <f ca="1">IF(CS$7&lt;&gt;"",SUMIFS('Bank-1S'!$M:$M,'Bank-1S'!$J:$J,"&gt;="&amp;CS$7,'Bank-1S'!$J:$J,"&lt;="&amp;CS$8,'Bank-1S'!$W:$W,$O48,'Bank-1S'!$X:$X,$F48),SUMIFS('Bank-1S'!$M:$M,'Bank-1S'!$J:$J,CS$8,'Bank-1S'!$W:$W,$O48,'Bank-1S'!$X:$X,$F48))</f>
        <v>0</v>
      </c>
      <c r="CT48" s="99">
        <f ca="1">IF(CT$7&lt;&gt;"",SUMIFS('Bank-1S'!$M:$M,'Bank-1S'!$J:$J,"&gt;="&amp;CT$7,'Bank-1S'!$J:$J,"&lt;="&amp;CT$8,'Bank-1S'!$W:$W,$O48,'Bank-1S'!$X:$X,$F48),SUMIFS('Bank-1S'!$M:$M,'Bank-1S'!$J:$J,CT$8,'Bank-1S'!$W:$W,$O48,'Bank-1S'!$X:$X,$F48))</f>
        <v>0</v>
      </c>
      <c r="CU48" s="99">
        <f ca="1">IF(CU$7&lt;&gt;"",SUMIFS('Bank-1S'!$M:$M,'Bank-1S'!$J:$J,"&gt;="&amp;CU$7,'Bank-1S'!$J:$J,"&lt;="&amp;CU$8,'Bank-1S'!$W:$W,$O48,'Bank-1S'!$X:$X,$F48),SUMIFS('Bank-1S'!$M:$M,'Bank-1S'!$J:$J,CU$8,'Bank-1S'!$W:$W,$O48,'Bank-1S'!$X:$X,$F48))</f>
        <v>0</v>
      </c>
    </row>
    <row r="49" spans="1:99" ht="3" customHeight="1" x14ac:dyDescent="0.25">
      <c r="A49" s="89"/>
      <c r="B49" s="89"/>
      <c r="C49" s="89"/>
      <c r="D49" s="89"/>
      <c r="E49" s="191"/>
      <c r="F49" s="89"/>
      <c r="G49" s="89"/>
      <c r="H49" s="89"/>
      <c r="I49" s="89"/>
      <c r="J49" s="89"/>
      <c r="K49" s="89"/>
      <c r="L49" s="89"/>
      <c r="M49" s="89"/>
      <c r="N49" s="86"/>
      <c r="O49" s="90"/>
      <c r="P49" s="88"/>
      <c r="Q49" s="89"/>
      <c r="R49" s="89"/>
      <c r="S49" s="89"/>
      <c r="T49" s="139"/>
      <c r="U49" s="140"/>
      <c r="V49" s="141"/>
      <c r="W49" s="170"/>
      <c r="X49" s="17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</row>
    <row r="50" spans="1:99" ht="3" customHeight="1" x14ac:dyDescent="0.25">
      <c r="A50" s="89"/>
      <c r="B50" s="89"/>
      <c r="C50" s="89"/>
      <c r="D50" s="89"/>
      <c r="E50" s="191"/>
      <c r="F50" s="89"/>
      <c r="G50" s="89"/>
      <c r="H50" s="89"/>
      <c r="I50" s="89"/>
      <c r="J50" s="89"/>
      <c r="K50" s="89"/>
      <c r="L50" s="89"/>
      <c r="M50" s="89"/>
      <c r="N50" s="86"/>
      <c r="O50" s="90"/>
      <c r="P50" s="88"/>
      <c r="Q50" s="89"/>
      <c r="R50" s="89"/>
      <c r="S50" s="89"/>
      <c r="T50" s="139"/>
      <c r="U50" s="140"/>
      <c r="V50" s="141"/>
      <c r="W50" s="170"/>
      <c r="X50" s="17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</row>
    <row r="51" spans="1:99" s="28" customFormat="1" ht="10.199999999999999" x14ac:dyDescent="0.2">
      <c r="A51" s="87"/>
      <c r="B51" s="87"/>
      <c r="C51" s="87"/>
      <c r="D51" s="87"/>
      <c r="E51" s="192"/>
      <c r="F51" s="101" t="str">
        <f>lists!$Z$45</f>
        <v>Поступления кредитов и займов</v>
      </c>
      <c r="G51" s="87"/>
      <c r="H51" s="87"/>
      <c r="I51" s="87"/>
      <c r="J51" s="87"/>
      <c r="K51" s="87"/>
      <c r="L51" s="87"/>
      <c r="M51" s="87"/>
      <c r="N51" s="86"/>
      <c r="O51" s="87" t="str">
        <f>O43</f>
        <v>RUR</v>
      </c>
      <c r="P51" s="88"/>
      <c r="Q51" s="87"/>
      <c r="R51" s="87"/>
      <c r="S51" s="87"/>
      <c r="T51" s="136"/>
      <c r="U51" s="137">
        <f ca="1">SUM(W51:CV51)</f>
        <v>0</v>
      </c>
      <c r="V51" s="138"/>
      <c r="W51" s="168"/>
      <c r="X51" s="169">
        <f>IF(X$7&lt;&gt;"",SUMIFS('Bank-1S'!$M:$M,'Bank-1S'!$J:$J,"&gt;="&amp;X$7,'Bank-1S'!$J:$J,"&lt;="&amp;X$8,'Bank-1S'!$W:$W,$O51,'Bank-1S'!$X:$X,$F51),SUMIFS('Bank-1S'!$M:$M,'Bank-1S'!$J:$J,X$8,'Bank-1S'!$W:$W,$O51,'Bank-1S'!$X:$X,$F51))</f>
        <v>0</v>
      </c>
      <c r="Y51" s="99">
        <f ca="1">IF(Y$7&lt;&gt;"",SUMIFS('Bank-1S'!$M:$M,'Bank-1S'!$J:$J,"&gt;="&amp;Y$7,'Bank-1S'!$J:$J,"&lt;="&amp;Y$8,'Bank-1S'!$W:$W,$O51,'Bank-1S'!$X:$X,$F51),SUMIFS('Bank-1S'!$M:$M,'Bank-1S'!$J:$J,Y$8,'Bank-1S'!$W:$W,$O51,'Bank-1S'!$X:$X,$F51))</f>
        <v>0</v>
      </c>
      <c r="Z51" s="99">
        <f ca="1">IF(Z$7&lt;&gt;"",SUMIFS('Bank-1S'!$M:$M,'Bank-1S'!$J:$J,"&gt;="&amp;Z$7,'Bank-1S'!$J:$J,"&lt;="&amp;Z$8,'Bank-1S'!$W:$W,$O51,'Bank-1S'!$X:$X,$F51),SUMIFS('Bank-1S'!$M:$M,'Bank-1S'!$J:$J,Z$8,'Bank-1S'!$W:$W,$O51,'Bank-1S'!$X:$X,$F51))</f>
        <v>0</v>
      </c>
      <c r="AA51" s="99">
        <f ca="1">IF(AA$7&lt;&gt;"",SUMIFS('Bank-1S'!$M:$M,'Bank-1S'!$J:$J,"&gt;="&amp;AA$7,'Bank-1S'!$J:$J,"&lt;="&amp;AA$8,'Bank-1S'!$W:$W,$O51,'Bank-1S'!$X:$X,$F51),SUMIFS('Bank-1S'!$M:$M,'Bank-1S'!$J:$J,AA$8,'Bank-1S'!$W:$W,$O51,'Bank-1S'!$X:$X,$F51))</f>
        <v>0</v>
      </c>
      <c r="AB51" s="99">
        <f ca="1">IF(AB$7&lt;&gt;"",SUMIFS('Bank-1S'!$M:$M,'Bank-1S'!$J:$J,"&gt;="&amp;AB$7,'Bank-1S'!$J:$J,"&lt;="&amp;AB$8,'Bank-1S'!$W:$W,$O51,'Bank-1S'!$X:$X,$F51),SUMIFS('Bank-1S'!$M:$M,'Bank-1S'!$J:$J,AB$8,'Bank-1S'!$W:$W,$O51,'Bank-1S'!$X:$X,$F51))</f>
        <v>0</v>
      </c>
      <c r="AC51" s="99">
        <f ca="1">IF(AC$7&lt;&gt;"",SUMIFS('Bank-1S'!$M:$M,'Bank-1S'!$J:$J,"&gt;="&amp;AC$7,'Bank-1S'!$J:$J,"&lt;="&amp;AC$8,'Bank-1S'!$W:$W,$O51,'Bank-1S'!$X:$X,$F51),SUMIFS('Bank-1S'!$M:$M,'Bank-1S'!$J:$J,AC$8,'Bank-1S'!$W:$W,$O51,'Bank-1S'!$X:$X,$F51))</f>
        <v>0</v>
      </c>
      <c r="AD51" s="99">
        <f ca="1">IF(AD$7&lt;&gt;"",SUMIFS('Bank-1S'!$M:$M,'Bank-1S'!$J:$J,"&gt;="&amp;AD$7,'Bank-1S'!$J:$J,"&lt;="&amp;AD$8,'Bank-1S'!$W:$W,$O51,'Bank-1S'!$X:$X,$F51),SUMIFS('Bank-1S'!$M:$M,'Bank-1S'!$J:$J,AD$8,'Bank-1S'!$W:$W,$O51,'Bank-1S'!$X:$X,$F51))</f>
        <v>0</v>
      </c>
      <c r="AE51" s="99">
        <f ca="1">IF(AE$7&lt;&gt;"",SUMIFS('Bank-1S'!$M:$M,'Bank-1S'!$J:$J,"&gt;="&amp;AE$7,'Bank-1S'!$J:$J,"&lt;="&amp;AE$8,'Bank-1S'!$W:$W,$O51,'Bank-1S'!$X:$X,$F51),SUMIFS('Bank-1S'!$M:$M,'Bank-1S'!$J:$J,AE$8,'Bank-1S'!$W:$W,$O51,'Bank-1S'!$X:$X,$F51))</f>
        <v>0</v>
      </c>
      <c r="AF51" s="99">
        <f ca="1">IF(AF$7&lt;&gt;"",SUMIFS('Bank-1S'!$M:$M,'Bank-1S'!$J:$J,"&gt;="&amp;AF$7,'Bank-1S'!$J:$J,"&lt;="&amp;AF$8,'Bank-1S'!$W:$W,$O51,'Bank-1S'!$X:$X,$F51),SUMIFS('Bank-1S'!$M:$M,'Bank-1S'!$J:$J,AF$8,'Bank-1S'!$W:$W,$O51,'Bank-1S'!$X:$X,$F51))</f>
        <v>0</v>
      </c>
      <c r="AG51" s="99">
        <f ca="1">IF(AG$7&lt;&gt;"",SUMIFS('Bank-1S'!$M:$M,'Bank-1S'!$J:$J,"&gt;="&amp;AG$7,'Bank-1S'!$J:$J,"&lt;="&amp;AG$8,'Bank-1S'!$W:$W,$O51,'Bank-1S'!$X:$X,$F51),SUMIFS('Bank-1S'!$M:$M,'Bank-1S'!$J:$J,AG$8,'Bank-1S'!$W:$W,$O51,'Bank-1S'!$X:$X,$F51))</f>
        <v>0</v>
      </c>
      <c r="AH51" s="99">
        <f ca="1">IF(AH$7&lt;&gt;"",SUMIFS('Bank-1S'!$M:$M,'Bank-1S'!$J:$J,"&gt;="&amp;AH$7,'Bank-1S'!$J:$J,"&lt;="&amp;AH$8,'Bank-1S'!$W:$W,$O51,'Bank-1S'!$X:$X,$F51),SUMIFS('Bank-1S'!$M:$M,'Bank-1S'!$J:$J,AH$8,'Bank-1S'!$W:$W,$O51,'Bank-1S'!$X:$X,$F51))</f>
        <v>0</v>
      </c>
      <c r="AI51" s="99">
        <f ca="1">IF(AI$7&lt;&gt;"",SUMIFS('Bank-1S'!$M:$M,'Bank-1S'!$J:$J,"&gt;="&amp;AI$7,'Bank-1S'!$J:$J,"&lt;="&amp;AI$8,'Bank-1S'!$W:$W,$O51,'Bank-1S'!$X:$X,$F51),SUMIFS('Bank-1S'!$M:$M,'Bank-1S'!$J:$J,AI$8,'Bank-1S'!$W:$W,$O51,'Bank-1S'!$X:$X,$F51))</f>
        <v>0</v>
      </c>
      <c r="AJ51" s="99">
        <f ca="1">IF(AJ$7&lt;&gt;"",SUMIFS('Bank-1S'!$M:$M,'Bank-1S'!$J:$J,"&gt;="&amp;AJ$7,'Bank-1S'!$J:$J,"&lt;="&amp;AJ$8,'Bank-1S'!$W:$W,$O51,'Bank-1S'!$X:$X,$F51),SUMIFS('Bank-1S'!$M:$M,'Bank-1S'!$J:$J,AJ$8,'Bank-1S'!$W:$W,$O51,'Bank-1S'!$X:$X,$F51))</f>
        <v>0</v>
      </c>
      <c r="AK51" s="99">
        <f ca="1">IF(AK$7&lt;&gt;"",SUMIFS('Bank-1S'!$M:$M,'Bank-1S'!$J:$J,"&gt;="&amp;AK$7,'Bank-1S'!$J:$J,"&lt;="&amp;AK$8,'Bank-1S'!$W:$W,$O51,'Bank-1S'!$X:$X,$F51),SUMIFS('Bank-1S'!$M:$M,'Bank-1S'!$J:$J,AK$8,'Bank-1S'!$W:$W,$O51,'Bank-1S'!$X:$X,$F51))</f>
        <v>0</v>
      </c>
      <c r="AL51" s="99">
        <f ca="1">IF(AL$7&lt;&gt;"",SUMIFS('Bank-1S'!$M:$M,'Bank-1S'!$J:$J,"&gt;="&amp;AL$7,'Bank-1S'!$J:$J,"&lt;="&amp;AL$8,'Bank-1S'!$W:$W,$O51,'Bank-1S'!$X:$X,$F51),SUMIFS('Bank-1S'!$M:$M,'Bank-1S'!$J:$J,AL$8,'Bank-1S'!$W:$W,$O51,'Bank-1S'!$X:$X,$F51))</f>
        <v>0</v>
      </c>
      <c r="AM51" s="99">
        <f ca="1">IF(AM$7&lt;&gt;"",SUMIFS('Bank-1S'!$M:$M,'Bank-1S'!$J:$J,"&gt;="&amp;AM$7,'Bank-1S'!$J:$J,"&lt;="&amp;AM$8,'Bank-1S'!$W:$W,$O51,'Bank-1S'!$X:$X,$F51),SUMIFS('Bank-1S'!$M:$M,'Bank-1S'!$J:$J,AM$8,'Bank-1S'!$W:$W,$O51,'Bank-1S'!$X:$X,$F51))</f>
        <v>0</v>
      </c>
      <c r="AN51" s="99">
        <f ca="1">IF(AN$7&lt;&gt;"",SUMIFS('Bank-1S'!$M:$M,'Bank-1S'!$J:$J,"&gt;="&amp;AN$7,'Bank-1S'!$J:$J,"&lt;="&amp;AN$8,'Bank-1S'!$W:$W,$O51,'Bank-1S'!$X:$X,$F51),SUMIFS('Bank-1S'!$M:$M,'Bank-1S'!$J:$J,AN$8,'Bank-1S'!$W:$W,$O51,'Bank-1S'!$X:$X,$F51))</f>
        <v>0</v>
      </c>
      <c r="AO51" s="99">
        <f ca="1">IF(AO$7&lt;&gt;"",SUMIFS('Bank-1S'!$M:$M,'Bank-1S'!$J:$J,"&gt;="&amp;AO$7,'Bank-1S'!$J:$J,"&lt;="&amp;AO$8,'Bank-1S'!$W:$W,$O51,'Bank-1S'!$X:$X,$F51),SUMIFS('Bank-1S'!$M:$M,'Bank-1S'!$J:$J,AO$8,'Bank-1S'!$W:$W,$O51,'Bank-1S'!$X:$X,$F51))</f>
        <v>0</v>
      </c>
      <c r="AP51" s="99">
        <f ca="1">IF(AP$7&lt;&gt;"",SUMIFS('Bank-1S'!$M:$M,'Bank-1S'!$J:$J,"&gt;="&amp;AP$7,'Bank-1S'!$J:$J,"&lt;="&amp;AP$8,'Bank-1S'!$W:$W,$O51,'Bank-1S'!$X:$X,$F51),SUMIFS('Bank-1S'!$M:$M,'Bank-1S'!$J:$J,AP$8,'Bank-1S'!$W:$W,$O51,'Bank-1S'!$X:$X,$F51))</f>
        <v>0</v>
      </c>
      <c r="AQ51" s="99">
        <f ca="1">IF(AQ$7&lt;&gt;"",SUMIFS('Bank-1S'!$M:$M,'Bank-1S'!$J:$J,"&gt;="&amp;AQ$7,'Bank-1S'!$J:$J,"&lt;="&amp;AQ$8,'Bank-1S'!$W:$W,$O51,'Bank-1S'!$X:$X,$F51),SUMIFS('Bank-1S'!$M:$M,'Bank-1S'!$J:$J,AQ$8,'Bank-1S'!$W:$W,$O51,'Bank-1S'!$X:$X,$F51))</f>
        <v>0</v>
      </c>
      <c r="AR51" s="99">
        <f ca="1">IF(AR$7&lt;&gt;"",SUMIFS('Bank-1S'!$M:$M,'Bank-1S'!$J:$J,"&gt;="&amp;AR$7,'Bank-1S'!$J:$J,"&lt;="&amp;AR$8,'Bank-1S'!$W:$W,$O51,'Bank-1S'!$X:$X,$F51),SUMIFS('Bank-1S'!$M:$M,'Bank-1S'!$J:$J,AR$8,'Bank-1S'!$W:$W,$O51,'Bank-1S'!$X:$X,$F51))</f>
        <v>0</v>
      </c>
      <c r="AS51" s="99">
        <f ca="1">IF(AS$7&lt;&gt;"",SUMIFS('Bank-1S'!$M:$M,'Bank-1S'!$J:$J,"&gt;="&amp;AS$7,'Bank-1S'!$J:$J,"&lt;="&amp;AS$8,'Bank-1S'!$W:$W,$O51,'Bank-1S'!$X:$X,$F51),SUMIFS('Bank-1S'!$M:$M,'Bank-1S'!$J:$J,AS$8,'Bank-1S'!$W:$W,$O51,'Bank-1S'!$X:$X,$F51))</f>
        <v>0</v>
      </c>
      <c r="AT51" s="99">
        <f ca="1">IF(AT$7&lt;&gt;"",SUMIFS('Bank-1S'!$M:$M,'Bank-1S'!$J:$J,"&gt;="&amp;AT$7,'Bank-1S'!$J:$J,"&lt;="&amp;AT$8,'Bank-1S'!$W:$W,$O51,'Bank-1S'!$X:$X,$F51),SUMIFS('Bank-1S'!$M:$M,'Bank-1S'!$J:$J,AT$8,'Bank-1S'!$W:$W,$O51,'Bank-1S'!$X:$X,$F51))</f>
        <v>0</v>
      </c>
      <c r="AU51" s="99">
        <f ca="1">IF(AU$7&lt;&gt;"",SUMIFS('Bank-1S'!$M:$M,'Bank-1S'!$J:$J,"&gt;="&amp;AU$7,'Bank-1S'!$J:$J,"&lt;="&amp;AU$8,'Bank-1S'!$W:$W,$O51,'Bank-1S'!$X:$X,$F51),SUMIFS('Bank-1S'!$M:$M,'Bank-1S'!$J:$J,AU$8,'Bank-1S'!$W:$W,$O51,'Bank-1S'!$X:$X,$F51))</f>
        <v>0</v>
      </c>
      <c r="AV51" s="99">
        <f ca="1">IF(AV$7&lt;&gt;"",SUMIFS('Bank-1S'!$M:$M,'Bank-1S'!$J:$J,"&gt;="&amp;AV$7,'Bank-1S'!$J:$J,"&lt;="&amp;AV$8,'Bank-1S'!$W:$W,$O51,'Bank-1S'!$X:$X,$F51),SUMIFS('Bank-1S'!$M:$M,'Bank-1S'!$J:$J,AV$8,'Bank-1S'!$W:$W,$O51,'Bank-1S'!$X:$X,$F51))</f>
        <v>0</v>
      </c>
      <c r="AW51" s="99">
        <f ca="1">IF(AW$7&lt;&gt;"",SUMIFS('Bank-1S'!$M:$M,'Bank-1S'!$J:$J,"&gt;="&amp;AW$7,'Bank-1S'!$J:$J,"&lt;="&amp;AW$8,'Bank-1S'!$W:$W,$O51,'Bank-1S'!$X:$X,$F51),SUMIFS('Bank-1S'!$M:$M,'Bank-1S'!$J:$J,AW$8,'Bank-1S'!$W:$W,$O51,'Bank-1S'!$X:$X,$F51))</f>
        <v>0</v>
      </c>
      <c r="AX51" s="99">
        <f ca="1">IF(AX$7&lt;&gt;"",SUMIFS('Bank-1S'!$M:$M,'Bank-1S'!$J:$J,"&gt;="&amp;AX$7,'Bank-1S'!$J:$J,"&lt;="&amp;AX$8,'Bank-1S'!$W:$W,$O51,'Bank-1S'!$X:$X,$F51),SUMIFS('Bank-1S'!$M:$M,'Bank-1S'!$J:$J,AX$8,'Bank-1S'!$W:$W,$O51,'Bank-1S'!$X:$X,$F51))</f>
        <v>0</v>
      </c>
      <c r="AY51" s="99">
        <f ca="1">IF(AY$7&lt;&gt;"",SUMIFS('Bank-1S'!$M:$M,'Bank-1S'!$J:$J,"&gt;="&amp;AY$7,'Bank-1S'!$J:$J,"&lt;="&amp;AY$8,'Bank-1S'!$W:$W,$O51,'Bank-1S'!$X:$X,$F51),SUMIFS('Bank-1S'!$M:$M,'Bank-1S'!$J:$J,AY$8,'Bank-1S'!$W:$W,$O51,'Bank-1S'!$X:$X,$F51))</f>
        <v>0</v>
      </c>
      <c r="AZ51" s="99">
        <f ca="1">IF(AZ$7&lt;&gt;"",SUMIFS('Bank-1S'!$M:$M,'Bank-1S'!$J:$J,"&gt;="&amp;AZ$7,'Bank-1S'!$J:$J,"&lt;="&amp;AZ$8,'Bank-1S'!$W:$W,$O51,'Bank-1S'!$X:$X,$F51),SUMIFS('Bank-1S'!$M:$M,'Bank-1S'!$J:$J,AZ$8,'Bank-1S'!$W:$W,$O51,'Bank-1S'!$X:$X,$F51))</f>
        <v>0</v>
      </c>
      <c r="BA51" s="99">
        <f ca="1">IF(BA$7&lt;&gt;"",SUMIFS('Bank-1S'!$M:$M,'Bank-1S'!$J:$J,"&gt;="&amp;BA$7,'Bank-1S'!$J:$J,"&lt;="&amp;BA$8,'Bank-1S'!$W:$W,$O51,'Bank-1S'!$X:$X,$F51),SUMIFS('Bank-1S'!$M:$M,'Bank-1S'!$J:$J,BA$8,'Bank-1S'!$W:$W,$O51,'Bank-1S'!$X:$X,$F51))</f>
        <v>0</v>
      </c>
      <c r="BB51" s="99">
        <f ca="1">IF(BB$7&lt;&gt;"",SUMIFS('Bank-1S'!$M:$M,'Bank-1S'!$J:$J,"&gt;="&amp;BB$7,'Bank-1S'!$J:$J,"&lt;="&amp;BB$8,'Bank-1S'!$W:$W,$O51,'Bank-1S'!$X:$X,$F51),SUMIFS('Bank-1S'!$M:$M,'Bank-1S'!$J:$J,BB$8,'Bank-1S'!$W:$W,$O51,'Bank-1S'!$X:$X,$F51))</f>
        <v>0</v>
      </c>
      <c r="BC51" s="99">
        <f ca="1">IF(BC$7&lt;&gt;"",SUMIFS('Bank-1S'!$M:$M,'Bank-1S'!$J:$J,"&gt;="&amp;BC$7,'Bank-1S'!$J:$J,"&lt;="&amp;BC$8,'Bank-1S'!$W:$W,$O51,'Bank-1S'!$X:$X,$F51),SUMIFS('Bank-1S'!$M:$M,'Bank-1S'!$J:$J,BC$8,'Bank-1S'!$W:$W,$O51,'Bank-1S'!$X:$X,$F51))</f>
        <v>0</v>
      </c>
      <c r="BD51" s="99">
        <f ca="1">IF(BD$7&lt;&gt;"",SUMIFS('Bank-1S'!$M:$M,'Bank-1S'!$J:$J,"&gt;="&amp;BD$7,'Bank-1S'!$J:$J,"&lt;="&amp;BD$8,'Bank-1S'!$W:$W,$O51,'Bank-1S'!$X:$X,$F51),SUMIFS('Bank-1S'!$M:$M,'Bank-1S'!$J:$J,BD$8,'Bank-1S'!$W:$W,$O51,'Bank-1S'!$X:$X,$F51))</f>
        <v>0</v>
      </c>
      <c r="BE51" s="99">
        <f ca="1">IF(BE$7&lt;&gt;"",SUMIFS('Bank-1S'!$M:$M,'Bank-1S'!$J:$J,"&gt;="&amp;BE$7,'Bank-1S'!$J:$J,"&lt;="&amp;BE$8,'Bank-1S'!$W:$W,$O51,'Bank-1S'!$X:$X,$F51),SUMIFS('Bank-1S'!$M:$M,'Bank-1S'!$J:$J,BE$8,'Bank-1S'!$W:$W,$O51,'Bank-1S'!$X:$X,$F51))</f>
        <v>0</v>
      </c>
      <c r="BF51" s="99">
        <f ca="1">IF(BF$7&lt;&gt;"",SUMIFS('Bank-1S'!$M:$M,'Bank-1S'!$J:$J,"&gt;="&amp;BF$7,'Bank-1S'!$J:$J,"&lt;="&amp;BF$8,'Bank-1S'!$W:$W,$O51,'Bank-1S'!$X:$X,$F51),SUMIFS('Bank-1S'!$M:$M,'Bank-1S'!$J:$J,BF$8,'Bank-1S'!$W:$W,$O51,'Bank-1S'!$X:$X,$F51))</f>
        <v>0</v>
      </c>
      <c r="BG51" s="99">
        <f ca="1">IF(BG$7&lt;&gt;"",SUMIFS('Bank-1S'!$M:$M,'Bank-1S'!$J:$J,"&gt;="&amp;BG$7,'Bank-1S'!$J:$J,"&lt;="&amp;BG$8,'Bank-1S'!$W:$W,$O51,'Bank-1S'!$X:$X,$F51),SUMIFS('Bank-1S'!$M:$M,'Bank-1S'!$J:$J,BG$8,'Bank-1S'!$W:$W,$O51,'Bank-1S'!$X:$X,$F51))</f>
        <v>0</v>
      </c>
      <c r="BH51" s="99">
        <f ca="1">IF(BH$7&lt;&gt;"",SUMIFS('Bank-1S'!$M:$M,'Bank-1S'!$J:$J,"&gt;="&amp;BH$7,'Bank-1S'!$J:$J,"&lt;="&amp;BH$8,'Bank-1S'!$W:$W,$O51,'Bank-1S'!$X:$X,$F51),SUMIFS('Bank-1S'!$M:$M,'Bank-1S'!$J:$J,BH$8,'Bank-1S'!$W:$W,$O51,'Bank-1S'!$X:$X,$F51))</f>
        <v>0</v>
      </c>
      <c r="BI51" s="99">
        <f ca="1">IF(BI$7&lt;&gt;"",SUMIFS('Bank-1S'!$M:$M,'Bank-1S'!$J:$J,"&gt;="&amp;BI$7,'Bank-1S'!$J:$J,"&lt;="&amp;BI$8,'Bank-1S'!$W:$W,$O51,'Bank-1S'!$X:$X,$F51),SUMIFS('Bank-1S'!$M:$M,'Bank-1S'!$J:$J,BI$8,'Bank-1S'!$W:$W,$O51,'Bank-1S'!$X:$X,$F51))</f>
        <v>0</v>
      </c>
      <c r="BJ51" s="99">
        <f ca="1">IF(BJ$7&lt;&gt;"",SUMIFS('Bank-1S'!$M:$M,'Bank-1S'!$J:$J,"&gt;="&amp;BJ$7,'Bank-1S'!$J:$J,"&lt;="&amp;BJ$8,'Bank-1S'!$W:$W,$O51,'Bank-1S'!$X:$X,$F51),SUMIFS('Bank-1S'!$M:$M,'Bank-1S'!$J:$J,BJ$8,'Bank-1S'!$W:$W,$O51,'Bank-1S'!$X:$X,$F51))</f>
        <v>0</v>
      </c>
      <c r="BK51" s="99">
        <f ca="1">IF(BK$7&lt;&gt;"",SUMIFS('Bank-1S'!$M:$M,'Bank-1S'!$J:$J,"&gt;="&amp;BK$7,'Bank-1S'!$J:$J,"&lt;="&amp;BK$8,'Bank-1S'!$W:$W,$O51,'Bank-1S'!$X:$X,$F51),SUMIFS('Bank-1S'!$M:$M,'Bank-1S'!$J:$J,BK$8,'Bank-1S'!$W:$W,$O51,'Bank-1S'!$X:$X,$F51))</f>
        <v>0</v>
      </c>
      <c r="BL51" s="99">
        <f ca="1">IF(BL$7&lt;&gt;"",SUMIFS('Bank-1S'!$M:$M,'Bank-1S'!$J:$J,"&gt;="&amp;BL$7,'Bank-1S'!$J:$J,"&lt;="&amp;BL$8,'Bank-1S'!$W:$W,$O51,'Bank-1S'!$X:$X,$F51),SUMIFS('Bank-1S'!$M:$M,'Bank-1S'!$J:$J,BL$8,'Bank-1S'!$W:$W,$O51,'Bank-1S'!$X:$X,$F51))</f>
        <v>0</v>
      </c>
      <c r="BM51" s="99">
        <f ca="1">IF(BM$7&lt;&gt;"",SUMIFS('Bank-1S'!$M:$M,'Bank-1S'!$J:$J,"&gt;="&amp;BM$7,'Bank-1S'!$J:$J,"&lt;="&amp;BM$8,'Bank-1S'!$W:$W,$O51,'Bank-1S'!$X:$X,$F51),SUMIFS('Bank-1S'!$M:$M,'Bank-1S'!$J:$J,BM$8,'Bank-1S'!$W:$W,$O51,'Bank-1S'!$X:$X,$F51))</f>
        <v>0</v>
      </c>
      <c r="BN51" s="99">
        <f ca="1">IF(BN$7&lt;&gt;"",SUMIFS('Bank-1S'!$M:$M,'Bank-1S'!$J:$J,"&gt;="&amp;BN$7,'Bank-1S'!$J:$J,"&lt;="&amp;BN$8,'Bank-1S'!$W:$W,$O51,'Bank-1S'!$X:$X,$F51),SUMIFS('Bank-1S'!$M:$M,'Bank-1S'!$J:$J,BN$8,'Bank-1S'!$W:$W,$O51,'Bank-1S'!$X:$X,$F51))</f>
        <v>0</v>
      </c>
      <c r="BO51" s="99">
        <f ca="1">IF(BO$7&lt;&gt;"",SUMIFS('Bank-1S'!$M:$M,'Bank-1S'!$J:$J,"&gt;="&amp;BO$7,'Bank-1S'!$J:$J,"&lt;="&amp;BO$8,'Bank-1S'!$W:$W,$O51,'Bank-1S'!$X:$X,$F51),SUMIFS('Bank-1S'!$M:$M,'Bank-1S'!$J:$J,BO$8,'Bank-1S'!$W:$W,$O51,'Bank-1S'!$X:$X,$F51))</f>
        <v>0</v>
      </c>
      <c r="BP51" s="99">
        <f ca="1">IF(BP$7&lt;&gt;"",SUMIFS('Bank-1S'!$M:$M,'Bank-1S'!$J:$J,"&gt;="&amp;BP$7,'Bank-1S'!$J:$J,"&lt;="&amp;BP$8,'Bank-1S'!$W:$W,$O51,'Bank-1S'!$X:$X,$F51),SUMIFS('Bank-1S'!$M:$M,'Bank-1S'!$J:$J,BP$8,'Bank-1S'!$W:$W,$O51,'Bank-1S'!$X:$X,$F51))</f>
        <v>0</v>
      </c>
      <c r="BQ51" s="99">
        <f ca="1">IF(BQ$7&lt;&gt;"",SUMIFS('Bank-1S'!$M:$M,'Bank-1S'!$J:$J,"&gt;="&amp;BQ$7,'Bank-1S'!$J:$J,"&lt;="&amp;BQ$8,'Bank-1S'!$W:$W,$O51,'Bank-1S'!$X:$X,$F51),SUMIFS('Bank-1S'!$M:$M,'Bank-1S'!$J:$J,BQ$8,'Bank-1S'!$W:$W,$O51,'Bank-1S'!$X:$X,$F51))</f>
        <v>0</v>
      </c>
      <c r="BR51" s="99">
        <f ca="1">IF(BR$7&lt;&gt;"",SUMIFS('Bank-1S'!$M:$M,'Bank-1S'!$J:$J,"&gt;="&amp;BR$7,'Bank-1S'!$J:$J,"&lt;="&amp;BR$8,'Bank-1S'!$W:$W,$O51,'Bank-1S'!$X:$X,$F51),SUMIFS('Bank-1S'!$M:$M,'Bank-1S'!$J:$J,BR$8,'Bank-1S'!$W:$W,$O51,'Bank-1S'!$X:$X,$F51))</f>
        <v>0</v>
      </c>
      <c r="BS51" s="99">
        <f ca="1">IF(BS$7&lt;&gt;"",SUMIFS('Bank-1S'!$M:$M,'Bank-1S'!$J:$J,"&gt;="&amp;BS$7,'Bank-1S'!$J:$J,"&lt;="&amp;BS$8,'Bank-1S'!$W:$W,$O51,'Bank-1S'!$X:$X,$F51),SUMIFS('Bank-1S'!$M:$M,'Bank-1S'!$J:$J,BS$8,'Bank-1S'!$W:$W,$O51,'Bank-1S'!$X:$X,$F51))</f>
        <v>0</v>
      </c>
      <c r="BT51" s="99">
        <f ca="1">IF(BT$7&lt;&gt;"",SUMIFS('Bank-1S'!$M:$M,'Bank-1S'!$J:$J,"&gt;="&amp;BT$7,'Bank-1S'!$J:$J,"&lt;="&amp;BT$8,'Bank-1S'!$W:$W,$O51,'Bank-1S'!$X:$X,$F51),SUMIFS('Bank-1S'!$M:$M,'Bank-1S'!$J:$J,BT$8,'Bank-1S'!$W:$W,$O51,'Bank-1S'!$X:$X,$F51))</f>
        <v>0</v>
      </c>
      <c r="BU51" s="99">
        <f ca="1">IF(BU$7&lt;&gt;"",SUMIFS('Bank-1S'!$M:$M,'Bank-1S'!$J:$J,"&gt;="&amp;BU$7,'Bank-1S'!$J:$J,"&lt;="&amp;BU$8,'Bank-1S'!$W:$W,$O51,'Bank-1S'!$X:$X,$F51),SUMIFS('Bank-1S'!$M:$M,'Bank-1S'!$J:$J,BU$8,'Bank-1S'!$W:$W,$O51,'Bank-1S'!$X:$X,$F51))</f>
        <v>0</v>
      </c>
      <c r="BV51" s="99">
        <f ca="1">IF(BV$7&lt;&gt;"",SUMIFS('Bank-1S'!$M:$M,'Bank-1S'!$J:$J,"&gt;="&amp;BV$7,'Bank-1S'!$J:$J,"&lt;="&amp;BV$8,'Bank-1S'!$W:$W,$O51,'Bank-1S'!$X:$X,$F51),SUMIFS('Bank-1S'!$M:$M,'Bank-1S'!$J:$J,BV$8,'Bank-1S'!$W:$W,$O51,'Bank-1S'!$X:$X,$F51))</f>
        <v>0</v>
      </c>
      <c r="BW51" s="99">
        <f ca="1">IF(BW$7&lt;&gt;"",SUMIFS('Bank-1S'!$M:$M,'Bank-1S'!$J:$J,"&gt;="&amp;BW$7,'Bank-1S'!$J:$J,"&lt;="&amp;BW$8,'Bank-1S'!$W:$W,$O51,'Bank-1S'!$X:$X,$F51),SUMIFS('Bank-1S'!$M:$M,'Bank-1S'!$J:$J,BW$8,'Bank-1S'!$W:$W,$O51,'Bank-1S'!$X:$X,$F51))</f>
        <v>0</v>
      </c>
      <c r="BX51" s="99">
        <f ca="1">IF(BX$7&lt;&gt;"",SUMIFS('Bank-1S'!$M:$M,'Bank-1S'!$J:$J,"&gt;="&amp;BX$7,'Bank-1S'!$J:$J,"&lt;="&amp;BX$8,'Bank-1S'!$W:$W,$O51,'Bank-1S'!$X:$X,$F51),SUMIFS('Bank-1S'!$M:$M,'Bank-1S'!$J:$J,BX$8,'Bank-1S'!$W:$W,$O51,'Bank-1S'!$X:$X,$F51))</f>
        <v>0</v>
      </c>
      <c r="BY51" s="99">
        <f ca="1">IF(BY$7&lt;&gt;"",SUMIFS('Bank-1S'!$M:$M,'Bank-1S'!$J:$J,"&gt;="&amp;BY$7,'Bank-1S'!$J:$J,"&lt;="&amp;BY$8,'Bank-1S'!$W:$W,$O51,'Bank-1S'!$X:$X,$F51),SUMIFS('Bank-1S'!$M:$M,'Bank-1S'!$J:$J,BY$8,'Bank-1S'!$W:$W,$O51,'Bank-1S'!$X:$X,$F51))</f>
        <v>0</v>
      </c>
      <c r="BZ51" s="99">
        <f ca="1">IF(BZ$7&lt;&gt;"",SUMIFS('Bank-1S'!$M:$M,'Bank-1S'!$J:$J,"&gt;="&amp;BZ$7,'Bank-1S'!$J:$J,"&lt;="&amp;BZ$8,'Bank-1S'!$W:$W,$O51,'Bank-1S'!$X:$X,$F51),SUMIFS('Bank-1S'!$M:$M,'Bank-1S'!$J:$J,BZ$8,'Bank-1S'!$W:$W,$O51,'Bank-1S'!$X:$X,$F51))</f>
        <v>0</v>
      </c>
      <c r="CA51" s="99">
        <f ca="1">IF(CA$7&lt;&gt;"",SUMIFS('Bank-1S'!$M:$M,'Bank-1S'!$J:$J,"&gt;="&amp;CA$7,'Bank-1S'!$J:$J,"&lt;="&amp;CA$8,'Bank-1S'!$W:$W,$O51,'Bank-1S'!$X:$X,$F51),SUMIFS('Bank-1S'!$M:$M,'Bank-1S'!$J:$J,CA$8,'Bank-1S'!$W:$W,$O51,'Bank-1S'!$X:$X,$F51))</f>
        <v>0</v>
      </c>
      <c r="CB51" s="99">
        <f ca="1">IF(CB$7&lt;&gt;"",SUMIFS('Bank-1S'!$M:$M,'Bank-1S'!$J:$J,"&gt;="&amp;CB$7,'Bank-1S'!$J:$J,"&lt;="&amp;CB$8,'Bank-1S'!$W:$W,$O51,'Bank-1S'!$X:$X,$F51),SUMIFS('Bank-1S'!$M:$M,'Bank-1S'!$J:$J,CB$8,'Bank-1S'!$W:$W,$O51,'Bank-1S'!$X:$X,$F51))</f>
        <v>0</v>
      </c>
      <c r="CC51" s="99">
        <f ca="1">IF(CC$7&lt;&gt;"",SUMIFS('Bank-1S'!$M:$M,'Bank-1S'!$J:$J,"&gt;="&amp;CC$7,'Bank-1S'!$J:$J,"&lt;="&amp;CC$8,'Bank-1S'!$W:$W,$O51,'Bank-1S'!$X:$X,$F51),SUMIFS('Bank-1S'!$M:$M,'Bank-1S'!$J:$J,CC$8,'Bank-1S'!$W:$W,$O51,'Bank-1S'!$X:$X,$F51))</f>
        <v>0</v>
      </c>
      <c r="CD51" s="99">
        <f ca="1">IF(CD$7&lt;&gt;"",SUMIFS('Bank-1S'!$M:$M,'Bank-1S'!$J:$J,"&gt;="&amp;CD$7,'Bank-1S'!$J:$J,"&lt;="&amp;CD$8,'Bank-1S'!$W:$W,$O51,'Bank-1S'!$X:$X,$F51),SUMIFS('Bank-1S'!$M:$M,'Bank-1S'!$J:$J,CD$8,'Bank-1S'!$W:$W,$O51,'Bank-1S'!$X:$X,$F51))</f>
        <v>0</v>
      </c>
      <c r="CE51" s="99">
        <f ca="1">IF(CE$7&lt;&gt;"",SUMIFS('Bank-1S'!$M:$M,'Bank-1S'!$J:$J,"&gt;="&amp;CE$7,'Bank-1S'!$J:$J,"&lt;="&amp;CE$8,'Bank-1S'!$W:$W,$O51,'Bank-1S'!$X:$X,$F51),SUMIFS('Bank-1S'!$M:$M,'Bank-1S'!$J:$J,CE$8,'Bank-1S'!$W:$W,$O51,'Bank-1S'!$X:$X,$F51))</f>
        <v>0</v>
      </c>
      <c r="CF51" s="99">
        <f ca="1">IF(CF$7&lt;&gt;"",SUMIFS('Bank-1S'!$M:$M,'Bank-1S'!$J:$J,"&gt;="&amp;CF$7,'Bank-1S'!$J:$J,"&lt;="&amp;CF$8,'Bank-1S'!$W:$W,$O51,'Bank-1S'!$X:$X,$F51),SUMIFS('Bank-1S'!$M:$M,'Bank-1S'!$J:$J,CF$8,'Bank-1S'!$W:$W,$O51,'Bank-1S'!$X:$X,$F51))</f>
        <v>0</v>
      </c>
      <c r="CG51" s="99">
        <f ca="1">IF(CG$7&lt;&gt;"",SUMIFS('Bank-1S'!$M:$M,'Bank-1S'!$J:$J,"&gt;="&amp;CG$7,'Bank-1S'!$J:$J,"&lt;="&amp;CG$8,'Bank-1S'!$W:$W,$O51,'Bank-1S'!$X:$X,$F51),SUMIFS('Bank-1S'!$M:$M,'Bank-1S'!$J:$J,CG$8,'Bank-1S'!$W:$W,$O51,'Bank-1S'!$X:$X,$F51))</f>
        <v>0</v>
      </c>
      <c r="CH51" s="99">
        <f ca="1">IF(CH$7&lt;&gt;"",SUMIFS('Bank-1S'!$M:$M,'Bank-1S'!$J:$J,"&gt;="&amp;CH$7,'Bank-1S'!$J:$J,"&lt;="&amp;CH$8,'Bank-1S'!$W:$W,$O51,'Bank-1S'!$X:$X,$F51),SUMIFS('Bank-1S'!$M:$M,'Bank-1S'!$J:$J,CH$8,'Bank-1S'!$W:$W,$O51,'Bank-1S'!$X:$X,$F51))</f>
        <v>0</v>
      </c>
      <c r="CI51" s="99">
        <f ca="1">IF(CI$7&lt;&gt;"",SUMIFS('Bank-1S'!$M:$M,'Bank-1S'!$J:$J,"&gt;="&amp;CI$7,'Bank-1S'!$J:$J,"&lt;="&amp;CI$8,'Bank-1S'!$W:$W,$O51,'Bank-1S'!$X:$X,$F51),SUMIFS('Bank-1S'!$M:$M,'Bank-1S'!$J:$J,CI$8,'Bank-1S'!$W:$W,$O51,'Bank-1S'!$X:$X,$F51))</f>
        <v>0</v>
      </c>
      <c r="CJ51" s="99">
        <f ca="1">IF(CJ$7&lt;&gt;"",SUMIFS('Bank-1S'!$M:$M,'Bank-1S'!$J:$J,"&gt;="&amp;CJ$7,'Bank-1S'!$J:$J,"&lt;="&amp;CJ$8,'Bank-1S'!$W:$W,$O51,'Bank-1S'!$X:$X,$F51),SUMIFS('Bank-1S'!$M:$M,'Bank-1S'!$J:$J,CJ$8,'Bank-1S'!$W:$W,$O51,'Bank-1S'!$X:$X,$F51))</f>
        <v>0</v>
      </c>
      <c r="CK51" s="99">
        <f ca="1">IF(CK$7&lt;&gt;"",SUMIFS('Bank-1S'!$M:$M,'Bank-1S'!$J:$J,"&gt;="&amp;CK$7,'Bank-1S'!$J:$J,"&lt;="&amp;CK$8,'Bank-1S'!$W:$W,$O51,'Bank-1S'!$X:$X,$F51),SUMIFS('Bank-1S'!$M:$M,'Bank-1S'!$J:$J,CK$8,'Bank-1S'!$W:$W,$O51,'Bank-1S'!$X:$X,$F51))</f>
        <v>0</v>
      </c>
      <c r="CL51" s="99">
        <f ca="1">IF(CL$7&lt;&gt;"",SUMIFS('Bank-1S'!$M:$M,'Bank-1S'!$J:$J,"&gt;="&amp;CL$7,'Bank-1S'!$J:$J,"&lt;="&amp;CL$8,'Bank-1S'!$W:$W,$O51,'Bank-1S'!$X:$X,$F51),SUMIFS('Bank-1S'!$M:$M,'Bank-1S'!$J:$J,CL$8,'Bank-1S'!$W:$W,$O51,'Bank-1S'!$X:$X,$F51))</f>
        <v>0</v>
      </c>
      <c r="CM51" s="99">
        <f ca="1">IF(CM$7&lt;&gt;"",SUMIFS('Bank-1S'!$M:$M,'Bank-1S'!$J:$J,"&gt;="&amp;CM$7,'Bank-1S'!$J:$J,"&lt;="&amp;CM$8,'Bank-1S'!$W:$W,$O51,'Bank-1S'!$X:$X,$F51),SUMIFS('Bank-1S'!$M:$M,'Bank-1S'!$J:$J,CM$8,'Bank-1S'!$W:$W,$O51,'Bank-1S'!$X:$X,$F51))</f>
        <v>0</v>
      </c>
      <c r="CN51" s="99">
        <f ca="1">IF(CN$7&lt;&gt;"",SUMIFS('Bank-1S'!$M:$M,'Bank-1S'!$J:$J,"&gt;="&amp;CN$7,'Bank-1S'!$J:$J,"&lt;="&amp;CN$8,'Bank-1S'!$W:$W,$O51,'Bank-1S'!$X:$X,$F51),SUMIFS('Bank-1S'!$M:$M,'Bank-1S'!$J:$J,CN$8,'Bank-1S'!$W:$W,$O51,'Bank-1S'!$X:$X,$F51))</f>
        <v>0</v>
      </c>
      <c r="CO51" s="99">
        <f ca="1">IF(CO$7&lt;&gt;"",SUMIFS('Bank-1S'!$M:$M,'Bank-1S'!$J:$J,"&gt;="&amp;CO$7,'Bank-1S'!$J:$J,"&lt;="&amp;CO$8,'Bank-1S'!$W:$W,$O51,'Bank-1S'!$X:$X,$F51),SUMIFS('Bank-1S'!$M:$M,'Bank-1S'!$J:$J,CO$8,'Bank-1S'!$W:$W,$O51,'Bank-1S'!$X:$X,$F51))</f>
        <v>0</v>
      </c>
      <c r="CP51" s="99">
        <f ca="1">IF(CP$7&lt;&gt;"",SUMIFS('Bank-1S'!$M:$M,'Bank-1S'!$J:$J,"&gt;="&amp;CP$7,'Bank-1S'!$J:$J,"&lt;="&amp;CP$8,'Bank-1S'!$W:$W,$O51,'Bank-1S'!$X:$X,$F51),SUMIFS('Bank-1S'!$M:$M,'Bank-1S'!$J:$J,CP$8,'Bank-1S'!$W:$W,$O51,'Bank-1S'!$X:$X,$F51))</f>
        <v>0</v>
      </c>
      <c r="CQ51" s="99">
        <f ca="1">IF(CQ$7&lt;&gt;"",SUMIFS('Bank-1S'!$M:$M,'Bank-1S'!$J:$J,"&gt;="&amp;CQ$7,'Bank-1S'!$J:$J,"&lt;="&amp;CQ$8,'Bank-1S'!$W:$W,$O51,'Bank-1S'!$X:$X,$F51),SUMIFS('Bank-1S'!$M:$M,'Bank-1S'!$J:$J,CQ$8,'Bank-1S'!$W:$W,$O51,'Bank-1S'!$X:$X,$F51))</f>
        <v>0</v>
      </c>
      <c r="CR51" s="99">
        <f ca="1">IF(CR$7&lt;&gt;"",SUMIFS('Bank-1S'!$M:$M,'Bank-1S'!$J:$J,"&gt;="&amp;CR$7,'Bank-1S'!$J:$J,"&lt;="&amp;CR$8,'Bank-1S'!$W:$W,$O51,'Bank-1S'!$X:$X,$F51),SUMIFS('Bank-1S'!$M:$M,'Bank-1S'!$J:$J,CR$8,'Bank-1S'!$W:$W,$O51,'Bank-1S'!$X:$X,$F51))</f>
        <v>0</v>
      </c>
      <c r="CS51" s="99">
        <f ca="1">IF(CS$7&lt;&gt;"",SUMIFS('Bank-1S'!$M:$M,'Bank-1S'!$J:$J,"&gt;="&amp;CS$7,'Bank-1S'!$J:$J,"&lt;="&amp;CS$8,'Bank-1S'!$W:$W,$O51,'Bank-1S'!$X:$X,$F51),SUMIFS('Bank-1S'!$M:$M,'Bank-1S'!$J:$J,CS$8,'Bank-1S'!$W:$W,$O51,'Bank-1S'!$X:$X,$F51))</f>
        <v>0</v>
      </c>
      <c r="CT51" s="99">
        <f ca="1">IF(CT$7&lt;&gt;"",SUMIFS('Bank-1S'!$M:$M,'Bank-1S'!$J:$J,"&gt;="&amp;CT$7,'Bank-1S'!$J:$J,"&lt;="&amp;CT$8,'Bank-1S'!$W:$W,$O51,'Bank-1S'!$X:$X,$F51),SUMIFS('Bank-1S'!$M:$M,'Bank-1S'!$J:$J,CT$8,'Bank-1S'!$W:$W,$O51,'Bank-1S'!$X:$X,$F51))</f>
        <v>0</v>
      </c>
      <c r="CU51" s="99">
        <f ca="1">IF(CU$7&lt;&gt;"",SUMIFS('Bank-1S'!$M:$M,'Bank-1S'!$J:$J,"&gt;="&amp;CU$7,'Bank-1S'!$J:$J,"&lt;="&amp;CU$8,'Bank-1S'!$W:$W,$O51,'Bank-1S'!$X:$X,$F51),SUMIFS('Bank-1S'!$M:$M,'Bank-1S'!$J:$J,CU$8,'Bank-1S'!$W:$W,$O51,'Bank-1S'!$X:$X,$F51))</f>
        <v>0</v>
      </c>
    </row>
    <row r="52" spans="1:99" ht="3" customHeight="1" x14ac:dyDescent="0.25">
      <c r="A52" s="89"/>
      <c r="B52" s="89"/>
      <c r="C52" s="89"/>
      <c r="D52" s="89"/>
      <c r="E52" s="191"/>
      <c r="F52" s="89"/>
      <c r="G52" s="89"/>
      <c r="H52" s="89"/>
      <c r="I52" s="89"/>
      <c r="J52" s="89"/>
      <c r="K52" s="89"/>
      <c r="L52" s="89"/>
      <c r="M52" s="89"/>
      <c r="N52" s="86"/>
      <c r="O52" s="90"/>
      <c r="P52" s="88"/>
      <c r="Q52" s="89"/>
      <c r="R52" s="89"/>
      <c r="S52" s="89"/>
      <c r="T52" s="139"/>
      <c r="U52" s="140"/>
      <c r="V52" s="141"/>
      <c r="W52" s="170"/>
      <c r="X52" s="17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</row>
    <row r="53" spans="1:99" ht="3" customHeight="1" x14ac:dyDescent="0.25">
      <c r="A53" s="89"/>
      <c r="B53" s="89"/>
      <c r="C53" s="89"/>
      <c r="D53" s="89"/>
      <c r="E53" s="191"/>
      <c r="F53" s="89"/>
      <c r="G53" s="89"/>
      <c r="H53" s="89"/>
      <c r="I53" s="89"/>
      <c r="J53" s="89"/>
      <c r="K53" s="89"/>
      <c r="L53" s="89"/>
      <c r="M53" s="89"/>
      <c r="N53" s="86"/>
      <c r="O53" s="90"/>
      <c r="P53" s="88"/>
      <c r="Q53" s="89"/>
      <c r="R53" s="89"/>
      <c r="S53" s="89"/>
      <c r="T53" s="139"/>
      <c r="U53" s="140"/>
      <c r="V53" s="141"/>
      <c r="W53" s="170"/>
      <c r="X53" s="17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</row>
    <row r="54" spans="1:99" s="28" customFormat="1" ht="10.199999999999999" x14ac:dyDescent="0.2">
      <c r="A54" s="87"/>
      <c r="B54" s="87"/>
      <c r="C54" s="87"/>
      <c r="D54" s="87"/>
      <c r="E54" s="192"/>
      <c r="F54" s="101" t="str">
        <f>lists!$Z$51</f>
        <v>Поступления от Учредителей в собственный капитал</v>
      </c>
      <c r="G54" s="87"/>
      <c r="H54" s="87"/>
      <c r="I54" s="87"/>
      <c r="J54" s="87"/>
      <c r="K54" s="87"/>
      <c r="L54" s="87"/>
      <c r="M54" s="87"/>
      <c r="N54" s="86"/>
      <c r="O54" s="87" t="str">
        <f>O47</f>
        <v>RUR</v>
      </c>
      <c r="P54" s="88"/>
      <c r="Q54" s="87"/>
      <c r="R54" s="87"/>
      <c r="S54" s="87"/>
      <c r="T54" s="136"/>
      <c r="U54" s="137">
        <f ca="1">SUM(W54:CV54)</f>
        <v>0</v>
      </c>
      <c r="V54" s="138"/>
      <c r="W54" s="168"/>
      <c r="X54" s="169">
        <f>IF(X$7&lt;&gt;"",SUMIFS('Bank-1S'!$M:$M,'Bank-1S'!$J:$J,"&gt;="&amp;X$7,'Bank-1S'!$J:$J,"&lt;="&amp;X$8,'Bank-1S'!$W:$W,$O54,'Bank-1S'!$X:$X,$F54),SUMIFS('Bank-1S'!$M:$M,'Bank-1S'!$J:$J,X$8,'Bank-1S'!$W:$W,$O54,'Bank-1S'!$X:$X,$F54))</f>
        <v>0</v>
      </c>
      <c r="Y54" s="99">
        <f ca="1">IF(Y$7&lt;&gt;"",SUMIFS('Bank-1S'!$M:$M,'Bank-1S'!$J:$J,"&gt;="&amp;Y$7,'Bank-1S'!$J:$J,"&lt;="&amp;Y$8,'Bank-1S'!$W:$W,$O54,'Bank-1S'!$X:$X,$F54),SUMIFS('Bank-1S'!$M:$M,'Bank-1S'!$J:$J,Y$8,'Bank-1S'!$W:$W,$O54,'Bank-1S'!$X:$X,$F54))</f>
        <v>0</v>
      </c>
      <c r="Z54" s="99">
        <f ca="1">IF(Z$7&lt;&gt;"",SUMIFS('Bank-1S'!$M:$M,'Bank-1S'!$J:$J,"&gt;="&amp;Z$7,'Bank-1S'!$J:$J,"&lt;="&amp;Z$8,'Bank-1S'!$W:$W,$O54,'Bank-1S'!$X:$X,$F54),SUMIFS('Bank-1S'!$M:$M,'Bank-1S'!$J:$J,Z$8,'Bank-1S'!$W:$W,$O54,'Bank-1S'!$X:$X,$F54))</f>
        <v>0</v>
      </c>
      <c r="AA54" s="99">
        <f ca="1">IF(AA$7&lt;&gt;"",SUMIFS('Bank-1S'!$M:$M,'Bank-1S'!$J:$J,"&gt;="&amp;AA$7,'Bank-1S'!$J:$J,"&lt;="&amp;AA$8,'Bank-1S'!$W:$W,$O54,'Bank-1S'!$X:$X,$F54),SUMIFS('Bank-1S'!$M:$M,'Bank-1S'!$J:$J,AA$8,'Bank-1S'!$W:$W,$O54,'Bank-1S'!$X:$X,$F54))</f>
        <v>0</v>
      </c>
      <c r="AB54" s="99">
        <f ca="1">IF(AB$7&lt;&gt;"",SUMIFS('Bank-1S'!$M:$M,'Bank-1S'!$J:$J,"&gt;="&amp;AB$7,'Bank-1S'!$J:$J,"&lt;="&amp;AB$8,'Bank-1S'!$W:$W,$O54,'Bank-1S'!$X:$X,$F54),SUMIFS('Bank-1S'!$M:$M,'Bank-1S'!$J:$J,AB$8,'Bank-1S'!$W:$W,$O54,'Bank-1S'!$X:$X,$F54))</f>
        <v>0</v>
      </c>
      <c r="AC54" s="99">
        <f ca="1">IF(AC$7&lt;&gt;"",SUMIFS('Bank-1S'!$M:$M,'Bank-1S'!$J:$J,"&gt;="&amp;AC$7,'Bank-1S'!$J:$J,"&lt;="&amp;AC$8,'Bank-1S'!$W:$W,$O54,'Bank-1S'!$X:$X,$F54),SUMIFS('Bank-1S'!$M:$M,'Bank-1S'!$J:$J,AC$8,'Bank-1S'!$W:$W,$O54,'Bank-1S'!$X:$X,$F54))</f>
        <v>0</v>
      </c>
      <c r="AD54" s="99">
        <f ca="1">IF(AD$7&lt;&gt;"",SUMIFS('Bank-1S'!$M:$M,'Bank-1S'!$J:$J,"&gt;="&amp;AD$7,'Bank-1S'!$J:$J,"&lt;="&amp;AD$8,'Bank-1S'!$W:$W,$O54,'Bank-1S'!$X:$X,$F54),SUMIFS('Bank-1S'!$M:$M,'Bank-1S'!$J:$J,AD$8,'Bank-1S'!$W:$W,$O54,'Bank-1S'!$X:$X,$F54))</f>
        <v>0</v>
      </c>
      <c r="AE54" s="99">
        <f ca="1">IF(AE$7&lt;&gt;"",SUMIFS('Bank-1S'!$M:$M,'Bank-1S'!$J:$J,"&gt;="&amp;AE$7,'Bank-1S'!$J:$J,"&lt;="&amp;AE$8,'Bank-1S'!$W:$W,$O54,'Bank-1S'!$X:$X,$F54),SUMIFS('Bank-1S'!$M:$M,'Bank-1S'!$J:$J,AE$8,'Bank-1S'!$W:$W,$O54,'Bank-1S'!$X:$X,$F54))</f>
        <v>0</v>
      </c>
      <c r="AF54" s="99">
        <f ca="1">IF(AF$7&lt;&gt;"",SUMIFS('Bank-1S'!$M:$M,'Bank-1S'!$J:$J,"&gt;="&amp;AF$7,'Bank-1S'!$J:$J,"&lt;="&amp;AF$8,'Bank-1S'!$W:$W,$O54,'Bank-1S'!$X:$X,$F54),SUMIFS('Bank-1S'!$M:$M,'Bank-1S'!$J:$J,AF$8,'Bank-1S'!$W:$W,$O54,'Bank-1S'!$X:$X,$F54))</f>
        <v>0</v>
      </c>
      <c r="AG54" s="99">
        <f ca="1">IF(AG$7&lt;&gt;"",SUMIFS('Bank-1S'!$M:$M,'Bank-1S'!$J:$J,"&gt;="&amp;AG$7,'Bank-1S'!$J:$J,"&lt;="&amp;AG$8,'Bank-1S'!$W:$W,$O54,'Bank-1S'!$X:$X,$F54),SUMIFS('Bank-1S'!$M:$M,'Bank-1S'!$J:$J,AG$8,'Bank-1S'!$W:$W,$O54,'Bank-1S'!$X:$X,$F54))</f>
        <v>0</v>
      </c>
      <c r="AH54" s="99">
        <f ca="1">IF(AH$7&lt;&gt;"",SUMIFS('Bank-1S'!$M:$M,'Bank-1S'!$J:$J,"&gt;="&amp;AH$7,'Bank-1S'!$J:$J,"&lt;="&amp;AH$8,'Bank-1S'!$W:$W,$O54,'Bank-1S'!$X:$X,$F54),SUMIFS('Bank-1S'!$M:$M,'Bank-1S'!$J:$J,AH$8,'Bank-1S'!$W:$W,$O54,'Bank-1S'!$X:$X,$F54))</f>
        <v>0</v>
      </c>
      <c r="AI54" s="99">
        <f ca="1">IF(AI$7&lt;&gt;"",SUMIFS('Bank-1S'!$M:$M,'Bank-1S'!$J:$J,"&gt;="&amp;AI$7,'Bank-1S'!$J:$J,"&lt;="&amp;AI$8,'Bank-1S'!$W:$W,$O54,'Bank-1S'!$X:$X,$F54),SUMIFS('Bank-1S'!$M:$M,'Bank-1S'!$J:$J,AI$8,'Bank-1S'!$W:$W,$O54,'Bank-1S'!$X:$X,$F54))</f>
        <v>0</v>
      </c>
      <c r="AJ54" s="99">
        <f ca="1">IF(AJ$7&lt;&gt;"",SUMIFS('Bank-1S'!$M:$M,'Bank-1S'!$J:$J,"&gt;="&amp;AJ$7,'Bank-1S'!$J:$J,"&lt;="&amp;AJ$8,'Bank-1S'!$W:$W,$O54,'Bank-1S'!$X:$X,$F54),SUMIFS('Bank-1S'!$M:$M,'Bank-1S'!$J:$J,AJ$8,'Bank-1S'!$W:$W,$O54,'Bank-1S'!$X:$X,$F54))</f>
        <v>0</v>
      </c>
      <c r="AK54" s="99">
        <f ca="1">IF(AK$7&lt;&gt;"",SUMIFS('Bank-1S'!$M:$M,'Bank-1S'!$J:$J,"&gt;="&amp;AK$7,'Bank-1S'!$J:$J,"&lt;="&amp;AK$8,'Bank-1S'!$W:$W,$O54,'Bank-1S'!$X:$X,$F54),SUMIFS('Bank-1S'!$M:$M,'Bank-1S'!$J:$J,AK$8,'Bank-1S'!$W:$W,$O54,'Bank-1S'!$X:$X,$F54))</f>
        <v>0</v>
      </c>
      <c r="AL54" s="99">
        <f ca="1">IF(AL$7&lt;&gt;"",SUMIFS('Bank-1S'!$M:$M,'Bank-1S'!$J:$J,"&gt;="&amp;AL$7,'Bank-1S'!$J:$J,"&lt;="&amp;AL$8,'Bank-1S'!$W:$W,$O54,'Bank-1S'!$X:$X,$F54),SUMIFS('Bank-1S'!$M:$M,'Bank-1S'!$J:$J,AL$8,'Bank-1S'!$W:$W,$O54,'Bank-1S'!$X:$X,$F54))</f>
        <v>0</v>
      </c>
      <c r="AM54" s="99">
        <f ca="1">IF(AM$7&lt;&gt;"",SUMIFS('Bank-1S'!$M:$M,'Bank-1S'!$J:$J,"&gt;="&amp;AM$7,'Bank-1S'!$J:$J,"&lt;="&amp;AM$8,'Bank-1S'!$W:$W,$O54,'Bank-1S'!$X:$X,$F54),SUMIFS('Bank-1S'!$M:$M,'Bank-1S'!$J:$J,AM$8,'Bank-1S'!$W:$W,$O54,'Bank-1S'!$X:$X,$F54))</f>
        <v>0</v>
      </c>
      <c r="AN54" s="99">
        <f ca="1">IF(AN$7&lt;&gt;"",SUMIFS('Bank-1S'!$M:$M,'Bank-1S'!$J:$J,"&gt;="&amp;AN$7,'Bank-1S'!$J:$J,"&lt;="&amp;AN$8,'Bank-1S'!$W:$W,$O54,'Bank-1S'!$X:$X,$F54),SUMIFS('Bank-1S'!$M:$M,'Bank-1S'!$J:$J,AN$8,'Bank-1S'!$W:$W,$O54,'Bank-1S'!$X:$X,$F54))</f>
        <v>0</v>
      </c>
      <c r="AO54" s="99">
        <f ca="1">IF(AO$7&lt;&gt;"",SUMIFS('Bank-1S'!$M:$M,'Bank-1S'!$J:$J,"&gt;="&amp;AO$7,'Bank-1S'!$J:$J,"&lt;="&amp;AO$8,'Bank-1S'!$W:$W,$O54,'Bank-1S'!$X:$X,$F54),SUMIFS('Bank-1S'!$M:$M,'Bank-1S'!$J:$J,AO$8,'Bank-1S'!$W:$W,$O54,'Bank-1S'!$X:$X,$F54))</f>
        <v>0</v>
      </c>
      <c r="AP54" s="99">
        <f ca="1">IF(AP$7&lt;&gt;"",SUMIFS('Bank-1S'!$M:$M,'Bank-1S'!$J:$J,"&gt;="&amp;AP$7,'Bank-1S'!$J:$J,"&lt;="&amp;AP$8,'Bank-1S'!$W:$W,$O54,'Bank-1S'!$X:$X,$F54),SUMIFS('Bank-1S'!$M:$M,'Bank-1S'!$J:$J,AP$8,'Bank-1S'!$W:$W,$O54,'Bank-1S'!$X:$X,$F54))</f>
        <v>0</v>
      </c>
      <c r="AQ54" s="99">
        <f ca="1">IF(AQ$7&lt;&gt;"",SUMIFS('Bank-1S'!$M:$M,'Bank-1S'!$J:$J,"&gt;="&amp;AQ$7,'Bank-1S'!$J:$J,"&lt;="&amp;AQ$8,'Bank-1S'!$W:$W,$O54,'Bank-1S'!$X:$X,$F54),SUMIFS('Bank-1S'!$M:$M,'Bank-1S'!$J:$J,AQ$8,'Bank-1S'!$W:$W,$O54,'Bank-1S'!$X:$X,$F54))</f>
        <v>0</v>
      </c>
      <c r="AR54" s="99">
        <f ca="1">IF(AR$7&lt;&gt;"",SUMIFS('Bank-1S'!$M:$M,'Bank-1S'!$J:$J,"&gt;="&amp;AR$7,'Bank-1S'!$J:$J,"&lt;="&amp;AR$8,'Bank-1S'!$W:$W,$O54,'Bank-1S'!$X:$X,$F54),SUMIFS('Bank-1S'!$M:$M,'Bank-1S'!$J:$J,AR$8,'Bank-1S'!$W:$W,$O54,'Bank-1S'!$X:$X,$F54))</f>
        <v>0</v>
      </c>
      <c r="AS54" s="99">
        <f ca="1">IF(AS$7&lt;&gt;"",SUMIFS('Bank-1S'!$M:$M,'Bank-1S'!$J:$J,"&gt;="&amp;AS$7,'Bank-1S'!$J:$J,"&lt;="&amp;AS$8,'Bank-1S'!$W:$W,$O54,'Bank-1S'!$X:$X,$F54),SUMIFS('Bank-1S'!$M:$M,'Bank-1S'!$J:$J,AS$8,'Bank-1S'!$W:$W,$O54,'Bank-1S'!$X:$X,$F54))</f>
        <v>0</v>
      </c>
      <c r="AT54" s="99">
        <f ca="1">IF(AT$7&lt;&gt;"",SUMIFS('Bank-1S'!$M:$M,'Bank-1S'!$J:$J,"&gt;="&amp;AT$7,'Bank-1S'!$J:$J,"&lt;="&amp;AT$8,'Bank-1S'!$W:$W,$O54,'Bank-1S'!$X:$X,$F54),SUMIFS('Bank-1S'!$M:$M,'Bank-1S'!$J:$J,AT$8,'Bank-1S'!$W:$W,$O54,'Bank-1S'!$X:$X,$F54))</f>
        <v>0</v>
      </c>
      <c r="AU54" s="99">
        <f ca="1">IF(AU$7&lt;&gt;"",SUMIFS('Bank-1S'!$M:$M,'Bank-1S'!$J:$J,"&gt;="&amp;AU$7,'Bank-1S'!$J:$J,"&lt;="&amp;AU$8,'Bank-1S'!$W:$W,$O54,'Bank-1S'!$X:$X,$F54),SUMIFS('Bank-1S'!$M:$M,'Bank-1S'!$J:$J,AU$8,'Bank-1S'!$W:$W,$O54,'Bank-1S'!$X:$X,$F54))</f>
        <v>0</v>
      </c>
      <c r="AV54" s="99">
        <f ca="1">IF(AV$7&lt;&gt;"",SUMIFS('Bank-1S'!$M:$M,'Bank-1S'!$J:$J,"&gt;="&amp;AV$7,'Bank-1S'!$J:$J,"&lt;="&amp;AV$8,'Bank-1S'!$W:$W,$O54,'Bank-1S'!$X:$X,$F54),SUMIFS('Bank-1S'!$M:$M,'Bank-1S'!$J:$J,AV$8,'Bank-1S'!$W:$W,$O54,'Bank-1S'!$X:$X,$F54))</f>
        <v>0</v>
      </c>
      <c r="AW54" s="99">
        <f ca="1">IF(AW$7&lt;&gt;"",SUMIFS('Bank-1S'!$M:$M,'Bank-1S'!$J:$J,"&gt;="&amp;AW$7,'Bank-1S'!$J:$J,"&lt;="&amp;AW$8,'Bank-1S'!$W:$W,$O54,'Bank-1S'!$X:$X,$F54),SUMIFS('Bank-1S'!$M:$M,'Bank-1S'!$J:$J,AW$8,'Bank-1S'!$W:$W,$O54,'Bank-1S'!$X:$X,$F54))</f>
        <v>0</v>
      </c>
      <c r="AX54" s="99">
        <f ca="1">IF(AX$7&lt;&gt;"",SUMIFS('Bank-1S'!$M:$M,'Bank-1S'!$J:$J,"&gt;="&amp;AX$7,'Bank-1S'!$J:$J,"&lt;="&amp;AX$8,'Bank-1S'!$W:$W,$O54,'Bank-1S'!$X:$X,$F54),SUMIFS('Bank-1S'!$M:$M,'Bank-1S'!$J:$J,AX$8,'Bank-1S'!$W:$W,$O54,'Bank-1S'!$X:$X,$F54))</f>
        <v>0</v>
      </c>
      <c r="AY54" s="99">
        <f ca="1">IF(AY$7&lt;&gt;"",SUMIFS('Bank-1S'!$M:$M,'Bank-1S'!$J:$J,"&gt;="&amp;AY$7,'Bank-1S'!$J:$J,"&lt;="&amp;AY$8,'Bank-1S'!$W:$W,$O54,'Bank-1S'!$X:$X,$F54),SUMIFS('Bank-1S'!$M:$M,'Bank-1S'!$J:$J,AY$8,'Bank-1S'!$W:$W,$O54,'Bank-1S'!$X:$X,$F54))</f>
        <v>0</v>
      </c>
      <c r="AZ54" s="99">
        <f ca="1">IF(AZ$7&lt;&gt;"",SUMIFS('Bank-1S'!$M:$M,'Bank-1S'!$J:$J,"&gt;="&amp;AZ$7,'Bank-1S'!$J:$J,"&lt;="&amp;AZ$8,'Bank-1S'!$W:$W,$O54,'Bank-1S'!$X:$X,$F54),SUMIFS('Bank-1S'!$M:$M,'Bank-1S'!$J:$J,AZ$8,'Bank-1S'!$W:$W,$O54,'Bank-1S'!$X:$X,$F54))</f>
        <v>0</v>
      </c>
      <c r="BA54" s="99">
        <f ca="1">IF(BA$7&lt;&gt;"",SUMIFS('Bank-1S'!$M:$M,'Bank-1S'!$J:$J,"&gt;="&amp;BA$7,'Bank-1S'!$J:$J,"&lt;="&amp;BA$8,'Bank-1S'!$W:$W,$O54,'Bank-1S'!$X:$X,$F54),SUMIFS('Bank-1S'!$M:$M,'Bank-1S'!$J:$J,BA$8,'Bank-1S'!$W:$W,$O54,'Bank-1S'!$X:$X,$F54))</f>
        <v>0</v>
      </c>
      <c r="BB54" s="99">
        <f ca="1">IF(BB$7&lt;&gt;"",SUMIFS('Bank-1S'!$M:$M,'Bank-1S'!$J:$J,"&gt;="&amp;BB$7,'Bank-1S'!$J:$J,"&lt;="&amp;BB$8,'Bank-1S'!$W:$W,$O54,'Bank-1S'!$X:$X,$F54),SUMIFS('Bank-1S'!$M:$M,'Bank-1S'!$J:$J,BB$8,'Bank-1S'!$W:$W,$O54,'Bank-1S'!$X:$X,$F54))</f>
        <v>0</v>
      </c>
      <c r="BC54" s="99">
        <f ca="1">IF(BC$7&lt;&gt;"",SUMIFS('Bank-1S'!$M:$M,'Bank-1S'!$J:$J,"&gt;="&amp;BC$7,'Bank-1S'!$J:$J,"&lt;="&amp;BC$8,'Bank-1S'!$W:$W,$O54,'Bank-1S'!$X:$X,$F54),SUMIFS('Bank-1S'!$M:$M,'Bank-1S'!$J:$J,BC$8,'Bank-1S'!$W:$W,$O54,'Bank-1S'!$X:$X,$F54))</f>
        <v>0</v>
      </c>
      <c r="BD54" s="99">
        <f ca="1">IF(BD$7&lt;&gt;"",SUMIFS('Bank-1S'!$M:$M,'Bank-1S'!$J:$J,"&gt;="&amp;BD$7,'Bank-1S'!$J:$J,"&lt;="&amp;BD$8,'Bank-1S'!$W:$W,$O54,'Bank-1S'!$X:$X,$F54),SUMIFS('Bank-1S'!$M:$M,'Bank-1S'!$J:$J,BD$8,'Bank-1S'!$W:$W,$O54,'Bank-1S'!$X:$X,$F54))</f>
        <v>0</v>
      </c>
      <c r="BE54" s="99">
        <f ca="1">IF(BE$7&lt;&gt;"",SUMIFS('Bank-1S'!$M:$M,'Bank-1S'!$J:$J,"&gt;="&amp;BE$7,'Bank-1S'!$J:$J,"&lt;="&amp;BE$8,'Bank-1S'!$W:$W,$O54,'Bank-1S'!$X:$X,$F54),SUMIFS('Bank-1S'!$M:$M,'Bank-1S'!$J:$J,BE$8,'Bank-1S'!$W:$W,$O54,'Bank-1S'!$X:$X,$F54))</f>
        <v>0</v>
      </c>
      <c r="BF54" s="99">
        <f ca="1">IF(BF$7&lt;&gt;"",SUMIFS('Bank-1S'!$M:$M,'Bank-1S'!$J:$J,"&gt;="&amp;BF$7,'Bank-1S'!$J:$J,"&lt;="&amp;BF$8,'Bank-1S'!$W:$W,$O54,'Bank-1S'!$X:$X,$F54),SUMIFS('Bank-1S'!$M:$M,'Bank-1S'!$J:$J,BF$8,'Bank-1S'!$W:$W,$O54,'Bank-1S'!$X:$X,$F54))</f>
        <v>0</v>
      </c>
      <c r="BG54" s="99">
        <f ca="1">IF(BG$7&lt;&gt;"",SUMIFS('Bank-1S'!$M:$M,'Bank-1S'!$J:$J,"&gt;="&amp;BG$7,'Bank-1S'!$J:$J,"&lt;="&amp;BG$8,'Bank-1S'!$W:$W,$O54,'Bank-1S'!$X:$X,$F54),SUMIFS('Bank-1S'!$M:$M,'Bank-1S'!$J:$J,BG$8,'Bank-1S'!$W:$W,$O54,'Bank-1S'!$X:$X,$F54))</f>
        <v>0</v>
      </c>
      <c r="BH54" s="99">
        <f ca="1">IF(BH$7&lt;&gt;"",SUMIFS('Bank-1S'!$M:$M,'Bank-1S'!$J:$J,"&gt;="&amp;BH$7,'Bank-1S'!$J:$J,"&lt;="&amp;BH$8,'Bank-1S'!$W:$W,$O54,'Bank-1S'!$X:$X,$F54),SUMIFS('Bank-1S'!$M:$M,'Bank-1S'!$J:$J,BH$8,'Bank-1S'!$W:$W,$O54,'Bank-1S'!$X:$X,$F54))</f>
        <v>0</v>
      </c>
      <c r="BI54" s="99">
        <f ca="1">IF(BI$7&lt;&gt;"",SUMIFS('Bank-1S'!$M:$M,'Bank-1S'!$J:$J,"&gt;="&amp;BI$7,'Bank-1S'!$J:$J,"&lt;="&amp;BI$8,'Bank-1S'!$W:$W,$O54,'Bank-1S'!$X:$X,$F54),SUMIFS('Bank-1S'!$M:$M,'Bank-1S'!$J:$J,BI$8,'Bank-1S'!$W:$W,$O54,'Bank-1S'!$X:$X,$F54))</f>
        <v>0</v>
      </c>
      <c r="BJ54" s="99">
        <f ca="1">IF(BJ$7&lt;&gt;"",SUMIFS('Bank-1S'!$M:$M,'Bank-1S'!$J:$J,"&gt;="&amp;BJ$7,'Bank-1S'!$J:$J,"&lt;="&amp;BJ$8,'Bank-1S'!$W:$W,$O54,'Bank-1S'!$X:$X,$F54),SUMIFS('Bank-1S'!$M:$M,'Bank-1S'!$J:$J,BJ$8,'Bank-1S'!$W:$W,$O54,'Bank-1S'!$X:$X,$F54))</f>
        <v>0</v>
      </c>
      <c r="BK54" s="99">
        <f ca="1">IF(BK$7&lt;&gt;"",SUMIFS('Bank-1S'!$M:$M,'Bank-1S'!$J:$J,"&gt;="&amp;BK$7,'Bank-1S'!$J:$J,"&lt;="&amp;BK$8,'Bank-1S'!$W:$W,$O54,'Bank-1S'!$X:$X,$F54),SUMIFS('Bank-1S'!$M:$M,'Bank-1S'!$J:$J,BK$8,'Bank-1S'!$W:$W,$O54,'Bank-1S'!$X:$X,$F54))</f>
        <v>0</v>
      </c>
      <c r="BL54" s="99">
        <f ca="1">IF(BL$7&lt;&gt;"",SUMIFS('Bank-1S'!$M:$M,'Bank-1S'!$J:$J,"&gt;="&amp;BL$7,'Bank-1S'!$J:$J,"&lt;="&amp;BL$8,'Bank-1S'!$W:$W,$O54,'Bank-1S'!$X:$X,$F54),SUMIFS('Bank-1S'!$M:$M,'Bank-1S'!$J:$J,BL$8,'Bank-1S'!$W:$W,$O54,'Bank-1S'!$X:$X,$F54))</f>
        <v>0</v>
      </c>
      <c r="BM54" s="99">
        <f ca="1">IF(BM$7&lt;&gt;"",SUMIFS('Bank-1S'!$M:$M,'Bank-1S'!$J:$J,"&gt;="&amp;BM$7,'Bank-1S'!$J:$J,"&lt;="&amp;BM$8,'Bank-1S'!$W:$W,$O54,'Bank-1S'!$X:$X,$F54),SUMIFS('Bank-1S'!$M:$M,'Bank-1S'!$J:$J,BM$8,'Bank-1S'!$W:$W,$O54,'Bank-1S'!$X:$X,$F54))</f>
        <v>0</v>
      </c>
      <c r="BN54" s="99">
        <f ca="1">IF(BN$7&lt;&gt;"",SUMIFS('Bank-1S'!$M:$M,'Bank-1S'!$J:$J,"&gt;="&amp;BN$7,'Bank-1S'!$J:$J,"&lt;="&amp;BN$8,'Bank-1S'!$W:$W,$O54,'Bank-1S'!$X:$X,$F54),SUMIFS('Bank-1S'!$M:$M,'Bank-1S'!$J:$J,BN$8,'Bank-1S'!$W:$W,$O54,'Bank-1S'!$X:$X,$F54))</f>
        <v>0</v>
      </c>
      <c r="BO54" s="99">
        <f ca="1">IF(BO$7&lt;&gt;"",SUMIFS('Bank-1S'!$M:$M,'Bank-1S'!$J:$J,"&gt;="&amp;BO$7,'Bank-1S'!$J:$J,"&lt;="&amp;BO$8,'Bank-1S'!$W:$W,$O54,'Bank-1S'!$X:$X,$F54),SUMIFS('Bank-1S'!$M:$M,'Bank-1S'!$J:$J,BO$8,'Bank-1S'!$W:$W,$O54,'Bank-1S'!$X:$X,$F54))</f>
        <v>0</v>
      </c>
      <c r="BP54" s="99">
        <f ca="1">IF(BP$7&lt;&gt;"",SUMIFS('Bank-1S'!$M:$M,'Bank-1S'!$J:$J,"&gt;="&amp;BP$7,'Bank-1S'!$J:$J,"&lt;="&amp;BP$8,'Bank-1S'!$W:$W,$O54,'Bank-1S'!$X:$X,$F54),SUMIFS('Bank-1S'!$M:$M,'Bank-1S'!$J:$J,BP$8,'Bank-1S'!$W:$W,$O54,'Bank-1S'!$X:$X,$F54))</f>
        <v>0</v>
      </c>
      <c r="BQ54" s="99">
        <f ca="1">IF(BQ$7&lt;&gt;"",SUMIFS('Bank-1S'!$M:$M,'Bank-1S'!$J:$J,"&gt;="&amp;BQ$7,'Bank-1S'!$J:$J,"&lt;="&amp;BQ$8,'Bank-1S'!$W:$W,$O54,'Bank-1S'!$X:$X,$F54),SUMIFS('Bank-1S'!$M:$M,'Bank-1S'!$J:$J,BQ$8,'Bank-1S'!$W:$W,$O54,'Bank-1S'!$X:$X,$F54))</f>
        <v>0</v>
      </c>
      <c r="BR54" s="99">
        <f ca="1">IF(BR$7&lt;&gt;"",SUMIFS('Bank-1S'!$M:$M,'Bank-1S'!$J:$J,"&gt;="&amp;BR$7,'Bank-1S'!$J:$J,"&lt;="&amp;BR$8,'Bank-1S'!$W:$W,$O54,'Bank-1S'!$X:$X,$F54),SUMIFS('Bank-1S'!$M:$M,'Bank-1S'!$J:$J,BR$8,'Bank-1S'!$W:$W,$O54,'Bank-1S'!$X:$X,$F54))</f>
        <v>0</v>
      </c>
      <c r="BS54" s="99">
        <f ca="1">IF(BS$7&lt;&gt;"",SUMIFS('Bank-1S'!$M:$M,'Bank-1S'!$J:$J,"&gt;="&amp;BS$7,'Bank-1S'!$J:$J,"&lt;="&amp;BS$8,'Bank-1S'!$W:$W,$O54,'Bank-1S'!$X:$X,$F54),SUMIFS('Bank-1S'!$M:$M,'Bank-1S'!$J:$J,BS$8,'Bank-1S'!$W:$W,$O54,'Bank-1S'!$X:$X,$F54))</f>
        <v>0</v>
      </c>
      <c r="BT54" s="99">
        <f ca="1">IF(BT$7&lt;&gt;"",SUMIFS('Bank-1S'!$M:$M,'Bank-1S'!$J:$J,"&gt;="&amp;BT$7,'Bank-1S'!$J:$J,"&lt;="&amp;BT$8,'Bank-1S'!$W:$W,$O54,'Bank-1S'!$X:$X,$F54),SUMIFS('Bank-1S'!$M:$M,'Bank-1S'!$J:$J,BT$8,'Bank-1S'!$W:$W,$O54,'Bank-1S'!$X:$X,$F54))</f>
        <v>0</v>
      </c>
      <c r="BU54" s="99">
        <f ca="1">IF(BU$7&lt;&gt;"",SUMIFS('Bank-1S'!$M:$M,'Bank-1S'!$J:$J,"&gt;="&amp;BU$7,'Bank-1S'!$J:$J,"&lt;="&amp;BU$8,'Bank-1S'!$W:$W,$O54,'Bank-1S'!$X:$X,$F54),SUMIFS('Bank-1S'!$M:$M,'Bank-1S'!$J:$J,BU$8,'Bank-1S'!$W:$W,$O54,'Bank-1S'!$X:$X,$F54))</f>
        <v>0</v>
      </c>
      <c r="BV54" s="99">
        <f ca="1">IF(BV$7&lt;&gt;"",SUMIFS('Bank-1S'!$M:$M,'Bank-1S'!$J:$J,"&gt;="&amp;BV$7,'Bank-1S'!$J:$J,"&lt;="&amp;BV$8,'Bank-1S'!$W:$W,$O54,'Bank-1S'!$X:$X,$F54),SUMIFS('Bank-1S'!$M:$M,'Bank-1S'!$J:$J,BV$8,'Bank-1S'!$W:$W,$O54,'Bank-1S'!$X:$X,$F54))</f>
        <v>0</v>
      </c>
      <c r="BW54" s="99">
        <f ca="1">IF(BW$7&lt;&gt;"",SUMIFS('Bank-1S'!$M:$M,'Bank-1S'!$J:$J,"&gt;="&amp;BW$7,'Bank-1S'!$J:$J,"&lt;="&amp;BW$8,'Bank-1S'!$W:$W,$O54,'Bank-1S'!$X:$X,$F54),SUMIFS('Bank-1S'!$M:$M,'Bank-1S'!$J:$J,BW$8,'Bank-1S'!$W:$W,$O54,'Bank-1S'!$X:$X,$F54))</f>
        <v>0</v>
      </c>
      <c r="BX54" s="99">
        <f ca="1">IF(BX$7&lt;&gt;"",SUMIFS('Bank-1S'!$M:$M,'Bank-1S'!$J:$J,"&gt;="&amp;BX$7,'Bank-1S'!$J:$J,"&lt;="&amp;BX$8,'Bank-1S'!$W:$W,$O54,'Bank-1S'!$X:$X,$F54),SUMIFS('Bank-1S'!$M:$M,'Bank-1S'!$J:$J,BX$8,'Bank-1S'!$W:$W,$O54,'Bank-1S'!$X:$X,$F54))</f>
        <v>0</v>
      </c>
      <c r="BY54" s="99">
        <f ca="1">IF(BY$7&lt;&gt;"",SUMIFS('Bank-1S'!$M:$M,'Bank-1S'!$J:$J,"&gt;="&amp;BY$7,'Bank-1S'!$J:$J,"&lt;="&amp;BY$8,'Bank-1S'!$W:$W,$O54,'Bank-1S'!$X:$X,$F54),SUMIFS('Bank-1S'!$M:$M,'Bank-1S'!$J:$J,BY$8,'Bank-1S'!$W:$W,$O54,'Bank-1S'!$X:$X,$F54))</f>
        <v>0</v>
      </c>
      <c r="BZ54" s="99">
        <f ca="1">IF(BZ$7&lt;&gt;"",SUMIFS('Bank-1S'!$M:$M,'Bank-1S'!$J:$J,"&gt;="&amp;BZ$7,'Bank-1S'!$J:$J,"&lt;="&amp;BZ$8,'Bank-1S'!$W:$W,$O54,'Bank-1S'!$X:$X,$F54),SUMIFS('Bank-1S'!$M:$M,'Bank-1S'!$J:$J,BZ$8,'Bank-1S'!$W:$W,$O54,'Bank-1S'!$X:$X,$F54))</f>
        <v>0</v>
      </c>
      <c r="CA54" s="99">
        <f ca="1">IF(CA$7&lt;&gt;"",SUMIFS('Bank-1S'!$M:$M,'Bank-1S'!$J:$J,"&gt;="&amp;CA$7,'Bank-1S'!$J:$J,"&lt;="&amp;CA$8,'Bank-1S'!$W:$W,$O54,'Bank-1S'!$X:$X,$F54),SUMIFS('Bank-1S'!$M:$M,'Bank-1S'!$J:$J,CA$8,'Bank-1S'!$W:$W,$O54,'Bank-1S'!$X:$X,$F54))</f>
        <v>0</v>
      </c>
      <c r="CB54" s="99">
        <f ca="1">IF(CB$7&lt;&gt;"",SUMIFS('Bank-1S'!$M:$M,'Bank-1S'!$J:$J,"&gt;="&amp;CB$7,'Bank-1S'!$J:$J,"&lt;="&amp;CB$8,'Bank-1S'!$W:$W,$O54,'Bank-1S'!$X:$X,$F54),SUMIFS('Bank-1S'!$M:$M,'Bank-1S'!$J:$J,CB$8,'Bank-1S'!$W:$W,$O54,'Bank-1S'!$X:$X,$F54))</f>
        <v>0</v>
      </c>
      <c r="CC54" s="99">
        <f ca="1">IF(CC$7&lt;&gt;"",SUMIFS('Bank-1S'!$M:$M,'Bank-1S'!$J:$J,"&gt;="&amp;CC$7,'Bank-1S'!$J:$J,"&lt;="&amp;CC$8,'Bank-1S'!$W:$W,$O54,'Bank-1S'!$X:$X,$F54),SUMIFS('Bank-1S'!$M:$M,'Bank-1S'!$J:$J,CC$8,'Bank-1S'!$W:$W,$O54,'Bank-1S'!$X:$X,$F54))</f>
        <v>0</v>
      </c>
      <c r="CD54" s="99">
        <f ca="1">IF(CD$7&lt;&gt;"",SUMIFS('Bank-1S'!$M:$M,'Bank-1S'!$J:$J,"&gt;="&amp;CD$7,'Bank-1S'!$J:$J,"&lt;="&amp;CD$8,'Bank-1S'!$W:$W,$O54,'Bank-1S'!$X:$X,$F54),SUMIFS('Bank-1S'!$M:$M,'Bank-1S'!$J:$J,CD$8,'Bank-1S'!$W:$W,$O54,'Bank-1S'!$X:$X,$F54))</f>
        <v>0</v>
      </c>
      <c r="CE54" s="99">
        <f ca="1">IF(CE$7&lt;&gt;"",SUMIFS('Bank-1S'!$M:$M,'Bank-1S'!$J:$J,"&gt;="&amp;CE$7,'Bank-1S'!$J:$J,"&lt;="&amp;CE$8,'Bank-1S'!$W:$W,$O54,'Bank-1S'!$X:$X,$F54),SUMIFS('Bank-1S'!$M:$M,'Bank-1S'!$J:$J,CE$8,'Bank-1S'!$W:$W,$O54,'Bank-1S'!$X:$X,$F54))</f>
        <v>0</v>
      </c>
      <c r="CF54" s="99">
        <f ca="1">IF(CF$7&lt;&gt;"",SUMIFS('Bank-1S'!$M:$M,'Bank-1S'!$J:$J,"&gt;="&amp;CF$7,'Bank-1S'!$J:$J,"&lt;="&amp;CF$8,'Bank-1S'!$W:$W,$O54,'Bank-1S'!$X:$X,$F54),SUMIFS('Bank-1S'!$M:$M,'Bank-1S'!$J:$J,CF$8,'Bank-1S'!$W:$W,$O54,'Bank-1S'!$X:$X,$F54))</f>
        <v>0</v>
      </c>
      <c r="CG54" s="99">
        <f ca="1">IF(CG$7&lt;&gt;"",SUMIFS('Bank-1S'!$M:$M,'Bank-1S'!$J:$J,"&gt;="&amp;CG$7,'Bank-1S'!$J:$J,"&lt;="&amp;CG$8,'Bank-1S'!$W:$W,$O54,'Bank-1S'!$X:$X,$F54),SUMIFS('Bank-1S'!$M:$M,'Bank-1S'!$J:$J,CG$8,'Bank-1S'!$W:$W,$O54,'Bank-1S'!$X:$X,$F54))</f>
        <v>0</v>
      </c>
      <c r="CH54" s="99">
        <f ca="1">IF(CH$7&lt;&gt;"",SUMIFS('Bank-1S'!$M:$M,'Bank-1S'!$J:$J,"&gt;="&amp;CH$7,'Bank-1S'!$J:$J,"&lt;="&amp;CH$8,'Bank-1S'!$W:$W,$O54,'Bank-1S'!$X:$X,$F54),SUMIFS('Bank-1S'!$M:$M,'Bank-1S'!$J:$J,CH$8,'Bank-1S'!$W:$W,$O54,'Bank-1S'!$X:$X,$F54))</f>
        <v>0</v>
      </c>
      <c r="CI54" s="99">
        <f ca="1">IF(CI$7&lt;&gt;"",SUMIFS('Bank-1S'!$M:$M,'Bank-1S'!$J:$J,"&gt;="&amp;CI$7,'Bank-1S'!$J:$J,"&lt;="&amp;CI$8,'Bank-1S'!$W:$W,$O54,'Bank-1S'!$X:$X,$F54),SUMIFS('Bank-1S'!$M:$M,'Bank-1S'!$J:$J,CI$8,'Bank-1S'!$W:$W,$O54,'Bank-1S'!$X:$X,$F54))</f>
        <v>0</v>
      </c>
      <c r="CJ54" s="99">
        <f ca="1">IF(CJ$7&lt;&gt;"",SUMIFS('Bank-1S'!$M:$M,'Bank-1S'!$J:$J,"&gt;="&amp;CJ$7,'Bank-1S'!$J:$J,"&lt;="&amp;CJ$8,'Bank-1S'!$W:$W,$O54,'Bank-1S'!$X:$X,$F54),SUMIFS('Bank-1S'!$M:$M,'Bank-1S'!$J:$J,CJ$8,'Bank-1S'!$W:$W,$O54,'Bank-1S'!$X:$X,$F54))</f>
        <v>0</v>
      </c>
      <c r="CK54" s="99">
        <f ca="1">IF(CK$7&lt;&gt;"",SUMIFS('Bank-1S'!$M:$M,'Bank-1S'!$J:$J,"&gt;="&amp;CK$7,'Bank-1S'!$J:$J,"&lt;="&amp;CK$8,'Bank-1S'!$W:$W,$O54,'Bank-1S'!$X:$X,$F54),SUMIFS('Bank-1S'!$M:$M,'Bank-1S'!$J:$J,CK$8,'Bank-1S'!$W:$W,$O54,'Bank-1S'!$X:$X,$F54))</f>
        <v>0</v>
      </c>
      <c r="CL54" s="99">
        <f ca="1">IF(CL$7&lt;&gt;"",SUMIFS('Bank-1S'!$M:$M,'Bank-1S'!$J:$J,"&gt;="&amp;CL$7,'Bank-1S'!$J:$J,"&lt;="&amp;CL$8,'Bank-1S'!$W:$W,$O54,'Bank-1S'!$X:$X,$F54),SUMIFS('Bank-1S'!$M:$M,'Bank-1S'!$J:$J,CL$8,'Bank-1S'!$W:$W,$O54,'Bank-1S'!$X:$X,$F54))</f>
        <v>0</v>
      </c>
      <c r="CM54" s="99">
        <f ca="1">IF(CM$7&lt;&gt;"",SUMIFS('Bank-1S'!$M:$M,'Bank-1S'!$J:$J,"&gt;="&amp;CM$7,'Bank-1S'!$J:$J,"&lt;="&amp;CM$8,'Bank-1S'!$W:$W,$O54,'Bank-1S'!$X:$X,$F54),SUMIFS('Bank-1S'!$M:$M,'Bank-1S'!$J:$J,CM$8,'Bank-1S'!$W:$W,$O54,'Bank-1S'!$X:$X,$F54))</f>
        <v>0</v>
      </c>
      <c r="CN54" s="99">
        <f ca="1">IF(CN$7&lt;&gt;"",SUMIFS('Bank-1S'!$M:$M,'Bank-1S'!$J:$J,"&gt;="&amp;CN$7,'Bank-1S'!$J:$J,"&lt;="&amp;CN$8,'Bank-1S'!$W:$W,$O54,'Bank-1S'!$X:$X,$F54),SUMIFS('Bank-1S'!$M:$M,'Bank-1S'!$J:$J,CN$8,'Bank-1S'!$W:$W,$O54,'Bank-1S'!$X:$X,$F54))</f>
        <v>0</v>
      </c>
      <c r="CO54" s="99">
        <f ca="1">IF(CO$7&lt;&gt;"",SUMIFS('Bank-1S'!$M:$M,'Bank-1S'!$J:$J,"&gt;="&amp;CO$7,'Bank-1S'!$J:$J,"&lt;="&amp;CO$8,'Bank-1S'!$W:$W,$O54,'Bank-1S'!$X:$X,$F54),SUMIFS('Bank-1S'!$M:$M,'Bank-1S'!$J:$J,CO$8,'Bank-1S'!$W:$W,$O54,'Bank-1S'!$X:$X,$F54))</f>
        <v>0</v>
      </c>
      <c r="CP54" s="99">
        <f ca="1">IF(CP$7&lt;&gt;"",SUMIFS('Bank-1S'!$M:$M,'Bank-1S'!$J:$J,"&gt;="&amp;CP$7,'Bank-1S'!$J:$J,"&lt;="&amp;CP$8,'Bank-1S'!$W:$W,$O54,'Bank-1S'!$X:$X,$F54),SUMIFS('Bank-1S'!$M:$M,'Bank-1S'!$J:$J,CP$8,'Bank-1S'!$W:$W,$O54,'Bank-1S'!$X:$X,$F54))</f>
        <v>0</v>
      </c>
      <c r="CQ54" s="99">
        <f ca="1">IF(CQ$7&lt;&gt;"",SUMIFS('Bank-1S'!$M:$M,'Bank-1S'!$J:$J,"&gt;="&amp;CQ$7,'Bank-1S'!$J:$J,"&lt;="&amp;CQ$8,'Bank-1S'!$W:$W,$O54,'Bank-1S'!$X:$X,$F54),SUMIFS('Bank-1S'!$M:$M,'Bank-1S'!$J:$J,CQ$8,'Bank-1S'!$W:$W,$O54,'Bank-1S'!$X:$X,$F54))</f>
        <v>0</v>
      </c>
      <c r="CR54" s="99">
        <f ca="1">IF(CR$7&lt;&gt;"",SUMIFS('Bank-1S'!$M:$M,'Bank-1S'!$J:$J,"&gt;="&amp;CR$7,'Bank-1S'!$J:$J,"&lt;="&amp;CR$8,'Bank-1S'!$W:$W,$O54,'Bank-1S'!$X:$X,$F54),SUMIFS('Bank-1S'!$M:$M,'Bank-1S'!$J:$J,CR$8,'Bank-1S'!$W:$W,$O54,'Bank-1S'!$X:$X,$F54))</f>
        <v>0</v>
      </c>
      <c r="CS54" s="99">
        <f ca="1">IF(CS$7&lt;&gt;"",SUMIFS('Bank-1S'!$M:$M,'Bank-1S'!$J:$J,"&gt;="&amp;CS$7,'Bank-1S'!$J:$J,"&lt;="&amp;CS$8,'Bank-1S'!$W:$W,$O54,'Bank-1S'!$X:$X,$F54),SUMIFS('Bank-1S'!$M:$M,'Bank-1S'!$J:$J,CS$8,'Bank-1S'!$W:$W,$O54,'Bank-1S'!$X:$X,$F54))</f>
        <v>0</v>
      </c>
      <c r="CT54" s="99">
        <f ca="1">IF(CT$7&lt;&gt;"",SUMIFS('Bank-1S'!$M:$M,'Bank-1S'!$J:$J,"&gt;="&amp;CT$7,'Bank-1S'!$J:$J,"&lt;="&amp;CT$8,'Bank-1S'!$W:$W,$O54,'Bank-1S'!$X:$X,$F54),SUMIFS('Bank-1S'!$M:$M,'Bank-1S'!$J:$J,CT$8,'Bank-1S'!$W:$W,$O54,'Bank-1S'!$X:$X,$F54))</f>
        <v>0</v>
      </c>
      <c r="CU54" s="99">
        <f ca="1">IF(CU$7&lt;&gt;"",SUMIFS('Bank-1S'!$M:$M,'Bank-1S'!$J:$J,"&gt;="&amp;CU$7,'Bank-1S'!$J:$J,"&lt;="&amp;CU$8,'Bank-1S'!$W:$W,$O54,'Bank-1S'!$X:$X,$F54),SUMIFS('Bank-1S'!$M:$M,'Bank-1S'!$J:$J,CU$8,'Bank-1S'!$W:$W,$O54,'Bank-1S'!$X:$X,$F54))</f>
        <v>0</v>
      </c>
    </row>
    <row r="55" spans="1:99" ht="3" customHeight="1" x14ac:dyDescent="0.25">
      <c r="A55" s="89"/>
      <c r="B55" s="89"/>
      <c r="C55" s="89"/>
      <c r="D55" s="89"/>
      <c r="E55" s="191"/>
      <c r="F55" s="89"/>
      <c r="G55" s="89"/>
      <c r="H55" s="89"/>
      <c r="I55" s="89"/>
      <c r="J55" s="89"/>
      <c r="K55" s="89"/>
      <c r="L55" s="89"/>
      <c r="M55" s="89"/>
      <c r="N55" s="86"/>
      <c r="O55" s="90"/>
      <c r="P55" s="88"/>
      <c r="Q55" s="89"/>
      <c r="R55" s="89"/>
      <c r="S55" s="89"/>
      <c r="T55" s="139"/>
      <c r="U55" s="140"/>
      <c r="V55" s="141"/>
      <c r="W55" s="170"/>
      <c r="X55" s="17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</row>
    <row r="56" spans="1:99" ht="3" customHeight="1" x14ac:dyDescent="0.25">
      <c r="A56" s="89"/>
      <c r="B56" s="89"/>
      <c r="C56" s="89"/>
      <c r="D56" s="89"/>
      <c r="E56" s="191"/>
      <c r="F56" s="89"/>
      <c r="G56" s="89"/>
      <c r="H56" s="89"/>
      <c r="I56" s="89"/>
      <c r="J56" s="89"/>
      <c r="K56" s="89"/>
      <c r="L56" s="89"/>
      <c r="M56" s="89"/>
      <c r="N56" s="86"/>
      <c r="O56" s="90"/>
      <c r="P56" s="88"/>
      <c r="Q56" s="89"/>
      <c r="R56" s="89"/>
      <c r="S56" s="89"/>
      <c r="T56" s="139"/>
      <c r="U56" s="140"/>
      <c r="V56" s="141"/>
      <c r="W56" s="170"/>
      <c r="X56" s="17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</row>
    <row r="57" spans="1:99" s="28" customFormat="1" ht="10.199999999999999" x14ac:dyDescent="0.2">
      <c r="A57" s="87"/>
      <c r="B57" s="87"/>
      <c r="C57" s="87"/>
      <c r="D57" s="87"/>
      <c r="E57" s="192"/>
      <c r="F57" s="101" t="str">
        <f>lists!$Z$55</f>
        <v>Поступления от продажи валюты</v>
      </c>
      <c r="G57" s="87"/>
      <c r="H57" s="87"/>
      <c r="I57" s="87"/>
      <c r="J57" s="87"/>
      <c r="K57" s="87"/>
      <c r="L57" s="87"/>
      <c r="M57" s="87"/>
      <c r="N57" s="86"/>
      <c r="O57" s="87" t="str">
        <f>O43</f>
        <v>RUR</v>
      </c>
      <c r="P57" s="88"/>
      <c r="Q57" s="87"/>
      <c r="R57" s="87"/>
      <c r="S57" s="87"/>
      <c r="T57" s="136"/>
      <c r="U57" s="137">
        <f ca="1">SUM(W57:CV57)</f>
        <v>0</v>
      </c>
      <c r="V57" s="138"/>
      <c r="W57" s="168"/>
      <c r="X57" s="169">
        <f>IF(X$7&lt;&gt;"",SUMIFS('Bank-1S'!$M:$M,'Bank-1S'!$J:$J,"&gt;="&amp;X$7,'Bank-1S'!$J:$J,"&lt;="&amp;X$8,'Bank-1S'!$W:$W,$O57,'Bank-1S'!$X:$X,$F57),SUMIFS('Bank-1S'!$M:$M,'Bank-1S'!$J:$J,X$8,'Bank-1S'!$W:$W,$O57,'Bank-1S'!$X:$X,$F57))</f>
        <v>0</v>
      </c>
      <c r="Y57" s="99">
        <f ca="1">IF(Y$7&lt;&gt;"",SUMIFS('Bank-1S'!$M:$M,'Bank-1S'!$J:$J,"&gt;="&amp;Y$7,'Bank-1S'!$J:$J,"&lt;="&amp;Y$8,'Bank-1S'!$W:$W,$O57,'Bank-1S'!$X:$X,$F57),SUMIFS('Bank-1S'!$M:$M,'Bank-1S'!$J:$J,Y$8,'Bank-1S'!$W:$W,$O57,'Bank-1S'!$X:$X,$F57))</f>
        <v>0</v>
      </c>
      <c r="Z57" s="99">
        <f ca="1">IF(Z$7&lt;&gt;"",SUMIFS('Bank-1S'!$M:$M,'Bank-1S'!$J:$J,"&gt;="&amp;Z$7,'Bank-1S'!$J:$J,"&lt;="&amp;Z$8,'Bank-1S'!$W:$W,$O57,'Bank-1S'!$X:$X,$F57),SUMIFS('Bank-1S'!$M:$M,'Bank-1S'!$J:$J,Z$8,'Bank-1S'!$W:$W,$O57,'Bank-1S'!$X:$X,$F57))</f>
        <v>0</v>
      </c>
      <c r="AA57" s="99">
        <f ca="1">IF(AA$7&lt;&gt;"",SUMIFS('Bank-1S'!$M:$M,'Bank-1S'!$J:$J,"&gt;="&amp;AA$7,'Bank-1S'!$J:$J,"&lt;="&amp;AA$8,'Bank-1S'!$W:$W,$O57,'Bank-1S'!$X:$X,$F57),SUMIFS('Bank-1S'!$M:$M,'Bank-1S'!$J:$J,AA$8,'Bank-1S'!$W:$W,$O57,'Bank-1S'!$X:$X,$F57))</f>
        <v>0</v>
      </c>
      <c r="AB57" s="99">
        <f ca="1">IF(AB$7&lt;&gt;"",SUMIFS('Bank-1S'!$M:$M,'Bank-1S'!$J:$J,"&gt;="&amp;AB$7,'Bank-1S'!$J:$J,"&lt;="&amp;AB$8,'Bank-1S'!$W:$W,$O57,'Bank-1S'!$X:$X,$F57),SUMIFS('Bank-1S'!$M:$M,'Bank-1S'!$J:$J,AB$8,'Bank-1S'!$W:$W,$O57,'Bank-1S'!$X:$X,$F57))</f>
        <v>0</v>
      </c>
      <c r="AC57" s="99">
        <f ca="1">IF(AC$7&lt;&gt;"",SUMIFS('Bank-1S'!$M:$M,'Bank-1S'!$J:$J,"&gt;="&amp;AC$7,'Bank-1S'!$J:$J,"&lt;="&amp;AC$8,'Bank-1S'!$W:$W,$O57,'Bank-1S'!$X:$X,$F57),SUMIFS('Bank-1S'!$M:$M,'Bank-1S'!$J:$J,AC$8,'Bank-1S'!$W:$W,$O57,'Bank-1S'!$X:$X,$F57))</f>
        <v>0</v>
      </c>
      <c r="AD57" s="99">
        <f ca="1">IF(AD$7&lt;&gt;"",SUMIFS('Bank-1S'!$M:$M,'Bank-1S'!$J:$J,"&gt;="&amp;AD$7,'Bank-1S'!$J:$J,"&lt;="&amp;AD$8,'Bank-1S'!$W:$W,$O57,'Bank-1S'!$X:$X,$F57),SUMIFS('Bank-1S'!$M:$M,'Bank-1S'!$J:$J,AD$8,'Bank-1S'!$W:$W,$O57,'Bank-1S'!$X:$X,$F57))</f>
        <v>0</v>
      </c>
      <c r="AE57" s="99">
        <f ca="1">IF(AE$7&lt;&gt;"",SUMIFS('Bank-1S'!$M:$M,'Bank-1S'!$J:$J,"&gt;="&amp;AE$7,'Bank-1S'!$J:$J,"&lt;="&amp;AE$8,'Bank-1S'!$W:$W,$O57,'Bank-1S'!$X:$X,$F57),SUMIFS('Bank-1S'!$M:$M,'Bank-1S'!$J:$J,AE$8,'Bank-1S'!$W:$W,$O57,'Bank-1S'!$X:$X,$F57))</f>
        <v>0</v>
      </c>
      <c r="AF57" s="99">
        <f ca="1">IF(AF$7&lt;&gt;"",SUMIFS('Bank-1S'!$M:$M,'Bank-1S'!$J:$J,"&gt;="&amp;AF$7,'Bank-1S'!$J:$J,"&lt;="&amp;AF$8,'Bank-1S'!$W:$W,$O57,'Bank-1S'!$X:$X,$F57),SUMIFS('Bank-1S'!$M:$M,'Bank-1S'!$J:$J,AF$8,'Bank-1S'!$W:$W,$O57,'Bank-1S'!$X:$X,$F57))</f>
        <v>0</v>
      </c>
      <c r="AG57" s="99">
        <f ca="1">IF(AG$7&lt;&gt;"",SUMIFS('Bank-1S'!$M:$M,'Bank-1S'!$J:$J,"&gt;="&amp;AG$7,'Bank-1S'!$J:$J,"&lt;="&amp;AG$8,'Bank-1S'!$W:$W,$O57,'Bank-1S'!$X:$X,$F57),SUMIFS('Bank-1S'!$M:$M,'Bank-1S'!$J:$J,AG$8,'Bank-1S'!$W:$W,$O57,'Bank-1S'!$X:$X,$F57))</f>
        <v>0</v>
      </c>
      <c r="AH57" s="99">
        <f ca="1">IF(AH$7&lt;&gt;"",SUMIFS('Bank-1S'!$M:$M,'Bank-1S'!$J:$J,"&gt;="&amp;AH$7,'Bank-1S'!$J:$J,"&lt;="&amp;AH$8,'Bank-1S'!$W:$W,$O57,'Bank-1S'!$X:$X,$F57),SUMIFS('Bank-1S'!$M:$M,'Bank-1S'!$J:$J,AH$8,'Bank-1S'!$W:$W,$O57,'Bank-1S'!$X:$X,$F57))</f>
        <v>0</v>
      </c>
      <c r="AI57" s="99">
        <f ca="1">IF(AI$7&lt;&gt;"",SUMIFS('Bank-1S'!$M:$M,'Bank-1S'!$J:$J,"&gt;="&amp;AI$7,'Bank-1S'!$J:$J,"&lt;="&amp;AI$8,'Bank-1S'!$W:$W,$O57,'Bank-1S'!$X:$X,$F57),SUMIFS('Bank-1S'!$M:$M,'Bank-1S'!$J:$J,AI$8,'Bank-1S'!$W:$W,$O57,'Bank-1S'!$X:$X,$F57))</f>
        <v>0</v>
      </c>
      <c r="AJ57" s="99">
        <f ca="1">IF(AJ$7&lt;&gt;"",SUMIFS('Bank-1S'!$M:$M,'Bank-1S'!$J:$J,"&gt;="&amp;AJ$7,'Bank-1S'!$J:$J,"&lt;="&amp;AJ$8,'Bank-1S'!$W:$W,$O57,'Bank-1S'!$X:$X,$F57),SUMIFS('Bank-1S'!$M:$M,'Bank-1S'!$J:$J,AJ$8,'Bank-1S'!$W:$W,$O57,'Bank-1S'!$X:$X,$F57))</f>
        <v>0</v>
      </c>
      <c r="AK57" s="99">
        <f ca="1">IF(AK$7&lt;&gt;"",SUMIFS('Bank-1S'!$M:$M,'Bank-1S'!$J:$J,"&gt;="&amp;AK$7,'Bank-1S'!$J:$J,"&lt;="&amp;AK$8,'Bank-1S'!$W:$W,$O57,'Bank-1S'!$X:$X,$F57),SUMIFS('Bank-1S'!$M:$M,'Bank-1S'!$J:$J,AK$8,'Bank-1S'!$W:$W,$O57,'Bank-1S'!$X:$X,$F57))</f>
        <v>0</v>
      </c>
      <c r="AL57" s="99">
        <f ca="1">IF(AL$7&lt;&gt;"",SUMIFS('Bank-1S'!$M:$M,'Bank-1S'!$J:$J,"&gt;="&amp;AL$7,'Bank-1S'!$J:$J,"&lt;="&amp;AL$8,'Bank-1S'!$W:$W,$O57,'Bank-1S'!$X:$X,$F57),SUMIFS('Bank-1S'!$M:$M,'Bank-1S'!$J:$J,AL$8,'Bank-1S'!$W:$W,$O57,'Bank-1S'!$X:$X,$F57))</f>
        <v>0</v>
      </c>
      <c r="AM57" s="99">
        <f ca="1">IF(AM$7&lt;&gt;"",SUMIFS('Bank-1S'!$M:$M,'Bank-1S'!$J:$J,"&gt;="&amp;AM$7,'Bank-1S'!$J:$J,"&lt;="&amp;AM$8,'Bank-1S'!$W:$W,$O57,'Bank-1S'!$X:$X,$F57),SUMIFS('Bank-1S'!$M:$M,'Bank-1S'!$J:$J,AM$8,'Bank-1S'!$W:$W,$O57,'Bank-1S'!$X:$X,$F57))</f>
        <v>0</v>
      </c>
      <c r="AN57" s="99">
        <f ca="1">IF(AN$7&lt;&gt;"",SUMIFS('Bank-1S'!$M:$M,'Bank-1S'!$J:$J,"&gt;="&amp;AN$7,'Bank-1S'!$J:$J,"&lt;="&amp;AN$8,'Bank-1S'!$W:$W,$O57,'Bank-1S'!$X:$X,$F57),SUMIFS('Bank-1S'!$M:$M,'Bank-1S'!$J:$J,AN$8,'Bank-1S'!$W:$W,$O57,'Bank-1S'!$X:$X,$F57))</f>
        <v>0</v>
      </c>
      <c r="AO57" s="99">
        <f ca="1">IF(AO$7&lt;&gt;"",SUMIFS('Bank-1S'!$M:$M,'Bank-1S'!$J:$J,"&gt;="&amp;AO$7,'Bank-1S'!$J:$J,"&lt;="&amp;AO$8,'Bank-1S'!$W:$W,$O57,'Bank-1S'!$X:$X,$F57),SUMIFS('Bank-1S'!$M:$M,'Bank-1S'!$J:$J,AO$8,'Bank-1S'!$W:$W,$O57,'Bank-1S'!$X:$X,$F57))</f>
        <v>0</v>
      </c>
      <c r="AP57" s="99">
        <f ca="1">IF(AP$7&lt;&gt;"",SUMIFS('Bank-1S'!$M:$M,'Bank-1S'!$J:$J,"&gt;="&amp;AP$7,'Bank-1S'!$J:$J,"&lt;="&amp;AP$8,'Bank-1S'!$W:$W,$O57,'Bank-1S'!$X:$X,$F57),SUMIFS('Bank-1S'!$M:$M,'Bank-1S'!$J:$J,AP$8,'Bank-1S'!$W:$W,$O57,'Bank-1S'!$X:$X,$F57))</f>
        <v>0</v>
      </c>
      <c r="AQ57" s="99">
        <f ca="1">IF(AQ$7&lt;&gt;"",SUMIFS('Bank-1S'!$M:$M,'Bank-1S'!$J:$J,"&gt;="&amp;AQ$7,'Bank-1S'!$J:$J,"&lt;="&amp;AQ$8,'Bank-1S'!$W:$W,$O57,'Bank-1S'!$X:$X,$F57),SUMIFS('Bank-1S'!$M:$M,'Bank-1S'!$J:$J,AQ$8,'Bank-1S'!$W:$W,$O57,'Bank-1S'!$X:$X,$F57))</f>
        <v>0</v>
      </c>
      <c r="AR57" s="99">
        <f ca="1">IF(AR$7&lt;&gt;"",SUMIFS('Bank-1S'!$M:$M,'Bank-1S'!$J:$J,"&gt;="&amp;AR$7,'Bank-1S'!$J:$J,"&lt;="&amp;AR$8,'Bank-1S'!$W:$W,$O57,'Bank-1S'!$X:$X,$F57),SUMIFS('Bank-1S'!$M:$M,'Bank-1S'!$J:$J,AR$8,'Bank-1S'!$W:$W,$O57,'Bank-1S'!$X:$X,$F57))</f>
        <v>0</v>
      </c>
      <c r="AS57" s="99">
        <f ca="1">IF(AS$7&lt;&gt;"",SUMIFS('Bank-1S'!$M:$M,'Bank-1S'!$J:$J,"&gt;="&amp;AS$7,'Bank-1S'!$J:$J,"&lt;="&amp;AS$8,'Bank-1S'!$W:$W,$O57,'Bank-1S'!$X:$X,$F57),SUMIFS('Bank-1S'!$M:$M,'Bank-1S'!$J:$J,AS$8,'Bank-1S'!$W:$W,$O57,'Bank-1S'!$X:$X,$F57))</f>
        <v>0</v>
      </c>
      <c r="AT57" s="99">
        <f ca="1">IF(AT$7&lt;&gt;"",SUMIFS('Bank-1S'!$M:$M,'Bank-1S'!$J:$J,"&gt;="&amp;AT$7,'Bank-1S'!$J:$J,"&lt;="&amp;AT$8,'Bank-1S'!$W:$W,$O57,'Bank-1S'!$X:$X,$F57),SUMIFS('Bank-1S'!$M:$M,'Bank-1S'!$J:$J,AT$8,'Bank-1S'!$W:$W,$O57,'Bank-1S'!$X:$X,$F57))</f>
        <v>0</v>
      </c>
      <c r="AU57" s="99">
        <f ca="1">IF(AU$7&lt;&gt;"",SUMIFS('Bank-1S'!$M:$M,'Bank-1S'!$J:$J,"&gt;="&amp;AU$7,'Bank-1S'!$J:$J,"&lt;="&amp;AU$8,'Bank-1S'!$W:$W,$O57,'Bank-1S'!$X:$X,$F57),SUMIFS('Bank-1S'!$M:$M,'Bank-1S'!$J:$J,AU$8,'Bank-1S'!$W:$W,$O57,'Bank-1S'!$X:$X,$F57))</f>
        <v>0</v>
      </c>
      <c r="AV57" s="99">
        <f ca="1">IF(AV$7&lt;&gt;"",SUMIFS('Bank-1S'!$M:$M,'Bank-1S'!$J:$J,"&gt;="&amp;AV$7,'Bank-1S'!$J:$J,"&lt;="&amp;AV$8,'Bank-1S'!$W:$W,$O57,'Bank-1S'!$X:$X,$F57),SUMIFS('Bank-1S'!$M:$M,'Bank-1S'!$J:$J,AV$8,'Bank-1S'!$W:$W,$O57,'Bank-1S'!$X:$X,$F57))</f>
        <v>0</v>
      </c>
      <c r="AW57" s="99">
        <f ca="1">IF(AW$7&lt;&gt;"",SUMIFS('Bank-1S'!$M:$M,'Bank-1S'!$J:$J,"&gt;="&amp;AW$7,'Bank-1S'!$J:$J,"&lt;="&amp;AW$8,'Bank-1S'!$W:$W,$O57,'Bank-1S'!$X:$X,$F57),SUMIFS('Bank-1S'!$M:$M,'Bank-1S'!$J:$J,AW$8,'Bank-1S'!$W:$W,$O57,'Bank-1S'!$X:$X,$F57))</f>
        <v>0</v>
      </c>
      <c r="AX57" s="99">
        <f ca="1">IF(AX$7&lt;&gt;"",SUMIFS('Bank-1S'!$M:$M,'Bank-1S'!$J:$J,"&gt;="&amp;AX$7,'Bank-1S'!$J:$J,"&lt;="&amp;AX$8,'Bank-1S'!$W:$W,$O57,'Bank-1S'!$X:$X,$F57),SUMIFS('Bank-1S'!$M:$M,'Bank-1S'!$J:$J,AX$8,'Bank-1S'!$W:$W,$O57,'Bank-1S'!$X:$X,$F57))</f>
        <v>0</v>
      </c>
      <c r="AY57" s="99">
        <f ca="1">IF(AY$7&lt;&gt;"",SUMIFS('Bank-1S'!$M:$M,'Bank-1S'!$J:$J,"&gt;="&amp;AY$7,'Bank-1S'!$J:$J,"&lt;="&amp;AY$8,'Bank-1S'!$W:$W,$O57,'Bank-1S'!$X:$X,$F57),SUMIFS('Bank-1S'!$M:$M,'Bank-1S'!$J:$J,AY$8,'Bank-1S'!$W:$W,$O57,'Bank-1S'!$X:$X,$F57))</f>
        <v>0</v>
      </c>
      <c r="AZ57" s="99">
        <f ca="1">IF(AZ$7&lt;&gt;"",SUMIFS('Bank-1S'!$M:$M,'Bank-1S'!$J:$J,"&gt;="&amp;AZ$7,'Bank-1S'!$J:$J,"&lt;="&amp;AZ$8,'Bank-1S'!$W:$W,$O57,'Bank-1S'!$X:$X,$F57),SUMIFS('Bank-1S'!$M:$M,'Bank-1S'!$J:$J,AZ$8,'Bank-1S'!$W:$W,$O57,'Bank-1S'!$X:$X,$F57))</f>
        <v>0</v>
      </c>
      <c r="BA57" s="99">
        <f ca="1">IF(BA$7&lt;&gt;"",SUMIFS('Bank-1S'!$M:$M,'Bank-1S'!$J:$J,"&gt;="&amp;BA$7,'Bank-1S'!$J:$J,"&lt;="&amp;BA$8,'Bank-1S'!$W:$W,$O57,'Bank-1S'!$X:$X,$F57),SUMIFS('Bank-1S'!$M:$M,'Bank-1S'!$J:$J,BA$8,'Bank-1S'!$W:$W,$O57,'Bank-1S'!$X:$X,$F57))</f>
        <v>0</v>
      </c>
      <c r="BB57" s="99">
        <f ca="1">IF(BB$7&lt;&gt;"",SUMIFS('Bank-1S'!$M:$M,'Bank-1S'!$J:$J,"&gt;="&amp;BB$7,'Bank-1S'!$J:$J,"&lt;="&amp;BB$8,'Bank-1S'!$W:$W,$O57,'Bank-1S'!$X:$X,$F57),SUMIFS('Bank-1S'!$M:$M,'Bank-1S'!$J:$J,BB$8,'Bank-1S'!$W:$W,$O57,'Bank-1S'!$X:$X,$F57))</f>
        <v>0</v>
      </c>
      <c r="BC57" s="99">
        <f ca="1">IF(BC$7&lt;&gt;"",SUMIFS('Bank-1S'!$M:$M,'Bank-1S'!$J:$J,"&gt;="&amp;BC$7,'Bank-1S'!$J:$J,"&lt;="&amp;BC$8,'Bank-1S'!$W:$W,$O57,'Bank-1S'!$X:$X,$F57),SUMIFS('Bank-1S'!$M:$M,'Bank-1S'!$J:$J,BC$8,'Bank-1S'!$W:$W,$O57,'Bank-1S'!$X:$X,$F57))</f>
        <v>0</v>
      </c>
      <c r="BD57" s="99">
        <f ca="1">IF(BD$7&lt;&gt;"",SUMIFS('Bank-1S'!$M:$M,'Bank-1S'!$J:$J,"&gt;="&amp;BD$7,'Bank-1S'!$J:$J,"&lt;="&amp;BD$8,'Bank-1S'!$W:$W,$O57,'Bank-1S'!$X:$X,$F57),SUMIFS('Bank-1S'!$M:$M,'Bank-1S'!$J:$J,BD$8,'Bank-1S'!$W:$W,$O57,'Bank-1S'!$X:$X,$F57))</f>
        <v>0</v>
      </c>
      <c r="BE57" s="99">
        <f ca="1">IF(BE$7&lt;&gt;"",SUMIFS('Bank-1S'!$M:$M,'Bank-1S'!$J:$J,"&gt;="&amp;BE$7,'Bank-1S'!$J:$J,"&lt;="&amp;BE$8,'Bank-1S'!$W:$W,$O57,'Bank-1S'!$X:$X,$F57),SUMIFS('Bank-1S'!$M:$M,'Bank-1S'!$J:$J,BE$8,'Bank-1S'!$W:$W,$O57,'Bank-1S'!$X:$X,$F57))</f>
        <v>0</v>
      </c>
      <c r="BF57" s="99">
        <f ca="1">IF(BF$7&lt;&gt;"",SUMIFS('Bank-1S'!$M:$M,'Bank-1S'!$J:$J,"&gt;="&amp;BF$7,'Bank-1S'!$J:$J,"&lt;="&amp;BF$8,'Bank-1S'!$W:$W,$O57,'Bank-1S'!$X:$X,$F57),SUMIFS('Bank-1S'!$M:$M,'Bank-1S'!$J:$J,BF$8,'Bank-1S'!$W:$W,$O57,'Bank-1S'!$X:$X,$F57))</f>
        <v>0</v>
      </c>
      <c r="BG57" s="99">
        <f ca="1">IF(BG$7&lt;&gt;"",SUMIFS('Bank-1S'!$M:$M,'Bank-1S'!$J:$J,"&gt;="&amp;BG$7,'Bank-1S'!$J:$J,"&lt;="&amp;BG$8,'Bank-1S'!$W:$W,$O57,'Bank-1S'!$X:$X,$F57),SUMIFS('Bank-1S'!$M:$M,'Bank-1S'!$J:$J,BG$8,'Bank-1S'!$W:$W,$O57,'Bank-1S'!$X:$X,$F57))</f>
        <v>0</v>
      </c>
      <c r="BH57" s="99">
        <f ca="1">IF(BH$7&lt;&gt;"",SUMIFS('Bank-1S'!$M:$M,'Bank-1S'!$J:$J,"&gt;="&amp;BH$7,'Bank-1S'!$J:$J,"&lt;="&amp;BH$8,'Bank-1S'!$W:$W,$O57,'Bank-1S'!$X:$X,$F57),SUMIFS('Bank-1S'!$M:$M,'Bank-1S'!$J:$J,BH$8,'Bank-1S'!$W:$W,$O57,'Bank-1S'!$X:$X,$F57))</f>
        <v>0</v>
      </c>
      <c r="BI57" s="99">
        <f ca="1">IF(BI$7&lt;&gt;"",SUMIFS('Bank-1S'!$M:$M,'Bank-1S'!$J:$J,"&gt;="&amp;BI$7,'Bank-1S'!$J:$J,"&lt;="&amp;BI$8,'Bank-1S'!$W:$W,$O57,'Bank-1S'!$X:$X,$F57),SUMIFS('Bank-1S'!$M:$M,'Bank-1S'!$J:$J,BI$8,'Bank-1S'!$W:$W,$O57,'Bank-1S'!$X:$X,$F57))</f>
        <v>0</v>
      </c>
      <c r="BJ57" s="99">
        <f ca="1">IF(BJ$7&lt;&gt;"",SUMIFS('Bank-1S'!$M:$M,'Bank-1S'!$J:$J,"&gt;="&amp;BJ$7,'Bank-1S'!$J:$J,"&lt;="&amp;BJ$8,'Bank-1S'!$W:$W,$O57,'Bank-1S'!$X:$X,$F57),SUMIFS('Bank-1S'!$M:$M,'Bank-1S'!$J:$J,BJ$8,'Bank-1S'!$W:$W,$O57,'Bank-1S'!$X:$X,$F57))</f>
        <v>0</v>
      </c>
      <c r="BK57" s="99">
        <f ca="1">IF(BK$7&lt;&gt;"",SUMIFS('Bank-1S'!$M:$M,'Bank-1S'!$J:$J,"&gt;="&amp;BK$7,'Bank-1S'!$J:$J,"&lt;="&amp;BK$8,'Bank-1S'!$W:$W,$O57,'Bank-1S'!$X:$X,$F57),SUMIFS('Bank-1S'!$M:$M,'Bank-1S'!$J:$J,BK$8,'Bank-1S'!$W:$W,$O57,'Bank-1S'!$X:$X,$F57))</f>
        <v>0</v>
      </c>
      <c r="BL57" s="99">
        <f ca="1">IF(BL$7&lt;&gt;"",SUMIFS('Bank-1S'!$M:$M,'Bank-1S'!$J:$J,"&gt;="&amp;BL$7,'Bank-1S'!$J:$J,"&lt;="&amp;BL$8,'Bank-1S'!$W:$W,$O57,'Bank-1S'!$X:$X,$F57),SUMIFS('Bank-1S'!$M:$M,'Bank-1S'!$J:$J,BL$8,'Bank-1S'!$W:$W,$O57,'Bank-1S'!$X:$X,$F57))</f>
        <v>0</v>
      </c>
      <c r="BM57" s="99">
        <f ca="1">IF(BM$7&lt;&gt;"",SUMIFS('Bank-1S'!$M:$M,'Bank-1S'!$J:$J,"&gt;="&amp;BM$7,'Bank-1S'!$J:$J,"&lt;="&amp;BM$8,'Bank-1S'!$W:$W,$O57,'Bank-1S'!$X:$X,$F57),SUMIFS('Bank-1S'!$M:$M,'Bank-1S'!$J:$J,BM$8,'Bank-1S'!$W:$W,$O57,'Bank-1S'!$X:$X,$F57))</f>
        <v>0</v>
      </c>
      <c r="BN57" s="99">
        <f ca="1">IF(BN$7&lt;&gt;"",SUMIFS('Bank-1S'!$M:$M,'Bank-1S'!$J:$J,"&gt;="&amp;BN$7,'Bank-1S'!$J:$J,"&lt;="&amp;BN$8,'Bank-1S'!$W:$W,$O57,'Bank-1S'!$X:$X,$F57),SUMIFS('Bank-1S'!$M:$M,'Bank-1S'!$J:$J,BN$8,'Bank-1S'!$W:$W,$O57,'Bank-1S'!$X:$X,$F57))</f>
        <v>0</v>
      </c>
      <c r="BO57" s="99">
        <f ca="1">IF(BO$7&lt;&gt;"",SUMIFS('Bank-1S'!$M:$M,'Bank-1S'!$J:$J,"&gt;="&amp;BO$7,'Bank-1S'!$J:$J,"&lt;="&amp;BO$8,'Bank-1S'!$W:$W,$O57,'Bank-1S'!$X:$X,$F57),SUMIFS('Bank-1S'!$M:$M,'Bank-1S'!$J:$J,BO$8,'Bank-1S'!$W:$W,$O57,'Bank-1S'!$X:$X,$F57))</f>
        <v>0</v>
      </c>
      <c r="BP57" s="99">
        <f ca="1">IF(BP$7&lt;&gt;"",SUMIFS('Bank-1S'!$M:$M,'Bank-1S'!$J:$J,"&gt;="&amp;BP$7,'Bank-1S'!$J:$J,"&lt;="&amp;BP$8,'Bank-1S'!$W:$W,$O57,'Bank-1S'!$X:$X,$F57),SUMIFS('Bank-1S'!$M:$M,'Bank-1S'!$J:$J,BP$8,'Bank-1S'!$W:$W,$O57,'Bank-1S'!$X:$X,$F57))</f>
        <v>0</v>
      </c>
      <c r="BQ57" s="99">
        <f ca="1">IF(BQ$7&lt;&gt;"",SUMIFS('Bank-1S'!$M:$M,'Bank-1S'!$J:$J,"&gt;="&amp;BQ$7,'Bank-1S'!$J:$J,"&lt;="&amp;BQ$8,'Bank-1S'!$W:$W,$O57,'Bank-1S'!$X:$X,$F57),SUMIFS('Bank-1S'!$M:$M,'Bank-1S'!$J:$J,BQ$8,'Bank-1S'!$W:$W,$O57,'Bank-1S'!$X:$X,$F57))</f>
        <v>0</v>
      </c>
      <c r="BR57" s="99">
        <f ca="1">IF(BR$7&lt;&gt;"",SUMIFS('Bank-1S'!$M:$M,'Bank-1S'!$J:$J,"&gt;="&amp;BR$7,'Bank-1S'!$J:$J,"&lt;="&amp;BR$8,'Bank-1S'!$W:$W,$O57,'Bank-1S'!$X:$X,$F57),SUMIFS('Bank-1S'!$M:$M,'Bank-1S'!$J:$J,BR$8,'Bank-1S'!$W:$W,$O57,'Bank-1S'!$X:$X,$F57))</f>
        <v>0</v>
      </c>
      <c r="BS57" s="99">
        <f ca="1">IF(BS$7&lt;&gt;"",SUMIFS('Bank-1S'!$M:$M,'Bank-1S'!$J:$J,"&gt;="&amp;BS$7,'Bank-1S'!$J:$J,"&lt;="&amp;BS$8,'Bank-1S'!$W:$W,$O57,'Bank-1S'!$X:$X,$F57),SUMIFS('Bank-1S'!$M:$M,'Bank-1S'!$J:$J,BS$8,'Bank-1S'!$W:$W,$O57,'Bank-1S'!$X:$X,$F57))</f>
        <v>0</v>
      </c>
      <c r="BT57" s="99">
        <f ca="1">IF(BT$7&lt;&gt;"",SUMIFS('Bank-1S'!$M:$M,'Bank-1S'!$J:$J,"&gt;="&amp;BT$7,'Bank-1S'!$J:$J,"&lt;="&amp;BT$8,'Bank-1S'!$W:$W,$O57,'Bank-1S'!$X:$X,$F57),SUMIFS('Bank-1S'!$M:$M,'Bank-1S'!$J:$J,BT$8,'Bank-1S'!$W:$W,$O57,'Bank-1S'!$X:$X,$F57))</f>
        <v>0</v>
      </c>
      <c r="BU57" s="99">
        <f ca="1">IF(BU$7&lt;&gt;"",SUMIFS('Bank-1S'!$M:$M,'Bank-1S'!$J:$J,"&gt;="&amp;BU$7,'Bank-1S'!$J:$J,"&lt;="&amp;BU$8,'Bank-1S'!$W:$W,$O57,'Bank-1S'!$X:$X,$F57),SUMIFS('Bank-1S'!$M:$M,'Bank-1S'!$J:$J,BU$8,'Bank-1S'!$W:$W,$O57,'Bank-1S'!$X:$X,$F57))</f>
        <v>0</v>
      </c>
      <c r="BV57" s="99">
        <f ca="1">IF(BV$7&lt;&gt;"",SUMIFS('Bank-1S'!$M:$M,'Bank-1S'!$J:$J,"&gt;="&amp;BV$7,'Bank-1S'!$J:$J,"&lt;="&amp;BV$8,'Bank-1S'!$W:$W,$O57,'Bank-1S'!$X:$X,$F57),SUMIFS('Bank-1S'!$M:$M,'Bank-1S'!$J:$J,BV$8,'Bank-1S'!$W:$W,$O57,'Bank-1S'!$X:$X,$F57))</f>
        <v>0</v>
      </c>
      <c r="BW57" s="99">
        <f ca="1">IF(BW$7&lt;&gt;"",SUMIFS('Bank-1S'!$M:$M,'Bank-1S'!$J:$J,"&gt;="&amp;BW$7,'Bank-1S'!$J:$J,"&lt;="&amp;BW$8,'Bank-1S'!$W:$W,$O57,'Bank-1S'!$X:$X,$F57),SUMIFS('Bank-1S'!$M:$M,'Bank-1S'!$J:$J,BW$8,'Bank-1S'!$W:$W,$O57,'Bank-1S'!$X:$X,$F57))</f>
        <v>0</v>
      </c>
      <c r="BX57" s="99">
        <f ca="1">IF(BX$7&lt;&gt;"",SUMIFS('Bank-1S'!$M:$M,'Bank-1S'!$J:$J,"&gt;="&amp;BX$7,'Bank-1S'!$J:$J,"&lt;="&amp;BX$8,'Bank-1S'!$W:$W,$O57,'Bank-1S'!$X:$X,$F57),SUMIFS('Bank-1S'!$M:$M,'Bank-1S'!$J:$J,BX$8,'Bank-1S'!$W:$W,$O57,'Bank-1S'!$X:$X,$F57))</f>
        <v>0</v>
      </c>
      <c r="BY57" s="99">
        <f ca="1">IF(BY$7&lt;&gt;"",SUMIFS('Bank-1S'!$M:$M,'Bank-1S'!$J:$J,"&gt;="&amp;BY$7,'Bank-1S'!$J:$J,"&lt;="&amp;BY$8,'Bank-1S'!$W:$W,$O57,'Bank-1S'!$X:$X,$F57),SUMIFS('Bank-1S'!$M:$M,'Bank-1S'!$J:$J,BY$8,'Bank-1S'!$W:$W,$O57,'Bank-1S'!$X:$X,$F57))</f>
        <v>0</v>
      </c>
      <c r="BZ57" s="99">
        <f ca="1">IF(BZ$7&lt;&gt;"",SUMIFS('Bank-1S'!$M:$M,'Bank-1S'!$J:$J,"&gt;="&amp;BZ$7,'Bank-1S'!$J:$J,"&lt;="&amp;BZ$8,'Bank-1S'!$W:$W,$O57,'Bank-1S'!$X:$X,$F57),SUMIFS('Bank-1S'!$M:$M,'Bank-1S'!$J:$J,BZ$8,'Bank-1S'!$W:$W,$O57,'Bank-1S'!$X:$X,$F57))</f>
        <v>0</v>
      </c>
      <c r="CA57" s="99">
        <f ca="1">IF(CA$7&lt;&gt;"",SUMIFS('Bank-1S'!$M:$M,'Bank-1S'!$J:$J,"&gt;="&amp;CA$7,'Bank-1S'!$J:$J,"&lt;="&amp;CA$8,'Bank-1S'!$W:$W,$O57,'Bank-1S'!$X:$X,$F57),SUMIFS('Bank-1S'!$M:$M,'Bank-1S'!$J:$J,CA$8,'Bank-1S'!$W:$W,$O57,'Bank-1S'!$X:$X,$F57))</f>
        <v>0</v>
      </c>
      <c r="CB57" s="99">
        <f ca="1">IF(CB$7&lt;&gt;"",SUMIFS('Bank-1S'!$M:$M,'Bank-1S'!$J:$J,"&gt;="&amp;CB$7,'Bank-1S'!$J:$J,"&lt;="&amp;CB$8,'Bank-1S'!$W:$W,$O57,'Bank-1S'!$X:$X,$F57),SUMIFS('Bank-1S'!$M:$M,'Bank-1S'!$J:$J,CB$8,'Bank-1S'!$W:$W,$O57,'Bank-1S'!$X:$X,$F57))</f>
        <v>0</v>
      </c>
      <c r="CC57" s="99">
        <f ca="1">IF(CC$7&lt;&gt;"",SUMIFS('Bank-1S'!$M:$M,'Bank-1S'!$J:$J,"&gt;="&amp;CC$7,'Bank-1S'!$J:$J,"&lt;="&amp;CC$8,'Bank-1S'!$W:$W,$O57,'Bank-1S'!$X:$X,$F57),SUMIFS('Bank-1S'!$M:$M,'Bank-1S'!$J:$J,CC$8,'Bank-1S'!$W:$W,$O57,'Bank-1S'!$X:$X,$F57))</f>
        <v>0</v>
      </c>
      <c r="CD57" s="99">
        <f ca="1">IF(CD$7&lt;&gt;"",SUMIFS('Bank-1S'!$M:$M,'Bank-1S'!$J:$J,"&gt;="&amp;CD$7,'Bank-1S'!$J:$J,"&lt;="&amp;CD$8,'Bank-1S'!$W:$W,$O57,'Bank-1S'!$X:$X,$F57),SUMIFS('Bank-1S'!$M:$M,'Bank-1S'!$J:$J,CD$8,'Bank-1S'!$W:$W,$O57,'Bank-1S'!$X:$X,$F57))</f>
        <v>0</v>
      </c>
      <c r="CE57" s="99">
        <f ca="1">IF(CE$7&lt;&gt;"",SUMIFS('Bank-1S'!$M:$M,'Bank-1S'!$J:$J,"&gt;="&amp;CE$7,'Bank-1S'!$J:$J,"&lt;="&amp;CE$8,'Bank-1S'!$W:$W,$O57,'Bank-1S'!$X:$X,$F57),SUMIFS('Bank-1S'!$M:$M,'Bank-1S'!$J:$J,CE$8,'Bank-1S'!$W:$W,$O57,'Bank-1S'!$X:$X,$F57))</f>
        <v>0</v>
      </c>
      <c r="CF57" s="99">
        <f ca="1">IF(CF$7&lt;&gt;"",SUMIFS('Bank-1S'!$M:$M,'Bank-1S'!$J:$J,"&gt;="&amp;CF$7,'Bank-1S'!$J:$J,"&lt;="&amp;CF$8,'Bank-1S'!$W:$W,$O57,'Bank-1S'!$X:$X,$F57),SUMIFS('Bank-1S'!$M:$M,'Bank-1S'!$J:$J,CF$8,'Bank-1S'!$W:$W,$O57,'Bank-1S'!$X:$X,$F57))</f>
        <v>0</v>
      </c>
      <c r="CG57" s="99">
        <f ca="1">IF(CG$7&lt;&gt;"",SUMIFS('Bank-1S'!$M:$M,'Bank-1S'!$J:$J,"&gt;="&amp;CG$7,'Bank-1S'!$J:$J,"&lt;="&amp;CG$8,'Bank-1S'!$W:$W,$O57,'Bank-1S'!$X:$X,$F57),SUMIFS('Bank-1S'!$M:$M,'Bank-1S'!$J:$J,CG$8,'Bank-1S'!$W:$W,$O57,'Bank-1S'!$X:$X,$F57))</f>
        <v>0</v>
      </c>
      <c r="CH57" s="99">
        <f ca="1">IF(CH$7&lt;&gt;"",SUMIFS('Bank-1S'!$M:$M,'Bank-1S'!$J:$J,"&gt;="&amp;CH$7,'Bank-1S'!$J:$J,"&lt;="&amp;CH$8,'Bank-1S'!$W:$W,$O57,'Bank-1S'!$X:$X,$F57),SUMIFS('Bank-1S'!$M:$M,'Bank-1S'!$J:$J,CH$8,'Bank-1S'!$W:$W,$O57,'Bank-1S'!$X:$X,$F57))</f>
        <v>0</v>
      </c>
      <c r="CI57" s="99">
        <f ca="1">IF(CI$7&lt;&gt;"",SUMIFS('Bank-1S'!$M:$M,'Bank-1S'!$J:$J,"&gt;="&amp;CI$7,'Bank-1S'!$J:$J,"&lt;="&amp;CI$8,'Bank-1S'!$W:$W,$O57,'Bank-1S'!$X:$X,$F57),SUMIFS('Bank-1S'!$M:$M,'Bank-1S'!$J:$J,CI$8,'Bank-1S'!$W:$W,$O57,'Bank-1S'!$X:$X,$F57))</f>
        <v>0</v>
      </c>
      <c r="CJ57" s="99">
        <f ca="1">IF(CJ$7&lt;&gt;"",SUMIFS('Bank-1S'!$M:$M,'Bank-1S'!$J:$J,"&gt;="&amp;CJ$7,'Bank-1S'!$J:$J,"&lt;="&amp;CJ$8,'Bank-1S'!$W:$W,$O57,'Bank-1S'!$X:$X,$F57),SUMIFS('Bank-1S'!$M:$M,'Bank-1S'!$J:$J,CJ$8,'Bank-1S'!$W:$W,$O57,'Bank-1S'!$X:$X,$F57))</f>
        <v>0</v>
      </c>
      <c r="CK57" s="99">
        <f ca="1">IF(CK$7&lt;&gt;"",SUMIFS('Bank-1S'!$M:$M,'Bank-1S'!$J:$J,"&gt;="&amp;CK$7,'Bank-1S'!$J:$J,"&lt;="&amp;CK$8,'Bank-1S'!$W:$W,$O57,'Bank-1S'!$X:$X,$F57),SUMIFS('Bank-1S'!$M:$M,'Bank-1S'!$J:$J,CK$8,'Bank-1S'!$W:$W,$O57,'Bank-1S'!$X:$X,$F57))</f>
        <v>0</v>
      </c>
      <c r="CL57" s="99">
        <f ca="1">IF(CL$7&lt;&gt;"",SUMIFS('Bank-1S'!$M:$M,'Bank-1S'!$J:$J,"&gt;="&amp;CL$7,'Bank-1S'!$J:$J,"&lt;="&amp;CL$8,'Bank-1S'!$W:$W,$O57,'Bank-1S'!$X:$X,$F57),SUMIFS('Bank-1S'!$M:$M,'Bank-1S'!$J:$J,CL$8,'Bank-1S'!$W:$W,$O57,'Bank-1S'!$X:$X,$F57))</f>
        <v>0</v>
      </c>
      <c r="CM57" s="99">
        <f ca="1">IF(CM$7&lt;&gt;"",SUMIFS('Bank-1S'!$M:$M,'Bank-1S'!$J:$J,"&gt;="&amp;CM$7,'Bank-1S'!$J:$J,"&lt;="&amp;CM$8,'Bank-1S'!$W:$W,$O57,'Bank-1S'!$X:$X,$F57),SUMIFS('Bank-1S'!$M:$M,'Bank-1S'!$J:$J,CM$8,'Bank-1S'!$W:$W,$O57,'Bank-1S'!$X:$X,$F57))</f>
        <v>0</v>
      </c>
      <c r="CN57" s="99">
        <f ca="1">IF(CN$7&lt;&gt;"",SUMIFS('Bank-1S'!$M:$M,'Bank-1S'!$J:$J,"&gt;="&amp;CN$7,'Bank-1S'!$J:$J,"&lt;="&amp;CN$8,'Bank-1S'!$W:$W,$O57,'Bank-1S'!$X:$X,$F57),SUMIFS('Bank-1S'!$M:$M,'Bank-1S'!$J:$J,CN$8,'Bank-1S'!$W:$W,$O57,'Bank-1S'!$X:$X,$F57))</f>
        <v>0</v>
      </c>
      <c r="CO57" s="99">
        <f ca="1">IF(CO$7&lt;&gt;"",SUMIFS('Bank-1S'!$M:$M,'Bank-1S'!$J:$J,"&gt;="&amp;CO$7,'Bank-1S'!$J:$J,"&lt;="&amp;CO$8,'Bank-1S'!$W:$W,$O57,'Bank-1S'!$X:$X,$F57),SUMIFS('Bank-1S'!$M:$M,'Bank-1S'!$J:$J,CO$8,'Bank-1S'!$W:$W,$O57,'Bank-1S'!$X:$X,$F57))</f>
        <v>0</v>
      </c>
      <c r="CP57" s="99">
        <f ca="1">IF(CP$7&lt;&gt;"",SUMIFS('Bank-1S'!$M:$M,'Bank-1S'!$J:$J,"&gt;="&amp;CP$7,'Bank-1S'!$J:$J,"&lt;="&amp;CP$8,'Bank-1S'!$W:$W,$O57,'Bank-1S'!$X:$X,$F57),SUMIFS('Bank-1S'!$M:$M,'Bank-1S'!$J:$J,CP$8,'Bank-1S'!$W:$W,$O57,'Bank-1S'!$X:$X,$F57))</f>
        <v>0</v>
      </c>
      <c r="CQ57" s="99">
        <f ca="1">IF(CQ$7&lt;&gt;"",SUMIFS('Bank-1S'!$M:$M,'Bank-1S'!$J:$J,"&gt;="&amp;CQ$7,'Bank-1S'!$J:$J,"&lt;="&amp;CQ$8,'Bank-1S'!$W:$W,$O57,'Bank-1S'!$X:$X,$F57),SUMIFS('Bank-1S'!$M:$M,'Bank-1S'!$J:$J,CQ$8,'Bank-1S'!$W:$W,$O57,'Bank-1S'!$X:$X,$F57))</f>
        <v>0</v>
      </c>
      <c r="CR57" s="99">
        <f ca="1">IF(CR$7&lt;&gt;"",SUMIFS('Bank-1S'!$M:$M,'Bank-1S'!$J:$J,"&gt;="&amp;CR$7,'Bank-1S'!$J:$J,"&lt;="&amp;CR$8,'Bank-1S'!$W:$W,$O57,'Bank-1S'!$X:$X,$F57),SUMIFS('Bank-1S'!$M:$M,'Bank-1S'!$J:$J,CR$8,'Bank-1S'!$W:$W,$O57,'Bank-1S'!$X:$X,$F57))</f>
        <v>0</v>
      </c>
      <c r="CS57" s="99">
        <f ca="1">IF(CS$7&lt;&gt;"",SUMIFS('Bank-1S'!$M:$M,'Bank-1S'!$J:$J,"&gt;="&amp;CS$7,'Bank-1S'!$J:$J,"&lt;="&amp;CS$8,'Bank-1S'!$W:$W,$O57,'Bank-1S'!$X:$X,$F57),SUMIFS('Bank-1S'!$M:$M,'Bank-1S'!$J:$J,CS$8,'Bank-1S'!$W:$W,$O57,'Bank-1S'!$X:$X,$F57))</f>
        <v>0</v>
      </c>
      <c r="CT57" s="99">
        <f ca="1">IF(CT$7&lt;&gt;"",SUMIFS('Bank-1S'!$M:$M,'Bank-1S'!$J:$J,"&gt;="&amp;CT$7,'Bank-1S'!$J:$J,"&lt;="&amp;CT$8,'Bank-1S'!$W:$W,$O57,'Bank-1S'!$X:$X,$F57),SUMIFS('Bank-1S'!$M:$M,'Bank-1S'!$J:$J,CT$8,'Bank-1S'!$W:$W,$O57,'Bank-1S'!$X:$X,$F57))</f>
        <v>0</v>
      </c>
      <c r="CU57" s="99">
        <f ca="1">IF(CU$7&lt;&gt;"",SUMIFS('Bank-1S'!$M:$M,'Bank-1S'!$J:$J,"&gt;="&amp;CU$7,'Bank-1S'!$J:$J,"&lt;="&amp;CU$8,'Bank-1S'!$W:$W,$O57,'Bank-1S'!$X:$X,$F57),SUMIFS('Bank-1S'!$M:$M,'Bank-1S'!$J:$J,CU$8,'Bank-1S'!$W:$W,$O57,'Bank-1S'!$X:$X,$F57))</f>
        <v>0</v>
      </c>
    </row>
    <row r="58" spans="1:99" s="28" customFormat="1" ht="10.199999999999999" x14ac:dyDescent="0.2">
      <c r="A58" s="87"/>
      <c r="B58" s="87"/>
      <c r="C58" s="87"/>
      <c r="D58" s="87"/>
      <c r="E58" s="198"/>
      <c r="F58" s="101" t="str">
        <f>lists!$Z$54</f>
        <v>Поступления со счета на счет</v>
      </c>
      <c r="G58" s="87"/>
      <c r="H58" s="87"/>
      <c r="I58" s="87"/>
      <c r="J58" s="87"/>
      <c r="K58" s="87"/>
      <c r="L58" s="87"/>
      <c r="M58" s="87"/>
      <c r="N58" s="86"/>
      <c r="O58" s="87" t="str">
        <f>O43</f>
        <v>RUR</v>
      </c>
      <c r="P58" s="88"/>
      <c r="Q58" s="87"/>
      <c r="R58" s="87"/>
      <c r="S58" s="87"/>
      <c r="T58" s="136"/>
      <c r="U58" s="137">
        <f ca="1">SUM(W58:CV58)</f>
        <v>0</v>
      </c>
      <c r="V58" s="138"/>
      <c r="W58" s="168"/>
      <c r="X58" s="169">
        <f>IF(X$7&lt;&gt;"",SUMIFS('Bank-1S'!$M:$M,'Bank-1S'!$J:$J,"&gt;="&amp;X$7,'Bank-1S'!$J:$J,"&lt;="&amp;X$8,'Bank-1S'!$W:$W,$O58,'Bank-1S'!$X:$X,$F58),SUMIFS('Bank-1S'!$M:$M,'Bank-1S'!$J:$J,X$8,'Bank-1S'!$W:$W,$O58,'Bank-1S'!$X:$X,$F58))</f>
        <v>0</v>
      </c>
      <c r="Y58" s="99">
        <f ca="1">IF(Y$7&lt;&gt;"",SUMIFS('Bank-1S'!$M:$M,'Bank-1S'!$J:$J,"&gt;="&amp;Y$7,'Bank-1S'!$J:$J,"&lt;="&amp;Y$8,'Bank-1S'!$W:$W,$O58,'Bank-1S'!$X:$X,$F58),SUMIFS('Bank-1S'!$M:$M,'Bank-1S'!$J:$J,Y$8,'Bank-1S'!$W:$W,$O58,'Bank-1S'!$X:$X,$F58))</f>
        <v>0</v>
      </c>
      <c r="Z58" s="99">
        <f ca="1">IF(Z$7&lt;&gt;"",SUMIFS('Bank-1S'!$M:$M,'Bank-1S'!$J:$J,"&gt;="&amp;Z$7,'Bank-1S'!$J:$J,"&lt;="&amp;Z$8,'Bank-1S'!$W:$W,$O58,'Bank-1S'!$X:$X,$F58),SUMIFS('Bank-1S'!$M:$M,'Bank-1S'!$J:$J,Z$8,'Bank-1S'!$W:$W,$O58,'Bank-1S'!$X:$X,$F58))</f>
        <v>0</v>
      </c>
      <c r="AA58" s="99">
        <f ca="1">IF(AA$7&lt;&gt;"",SUMIFS('Bank-1S'!$M:$M,'Bank-1S'!$J:$J,"&gt;="&amp;AA$7,'Bank-1S'!$J:$J,"&lt;="&amp;AA$8,'Bank-1S'!$W:$W,$O58,'Bank-1S'!$X:$X,$F58),SUMIFS('Bank-1S'!$M:$M,'Bank-1S'!$J:$J,AA$8,'Bank-1S'!$W:$W,$O58,'Bank-1S'!$X:$X,$F58))</f>
        <v>0</v>
      </c>
      <c r="AB58" s="99">
        <f ca="1">IF(AB$7&lt;&gt;"",SUMIFS('Bank-1S'!$M:$M,'Bank-1S'!$J:$J,"&gt;="&amp;AB$7,'Bank-1S'!$J:$J,"&lt;="&amp;AB$8,'Bank-1S'!$W:$W,$O58,'Bank-1S'!$X:$X,$F58),SUMIFS('Bank-1S'!$M:$M,'Bank-1S'!$J:$J,AB$8,'Bank-1S'!$W:$W,$O58,'Bank-1S'!$X:$X,$F58))</f>
        <v>0</v>
      </c>
      <c r="AC58" s="99">
        <f ca="1">IF(AC$7&lt;&gt;"",SUMIFS('Bank-1S'!$M:$M,'Bank-1S'!$J:$J,"&gt;="&amp;AC$7,'Bank-1S'!$J:$J,"&lt;="&amp;AC$8,'Bank-1S'!$W:$W,$O58,'Bank-1S'!$X:$X,$F58),SUMIFS('Bank-1S'!$M:$M,'Bank-1S'!$J:$J,AC$8,'Bank-1S'!$W:$W,$O58,'Bank-1S'!$X:$X,$F58))</f>
        <v>0</v>
      </c>
      <c r="AD58" s="99">
        <f ca="1">IF(AD$7&lt;&gt;"",SUMIFS('Bank-1S'!$M:$M,'Bank-1S'!$J:$J,"&gt;="&amp;AD$7,'Bank-1S'!$J:$J,"&lt;="&amp;AD$8,'Bank-1S'!$W:$W,$O58,'Bank-1S'!$X:$X,$F58),SUMIFS('Bank-1S'!$M:$M,'Bank-1S'!$J:$J,AD$8,'Bank-1S'!$W:$W,$O58,'Bank-1S'!$X:$X,$F58))</f>
        <v>0</v>
      </c>
      <c r="AE58" s="99">
        <f ca="1">IF(AE$7&lt;&gt;"",SUMIFS('Bank-1S'!$M:$M,'Bank-1S'!$J:$J,"&gt;="&amp;AE$7,'Bank-1S'!$J:$J,"&lt;="&amp;AE$8,'Bank-1S'!$W:$W,$O58,'Bank-1S'!$X:$X,$F58),SUMIFS('Bank-1S'!$M:$M,'Bank-1S'!$J:$J,AE$8,'Bank-1S'!$W:$W,$O58,'Bank-1S'!$X:$X,$F58))</f>
        <v>0</v>
      </c>
      <c r="AF58" s="99">
        <f ca="1">IF(AF$7&lt;&gt;"",SUMIFS('Bank-1S'!$M:$M,'Bank-1S'!$J:$J,"&gt;="&amp;AF$7,'Bank-1S'!$J:$J,"&lt;="&amp;AF$8,'Bank-1S'!$W:$W,$O58,'Bank-1S'!$X:$X,$F58),SUMIFS('Bank-1S'!$M:$M,'Bank-1S'!$J:$J,AF$8,'Bank-1S'!$W:$W,$O58,'Bank-1S'!$X:$X,$F58))</f>
        <v>0</v>
      </c>
      <c r="AG58" s="99">
        <f ca="1">IF(AG$7&lt;&gt;"",SUMIFS('Bank-1S'!$M:$M,'Bank-1S'!$J:$J,"&gt;="&amp;AG$7,'Bank-1S'!$J:$J,"&lt;="&amp;AG$8,'Bank-1S'!$W:$W,$O58,'Bank-1S'!$X:$X,$F58),SUMIFS('Bank-1S'!$M:$M,'Bank-1S'!$J:$J,AG$8,'Bank-1S'!$W:$W,$O58,'Bank-1S'!$X:$X,$F58))</f>
        <v>0</v>
      </c>
      <c r="AH58" s="99">
        <f ca="1">IF(AH$7&lt;&gt;"",SUMIFS('Bank-1S'!$M:$M,'Bank-1S'!$J:$J,"&gt;="&amp;AH$7,'Bank-1S'!$J:$J,"&lt;="&amp;AH$8,'Bank-1S'!$W:$W,$O58,'Bank-1S'!$X:$X,$F58),SUMIFS('Bank-1S'!$M:$M,'Bank-1S'!$J:$J,AH$8,'Bank-1S'!$W:$W,$O58,'Bank-1S'!$X:$X,$F58))</f>
        <v>0</v>
      </c>
      <c r="AI58" s="99">
        <f ca="1">IF(AI$7&lt;&gt;"",SUMIFS('Bank-1S'!$M:$M,'Bank-1S'!$J:$J,"&gt;="&amp;AI$7,'Bank-1S'!$J:$J,"&lt;="&amp;AI$8,'Bank-1S'!$W:$W,$O58,'Bank-1S'!$X:$X,$F58),SUMIFS('Bank-1S'!$M:$M,'Bank-1S'!$J:$J,AI$8,'Bank-1S'!$W:$W,$O58,'Bank-1S'!$X:$X,$F58))</f>
        <v>0</v>
      </c>
      <c r="AJ58" s="99">
        <f ca="1">IF(AJ$7&lt;&gt;"",SUMIFS('Bank-1S'!$M:$M,'Bank-1S'!$J:$J,"&gt;="&amp;AJ$7,'Bank-1S'!$J:$J,"&lt;="&amp;AJ$8,'Bank-1S'!$W:$W,$O58,'Bank-1S'!$X:$X,$F58),SUMIFS('Bank-1S'!$M:$M,'Bank-1S'!$J:$J,AJ$8,'Bank-1S'!$W:$W,$O58,'Bank-1S'!$X:$X,$F58))</f>
        <v>0</v>
      </c>
      <c r="AK58" s="99">
        <f ca="1">IF(AK$7&lt;&gt;"",SUMIFS('Bank-1S'!$M:$M,'Bank-1S'!$J:$J,"&gt;="&amp;AK$7,'Bank-1S'!$J:$J,"&lt;="&amp;AK$8,'Bank-1S'!$W:$W,$O58,'Bank-1S'!$X:$X,$F58),SUMIFS('Bank-1S'!$M:$M,'Bank-1S'!$J:$J,AK$8,'Bank-1S'!$W:$W,$O58,'Bank-1S'!$X:$X,$F58))</f>
        <v>0</v>
      </c>
      <c r="AL58" s="99">
        <f ca="1">IF(AL$7&lt;&gt;"",SUMIFS('Bank-1S'!$M:$M,'Bank-1S'!$J:$J,"&gt;="&amp;AL$7,'Bank-1S'!$J:$J,"&lt;="&amp;AL$8,'Bank-1S'!$W:$W,$O58,'Bank-1S'!$X:$X,$F58),SUMIFS('Bank-1S'!$M:$M,'Bank-1S'!$J:$J,AL$8,'Bank-1S'!$W:$W,$O58,'Bank-1S'!$X:$X,$F58))</f>
        <v>0</v>
      </c>
      <c r="AM58" s="99">
        <f ca="1">IF(AM$7&lt;&gt;"",SUMIFS('Bank-1S'!$M:$M,'Bank-1S'!$J:$J,"&gt;="&amp;AM$7,'Bank-1S'!$J:$J,"&lt;="&amp;AM$8,'Bank-1S'!$W:$W,$O58,'Bank-1S'!$X:$X,$F58),SUMIFS('Bank-1S'!$M:$M,'Bank-1S'!$J:$J,AM$8,'Bank-1S'!$W:$W,$O58,'Bank-1S'!$X:$X,$F58))</f>
        <v>0</v>
      </c>
      <c r="AN58" s="99">
        <f ca="1">IF(AN$7&lt;&gt;"",SUMIFS('Bank-1S'!$M:$M,'Bank-1S'!$J:$J,"&gt;="&amp;AN$7,'Bank-1S'!$J:$J,"&lt;="&amp;AN$8,'Bank-1S'!$W:$W,$O58,'Bank-1S'!$X:$X,$F58),SUMIFS('Bank-1S'!$M:$M,'Bank-1S'!$J:$J,AN$8,'Bank-1S'!$W:$W,$O58,'Bank-1S'!$X:$X,$F58))</f>
        <v>0</v>
      </c>
      <c r="AO58" s="99">
        <f ca="1">IF(AO$7&lt;&gt;"",SUMIFS('Bank-1S'!$M:$M,'Bank-1S'!$J:$J,"&gt;="&amp;AO$7,'Bank-1S'!$J:$J,"&lt;="&amp;AO$8,'Bank-1S'!$W:$W,$O58,'Bank-1S'!$X:$X,$F58),SUMIFS('Bank-1S'!$M:$M,'Bank-1S'!$J:$J,AO$8,'Bank-1S'!$W:$W,$O58,'Bank-1S'!$X:$X,$F58))</f>
        <v>0</v>
      </c>
      <c r="AP58" s="99">
        <f ca="1">IF(AP$7&lt;&gt;"",SUMIFS('Bank-1S'!$M:$M,'Bank-1S'!$J:$J,"&gt;="&amp;AP$7,'Bank-1S'!$J:$J,"&lt;="&amp;AP$8,'Bank-1S'!$W:$W,$O58,'Bank-1S'!$X:$X,$F58),SUMIFS('Bank-1S'!$M:$M,'Bank-1S'!$J:$J,AP$8,'Bank-1S'!$W:$W,$O58,'Bank-1S'!$X:$X,$F58))</f>
        <v>0</v>
      </c>
      <c r="AQ58" s="99">
        <f ca="1">IF(AQ$7&lt;&gt;"",SUMIFS('Bank-1S'!$M:$M,'Bank-1S'!$J:$J,"&gt;="&amp;AQ$7,'Bank-1S'!$J:$J,"&lt;="&amp;AQ$8,'Bank-1S'!$W:$W,$O58,'Bank-1S'!$X:$X,$F58),SUMIFS('Bank-1S'!$M:$M,'Bank-1S'!$J:$J,AQ$8,'Bank-1S'!$W:$W,$O58,'Bank-1S'!$X:$X,$F58))</f>
        <v>0</v>
      </c>
      <c r="AR58" s="99">
        <f ca="1">IF(AR$7&lt;&gt;"",SUMIFS('Bank-1S'!$M:$M,'Bank-1S'!$J:$J,"&gt;="&amp;AR$7,'Bank-1S'!$J:$J,"&lt;="&amp;AR$8,'Bank-1S'!$W:$W,$O58,'Bank-1S'!$X:$X,$F58),SUMIFS('Bank-1S'!$M:$M,'Bank-1S'!$J:$J,AR$8,'Bank-1S'!$W:$W,$O58,'Bank-1S'!$X:$X,$F58))</f>
        <v>0</v>
      </c>
      <c r="AS58" s="99">
        <f ca="1">IF(AS$7&lt;&gt;"",SUMIFS('Bank-1S'!$M:$M,'Bank-1S'!$J:$J,"&gt;="&amp;AS$7,'Bank-1S'!$J:$J,"&lt;="&amp;AS$8,'Bank-1S'!$W:$W,$O58,'Bank-1S'!$X:$X,$F58),SUMIFS('Bank-1S'!$M:$M,'Bank-1S'!$J:$J,AS$8,'Bank-1S'!$W:$W,$O58,'Bank-1S'!$X:$X,$F58))</f>
        <v>0</v>
      </c>
      <c r="AT58" s="99">
        <f ca="1">IF(AT$7&lt;&gt;"",SUMIFS('Bank-1S'!$M:$M,'Bank-1S'!$J:$J,"&gt;="&amp;AT$7,'Bank-1S'!$J:$J,"&lt;="&amp;AT$8,'Bank-1S'!$W:$W,$O58,'Bank-1S'!$X:$X,$F58),SUMIFS('Bank-1S'!$M:$M,'Bank-1S'!$J:$J,AT$8,'Bank-1S'!$W:$W,$O58,'Bank-1S'!$X:$X,$F58))</f>
        <v>0</v>
      </c>
      <c r="AU58" s="99">
        <f ca="1">IF(AU$7&lt;&gt;"",SUMIFS('Bank-1S'!$M:$M,'Bank-1S'!$J:$J,"&gt;="&amp;AU$7,'Bank-1S'!$J:$J,"&lt;="&amp;AU$8,'Bank-1S'!$W:$W,$O58,'Bank-1S'!$X:$X,$F58),SUMIFS('Bank-1S'!$M:$M,'Bank-1S'!$J:$J,AU$8,'Bank-1S'!$W:$W,$O58,'Bank-1S'!$X:$X,$F58))</f>
        <v>0</v>
      </c>
      <c r="AV58" s="99">
        <f ca="1">IF(AV$7&lt;&gt;"",SUMIFS('Bank-1S'!$M:$M,'Bank-1S'!$J:$J,"&gt;="&amp;AV$7,'Bank-1S'!$J:$J,"&lt;="&amp;AV$8,'Bank-1S'!$W:$W,$O58,'Bank-1S'!$X:$X,$F58),SUMIFS('Bank-1S'!$M:$M,'Bank-1S'!$J:$J,AV$8,'Bank-1S'!$W:$W,$O58,'Bank-1S'!$X:$X,$F58))</f>
        <v>0</v>
      </c>
      <c r="AW58" s="99">
        <f ca="1">IF(AW$7&lt;&gt;"",SUMIFS('Bank-1S'!$M:$M,'Bank-1S'!$J:$J,"&gt;="&amp;AW$7,'Bank-1S'!$J:$J,"&lt;="&amp;AW$8,'Bank-1S'!$W:$W,$O58,'Bank-1S'!$X:$X,$F58),SUMIFS('Bank-1S'!$M:$M,'Bank-1S'!$J:$J,AW$8,'Bank-1S'!$W:$W,$O58,'Bank-1S'!$X:$X,$F58))</f>
        <v>0</v>
      </c>
      <c r="AX58" s="99">
        <f ca="1">IF(AX$7&lt;&gt;"",SUMIFS('Bank-1S'!$M:$M,'Bank-1S'!$J:$J,"&gt;="&amp;AX$7,'Bank-1S'!$J:$J,"&lt;="&amp;AX$8,'Bank-1S'!$W:$W,$O58,'Bank-1S'!$X:$X,$F58),SUMIFS('Bank-1S'!$M:$M,'Bank-1S'!$J:$J,AX$8,'Bank-1S'!$W:$W,$O58,'Bank-1S'!$X:$X,$F58))</f>
        <v>0</v>
      </c>
      <c r="AY58" s="99">
        <f ca="1">IF(AY$7&lt;&gt;"",SUMIFS('Bank-1S'!$M:$M,'Bank-1S'!$J:$J,"&gt;="&amp;AY$7,'Bank-1S'!$J:$J,"&lt;="&amp;AY$8,'Bank-1S'!$W:$W,$O58,'Bank-1S'!$X:$X,$F58),SUMIFS('Bank-1S'!$M:$M,'Bank-1S'!$J:$J,AY$8,'Bank-1S'!$W:$W,$O58,'Bank-1S'!$X:$X,$F58))</f>
        <v>0</v>
      </c>
      <c r="AZ58" s="99">
        <f ca="1">IF(AZ$7&lt;&gt;"",SUMIFS('Bank-1S'!$M:$M,'Bank-1S'!$J:$J,"&gt;="&amp;AZ$7,'Bank-1S'!$J:$J,"&lt;="&amp;AZ$8,'Bank-1S'!$W:$W,$O58,'Bank-1S'!$X:$X,$F58),SUMIFS('Bank-1S'!$M:$M,'Bank-1S'!$J:$J,AZ$8,'Bank-1S'!$W:$W,$O58,'Bank-1S'!$X:$X,$F58))</f>
        <v>0</v>
      </c>
      <c r="BA58" s="99">
        <f ca="1">IF(BA$7&lt;&gt;"",SUMIFS('Bank-1S'!$M:$M,'Bank-1S'!$J:$J,"&gt;="&amp;BA$7,'Bank-1S'!$J:$J,"&lt;="&amp;BA$8,'Bank-1S'!$W:$W,$O58,'Bank-1S'!$X:$X,$F58),SUMIFS('Bank-1S'!$M:$M,'Bank-1S'!$J:$J,BA$8,'Bank-1S'!$W:$W,$O58,'Bank-1S'!$X:$X,$F58))</f>
        <v>0</v>
      </c>
      <c r="BB58" s="99">
        <f ca="1">IF(BB$7&lt;&gt;"",SUMIFS('Bank-1S'!$M:$M,'Bank-1S'!$J:$J,"&gt;="&amp;BB$7,'Bank-1S'!$J:$J,"&lt;="&amp;BB$8,'Bank-1S'!$W:$W,$O58,'Bank-1S'!$X:$X,$F58),SUMIFS('Bank-1S'!$M:$M,'Bank-1S'!$J:$J,BB$8,'Bank-1S'!$W:$W,$O58,'Bank-1S'!$X:$X,$F58))</f>
        <v>0</v>
      </c>
      <c r="BC58" s="99">
        <f ca="1">IF(BC$7&lt;&gt;"",SUMIFS('Bank-1S'!$M:$M,'Bank-1S'!$J:$J,"&gt;="&amp;BC$7,'Bank-1S'!$J:$J,"&lt;="&amp;BC$8,'Bank-1S'!$W:$W,$O58,'Bank-1S'!$X:$X,$F58),SUMIFS('Bank-1S'!$M:$M,'Bank-1S'!$J:$J,BC$8,'Bank-1S'!$W:$W,$O58,'Bank-1S'!$X:$X,$F58))</f>
        <v>0</v>
      </c>
      <c r="BD58" s="99">
        <f ca="1">IF(BD$7&lt;&gt;"",SUMIFS('Bank-1S'!$M:$M,'Bank-1S'!$J:$J,"&gt;="&amp;BD$7,'Bank-1S'!$J:$J,"&lt;="&amp;BD$8,'Bank-1S'!$W:$W,$O58,'Bank-1S'!$X:$X,$F58),SUMIFS('Bank-1S'!$M:$M,'Bank-1S'!$J:$J,BD$8,'Bank-1S'!$W:$W,$O58,'Bank-1S'!$X:$X,$F58))</f>
        <v>0</v>
      </c>
      <c r="BE58" s="99">
        <f ca="1">IF(BE$7&lt;&gt;"",SUMIFS('Bank-1S'!$M:$M,'Bank-1S'!$J:$J,"&gt;="&amp;BE$7,'Bank-1S'!$J:$J,"&lt;="&amp;BE$8,'Bank-1S'!$W:$W,$O58,'Bank-1S'!$X:$X,$F58),SUMIFS('Bank-1S'!$M:$M,'Bank-1S'!$J:$J,BE$8,'Bank-1S'!$W:$W,$O58,'Bank-1S'!$X:$X,$F58))</f>
        <v>0</v>
      </c>
      <c r="BF58" s="99">
        <f ca="1">IF(BF$7&lt;&gt;"",SUMIFS('Bank-1S'!$M:$M,'Bank-1S'!$J:$J,"&gt;="&amp;BF$7,'Bank-1S'!$J:$J,"&lt;="&amp;BF$8,'Bank-1S'!$W:$W,$O58,'Bank-1S'!$X:$X,$F58),SUMIFS('Bank-1S'!$M:$M,'Bank-1S'!$J:$J,BF$8,'Bank-1S'!$W:$W,$O58,'Bank-1S'!$X:$X,$F58))</f>
        <v>0</v>
      </c>
      <c r="BG58" s="99">
        <f ca="1">IF(BG$7&lt;&gt;"",SUMIFS('Bank-1S'!$M:$M,'Bank-1S'!$J:$J,"&gt;="&amp;BG$7,'Bank-1S'!$J:$J,"&lt;="&amp;BG$8,'Bank-1S'!$W:$W,$O58,'Bank-1S'!$X:$X,$F58),SUMIFS('Bank-1S'!$M:$M,'Bank-1S'!$J:$J,BG$8,'Bank-1S'!$W:$W,$O58,'Bank-1S'!$X:$X,$F58))</f>
        <v>0</v>
      </c>
      <c r="BH58" s="99">
        <f ca="1">IF(BH$7&lt;&gt;"",SUMIFS('Bank-1S'!$M:$M,'Bank-1S'!$J:$J,"&gt;="&amp;BH$7,'Bank-1S'!$J:$J,"&lt;="&amp;BH$8,'Bank-1S'!$W:$W,$O58,'Bank-1S'!$X:$X,$F58),SUMIFS('Bank-1S'!$M:$M,'Bank-1S'!$J:$J,BH$8,'Bank-1S'!$W:$W,$O58,'Bank-1S'!$X:$X,$F58))</f>
        <v>0</v>
      </c>
      <c r="BI58" s="99">
        <f ca="1">IF(BI$7&lt;&gt;"",SUMIFS('Bank-1S'!$M:$M,'Bank-1S'!$J:$J,"&gt;="&amp;BI$7,'Bank-1S'!$J:$J,"&lt;="&amp;BI$8,'Bank-1S'!$W:$W,$O58,'Bank-1S'!$X:$X,$F58),SUMIFS('Bank-1S'!$M:$M,'Bank-1S'!$J:$J,BI$8,'Bank-1S'!$W:$W,$O58,'Bank-1S'!$X:$X,$F58))</f>
        <v>0</v>
      </c>
      <c r="BJ58" s="99">
        <f ca="1">IF(BJ$7&lt;&gt;"",SUMIFS('Bank-1S'!$M:$M,'Bank-1S'!$J:$J,"&gt;="&amp;BJ$7,'Bank-1S'!$J:$J,"&lt;="&amp;BJ$8,'Bank-1S'!$W:$W,$O58,'Bank-1S'!$X:$X,$F58),SUMIFS('Bank-1S'!$M:$M,'Bank-1S'!$J:$J,BJ$8,'Bank-1S'!$W:$W,$O58,'Bank-1S'!$X:$X,$F58))</f>
        <v>0</v>
      </c>
      <c r="BK58" s="99">
        <f ca="1">IF(BK$7&lt;&gt;"",SUMIFS('Bank-1S'!$M:$M,'Bank-1S'!$J:$J,"&gt;="&amp;BK$7,'Bank-1S'!$J:$J,"&lt;="&amp;BK$8,'Bank-1S'!$W:$W,$O58,'Bank-1S'!$X:$X,$F58),SUMIFS('Bank-1S'!$M:$M,'Bank-1S'!$J:$J,BK$8,'Bank-1S'!$W:$W,$O58,'Bank-1S'!$X:$X,$F58))</f>
        <v>0</v>
      </c>
      <c r="BL58" s="99">
        <f ca="1">IF(BL$7&lt;&gt;"",SUMIFS('Bank-1S'!$M:$M,'Bank-1S'!$J:$J,"&gt;="&amp;BL$7,'Bank-1S'!$J:$J,"&lt;="&amp;BL$8,'Bank-1S'!$W:$W,$O58,'Bank-1S'!$X:$X,$F58),SUMIFS('Bank-1S'!$M:$M,'Bank-1S'!$J:$J,BL$8,'Bank-1S'!$W:$W,$O58,'Bank-1S'!$X:$X,$F58))</f>
        <v>0</v>
      </c>
      <c r="BM58" s="99">
        <f ca="1">IF(BM$7&lt;&gt;"",SUMIFS('Bank-1S'!$M:$M,'Bank-1S'!$J:$J,"&gt;="&amp;BM$7,'Bank-1S'!$J:$J,"&lt;="&amp;BM$8,'Bank-1S'!$W:$W,$O58,'Bank-1S'!$X:$X,$F58),SUMIFS('Bank-1S'!$M:$M,'Bank-1S'!$J:$J,BM$8,'Bank-1S'!$W:$W,$O58,'Bank-1S'!$X:$X,$F58))</f>
        <v>0</v>
      </c>
      <c r="BN58" s="99">
        <f ca="1">IF(BN$7&lt;&gt;"",SUMIFS('Bank-1S'!$M:$M,'Bank-1S'!$J:$J,"&gt;="&amp;BN$7,'Bank-1S'!$J:$J,"&lt;="&amp;BN$8,'Bank-1S'!$W:$W,$O58,'Bank-1S'!$X:$X,$F58),SUMIFS('Bank-1S'!$M:$M,'Bank-1S'!$J:$J,BN$8,'Bank-1S'!$W:$W,$O58,'Bank-1S'!$X:$X,$F58))</f>
        <v>0</v>
      </c>
      <c r="BO58" s="99">
        <f ca="1">IF(BO$7&lt;&gt;"",SUMIFS('Bank-1S'!$M:$M,'Bank-1S'!$J:$J,"&gt;="&amp;BO$7,'Bank-1S'!$J:$J,"&lt;="&amp;BO$8,'Bank-1S'!$W:$W,$O58,'Bank-1S'!$X:$X,$F58),SUMIFS('Bank-1S'!$M:$M,'Bank-1S'!$J:$J,BO$8,'Bank-1S'!$W:$W,$O58,'Bank-1S'!$X:$X,$F58))</f>
        <v>0</v>
      </c>
      <c r="BP58" s="99">
        <f ca="1">IF(BP$7&lt;&gt;"",SUMIFS('Bank-1S'!$M:$M,'Bank-1S'!$J:$J,"&gt;="&amp;BP$7,'Bank-1S'!$J:$J,"&lt;="&amp;BP$8,'Bank-1S'!$W:$W,$O58,'Bank-1S'!$X:$X,$F58),SUMIFS('Bank-1S'!$M:$M,'Bank-1S'!$J:$J,BP$8,'Bank-1S'!$W:$W,$O58,'Bank-1S'!$X:$X,$F58))</f>
        <v>0</v>
      </c>
      <c r="BQ58" s="99">
        <f ca="1">IF(BQ$7&lt;&gt;"",SUMIFS('Bank-1S'!$M:$M,'Bank-1S'!$J:$J,"&gt;="&amp;BQ$7,'Bank-1S'!$J:$J,"&lt;="&amp;BQ$8,'Bank-1S'!$W:$W,$O58,'Bank-1S'!$X:$X,$F58),SUMIFS('Bank-1S'!$M:$M,'Bank-1S'!$J:$J,BQ$8,'Bank-1S'!$W:$W,$O58,'Bank-1S'!$X:$X,$F58))</f>
        <v>0</v>
      </c>
      <c r="BR58" s="99">
        <f ca="1">IF(BR$7&lt;&gt;"",SUMIFS('Bank-1S'!$M:$M,'Bank-1S'!$J:$J,"&gt;="&amp;BR$7,'Bank-1S'!$J:$J,"&lt;="&amp;BR$8,'Bank-1S'!$W:$W,$O58,'Bank-1S'!$X:$X,$F58),SUMIFS('Bank-1S'!$M:$M,'Bank-1S'!$J:$J,BR$8,'Bank-1S'!$W:$W,$O58,'Bank-1S'!$X:$X,$F58))</f>
        <v>0</v>
      </c>
      <c r="BS58" s="99">
        <f ca="1">IF(BS$7&lt;&gt;"",SUMIFS('Bank-1S'!$M:$M,'Bank-1S'!$J:$J,"&gt;="&amp;BS$7,'Bank-1S'!$J:$J,"&lt;="&amp;BS$8,'Bank-1S'!$W:$W,$O58,'Bank-1S'!$X:$X,$F58),SUMIFS('Bank-1S'!$M:$M,'Bank-1S'!$J:$J,BS$8,'Bank-1S'!$W:$W,$O58,'Bank-1S'!$X:$X,$F58))</f>
        <v>0</v>
      </c>
      <c r="BT58" s="99">
        <f ca="1">IF(BT$7&lt;&gt;"",SUMIFS('Bank-1S'!$M:$M,'Bank-1S'!$J:$J,"&gt;="&amp;BT$7,'Bank-1S'!$J:$J,"&lt;="&amp;BT$8,'Bank-1S'!$W:$W,$O58,'Bank-1S'!$X:$X,$F58),SUMIFS('Bank-1S'!$M:$M,'Bank-1S'!$J:$J,BT$8,'Bank-1S'!$W:$W,$O58,'Bank-1S'!$X:$X,$F58))</f>
        <v>0</v>
      </c>
      <c r="BU58" s="99">
        <f ca="1">IF(BU$7&lt;&gt;"",SUMIFS('Bank-1S'!$M:$M,'Bank-1S'!$J:$J,"&gt;="&amp;BU$7,'Bank-1S'!$J:$J,"&lt;="&amp;BU$8,'Bank-1S'!$W:$W,$O58,'Bank-1S'!$X:$X,$F58),SUMIFS('Bank-1S'!$M:$M,'Bank-1S'!$J:$J,BU$8,'Bank-1S'!$W:$W,$O58,'Bank-1S'!$X:$X,$F58))</f>
        <v>0</v>
      </c>
      <c r="BV58" s="99">
        <f ca="1">IF(BV$7&lt;&gt;"",SUMIFS('Bank-1S'!$M:$M,'Bank-1S'!$J:$J,"&gt;="&amp;BV$7,'Bank-1S'!$J:$J,"&lt;="&amp;BV$8,'Bank-1S'!$W:$W,$O58,'Bank-1S'!$X:$X,$F58),SUMIFS('Bank-1S'!$M:$M,'Bank-1S'!$J:$J,BV$8,'Bank-1S'!$W:$W,$O58,'Bank-1S'!$X:$X,$F58))</f>
        <v>0</v>
      </c>
      <c r="BW58" s="99">
        <f ca="1">IF(BW$7&lt;&gt;"",SUMIFS('Bank-1S'!$M:$M,'Bank-1S'!$J:$J,"&gt;="&amp;BW$7,'Bank-1S'!$J:$J,"&lt;="&amp;BW$8,'Bank-1S'!$W:$W,$O58,'Bank-1S'!$X:$X,$F58),SUMIFS('Bank-1S'!$M:$M,'Bank-1S'!$J:$J,BW$8,'Bank-1S'!$W:$W,$O58,'Bank-1S'!$X:$X,$F58))</f>
        <v>0</v>
      </c>
      <c r="BX58" s="99">
        <f ca="1">IF(BX$7&lt;&gt;"",SUMIFS('Bank-1S'!$M:$M,'Bank-1S'!$J:$J,"&gt;="&amp;BX$7,'Bank-1S'!$J:$J,"&lt;="&amp;BX$8,'Bank-1S'!$W:$W,$O58,'Bank-1S'!$X:$X,$F58),SUMIFS('Bank-1S'!$M:$M,'Bank-1S'!$J:$J,BX$8,'Bank-1S'!$W:$W,$O58,'Bank-1S'!$X:$X,$F58))</f>
        <v>0</v>
      </c>
      <c r="BY58" s="99">
        <f ca="1">IF(BY$7&lt;&gt;"",SUMIFS('Bank-1S'!$M:$M,'Bank-1S'!$J:$J,"&gt;="&amp;BY$7,'Bank-1S'!$J:$J,"&lt;="&amp;BY$8,'Bank-1S'!$W:$W,$O58,'Bank-1S'!$X:$X,$F58),SUMIFS('Bank-1S'!$M:$M,'Bank-1S'!$J:$J,BY$8,'Bank-1S'!$W:$W,$O58,'Bank-1S'!$X:$X,$F58))</f>
        <v>0</v>
      </c>
      <c r="BZ58" s="99">
        <f ca="1">IF(BZ$7&lt;&gt;"",SUMIFS('Bank-1S'!$M:$M,'Bank-1S'!$J:$J,"&gt;="&amp;BZ$7,'Bank-1S'!$J:$J,"&lt;="&amp;BZ$8,'Bank-1S'!$W:$W,$O58,'Bank-1S'!$X:$X,$F58),SUMIFS('Bank-1S'!$M:$M,'Bank-1S'!$J:$J,BZ$8,'Bank-1S'!$W:$W,$O58,'Bank-1S'!$X:$X,$F58))</f>
        <v>0</v>
      </c>
      <c r="CA58" s="99">
        <f ca="1">IF(CA$7&lt;&gt;"",SUMIFS('Bank-1S'!$M:$M,'Bank-1S'!$J:$J,"&gt;="&amp;CA$7,'Bank-1S'!$J:$J,"&lt;="&amp;CA$8,'Bank-1S'!$W:$W,$O58,'Bank-1S'!$X:$X,$F58),SUMIFS('Bank-1S'!$M:$M,'Bank-1S'!$J:$J,CA$8,'Bank-1S'!$W:$W,$O58,'Bank-1S'!$X:$X,$F58))</f>
        <v>0</v>
      </c>
      <c r="CB58" s="99">
        <f ca="1">IF(CB$7&lt;&gt;"",SUMIFS('Bank-1S'!$M:$M,'Bank-1S'!$J:$J,"&gt;="&amp;CB$7,'Bank-1S'!$J:$J,"&lt;="&amp;CB$8,'Bank-1S'!$W:$W,$O58,'Bank-1S'!$X:$X,$F58),SUMIFS('Bank-1S'!$M:$M,'Bank-1S'!$J:$J,CB$8,'Bank-1S'!$W:$W,$O58,'Bank-1S'!$X:$X,$F58))</f>
        <v>0</v>
      </c>
      <c r="CC58" s="99">
        <f ca="1">IF(CC$7&lt;&gt;"",SUMIFS('Bank-1S'!$M:$M,'Bank-1S'!$J:$J,"&gt;="&amp;CC$7,'Bank-1S'!$J:$J,"&lt;="&amp;CC$8,'Bank-1S'!$W:$W,$O58,'Bank-1S'!$X:$X,$F58),SUMIFS('Bank-1S'!$M:$M,'Bank-1S'!$J:$J,CC$8,'Bank-1S'!$W:$W,$O58,'Bank-1S'!$X:$X,$F58))</f>
        <v>0</v>
      </c>
      <c r="CD58" s="99">
        <f ca="1">IF(CD$7&lt;&gt;"",SUMIFS('Bank-1S'!$M:$M,'Bank-1S'!$J:$J,"&gt;="&amp;CD$7,'Bank-1S'!$J:$J,"&lt;="&amp;CD$8,'Bank-1S'!$W:$W,$O58,'Bank-1S'!$X:$X,$F58),SUMIFS('Bank-1S'!$M:$M,'Bank-1S'!$J:$J,CD$8,'Bank-1S'!$W:$W,$O58,'Bank-1S'!$X:$X,$F58))</f>
        <v>0</v>
      </c>
      <c r="CE58" s="99">
        <f ca="1">IF(CE$7&lt;&gt;"",SUMIFS('Bank-1S'!$M:$M,'Bank-1S'!$J:$J,"&gt;="&amp;CE$7,'Bank-1S'!$J:$J,"&lt;="&amp;CE$8,'Bank-1S'!$W:$W,$O58,'Bank-1S'!$X:$X,$F58),SUMIFS('Bank-1S'!$M:$M,'Bank-1S'!$J:$J,CE$8,'Bank-1S'!$W:$W,$O58,'Bank-1S'!$X:$X,$F58))</f>
        <v>0</v>
      </c>
      <c r="CF58" s="99">
        <f ca="1">IF(CF$7&lt;&gt;"",SUMIFS('Bank-1S'!$M:$M,'Bank-1S'!$J:$J,"&gt;="&amp;CF$7,'Bank-1S'!$J:$J,"&lt;="&amp;CF$8,'Bank-1S'!$W:$W,$O58,'Bank-1S'!$X:$X,$F58),SUMIFS('Bank-1S'!$M:$M,'Bank-1S'!$J:$J,CF$8,'Bank-1S'!$W:$W,$O58,'Bank-1S'!$X:$X,$F58))</f>
        <v>0</v>
      </c>
      <c r="CG58" s="99">
        <f ca="1">IF(CG$7&lt;&gt;"",SUMIFS('Bank-1S'!$M:$M,'Bank-1S'!$J:$J,"&gt;="&amp;CG$7,'Bank-1S'!$J:$J,"&lt;="&amp;CG$8,'Bank-1S'!$W:$W,$O58,'Bank-1S'!$X:$X,$F58),SUMIFS('Bank-1S'!$M:$M,'Bank-1S'!$J:$J,CG$8,'Bank-1S'!$W:$W,$O58,'Bank-1S'!$X:$X,$F58))</f>
        <v>0</v>
      </c>
      <c r="CH58" s="99">
        <f ca="1">IF(CH$7&lt;&gt;"",SUMIFS('Bank-1S'!$M:$M,'Bank-1S'!$J:$J,"&gt;="&amp;CH$7,'Bank-1S'!$J:$J,"&lt;="&amp;CH$8,'Bank-1S'!$W:$W,$O58,'Bank-1S'!$X:$X,$F58),SUMIFS('Bank-1S'!$M:$M,'Bank-1S'!$J:$J,CH$8,'Bank-1S'!$W:$W,$O58,'Bank-1S'!$X:$X,$F58))</f>
        <v>0</v>
      </c>
      <c r="CI58" s="99">
        <f ca="1">IF(CI$7&lt;&gt;"",SUMIFS('Bank-1S'!$M:$M,'Bank-1S'!$J:$J,"&gt;="&amp;CI$7,'Bank-1S'!$J:$J,"&lt;="&amp;CI$8,'Bank-1S'!$W:$W,$O58,'Bank-1S'!$X:$X,$F58),SUMIFS('Bank-1S'!$M:$M,'Bank-1S'!$J:$J,CI$8,'Bank-1S'!$W:$W,$O58,'Bank-1S'!$X:$X,$F58))</f>
        <v>0</v>
      </c>
      <c r="CJ58" s="99">
        <f ca="1">IF(CJ$7&lt;&gt;"",SUMIFS('Bank-1S'!$M:$M,'Bank-1S'!$J:$J,"&gt;="&amp;CJ$7,'Bank-1S'!$J:$J,"&lt;="&amp;CJ$8,'Bank-1S'!$W:$W,$O58,'Bank-1S'!$X:$X,$F58),SUMIFS('Bank-1S'!$M:$M,'Bank-1S'!$J:$J,CJ$8,'Bank-1S'!$W:$W,$O58,'Bank-1S'!$X:$X,$F58))</f>
        <v>0</v>
      </c>
      <c r="CK58" s="99">
        <f ca="1">IF(CK$7&lt;&gt;"",SUMIFS('Bank-1S'!$M:$M,'Bank-1S'!$J:$J,"&gt;="&amp;CK$7,'Bank-1S'!$J:$J,"&lt;="&amp;CK$8,'Bank-1S'!$W:$W,$O58,'Bank-1S'!$X:$X,$F58),SUMIFS('Bank-1S'!$M:$M,'Bank-1S'!$J:$J,CK$8,'Bank-1S'!$W:$W,$O58,'Bank-1S'!$X:$X,$F58))</f>
        <v>0</v>
      </c>
      <c r="CL58" s="99">
        <f ca="1">IF(CL$7&lt;&gt;"",SUMIFS('Bank-1S'!$M:$M,'Bank-1S'!$J:$J,"&gt;="&amp;CL$7,'Bank-1S'!$J:$J,"&lt;="&amp;CL$8,'Bank-1S'!$W:$W,$O58,'Bank-1S'!$X:$X,$F58),SUMIFS('Bank-1S'!$M:$M,'Bank-1S'!$J:$J,CL$8,'Bank-1S'!$W:$W,$O58,'Bank-1S'!$X:$X,$F58))</f>
        <v>0</v>
      </c>
      <c r="CM58" s="99">
        <f ca="1">IF(CM$7&lt;&gt;"",SUMIFS('Bank-1S'!$M:$M,'Bank-1S'!$J:$J,"&gt;="&amp;CM$7,'Bank-1S'!$J:$J,"&lt;="&amp;CM$8,'Bank-1S'!$W:$W,$O58,'Bank-1S'!$X:$X,$F58),SUMIFS('Bank-1S'!$M:$M,'Bank-1S'!$J:$J,CM$8,'Bank-1S'!$W:$W,$O58,'Bank-1S'!$X:$X,$F58))</f>
        <v>0</v>
      </c>
      <c r="CN58" s="99">
        <f ca="1">IF(CN$7&lt;&gt;"",SUMIFS('Bank-1S'!$M:$M,'Bank-1S'!$J:$J,"&gt;="&amp;CN$7,'Bank-1S'!$J:$J,"&lt;="&amp;CN$8,'Bank-1S'!$W:$W,$O58,'Bank-1S'!$X:$X,$F58),SUMIFS('Bank-1S'!$M:$M,'Bank-1S'!$J:$J,CN$8,'Bank-1S'!$W:$W,$O58,'Bank-1S'!$X:$X,$F58))</f>
        <v>0</v>
      </c>
      <c r="CO58" s="99">
        <f ca="1">IF(CO$7&lt;&gt;"",SUMIFS('Bank-1S'!$M:$M,'Bank-1S'!$J:$J,"&gt;="&amp;CO$7,'Bank-1S'!$J:$J,"&lt;="&amp;CO$8,'Bank-1S'!$W:$W,$O58,'Bank-1S'!$X:$X,$F58),SUMIFS('Bank-1S'!$M:$M,'Bank-1S'!$J:$J,CO$8,'Bank-1S'!$W:$W,$O58,'Bank-1S'!$X:$X,$F58))</f>
        <v>0</v>
      </c>
      <c r="CP58" s="99">
        <f ca="1">IF(CP$7&lt;&gt;"",SUMIFS('Bank-1S'!$M:$M,'Bank-1S'!$J:$J,"&gt;="&amp;CP$7,'Bank-1S'!$J:$J,"&lt;="&amp;CP$8,'Bank-1S'!$W:$W,$O58,'Bank-1S'!$X:$X,$F58),SUMIFS('Bank-1S'!$M:$M,'Bank-1S'!$J:$J,CP$8,'Bank-1S'!$W:$W,$O58,'Bank-1S'!$X:$X,$F58))</f>
        <v>0</v>
      </c>
      <c r="CQ58" s="99">
        <f ca="1">IF(CQ$7&lt;&gt;"",SUMIFS('Bank-1S'!$M:$M,'Bank-1S'!$J:$J,"&gt;="&amp;CQ$7,'Bank-1S'!$J:$J,"&lt;="&amp;CQ$8,'Bank-1S'!$W:$W,$O58,'Bank-1S'!$X:$X,$F58),SUMIFS('Bank-1S'!$M:$M,'Bank-1S'!$J:$J,CQ$8,'Bank-1S'!$W:$W,$O58,'Bank-1S'!$X:$X,$F58))</f>
        <v>0</v>
      </c>
      <c r="CR58" s="99">
        <f ca="1">IF(CR$7&lt;&gt;"",SUMIFS('Bank-1S'!$M:$M,'Bank-1S'!$J:$J,"&gt;="&amp;CR$7,'Bank-1S'!$J:$J,"&lt;="&amp;CR$8,'Bank-1S'!$W:$W,$O58,'Bank-1S'!$X:$X,$F58),SUMIFS('Bank-1S'!$M:$M,'Bank-1S'!$J:$J,CR$8,'Bank-1S'!$W:$W,$O58,'Bank-1S'!$X:$X,$F58))</f>
        <v>0</v>
      </c>
      <c r="CS58" s="99">
        <f ca="1">IF(CS$7&lt;&gt;"",SUMIFS('Bank-1S'!$M:$M,'Bank-1S'!$J:$J,"&gt;="&amp;CS$7,'Bank-1S'!$J:$J,"&lt;="&amp;CS$8,'Bank-1S'!$W:$W,$O58,'Bank-1S'!$X:$X,$F58),SUMIFS('Bank-1S'!$M:$M,'Bank-1S'!$J:$J,CS$8,'Bank-1S'!$W:$W,$O58,'Bank-1S'!$X:$X,$F58))</f>
        <v>0</v>
      </c>
      <c r="CT58" s="99">
        <f ca="1">IF(CT$7&lt;&gt;"",SUMIFS('Bank-1S'!$M:$M,'Bank-1S'!$J:$J,"&gt;="&amp;CT$7,'Bank-1S'!$J:$J,"&lt;="&amp;CT$8,'Bank-1S'!$W:$W,$O58,'Bank-1S'!$X:$X,$F58),SUMIFS('Bank-1S'!$M:$M,'Bank-1S'!$J:$J,CT$8,'Bank-1S'!$W:$W,$O58,'Bank-1S'!$X:$X,$F58))</f>
        <v>0</v>
      </c>
      <c r="CU58" s="99">
        <f ca="1">IF(CU$7&lt;&gt;"",SUMIFS('Bank-1S'!$M:$M,'Bank-1S'!$J:$J,"&gt;="&amp;CU$7,'Bank-1S'!$J:$J,"&lt;="&amp;CU$8,'Bank-1S'!$W:$W,$O58,'Bank-1S'!$X:$X,$F58),SUMIFS('Bank-1S'!$M:$M,'Bank-1S'!$J:$J,CU$8,'Bank-1S'!$W:$W,$O58,'Bank-1S'!$X:$X,$F58))</f>
        <v>0</v>
      </c>
    </row>
    <row r="59" spans="1:99" s="28" customFormat="1" ht="10.199999999999999" x14ac:dyDescent="0.2">
      <c r="A59" s="87"/>
      <c r="B59" s="87"/>
      <c r="C59" s="87"/>
      <c r="D59" s="87"/>
      <c r="E59" s="198"/>
      <c r="F59" s="101" t="str">
        <f>lists!$Z$56</f>
        <v>Поступление приобретенной валюты</v>
      </c>
      <c r="G59" s="87"/>
      <c r="H59" s="87"/>
      <c r="I59" s="87"/>
      <c r="J59" s="87"/>
      <c r="K59" s="87"/>
      <c r="L59" s="87"/>
      <c r="M59" s="87"/>
      <c r="N59" s="86"/>
      <c r="O59" s="87" t="str">
        <f>O43</f>
        <v>RUR</v>
      </c>
      <c r="P59" s="88"/>
      <c r="Q59" s="87"/>
      <c r="R59" s="87"/>
      <c r="S59" s="87"/>
      <c r="T59" s="136"/>
      <c r="U59" s="137">
        <f ca="1">SUM(W59:CV59)</f>
        <v>0</v>
      </c>
      <c r="V59" s="138"/>
      <c r="W59" s="168"/>
      <c r="X59" s="169">
        <f>IF(X$7&lt;&gt;"",SUMIFS('Bank-1S'!$M:$M,'Bank-1S'!$J:$J,"&gt;="&amp;X$7,'Bank-1S'!$J:$J,"&lt;="&amp;X$8,'Bank-1S'!$W:$W,$O59,'Bank-1S'!$X:$X,$F59),SUMIFS('Bank-1S'!$M:$M,'Bank-1S'!$J:$J,X$8,'Bank-1S'!$W:$W,$O59,'Bank-1S'!$X:$X,$F59))</f>
        <v>0</v>
      </c>
      <c r="Y59" s="99">
        <f ca="1">IF(Y$7&lt;&gt;"",SUMIFS('Bank-1S'!$M:$M,'Bank-1S'!$J:$J,"&gt;="&amp;Y$7,'Bank-1S'!$J:$J,"&lt;="&amp;Y$8,'Bank-1S'!$W:$W,$O59,'Bank-1S'!$X:$X,$F59),SUMIFS('Bank-1S'!$M:$M,'Bank-1S'!$J:$J,Y$8,'Bank-1S'!$W:$W,$O59,'Bank-1S'!$X:$X,$F59))</f>
        <v>0</v>
      </c>
      <c r="Z59" s="99">
        <f ca="1">IF(Z$7&lt;&gt;"",SUMIFS('Bank-1S'!$M:$M,'Bank-1S'!$J:$J,"&gt;="&amp;Z$7,'Bank-1S'!$J:$J,"&lt;="&amp;Z$8,'Bank-1S'!$W:$W,$O59,'Bank-1S'!$X:$X,$F59),SUMIFS('Bank-1S'!$M:$M,'Bank-1S'!$J:$J,Z$8,'Bank-1S'!$W:$W,$O59,'Bank-1S'!$X:$X,$F59))</f>
        <v>0</v>
      </c>
      <c r="AA59" s="99">
        <f ca="1">IF(AA$7&lt;&gt;"",SUMIFS('Bank-1S'!$M:$M,'Bank-1S'!$J:$J,"&gt;="&amp;AA$7,'Bank-1S'!$J:$J,"&lt;="&amp;AA$8,'Bank-1S'!$W:$W,$O59,'Bank-1S'!$X:$X,$F59),SUMIFS('Bank-1S'!$M:$M,'Bank-1S'!$J:$J,AA$8,'Bank-1S'!$W:$W,$O59,'Bank-1S'!$X:$X,$F59))</f>
        <v>0</v>
      </c>
      <c r="AB59" s="99">
        <f ca="1">IF(AB$7&lt;&gt;"",SUMIFS('Bank-1S'!$M:$M,'Bank-1S'!$J:$J,"&gt;="&amp;AB$7,'Bank-1S'!$J:$J,"&lt;="&amp;AB$8,'Bank-1S'!$W:$W,$O59,'Bank-1S'!$X:$X,$F59),SUMIFS('Bank-1S'!$M:$M,'Bank-1S'!$J:$J,AB$8,'Bank-1S'!$W:$W,$O59,'Bank-1S'!$X:$X,$F59))</f>
        <v>0</v>
      </c>
      <c r="AC59" s="99">
        <f ca="1">IF(AC$7&lt;&gt;"",SUMIFS('Bank-1S'!$M:$M,'Bank-1S'!$J:$J,"&gt;="&amp;AC$7,'Bank-1S'!$J:$J,"&lt;="&amp;AC$8,'Bank-1S'!$W:$W,$O59,'Bank-1S'!$X:$X,$F59),SUMIFS('Bank-1S'!$M:$M,'Bank-1S'!$J:$J,AC$8,'Bank-1S'!$W:$W,$O59,'Bank-1S'!$X:$X,$F59))</f>
        <v>0</v>
      </c>
      <c r="AD59" s="99">
        <f ca="1">IF(AD$7&lt;&gt;"",SUMIFS('Bank-1S'!$M:$M,'Bank-1S'!$J:$J,"&gt;="&amp;AD$7,'Bank-1S'!$J:$J,"&lt;="&amp;AD$8,'Bank-1S'!$W:$W,$O59,'Bank-1S'!$X:$X,$F59),SUMIFS('Bank-1S'!$M:$M,'Bank-1S'!$J:$J,AD$8,'Bank-1S'!$W:$W,$O59,'Bank-1S'!$X:$X,$F59))</f>
        <v>0</v>
      </c>
      <c r="AE59" s="99">
        <f ca="1">IF(AE$7&lt;&gt;"",SUMIFS('Bank-1S'!$M:$M,'Bank-1S'!$J:$J,"&gt;="&amp;AE$7,'Bank-1S'!$J:$J,"&lt;="&amp;AE$8,'Bank-1S'!$W:$W,$O59,'Bank-1S'!$X:$X,$F59),SUMIFS('Bank-1S'!$M:$M,'Bank-1S'!$J:$J,AE$8,'Bank-1S'!$W:$W,$O59,'Bank-1S'!$X:$X,$F59))</f>
        <v>0</v>
      </c>
      <c r="AF59" s="99">
        <f ca="1">IF(AF$7&lt;&gt;"",SUMIFS('Bank-1S'!$M:$M,'Bank-1S'!$J:$J,"&gt;="&amp;AF$7,'Bank-1S'!$J:$J,"&lt;="&amp;AF$8,'Bank-1S'!$W:$W,$O59,'Bank-1S'!$X:$X,$F59),SUMIFS('Bank-1S'!$M:$M,'Bank-1S'!$J:$J,AF$8,'Bank-1S'!$W:$W,$O59,'Bank-1S'!$X:$X,$F59))</f>
        <v>0</v>
      </c>
      <c r="AG59" s="99">
        <f ca="1">IF(AG$7&lt;&gt;"",SUMIFS('Bank-1S'!$M:$M,'Bank-1S'!$J:$J,"&gt;="&amp;AG$7,'Bank-1S'!$J:$J,"&lt;="&amp;AG$8,'Bank-1S'!$W:$W,$O59,'Bank-1S'!$X:$X,$F59),SUMIFS('Bank-1S'!$M:$M,'Bank-1S'!$J:$J,AG$8,'Bank-1S'!$W:$W,$O59,'Bank-1S'!$X:$X,$F59))</f>
        <v>0</v>
      </c>
      <c r="AH59" s="99">
        <f ca="1">IF(AH$7&lt;&gt;"",SUMIFS('Bank-1S'!$M:$M,'Bank-1S'!$J:$J,"&gt;="&amp;AH$7,'Bank-1S'!$J:$J,"&lt;="&amp;AH$8,'Bank-1S'!$W:$W,$O59,'Bank-1S'!$X:$X,$F59),SUMIFS('Bank-1S'!$M:$M,'Bank-1S'!$J:$J,AH$8,'Bank-1S'!$W:$W,$O59,'Bank-1S'!$X:$X,$F59))</f>
        <v>0</v>
      </c>
      <c r="AI59" s="99">
        <f ca="1">IF(AI$7&lt;&gt;"",SUMIFS('Bank-1S'!$M:$M,'Bank-1S'!$J:$J,"&gt;="&amp;AI$7,'Bank-1S'!$J:$J,"&lt;="&amp;AI$8,'Bank-1S'!$W:$W,$O59,'Bank-1S'!$X:$X,$F59),SUMIFS('Bank-1S'!$M:$M,'Bank-1S'!$J:$J,AI$8,'Bank-1S'!$W:$W,$O59,'Bank-1S'!$X:$X,$F59))</f>
        <v>0</v>
      </c>
      <c r="AJ59" s="99">
        <f ca="1">IF(AJ$7&lt;&gt;"",SUMIFS('Bank-1S'!$M:$M,'Bank-1S'!$J:$J,"&gt;="&amp;AJ$7,'Bank-1S'!$J:$J,"&lt;="&amp;AJ$8,'Bank-1S'!$W:$W,$O59,'Bank-1S'!$X:$X,$F59),SUMIFS('Bank-1S'!$M:$M,'Bank-1S'!$J:$J,AJ$8,'Bank-1S'!$W:$W,$O59,'Bank-1S'!$X:$X,$F59))</f>
        <v>0</v>
      </c>
      <c r="AK59" s="99">
        <f ca="1">IF(AK$7&lt;&gt;"",SUMIFS('Bank-1S'!$M:$M,'Bank-1S'!$J:$J,"&gt;="&amp;AK$7,'Bank-1S'!$J:$J,"&lt;="&amp;AK$8,'Bank-1S'!$W:$W,$O59,'Bank-1S'!$X:$X,$F59),SUMIFS('Bank-1S'!$M:$M,'Bank-1S'!$J:$J,AK$8,'Bank-1S'!$W:$W,$O59,'Bank-1S'!$X:$X,$F59))</f>
        <v>0</v>
      </c>
      <c r="AL59" s="99">
        <f ca="1">IF(AL$7&lt;&gt;"",SUMIFS('Bank-1S'!$M:$M,'Bank-1S'!$J:$J,"&gt;="&amp;AL$7,'Bank-1S'!$J:$J,"&lt;="&amp;AL$8,'Bank-1S'!$W:$W,$O59,'Bank-1S'!$X:$X,$F59),SUMIFS('Bank-1S'!$M:$M,'Bank-1S'!$J:$J,AL$8,'Bank-1S'!$W:$W,$O59,'Bank-1S'!$X:$X,$F59))</f>
        <v>0</v>
      </c>
      <c r="AM59" s="99">
        <f ca="1">IF(AM$7&lt;&gt;"",SUMIFS('Bank-1S'!$M:$M,'Bank-1S'!$J:$J,"&gt;="&amp;AM$7,'Bank-1S'!$J:$J,"&lt;="&amp;AM$8,'Bank-1S'!$W:$W,$O59,'Bank-1S'!$X:$X,$F59),SUMIFS('Bank-1S'!$M:$M,'Bank-1S'!$J:$J,AM$8,'Bank-1S'!$W:$W,$O59,'Bank-1S'!$X:$X,$F59))</f>
        <v>0</v>
      </c>
      <c r="AN59" s="99">
        <f ca="1">IF(AN$7&lt;&gt;"",SUMIFS('Bank-1S'!$M:$M,'Bank-1S'!$J:$J,"&gt;="&amp;AN$7,'Bank-1S'!$J:$J,"&lt;="&amp;AN$8,'Bank-1S'!$W:$W,$O59,'Bank-1S'!$X:$X,$F59),SUMIFS('Bank-1S'!$M:$M,'Bank-1S'!$J:$J,AN$8,'Bank-1S'!$W:$W,$O59,'Bank-1S'!$X:$X,$F59))</f>
        <v>0</v>
      </c>
      <c r="AO59" s="99">
        <f ca="1">IF(AO$7&lt;&gt;"",SUMIFS('Bank-1S'!$M:$M,'Bank-1S'!$J:$J,"&gt;="&amp;AO$7,'Bank-1S'!$J:$J,"&lt;="&amp;AO$8,'Bank-1S'!$W:$W,$O59,'Bank-1S'!$X:$X,$F59),SUMIFS('Bank-1S'!$M:$M,'Bank-1S'!$J:$J,AO$8,'Bank-1S'!$W:$W,$O59,'Bank-1S'!$X:$X,$F59))</f>
        <v>0</v>
      </c>
      <c r="AP59" s="99">
        <f ca="1">IF(AP$7&lt;&gt;"",SUMIFS('Bank-1S'!$M:$M,'Bank-1S'!$J:$J,"&gt;="&amp;AP$7,'Bank-1S'!$J:$J,"&lt;="&amp;AP$8,'Bank-1S'!$W:$W,$O59,'Bank-1S'!$X:$X,$F59),SUMIFS('Bank-1S'!$M:$M,'Bank-1S'!$J:$J,AP$8,'Bank-1S'!$W:$W,$O59,'Bank-1S'!$X:$X,$F59))</f>
        <v>0</v>
      </c>
      <c r="AQ59" s="99">
        <f ca="1">IF(AQ$7&lt;&gt;"",SUMIFS('Bank-1S'!$M:$M,'Bank-1S'!$J:$J,"&gt;="&amp;AQ$7,'Bank-1S'!$J:$J,"&lt;="&amp;AQ$8,'Bank-1S'!$W:$W,$O59,'Bank-1S'!$X:$X,$F59),SUMIFS('Bank-1S'!$M:$M,'Bank-1S'!$J:$J,AQ$8,'Bank-1S'!$W:$W,$O59,'Bank-1S'!$X:$X,$F59))</f>
        <v>0</v>
      </c>
      <c r="AR59" s="99">
        <f ca="1">IF(AR$7&lt;&gt;"",SUMIFS('Bank-1S'!$M:$M,'Bank-1S'!$J:$J,"&gt;="&amp;AR$7,'Bank-1S'!$J:$J,"&lt;="&amp;AR$8,'Bank-1S'!$W:$W,$O59,'Bank-1S'!$X:$X,$F59),SUMIFS('Bank-1S'!$M:$M,'Bank-1S'!$J:$J,AR$8,'Bank-1S'!$W:$W,$O59,'Bank-1S'!$X:$X,$F59))</f>
        <v>0</v>
      </c>
      <c r="AS59" s="99">
        <f ca="1">IF(AS$7&lt;&gt;"",SUMIFS('Bank-1S'!$M:$M,'Bank-1S'!$J:$J,"&gt;="&amp;AS$7,'Bank-1S'!$J:$J,"&lt;="&amp;AS$8,'Bank-1S'!$W:$W,$O59,'Bank-1S'!$X:$X,$F59),SUMIFS('Bank-1S'!$M:$M,'Bank-1S'!$J:$J,AS$8,'Bank-1S'!$W:$W,$O59,'Bank-1S'!$X:$X,$F59))</f>
        <v>0</v>
      </c>
      <c r="AT59" s="99">
        <f ca="1">IF(AT$7&lt;&gt;"",SUMIFS('Bank-1S'!$M:$M,'Bank-1S'!$J:$J,"&gt;="&amp;AT$7,'Bank-1S'!$J:$J,"&lt;="&amp;AT$8,'Bank-1S'!$W:$W,$O59,'Bank-1S'!$X:$X,$F59),SUMIFS('Bank-1S'!$M:$M,'Bank-1S'!$J:$J,AT$8,'Bank-1S'!$W:$W,$O59,'Bank-1S'!$X:$X,$F59))</f>
        <v>0</v>
      </c>
      <c r="AU59" s="99">
        <f ca="1">IF(AU$7&lt;&gt;"",SUMIFS('Bank-1S'!$M:$M,'Bank-1S'!$J:$J,"&gt;="&amp;AU$7,'Bank-1S'!$J:$J,"&lt;="&amp;AU$8,'Bank-1S'!$W:$W,$O59,'Bank-1S'!$X:$X,$F59),SUMIFS('Bank-1S'!$M:$M,'Bank-1S'!$J:$J,AU$8,'Bank-1S'!$W:$W,$O59,'Bank-1S'!$X:$X,$F59))</f>
        <v>0</v>
      </c>
      <c r="AV59" s="99">
        <f ca="1">IF(AV$7&lt;&gt;"",SUMIFS('Bank-1S'!$M:$M,'Bank-1S'!$J:$J,"&gt;="&amp;AV$7,'Bank-1S'!$J:$J,"&lt;="&amp;AV$8,'Bank-1S'!$W:$W,$O59,'Bank-1S'!$X:$X,$F59),SUMIFS('Bank-1S'!$M:$M,'Bank-1S'!$J:$J,AV$8,'Bank-1S'!$W:$W,$O59,'Bank-1S'!$X:$X,$F59))</f>
        <v>0</v>
      </c>
      <c r="AW59" s="99">
        <f ca="1">IF(AW$7&lt;&gt;"",SUMIFS('Bank-1S'!$M:$M,'Bank-1S'!$J:$J,"&gt;="&amp;AW$7,'Bank-1S'!$J:$J,"&lt;="&amp;AW$8,'Bank-1S'!$W:$W,$O59,'Bank-1S'!$X:$X,$F59),SUMIFS('Bank-1S'!$M:$M,'Bank-1S'!$J:$J,AW$8,'Bank-1S'!$W:$W,$O59,'Bank-1S'!$X:$X,$F59))</f>
        <v>0</v>
      </c>
      <c r="AX59" s="99">
        <f ca="1">IF(AX$7&lt;&gt;"",SUMIFS('Bank-1S'!$M:$M,'Bank-1S'!$J:$J,"&gt;="&amp;AX$7,'Bank-1S'!$J:$J,"&lt;="&amp;AX$8,'Bank-1S'!$W:$W,$O59,'Bank-1S'!$X:$X,$F59),SUMIFS('Bank-1S'!$M:$M,'Bank-1S'!$J:$J,AX$8,'Bank-1S'!$W:$W,$O59,'Bank-1S'!$X:$X,$F59))</f>
        <v>0</v>
      </c>
      <c r="AY59" s="99">
        <f ca="1">IF(AY$7&lt;&gt;"",SUMIFS('Bank-1S'!$M:$M,'Bank-1S'!$J:$J,"&gt;="&amp;AY$7,'Bank-1S'!$J:$J,"&lt;="&amp;AY$8,'Bank-1S'!$W:$W,$O59,'Bank-1S'!$X:$X,$F59),SUMIFS('Bank-1S'!$M:$M,'Bank-1S'!$J:$J,AY$8,'Bank-1S'!$W:$W,$O59,'Bank-1S'!$X:$X,$F59))</f>
        <v>0</v>
      </c>
      <c r="AZ59" s="99">
        <f ca="1">IF(AZ$7&lt;&gt;"",SUMIFS('Bank-1S'!$M:$M,'Bank-1S'!$J:$J,"&gt;="&amp;AZ$7,'Bank-1S'!$J:$J,"&lt;="&amp;AZ$8,'Bank-1S'!$W:$W,$O59,'Bank-1S'!$X:$X,$F59),SUMIFS('Bank-1S'!$M:$M,'Bank-1S'!$J:$J,AZ$8,'Bank-1S'!$W:$W,$O59,'Bank-1S'!$X:$X,$F59))</f>
        <v>0</v>
      </c>
      <c r="BA59" s="99">
        <f ca="1">IF(BA$7&lt;&gt;"",SUMIFS('Bank-1S'!$M:$M,'Bank-1S'!$J:$J,"&gt;="&amp;BA$7,'Bank-1S'!$J:$J,"&lt;="&amp;BA$8,'Bank-1S'!$W:$W,$O59,'Bank-1S'!$X:$X,$F59),SUMIFS('Bank-1S'!$M:$M,'Bank-1S'!$J:$J,BA$8,'Bank-1S'!$W:$W,$O59,'Bank-1S'!$X:$X,$F59))</f>
        <v>0</v>
      </c>
      <c r="BB59" s="99">
        <f ca="1">IF(BB$7&lt;&gt;"",SUMIFS('Bank-1S'!$M:$M,'Bank-1S'!$J:$J,"&gt;="&amp;BB$7,'Bank-1S'!$J:$J,"&lt;="&amp;BB$8,'Bank-1S'!$W:$W,$O59,'Bank-1S'!$X:$X,$F59),SUMIFS('Bank-1S'!$M:$M,'Bank-1S'!$J:$J,BB$8,'Bank-1S'!$W:$W,$O59,'Bank-1S'!$X:$X,$F59))</f>
        <v>0</v>
      </c>
      <c r="BC59" s="99">
        <f ca="1">IF(BC$7&lt;&gt;"",SUMIFS('Bank-1S'!$M:$M,'Bank-1S'!$J:$J,"&gt;="&amp;BC$7,'Bank-1S'!$J:$J,"&lt;="&amp;BC$8,'Bank-1S'!$W:$W,$O59,'Bank-1S'!$X:$X,$F59),SUMIFS('Bank-1S'!$M:$M,'Bank-1S'!$J:$J,BC$8,'Bank-1S'!$W:$W,$O59,'Bank-1S'!$X:$X,$F59))</f>
        <v>0</v>
      </c>
      <c r="BD59" s="99">
        <f ca="1">IF(BD$7&lt;&gt;"",SUMIFS('Bank-1S'!$M:$M,'Bank-1S'!$J:$J,"&gt;="&amp;BD$7,'Bank-1S'!$J:$J,"&lt;="&amp;BD$8,'Bank-1S'!$W:$W,$O59,'Bank-1S'!$X:$X,$F59),SUMIFS('Bank-1S'!$M:$M,'Bank-1S'!$J:$J,BD$8,'Bank-1S'!$W:$W,$O59,'Bank-1S'!$X:$X,$F59))</f>
        <v>0</v>
      </c>
      <c r="BE59" s="99">
        <f ca="1">IF(BE$7&lt;&gt;"",SUMIFS('Bank-1S'!$M:$M,'Bank-1S'!$J:$J,"&gt;="&amp;BE$7,'Bank-1S'!$J:$J,"&lt;="&amp;BE$8,'Bank-1S'!$W:$W,$O59,'Bank-1S'!$X:$X,$F59),SUMIFS('Bank-1S'!$M:$M,'Bank-1S'!$J:$J,BE$8,'Bank-1S'!$W:$W,$O59,'Bank-1S'!$X:$X,$F59))</f>
        <v>0</v>
      </c>
      <c r="BF59" s="99">
        <f ca="1">IF(BF$7&lt;&gt;"",SUMIFS('Bank-1S'!$M:$M,'Bank-1S'!$J:$J,"&gt;="&amp;BF$7,'Bank-1S'!$J:$J,"&lt;="&amp;BF$8,'Bank-1S'!$W:$W,$O59,'Bank-1S'!$X:$X,$F59),SUMIFS('Bank-1S'!$M:$M,'Bank-1S'!$J:$J,BF$8,'Bank-1S'!$W:$W,$O59,'Bank-1S'!$X:$X,$F59))</f>
        <v>0</v>
      </c>
      <c r="BG59" s="99">
        <f ca="1">IF(BG$7&lt;&gt;"",SUMIFS('Bank-1S'!$M:$M,'Bank-1S'!$J:$J,"&gt;="&amp;BG$7,'Bank-1S'!$J:$J,"&lt;="&amp;BG$8,'Bank-1S'!$W:$W,$O59,'Bank-1S'!$X:$X,$F59),SUMIFS('Bank-1S'!$M:$M,'Bank-1S'!$J:$J,BG$8,'Bank-1S'!$W:$W,$O59,'Bank-1S'!$X:$X,$F59))</f>
        <v>0</v>
      </c>
      <c r="BH59" s="99">
        <f ca="1">IF(BH$7&lt;&gt;"",SUMIFS('Bank-1S'!$M:$M,'Bank-1S'!$J:$J,"&gt;="&amp;BH$7,'Bank-1S'!$J:$J,"&lt;="&amp;BH$8,'Bank-1S'!$W:$W,$O59,'Bank-1S'!$X:$X,$F59),SUMIFS('Bank-1S'!$M:$M,'Bank-1S'!$J:$J,BH$8,'Bank-1S'!$W:$W,$O59,'Bank-1S'!$X:$X,$F59))</f>
        <v>0</v>
      </c>
      <c r="BI59" s="99">
        <f ca="1">IF(BI$7&lt;&gt;"",SUMIFS('Bank-1S'!$M:$M,'Bank-1S'!$J:$J,"&gt;="&amp;BI$7,'Bank-1S'!$J:$J,"&lt;="&amp;BI$8,'Bank-1S'!$W:$W,$O59,'Bank-1S'!$X:$X,$F59),SUMIFS('Bank-1S'!$M:$M,'Bank-1S'!$J:$J,BI$8,'Bank-1S'!$W:$W,$O59,'Bank-1S'!$X:$X,$F59))</f>
        <v>0</v>
      </c>
      <c r="BJ59" s="99">
        <f ca="1">IF(BJ$7&lt;&gt;"",SUMIFS('Bank-1S'!$M:$M,'Bank-1S'!$J:$J,"&gt;="&amp;BJ$7,'Bank-1S'!$J:$J,"&lt;="&amp;BJ$8,'Bank-1S'!$W:$W,$O59,'Bank-1S'!$X:$X,$F59),SUMIFS('Bank-1S'!$M:$M,'Bank-1S'!$J:$J,BJ$8,'Bank-1S'!$W:$W,$O59,'Bank-1S'!$X:$X,$F59))</f>
        <v>0</v>
      </c>
      <c r="BK59" s="99">
        <f ca="1">IF(BK$7&lt;&gt;"",SUMIFS('Bank-1S'!$M:$M,'Bank-1S'!$J:$J,"&gt;="&amp;BK$7,'Bank-1S'!$J:$J,"&lt;="&amp;BK$8,'Bank-1S'!$W:$W,$O59,'Bank-1S'!$X:$X,$F59),SUMIFS('Bank-1S'!$M:$M,'Bank-1S'!$J:$J,BK$8,'Bank-1S'!$W:$W,$O59,'Bank-1S'!$X:$X,$F59))</f>
        <v>0</v>
      </c>
      <c r="BL59" s="99">
        <f ca="1">IF(BL$7&lt;&gt;"",SUMIFS('Bank-1S'!$M:$M,'Bank-1S'!$J:$J,"&gt;="&amp;BL$7,'Bank-1S'!$J:$J,"&lt;="&amp;BL$8,'Bank-1S'!$W:$W,$O59,'Bank-1S'!$X:$X,$F59),SUMIFS('Bank-1S'!$M:$M,'Bank-1S'!$J:$J,BL$8,'Bank-1S'!$W:$W,$O59,'Bank-1S'!$X:$X,$F59))</f>
        <v>0</v>
      </c>
      <c r="BM59" s="99">
        <f ca="1">IF(BM$7&lt;&gt;"",SUMIFS('Bank-1S'!$M:$M,'Bank-1S'!$J:$J,"&gt;="&amp;BM$7,'Bank-1S'!$J:$J,"&lt;="&amp;BM$8,'Bank-1S'!$W:$W,$O59,'Bank-1S'!$X:$X,$F59),SUMIFS('Bank-1S'!$M:$M,'Bank-1S'!$J:$J,BM$8,'Bank-1S'!$W:$W,$O59,'Bank-1S'!$X:$X,$F59))</f>
        <v>0</v>
      </c>
      <c r="BN59" s="99">
        <f ca="1">IF(BN$7&lt;&gt;"",SUMIFS('Bank-1S'!$M:$M,'Bank-1S'!$J:$J,"&gt;="&amp;BN$7,'Bank-1S'!$J:$J,"&lt;="&amp;BN$8,'Bank-1S'!$W:$W,$O59,'Bank-1S'!$X:$X,$F59),SUMIFS('Bank-1S'!$M:$M,'Bank-1S'!$J:$J,BN$8,'Bank-1S'!$W:$W,$O59,'Bank-1S'!$X:$X,$F59))</f>
        <v>0</v>
      </c>
      <c r="BO59" s="99">
        <f ca="1">IF(BO$7&lt;&gt;"",SUMIFS('Bank-1S'!$M:$M,'Bank-1S'!$J:$J,"&gt;="&amp;BO$7,'Bank-1S'!$J:$J,"&lt;="&amp;BO$8,'Bank-1S'!$W:$W,$O59,'Bank-1S'!$X:$X,$F59),SUMIFS('Bank-1S'!$M:$M,'Bank-1S'!$J:$J,BO$8,'Bank-1S'!$W:$W,$O59,'Bank-1S'!$X:$X,$F59))</f>
        <v>0</v>
      </c>
      <c r="BP59" s="99">
        <f ca="1">IF(BP$7&lt;&gt;"",SUMIFS('Bank-1S'!$M:$M,'Bank-1S'!$J:$J,"&gt;="&amp;BP$7,'Bank-1S'!$J:$J,"&lt;="&amp;BP$8,'Bank-1S'!$W:$W,$O59,'Bank-1S'!$X:$X,$F59),SUMIFS('Bank-1S'!$M:$M,'Bank-1S'!$J:$J,BP$8,'Bank-1S'!$W:$W,$O59,'Bank-1S'!$X:$X,$F59))</f>
        <v>0</v>
      </c>
      <c r="BQ59" s="99">
        <f ca="1">IF(BQ$7&lt;&gt;"",SUMIFS('Bank-1S'!$M:$M,'Bank-1S'!$J:$J,"&gt;="&amp;BQ$7,'Bank-1S'!$J:$J,"&lt;="&amp;BQ$8,'Bank-1S'!$W:$W,$O59,'Bank-1S'!$X:$X,$F59),SUMIFS('Bank-1S'!$M:$M,'Bank-1S'!$J:$J,BQ$8,'Bank-1S'!$W:$W,$O59,'Bank-1S'!$X:$X,$F59))</f>
        <v>0</v>
      </c>
      <c r="BR59" s="99">
        <f ca="1">IF(BR$7&lt;&gt;"",SUMIFS('Bank-1S'!$M:$M,'Bank-1S'!$J:$J,"&gt;="&amp;BR$7,'Bank-1S'!$J:$J,"&lt;="&amp;BR$8,'Bank-1S'!$W:$W,$O59,'Bank-1S'!$X:$X,$F59),SUMIFS('Bank-1S'!$M:$M,'Bank-1S'!$J:$J,BR$8,'Bank-1S'!$W:$W,$O59,'Bank-1S'!$X:$X,$F59))</f>
        <v>0</v>
      </c>
      <c r="BS59" s="99">
        <f ca="1">IF(BS$7&lt;&gt;"",SUMIFS('Bank-1S'!$M:$M,'Bank-1S'!$J:$J,"&gt;="&amp;BS$7,'Bank-1S'!$J:$J,"&lt;="&amp;BS$8,'Bank-1S'!$W:$W,$O59,'Bank-1S'!$X:$X,$F59),SUMIFS('Bank-1S'!$M:$M,'Bank-1S'!$J:$J,BS$8,'Bank-1S'!$W:$W,$O59,'Bank-1S'!$X:$X,$F59))</f>
        <v>0</v>
      </c>
      <c r="BT59" s="99">
        <f ca="1">IF(BT$7&lt;&gt;"",SUMIFS('Bank-1S'!$M:$M,'Bank-1S'!$J:$J,"&gt;="&amp;BT$7,'Bank-1S'!$J:$J,"&lt;="&amp;BT$8,'Bank-1S'!$W:$W,$O59,'Bank-1S'!$X:$X,$F59),SUMIFS('Bank-1S'!$M:$M,'Bank-1S'!$J:$J,BT$8,'Bank-1S'!$W:$W,$O59,'Bank-1S'!$X:$X,$F59))</f>
        <v>0</v>
      </c>
      <c r="BU59" s="99">
        <f ca="1">IF(BU$7&lt;&gt;"",SUMIFS('Bank-1S'!$M:$M,'Bank-1S'!$J:$J,"&gt;="&amp;BU$7,'Bank-1S'!$J:$J,"&lt;="&amp;BU$8,'Bank-1S'!$W:$W,$O59,'Bank-1S'!$X:$X,$F59),SUMIFS('Bank-1S'!$M:$M,'Bank-1S'!$J:$J,BU$8,'Bank-1S'!$W:$W,$O59,'Bank-1S'!$X:$X,$F59))</f>
        <v>0</v>
      </c>
      <c r="BV59" s="99">
        <f ca="1">IF(BV$7&lt;&gt;"",SUMIFS('Bank-1S'!$M:$M,'Bank-1S'!$J:$J,"&gt;="&amp;BV$7,'Bank-1S'!$J:$J,"&lt;="&amp;BV$8,'Bank-1S'!$W:$W,$O59,'Bank-1S'!$X:$X,$F59),SUMIFS('Bank-1S'!$M:$M,'Bank-1S'!$J:$J,BV$8,'Bank-1S'!$W:$W,$O59,'Bank-1S'!$X:$X,$F59))</f>
        <v>0</v>
      </c>
      <c r="BW59" s="99">
        <f ca="1">IF(BW$7&lt;&gt;"",SUMIFS('Bank-1S'!$M:$M,'Bank-1S'!$J:$J,"&gt;="&amp;BW$7,'Bank-1S'!$J:$J,"&lt;="&amp;BW$8,'Bank-1S'!$W:$W,$O59,'Bank-1S'!$X:$X,$F59),SUMIFS('Bank-1S'!$M:$M,'Bank-1S'!$J:$J,BW$8,'Bank-1S'!$W:$W,$O59,'Bank-1S'!$X:$X,$F59))</f>
        <v>0</v>
      </c>
      <c r="BX59" s="99">
        <f ca="1">IF(BX$7&lt;&gt;"",SUMIFS('Bank-1S'!$M:$M,'Bank-1S'!$J:$J,"&gt;="&amp;BX$7,'Bank-1S'!$J:$J,"&lt;="&amp;BX$8,'Bank-1S'!$W:$W,$O59,'Bank-1S'!$X:$X,$F59),SUMIFS('Bank-1S'!$M:$M,'Bank-1S'!$J:$J,BX$8,'Bank-1S'!$W:$W,$O59,'Bank-1S'!$X:$X,$F59))</f>
        <v>0</v>
      </c>
      <c r="BY59" s="99">
        <f ca="1">IF(BY$7&lt;&gt;"",SUMIFS('Bank-1S'!$M:$M,'Bank-1S'!$J:$J,"&gt;="&amp;BY$7,'Bank-1S'!$J:$J,"&lt;="&amp;BY$8,'Bank-1S'!$W:$W,$O59,'Bank-1S'!$X:$X,$F59),SUMIFS('Bank-1S'!$M:$M,'Bank-1S'!$J:$J,BY$8,'Bank-1S'!$W:$W,$O59,'Bank-1S'!$X:$X,$F59))</f>
        <v>0</v>
      </c>
      <c r="BZ59" s="99">
        <f ca="1">IF(BZ$7&lt;&gt;"",SUMIFS('Bank-1S'!$M:$M,'Bank-1S'!$J:$J,"&gt;="&amp;BZ$7,'Bank-1S'!$J:$J,"&lt;="&amp;BZ$8,'Bank-1S'!$W:$W,$O59,'Bank-1S'!$X:$X,$F59),SUMIFS('Bank-1S'!$M:$M,'Bank-1S'!$J:$J,BZ$8,'Bank-1S'!$W:$W,$O59,'Bank-1S'!$X:$X,$F59))</f>
        <v>0</v>
      </c>
      <c r="CA59" s="99">
        <f ca="1">IF(CA$7&lt;&gt;"",SUMIFS('Bank-1S'!$M:$M,'Bank-1S'!$J:$J,"&gt;="&amp;CA$7,'Bank-1S'!$J:$J,"&lt;="&amp;CA$8,'Bank-1S'!$W:$W,$O59,'Bank-1S'!$X:$X,$F59),SUMIFS('Bank-1S'!$M:$M,'Bank-1S'!$J:$J,CA$8,'Bank-1S'!$W:$W,$O59,'Bank-1S'!$X:$X,$F59))</f>
        <v>0</v>
      </c>
      <c r="CB59" s="99">
        <f ca="1">IF(CB$7&lt;&gt;"",SUMIFS('Bank-1S'!$M:$M,'Bank-1S'!$J:$J,"&gt;="&amp;CB$7,'Bank-1S'!$J:$J,"&lt;="&amp;CB$8,'Bank-1S'!$W:$W,$O59,'Bank-1S'!$X:$X,$F59),SUMIFS('Bank-1S'!$M:$M,'Bank-1S'!$J:$J,CB$8,'Bank-1S'!$W:$W,$O59,'Bank-1S'!$X:$X,$F59))</f>
        <v>0</v>
      </c>
      <c r="CC59" s="99">
        <f ca="1">IF(CC$7&lt;&gt;"",SUMIFS('Bank-1S'!$M:$M,'Bank-1S'!$J:$J,"&gt;="&amp;CC$7,'Bank-1S'!$J:$J,"&lt;="&amp;CC$8,'Bank-1S'!$W:$W,$O59,'Bank-1S'!$X:$X,$F59),SUMIFS('Bank-1S'!$M:$M,'Bank-1S'!$J:$J,CC$8,'Bank-1S'!$W:$W,$O59,'Bank-1S'!$X:$X,$F59))</f>
        <v>0</v>
      </c>
      <c r="CD59" s="99">
        <f ca="1">IF(CD$7&lt;&gt;"",SUMIFS('Bank-1S'!$M:$M,'Bank-1S'!$J:$J,"&gt;="&amp;CD$7,'Bank-1S'!$J:$J,"&lt;="&amp;CD$8,'Bank-1S'!$W:$W,$O59,'Bank-1S'!$X:$X,$F59),SUMIFS('Bank-1S'!$M:$M,'Bank-1S'!$J:$J,CD$8,'Bank-1S'!$W:$W,$O59,'Bank-1S'!$X:$X,$F59))</f>
        <v>0</v>
      </c>
      <c r="CE59" s="99">
        <f ca="1">IF(CE$7&lt;&gt;"",SUMIFS('Bank-1S'!$M:$M,'Bank-1S'!$J:$J,"&gt;="&amp;CE$7,'Bank-1S'!$J:$J,"&lt;="&amp;CE$8,'Bank-1S'!$W:$W,$O59,'Bank-1S'!$X:$X,$F59),SUMIFS('Bank-1S'!$M:$M,'Bank-1S'!$J:$J,CE$8,'Bank-1S'!$W:$W,$O59,'Bank-1S'!$X:$X,$F59))</f>
        <v>0</v>
      </c>
      <c r="CF59" s="99">
        <f ca="1">IF(CF$7&lt;&gt;"",SUMIFS('Bank-1S'!$M:$M,'Bank-1S'!$J:$J,"&gt;="&amp;CF$7,'Bank-1S'!$J:$J,"&lt;="&amp;CF$8,'Bank-1S'!$W:$W,$O59,'Bank-1S'!$X:$X,$F59),SUMIFS('Bank-1S'!$M:$M,'Bank-1S'!$J:$J,CF$8,'Bank-1S'!$W:$W,$O59,'Bank-1S'!$X:$X,$F59))</f>
        <v>0</v>
      </c>
      <c r="CG59" s="99">
        <f ca="1">IF(CG$7&lt;&gt;"",SUMIFS('Bank-1S'!$M:$M,'Bank-1S'!$J:$J,"&gt;="&amp;CG$7,'Bank-1S'!$J:$J,"&lt;="&amp;CG$8,'Bank-1S'!$W:$W,$O59,'Bank-1S'!$X:$X,$F59),SUMIFS('Bank-1S'!$M:$M,'Bank-1S'!$J:$J,CG$8,'Bank-1S'!$W:$W,$O59,'Bank-1S'!$X:$X,$F59))</f>
        <v>0</v>
      </c>
      <c r="CH59" s="99">
        <f ca="1">IF(CH$7&lt;&gt;"",SUMIFS('Bank-1S'!$M:$M,'Bank-1S'!$J:$J,"&gt;="&amp;CH$7,'Bank-1S'!$J:$J,"&lt;="&amp;CH$8,'Bank-1S'!$W:$W,$O59,'Bank-1S'!$X:$X,$F59),SUMIFS('Bank-1S'!$M:$M,'Bank-1S'!$J:$J,CH$8,'Bank-1S'!$W:$W,$O59,'Bank-1S'!$X:$X,$F59))</f>
        <v>0</v>
      </c>
      <c r="CI59" s="99">
        <f ca="1">IF(CI$7&lt;&gt;"",SUMIFS('Bank-1S'!$M:$M,'Bank-1S'!$J:$J,"&gt;="&amp;CI$7,'Bank-1S'!$J:$J,"&lt;="&amp;CI$8,'Bank-1S'!$W:$W,$O59,'Bank-1S'!$X:$X,$F59),SUMIFS('Bank-1S'!$M:$M,'Bank-1S'!$J:$J,CI$8,'Bank-1S'!$W:$W,$O59,'Bank-1S'!$X:$X,$F59))</f>
        <v>0</v>
      </c>
      <c r="CJ59" s="99">
        <f ca="1">IF(CJ$7&lt;&gt;"",SUMIFS('Bank-1S'!$M:$M,'Bank-1S'!$J:$J,"&gt;="&amp;CJ$7,'Bank-1S'!$J:$J,"&lt;="&amp;CJ$8,'Bank-1S'!$W:$W,$O59,'Bank-1S'!$X:$X,$F59),SUMIFS('Bank-1S'!$M:$M,'Bank-1S'!$J:$J,CJ$8,'Bank-1S'!$W:$W,$O59,'Bank-1S'!$X:$X,$F59))</f>
        <v>0</v>
      </c>
      <c r="CK59" s="99">
        <f ca="1">IF(CK$7&lt;&gt;"",SUMIFS('Bank-1S'!$M:$M,'Bank-1S'!$J:$J,"&gt;="&amp;CK$7,'Bank-1S'!$J:$J,"&lt;="&amp;CK$8,'Bank-1S'!$W:$W,$O59,'Bank-1S'!$X:$X,$F59),SUMIFS('Bank-1S'!$M:$M,'Bank-1S'!$J:$J,CK$8,'Bank-1S'!$W:$W,$O59,'Bank-1S'!$X:$X,$F59))</f>
        <v>0</v>
      </c>
      <c r="CL59" s="99">
        <f ca="1">IF(CL$7&lt;&gt;"",SUMIFS('Bank-1S'!$M:$M,'Bank-1S'!$J:$J,"&gt;="&amp;CL$7,'Bank-1S'!$J:$J,"&lt;="&amp;CL$8,'Bank-1S'!$W:$W,$O59,'Bank-1S'!$X:$X,$F59),SUMIFS('Bank-1S'!$M:$M,'Bank-1S'!$J:$J,CL$8,'Bank-1S'!$W:$W,$O59,'Bank-1S'!$X:$X,$F59))</f>
        <v>0</v>
      </c>
      <c r="CM59" s="99">
        <f ca="1">IF(CM$7&lt;&gt;"",SUMIFS('Bank-1S'!$M:$M,'Bank-1S'!$J:$J,"&gt;="&amp;CM$7,'Bank-1S'!$J:$J,"&lt;="&amp;CM$8,'Bank-1S'!$W:$W,$O59,'Bank-1S'!$X:$X,$F59),SUMIFS('Bank-1S'!$M:$M,'Bank-1S'!$J:$J,CM$8,'Bank-1S'!$W:$W,$O59,'Bank-1S'!$X:$X,$F59))</f>
        <v>0</v>
      </c>
      <c r="CN59" s="99">
        <f ca="1">IF(CN$7&lt;&gt;"",SUMIFS('Bank-1S'!$M:$M,'Bank-1S'!$J:$J,"&gt;="&amp;CN$7,'Bank-1S'!$J:$J,"&lt;="&amp;CN$8,'Bank-1S'!$W:$W,$O59,'Bank-1S'!$X:$X,$F59),SUMIFS('Bank-1S'!$M:$M,'Bank-1S'!$J:$J,CN$8,'Bank-1S'!$W:$W,$O59,'Bank-1S'!$X:$X,$F59))</f>
        <v>0</v>
      </c>
      <c r="CO59" s="99">
        <f ca="1">IF(CO$7&lt;&gt;"",SUMIFS('Bank-1S'!$M:$M,'Bank-1S'!$J:$J,"&gt;="&amp;CO$7,'Bank-1S'!$J:$J,"&lt;="&amp;CO$8,'Bank-1S'!$W:$W,$O59,'Bank-1S'!$X:$X,$F59),SUMIFS('Bank-1S'!$M:$M,'Bank-1S'!$J:$J,CO$8,'Bank-1S'!$W:$W,$O59,'Bank-1S'!$X:$X,$F59))</f>
        <v>0</v>
      </c>
      <c r="CP59" s="99">
        <f ca="1">IF(CP$7&lt;&gt;"",SUMIFS('Bank-1S'!$M:$M,'Bank-1S'!$J:$J,"&gt;="&amp;CP$7,'Bank-1S'!$J:$J,"&lt;="&amp;CP$8,'Bank-1S'!$W:$W,$O59,'Bank-1S'!$X:$X,$F59),SUMIFS('Bank-1S'!$M:$M,'Bank-1S'!$J:$J,CP$8,'Bank-1S'!$W:$W,$O59,'Bank-1S'!$X:$X,$F59))</f>
        <v>0</v>
      </c>
      <c r="CQ59" s="99">
        <f ca="1">IF(CQ$7&lt;&gt;"",SUMIFS('Bank-1S'!$M:$M,'Bank-1S'!$J:$J,"&gt;="&amp;CQ$7,'Bank-1S'!$J:$J,"&lt;="&amp;CQ$8,'Bank-1S'!$W:$W,$O59,'Bank-1S'!$X:$X,$F59),SUMIFS('Bank-1S'!$M:$M,'Bank-1S'!$J:$J,CQ$8,'Bank-1S'!$W:$W,$O59,'Bank-1S'!$X:$X,$F59))</f>
        <v>0</v>
      </c>
      <c r="CR59" s="99">
        <f ca="1">IF(CR$7&lt;&gt;"",SUMIFS('Bank-1S'!$M:$M,'Bank-1S'!$J:$J,"&gt;="&amp;CR$7,'Bank-1S'!$J:$J,"&lt;="&amp;CR$8,'Bank-1S'!$W:$W,$O59,'Bank-1S'!$X:$X,$F59),SUMIFS('Bank-1S'!$M:$M,'Bank-1S'!$J:$J,CR$8,'Bank-1S'!$W:$W,$O59,'Bank-1S'!$X:$X,$F59))</f>
        <v>0</v>
      </c>
      <c r="CS59" s="99">
        <f ca="1">IF(CS$7&lt;&gt;"",SUMIFS('Bank-1S'!$M:$M,'Bank-1S'!$J:$J,"&gt;="&amp;CS$7,'Bank-1S'!$J:$J,"&lt;="&amp;CS$8,'Bank-1S'!$W:$W,$O59,'Bank-1S'!$X:$X,$F59),SUMIFS('Bank-1S'!$M:$M,'Bank-1S'!$J:$J,CS$8,'Bank-1S'!$W:$W,$O59,'Bank-1S'!$X:$X,$F59))</f>
        <v>0</v>
      </c>
      <c r="CT59" s="99">
        <f ca="1">IF(CT$7&lt;&gt;"",SUMIFS('Bank-1S'!$M:$M,'Bank-1S'!$J:$J,"&gt;="&amp;CT$7,'Bank-1S'!$J:$J,"&lt;="&amp;CT$8,'Bank-1S'!$W:$W,$O59,'Bank-1S'!$X:$X,$F59),SUMIFS('Bank-1S'!$M:$M,'Bank-1S'!$J:$J,CT$8,'Bank-1S'!$W:$W,$O59,'Bank-1S'!$X:$X,$F59))</f>
        <v>0</v>
      </c>
      <c r="CU59" s="99">
        <f ca="1">IF(CU$7&lt;&gt;"",SUMIFS('Bank-1S'!$M:$M,'Bank-1S'!$J:$J,"&gt;="&amp;CU$7,'Bank-1S'!$J:$J,"&lt;="&amp;CU$8,'Bank-1S'!$W:$W,$O59,'Bank-1S'!$X:$X,$F59),SUMIFS('Bank-1S'!$M:$M,'Bank-1S'!$J:$J,CU$8,'Bank-1S'!$W:$W,$O59,'Bank-1S'!$X:$X,$F59))</f>
        <v>0</v>
      </c>
    </row>
    <row r="60" spans="1:99" ht="3" customHeight="1" x14ac:dyDescent="0.25">
      <c r="A60" s="89"/>
      <c r="B60" s="89"/>
      <c r="C60" s="89"/>
      <c r="D60" s="89"/>
      <c r="E60" s="191"/>
      <c r="F60" s="89"/>
      <c r="G60" s="89"/>
      <c r="H60" s="89"/>
      <c r="I60" s="89"/>
      <c r="J60" s="89"/>
      <c r="K60" s="89"/>
      <c r="L60" s="89"/>
      <c r="M60" s="89"/>
      <c r="N60" s="86"/>
      <c r="O60" s="90"/>
      <c r="P60" s="88"/>
      <c r="Q60" s="89"/>
      <c r="R60" s="89"/>
      <c r="S60" s="89"/>
      <c r="T60" s="139"/>
      <c r="U60" s="140"/>
      <c r="V60" s="141"/>
      <c r="W60" s="170"/>
      <c r="X60" s="17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</row>
    <row r="61" spans="1:99" ht="3" customHeight="1" x14ac:dyDescent="0.25">
      <c r="A61" s="89"/>
      <c r="B61" s="89"/>
      <c r="C61" s="89"/>
      <c r="D61" s="89"/>
      <c r="E61" s="191"/>
      <c r="F61" s="89"/>
      <c r="G61" s="89"/>
      <c r="H61" s="89"/>
      <c r="I61" s="89"/>
      <c r="J61" s="89"/>
      <c r="K61" s="89"/>
      <c r="L61" s="89"/>
      <c r="M61" s="89"/>
      <c r="N61" s="86"/>
      <c r="O61" s="90"/>
      <c r="P61" s="88"/>
      <c r="Q61" s="89"/>
      <c r="R61" s="89"/>
      <c r="S61" s="89"/>
      <c r="T61" s="139"/>
      <c r="U61" s="140"/>
      <c r="V61" s="141"/>
      <c r="W61" s="170"/>
      <c r="X61" s="17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</row>
    <row r="62" spans="1:99" s="28" customFormat="1" ht="10.199999999999999" x14ac:dyDescent="0.2">
      <c r="A62" s="87"/>
      <c r="B62" s="87"/>
      <c r="C62" s="87"/>
      <c r="D62" s="87"/>
      <c r="E62" s="192"/>
      <c r="F62" s="101" t="str">
        <f>lists!$Z$61</f>
        <v>Поступления транзитные - партнер-1</v>
      </c>
      <c r="G62" s="87"/>
      <c r="H62" s="87"/>
      <c r="I62" s="87"/>
      <c r="J62" s="87"/>
      <c r="K62" s="87"/>
      <c r="L62" s="87"/>
      <c r="M62" s="87"/>
      <c r="N62" s="86"/>
      <c r="O62" s="87" t="str">
        <f>O43</f>
        <v>RUR</v>
      </c>
      <c r="P62" s="88"/>
      <c r="Q62" s="87"/>
      <c r="R62" s="87"/>
      <c r="S62" s="87"/>
      <c r="T62" s="136"/>
      <c r="U62" s="137">
        <f ca="1">SUM(W62:CV62)</f>
        <v>0</v>
      </c>
      <c r="V62" s="138"/>
      <c r="W62" s="168"/>
      <c r="X62" s="169">
        <f>IF(X$7&lt;&gt;"",SUMIFS('Bank-1S'!$M:$M,'Bank-1S'!$J:$J,"&gt;="&amp;X$7,'Bank-1S'!$J:$J,"&lt;="&amp;X$8,'Bank-1S'!$W:$W,$O62,'Bank-1S'!$X:$X,$F62),SUMIFS('Bank-1S'!$M:$M,'Bank-1S'!$J:$J,X$8,'Bank-1S'!$W:$W,$O62,'Bank-1S'!$X:$X,$F62))</f>
        <v>0</v>
      </c>
      <c r="Y62" s="99">
        <f ca="1">IF(Y$7&lt;&gt;"",SUMIFS('Bank-1S'!$M:$M,'Bank-1S'!$J:$J,"&gt;="&amp;Y$7,'Bank-1S'!$J:$J,"&lt;="&amp;Y$8,'Bank-1S'!$W:$W,$O62,'Bank-1S'!$X:$X,$F62),SUMIFS('Bank-1S'!$M:$M,'Bank-1S'!$J:$J,Y$8,'Bank-1S'!$W:$W,$O62,'Bank-1S'!$X:$X,$F62))</f>
        <v>0</v>
      </c>
      <c r="Z62" s="99">
        <f ca="1">IF(Z$7&lt;&gt;"",SUMIFS('Bank-1S'!$M:$M,'Bank-1S'!$J:$J,"&gt;="&amp;Z$7,'Bank-1S'!$J:$J,"&lt;="&amp;Z$8,'Bank-1S'!$W:$W,$O62,'Bank-1S'!$X:$X,$F62),SUMIFS('Bank-1S'!$M:$M,'Bank-1S'!$J:$J,Z$8,'Bank-1S'!$W:$W,$O62,'Bank-1S'!$X:$X,$F62))</f>
        <v>0</v>
      </c>
      <c r="AA62" s="99">
        <f ca="1">IF(AA$7&lt;&gt;"",SUMIFS('Bank-1S'!$M:$M,'Bank-1S'!$J:$J,"&gt;="&amp;AA$7,'Bank-1S'!$J:$J,"&lt;="&amp;AA$8,'Bank-1S'!$W:$W,$O62,'Bank-1S'!$X:$X,$F62),SUMIFS('Bank-1S'!$M:$M,'Bank-1S'!$J:$J,AA$8,'Bank-1S'!$W:$W,$O62,'Bank-1S'!$X:$X,$F62))</f>
        <v>0</v>
      </c>
      <c r="AB62" s="99">
        <f ca="1">IF(AB$7&lt;&gt;"",SUMIFS('Bank-1S'!$M:$M,'Bank-1S'!$J:$J,"&gt;="&amp;AB$7,'Bank-1S'!$J:$J,"&lt;="&amp;AB$8,'Bank-1S'!$W:$W,$O62,'Bank-1S'!$X:$X,$F62),SUMIFS('Bank-1S'!$M:$M,'Bank-1S'!$J:$J,AB$8,'Bank-1S'!$W:$W,$O62,'Bank-1S'!$X:$X,$F62))</f>
        <v>0</v>
      </c>
      <c r="AC62" s="99">
        <f ca="1">IF(AC$7&lt;&gt;"",SUMIFS('Bank-1S'!$M:$M,'Bank-1S'!$J:$J,"&gt;="&amp;AC$7,'Bank-1S'!$J:$J,"&lt;="&amp;AC$8,'Bank-1S'!$W:$W,$O62,'Bank-1S'!$X:$X,$F62),SUMIFS('Bank-1S'!$M:$M,'Bank-1S'!$J:$J,AC$8,'Bank-1S'!$W:$W,$O62,'Bank-1S'!$X:$X,$F62))</f>
        <v>0</v>
      </c>
      <c r="AD62" s="99">
        <f ca="1">IF(AD$7&lt;&gt;"",SUMIFS('Bank-1S'!$M:$M,'Bank-1S'!$J:$J,"&gt;="&amp;AD$7,'Bank-1S'!$J:$J,"&lt;="&amp;AD$8,'Bank-1S'!$W:$W,$O62,'Bank-1S'!$X:$X,$F62),SUMIFS('Bank-1S'!$M:$M,'Bank-1S'!$J:$J,AD$8,'Bank-1S'!$W:$W,$O62,'Bank-1S'!$X:$X,$F62))</f>
        <v>0</v>
      </c>
      <c r="AE62" s="99">
        <f ca="1">IF(AE$7&lt;&gt;"",SUMIFS('Bank-1S'!$M:$M,'Bank-1S'!$J:$J,"&gt;="&amp;AE$7,'Bank-1S'!$J:$J,"&lt;="&amp;AE$8,'Bank-1S'!$W:$W,$O62,'Bank-1S'!$X:$X,$F62),SUMIFS('Bank-1S'!$M:$M,'Bank-1S'!$J:$J,AE$8,'Bank-1S'!$W:$W,$O62,'Bank-1S'!$X:$X,$F62))</f>
        <v>0</v>
      </c>
      <c r="AF62" s="99">
        <f ca="1">IF(AF$7&lt;&gt;"",SUMIFS('Bank-1S'!$M:$M,'Bank-1S'!$J:$J,"&gt;="&amp;AF$7,'Bank-1S'!$J:$J,"&lt;="&amp;AF$8,'Bank-1S'!$W:$W,$O62,'Bank-1S'!$X:$X,$F62),SUMIFS('Bank-1S'!$M:$M,'Bank-1S'!$J:$J,AF$8,'Bank-1S'!$W:$W,$O62,'Bank-1S'!$X:$X,$F62))</f>
        <v>0</v>
      </c>
      <c r="AG62" s="99">
        <f ca="1">IF(AG$7&lt;&gt;"",SUMIFS('Bank-1S'!$M:$M,'Bank-1S'!$J:$J,"&gt;="&amp;AG$7,'Bank-1S'!$J:$J,"&lt;="&amp;AG$8,'Bank-1S'!$W:$W,$O62,'Bank-1S'!$X:$X,$F62),SUMIFS('Bank-1S'!$M:$M,'Bank-1S'!$J:$J,AG$8,'Bank-1S'!$W:$W,$O62,'Bank-1S'!$X:$X,$F62))</f>
        <v>0</v>
      </c>
      <c r="AH62" s="99">
        <f ca="1">IF(AH$7&lt;&gt;"",SUMIFS('Bank-1S'!$M:$M,'Bank-1S'!$J:$J,"&gt;="&amp;AH$7,'Bank-1S'!$J:$J,"&lt;="&amp;AH$8,'Bank-1S'!$W:$W,$O62,'Bank-1S'!$X:$X,$F62),SUMIFS('Bank-1S'!$M:$M,'Bank-1S'!$J:$J,AH$8,'Bank-1S'!$W:$W,$O62,'Bank-1S'!$X:$X,$F62))</f>
        <v>0</v>
      </c>
      <c r="AI62" s="99">
        <f ca="1">IF(AI$7&lt;&gt;"",SUMIFS('Bank-1S'!$M:$M,'Bank-1S'!$J:$J,"&gt;="&amp;AI$7,'Bank-1S'!$J:$J,"&lt;="&amp;AI$8,'Bank-1S'!$W:$W,$O62,'Bank-1S'!$X:$X,$F62),SUMIFS('Bank-1S'!$M:$M,'Bank-1S'!$J:$J,AI$8,'Bank-1S'!$W:$W,$O62,'Bank-1S'!$X:$X,$F62))</f>
        <v>0</v>
      </c>
      <c r="AJ62" s="99">
        <f ca="1">IF(AJ$7&lt;&gt;"",SUMIFS('Bank-1S'!$M:$M,'Bank-1S'!$J:$J,"&gt;="&amp;AJ$7,'Bank-1S'!$J:$J,"&lt;="&amp;AJ$8,'Bank-1S'!$W:$W,$O62,'Bank-1S'!$X:$X,$F62),SUMIFS('Bank-1S'!$M:$M,'Bank-1S'!$J:$J,AJ$8,'Bank-1S'!$W:$W,$O62,'Bank-1S'!$X:$X,$F62))</f>
        <v>0</v>
      </c>
      <c r="AK62" s="99">
        <f ca="1">IF(AK$7&lt;&gt;"",SUMIFS('Bank-1S'!$M:$M,'Bank-1S'!$J:$J,"&gt;="&amp;AK$7,'Bank-1S'!$J:$J,"&lt;="&amp;AK$8,'Bank-1S'!$W:$W,$O62,'Bank-1S'!$X:$X,$F62),SUMIFS('Bank-1S'!$M:$M,'Bank-1S'!$J:$J,AK$8,'Bank-1S'!$W:$W,$O62,'Bank-1S'!$X:$X,$F62))</f>
        <v>0</v>
      </c>
      <c r="AL62" s="99">
        <f ca="1">IF(AL$7&lt;&gt;"",SUMIFS('Bank-1S'!$M:$M,'Bank-1S'!$J:$J,"&gt;="&amp;AL$7,'Bank-1S'!$J:$J,"&lt;="&amp;AL$8,'Bank-1S'!$W:$W,$O62,'Bank-1S'!$X:$X,$F62),SUMIFS('Bank-1S'!$M:$M,'Bank-1S'!$J:$J,AL$8,'Bank-1S'!$W:$W,$O62,'Bank-1S'!$X:$X,$F62))</f>
        <v>0</v>
      </c>
      <c r="AM62" s="99">
        <f ca="1">IF(AM$7&lt;&gt;"",SUMIFS('Bank-1S'!$M:$M,'Bank-1S'!$J:$J,"&gt;="&amp;AM$7,'Bank-1S'!$J:$J,"&lt;="&amp;AM$8,'Bank-1S'!$W:$W,$O62,'Bank-1S'!$X:$X,$F62),SUMIFS('Bank-1S'!$M:$M,'Bank-1S'!$J:$J,AM$8,'Bank-1S'!$W:$W,$O62,'Bank-1S'!$X:$X,$F62))</f>
        <v>0</v>
      </c>
      <c r="AN62" s="99">
        <f ca="1">IF(AN$7&lt;&gt;"",SUMIFS('Bank-1S'!$M:$M,'Bank-1S'!$J:$J,"&gt;="&amp;AN$7,'Bank-1S'!$J:$J,"&lt;="&amp;AN$8,'Bank-1S'!$W:$W,$O62,'Bank-1S'!$X:$X,$F62),SUMIFS('Bank-1S'!$M:$M,'Bank-1S'!$J:$J,AN$8,'Bank-1S'!$W:$W,$O62,'Bank-1S'!$X:$X,$F62))</f>
        <v>0</v>
      </c>
      <c r="AO62" s="99">
        <f ca="1">IF(AO$7&lt;&gt;"",SUMIFS('Bank-1S'!$M:$M,'Bank-1S'!$J:$J,"&gt;="&amp;AO$7,'Bank-1S'!$J:$J,"&lt;="&amp;AO$8,'Bank-1S'!$W:$W,$O62,'Bank-1S'!$X:$X,$F62),SUMIFS('Bank-1S'!$M:$M,'Bank-1S'!$J:$J,AO$8,'Bank-1S'!$W:$W,$O62,'Bank-1S'!$X:$X,$F62))</f>
        <v>0</v>
      </c>
      <c r="AP62" s="99">
        <f ca="1">IF(AP$7&lt;&gt;"",SUMIFS('Bank-1S'!$M:$M,'Bank-1S'!$J:$J,"&gt;="&amp;AP$7,'Bank-1S'!$J:$J,"&lt;="&amp;AP$8,'Bank-1S'!$W:$W,$O62,'Bank-1S'!$X:$X,$F62),SUMIFS('Bank-1S'!$M:$M,'Bank-1S'!$J:$J,AP$8,'Bank-1S'!$W:$W,$O62,'Bank-1S'!$X:$X,$F62))</f>
        <v>0</v>
      </c>
      <c r="AQ62" s="99">
        <f ca="1">IF(AQ$7&lt;&gt;"",SUMIFS('Bank-1S'!$M:$M,'Bank-1S'!$J:$J,"&gt;="&amp;AQ$7,'Bank-1S'!$J:$J,"&lt;="&amp;AQ$8,'Bank-1S'!$W:$W,$O62,'Bank-1S'!$X:$X,$F62),SUMIFS('Bank-1S'!$M:$M,'Bank-1S'!$J:$J,AQ$8,'Bank-1S'!$W:$W,$O62,'Bank-1S'!$X:$X,$F62))</f>
        <v>0</v>
      </c>
      <c r="AR62" s="99">
        <f ca="1">IF(AR$7&lt;&gt;"",SUMIFS('Bank-1S'!$M:$M,'Bank-1S'!$J:$J,"&gt;="&amp;AR$7,'Bank-1S'!$J:$J,"&lt;="&amp;AR$8,'Bank-1S'!$W:$W,$O62,'Bank-1S'!$X:$X,$F62),SUMIFS('Bank-1S'!$M:$M,'Bank-1S'!$J:$J,AR$8,'Bank-1S'!$W:$W,$O62,'Bank-1S'!$X:$X,$F62))</f>
        <v>0</v>
      </c>
      <c r="AS62" s="99">
        <f ca="1">IF(AS$7&lt;&gt;"",SUMIFS('Bank-1S'!$M:$M,'Bank-1S'!$J:$J,"&gt;="&amp;AS$7,'Bank-1S'!$J:$J,"&lt;="&amp;AS$8,'Bank-1S'!$W:$W,$O62,'Bank-1S'!$X:$X,$F62),SUMIFS('Bank-1S'!$M:$M,'Bank-1S'!$J:$J,AS$8,'Bank-1S'!$W:$W,$O62,'Bank-1S'!$X:$X,$F62))</f>
        <v>0</v>
      </c>
      <c r="AT62" s="99">
        <f ca="1">IF(AT$7&lt;&gt;"",SUMIFS('Bank-1S'!$M:$M,'Bank-1S'!$J:$J,"&gt;="&amp;AT$7,'Bank-1S'!$J:$J,"&lt;="&amp;AT$8,'Bank-1S'!$W:$W,$O62,'Bank-1S'!$X:$X,$F62),SUMIFS('Bank-1S'!$M:$M,'Bank-1S'!$J:$J,AT$8,'Bank-1S'!$W:$W,$O62,'Bank-1S'!$X:$X,$F62))</f>
        <v>0</v>
      </c>
      <c r="AU62" s="99">
        <f ca="1">IF(AU$7&lt;&gt;"",SUMIFS('Bank-1S'!$M:$M,'Bank-1S'!$J:$J,"&gt;="&amp;AU$7,'Bank-1S'!$J:$J,"&lt;="&amp;AU$8,'Bank-1S'!$W:$W,$O62,'Bank-1S'!$X:$X,$F62),SUMIFS('Bank-1S'!$M:$M,'Bank-1S'!$J:$J,AU$8,'Bank-1S'!$W:$W,$O62,'Bank-1S'!$X:$X,$F62))</f>
        <v>0</v>
      </c>
      <c r="AV62" s="99">
        <f ca="1">IF(AV$7&lt;&gt;"",SUMIFS('Bank-1S'!$M:$M,'Bank-1S'!$J:$J,"&gt;="&amp;AV$7,'Bank-1S'!$J:$J,"&lt;="&amp;AV$8,'Bank-1S'!$W:$W,$O62,'Bank-1S'!$X:$X,$F62),SUMIFS('Bank-1S'!$M:$M,'Bank-1S'!$J:$J,AV$8,'Bank-1S'!$W:$W,$O62,'Bank-1S'!$X:$X,$F62))</f>
        <v>0</v>
      </c>
      <c r="AW62" s="99">
        <f ca="1">IF(AW$7&lt;&gt;"",SUMIFS('Bank-1S'!$M:$M,'Bank-1S'!$J:$J,"&gt;="&amp;AW$7,'Bank-1S'!$J:$J,"&lt;="&amp;AW$8,'Bank-1S'!$W:$W,$O62,'Bank-1S'!$X:$X,$F62),SUMIFS('Bank-1S'!$M:$M,'Bank-1S'!$J:$J,AW$8,'Bank-1S'!$W:$W,$O62,'Bank-1S'!$X:$X,$F62))</f>
        <v>0</v>
      </c>
      <c r="AX62" s="99">
        <f ca="1">IF(AX$7&lt;&gt;"",SUMIFS('Bank-1S'!$M:$M,'Bank-1S'!$J:$J,"&gt;="&amp;AX$7,'Bank-1S'!$J:$J,"&lt;="&amp;AX$8,'Bank-1S'!$W:$W,$O62,'Bank-1S'!$X:$X,$F62),SUMIFS('Bank-1S'!$M:$M,'Bank-1S'!$J:$J,AX$8,'Bank-1S'!$W:$W,$O62,'Bank-1S'!$X:$X,$F62))</f>
        <v>0</v>
      </c>
      <c r="AY62" s="99">
        <f ca="1">IF(AY$7&lt;&gt;"",SUMIFS('Bank-1S'!$M:$M,'Bank-1S'!$J:$J,"&gt;="&amp;AY$7,'Bank-1S'!$J:$J,"&lt;="&amp;AY$8,'Bank-1S'!$W:$W,$O62,'Bank-1S'!$X:$X,$F62),SUMIFS('Bank-1S'!$M:$M,'Bank-1S'!$J:$J,AY$8,'Bank-1S'!$W:$W,$O62,'Bank-1S'!$X:$X,$F62))</f>
        <v>0</v>
      </c>
      <c r="AZ62" s="99">
        <f ca="1">IF(AZ$7&lt;&gt;"",SUMIFS('Bank-1S'!$M:$M,'Bank-1S'!$J:$J,"&gt;="&amp;AZ$7,'Bank-1S'!$J:$J,"&lt;="&amp;AZ$8,'Bank-1S'!$W:$W,$O62,'Bank-1S'!$X:$X,$F62),SUMIFS('Bank-1S'!$M:$M,'Bank-1S'!$J:$J,AZ$8,'Bank-1S'!$W:$W,$O62,'Bank-1S'!$X:$X,$F62))</f>
        <v>0</v>
      </c>
      <c r="BA62" s="99">
        <f ca="1">IF(BA$7&lt;&gt;"",SUMIFS('Bank-1S'!$M:$M,'Bank-1S'!$J:$J,"&gt;="&amp;BA$7,'Bank-1S'!$J:$J,"&lt;="&amp;BA$8,'Bank-1S'!$W:$W,$O62,'Bank-1S'!$X:$X,$F62),SUMIFS('Bank-1S'!$M:$M,'Bank-1S'!$J:$J,BA$8,'Bank-1S'!$W:$W,$O62,'Bank-1S'!$X:$X,$F62))</f>
        <v>0</v>
      </c>
      <c r="BB62" s="99">
        <f ca="1">IF(BB$7&lt;&gt;"",SUMIFS('Bank-1S'!$M:$M,'Bank-1S'!$J:$J,"&gt;="&amp;BB$7,'Bank-1S'!$J:$J,"&lt;="&amp;BB$8,'Bank-1S'!$W:$W,$O62,'Bank-1S'!$X:$X,$F62),SUMIFS('Bank-1S'!$M:$M,'Bank-1S'!$J:$J,BB$8,'Bank-1S'!$W:$W,$O62,'Bank-1S'!$X:$X,$F62))</f>
        <v>0</v>
      </c>
      <c r="BC62" s="99">
        <f ca="1">IF(BC$7&lt;&gt;"",SUMIFS('Bank-1S'!$M:$M,'Bank-1S'!$J:$J,"&gt;="&amp;BC$7,'Bank-1S'!$J:$J,"&lt;="&amp;BC$8,'Bank-1S'!$W:$W,$O62,'Bank-1S'!$X:$X,$F62),SUMIFS('Bank-1S'!$M:$M,'Bank-1S'!$J:$J,BC$8,'Bank-1S'!$W:$W,$O62,'Bank-1S'!$X:$X,$F62))</f>
        <v>0</v>
      </c>
      <c r="BD62" s="99">
        <f ca="1">IF(BD$7&lt;&gt;"",SUMIFS('Bank-1S'!$M:$M,'Bank-1S'!$J:$J,"&gt;="&amp;BD$7,'Bank-1S'!$J:$J,"&lt;="&amp;BD$8,'Bank-1S'!$W:$W,$O62,'Bank-1S'!$X:$X,$F62),SUMIFS('Bank-1S'!$M:$M,'Bank-1S'!$J:$J,BD$8,'Bank-1S'!$W:$W,$O62,'Bank-1S'!$X:$X,$F62))</f>
        <v>0</v>
      </c>
      <c r="BE62" s="99">
        <f ca="1">IF(BE$7&lt;&gt;"",SUMIFS('Bank-1S'!$M:$M,'Bank-1S'!$J:$J,"&gt;="&amp;BE$7,'Bank-1S'!$J:$J,"&lt;="&amp;BE$8,'Bank-1S'!$W:$W,$O62,'Bank-1S'!$X:$X,$F62),SUMIFS('Bank-1S'!$M:$M,'Bank-1S'!$J:$J,BE$8,'Bank-1S'!$W:$W,$O62,'Bank-1S'!$X:$X,$F62))</f>
        <v>0</v>
      </c>
      <c r="BF62" s="99">
        <f ca="1">IF(BF$7&lt;&gt;"",SUMIFS('Bank-1S'!$M:$M,'Bank-1S'!$J:$J,"&gt;="&amp;BF$7,'Bank-1S'!$J:$J,"&lt;="&amp;BF$8,'Bank-1S'!$W:$W,$O62,'Bank-1S'!$X:$X,$F62),SUMIFS('Bank-1S'!$M:$M,'Bank-1S'!$J:$J,BF$8,'Bank-1S'!$W:$W,$O62,'Bank-1S'!$X:$X,$F62))</f>
        <v>0</v>
      </c>
      <c r="BG62" s="99">
        <f ca="1">IF(BG$7&lt;&gt;"",SUMIFS('Bank-1S'!$M:$M,'Bank-1S'!$J:$J,"&gt;="&amp;BG$7,'Bank-1S'!$J:$J,"&lt;="&amp;BG$8,'Bank-1S'!$W:$W,$O62,'Bank-1S'!$X:$X,$F62),SUMIFS('Bank-1S'!$M:$M,'Bank-1S'!$J:$J,BG$8,'Bank-1S'!$W:$W,$O62,'Bank-1S'!$X:$X,$F62))</f>
        <v>0</v>
      </c>
      <c r="BH62" s="99">
        <f ca="1">IF(BH$7&lt;&gt;"",SUMIFS('Bank-1S'!$M:$M,'Bank-1S'!$J:$J,"&gt;="&amp;BH$7,'Bank-1S'!$J:$J,"&lt;="&amp;BH$8,'Bank-1S'!$W:$W,$O62,'Bank-1S'!$X:$X,$F62),SUMIFS('Bank-1S'!$M:$M,'Bank-1S'!$J:$J,BH$8,'Bank-1S'!$W:$W,$O62,'Bank-1S'!$X:$X,$F62))</f>
        <v>0</v>
      </c>
      <c r="BI62" s="99">
        <f ca="1">IF(BI$7&lt;&gt;"",SUMIFS('Bank-1S'!$M:$M,'Bank-1S'!$J:$J,"&gt;="&amp;BI$7,'Bank-1S'!$J:$J,"&lt;="&amp;BI$8,'Bank-1S'!$W:$W,$O62,'Bank-1S'!$X:$X,$F62),SUMIFS('Bank-1S'!$M:$M,'Bank-1S'!$J:$J,BI$8,'Bank-1S'!$W:$W,$O62,'Bank-1S'!$X:$X,$F62))</f>
        <v>0</v>
      </c>
      <c r="BJ62" s="99">
        <f ca="1">IF(BJ$7&lt;&gt;"",SUMIFS('Bank-1S'!$M:$M,'Bank-1S'!$J:$J,"&gt;="&amp;BJ$7,'Bank-1S'!$J:$J,"&lt;="&amp;BJ$8,'Bank-1S'!$W:$W,$O62,'Bank-1S'!$X:$X,$F62),SUMIFS('Bank-1S'!$M:$M,'Bank-1S'!$J:$J,BJ$8,'Bank-1S'!$W:$W,$O62,'Bank-1S'!$X:$X,$F62))</f>
        <v>0</v>
      </c>
      <c r="BK62" s="99">
        <f ca="1">IF(BK$7&lt;&gt;"",SUMIFS('Bank-1S'!$M:$M,'Bank-1S'!$J:$J,"&gt;="&amp;BK$7,'Bank-1S'!$J:$J,"&lt;="&amp;BK$8,'Bank-1S'!$W:$W,$O62,'Bank-1S'!$X:$X,$F62),SUMIFS('Bank-1S'!$M:$M,'Bank-1S'!$J:$J,BK$8,'Bank-1S'!$W:$W,$O62,'Bank-1S'!$X:$X,$F62))</f>
        <v>0</v>
      </c>
      <c r="BL62" s="99">
        <f ca="1">IF(BL$7&lt;&gt;"",SUMIFS('Bank-1S'!$M:$M,'Bank-1S'!$J:$J,"&gt;="&amp;BL$7,'Bank-1S'!$J:$J,"&lt;="&amp;BL$8,'Bank-1S'!$W:$W,$O62,'Bank-1S'!$X:$X,$F62),SUMIFS('Bank-1S'!$M:$M,'Bank-1S'!$J:$J,BL$8,'Bank-1S'!$W:$W,$O62,'Bank-1S'!$X:$X,$F62))</f>
        <v>0</v>
      </c>
      <c r="BM62" s="99">
        <f ca="1">IF(BM$7&lt;&gt;"",SUMIFS('Bank-1S'!$M:$M,'Bank-1S'!$J:$J,"&gt;="&amp;BM$7,'Bank-1S'!$J:$J,"&lt;="&amp;BM$8,'Bank-1S'!$W:$W,$O62,'Bank-1S'!$X:$X,$F62),SUMIFS('Bank-1S'!$M:$M,'Bank-1S'!$J:$J,BM$8,'Bank-1S'!$W:$W,$O62,'Bank-1S'!$X:$X,$F62))</f>
        <v>0</v>
      </c>
      <c r="BN62" s="99">
        <f ca="1">IF(BN$7&lt;&gt;"",SUMIFS('Bank-1S'!$M:$M,'Bank-1S'!$J:$J,"&gt;="&amp;BN$7,'Bank-1S'!$J:$J,"&lt;="&amp;BN$8,'Bank-1S'!$W:$W,$O62,'Bank-1S'!$X:$X,$F62),SUMIFS('Bank-1S'!$M:$M,'Bank-1S'!$J:$J,BN$8,'Bank-1S'!$W:$W,$O62,'Bank-1S'!$X:$X,$F62))</f>
        <v>0</v>
      </c>
      <c r="BO62" s="99">
        <f ca="1">IF(BO$7&lt;&gt;"",SUMIFS('Bank-1S'!$M:$M,'Bank-1S'!$J:$J,"&gt;="&amp;BO$7,'Bank-1S'!$J:$J,"&lt;="&amp;BO$8,'Bank-1S'!$W:$W,$O62,'Bank-1S'!$X:$X,$F62),SUMIFS('Bank-1S'!$M:$M,'Bank-1S'!$J:$J,BO$8,'Bank-1S'!$W:$W,$O62,'Bank-1S'!$X:$X,$F62))</f>
        <v>0</v>
      </c>
      <c r="BP62" s="99">
        <f ca="1">IF(BP$7&lt;&gt;"",SUMIFS('Bank-1S'!$M:$M,'Bank-1S'!$J:$J,"&gt;="&amp;BP$7,'Bank-1S'!$J:$J,"&lt;="&amp;BP$8,'Bank-1S'!$W:$W,$O62,'Bank-1S'!$X:$X,$F62),SUMIFS('Bank-1S'!$M:$M,'Bank-1S'!$J:$J,BP$8,'Bank-1S'!$W:$W,$O62,'Bank-1S'!$X:$X,$F62))</f>
        <v>0</v>
      </c>
      <c r="BQ62" s="99">
        <f ca="1">IF(BQ$7&lt;&gt;"",SUMIFS('Bank-1S'!$M:$M,'Bank-1S'!$J:$J,"&gt;="&amp;BQ$7,'Bank-1S'!$J:$J,"&lt;="&amp;BQ$8,'Bank-1S'!$W:$W,$O62,'Bank-1S'!$X:$X,$F62),SUMIFS('Bank-1S'!$M:$M,'Bank-1S'!$J:$J,BQ$8,'Bank-1S'!$W:$W,$O62,'Bank-1S'!$X:$X,$F62))</f>
        <v>0</v>
      </c>
      <c r="BR62" s="99">
        <f ca="1">IF(BR$7&lt;&gt;"",SUMIFS('Bank-1S'!$M:$M,'Bank-1S'!$J:$J,"&gt;="&amp;BR$7,'Bank-1S'!$J:$J,"&lt;="&amp;BR$8,'Bank-1S'!$W:$W,$O62,'Bank-1S'!$X:$X,$F62),SUMIFS('Bank-1S'!$M:$M,'Bank-1S'!$J:$J,BR$8,'Bank-1S'!$W:$W,$O62,'Bank-1S'!$X:$X,$F62))</f>
        <v>0</v>
      </c>
      <c r="BS62" s="99">
        <f ca="1">IF(BS$7&lt;&gt;"",SUMIFS('Bank-1S'!$M:$M,'Bank-1S'!$J:$J,"&gt;="&amp;BS$7,'Bank-1S'!$J:$J,"&lt;="&amp;BS$8,'Bank-1S'!$W:$W,$O62,'Bank-1S'!$X:$X,$F62),SUMIFS('Bank-1S'!$M:$M,'Bank-1S'!$J:$J,BS$8,'Bank-1S'!$W:$W,$O62,'Bank-1S'!$X:$X,$F62))</f>
        <v>0</v>
      </c>
      <c r="BT62" s="99">
        <f ca="1">IF(BT$7&lt;&gt;"",SUMIFS('Bank-1S'!$M:$M,'Bank-1S'!$J:$J,"&gt;="&amp;BT$7,'Bank-1S'!$J:$J,"&lt;="&amp;BT$8,'Bank-1S'!$W:$W,$O62,'Bank-1S'!$X:$X,$F62),SUMIFS('Bank-1S'!$M:$M,'Bank-1S'!$J:$J,BT$8,'Bank-1S'!$W:$W,$O62,'Bank-1S'!$X:$X,$F62))</f>
        <v>0</v>
      </c>
      <c r="BU62" s="99">
        <f ca="1">IF(BU$7&lt;&gt;"",SUMIFS('Bank-1S'!$M:$M,'Bank-1S'!$J:$J,"&gt;="&amp;BU$7,'Bank-1S'!$J:$J,"&lt;="&amp;BU$8,'Bank-1S'!$W:$W,$O62,'Bank-1S'!$X:$X,$F62),SUMIFS('Bank-1S'!$M:$M,'Bank-1S'!$J:$J,BU$8,'Bank-1S'!$W:$W,$O62,'Bank-1S'!$X:$X,$F62))</f>
        <v>0</v>
      </c>
      <c r="BV62" s="99">
        <f ca="1">IF(BV$7&lt;&gt;"",SUMIFS('Bank-1S'!$M:$M,'Bank-1S'!$J:$J,"&gt;="&amp;BV$7,'Bank-1S'!$J:$J,"&lt;="&amp;BV$8,'Bank-1S'!$W:$W,$O62,'Bank-1S'!$X:$X,$F62),SUMIFS('Bank-1S'!$M:$M,'Bank-1S'!$J:$J,BV$8,'Bank-1S'!$W:$W,$O62,'Bank-1S'!$X:$X,$F62))</f>
        <v>0</v>
      </c>
      <c r="BW62" s="99">
        <f ca="1">IF(BW$7&lt;&gt;"",SUMIFS('Bank-1S'!$M:$M,'Bank-1S'!$J:$J,"&gt;="&amp;BW$7,'Bank-1S'!$J:$J,"&lt;="&amp;BW$8,'Bank-1S'!$W:$W,$O62,'Bank-1S'!$X:$X,$F62),SUMIFS('Bank-1S'!$M:$M,'Bank-1S'!$J:$J,BW$8,'Bank-1S'!$W:$W,$O62,'Bank-1S'!$X:$X,$F62))</f>
        <v>0</v>
      </c>
      <c r="BX62" s="99">
        <f ca="1">IF(BX$7&lt;&gt;"",SUMIFS('Bank-1S'!$M:$M,'Bank-1S'!$J:$J,"&gt;="&amp;BX$7,'Bank-1S'!$J:$J,"&lt;="&amp;BX$8,'Bank-1S'!$W:$W,$O62,'Bank-1S'!$X:$X,$F62),SUMIFS('Bank-1S'!$M:$M,'Bank-1S'!$J:$J,BX$8,'Bank-1S'!$W:$W,$O62,'Bank-1S'!$X:$X,$F62))</f>
        <v>0</v>
      </c>
      <c r="BY62" s="99">
        <f ca="1">IF(BY$7&lt;&gt;"",SUMIFS('Bank-1S'!$M:$M,'Bank-1S'!$J:$J,"&gt;="&amp;BY$7,'Bank-1S'!$J:$J,"&lt;="&amp;BY$8,'Bank-1S'!$W:$W,$O62,'Bank-1S'!$X:$X,$F62),SUMIFS('Bank-1S'!$M:$M,'Bank-1S'!$J:$J,BY$8,'Bank-1S'!$W:$W,$O62,'Bank-1S'!$X:$X,$F62))</f>
        <v>0</v>
      </c>
      <c r="BZ62" s="99">
        <f ca="1">IF(BZ$7&lt;&gt;"",SUMIFS('Bank-1S'!$M:$M,'Bank-1S'!$J:$J,"&gt;="&amp;BZ$7,'Bank-1S'!$J:$J,"&lt;="&amp;BZ$8,'Bank-1S'!$W:$W,$O62,'Bank-1S'!$X:$X,$F62),SUMIFS('Bank-1S'!$M:$M,'Bank-1S'!$J:$J,BZ$8,'Bank-1S'!$W:$W,$O62,'Bank-1S'!$X:$X,$F62))</f>
        <v>0</v>
      </c>
      <c r="CA62" s="99">
        <f ca="1">IF(CA$7&lt;&gt;"",SUMIFS('Bank-1S'!$M:$M,'Bank-1S'!$J:$J,"&gt;="&amp;CA$7,'Bank-1S'!$J:$J,"&lt;="&amp;CA$8,'Bank-1S'!$W:$W,$O62,'Bank-1S'!$X:$X,$F62),SUMIFS('Bank-1S'!$M:$M,'Bank-1S'!$J:$J,CA$8,'Bank-1S'!$W:$W,$O62,'Bank-1S'!$X:$X,$F62))</f>
        <v>0</v>
      </c>
      <c r="CB62" s="99">
        <f ca="1">IF(CB$7&lt;&gt;"",SUMIFS('Bank-1S'!$M:$M,'Bank-1S'!$J:$J,"&gt;="&amp;CB$7,'Bank-1S'!$J:$J,"&lt;="&amp;CB$8,'Bank-1S'!$W:$W,$O62,'Bank-1S'!$X:$X,$F62),SUMIFS('Bank-1S'!$M:$M,'Bank-1S'!$J:$J,CB$8,'Bank-1S'!$W:$W,$O62,'Bank-1S'!$X:$X,$F62))</f>
        <v>0</v>
      </c>
      <c r="CC62" s="99">
        <f ca="1">IF(CC$7&lt;&gt;"",SUMIFS('Bank-1S'!$M:$M,'Bank-1S'!$J:$J,"&gt;="&amp;CC$7,'Bank-1S'!$J:$J,"&lt;="&amp;CC$8,'Bank-1S'!$W:$W,$O62,'Bank-1S'!$X:$X,$F62),SUMIFS('Bank-1S'!$M:$M,'Bank-1S'!$J:$J,CC$8,'Bank-1S'!$W:$W,$O62,'Bank-1S'!$X:$X,$F62))</f>
        <v>0</v>
      </c>
      <c r="CD62" s="99">
        <f ca="1">IF(CD$7&lt;&gt;"",SUMIFS('Bank-1S'!$M:$M,'Bank-1S'!$J:$J,"&gt;="&amp;CD$7,'Bank-1S'!$J:$J,"&lt;="&amp;CD$8,'Bank-1S'!$W:$W,$O62,'Bank-1S'!$X:$X,$F62),SUMIFS('Bank-1S'!$M:$M,'Bank-1S'!$J:$J,CD$8,'Bank-1S'!$W:$W,$O62,'Bank-1S'!$X:$X,$F62))</f>
        <v>0</v>
      </c>
      <c r="CE62" s="99">
        <f ca="1">IF(CE$7&lt;&gt;"",SUMIFS('Bank-1S'!$M:$M,'Bank-1S'!$J:$J,"&gt;="&amp;CE$7,'Bank-1S'!$J:$J,"&lt;="&amp;CE$8,'Bank-1S'!$W:$W,$O62,'Bank-1S'!$X:$X,$F62),SUMIFS('Bank-1S'!$M:$M,'Bank-1S'!$J:$J,CE$8,'Bank-1S'!$W:$W,$O62,'Bank-1S'!$X:$X,$F62))</f>
        <v>0</v>
      </c>
      <c r="CF62" s="99">
        <f ca="1">IF(CF$7&lt;&gt;"",SUMIFS('Bank-1S'!$M:$M,'Bank-1S'!$J:$J,"&gt;="&amp;CF$7,'Bank-1S'!$J:$J,"&lt;="&amp;CF$8,'Bank-1S'!$W:$W,$O62,'Bank-1S'!$X:$X,$F62),SUMIFS('Bank-1S'!$M:$M,'Bank-1S'!$J:$J,CF$8,'Bank-1S'!$W:$W,$O62,'Bank-1S'!$X:$X,$F62))</f>
        <v>0</v>
      </c>
      <c r="CG62" s="99">
        <f ca="1">IF(CG$7&lt;&gt;"",SUMIFS('Bank-1S'!$M:$M,'Bank-1S'!$J:$J,"&gt;="&amp;CG$7,'Bank-1S'!$J:$J,"&lt;="&amp;CG$8,'Bank-1S'!$W:$W,$O62,'Bank-1S'!$X:$X,$F62),SUMIFS('Bank-1S'!$M:$M,'Bank-1S'!$J:$J,CG$8,'Bank-1S'!$W:$W,$O62,'Bank-1S'!$X:$X,$F62))</f>
        <v>0</v>
      </c>
      <c r="CH62" s="99">
        <f ca="1">IF(CH$7&lt;&gt;"",SUMIFS('Bank-1S'!$M:$M,'Bank-1S'!$J:$J,"&gt;="&amp;CH$7,'Bank-1S'!$J:$J,"&lt;="&amp;CH$8,'Bank-1S'!$W:$W,$O62,'Bank-1S'!$X:$X,$F62),SUMIFS('Bank-1S'!$M:$M,'Bank-1S'!$J:$J,CH$8,'Bank-1S'!$W:$W,$O62,'Bank-1S'!$X:$X,$F62))</f>
        <v>0</v>
      </c>
      <c r="CI62" s="99">
        <f ca="1">IF(CI$7&lt;&gt;"",SUMIFS('Bank-1S'!$M:$M,'Bank-1S'!$J:$J,"&gt;="&amp;CI$7,'Bank-1S'!$J:$J,"&lt;="&amp;CI$8,'Bank-1S'!$W:$W,$O62,'Bank-1S'!$X:$X,$F62),SUMIFS('Bank-1S'!$M:$M,'Bank-1S'!$J:$J,CI$8,'Bank-1S'!$W:$W,$O62,'Bank-1S'!$X:$X,$F62))</f>
        <v>0</v>
      </c>
      <c r="CJ62" s="99">
        <f ca="1">IF(CJ$7&lt;&gt;"",SUMIFS('Bank-1S'!$M:$M,'Bank-1S'!$J:$J,"&gt;="&amp;CJ$7,'Bank-1S'!$J:$J,"&lt;="&amp;CJ$8,'Bank-1S'!$W:$W,$O62,'Bank-1S'!$X:$X,$F62),SUMIFS('Bank-1S'!$M:$M,'Bank-1S'!$J:$J,CJ$8,'Bank-1S'!$W:$W,$O62,'Bank-1S'!$X:$X,$F62))</f>
        <v>0</v>
      </c>
      <c r="CK62" s="99">
        <f ca="1">IF(CK$7&lt;&gt;"",SUMIFS('Bank-1S'!$M:$M,'Bank-1S'!$J:$J,"&gt;="&amp;CK$7,'Bank-1S'!$J:$J,"&lt;="&amp;CK$8,'Bank-1S'!$W:$W,$O62,'Bank-1S'!$X:$X,$F62),SUMIFS('Bank-1S'!$M:$M,'Bank-1S'!$J:$J,CK$8,'Bank-1S'!$W:$W,$O62,'Bank-1S'!$X:$X,$F62))</f>
        <v>0</v>
      </c>
      <c r="CL62" s="99">
        <f ca="1">IF(CL$7&lt;&gt;"",SUMIFS('Bank-1S'!$M:$M,'Bank-1S'!$J:$J,"&gt;="&amp;CL$7,'Bank-1S'!$J:$J,"&lt;="&amp;CL$8,'Bank-1S'!$W:$W,$O62,'Bank-1S'!$X:$X,$F62),SUMIFS('Bank-1S'!$M:$M,'Bank-1S'!$J:$J,CL$8,'Bank-1S'!$W:$W,$O62,'Bank-1S'!$X:$X,$F62))</f>
        <v>0</v>
      </c>
      <c r="CM62" s="99">
        <f ca="1">IF(CM$7&lt;&gt;"",SUMIFS('Bank-1S'!$M:$M,'Bank-1S'!$J:$J,"&gt;="&amp;CM$7,'Bank-1S'!$J:$J,"&lt;="&amp;CM$8,'Bank-1S'!$W:$W,$O62,'Bank-1S'!$X:$X,$F62),SUMIFS('Bank-1S'!$M:$M,'Bank-1S'!$J:$J,CM$8,'Bank-1S'!$W:$W,$O62,'Bank-1S'!$X:$X,$F62))</f>
        <v>0</v>
      </c>
      <c r="CN62" s="99">
        <f ca="1">IF(CN$7&lt;&gt;"",SUMIFS('Bank-1S'!$M:$M,'Bank-1S'!$J:$J,"&gt;="&amp;CN$7,'Bank-1S'!$J:$J,"&lt;="&amp;CN$8,'Bank-1S'!$W:$W,$O62,'Bank-1S'!$X:$X,$F62),SUMIFS('Bank-1S'!$M:$M,'Bank-1S'!$J:$J,CN$8,'Bank-1S'!$W:$W,$O62,'Bank-1S'!$X:$X,$F62))</f>
        <v>0</v>
      </c>
      <c r="CO62" s="99">
        <f ca="1">IF(CO$7&lt;&gt;"",SUMIFS('Bank-1S'!$M:$M,'Bank-1S'!$J:$J,"&gt;="&amp;CO$7,'Bank-1S'!$J:$J,"&lt;="&amp;CO$8,'Bank-1S'!$W:$W,$O62,'Bank-1S'!$X:$X,$F62),SUMIFS('Bank-1S'!$M:$M,'Bank-1S'!$J:$J,CO$8,'Bank-1S'!$W:$W,$O62,'Bank-1S'!$X:$X,$F62))</f>
        <v>0</v>
      </c>
      <c r="CP62" s="99">
        <f ca="1">IF(CP$7&lt;&gt;"",SUMIFS('Bank-1S'!$M:$M,'Bank-1S'!$J:$J,"&gt;="&amp;CP$7,'Bank-1S'!$J:$J,"&lt;="&amp;CP$8,'Bank-1S'!$W:$W,$O62,'Bank-1S'!$X:$X,$F62),SUMIFS('Bank-1S'!$M:$M,'Bank-1S'!$J:$J,CP$8,'Bank-1S'!$W:$W,$O62,'Bank-1S'!$X:$X,$F62))</f>
        <v>0</v>
      </c>
      <c r="CQ62" s="99">
        <f ca="1">IF(CQ$7&lt;&gt;"",SUMIFS('Bank-1S'!$M:$M,'Bank-1S'!$J:$J,"&gt;="&amp;CQ$7,'Bank-1S'!$J:$J,"&lt;="&amp;CQ$8,'Bank-1S'!$W:$W,$O62,'Bank-1S'!$X:$X,$F62),SUMIFS('Bank-1S'!$M:$M,'Bank-1S'!$J:$J,CQ$8,'Bank-1S'!$W:$W,$O62,'Bank-1S'!$X:$X,$F62))</f>
        <v>0</v>
      </c>
      <c r="CR62" s="99">
        <f ca="1">IF(CR$7&lt;&gt;"",SUMIFS('Bank-1S'!$M:$M,'Bank-1S'!$J:$J,"&gt;="&amp;CR$7,'Bank-1S'!$J:$J,"&lt;="&amp;CR$8,'Bank-1S'!$W:$W,$O62,'Bank-1S'!$X:$X,$F62),SUMIFS('Bank-1S'!$M:$M,'Bank-1S'!$J:$J,CR$8,'Bank-1S'!$W:$W,$O62,'Bank-1S'!$X:$X,$F62))</f>
        <v>0</v>
      </c>
      <c r="CS62" s="99">
        <f ca="1">IF(CS$7&lt;&gt;"",SUMIFS('Bank-1S'!$M:$M,'Bank-1S'!$J:$J,"&gt;="&amp;CS$7,'Bank-1S'!$J:$J,"&lt;="&amp;CS$8,'Bank-1S'!$W:$W,$O62,'Bank-1S'!$X:$X,$F62),SUMIFS('Bank-1S'!$M:$M,'Bank-1S'!$J:$J,CS$8,'Bank-1S'!$W:$W,$O62,'Bank-1S'!$X:$X,$F62))</f>
        <v>0</v>
      </c>
      <c r="CT62" s="99">
        <f ca="1">IF(CT$7&lt;&gt;"",SUMIFS('Bank-1S'!$M:$M,'Bank-1S'!$J:$J,"&gt;="&amp;CT$7,'Bank-1S'!$J:$J,"&lt;="&amp;CT$8,'Bank-1S'!$W:$W,$O62,'Bank-1S'!$X:$X,$F62),SUMIFS('Bank-1S'!$M:$M,'Bank-1S'!$J:$J,CT$8,'Bank-1S'!$W:$W,$O62,'Bank-1S'!$X:$X,$F62))</f>
        <v>0</v>
      </c>
      <c r="CU62" s="99">
        <f ca="1">IF(CU$7&lt;&gt;"",SUMIFS('Bank-1S'!$M:$M,'Bank-1S'!$J:$J,"&gt;="&amp;CU$7,'Bank-1S'!$J:$J,"&lt;="&amp;CU$8,'Bank-1S'!$W:$W,$O62,'Bank-1S'!$X:$X,$F62),SUMIFS('Bank-1S'!$M:$M,'Bank-1S'!$J:$J,CU$8,'Bank-1S'!$W:$W,$O62,'Bank-1S'!$X:$X,$F62))</f>
        <v>0</v>
      </c>
    </row>
    <row r="63" spans="1:99" s="28" customFormat="1" ht="10.199999999999999" x14ac:dyDescent="0.2">
      <c r="A63" s="87"/>
      <c r="B63" s="87"/>
      <c r="C63" s="87"/>
      <c r="D63" s="87"/>
      <c r="E63" s="192"/>
      <c r="F63" s="101" t="str">
        <f>lists!$Z$65</f>
        <v>Поступления транзитные - партнер-2</v>
      </c>
      <c r="G63" s="87"/>
      <c r="H63" s="87"/>
      <c r="I63" s="87"/>
      <c r="J63" s="87"/>
      <c r="K63" s="87"/>
      <c r="L63" s="87"/>
      <c r="M63" s="87"/>
      <c r="N63" s="86"/>
      <c r="O63" s="87" t="str">
        <f>O44</f>
        <v>RUR</v>
      </c>
      <c r="P63" s="88"/>
      <c r="Q63" s="87"/>
      <c r="R63" s="87"/>
      <c r="S63" s="87"/>
      <c r="T63" s="136"/>
      <c r="U63" s="137">
        <f ca="1">SUM(W63:CV63)</f>
        <v>0</v>
      </c>
      <c r="V63" s="138"/>
      <c r="W63" s="168"/>
      <c r="X63" s="169">
        <f>IF(X$7&lt;&gt;"",SUMIFS('Bank-1S'!$M:$M,'Bank-1S'!$J:$J,"&gt;="&amp;X$7,'Bank-1S'!$J:$J,"&lt;="&amp;X$8,'Bank-1S'!$W:$W,$O63,'Bank-1S'!$X:$X,$F63),SUMIFS('Bank-1S'!$M:$M,'Bank-1S'!$J:$J,X$8,'Bank-1S'!$W:$W,$O63,'Bank-1S'!$X:$X,$F63))</f>
        <v>0</v>
      </c>
      <c r="Y63" s="99">
        <f ca="1">IF(Y$7&lt;&gt;"",SUMIFS('Bank-1S'!$M:$M,'Bank-1S'!$J:$J,"&gt;="&amp;Y$7,'Bank-1S'!$J:$J,"&lt;="&amp;Y$8,'Bank-1S'!$W:$W,$O63,'Bank-1S'!$X:$X,$F63),SUMIFS('Bank-1S'!$M:$M,'Bank-1S'!$J:$J,Y$8,'Bank-1S'!$W:$W,$O63,'Bank-1S'!$X:$X,$F63))</f>
        <v>0</v>
      </c>
      <c r="Z63" s="99">
        <f ca="1">IF(Z$7&lt;&gt;"",SUMIFS('Bank-1S'!$M:$M,'Bank-1S'!$J:$J,"&gt;="&amp;Z$7,'Bank-1S'!$J:$J,"&lt;="&amp;Z$8,'Bank-1S'!$W:$W,$O63,'Bank-1S'!$X:$X,$F63),SUMIFS('Bank-1S'!$M:$M,'Bank-1S'!$J:$J,Z$8,'Bank-1S'!$W:$W,$O63,'Bank-1S'!$X:$X,$F63))</f>
        <v>0</v>
      </c>
      <c r="AA63" s="99">
        <f ca="1">IF(AA$7&lt;&gt;"",SUMIFS('Bank-1S'!$M:$M,'Bank-1S'!$J:$J,"&gt;="&amp;AA$7,'Bank-1S'!$J:$J,"&lt;="&amp;AA$8,'Bank-1S'!$W:$W,$O63,'Bank-1S'!$X:$X,$F63),SUMIFS('Bank-1S'!$M:$M,'Bank-1S'!$J:$J,AA$8,'Bank-1S'!$W:$W,$O63,'Bank-1S'!$X:$X,$F63))</f>
        <v>0</v>
      </c>
      <c r="AB63" s="99">
        <f ca="1">IF(AB$7&lt;&gt;"",SUMIFS('Bank-1S'!$M:$M,'Bank-1S'!$J:$J,"&gt;="&amp;AB$7,'Bank-1S'!$J:$J,"&lt;="&amp;AB$8,'Bank-1S'!$W:$W,$O63,'Bank-1S'!$X:$X,$F63),SUMIFS('Bank-1S'!$M:$M,'Bank-1S'!$J:$J,AB$8,'Bank-1S'!$W:$W,$O63,'Bank-1S'!$X:$X,$F63))</f>
        <v>0</v>
      </c>
      <c r="AC63" s="99">
        <f ca="1">IF(AC$7&lt;&gt;"",SUMIFS('Bank-1S'!$M:$M,'Bank-1S'!$J:$J,"&gt;="&amp;AC$7,'Bank-1S'!$J:$J,"&lt;="&amp;AC$8,'Bank-1S'!$W:$W,$O63,'Bank-1S'!$X:$X,$F63),SUMIFS('Bank-1S'!$M:$M,'Bank-1S'!$J:$J,AC$8,'Bank-1S'!$W:$W,$O63,'Bank-1S'!$X:$X,$F63))</f>
        <v>0</v>
      </c>
      <c r="AD63" s="99">
        <f ca="1">IF(AD$7&lt;&gt;"",SUMIFS('Bank-1S'!$M:$M,'Bank-1S'!$J:$J,"&gt;="&amp;AD$7,'Bank-1S'!$J:$J,"&lt;="&amp;AD$8,'Bank-1S'!$W:$W,$O63,'Bank-1S'!$X:$X,$F63),SUMIFS('Bank-1S'!$M:$M,'Bank-1S'!$J:$J,AD$8,'Bank-1S'!$W:$W,$O63,'Bank-1S'!$X:$X,$F63))</f>
        <v>0</v>
      </c>
      <c r="AE63" s="99">
        <f ca="1">IF(AE$7&lt;&gt;"",SUMIFS('Bank-1S'!$M:$M,'Bank-1S'!$J:$J,"&gt;="&amp;AE$7,'Bank-1S'!$J:$J,"&lt;="&amp;AE$8,'Bank-1S'!$W:$W,$O63,'Bank-1S'!$X:$X,$F63),SUMIFS('Bank-1S'!$M:$M,'Bank-1S'!$J:$J,AE$8,'Bank-1S'!$W:$W,$O63,'Bank-1S'!$X:$X,$F63))</f>
        <v>0</v>
      </c>
      <c r="AF63" s="99">
        <f ca="1">IF(AF$7&lt;&gt;"",SUMIFS('Bank-1S'!$M:$M,'Bank-1S'!$J:$J,"&gt;="&amp;AF$7,'Bank-1S'!$J:$J,"&lt;="&amp;AF$8,'Bank-1S'!$W:$W,$O63,'Bank-1S'!$X:$X,$F63),SUMIFS('Bank-1S'!$M:$M,'Bank-1S'!$J:$J,AF$8,'Bank-1S'!$W:$W,$O63,'Bank-1S'!$X:$X,$F63))</f>
        <v>0</v>
      </c>
      <c r="AG63" s="99">
        <f ca="1">IF(AG$7&lt;&gt;"",SUMIFS('Bank-1S'!$M:$M,'Bank-1S'!$J:$J,"&gt;="&amp;AG$7,'Bank-1S'!$J:$J,"&lt;="&amp;AG$8,'Bank-1S'!$W:$W,$O63,'Bank-1S'!$X:$X,$F63),SUMIFS('Bank-1S'!$M:$M,'Bank-1S'!$J:$J,AG$8,'Bank-1S'!$W:$W,$O63,'Bank-1S'!$X:$X,$F63))</f>
        <v>0</v>
      </c>
      <c r="AH63" s="99">
        <f ca="1">IF(AH$7&lt;&gt;"",SUMIFS('Bank-1S'!$M:$M,'Bank-1S'!$J:$J,"&gt;="&amp;AH$7,'Bank-1S'!$J:$J,"&lt;="&amp;AH$8,'Bank-1S'!$W:$W,$O63,'Bank-1S'!$X:$X,$F63),SUMIFS('Bank-1S'!$M:$M,'Bank-1S'!$J:$J,AH$8,'Bank-1S'!$W:$W,$O63,'Bank-1S'!$X:$X,$F63))</f>
        <v>0</v>
      </c>
      <c r="AI63" s="99">
        <f ca="1">IF(AI$7&lt;&gt;"",SUMIFS('Bank-1S'!$M:$M,'Bank-1S'!$J:$J,"&gt;="&amp;AI$7,'Bank-1S'!$J:$J,"&lt;="&amp;AI$8,'Bank-1S'!$W:$W,$O63,'Bank-1S'!$X:$X,$F63),SUMIFS('Bank-1S'!$M:$M,'Bank-1S'!$J:$J,AI$8,'Bank-1S'!$W:$W,$O63,'Bank-1S'!$X:$X,$F63))</f>
        <v>0</v>
      </c>
      <c r="AJ63" s="99">
        <f ca="1">IF(AJ$7&lt;&gt;"",SUMIFS('Bank-1S'!$M:$M,'Bank-1S'!$J:$J,"&gt;="&amp;AJ$7,'Bank-1S'!$J:$J,"&lt;="&amp;AJ$8,'Bank-1S'!$W:$W,$O63,'Bank-1S'!$X:$X,$F63),SUMIFS('Bank-1S'!$M:$M,'Bank-1S'!$J:$J,AJ$8,'Bank-1S'!$W:$W,$O63,'Bank-1S'!$X:$X,$F63))</f>
        <v>0</v>
      </c>
      <c r="AK63" s="99">
        <f ca="1">IF(AK$7&lt;&gt;"",SUMIFS('Bank-1S'!$M:$M,'Bank-1S'!$J:$J,"&gt;="&amp;AK$7,'Bank-1S'!$J:$J,"&lt;="&amp;AK$8,'Bank-1S'!$W:$W,$O63,'Bank-1S'!$X:$X,$F63),SUMIFS('Bank-1S'!$M:$M,'Bank-1S'!$J:$J,AK$8,'Bank-1S'!$W:$W,$O63,'Bank-1S'!$X:$X,$F63))</f>
        <v>0</v>
      </c>
      <c r="AL63" s="99">
        <f ca="1">IF(AL$7&lt;&gt;"",SUMIFS('Bank-1S'!$M:$M,'Bank-1S'!$J:$J,"&gt;="&amp;AL$7,'Bank-1S'!$J:$J,"&lt;="&amp;AL$8,'Bank-1S'!$W:$W,$O63,'Bank-1S'!$X:$X,$F63),SUMIFS('Bank-1S'!$M:$M,'Bank-1S'!$J:$J,AL$8,'Bank-1S'!$W:$W,$O63,'Bank-1S'!$X:$X,$F63))</f>
        <v>0</v>
      </c>
      <c r="AM63" s="99">
        <f ca="1">IF(AM$7&lt;&gt;"",SUMIFS('Bank-1S'!$M:$M,'Bank-1S'!$J:$J,"&gt;="&amp;AM$7,'Bank-1S'!$J:$J,"&lt;="&amp;AM$8,'Bank-1S'!$W:$W,$O63,'Bank-1S'!$X:$X,$F63),SUMIFS('Bank-1S'!$M:$M,'Bank-1S'!$J:$J,AM$8,'Bank-1S'!$W:$W,$O63,'Bank-1S'!$X:$X,$F63))</f>
        <v>0</v>
      </c>
      <c r="AN63" s="99">
        <f ca="1">IF(AN$7&lt;&gt;"",SUMIFS('Bank-1S'!$M:$M,'Bank-1S'!$J:$J,"&gt;="&amp;AN$7,'Bank-1S'!$J:$J,"&lt;="&amp;AN$8,'Bank-1S'!$W:$W,$O63,'Bank-1S'!$X:$X,$F63),SUMIFS('Bank-1S'!$M:$M,'Bank-1S'!$J:$J,AN$8,'Bank-1S'!$W:$W,$O63,'Bank-1S'!$X:$X,$F63))</f>
        <v>0</v>
      </c>
      <c r="AO63" s="99">
        <f ca="1">IF(AO$7&lt;&gt;"",SUMIFS('Bank-1S'!$M:$M,'Bank-1S'!$J:$J,"&gt;="&amp;AO$7,'Bank-1S'!$J:$J,"&lt;="&amp;AO$8,'Bank-1S'!$W:$W,$O63,'Bank-1S'!$X:$X,$F63),SUMIFS('Bank-1S'!$M:$M,'Bank-1S'!$J:$J,AO$8,'Bank-1S'!$W:$W,$O63,'Bank-1S'!$X:$X,$F63))</f>
        <v>0</v>
      </c>
      <c r="AP63" s="99">
        <f ca="1">IF(AP$7&lt;&gt;"",SUMIFS('Bank-1S'!$M:$M,'Bank-1S'!$J:$J,"&gt;="&amp;AP$7,'Bank-1S'!$J:$J,"&lt;="&amp;AP$8,'Bank-1S'!$W:$W,$O63,'Bank-1S'!$X:$X,$F63),SUMIFS('Bank-1S'!$M:$M,'Bank-1S'!$J:$J,AP$8,'Bank-1S'!$W:$W,$O63,'Bank-1S'!$X:$X,$F63))</f>
        <v>0</v>
      </c>
      <c r="AQ63" s="99">
        <f ca="1">IF(AQ$7&lt;&gt;"",SUMIFS('Bank-1S'!$M:$M,'Bank-1S'!$J:$J,"&gt;="&amp;AQ$7,'Bank-1S'!$J:$J,"&lt;="&amp;AQ$8,'Bank-1S'!$W:$W,$O63,'Bank-1S'!$X:$X,$F63),SUMIFS('Bank-1S'!$M:$M,'Bank-1S'!$J:$J,AQ$8,'Bank-1S'!$W:$W,$O63,'Bank-1S'!$X:$X,$F63))</f>
        <v>0</v>
      </c>
      <c r="AR63" s="99">
        <f ca="1">IF(AR$7&lt;&gt;"",SUMIFS('Bank-1S'!$M:$M,'Bank-1S'!$J:$J,"&gt;="&amp;AR$7,'Bank-1S'!$J:$J,"&lt;="&amp;AR$8,'Bank-1S'!$W:$W,$O63,'Bank-1S'!$X:$X,$F63),SUMIFS('Bank-1S'!$M:$M,'Bank-1S'!$J:$J,AR$8,'Bank-1S'!$W:$W,$O63,'Bank-1S'!$X:$X,$F63))</f>
        <v>0</v>
      </c>
      <c r="AS63" s="99">
        <f ca="1">IF(AS$7&lt;&gt;"",SUMIFS('Bank-1S'!$M:$M,'Bank-1S'!$J:$J,"&gt;="&amp;AS$7,'Bank-1S'!$J:$J,"&lt;="&amp;AS$8,'Bank-1S'!$W:$W,$O63,'Bank-1S'!$X:$X,$F63),SUMIFS('Bank-1S'!$M:$M,'Bank-1S'!$J:$J,AS$8,'Bank-1S'!$W:$W,$O63,'Bank-1S'!$X:$X,$F63))</f>
        <v>0</v>
      </c>
      <c r="AT63" s="99">
        <f ca="1">IF(AT$7&lt;&gt;"",SUMIFS('Bank-1S'!$M:$M,'Bank-1S'!$J:$J,"&gt;="&amp;AT$7,'Bank-1S'!$J:$J,"&lt;="&amp;AT$8,'Bank-1S'!$W:$W,$O63,'Bank-1S'!$X:$X,$F63),SUMIFS('Bank-1S'!$M:$M,'Bank-1S'!$J:$J,AT$8,'Bank-1S'!$W:$W,$O63,'Bank-1S'!$X:$X,$F63))</f>
        <v>0</v>
      </c>
      <c r="AU63" s="99">
        <f ca="1">IF(AU$7&lt;&gt;"",SUMIFS('Bank-1S'!$M:$M,'Bank-1S'!$J:$J,"&gt;="&amp;AU$7,'Bank-1S'!$J:$J,"&lt;="&amp;AU$8,'Bank-1S'!$W:$W,$O63,'Bank-1S'!$X:$X,$F63),SUMIFS('Bank-1S'!$M:$M,'Bank-1S'!$J:$J,AU$8,'Bank-1S'!$W:$W,$O63,'Bank-1S'!$X:$X,$F63))</f>
        <v>0</v>
      </c>
      <c r="AV63" s="99">
        <f ca="1">IF(AV$7&lt;&gt;"",SUMIFS('Bank-1S'!$M:$M,'Bank-1S'!$J:$J,"&gt;="&amp;AV$7,'Bank-1S'!$J:$J,"&lt;="&amp;AV$8,'Bank-1S'!$W:$W,$O63,'Bank-1S'!$X:$X,$F63),SUMIFS('Bank-1S'!$M:$M,'Bank-1S'!$J:$J,AV$8,'Bank-1S'!$W:$W,$O63,'Bank-1S'!$X:$X,$F63))</f>
        <v>0</v>
      </c>
      <c r="AW63" s="99">
        <f ca="1">IF(AW$7&lt;&gt;"",SUMIFS('Bank-1S'!$M:$M,'Bank-1S'!$J:$J,"&gt;="&amp;AW$7,'Bank-1S'!$J:$J,"&lt;="&amp;AW$8,'Bank-1S'!$W:$W,$O63,'Bank-1S'!$X:$X,$F63),SUMIFS('Bank-1S'!$M:$M,'Bank-1S'!$J:$J,AW$8,'Bank-1S'!$W:$W,$O63,'Bank-1S'!$X:$X,$F63))</f>
        <v>0</v>
      </c>
      <c r="AX63" s="99">
        <f ca="1">IF(AX$7&lt;&gt;"",SUMIFS('Bank-1S'!$M:$M,'Bank-1S'!$J:$J,"&gt;="&amp;AX$7,'Bank-1S'!$J:$J,"&lt;="&amp;AX$8,'Bank-1S'!$W:$W,$O63,'Bank-1S'!$X:$X,$F63),SUMIFS('Bank-1S'!$M:$M,'Bank-1S'!$J:$J,AX$8,'Bank-1S'!$W:$W,$O63,'Bank-1S'!$X:$X,$F63))</f>
        <v>0</v>
      </c>
      <c r="AY63" s="99">
        <f ca="1">IF(AY$7&lt;&gt;"",SUMIFS('Bank-1S'!$M:$M,'Bank-1S'!$J:$J,"&gt;="&amp;AY$7,'Bank-1S'!$J:$J,"&lt;="&amp;AY$8,'Bank-1S'!$W:$W,$O63,'Bank-1S'!$X:$X,$F63),SUMIFS('Bank-1S'!$M:$M,'Bank-1S'!$J:$J,AY$8,'Bank-1S'!$W:$W,$O63,'Bank-1S'!$X:$X,$F63))</f>
        <v>0</v>
      </c>
      <c r="AZ63" s="99">
        <f ca="1">IF(AZ$7&lt;&gt;"",SUMIFS('Bank-1S'!$M:$M,'Bank-1S'!$J:$J,"&gt;="&amp;AZ$7,'Bank-1S'!$J:$J,"&lt;="&amp;AZ$8,'Bank-1S'!$W:$W,$O63,'Bank-1S'!$X:$X,$F63),SUMIFS('Bank-1S'!$M:$M,'Bank-1S'!$J:$J,AZ$8,'Bank-1S'!$W:$W,$O63,'Bank-1S'!$X:$X,$F63))</f>
        <v>0</v>
      </c>
      <c r="BA63" s="99">
        <f ca="1">IF(BA$7&lt;&gt;"",SUMIFS('Bank-1S'!$M:$M,'Bank-1S'!$J:$J,"&gt;="&amp;BA$7,'Bank-1S'!$J:$J,"&lt;="&amp;BA$8,'Bank-1S'!$W:$W,$O63,'Bank-1S'!$X:$X,$F63),SUMIFS('Bank-1S'!$M:$M,'Bank-1S'!$J:$J,BA$8,'Bank-1S'!$W:$W,$O63,'Bank-1S'!$X:$X,$F63))</f>
        <v>0</v>
      </c>
      <c r="BB63" s="99">
        <f ca="1">IF(BB$7&lt;&gt;"",SUMIFS('Bank-1S'!$M:$M,'Bank-1S'!$J:$J,"&gt;="&amp;BB$7,'Bank-1S'!$J:$J,"&lt;="&amp;BB$8,'Bank-1S'!$W:$W,$O63,'Bank-1S'!$X:$X,$F63),SUMIFS('Bank-1S'!$M:$M,'Bank-1S'!$J:$J,BB$8,'Bank-1S'!$W:$W,$O63,'Bank-1S'!$X:$X,$F63))</f>
        <v>0</v>
      </c>
      <c r="BC63" s="99">
        <f ca="1">IF(BC$7&lt;&gt;"",SUMIFS('Bank-1S'!$M:$M,'Bank-1S'!$J:$J,"&gt;="&amp;BC$7,'Bank-1S'!$J:$J,"&lt;="&amp;BC$8,'Bank-1S'!$W:$W,$O63,'Bank-1S'!$X:$X,$F63),SUMIFS('Bank-1S'!$M:$M,'Bank-1S'!$J:$J,BC$8,'Bank-1S'!$W:$W,$O63,'Bank-1S'!$X:$X,$F63))</f>
        <v>0</v>
      </c>
      <c r="BD63" s="99">
        <f ca="1">IF(BD$7&lt;&gt;"",SUMIFS('Bank-1S'!$M:$M,'Bank-1S'!$J:$J,"&gt;="&amp;BD$7,'Bank-1S'!$J:$J,"&lt;="&amp;BD$8,'Bank-1S'!$W:$W,$O63,'Bank-1S'!$X:$X,$F63),SUMIFS('Bank-1S'!$M:$M,'Bank-1S'!$J:$J,BD$8,'Bank-1S'!$W:$W,$O63,'Bank-1S'!$X:$X,$F63))</f>
        <v>0</v>
      </c>
      <c r="BE63" s="99">
        <f ca="1">IF(BE$7&lt;&gt;"",SUMIFS('Bank-1S'!$M:$M,'Bank-1S'!$J:$J,"&gt;="&amp;BE$7,'Bank-1S'!$J:$J,"&lt;="&amp;BE$8,'Bank-1S'!$W:$W,$O63,'Bank-1S'!$X:$X,$F63),SUMIFS('Bank-1S'!$M:$M,'Bank-1S'!$J:$J,BE$8,'Bank-1S'!$W:$W,$O63,'Bank-1S'!$X:$X,$F63))</f>
        <v>0</v>
      </c>
      <c r="BF63" s="99">
        <f ca="1">IF(BF$7&lt;&gt;"",SUMIFS('Bank-1S'!$M:$M,'Bank-1S'!$J:$J,"&gt;="&amp;BF$7,'Bank-1S'!$J:$J,"&lt;="&amp;BF$8,'Bank-1S'!$W:$W,$O63,'Bank-1S'!$X:$X,$F63),SUMIFS('Bank-1S'!$M:$M,'Bank-1S'!$J:$J,BF$8,'Bank-1S'!$W:$W,$O63,'Bank-1S'!$X:$X,$F63))</f>
        <v>0</v>
      </c>
      <c r="BG63" s="99">
        <f ca="1">IF(BG$7&lt;&gt;"",SUMIFS('Bank-1S'!$M:$M,'Bank-1S'!$J:$J,"&gt;="&amp;BG$7,'Bank-1S'!$J:$J,"&lt;="&amp;BG$8,'Bank-1S'!$W:$W,$O63,'Bank-1S'!$X:$X,$F63),SUMIFS('Bank-1S'!$M:$M,'Bank-1S'!$J:$J,BG$8,'Bank-1S'!$W:$W,$O63,'Bank-1S'!$X:$X,$F63))</f>
        <v>0</v>
      </c>
      <c r="BH63" s="99">
        <f ca="1">IF(BH$7&lt;&gt;"",SUMIFS('Bank-1S'!$M:$M,'Bank-1S'!$J:$J,"&gt;="&amp;BH$7,'Bank-1S'!$J:$J,"&lt;="&amp;BH$8,'Bank-1S'!$W:$W,$O63,'Bank-1S'!$X:$X,$F63),SUMIFS('Bank-1S'!$M:$M,'Bank-1S'!$J:$J,BH$8,'Bank-1S'!$W:$W,$O63,'Bank-1S'!$X:$X,$F63))</f>
        <v>0</v>
      </c>
      <c r="BI63" s="99">
        <f ca="1">IF(BI$7&lt;&gt;"",SUMIFS('Bank-1S'!$M:$M,'Bank-1S'!$J:$J,"&gt;="&amp;BI$7,'Bank-1S'!$J:$J,"&lt;="&amp;BI$8,'Bank-1S'!$W:$W,$O63,'Bank-1S'!$X:$X,$F63),SUMIFS('Bank-1S'!$M:$M,'Bank-1S'!$J:$J,BI$8,'Bank-1S'!$W:$W,$O63,'Bank-1S'!$X:$X,$F63))</f>
        <v>0</v>
      </c>
      <c r="BJ63" s="99">
        <f ca="1">IF(BJ$7&lt;&gt;"",SUMIFS('Bank-1S'!$M:$M,'Bank-1S'!$J:$J,"&gt;="&amp;BJ$7,'Bank-1S'!$J:$J,"&lt;="&amp;BJ$8,'Bank-1S'!$W:$W,$O63,'Bank-1S'!$X:$X,$F63),SUMIFS('Bank-1S'!$M:$M,'Bank-1S'!$J:$J,BJ$8,'Bank-1S'!$W:$W,$O63,'Bank-1S'!$X:$X,$F63))</f>
        <v>0</v>
      </c>
      <c r="BK63" s="99">
        <f ca="1">IF(BK$7&lt;&gt;"",SUMIFS('Bank-1S'!$M:$M,'Bank-1S'!$J:$J,"&gt;="&amp;BK$7,'Bank-1S'!$J:$J,"&lt;="&amp;BK$8,'Bank-1S'!$W:$W,$O63,'Bank-1S'!$X:$X,$F63),SUMIFS('Bank-1S'!$M:$M,'Bank-1S'!$J:$J,BK$8,'Bank-1S'!$W:$W,$O63,'Bank-1S'!$X:$X,$F63))</f>
        <v>0</v>
      </c>
      <c r="BL63" s="99">
        <f ca="1">IF(BL$7&lt;&gt;"",SUMIFS('Bank-1S'!$M:$M,'Bank-1S'!$J:$J,"&gt;="&amp;BL$7,'Bank-1S'!$J:$J,"&lt;="&amp;BL$8,'Bank-1S'!$W:$W,$O63,'Bank-1S'!$X:$X,$F63),SUMIFS('Bank-1S'!$M:$M,'Bank-1S'!$J:$J,BL$8,'Bank-1S'!$W:$W,$O63,'Bank-1S'!$X:$X,$F63))</f>
        <v>0</v>
      </c>
      <c r="BM63" s="99">
        <f ca="1">IF(BM$7&lt;&gt;"",SUMIFS('Bank-1S'!$M:$M,'Bank-1S'!$J:$J,"&gt;="&amp;BM$7,'Bank-1S'!$J:$J,"&lt;="&amp;BM$8,'Bank-1S'!$W:$W,$O63,'Bank-1S'!$X:$X,$F63),SUMIFS('Bank-1S'!$M:$M,'Bank-1S'!$J:$J,BM$8,'Bank-1S'!$W:$W,$O63,'Bank-1S'!$X:$X,$F63))</f>
        <v>0</v>
      </c>
      <c r="BN63" s="99">
        <f ca="1">IF(BN$7&lt;&gt;"",SUMIFS('Bank-1S'!$M:$M,'Bank-1S'!$J:$J,"&gt;="&amp;BN$7,'Bank-1S'!$J:$J,"&lt;="&amp;BN$8,'Bank-1S'!$W:$W,$O63,'Bank-1S'!$X:$X,$F63),SUMIFS('Bank-1S'!$M:$M,'Bank-1S'!$J:$J,BN$8,'Bank-1S'!$W:$W,$O63,'Bank-1S'!$X:$X,$F63))</f>
        <v>0</v>
      </c>
      <c r="BO63" s="99">
        <f ca="1">IF(BO$7&lt;&gt;"",SUMIFS('Bank-1S'!$M:$M,'Bank-1S'!$J:$J,"&gt;="&amp;BO$7,'Bank-1S'!$J:$J,"&lt;="&amp;BO$8,'Bank-1S'!$W:$W,$O63,'Bank-1S'!$X:$X,$F63),SUMIFS('Bank-1S'!$M:$M,'Bank-1S'!$J:$J,BO$8,'Bank-1S'!$W:$W,$O63,'Bank-1S'!$X:$X,$F63))</f>
        <v>0</v>
      </c>
      <c r="BP63" s="99">
        <f ca="1">IF(BP$7&lt;&gt;"",SUMIFS('Bank-1S'!$M:$M,'Bank-1S'!$J:$J,"&gt;="&amp;BP$7,'Bank-1S'!$J:$J,"&lt;="&amp;BP$8,'Bank-1S'!$W:$W,$O63,'Bank-1S'!$X:$X,$F63),SUMIFS('Bank-1S'!$M:$M,'Bank-1S'!$J:$J,BP$8,'Bank-1S'!$W:$W,$O63,'Bank-1S'!$X:$X,$F63))</f>
        <v>0</v>
      </c>
      <c r="BQ63" s="99">
        <f ca="1">IF(BQ$7&lt;&gt;"",SUMIFS('Bank-1S'!$M:$M,'Bank-1S'!$J:$J,"&gt;="&amp;BQ$7,'Bank-1S'!$J:$J,"&lt;="&amp;BQ$8,'Bank-1S'!$W:$W,$O63,'Bank-1S'!$X:$X,$F63),SUMIFS('Bank-1S'!$M:$M,'Bank-1S'!$J:$J,BQ$8,'Bank-1S'!$W:$W,$O63,'Bank-1S'!$X:$X,$F63))</f>
        <v>0</v>
      </c>
      <c r="BR63" s="99">
        <f ca="1">IF(BR$7&lt;&gt;"",SUMIFS('Bank-1S'!$M:$M,'Bank-1S'!$J:$J,"&gt;="&amp;BR$7,'Bank-1S'!$J:$J,"&lt;="&amp;BR$8,'Bank-1S'!$W:$W,$O63,'Bank-1S'!$X:$X,$F63),SUMIFS('Bank-1S'!$M:$M,'Bank-1S'!$J:$J,BR$8,'Bank-1S'!$W:$W,$O63,'Bank-1S'!$X:$X,$F63))</f>
        <v>0</v>
      </c>
      <c r="BS63" s="99">
        <f ca="1">IF(BS$7&lt;&gt;"",SUMIFS('Bank-1S'!$M:$M,'Bank-1S'!$J:$J,"&gt;="&amp;BS$7,'Bank-1S'!$J:$J,"&lt;="&amp;BS$8,'Bank-1S'!$W:$W,$O63,'Bank-1S'!$X:$X,$F63),SUMIFS('Bank-1S'!$M:$M,'Bank-1S'!$J:$J,BS$8,'Bank-1S'!$W:$W,$O63,'Bank-1S'!$X:$X,$F63))</f>
        <v>0</v>
      </c>
      <c r="BT63" s="99">
        <f ca="1">IF(BT$7&lt;&gt;"",SUMIFS('Bank-1S'!$M:$M,'Bank-1S'!$J:$J,"&gt;="&amp;BT$7,'Bank-1S'!$J:$J,"&lt;="&amp;BT$8,'Bank-1S'!$W:$W,$O63,'Bank-1S'!$X:$X,$F63),SUMIFS('Bank-1S'!$M:$M,'Bank-1S'!$J:$J,BT$8,'Bank-1S'!$W:$W,$O63,'Bank-1S'!$X:$X,$F63))</f>
        <v>0</v>
      </c>
      <c r="BU63" s="99">
        <f ca="1">IF(BU$7&lt;&gt;"",SUMIFS('Bank-1S'!$M:$M,'Bank-1S'!$J:$J,"&gt;="&amp;BU$7,'Bank-1S'!$J:$J,"&lt;="&amp;BU$8,'Bank-1S'!$W:$W,$O63,'Bank-1S'!$X:$X,$F63),SUMIFS('Bank-1S'!$M:$M,'Bank-1S'!$J:$J,BU$8,'Bank-1S'!$W:$W,$O63,'Bank-1S'!$X:$X,$F63))</f>
        <v>0</v>
      </c>
      <c r="BV63" s="99">
        <f ca="1">IF(BV$7&lt;&gt;"",SUMIFS('Bank-1S'!$M:$M,'Bank-1S'!$J:$J,"&gt;="&amp;BV$7,'Bank-1S'!$J:$J,"&lt;="&amp;BV$8,'Bank-1S'!$W:$W,$O63,'Bank-1S'!$X:$X,$F63),SUMIFS('Bank-1S'!$M:$M,'Bank-1S'!$J:$J,BV$8,'Bank-1S'!$W:$W,$O63,'Bank-1S'!$X:$X,$F63))</f>
        <v>0</v>
      </c>
      <c r="BW63" s="99">
        <f ca="1">IF(BW$7&lt;&gt;"",SUMIFS('Bank-1S'!$M:$M,'Bank-1S'!$J:$J,"&gt;="&amp;BW$7,'Bank-1S'!$J:$J,"&lt;="&amp;BW$8,'Bank-1S'!$W:$W,$O63,'Bank-1S'!$X:$X,$F63),SUMIFS('Bank-1S'!$M:$M,'Bank-1S'!$J:$J,BW$8,'Bank-1S'!$W:$W,$O63,'Bank-1S'!$X:$X,$F63))</f>
        <v>0</v>
      </c>
      <c r="BX63" s="99">
        <f ca="1">IF(BX$7&lt;&gt;"",SUMIFS('Bank-1S'!$M:$M,'Bank-1S'!$J:$J,"&gt;="&amp;BX$7,'Bank-1S'!$J:$J,"&lt;="&amp;BX$8,'Bank-1S'!$W:$W,$O63,'Bank-1S'!$X:$X,$F63),SUMIFS('Bank-1S'!$M:$M,'Bank-1S'!$J:$J,BX$8,'Bank-1S'!$W:$W,$O63,'Bank-1S'!$X:$X,$F63))</f>
        <v>0</v>
      </c>
      <c r="BY63" s="99">
        <f ca="1">IF(BY$7&lt;&gt;"",SUMIFS('Bank-1S'!$M:$M,'Bank-1S'!$J:$J,"&gt;="&amp;BY$7,'Bank-1S'!$J:$J,"&lt;="&amp;BY$8,'Bank-1S'!$W:$W,$O63,'Bank-1S'!$X:$X,$F63),SUMIFS('Bank-1S'!$M:$M,'Bank-1S'!$J:$J,BY$8,'Bank-1S'!$W:$W,$O63,'Bank-1S'!$X:$X,$F63))</f>
        <v>0</v>
      </c>
      <c r="BZ63" s="99">
        <f ca="1">IF(BZ$7&lt;&gt;"",SUMIFS('Bank-1S'!$M:$M,'Bank-1S'!$J:$J,"&gt;="&amp;BZ$7,'Bank-1S'!$J:$J,"&lt;="&amp;BZ$8,'Bank-1S'!$W:$W,$O63,'Bank-1S'!$X:$X,$F63),SUMIFS('Bank-1S'!$M:$M,'Bank-1S'!$J:$J,BZ$8,'Bank-1S'!$W:$W,$O63,'Bank-1S'!$X:$X,$F63))</f>
        <v>0</v>
      </c>
      <c r="CA63" s="99">
        <f ca="1">IF(CA$7&lt;&gt;"",SUMIFS('Bank-1S'!$M:$M,'Bank-1S'!$J:$J,"&gt;="&amp;CA$7,'Bank-1S'!$J:$J,"&lt;="&amp;CA$8,'Bank-1S'!$W:$W,$O63,'Bank-1S'!$X:$X,$F63),SUMIFS('Bank-1S'!$M:$M,'Bank-1S'!$J:$J,CA$8,'Bank-1S'!$W:$W,$O63,'Bank-1S'!$X:$X,$F63))</f>
        <v>0</v>
      </c>
      <c r="CB63" s="99">
        <f ca="1">IF(CB$7&lt;&gt;"",SUMIFS('Bank-1S'!$M:$M,'Bank-1S'!$J:$J,"&gt;="&amp;CB$7,'Bank-1S'!$J:$J,"&lt;="&amp;CB$8,'Bank-1S'!$W:$W,$O63,'Bank-1S'!$X:$X,$F63),SUMIFS('Bank-1S'!$M:$M,'Bank-1S'!$J:$J,CB$8,'Bank-1S'!$W:$W,$O63,'Bank-1S'!$X:$X,$F63))</f>
        <v>0</v>
      </c>
      <c r="CC63" s="99">
        <f ca="1">IF(CC$7&lt;&gt;"",SUMIFS('Bank-1S'!$M:$M,'Bank-1S'!$J:$J,"&gt;="&amp;CC$7,'Bank-1S'!$J:$J,"&lt;="&amp;CC$8,'Bank-1S'!$W:$W,$O63,'Bank-1S'!$X:$X,$F63),SUMIFS('Bank-1S'!$M:$M,'Bank-1S'!$J:$J,CC$8,'Bank-1S'!$W:$W,$O63,'Bank-1S'!$X:$X,$F63))</f>
        <v>0</v>
      </c>
      <c r="CD63" s="99">
        <f ca="1">IF(CD$7&lt;&gt;"",SUMIFS('Bank-1S'!$M:$M,'Bank-1S'!$J:$J,"&gt;="&amp;CD$7,'Bank-1S'!$J:$J,"&lt;="&amp;CD$8,'Bank-1S'!$W:$W,$O63,'Bank-1S'!$X:$X,$F63),SUMIFS('Bank-1S'!$M:$M,'Bank-1S'!$J:$J,CD$8,'Bank-1S'!$W:$W,$O63,'Bank-1S'!$X:$X,$F63))</f>
        <v>0</v>
      </c>
      <c r="CE63" s="99">
        <f ca="1">IF(CE$7&lt;&gt;"",SUMIFS('Bank-1S'!$M:$M,'Bank-1S'!$J:$J,"&gt;="&amp;CE$7,'Bank-1S'!$J:$J,"&lt;="&amp;CE$8,'Bank-1S'!$W:$W,$O63,'Bank-1S'!$X:$X,$F63),SUMIFS('Bank-1S'!$M:$M,'Bank-1S'!$J:$J,CE$8,'Bank-1S'!$W:$W,$O63,'Bank-1S'!$X:$X,$F63))</f>
        <v>0</v>
      </c>
      <c r="CF63" s="99">
        <f ca="1">IF(CF$7&lt;&gt;"",SUMIFS('Bank-1S'!$M:$M,'Bank-1S'!$J:$J,"&gt;="&amp;CF$7,'Bank-1S'!$J:$J,"&lt;="&amp;CF$8,'Bank-1S'!$W:$W,$O63,'Bank-1S'!$X:$X,$F63),SUMIFS('Bank-1S'!$M:$M,'Bank-1S'!$J:$J,CF$8,'Bank-1S'!$W:$W,$O63,'Bank-1S'!$X:$X,$F63))</f>
        <v>0</v>
      </c>
      <c r="CG63" s="99">
        <f ca="1">IF(CG$7&lt;&gt;"",SUMIFS('Bank-1S'!$M:$M,'Bank-1S'!$J:$J,"&gt;="&amp;CG$7,'Bank-1S'!$J:$J,"&lt;="&amp;CG$8,'Bank-1S'!$W:$W,$O63,'Bank-1S'!$X:$X,$F63),SUMIFS('Bank-1S'!$M:$M,'Bank-1S'!$J:$J,CG$8,'Bank-1S'!$W:$W,$O63,'Bank-1S'!$X:$X,$F63))</f>
        <v>0</v>
      </c>
      <c r="CH63" s="99">
        <f ca="1">IF(CH$7&lt;&gt;"",SUMIFS('Bank-1S'!$M:$M,'Bank-1S'!$J:$J,"&gt;="&amp;CH$7,'Bank-1S'!$J:$J,"&lt;="&amp;CH$8,'Bank-1S'!$W:$W,$O63,'Bank-1S'!$X:$X,$F63),SUMIFS('Bank-1S'!$M:$M,'Bank-1S'!$J:$J,CH$8,'Bank-1S'!$W:$W,$O63,'Bank-1S'!$X:$X,$F63))</f>
        <v>0</v>
      </c>
      <c r="CI63" s="99">
        <f ca="1">IF(CI$7&lt;&gt;"",SUMIFS('Bank-1S'!$M:$M,'Bank-1S'!$J:$J,"&gt;="&amp;CI$7,'Bank-1S'!$J:$J,"&lt;="&amp;CI$8,'Bank-1S'!$W:$W,$O63,'Bank-1S'!$X:$X,$F63),SUMIFS('Bank-1S'!$M:$M,'Bank-1S'!$J:$J,CI$8,'Bank-1S'!$W:$W,$O63,'Bank-1S'!$X:$X,$F63))</f>
        <v>0</v>
      </c>
      <c r="CJ63" s="99">
        <f ca="1">IF(CJ$7&lt;&gt;"",SUMIFS('Bank-1S'!$M:$M,'Bank-1S'!$J:$J,"&gt;="&amp;CJ$7,'Bank-1S'!$J:$J,"&lt;="&amp;CJ$8,'Bank-1S'!$W:$W,$O63,'Bank-1S'!$X:$X,$F63),SUMIFS('Bank-1S'!$M:$M,'Bank-1S'!$J:$J,CJ$8,'Bank-1S'!$W:$W,$O63,'Bank-1S'!$X:$X,$F63))</f>
        <v>0</v>
      </c>
      <c r="CK63" s="99">
        <f ca="1">IF(CK$7&lt;&gt;"",SUMIFS('Bank-1S'!$M:$M,'Bank-1S'!$J:$J,"&gt;="&amp;CK$7,'Bank-1S'!$J:$J,"&lt;="&amp;CK$8,'Bank-1S'!$W:$W,$O63,'Bank-1S'!$X:$X,$F63),SUMIFS('Bank-1S'!$M:$M,'Bank-1S'!$J:$J,CK$8,'Bank-1S'!$W:$W,$O63,'Bank-1S'!$X:$X,$F63))</f>
        <v>0</v>
      </c>
      <c r="CL63" s="99">
        <f ca="1">IF(CL$7&lt;&gt;"",SUMIFS('Bank-1S'!$M:$M,'Bank-1S'!$J:$J,"&gt;="&amp;CL$7,'Bank-1S'!$J:$J,"&lt;="&amp;CL$8,'Bank-1S'!$W:$W,$O63,'Bank-1S'!$X:$X,$F63),SUMIFS('Bank-1S'!$M:$M,'Bank-1S'!$J:$J,CL$8,'Bank-1S'!$W:$W,$O63,'Bank-1S'!$X:$X,$F63))</f>
        <v>0</v>
      </c>
      <c r="CM63" s="99">
        <f ca="1">IF(CM$7&lt;&gt;"",SUMIFS('Bank-1S'!$M:$M,'Bank-1S'!$J:$J,"&gt;="&amp;CM$7,'Bank-1S'!$J:$J,"&lt;="&amp;CM$8,'Bank-1S'!$W:$W,$O63,'Bank-1S'!$X:$X,$F63),SUMIFS('Bank-1S'!$M:$M,'Bank-1S'!$J:$J,CM$8,'Bank-1S'!$W:$W,$O63,'Bank-1S'!$X:$X,$F63))</f>
        <v>0</v>
      </c>
      <c r="CN63" s="99">
        <f ca="1">IF(CN$7&lt;&gt;"",SUMIFS('Bank-1S'!$M:$M,'Bank-1S'!$J:$J,"&gt;="&amp;CN$7,'Bank-1S'!$J:$J,"&lt;="&amp;CN$8,'Bank-1S'!$W:$W,$O63,'Bank-1S'!$X:$X,$F63),SUMIFS('Bank-1S'!$M:$M,'Bank-1S'!$J:$J,CN$8,'Bank-1S'!$W:$W,$O63,'Bank-1S'!$X:$X,$F63))</f>
        <v>0</v>
      </c>
      <c r="CO63" s="99">
        <f ca="1">IF(CO$7&lt;&gt;"",SUMIFS('Bank-1S'!$M:$M,'Bank-1S'!$J:$J,"&gt;="&amp;CO$7,'Bank-1S'!$J:$J,"&lt;="&amp;CO$8,'Bank-1S'!$W:$W,$O63,'Bank-1S'!$X:$X,$F63),SUMIFS('Bank-1S'!$M:$M,'Bank-1S'!$J:$J,CO$8,'Bank-1S'!$W:$W,$O63,'Bank-1S'!$X:$X,$F63))</f>
        <v>0</v>
      </c>
      <c r="CP63" s="99">
        <f ca="1">IF(CP$7&lt;&gt;"",SUMIFS('Bank-1S'!$M:$M,'Bank-1S'!$J:$J,"&gt;="&amp;CP$7,'Bank-1S'!$J:$J,"&lt;="&amp;CP$8,'Bank-1S'!$W:$W,$O63,'Bank-1S'!$X:$X,$F63),SUMIFS('Bank-1S'!$M:$M,'Bank-1S'!$J:$J,CP$8,'Bank-1S'!$W:$W,$O63,'Bank-1S'!$X:$X,$F63))</f>
        <v>0</v>
      </c>
      <c r="CQ63" s="99">
        <f ca="1">IF(CQ$7&lt;&gt;"",SUMIFS('Bank-1S'!$M:$M,'Bank-1S'!$J:$J,"&gt;="&amp;CQ$7,'Bank-1S'!$J:$J,"&lt;="&amp;CQ$8,'Bank-1S'!$W:$W,$O63,'Bank-1S'!$X:$X,$F63),SUMIFS('Bank-1S'!$M:$M,'Bank-1S'!$J:$J,CQ$8,'Bank-1S'!$W:$W,$O63,'Bank-1S'!$X:$X,$F63))</f>
        <v>0</v>
      </c>
      <c r="CR63" s="99">
        <f ca="1">IF(CR$7&lt;&gt;"",SUMIFS('Bank-1S'!$M:$M,'Bank-1S'!$J:$J,"&gt;="&amp;CR$7,'Bank-1S'!$J:$J,"&lt;="&amp;CR$8,'Bank-1S'!$W:$W,$O63,'Bank-1S'!$X:$X,$F63),SUMIFS('Bank-1S'!$M:$M,'Bank-1S'!$J:$J,CR$8,'Bank-1S'!$W:$W,$O63,'Bank-1S'!$X:$X,$F63))</f>
        <v>0</v>
      </c>
      <c r="CS63" s="99">
        <f ca="1">IF(CS$7&lt;&gt;"",SUMIFS('Bank-1S'!$M:$M,'Bank-1S'!$J:$J,"&gt;="&amp;CS$7,'Bank-1S'!$J:$J,"&lt;="&amp;CS$8,'Bank-1S'!$W:$W,$O63,'Bank-1S'!$X:$X,$F63),SUMIFS('Bank-1S'!$M:$M,'Bank-1S'!$J:$J,CS$8,'Bank-1S'!$W:$W,$O63,'Bank-1S'!$X:$X,$F63))</f>
        <v>0</v>
      </c>
      <c r="CT63" s="99">
        <f ca="1">IF(CT$7&lt;&gt;"",SUMIFS('Bank-1S'!$M:$M,'Bank-1S'!$J:$J,"&gt;="&amp;CT$7,'Bank-1S'!$J:$J,"&lt;="&amp;CT$8,'Bank-1S'!$W:$W,$O63,'Bank-1S'!$X:$X,$F63),SUMIFS('Bank-1S'!$M:$M,'Bank-1S'!$J:$J,CT$8,'Bank-1S'!$W:$W,$O63,'Bank-1S'!$X:$X,$F63))</f>
        <v>0</v>
      </c>
      <c r="CU63" s="99">
        <f ca="1">IF(CU$7&lt;&gt;"",SUMIFS('Bank-1S'!$M:$M,'Bank-1S'!$J:$J,"&gt;="&amp;CU$7,'Bank-1S'!$J:$J,"&lt;="&amp;CU$8,'Bank-1S'!$W:$W,$O63,'Bank-1S'!$X:$X,$F63),SUMIFS('Bank-1S'!$M:$M,'Bank-1S'!$J:$J,CU$8,'Bank-1S'!$W:$W,$O63,'Bank-1S'!$X:$X,$F63))</f>
        <v>0</v>
      </c>
    </row>
    <row r="64" spans="1:99" s="28" customFormat="1" ht="10.199999999999999" x14ac:dyDescent="0.2">
      <c r="A64" s="87"/>
      <c r="B64" s="87"/>
      <c r="C64" s="87"/>
      <c r="D64" s="87"/>
      <c r="E64" s="192"/>
      <c r="F64" s="101" t="str">
        <f>lists!$Z$67</f>
        <v>Поступления транзитные - парнер-1-партнер-2</v>
      </c>
      <c r="G64" s="87"/>
      <c r="H64" s="87"/>
      <c r="I64" s="87"/>
      <c r="J64" s="87"/>
      <c r="K64" s="87"/>
      <c r="L64" s="87"/>
      <c r="M64" s="87"/>
      <c r="N64" s="86"/>
      <c r="O64" s="87" t="str">
        <f>O46</f>
        <v>RUR</v>
      </c>
      <c r="P64" s="88"/>
      <c r="Q64" s="87"/>
      <c r="R64" s="87"/>
      <c r="S64" s="87"/>
      <c r="T64" s="136"/>
      <c r="U64" s="137">
        <f ca="1">SUM(W64:CV64)</f>
        <v>0</v>
      </c>
      <c r="V64" s="138"/>
      <c r="W64" s="168"/>
      <c r="X64" s="169">
        <f>IF(X$7&lt;&gt;"",SUMIFS('Bank-1S'!$M:$M,'Bank-1S'!$J:$J,"&gt;="&amp;X$7,'Bank-1S'!$J:$J,"&lt;="&amp;X$8,'Bank-1S'!$W:$W,$O64,'Bank-1S'!$X:$X,$F64),SUMIFS('Bank-1S'!$M:$M,'Bank-1S'!$J:$J,X$8,'Bank-1S'!$W:$W,$O64,'Bank-1S'!$X:$X,$F64))</f>
        <v>0</v>
      </c>
      <c r="Y64" s="99">
        <f ca="1">IF(Y$7&lt;&gt;"",SUMIFS('Bank-1S'!$M:$M,'Bank-1S'!$J:$J,"&gt;="&amp;Y$7,'Bank-1S'!$J:$J,"&lt;="&amp;Y$8,'Bank-1S'!$W:$W,$O64,'Bank-1S'!$X:$X,$F64),SUMIFS('Bank-1S'!$M:$M,'Bank-1S'!$J:$J,Y$8,'Bank-1S'!$W:$W,$O64,'Bank-1S'!$X:$X,$F64))</f>
        <v>0</v>
      </c>
      <c r="Z64" s="99">
        <f ca="1">IF(Z$7&lt;&gt;"",SUMIFS('Bank-1S'!$M:$M,'Bank-1S'!$J:$J,"&gt;="&amp;Z$7,'Bank-1S'!$J:$J,"&lt;="&amp;Z$8,'Bank-1S'!$W:$W,$O64,'Bank-1S'!$X:$X,$F64),SUMIFS('Bank-1S'!$M:$M,'Bank-1S'!$J:$J,Z$8,'Bank-1S'!$W:$W,$O64,'Bank-1S'!$X:$X,$F64))</f>
        <v>0</v>
      </c>
      <c r="AA64" s="99">
        <f ca="1">IF(AA$7&lt;&gt;"",SUMIFS('Bank-1S'!$M:$M,'Bank-1S'!$J:$J,"&gt;="&amp;AA$7,'Bank-1S'!$J:$J,"&lt;="&amp;AA$8,'Bank-1S'!$W:$W,$O64,'Bank-1S'!$X:$X,$F64),SUMIFS('Bank-1S'!$M:$M,'Bank-1S'!$J:$J,AA$8,'Bank-1S'!$W:$W,$O64,'Bank-1S'!$X:$X,$F64))</f>
        <v>0</v>
      </c>
      <c r="AB64" s="99">
        <f ca="1">IF(AB$7&lt;&gt;"",SUMIFS('Bank-1S'!$M:$M,'Bank-1S'!$J:$J,"&gt;="&amp;AB$7,'Bank-1S'!$J:$J,"&lt;="&amp;AB$8,'Bank-1S'!$W:$W,$O64,'Bank-1S'!$X:$X,$F64),SUMIFS('Bank-1S'!$M:$M,'Bank-1S'!$J:$J,AB$8,'Bank-1S'!$W:$W,$O64,'Bank-1S'!$X:$X,$F64))</f>
        <v>0</v>
      </c>
      <c r="AC64" s="99">
        <f ca="1">IF(AC$7&lt;&gt;"",SUMIFS('Bank-1S'!$M:$M,'Bank-1S'!$J:$J,"&gt;="&amp;AC$7,'Bank-1S'!$J:$J,"&lt;="&amp;AC$8,'Bank-1S'!$W:$W,$O64,'Bank-1S'!$X:$X,$F64),SUMIFS('Bank-1S'!$M:$M,'Bank-1S'!$J:$J,AC$8,'Bank-1S'!$W:$W,$O64,'Bank-1S'!$X:$X,$F64))</f>
        <v>0</v>
      </c>
      <c r="AD64" s="99">
        <f ca="1">IF(AD$7&lt;&gt;"",SUMIFS('Bank-1S'!$M:$M,'Bank-1S'!$J:$J,"&gt;="&amp;AD$7,'Bank-1S'!$J:$J,"&lt;="&amp;AD$8,'Bank-1S'!$W:$W,$O64,'Bank-1S'!$X:$X,$F64),SUMIFS('Bank-1S'!$M:$M,'Bank-1S'!$J:$J,AD$8,'Bank-1S'!$W:$W,$O64,'Bank-1S'!$X:$X,$F64))</f>
        <v>0</v>
      </c>
      <c r="AE64" s="99">
        <f ca="1">IF(AE$7&lt;&gt;"",SUMIFS('Bank-1S'!$M:$M,'Bank-1S'!$J:$J,"&gt;="&amp;AE$7,'Bank-1S'!$J:$J,"&lt;="&amp;AE$8,'Bank-1S'!$W:$W,$O64,'Bank-1S'!$X:$X,$F64),SUMIFS('Bank-1S'!$M:$M,'Bank-1S'!$J:$J,AE$8,'Bank-1S'!$W:$W,$O64,'Bank-1S'!$X:$X,$F64))</f>
        <v>0</v>
      </c>
      <c r="AF64" s="99">
        <f ca="1">IF(AF$7&lt;&gt;"",SUMIFS('Bank-1S'!$M:$M,'Bank-1S'!$J:$J,"&gt;="&amp;AF$7,'Bank-1S'!$J:$J,"&lt;="&amp;AF$8,'Bank-1S'!$W:$W,$O64,'Bank-1S'!$X:$X,$F64),SUMIFS('Bank-1S'!$M:$M,'Bank-1S'!$J:$J,AF$8,'Bank-1S'!$W:$W,$O64,'Bank-1S'!$X:$X,$F64))</f>
        <v>0</v>
      </c>
      <c r="AG64" s="99">
        <f ca="1">IF(AG$7&lt;&gt;"",SUMIFS('Bank-1S'!$M:$M,'Bank-1S'!$J:$J,"&gt;="&amp;AG$7,'Bank-1S'!$J:$J,"&lt;="&amp;AG$8,'Bank-1S'!$W:$W,$O64,'Bank-1S'!$X:$X,$F64),SUMIFS('Bank-1S'!$M:$M,'Bank-1S'!$J:$J,AG$8,'Bank-1S'!$W:$W,$O64,'Bank-1S'!$X:$X,$F64))</f>
        <v>0</v>
      </c>
      <c r="AH64" s="99">
        <f ca="1">IF(AH$7&lt;&gt;"",SUMIFS('Bank-1S'!$M:$M,'Bank-1S'!$J:$J,"&gt;="&amp;AH$7,'Bank-1S'!$J:$J,"&lt;="&amp;AH$8,'Bank-1S'!$W:$W,$O64,'Bank-1S'!$X:$X,$F64),SUMIFS('Bank-1S'!$M:$M,'Bank-1S'!$J:$J,AH$8,'Bank-1S'!$W:$W,$O64,'Bank-1S'!$X:$X,$F64))</f>
        <v>0</v>
      </c>
      <c r="AI64" s="99">
        <f ca="1">IF(AI$7&lt;&gt;"",SUMIFS('Bank-1S'!$M:$M,'Bank-1S'!$J:$J,"&gt;="&amp;AI$7,'Bank-1S'!$J:$J,"&lt;="&amp;AI$8,'Bank-1S'!$W:$W,$O64,'Bank-1S'!$X:$X,$F64),SUMIFS('Bank-1S'!$M:$M,'Bank-1S'!$J:$J,AI$8,'Bank-1S'!$W:$W,$O64,'Bank-1S'!$X:$X,$F64))</f>
        <v>0</v>
      </c>
      <c r="AJ64" s="99">
        <f ca="1">IF(AJ$7&lt;&gt;"",SUMIFS('Bank-1S'!$M:$M,'Bank-1S'!$J:$J,"&gt;="&amp;AJ$7,'Bank-1S'!$J:$J,"&lt;="&amp;AJ$8,'Bank-1S'!$W:$W,$O64,'Bank-1S'!$X:$X,$F64),SUMIFS('Bank-1S'!$M:$M,'Bank-1S'!$J:$J,AJ$8,'Bank-1S'!$W:$W,$O64,'Bank-1S'!$X:$X,$F64))</f>
        <v>0</v>
      </c>
      <c r="AK64" s="99">
        <f ca="1">IF(AK$7&lt;&gt;"",SUMIFS('Bank-1S'!$M:$M,'Bank-1S'!$J:$J,"&gt;="&amp;AK$7,'Bank-1S'!$J:$J,"&lt;="&amp;AK$8,'Bank-1S'!$W:$W,$O64,'Bank-1S'!$X:$X,$F64),SUMIFS('Bank-1S'!$M:$M,'Bank-1S'!$J:$J,AK$8,'Bank-1S'!$W:$W,$O64,'Bank-1S'!$X:$X,$F64))</f>
        <v>0</v>
      </c>
      <c r="AL64" s="99">
        <f ca="1">IF(AL$7&lt;&gt;"",SUMIFS('Bank-1S'!$M:$M,'Bank-1S'!$J:$J,"&gt;="&amp;AL$7,'Bank-1S'!$J:$J,"&lt;="&amp;AL$8,'Bank-1S'!$W:$W,$O64,'Bank-1S'!$X:$X,$F64),SUMIFS('Bank-1S'!$M:$M,'Bank-1S'!$J:$J,AL$8,'Bank-1S'!$W:$W,$O64,'Bank-1S'!$X:$X,$F64))</f>
        <v>0</v>
      </c>
      <c r="AM64" s="99">
        <f ca="1">IF(AM$7&lt;&gt;"",SUMIFS('Bank-1S'!$M:$M,'Bank-1S'!$J:$J,"&gt;="&amp;AM$7,'Bank-1S'!$J:$J,"&lt;="&amp;AM$8,'Bank-1S'!$W:$W,$O64,'Bank-1S'!$X:$X,$F64),SUMIFS('Bank-1S'!$M:$M,'Bank-1S'!$J:$J,AM$8,'Bank-1S'!$W:$W,$O64,'Bank-1S'!$X:$X,$F64))</f>
        <v>0</v>
      </c>
      <c r="AN64" s="99">
        <f ca="1">IF(AN$7&lt;&gt;"",SUMIFS('Bank-1S'!$M:$M,'Bank-1S'!$J:$J,"&gt;="&amp;AN$7,'Bank-1S'!$J:$J,"&lt;="&amp;AN$8,'Bank-1S'!$W:$W,$O64,'Bank-1S'!$X:$X,$F64),SUMIFS('Bank-1S'!$M:$M,'Bank-1S'!$J:$J,AN$8,'Bank-1S'!$W:$W,$O64,'Bank-1S'!$X:$X,$F64))</f>
        <v>0</v>
      </c>
      <c r="AO64" s="99">
        <f ca="1">IF(AO$7&lt;&gt;"",SUMIFS('Bank-1S'!$M:$M,'Bank-1S'!$J:$J,"&gt;="&amp;AO$7,'Bank-1S'!$J:$J,"&lt;="&amp;AO$8,'Bank-1S'!$W:$W,$O64,'Bank-1S'!$X:$X,$F64),SUMIFS('Bank-1S'!$M:$M,'Bank-1S'!$J:$J,AO$8,'Bank-1S'!$W:$W,$O64,'Bank-1S'!$X:$X,$F64))</f>
        <v>0</v>
      </c>
      <c r="AP64" s="99">
        <f ca="1">IF(AP$7&lt;&gt;"",SUMIFS('Bank-1S'!$M:$M,'Bank-1S'!$J:$J,"&gt;="&amp;AP$7,'Bank-1S'!$J:$J,"&lt;="&amp;AP$8,'Bank-1S'!$W:$W,$O64,'Bank-1S'!$X:$X,$F64),SUMIFS('Bank-1S'!$M:$M,'Bank-1S'!$J:$J,AP$8,'Bank-1S'!$W:$W,$O64,'Bank-1S'!$X:$X,$F64))</f>
        <v>0</v>
      </c>
      <c r="AQ64" s="99">
        <f ca="1">IF(AQ$7&lt;&gt;"",SUMIFS('Bank-1S'!$M:$M,'Bank-1S'!$J:$J,"&gt;="&amp;AQ$7,'Bank-1S'!$J:$J,"&lt;="&amp;AQ$8,'Bank-1S'!$W:$W,$O64,'Bank-1S'!$X:$X,$F64),SUMIFS('Bank-1S'!$M:$M,'Bank-1S'!$J:$J,AQ$8,'Bank-1S'!$W:$W,$O64,'Bank-1S'!$X:$X,$F64))</f>
        <v>0</v>
      </c>
      <c r="AR64" s="99">
        <f ca="1">IF(AR$7&lt;&gt;"",SUMIFS('Bank-1S'!$M:$M,'Bank-1S'!$J:$J,"&gt;="&amp;AR$7,'Bank-1S'!$J:$J,"&lt;="&amp;AR$8,'Bank-1S'!$W:$W,$O64,'Bank-1S'!$X:$X,$F64),SUMIFS('Bank-1S'!$M:$M,'Bank-1S'!$J:$J,AR$8,'Bank-1S'!$W:$W,$O64,'Bank-1S'!$X:$X,$F64))</f>
        <v>0</v>
      </c>
      <c r="AS64" s="99">
        <f ca="1">IF(AS$7&lt;&gt;"",SUMIFS('Bank-1S'!$M:$M,'Bank-1S'!$J:$J,"&gt;="&amp;AS$7,'Bank-1S'!$J:$J,"&lt;="&amp;AS$8,'Bank-1S'!$W:$W,$O64,'Bank-1S'!$X:$X,$F64),SUMIFS('Bank-1S'!$M:$M,'Bank-1S'!$J:$J,AS$8,'Bank-1S'!$W:$W,$O64,'Bank-1S'!$X:$X,$F64))</f>
        <v>0</v>
      </c>
      <c r="AT64" s="99">
        <f ca="1">IF(AT$7&lt;&gt;"",SUMIFS('Bank-1S'!$M:$M,'Bank-1S'!$J:$J,"&gt;="&amp;AT$7,'Bank-1S'!$J:$J,"&lt;="&amp;AT$8,'Bank-1S'!$W:$W,$O64,'Bank-1S'!$X:$X,$F64),SUMIFS('Bank-1S'!$M:$M,'Bank-1S'!$J:$J,AT$8,'Bank-1S'!$W:$W,$O64,'Bank-1S'!$X:$X,$F64))</f>
        <v>0</v>
      </c>
      <c r="AU64" s="99">
        <f ca="1">IF(AU$7&lt;&gt;"",SUMIFS('Bank-1S'!$M:$M,'Bank-1S'!$J:$J,"&gt;="&amp;AU$7,'Bank-1S'!$J:$J,"&lt;="&amp;AU$8,'Bank-1S'!$W:$W,$O64,'Bank-1S'!$X:$X,$F64),SUMIFS('Bank-1S'!$M:$M,'Bank-1S'!$J:$J,AU$8,'Bank-1S'!$W:$W,$O64,'Bank-1S'!$X:$X,$F64))</f>
        <v>0</v>
      </c>
      <c r="AV64" s="99">
        <f ca="1">IF(AV$7&lt;&gt;"",SUMIFS('Bank-1S'!$M:$M,'Bank-1S'!$J:$J,"&gt;="&amp;AV$7,'Bank-1S'!$J:$J,"&lt;="&amp;AV$8,'Bank-1S'!$W:$W,$O64,'Bank-1S'!$X:$X,$F64),SUMIFS('Bank-1S'!$M:$M,'Bank-1S'!$J:$J,AV$8,'Bank-1S'!$W:$W,$O64,'Bank-1S'!$X:$X,$F64))</f>
        <v>0</v>
      </c>
      <c r="AW64" s="99">
        <f ca="1">IF(AW$7&lt;&gt;"",SUMIFS('Bank-1S'!$M:$M,'Bank-1S'!$J:$J,"&gt;="&amp;AW$7,'Bank-1S'!$J:$J,"&lt;="&amp;AW$8,'Bank-1S'!$W:$W,$O64,'Bank-1S'!$X:$X,$F64),SUMIFS('Bank-1S'!$M:$M,'Bank-1S'!$J:$J,AW$8,'Bank-1S'!$W:$W,$O64,'Bank-1S'!$X:$X,$F64))</f>
        <v>0</v>
      </c>
      <c r="AX64" s="99">
        <f ca="1">IF(AX$7&lt;&gt;"",SUMIFS('Bank-1S'!$M:$M,'Bank-1S'!$J:$J,"&gt;="&amp;AX$7,'Bank-1S'!$J:$J,"&lt;="&amp;AX$8,'Bank-1S'!$W:$W,$O64,'Bank-1S'!$X:$X,$F64),SUMIFS('Bank-1S'!$M:$M,'Bank-1S'!$J:$J,AX$8,'Bank-1S'!$W:$W,$O64,'Bank-1S'!$X:$X,$F64))</f>
        <v>0</v>
      </c>
      <c r="AY64" s="99">
        <f ca="1">IF(AY$7&lt;&gt;"",SUMIFS('Bank-1S'!$M:$M,'Bank-1S'!$J:$J,"&gt;="&amp;AY$7,'Bank-1S'!$J:$J,"&lt;="&amp;AY$8,'Bank-1S'!$W:$W,$O64,'Bank-1S'!$X:$X,$F64),SUMIFS('Bank-1S'!$M:$M,'Bank-1S'!$J:$J,AY$8,'Bank-1S'!$W:$W,$O64,'Bank-1S'!$X:$X,$F64))</f>
        <v>0</v>
      </c>
      <c r="AZ64" s="99">
        <f ca="1">IF(AZ$7&lt;&gt;"",SUMIFS('Bank-1S'!$M:$M,'Bank-1S'!$J:$J,"&gt;="&amp;AZ$7,'Bank-1S'!$J:$J,"&lt;="&amp;AZ$8,'Bank-1S'!$W:$W,$O64,'Bank-1S'!$X:$X,$F64),SUMIFS('Bank-1S'!$M:$M,'Bank-1S'!$J:$J,AZ$8,'Bank-1S'!$W:$W,$O64,'Bank-1S'!$X:$X,$F64))</f>
        <v>0</v>
      </c>
      <c r="BA64" s="99">
        <f ca="1">IF(BA$7&lt;&gt;"",SUMIFS('Bank-1S'!$M:$M,'Bank-1S'!$J:$J,"&gt;="&amp;BA$7,'Bank-1S'!$J:$J,"&lt;="&amp;BA$8,'Bank-1S'!$W:$W,$O64,'Bank-1S'!$X:$X,$F64),SUMIFS('Bank-1S'!$M:$M,'Bank-1S'!$J:$J,BA$8,'Bank-1S'!$W:$W,$O64,'Bank-1S'!$X:$X,$F64))</f>
        <v>0</v>
      </c>
      <c r="BB64" s="99">
        <f ca="1">IF(BB$7&lt;&gt;"",SUMIFS('Bank-1S'!$M:$M,'Bank-1S'!$J:$J,"&gt;="&amp;BB$7,'Bank-1S'!$J:$J,"&lt;="&amp;BB$8,'Bank-1S'!$W:$W,$O64,'Bank-1S'!$X:$X,$F64),SUMIFS('Bank-1S'!$M:$M,'Bank-1S'!$J:$J,BB$8,'Bank-1S'!$W:$W,$O64,'Bank-1S'!$X:$X,$F64))</f>
        <v>0</v>
      </c>
      <c r="BC64" s="99">
        <f ca="1">IF(BC$7&lt;&gt;"",SUMIFS('Bank-1S'!$M:$M,'Bank-1S'!$J:$J,"&gt;="&amp;BC$7,'Bank-1S'!$J:$J,"&lt;="&amp;BC$8,'Bank-1S'!$W:$W,$O64,'Bank-1S'!$X:$X,$F64),SUMIFS('Bank-1S'!$M:$M,'Bank-1S'!$J:$J,BC$8,'Bank-1S'!$W:$W,$O64,'Bank-1S'!$X:$X,$F64))</f>
        <v>0</v>
      </c>
      <c r="BD64" s="99">
        <f ca="1">IF(BD$7&lt;&gt;"",SUMIFS('Bank-1S'!$M:$M,'Bank-1S'!$J:$J,"&gt;="&amp;BD$7,'Bank-1S'!$J:$J,"&lt;="&amp;BD$8,'Bank-1S'!$W:$W,$O64,'Bank-1S'!$X:$X,$F64),SUMIFS('Bank-1S'!$M:$M,'Bank-1S'!$J:$J,BD$8,'Bank-1S'!$W:$W,$O64,'Bank-1S'!$X:$X,$F64))</f>
        <v>0</v>
      </c>
      <c r="BE64" s="99">
        <f ca="1">IF(BE$7&lt;&gt;"",SUMIFS('Bank-1S'!$M:$M,'Bank-1S'!$J:$J,"&gt;="&amp;BE$7,'Bank-1S'!$J:$J,"&lt;="&amp;BE$8,'Bank-1S'!$W:$W,$O64,'Bank-1S'!$X:$X,$F64),SUMIFS('Bank-1S'!$M:$M,'Bank-1S'!$J:$J,BE$8,'Bank-1S'!$W:$W,$O64,'Bank-1S'!$X:$X,$F64))</f>
        <v>0</v>
      </c>
      <c r="BF64" s="99">
        <f ca="1">IF(BF$7&lt;&gt;"",SUMIFS('Bank-1S'!$M:$M,'Bank-1S'!$J:$J,"&gt;="&amp;BF$7,'Bank-1S'!$J:$J,"&lt;="&amp;BF$8,'Bank-1S'!$W:$W,$O64,'Bank-1S'!$X:$X,$F64),SUMIFS('Bank-1S'!$M:$M,'Bank-1S'!$J:$J,BF$8,'Bank-1S'!$W:$W,$O64,'Bank-1S'!$X:$X,$F64))</f>
        <v>0</v>
      </c>
      <c r="BG64" s="99">
        <f ca="1">IF(BG$7&lt;&gt;"",SUMIFS('Bank-1S'!$M:$M,'Bank-1S'!$J:$J,"&gt;="&amp;BG$7,'Bank-1S'!$J:$J,"&lt;="&amp;BG$8,'Bank-1S'!$W:$W,$O64,'Bank-1S'!$X:$X,$F64),SUMIFS('Bank-1S'!$M:$M,'Bank-1S'!$J:$J,BG$8,'Bank-1S'!$W:$W,$O64,'Bank-1S'!$X:$X,$F64))</f>
        <v>0</v>
      </c>
      <c r="BH64" s="99">
        <f ca="1">IF(BH$7&lt;&gt;"",SUMIFS('Bank-1S'!$M:$M,'Bank-1S'!$J:$J,"&gt;="&amp;BH$7,'Bank-1S'!$J:$J,"&lt;="&amp;BH$8,'Bank-1S'!$W:$W,$O64,'Bank-1S'!$X:$X,$F64),SUMIFS('Bank-1S'!$M:$M,'Bank-1S'!$J:$J,BH$8,'Bank-1S'!$W:$W,$O64,'Bank-1S'!$X:$X,$F64))</f>
        <v>0</v>
      </c>
      <c r="BI64" s="99">
        <f ca="1">IF(BI$7&lt;&gt;"",SUMIFS('Bank-1S'!$M:$M,'Bank-1S'!$J:$J,"&gt;="&amp;BI$7,'Bank-1S'!$J:$J,"&lt;="&amp;BI$8,'Bank-1S'!$W:$W,$O64,'Bank-1S'!$X:$X,$F64),SUMIFS('Bank-1S'!$M:$M,'Bank-1S'!$J:$J,BI$8,'Bank-1S'!$W:$W,$O64,'Bank-1S'!$X:$X,$F64))</f>
        <v>0</v>
      </c>
      <c r="BJ64" s="99">
        <f ca="1">IF(BJ$7&lt;&gt;"",SUMIFS('Bank-1S'!$M:$M,'Bank-1S'!$J:$J,"&gt;="&amp;BJ$7,'Bank-1S'!$J:$J,"&lt;="&amp;BJ$8,'Bank-1S'!$W:$W,$O64,'Bank-1S'!$X:$X,$F64),SUMIFS('Bank-1S'!$M:$M,'Bank-1S'!$J:$J,BJ$8,'Bank-1S'!$W:$W,$O64,'Bank-1S'!$X:$X,$F64))</f>
        <v>0</v>
      </c>
      <c r="BK64" s="99">
        <f ca="1">IF(BK$7&lt;&gt;"",SUMIFS('Bank-1S'!$M:$M,'Bank-1S'!$J:$J,"&gt;="&amp;BK$7,'Bank-1S'!$J:$J,"&lt;="&amp;BK$8,'Bank-1S'!$W:$W,$O64,'Bank-1S'!$X:$X,$F64),SUMIFS('Bank-1S'!$M:$M,'Bank-1S'!$J:$J,BK$8,'Bank-1S'!$W:$W,$O64,'Bank-1S'!$X:$X,$F64))</f>
        <v>0</v>
      </c>
      <c r="BL64" s="99">
        <f ca="1">IF(BL$7&lt;&gt;"",SUMIFS('Bank-1S'!$M:$M,'Bank-1S'!$J:$J,"&gt;="&amp;BL$7,'Bank-1S'!$J:$J,"&lt;="&amp;BL$8,'Bank-1S'!$W:$W,$O64,'Bank-1S'!$X:$X,$F64),SUMIFS('Bank-1S'!$M:$M,'Bank-1S'!$J:$J,BL$8,'Bank-1S'!$W:$W,$O64,'Bank-1S'!$X:$X,$F64))</f>
        <v>0</v>
      </c>
      <c r="BM64" s="99">
        <f ca="1">IF(BM$7&lt;&gt;"",SUMIFS('Bank-1S'!$M:$M,'Bank-1S'!$J:$J,"&gt;="&amp;BM$7,'Bank-1S'!$J:$J,"&lt;="&amp;BM$8,'Bank-1S'!$W:$W,$O64,'Bank-1S'!$X:$X,$F64),SUMIFS('Bank-1S'!$M:$M,'Bank-1S'!$J:$J,BM$8,'Bank-1S'!$W:$W,$O64,'Bank-1S'!$X:$X,$F64))</f>
        <v>0</v>
      </c>
      <c r="BN64" s="99">
        <f ca="1">IF(BN$7&lt;&gt;"",SUMIFS('Bank-1S'!$M:$M,'Bank-1S'!$J:$J,"&gt;="&amp;BN$7,'Bank-1S'!$J:$J,"&lt;="&amp;BN$8,'Bank-1S'!$W:$W,$O64,'Bank-1S'!$X:$X,$F64),SUMIFS('Bank-1S'!$M:$M,'Bank-1S'!$J:$J,BN$8,'Bank-1S'!$W:$W,$O64,'Bank-1S'!$X:$X,$F64))</f>
        <v>0</v>
      </c>
      <c r="BO64" s="99">
        <f ca="1">IF(BO$7&lt;&gt;"",SUMIFS('Bank-1S'!$M:$M,'Bank-1S'!$J:$J,"&gt;="&amp;BO$7,'Bank-1S'!$J:$J,"&lt;="&amp;BO$8,'Bank-1S'!$W:$W,$O64,'Bank-1S'!$X:$X,$F64),SUMIFS('Bank-1S'!$M:$M,'Bank-1S'!$J:$J,BO$8,'Bank-1S'!$W:$W,$O64,'Bank-1S'!$X:$X,$F64))</f>
        <v>0</v>
      </c>
      <c r="BP64" s="99">
        <f ca="1">IF(BP$7&lt;&gt;"",SUMIFS('Bank-1S'!$M:$M,'Bank-1S'!$J:$J,"&gt;="&amp;BP$7,'Bank-1S'!$J:$J,"&lt;="&amp;BP$8,'Bank-1S'!$W:$W,$O64,'Bank-1S'!$X:$X,$F64),SUMIFS('Bank-1S'!$M:$M,'Bank-1S'!$J:$J,BP$8,'Bank-1S'!$W:$W,$O64,'Bank-1S'!$X:$X,$F64))</f>
        <v>0</v>
      </c>
      <c r="BQ64" s="99">
        <f ca="1">IF(BQ$7&lt;&gt;"",SUMIFS('Bank-1S'!$M:$M,'Bank-1S'!$J:$J,"&gt;="&amp;BQ$7,'Bank-1S'!$J:$J,"&lt;="&amp;BQ$8,'Bank-1S'!$W:$W,$O64,'Bank-1S'!$X:$X,$F64),SUMIFS('Bank-1S'!$M:$M,'Bank-1S'!$J:$J,BQ$8,'Bank-1S'!$W:$W,$O64,'Bank-1S'!$X:$X,$F64))</f>
        <v>0</v>
      </c>
      <c r="BR64" s="99">
        <f ca="1">IF(BR$7&lt;&gt;"",SUMIFS('Bank-1S'!$M:$M,'Bank-1S'!$J:$J,"&gt;="&amp;BR$7,'Bank-1S'!$J:$J,"&lt;="&amp;BR$8,'Bank-1S'!$W:$W,$O64,'Bank-1S'!$X:$X,$F64),SUMIFS('Bank-1S'!$M:$M,'Bank-1S'!$J:$J,BR$8,'Bank-1S'!$W:$W,$O64,'Bank-1S'!$X:$X,$F64))</f>
        <v>0</v>
      </c>
      <c r="BS64" s="99">
        <f ca="1">IF(BS$7&lt;&gt;"",SUMIFS('Bank-1S'!$M:$M,'Bank-1S'!$J:$J,"&gt;="&amp;BS$7,'Bank-1S'!$J:$J,"&lt;="&amp;BS$8,'Bank-1S'!$W:$W,$O64,'Bank-1S'!$X:$X,$F64),SUMIFS('Bank-1S'!$M:$M,'Bank-1S'!$J:$J,BS$8,'Bank-1S'!$W:$W,$O64,'Bank-1S'!$X:$X,$F64))</f>
        <v>0</v>
      </c>
      <c r="BT64" s="99">
        <f ca="1">IF(BT$7&lt;&gt;"",SUMIFS('Bank-1S'!$M:$M,'Bank-1S'!$J:$J,"&gt;="&amp;BT$7,'Bank-1S'!$J:$J,"&lt;="&amp;BT$8,'Bank-1S'!$W:$W,$O64,'Bank-1S'!$X:$X,$F64),SUMIFS('Bank-1S'!$M:$M,'Bank-1S'!$J:$J,BT$8,'Bank-1S'!$W:$W,$O64,'Bank-1S'!$X:$X,$F64))</f>
        <v>0</v>
      </c>
      <c r="BU64" s="99">
        <f ca="1">IF(BU$7&lt;&gt;"",SUMIFS('Bank-1S'!$M:$M,'Bank-1S'!$J:$J,"&gt;="&amp;BU$7,'Bank-1S'!$J:$J,"&lt;="&amp;BU$8,'Bank-1S'!$W:$W,$O64,'Bank-1S'!$X:$X,$F64),SUMIFS('Bank-1S'!$M:$M,'Bank-1S'!$J:$J,BU$8,'Bank-1S'!$W:$W,$O64,'Bank-1S'!$X:$X,$F64))</f>
        <v>0</v>
      </c>
      <c r="BV64" s="99">
        <f ca="1">IF(BV$7&lt;&gt;"",SUMIFS('Bank-1S'!$M:$M,'Bank-1S'!$J:$J,"&gt;="&amp;BV$7,'Bank-1S'!$J:$J,"&lt;="&amp;BV$8,'Bank-1S'!$W:$W,$O64,'Bank-1S'!$X:$X,$F64),SUMIFS('Bank-1S'!$M:$M,'Bank-1S'!$J:$J,BV$8,'Bank-1S'!$W:$W,$O64,'Bank-1S'!$X:$X,$F64))</f>
        <v>0</v>
      </c>
      <c r="BW64" s="99">
        <f ca="1">IF(BW$7&lt;&gt;"",SUMIFS('Bank-1S'!$M:$M,'Bank-1S'!$J:$J,"&gt;="&amp;BW$7,'Bank-1S'!$J:$J,"&lt;="&amp;BW$8,'Bank-1S'!$W:$W,$O64,'Bank-1S'!$X:$X,$F64),SUMIFS('Bank-1S'!$M:$M,'Bank-1S'!$J:$J,BW$8,'Bank-1S'!$W:$W,$O64,'Bank-1S'!$X:$X,$F64))</f>
        <v>0</v>
      </c>
      <c r="BX64" s="99">
        <f ca="1">IF(BX$7&lt;&gt;"",SUMIFS('Bank-1S'!$M:$M,'Bank-1S'!$J:$J,"&gt;="&amp;BX$7,'Bank-1S'!$J:$J,"&lt;="&amp;BX$8,'Bank-1S'!$W:$W,$O64,'Bank-1S'!$X:$X,$F64),SUMIFS('Bank-1S'!$M:$M,'Bank-1S'!$J:$J,BX$8,'Bank-1S'!$W:$W,$O64,'Bank-1S'!$X:$X,$F64))</f>
        <v>0</v>
      </c>
      <c r="BY64" s="99">
        <f ca="1">IF(BY$7&lt;&gt;"",SUMIFS('Bank-1S'!$M:$M,'Bank-1S'!$J:$J,"&gt;="&amp;BY$7,'Bank-1S'!$J:$J,"&lt;="&amp;BY$8,'Bank-1S'!$W:$W,$O64,'Bank-1S'!$X:$X,$F64),SUMIFS('Bank-1S'!$M:$M,'Bank-1S'!$J:$J,BY$8,'Bank-1S'!$W:$W,$O64,'Bank-1S'!$X:$X,$F64))</f>
        <v>0</v>
      </c>
      <c r="BZ64" s="99">
        <f ca="1">IF(BZ$7&lt;&gt;"",SUMIFS('Bank-1S'!$M:$M,'Bank-1S'!$J:$J,"&gt;="&amp;BZ$7,'Bank-1S'!$J:$J,"&lt;="&amp;BZ$8,'Bank-1S'!$W:$W,$O64,'Bank-1S'!$X:$X,$F64),SUMIFS('Bank-1S'!$M:$M,'Bank-1S'!$J:$J,BZ$8,'Bank-1S'!$W:$W,$O64,'Bank-1S'!$X:$X,$F64))</f>
        <v>0</v>
      </c>
      <c r="CA64" s="99">
        <f ca="1">IF(CA$7&lt;&gt;"",SUMIFS('Bank-1S'!$M:$M,'Bank-1S'!$J:$J,"&gt;="&amp;CA$7,'Bank-1S'!$J:$J,"&lt;="&amp;CA$8,'Bank-1S'!$W:$W,$O64,'Bank-1S'!$X:$X,$F64),SUMIFS('Bank-1S'!$M:$M,'Bank-1S'!$J:$J,CA$8,'Bank-1S'!$W:$W,$O64,'Bank-1S'!$X:$X,$F64))</f>
        <v>0</v>
      </c>
      <c r="CB64" s="99">
        <f ca="1">IF(CB$7&lt;&gt;"",SUMIFS('Bank-1S'!$M:$M,'Bank-1S'!$J:$J,"&gt;="&amp;CB$7,'Bank-1S'!$J:$J,"&lt;="&amp;CB$8,'Bank-1S'!$W:$W,$O64,'Bank-1S'!$X:$X,$F64),SUMIFS('Bank-1S'!$M:$M,'Bank-1S'!$J:$J,CB$8,'Bank-1S'!$W:$W,$O64,'Bank-1S'!$X:$X,$F64))</f>
        <v>0</v>
      </c>
      <c r="CC64" s="99">
        <f ca="1">IF(CC$7&lt;&gt;"",SUMIFS('Bank-1S'!$M:$M,'Bank-1S'!$J:$J,"&gt;="&amp;CC$7,'Bank-1S'!$J:$J,"&lt;="&amp;CC$8,'Bank-1S'!$W:$W,$O64,'Bank-1S'!$X:$X,$F64),SUMIFS('Bank-1S'!$M:$M,'Bank-1S'!$J:$J,CC$8,'Bank-1S'!$W:$W,$O64,'Bank-1S'!$X:$X,$F64))</f>
        <v>0</v>
      </c>
      <c r="CD64" s="99">
        <f ca="1">IF(CD$7&lt;&gt;"",SUMIFS('Bank-1S'!$M:$M,'Bank-1S'!$J:$J,"&gt;="&amp;CD$7,'Bank-1S'!$J:$J,"&lt;="&amp;CD$8,'Bank-1S'!$W:$W,$O64,'Bank-1S'!$X:$X,$F64),SUMIFS('Bank-1S'!$M:$M,'Bank-1S'!$J:$J,CD$8,'Bank-1S'!$W:$W,$O64,'Bank-1S'!$X:$X,$F64))</f>
        <v>0</v>
      </c>
      <c r="CE64" s="99">
        <f ca="1">IF(CE$7&lt;&gt;"",SUMIFS('Bank-1S'!$M:$M,'Bank-1S'!$J:$J,"&gt;="&amp;CE$7,'Bank-1S'!$J:$J,"&lt;="&amp;CE$8,'Bank-1S'!$W:$W,$O64,'Bank-1S'!$X:$X,$F64),SUMIFS('Bank-1S'!$M:$M,'Bank-1S'!$J:$J,CE$8,'Bank-1S'!$W:$W,$O64,'Bank-1S'!$X:$X,$F64))</f>
        <v>0</v>
      </c>
      <c r="CF64" s="99">
        <f ca="1">IF(CF$7&lt;&gt;"",SUMIFS('Bank-1S'!$M:$M,'Bank-1S'!$J:$J,"&gt;="&amp;CF$7,'Bank-1S'!$J:$J,"&lt;="&amp;CF$8,'Bank-1S'!$W:$W,$O64,'Bank-1S'!$X:$X,$F64),SUMIFS('Bank-1S'!$M:$M,'Bank-1S'!$J:$J,CF$8,'Bank-1S'!$W:$W,$O64,'Bank-1S'!$X:$X,$F64))</f>
        <v>0</v>
      </c>
      <c r="CG64" s="99">
        <f ca="1">IF(CG$7&lt;&gt;"",SUMIFS('Bank-1S'!$M:$M,'Bank-1S'!$J:$J,"&gt;="&amp;CG$7,'Bank-1S'!$J:$J,"&lt;="&amp;CG$8,'Bank-1S'!$W:$W,$O64,'Bank-1S'!$X:$X,$F64),SUMIFS('Bank-1S'!$M:$M,'Bank-1S'!$J:$J,CG$8,'Bank-1S'!$W:$W,$O64,'Bank-1S'!$X:$X,$F64))</f>
        <v>0</v>
      </c>
      <c r="CH64" s="99">
        <f ca="1">IF(CH$7&lt;&gt;"",SUMIFS('Bank-1S'!$M:$M,'Bank-1S'!$J:$J,"&gt;="&amp;CH$7,'Bank-1S'!$J:$J,"&lt;="&amp;CH$8,'Bank-1S'!$W:$W,$O64,'Bank-1S'!$X:$X,$F64),SUMIFS('Bank-1S'!$M:$M,'Bank-1S'!$J:$J,CH$8,'Bank-1S'!$W:$W,$O64,'Bank-1S'!$X:$X,$F64))</f>
        <v>0</v>
      </c>
      <c r="CI64" s="99">
        <f ca="1">IF(CI$7&lt;&gt;"",SUMIFS('Bank-1S'!$M:$M,'Bank-1S'!$J:$J,"&gt;="&amp;CI$7,'Bank-1S'!$J:$J,"&lt;="&amp;CI$8,'Bank-1S'!$W:$W,$O64,'Bank-1S'!$X:$X,$F64),SUMIFS('Bank-1S'!$M:$M,'Bank-1S'!$J:$J,CI$8,'Bank-1S'!$W:$W,$O64,'Bank-1S'!$X:$X,$F64))</f>
        <v>0</v>
      </c>
      <c r="CJ64" s="99">
        <f ca="1">IF(CJ$7&lt;&gt;"",SUMIFS('Bank-1S'!$M:$M,'Bank-1S'!$J:$J,"&gt;="&amp;CJ$7,'Bank-1S'!$J:$J,"&lt;="&amp;CJ$8,'Bank-1S'!$W:$W,$O64,'Bank-1S'!$X:$X,$F64),SUMIFS('Bank-1S'!$M:$M,'Bank-1S'!$J:$J,CJ$8,'Bank-1S'!$W:$W,$O64,'Bank-1S'!$X:$X,$F64))</f>
        <v>0</v>
      </c>
      <c r="CK64" s="99">
        <f ca="1">IF(CK$7&lt;&gt;"",SUMIFS('Bank-1S'!$M:$M,'Bank-1S'!$J:$J,"&gt;="&amp;CK$7,'Bank-1S'!$J:$J,"&lt;="&amp;CK$8,'Bank-1S'!$W:$W,$O64,'Bank-1S'!$X:$X,$F64),SUMIFS('Bank-1S'!$M:$M,'Bank-1S'!$J:$J,CK$8,'Bank-1S'!$W:$W,$O64,'Bank-1S'!$X:$X,$F64))</f>
        <v>0</v>
      </c>
      <c r="CL64" s="99">
        <f ca="1">IF(CL$7&lt;&gt;"",SUMIFS('Bank-1S'!$M:$M,'Bank-1S'!$J:$J,"&gt;="&amp;CL$7,'Bank-1S'!$J:$J,"&lt;="&amp;CL$8,'Bank-1S'!$W:$W,$O64,'Bank-1S'!$X:$X,$F64),SUMIFS('Bank-1S'!$M:$M,'Bank-1S'!$J:$J,CL$8,'Bank-1S'!$W:$W,$O64,'Bank-1S'!$X:$X,$F64))</f>
        <v>0</v>
      </c>
      <c r="CM64" s="99">
        <f ca="1">IF(CM$7&lt;&gt;"",SUMIFS('Bank-1S'!$M:$M,'Bank-1S'!$J:$J,"&gt;="&amp;CM$7,'Bank-1S'!$J:$J,"&lt;="&amp;CM$8,'Bank-1S'!$W:$W,$O64,'Bank-1S'!$X:$X,$F64),SUMIFS('Bank-1S'!$M:$M,'Bank-1S'!$J:$J,CM$8,'Bank-1S'!$W:$W,$O64,'Bank-1S'!$X:$X,$F64))</f>
        <v>0</v>
      </c>
      <c r="CN64" s="99">
        <f ca="1">IF(CN$7&lt;&gt;"",SUMIFS('Bank-1S'!$M:$M,'Bank-1S'!$J:$J,"&gt;="&amp;CN$7,'Bank-1S'!$J:$J,"&lt;="&amp;CN$8,'Bank-1S'!$W:$W,$O64,'Bank-1S'!$X:$X,$F64),SUMIFS('Bank-1S'!$M:$M,'Bank-1S'!$J:$J,CN$8,'Bank-1S'!$W:$W,$O64,'Bank-1S'!$X:$X,$F64))</f>
        <v>0</v>
      </c>
      <c r="CO64" s="99">
        <f ca="1">IF(CO$7&lt;&gt;"",SUMIFS('Bank-1S'!$M:$M,'Bank-1S'!$J:$J,"&gt;="&amp;CO$7,'Bank-1S'!$J:$J,"&lt;="&amp;CO$8,'Bank-1S'!$W:$W,$O64,'Bank-1S'!$X:$X,$F64),SUMIFS('Bank-1S'!$M:$M,'Bank-1S'!$J:$J,CO$8,'Bank-1S'!$W:$W,$O64,'Bank-1S'!$X:$X,$F64))</f>
        <v>0</v>
      </c>
      <c r="CP64" s="99">
        <f ca="1">IF(CP$7&lt;&gt;"",SUMIFS('Bank-1S'!$M:$M,'Bank-1S'!$J:$J,"&gt;="&amp;CP$7,'Bank-1S'!$J:$J,"&lt;="&amp;CP$8,'Bank-1S'!$W:$W,$O64,'Bank-1S'!$X:$X,$F64),SUMIFS('Bank-1S'!$M:$M,'Bank-1S'!$J:$J,CP$8,'Bank-1S'!$W:$W,$O64,'Bank-1S'!$X:$X,$F64))</f>
        <v>0</v>
      </c>
      <c r="CQ64" s="99">
        <f ca="1">IF(CQ$7&lt;&gt;"",SUMIFS('Bank-1S'!$M:$M,'Bank-1S'!$J:$J,"&gt;="&amp;CQ$7,'Bank-1S'!$J:$J,"&lt;="&amp;CQ$8,'Bank-1S'!$W:$W,$O64,'Bank-1S'!$X:$X,$F64),SUMIFS('Bank-1S'!$M:$M,'Bank-1S'!$J:$J,CQ$8,'Bank-1S'!$W:$W,$O64,'Bank-1S'!$X:$X,$F64))</f>
        <v>0</v>
      </c>
      <c r="CR64" s="99">
        <f ca="1">IF(CR$7&lt;&gt;"",SUMIFS('Bank-1S'!$M:$M,'Bank-1S'!$J:$J,"&gt;="&amp;CR$7,'Bank-1S'!$J:$J,"&lt;="&amp;CR$8,'Bank-1S'!$W:$W,$O64,'Bank-1S'!$X:$X,$F64),SUMIFS('Bank-1S'!$M:$M,'Bank-1S'!$J:$J,CR$8,'Bank-1S'!$W:$W,$O64,'Bank-1S'!$X:$X,$F64))</f>
        <v>0</v>
      </c>
      <c r="CS64" s="99">
        <f ca="1">IF(CS$7&lt;&gt;"",SUMIFS('Bank-1S'!$M:$M,'Bank-1S'!$J:$J,"&gt;="&amp;CS$7,'Bank-1S'!$J:$J,"&lt;="&amp;CS$8,'Bank-1S'!$W:$W,$O64,'Bank-1S'!$X:$X,$F64),SUMIFS('Bank-1S'!$M:$M,'Bank-1S'!$J:$J,CS$8,'Bank-1S'!$W:$W,$O64,'Bank-1S'!$X:$X,$F64))</f>
        <v>0</v>
      </c>
      <c r="CT64" s="99">
        <f ca="1">IF(CT$7&lt;&gt;"",SUMIFS('Bank-1S'!$M:$M,'Bank-1S'!$J:$J,"&gt;="&amp;CT$7,'Bank-1S'!$J:$J,"&lt;="&amp;CT$8,'Bank-1S'!$W:$W,$O64,'Bank-1S'!$X:$X,$F64),SUMIFS('Bank-1S'!$M:$M,'Bank-1S'!$J:$J,CT$8,'Bank-1S'!$W:$W,$O64,'Bank-1S'!$X:$X,$F64))</f>
        <v>0</v>
      </c>
      <c r="CU64" s="99">
        <f ca="1">IF(CU$7&lt;&gt;"",SUMIFS('Bank-1S'!$M:$M,'Bank-1S'!$J:$J,"&gt;="&amp;CU$7,'Bank-1S'!$J:$J,"&lt;="&amp;CU$8,'Bank-1S'!$W:$W,$O64,'Bank-1S'!$X:$X,$F64),SUMIFS('Bank-1S'!$M:$M,'Bank-1S'!$J:$J,CU$8,'Bank-1S'!$W:$W,$O64,'Bank-1S'!$X:$X,$F64))</f>
        <v>0</v>
      </c>
    </row>
    <row r="65" spans="1:99" ht="3" customHeight="1" x14ac:dyDescent="0.25">
      <c r="A65" s="89"/>
      <c r="B65" s="89"/>
      <c r="C65" s="89"/>
      <c r="D65" s="89"/>
      <c r="E65" s="191"/>
      <c r="F65" s="89"/>
      <c r="G65" s="89"/>
      <c r="H65" s="89"/>
      <c r="I65" s="89"/>
      <c r="J65" s="89"/>
      <c r="K65" s="89"/>
      <c r="L65" s="89"/>
      <c r="M65" s="89"/>
      <c r="N65" s="86"/>
      <c r="O65" s="90"/>
      <c r="P65" s="88"/>
      <c r="Q65" s="89"/>
      <c r="R65" s="89"/>
      <c r="S65" s="89"/>
      <c r="T65" s="139"/>
      <c r="U65" s="140"/>
      <c r="V65" s="141"/>
      <c r="W65" s="170"/>
      <c r="X65" s="17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</row>
    <row r="66" spans="1:99" ht="3" customHeight="1" x14ac:dyDescent="0.25">
      <c r="A66" s="89"/>
      <c r="B66" s="89"/>
      <c r="C66" s="89"/>
      <c r="D66" s="89"/>
      <c r="E66" s="191"/>
      <c r="F66" s="89"/>
      <c r="G66" s="89"/>
      <c r="H66" s="89"/>
      <c r="I66" s="89"/>
      <c r="J66" s="89"/>
      <c r="K66" s="89"/>
      <c r="L66" s="89"/>
      <c r="M66" s="89"/>
      <c r="N66" s="86"/>
      <c r="O66" s="90"/>
      <c r="P66" s="88"/>
      <c r="Q66" s="89"/>
      <c r="R66" s="89"/>
      <c r="S66" s="89"/>
      <c r="T66" s="139"/>
      <c r="U66" s="140"/>
      <c r="V66" s="141"/>
      <c r="W66" s="170"/>
      <c r="X66" s="17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</row>
    <row r="67" spans="1:99" ht="7.05" customHeight="1" thickBot="1" x14ac:dyDescent="0.3">
      <c r="A67" s="89"/>
      <c r="B67" s="89"/>
      <c r="C67" s="89"/>
      <c r="D67" s="89"/>
      <c r="E67" s="191"/>
      <c r="F67" s="89"/>
      <c r="G67" s="89"/>
      <c r="H67" s="89"/>
      <c r="I67" s="89"/>
      <c r="J67" s="89"/>
      <c r="K67" s="89"/>
      <c r="L67" s="89"/>
      <c r="M67" s="89"/>
      <c r="N67" s="86"/>
      <c r="O67" s="90"/>
      <c r="P67" s="88"/>
      <c r="Q67" s="89"/>
      <c r="R67" s="89"/>
      <c r="S67" s="89"/>
      <c r="T67" s="139"/>
      <c r="U67" s="140"/>
      <c r="V67" s="141"/>
      <c r="W67" s="170"/>
      <c r="X67" s="17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</row>
    <row r="68" spans="1:99" ht="7.05" customHeight="1" thickBot="1" x14ac:dyDescent="0.3">
      <c r="A68" s="70"/>
      <c r="B68" s="70"/>
      <c r="C68" s="70"/>
      <c r="D68" s="70"/>
      <c r="E68" s="188"/>
      <c r="F68" s="70"/>
      <c r="G68" s="70"/>
      <c r="H68" s="70"/>
      <c r="I68" s="70"/>
      <c r="J68" s="70"/>
      <c r="K68" s="70"/>
      <c r="L68" s="70"/>
      <c r="M68" s="70"/>
      <c r="N68" s="71"/>
      <c r="O68" s="72"/>
      <c r="P68" s="73"/>
      <c r="Q68" s="70"/>
      <c r="R68" s="70"/>
      <c r="S68" s="70"/>
      <c r="T68" s="126"/>
      <c r="U68" s="127"/>
      <c r="V68" s="128"/>
      <c r="W68" s="160"/>
      <c r="X68" s="161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</row>
    <row r="69" spans="1:99" s="35" customFormat="1" x14ac:dyDescent="0.25">
      <c r="A69" s="50"/>
      <c r="B69" s="50"/>
      <c r="C69" s="50"/>
      <c r="D69" s="50"/>
      <c r="E69" s="186"/>
      <c r="F69" s="50" t="str">
        <f>lists!$V$13</f>
        <v>Оплаты ДС</v>
      </c>
      <c r="G69" s="50"/>
      <c r="H69" s="50"/>
      <c r="I69" s="50"/>
      <c r="J69" s="50"/>
      <c r="K69" s="50"/>
      <c r="L69" s="50"/>
      <c r="M69" s="50"/>
      <c r="N69" s="46" t="s">
        <v>3</v>
      </c>
      <c r="O69" s="51" t="s">
        <v>20</v>
      </c>
      <c r="P69" s="48" t="s">
        <v>41</v>
      </c>
      <c r="Q69" s="50"/>
      <c r="R69" s="50"/>
      <c r="S69" s="50"/>
      <c r="T69" s="117"/>
      <c r="U69" s="118">
        <f ca="1">SUM(W69:CV69)</f>
        <v>0</v>
      </c>
      <c r="V69" s="119"/>
      <c r="W69" s="155"/>
      <c r="X69" s="156">
        <f>IF(X$7&lt;&gt;"",SUMIFS('Bank-1S'!$N:$N,'Bank-1S'!$J:$J,"&gt;="&amp;X$7,'Bank-1S'!$J:$J,"&lt;="&amp;X$8,'Bank-1S'!$W:$W,$O69),SUMIFS('Bank-1S'!$N:$N,'Bank-1S'!$J:$J,X$8,'Bank-1S'!$W:$W,$O69))</f>
        <v>0</v>
      </c>
      <c r="Y69" s="52">
        <f ca="1">IF(Y$7&lt;&gt;"",SUMIFS('Bank-1S'!$N:$N,'Bank-1S'!$J:$J,"&gt;="&amp;Y$7,'Bank-1S'!$J:$J,"&lt;="&amp;Y$8,'Bank-1S'!$W:$W,$O69),SUMIFS('Bank-1S'!$N:$N,'Bank-1S'!$J:$J,Y$8,'Bank-1S'!$W:$W,$O69))</f>
        <v>0</v>
      </c>
      <c r="Z69" s="52">
        <f ca="1">IF(Z$7&lt;&gt;"",SUMIFS('Bank-1S'!$N:$N,'Bank-1S'!$J:$J,"&gt;="&amp;Z$7,'Bank-1S'!$J:$J,"&lt;="&amp;Z$8,'Bank-1S'!$W:$W,$O69),SUMIFS('Bank-1S'!$N:$N,'Bank-1S'!$J:$J,Z$8,'Bank-1S'!$W:$W,$O69))</f>
        <v>0</v>
      </c>
      <c r="AA69" s="52">
        <f ca="1">IF(AA$7&lt;&gt;"",SUMIFS('Bank-1S'!$N:$N,'Bank-1S'!$J:$J,"&gt;="&amp;AA$7,'Bank-1S'!$J:$J,"&lt;="&amp;AA$8,'Bank-1S'!$W:$W,$O69),SUMIFS('Bank-1S'!$N:$N,'Bank-1S'!$J:$J,AA$8,'Bank-1S'!$W:$W,$O69))</f>
        <v>0</v>
      </c>
      <c r="AB69" s="52">
        <f ca="1">IF(AB$7&lt;&gt;"",SUMIFS('Bank-1S'!$N:$N,'Bank-1S'!$J:$J,"&gt;="&amp;AB$7,'Bank-1S'!$J:$J,"&lt;="&amp;AB$8,'Bank-1S'!$W:$W,$O69),SUMIFS('Bank-1S'!$N:$N,'Bank-1S'!$J:$J,AB$8,'Bank-1S'!$W:$W,$O69))</f>
        <v>0</v>
      </c>
      <c r="AC69" s="52">
        <f ca="1">IF(AC$7&lt;&gt;"",SUMIFS('Bank-1S'!$N:$N,'Bank-1S'!$J:$J,"&gt;="&amp;AC$7,'Bank-1S'!$J:$J,"&lt;="&amp;AC$8,'Bank-1S'!$W:$W,$O69),SUMIFS('Bank-1S'!$N:$N,'Bank-1S'!$J:$J,AC$8,'Bank-1S'!$W:$W,$O69))</f>
        <v>0</v>
      </c>
      <c r="AD69" s="52">
        <f ca="1">IF(AD$7&lt;&gt;"",SUMIFS('Bank-1S'!$N:$N,'Bank-1S'!$J:$J,"&gt;="&amp;AD$7,'Bank-1S'!$J:$J,"&lt;="&amp;AD$8,'Bank-1S'!$W:$W,$O69),SUMIFS('Bank-1S'!$N:$N,'Bank-1S'!$J:$J,AD$8,'Bank-1S'!$W:$W,$O69))</f>
        <v>0</v>
      </c>
      <c r="AE69" s="52">
        <f ca="1">IF(AE$7&lt;&gt;"",SUMIFS('Bank-1S'!$N:$N,'Bank-1S'!$J:$J,"&gt;="&amp;AE$7,'Bank-1S'!$J:$J,"&lt;="&amp;AE$8,'Bank-1S'!$W:$W,$O69),SUMIFS('Bank-1S'!$N:$N,'Bank-1S'!$J:$J,AE$8,'Bank-1S'!$W:$W,$O69))</f>
        <v>0</v>
      </c>
      <c r="AF69" s="52">
        <f ca="1">IF(AF$7&lt;&gt;"",SUMIFS('Bank-1S'!$N:$N,'Bank-1S'!$J:$J,"&gt;="&amp;AF$7,'Bank-1S'!$J:$J,"&lt;="&amp;AF$8,'Bank-1S'!$W:$W,$O69),SUMIFS('Bank-1S'!$N:$N,'Bank-1S'!$J:$J,AF$8,'Bank-1S'!$W:$W,$O69))</f>
        <v>0</v>
      </c>
      <c r="AG69" s="52">
        <f ca="1">IF(AG$7&lt;&gt;"",SUMIFS('Bank-1S'!$N:$N,'Bank-1S'!$J:$J,"&gt;="&amp;AG$7,'Bank-1S'!$J:$J,"&lt;="&amp;AG$8,'Bank-1S'!$W:$W,$O69),SUMIFS('Bank-1S'!$N:$N,'Bank-1S'!$J:$J,AG$8,'Bank-1S'!$W:$W,$O69))</f>
        <v>0</v>
      </c>
      <c r="AH69" s="52">
        <f ca="1">IF(AH$7&lt;&gt;"",SUMIFS('Bank-1S'!$N:$N,'Bank-1S'!$J:$J,"&gt;="&amp;AH$7,'Bank-1S'!$J:$J,"&lt;="&amp;AH$8,'Bank-1S'!$W:$W,$O69),SUMIFS('Bank-1S'!$N:$N,'Bank-1S'!$J:$J,AH$8,'Bank-1S'!$W:$W,$O69))</f>
        <v>0</v>
      </c>
      <c r="AI69" s="52">
        <f ca="1">IF(AI$7&lt;&gt;"",SUMIFS('Bank-1S'!$N:$N,'Bank-1S'!$J:$J,"&gt;="&amp;AI$7,'Bank-1S'!$J:$J,"&lt;="&amp;AI$8,'Bank-1S'!$W:$W,$O69),SUMIFS('Bank-1S'!$N:$N,'Bank-1S'!$J:$J,AI$8,'Bank-1S'!$W:$W,$O69))</f>
        <v>0</v>
      </c>
      <c r="AJ69" s="52">
        <f ca="1">IF(AJ$7&lt;&gt;"",SUMIFS('Bank-1S'!$N:$N,'Bank-1S'!$J:$J,"&gt;="&amp;AJ$7,'Bank-1S'!$J:$J,"&lt;="&amp;AJ$8,'Bank-1S'!$W:$W,$O69),SUMIFS('Bank-1S'!$N:$N,'Bank-1S'!$J:$J,AJ$8,'Bank-1S'!$W:$W,$O69))</f>
        <v>0</v>
      </c>
      <c r="AK69" s="52">
        <f ca="1">IF(AK$7&lt;&gt;"",SUMIFS('Bank-1S'!$N:$N,'Bank-1S'!$J:$J,"&gt;="&amp;AK$7,'Bank-1S'!$J:$J,"&lt;="&amp;AK$8,'Bank-1S'!$W:$W,$O69),SUMIFS('Bank-1S'!$N:$N,'Bank-1S'!$J:$J,AK$8,'Bank-1S'!$W:$W,$O69))</f>
        <v>0</v>
      </c>
      <c r="AL69" s="52">
        <f ca="1">IF(AL$7&lt;&gt;"",SUMIFS('Bank-1S'!$N:$N,'Bank-1S'!$J:$J,"&gt;="&amp;AL$7,'Bank-1S'!$J:$J,"&lt;="&amp;AL$8,'Bank-1S'!$W:$W,$O69),SUMIFS('Bank-1S'!$N:$N,'Bank-1S'!$J:$J,AL$8,'Bank-1S'!$W:$W,$O69))</f>
        <v>0</v>
      </c>
      <c r="AM69" s="52">
        <f ca="1">IF(AM$7&lt;&gt;"",SUMIFS('Bank-1S'!$N:$N,'Bank-1S'!$J:$J,"&gt;="&amp;AM$7,'Bank-1S'!$J:$J,"&lt;="&amp;AM$8,'Bank-1S'!$W:$W,$O69),SUMIFS('Bank-1S'!$N:$N,'Bank-1S'!$J:$J,AM$8,'Bank-1S'!$W:$W,$O69))</f>
        <v>0</v>
      </c>
      <c r="AN69" s="52">
        <f ca="1">IF(AN$7&lt;&gt;"",SUMIFS('Bank-1S'!$N:$N,'Bank-1S'!$J:$J,"&gt;="&amp;AN$7,'Bank-1S'!$J:$J,"&lt;="&amp;AN$8,'Bank-1S'!$W:$W,$O69),SUMIFS('Bank-1S'!$N:$N,'Bank-1S'!$J:$J,AN$8,'Bank-1S'!$W:$W,$O69))</f>
        <v>0</v>
      </c>
      <c r="AO69" s="52">
        <f ca="1">IF(AO$7&lt;&gt;"",SUMIFS('Bank-1S'!$N:$N,'Bank-1S'!$J:$J,"&gt;="&amp;AO$7,'Bank-1S'!$J:$J,"&lt;="&amp;AO$8,'Bank-1S'!$W:$W,$O69),SUMIFS('Bank-1S'!$N:$N,'Bank-1S'!$J:$J,AO$8,'Bank-1S'!$W:$W,$O69))</f>
        <v>0</v>
      </c>
      <c r="AP69" s="52">
        <f ca="1">IF(AP$7&lt;&gt;"",SUMIFS('Bank-1S'!$N:$N,'Bank-1S'!$J:$J,"&gt;="&amp;AP$7,'Bank-1S'!$J:$J,"&lt;="&amp;AP$8,'Bank-1S'!$W:$W,$O69),SUMIFS('Bank-1S'!$N:$N,'Bank-1S'!$J:$J,AP$8,'Bank-1S'!$W:$W,$O69))</f>
        <v>0</v>
      </c>
      <c r="AQ69" s="52">
        <f ca="1">IF(AQ$7&lt;&gt;"",SUMIFS('Bank-1S'!$N:$N,'Bank-1S'!$J:$J,"&gt;="&amp;AQ$7,'Bank-1S'!$J:$J,"&lt;="&amp;AQ$8,'Bank-1S'!$W:$W,$O69),SUMIFS('Bank-1S'!$N:$N,'Bank-1S'!$J:$J,AQ$8,'Bank-1S'!$W:$W,$O69))</f>
        <v>0</v>
      </c>
      <c r="AR69" s="52">
        <f ca="1">IF(AR$7&lt;&gt;"",SUMIFS('Bank-1S'!$N:$N,'Bank-1S'!$J:$J,"&gt;="&amp;AR$7,'Bank-1S'!$J:$J,"&lt;="&amp;AR$8,'Bank-1S'!$W:$W,$O69),SUMIFS('Bank-1S'!$N:$N,'Bank-1S'!$J:$J,AR$8,'Bank-1S'!$W:$W,$O69))</f>
        <v>0</v>
      </c>
      <c r="AS69" s="52">
        <f ca="1">IF(AS$7&lt;&gt;"",SUMIFS('Bank-1S'!$N:$N,'Bank-1S'!$J:$J,"&gt;="&amp;AS$7,'Bank-1S'!$J:$J,"&lt;="&amp;AS$8,'Bank-1S'!$W:$W,$O69),SUMIFS('Bank-1S'!$N:$N,'Bank-1S'!$J:$J,AS$8,'Bank-1S'!$W:$W,$O69))</f>
        <v>0</v>
      </c>
      <c r="AT69" s="52">
        <f ca="1">IF(AT$7&lt;&gt;"",SUMIFS('Bank-1S'!$N:$N,'Bank-1S'!$J:$J,"&gt;="&amp;AT$7,'Bank-1S'!$J:$J,"&lt;="&amp;AT$8,'Bank-1S'!$W:$W,$O69),SUMIFS('Bank-1S'!$N:$N,'Bank-1S'!$J:$J,AT$8,'Bank-1S'!$W:$W,$O69))</f>
        <v>0</v>
      </c>
      <c r="AU69" s="52">
        <f ca="1">IF(AU$7&lt;&gt;"",SUMIFS('Bank-1S'!$N:$N,'Bank-1S'!$J:$J,"&gt;="&amp;AU$7,'Bank-1S'!$J:$J,"&lt;="&amp;AU$8,'Bank-1S'!$W:$W,$O69),SUMIFS('Bank-1S'!$N:$N,'Bank-1S'!$J:$J,AU$8,'Bank-1S'!$W:$W,$O69))</f>
        <v>0</v>
      </c>
      <c r="AV69" s="52">
        <f ca="1">IF(AV$7&lt;&gt;"",SUMIFS('Bank-1S'!$N:$N,'Bank-1S'!$J:$J,"&gt;="&amp;AV$7,'Bank-1S'!$J:$J,"&lt;="&amp;AV$8,'Bank-1S'!$W:$W,$O69),SUMIFS('Bank-1S'!$N:$N,'Bank-1S'!$J:$J,AV$8,'Bank-1S'!$W:$W,$O69))</f>
        <v>0</v>
      </c>
      <c r="AW69" s="52">
        <f ca="1">IF(AW$7&lt;&gt;"",SUMIFS('Bank-1S'!$N:$N,'Bank-1S'!$J:$J,"&gt;="&amp;AW$7,'Bank-1S'!$J:$J,"&lt;="&amp;AW$8,'Bank-1S'!$W:$W,$O69),SUMIFS('Bank-1S'!$N:$N,'Bank-1S'!$J:$J,AW$8,'Bank-1S'!$W:$W,$O69))</f>
        <v>0</v>
      </c>
      <c r="AX69" s="52">
        <f ca="1">IF(AX$7&lt;&gt;"",SUMIFS('Bank-1S'!$N:$N,'Bank-1S'!$J:$J,"&gt;="&amp;AX$7,'Bank-1S'!$J:$J,"&lt;="&amp;AX$8,'Bank-1S'!$W:$W,$O69),SUMIFS('Bank-1S'!$N:$N,'Bank-1S'!$J:$J,AX$8,'Bank-1S'!$W:$W,$O69))</f>
        <v>0</v>
      </c>
      <c r="AY69" s="52">
        <f ca="1">IF(AY$7&lt;&gt;"",SUMIFS('Bank-1S'!$N:$N,'Bank-1S'!$J:$J,"&gt;="&amp;AY$7,'Bank-1S'!$J:$J,"&lt;="&amp;AY$8,'Bank-1S'!$W:$W,$O69),SUMIFS('Bank-1S'!$N:$N,'Bank-1S'!$J:$J,AY$8,'Bank-1S'!$W:$W,$O69))</f>
        <v>0</v>
      </c>
      <c r="AZ69" s="52">
        <f ca="1">IF(AZ$7&lt;&gt;"",SUMIFS('Bank-1S'!$N:$N,'Bank-1S'!$J:$J,"&gt;="&amp;AZ$7,'Bank-1S'!$J:$J,"&lt;="&amp;AZ$8,'Bank-1S'!$W:$W,$O69),SUMIFS('Bank-1S'!$N:$N,'Bank-1S'!$J:$J,AZ$8,'Bank-1S'!$W:$W,$O69))</f>
        <v>0</v>
      </c>
      <c r="BA69" s="52">
        <f ca="1">IF(BA$7&lt;&gt;"",SUMIFS('Bank-1S'!$N:$N,'Bank-1S'!$J:$J,"&gt;="&amp;BA$7,'Bank-1S'!$J:$J,"&lt;="&amp;BA$8,'Bank-1S'!$W:$W,$O69),SUMIFS('Bank-1S'!$N:$N,'Bank-1S'!$J:$J,BA$8,'Bank-1S'!$W:$W,$O69))</f>
        <v>0</v>
      </c>
      <c r="BB69" s="52">
        <f ca="1">IF(BB$7&lt;&gt;"",SUMIFS('Bank-1S'!$N:$N,'Bank-1S'!$J:$J,"&gt;="&amp;BB$7,'Bank-1S'!$J:$J,"&lt;="&amp;BB$8,'Bank-1S'!$W:$W,$O69),SUMIFS('Bank-1S'!$N:$N,'Bank-1S'!$J:$J,BB$8,'Bank-1S'!$W:$W,$O69))</f>
        <v>0</v>
      </c>
      <c r="BC69" s="52">
        <f ca="1">IF(BC$7&lt;&gt;"",SUMIFS('Bank-1S'!$N:$N,'Bank-1S'!$J:$J,"&gt;="&amp;BC$7,'Bank-1S'!$J:$J,"&lt;="&amp;BC$8,'Bank-1S'!$W:$W,$O69),SUMIFS('Bank-1S'!$N:$N,'Bank-1S'!$J:$J,BC$8,'Bank-1S'!$W:$W,$O69))</f>
        <v>0</v>
      </c>
      <c r="BD69" s="52">
        <f ca="1">IF(BD$7&lt;&gt;"",SUMIFS('Bank-1S'!$N:$N,'Bank-1S'!$J:$J,"&gt;="&amp;BD$7,'Bank-1S'!$J:$J,"&lt;="&amp;BD$8,'Bank-1S'!$W:$W,$O69),SUMIFS('Bank-1S'!$N:$N,'Bank-1S'!$J:$J,BD$8,'Bank-1S'!$W:$W,$O69))</f>
        <v>0</v>
      </c>
      <c r="BE69" s="52">
        <f ca="1">IF(BE$7&lt;&gt;"",SUMIFS('Bank-1S'!$N:$N,'Bank-1S'!$J:$J,"&gt;="&amp;BE$7,'Bank-1S'!$J:$J,"&lt;="&amp;BE$8,'Bank-1S'!$W:$W,$O69),SUMIFS('Bank-1S'!$N:$N,'Bank-1S'!$J:$J,BE$8,'Bank-1S'!$W:$W,$O69))</f>
        <v>0</v>
      </c>
      <c r="BF69" s="52">
        <f ca="1">IF(BF$7&lt;&gt;"",SUMIFS('Bank-1S'!$N:$N,'Bank-1S'!$J:$J,"&gt;="&amp;BF$7,'Bank-1S'!$J:$J,"&lt;="&amp;BF$8,'Bank-1S'!$W:$W,$O69),SUMIFS('Bank-1S'!$N:$N,'Bank-1S'!$J:$J,BF$8,'Bank-1S'!$W:$W,$O69))</f>
        <v>0</v>
      </c>
      <c r="BG69" s="52">
        <f ca="1">IF(BG$7&lt;&gt;"",SUMIFS('Bank-1S'!$N:$N,'Bank-1S'!$J:$J,"&gt;="&amp;BG$7,'Bank-1S'!$J:$J,"&lt;="&amp;BG$8,'Bank-1S'!$W:$W,$O69),SUMIFS('Bank-1S'!$N:$N,'Bank-1S'!$J:$J,BG$8,'Bank-1S'!$W:$W,$O69))</f>
        <v>0</v>
      </c>
      <c r="BH69" s="52">
        <f ca="1">IF(BH$7&lt;&gt;"",SUMIFS('Bank-1S'!$N:$N,'Bank-1S'!$J:$J,"&gt;="&amp;BH$7,'Bank-1S'!$J:$J,"&lt;="&amp;BH$8,'Bank-1S'!$W:$W,$O69),SUMIFS('Bank-1S'!$N:$N,'Bank-1S'!$J:$J,BH$8,'Bank-1S'!$W:$W,$O69))</f>
        <v>0</v>
      </c>
      <c r="BI69" s="52">
        <f ca="1">IF(BI$7&lt;&gt;"",SUMIFS('Bank-1S'!$N:$N,'Bank-1S'!$J:$J,"&gt;="&amp;BI$7,'Bank-1S'!$J:$J,"&lt;="&amp;BI$8,'Bank-1S'!$W:$W,$O69),SUMIFS('Bank-1S'!$N:$N,'Bank-1S'!$J:$J,BI$8,'Bank-1S'!$W:$W,$O69))</f>
        <v>0</v>
      </c>
      <c r="BJ69" s="52">
        <f ca="1">IF(BJ$7&lt;&gt;"",SUMIFS('Bank-1S'!$N:$N,'Bank-1S'!$J:$J,"&gt;="&amp;BJ$7,'Bank-1S'!$J:$J,"&lt;="&amp;BJ$8,'Bank-1S'!$W:$W,$O69),SUMIFS('Bank-1S'!$N:$N,'Bank-1S'!$J:$J,BJ$8,'Bank-1S'!$W:$W,$O69))</f>
        <v>0</v>
      </c>
      <c r="BK69" s="52">
        <f ca="1">IF(BK$7&lt;&gt;"",SUMIFS('Bank-1S'!$N:$N,'Bank-1S'!$J:$J,"&gt;="&amp;BK$7,'Bank-1S'!$J:$J,"&lt;="&amp;BK$8,'Bank-1S'!$W:$W,$O69),SUMIFS('Bank-1S'!$N:$N,'Bank-1S'!$J:$J,BK$8,'Bank-1S'!$W:$W,$O69))</f>
        <v>0</v>
      </c>
      <c r="BL69" s="52">
        <f ca="1">IF(BL$7&lt;&gt;"",SUMIFS('Bank-1S'!$N:$N,'Bank-1S'!$J:$J,"&gt;="&amp;BL$7,'Bank-1S'!$J:$J,"&lt;="&amp;BL$8,'Bank-1S'!$W:$W,$O69),SUMIFS('Bank-1S'!$N:$N,'Bank-1S'!$J:$J,BL$8,'Bank-1S'!$W:$W,$O69))</f>
        <v>0</v>
      </c>
      <c r="BM69" s="52">
        <f ca="1">IF(BM$7&lt;&gt;"",SUMIFS('Bank-1S'!$N:$N,'Bank-1S'!$J:$J,"&gt;="&amp;BM$7,'Bank-1S'!$J:$J,"&lt;="&amp;BM$8,'Bank-1S'!$W:$W,$O69),SUMIFS('Bank-1S'!$N:$N,'Bank-1S'!$J:$J,BM$8,'Bank-1S'!$W:$W,$O69))</f>
        <v>0</v>
      </c>
      <c r="BN69" s="52">
        <f ca="1">IF(BN$7&lt;&gt;"",SUMIFS('Bank-1S'!$N:$N,'Bank-1S'!$J:$J,"&gt;="&amp;BN$7,'Bank-1S'!$J:$J,"&lt;="&amp;BN$8,'Bank-1S'!$W:$W,$O69),SUMIFS('Bank-1S'!$N:$N,'Bank-1S'!$J:$J,BN$8,'Bank-1S'!$W:$W,$O69))</f>
        <v>0</v>
      </c>
      <c r="BO69" s="52">
        <f ca="1">IF(BO$7&lt;&gt;"",SUMIFS('Bank-1S'!$N:$N,'Bank-1S'!$J:$J,"&gt;="&amp;BO$7,'Bank-1S'!$J:$J,"&lt;="&amp;BO$8,'Bank-1S'!$W:$W,$O69),SUMIFS('Bank-1S'!$N:$N,'Bank-1S'!$J:$J,BO$8,'Bank-1S'!$W:$W,$O69))</f>
        <v>0</v>
      </c>
      <c r="BP69" s="52">
        <f ca="1">IF(BP$7&lt;&gt;"",SUMIFS('Bank-1S'!$N:$N,'Bank-1S'!$J:$J,"&gt;="&amp;BP$7,'Bank-1S'!$J:$J,"&lt;="&amp;BP$8,'Bank-1S'!$W:$W,$O69),SUMIFS('Bank-1S'!$N:$N,'Bank-1S'!$J:$J,BP$8,'Bank-1S'!$W:$W,$O69))</f>
        <v>0</v>
      </c>
      <c r="BQ69" s="52">
        <f ca="1">IF(BQ$7&lt;&gt;"",SUMIFS('Bank-1S'!$N:$N,'Bank-1S'!$J:$J,"&gt;="&amp;BQ$7,'Bank-1S'!$J:$J,"&lt;="&amp;BQ$8,'Bank-1S'!$W:$W,$O69),SUMIFS('Bank-1S'!$N:$N,'Bank-1S'!$J:$J,BQ$8,'Bank-1S'!$W:$W,$O69))</f>
        <v>0</v>
      </c>
      <c r="BR69" s="52">
        <f ca="1">IF(BR$7&lt;&gt;"",SUMIFS('Bank-1S'!$N:$N,'Bank-1S'!$J:$J,"&gt;="&amp;BR$7,'Bank-1S'!$J:$J,"&lt;="&amp;BR$8,'Bank-1S'!$W:$W,$O69),SUMIFS('Bank-1S'!$N:$N,'Bank-1S'!$J:$J,BR$8,'Bank-1S'!$W:$W,$O69))</f>
        <v>0</v>
      </c>
      <c r="BS69" s="52">
        <f ca="1">IF(BS$7&lt;&gt;"",SUMIFS('Bank-1S'!$N:$N,'Bank-1S'!$J:$J,"&gt;="&amp;BS$7,'Bank-1S'!$J:$J,"&lt;="&amp;BS$8,'Bank-1S'!$W:$W,$O69),SUMIFS('Bank-1S'!$N:$N,'Bank-1S'!$J:$J,BS$8,'Bank-1S'!$W:$W,$O69))</f>
        <v>0</v>
      </c>
      <c r="BT69" s="52">
        <f ca="1">IF(BT$7&lt;&gt;"",SUMIFS('Bank-1S'!$N:$N,'Bank-1S'!$J:$J,"&gt;="&amp;BT$7,'Bank-1S'!$J:$J,"&lt;="&amp;BT$8,'Bank-1S'!$W:$W,$O69),SUMIFS('Bank-1S'!$N:$N,'Bank-1S'!$J:$J,BT$8,'Bank-1S'!$W:$W,$O69))</f>
        <v>0</v>
      </c>
      <c r="BU69" s="52">
        <f ca="1">IF(BU$7&lt;&gt;"",SUMIFS('Bank-1S'!$N:$N,'Bank-1S'!$J:$J,"&gt;="&amp;BU$7,'Bank-1S'!$J:$J,"&lt;="&amp;BU$8,'Bank-1S'!$W:$W,$O69),SUMIFS('Bank-1S'!$N:$N,'Bank-1S'!$J:$J,BU$8,'Bank-1S'!$W:$W,$O69))</f>
        <v>0</v>
      </c>
      <c r="BV69" s="52">
        <f ca="1">IF(BV$7&lt;&gt;"",SUMIFS('Bank-1S'!$N:$N,'Bank-1S'!$J:$J,"&gt;="&amp;BV$7,'Bank-1S'!$J:$J,"&lt;="&amp;BV$8,'Bank-1S'!$W:$W,$O69),SUMIFS('Bank-1S'!$N:$N,'Bank-1S'!$J:$J,BV$8,'Bank-1S'!$W:$W,$O69))</f>
        <v>0</v>
      </c>
      <c r="BW69" s="52">
        <f ca="1">IF(BW$7&lt;&gt;"",SUMIFS('Bank-1S'!$N:$N,'Bank-1S'!$J:$J,"&gt;="&amp;BW$7,'Bank-1S'!$J:$J,"&lt;="&amp;BW$8,'Bank-1S'!$W:$W,$O69),SUMIFS('Bank-1S'!$N:$N,'Bank-1S'!$J:$J,BW$8,'Bank-1S'!$W:$W,$O69))</f>
        <v>0</v>
      </c>
      <c r="BX69" s="52">
        <f ca="1">IF(BX$7&lt;&gt;"",SUMIFS('Bank-1S'!$N:$N,'Bank-1S'!$J:$J,"&gt;="&amp;BX$7,'Bank-1S'!$J:$J,"&lt;="&amp;BX$8,'Bank-1S'!$W:$W,$O69),SUMIFS('Bank-1S'!$N:$N,'Bank-1S'!$J:$J,BX$8,'Bank-1S'!$W:$W,$O69))</f>
        <v>0</v>
      </c>
      <c r="BY69" s="52">
        <f ca="1">IF(BY$7&lt;&gt;"",SUMIFS('Bank-1S'!$N:$N,'Bank-1S'!$J:$J,"&gt;="&amp;BY$7,'Bank-1S'!$J:$J,"&lt;="&amp;BY$8,'Bank-1S'!$W:$W,$O69),SUMIFS('Bank-1S'!$N:$N,'Bank-1S'!$J:$J,BY$8,'Bank-1S'!$W:$W,$O69))</f>
        <v>0</v>
      </c>
      <c r="BZ69" s="52">
        <f ca="1">IF(BZ$7&lt;&gt;"",SUMIFS('Bank-1S'!$N:$N,'Bank-1S'!$J:$J,"&gt;="&amp;BZ$7,'Bank-1S'!$J:$J,"&lt;="&amp;BZ$8,'Bank-1S'!$W:$W,$O69),SUMIFS('Bank-1S'!$N:$N,'Bank-1S'!$J:$J,BZ$8,'Bank-1S'!$W:$W,$O69))</f>
        <v>0</v>
      </c>
      <c r="CA69" s="52">
        <f ca="1">IF(CA$7&lt;&gt;"",SUMIFS('Bank-1S'!$N:$N,'Bank-1S'!$J:$J,"&gt;="&amp;CA$7,'Bank-1S'!$J:$J,"&lt;="&amp;CA$8,'Bank-1S'!$W:$W,$O69),SUMIFS('Bank-1S'!$N:$N,'Bank-1S'!$J:$J,CA$8,'Bank-1S'!$W:$W,$O69))</f>
        <v>0</v>
      </c>
      <c r="CB69" s="52">
        <f ca="1">IF(CB$7&lt;&gt;"",SUMIFS('Bank-1S'!$N:$N,'Bank-1S'!$J:$J,"&gt;="&amp;CB$7,'Bank-1S'!$J:$J,"&lt;="&amp;CB$8,'Bank-1S'!$W:$W,$O69),SUMIFS('Bank-1S'!$N:$N,'Bank-1S'!$J:$J,CB$8,'Bank-1S'!$W:$W,$O69))</f>
        <v>0</v>
      </c>
      <c r="CC69" s="52">
        <f ca="1">IF(CC$7&lt;&gt;"",SUMIFS('Bank-1S'!$N:$N,'Bank-1S'!$J:$J,"&gt;="&amp;CC$7,'Bank-1S'!$J:$J,"&lt;="&amp;CC$8,'Bank-1S'!$W:$W,$O69),SUMIFS('Bank-1S'!$N:$N,'Bank-1S'!$J:$J,CC$8,'Bank-1S'!$W:$W,$O69))</f>
        <v>0</v>
      </c>
      <c r="CD69" s="52">
        <f ca="1">IF(CD$7&lt;&gt;"",SUMIFS('Bank-1S'!$N:$N,'Bank-1S'!$J:$J,"&gt;="&amp;CD$7,'Bank-1S'!$J:$J,"&lt;="&amp;CD$8,'Bank-1S'!$W:$W,$O69),SUMIFS('Bank-1S'!$N:$N,'Bank-1S'!$J:$J,CD$8,'Bank-1S'!$W:$W,$O69))</f>
        <v>0</v>
      </c>
      <c r="CE69" s="52">
        <f ca="1">IF(CE$7&lt;&gt;"",SUMIFS('Bank-1S'!$N:$N,'Bank-1S'!$J:$J,"&gt;="&amp;CE$7,'Bank-1S'!$J:$J,"&lt;="&amp;CE$8,'Bank-1S'!$W:$W,$O69),SUMIFS('Bank-1S'!$N:$N,'Bank-1S'!$J:$J,CE$8,'Bank-1S'!$W:$W,$O69))</f>
        <v>0</v>
      </c>
      <c r="CF69" s="52">
        <f ca="1">IF(CF$7&lt;&gt;"",SUMIFS('Bank-1S'!$N:$N,'Bank-1S'!$J:$J,"&gt;="&amp;CF$7,'Bank-1S'!$J:$J,"&lt;="&amp;CF$8,'Bank-1S'!$W:$W,$O69),SUMIFS('Bank-1S'!$N:$N,'Bank-1S'!$J:$J,CF$8,'Bank-1S'!$W:$W,$O69))</f>
        <v>0</v>
      </c>
      <c r="CG69" s="52">
        <f ca="1">IF(CG$7&lt;&gt;"",SUMIFS('Bank-1S'!$N:$N,'Bank-1S'!$J:$J,"&gt;="&amp;CG$7,'Bank-1S'!$J:$J,"&lt;="&amp;CG$8,'Bank-1S'!$W:$W,$O69),SUMIFS('Bank-1S'!$N:$N,'Bank-1S'!$J:$J,CG$8,'Bank-1S'!$W:$W,$O69))</f>
        <v>0</v>
      </c>
      <c r="CH69" s="52">
        <f ca="1">IF(CH$7&lt;&gt;"",SUMIFS('Bank-1S'!$N:$N,'Bank-1S'!$J:$J,"&gt;="&amp;CH$7,'Bank-1S'!$J:$J,"&lt;="&amp;CH$8,'Bank-1S'!$W:$W,$O69),SUMIFS('Bank-1S'!$N:$N,'Bank-1S'!$J:$J,CH$8,'Bank-1S'!$W:$W,$O69))</f>
        <v>0</v>
      </c>
      <c r="CI69" s="52">
        <f ca="1">IF(CI$7&lt;&gt;"",SUMIFS('Bank-1S'!$N:$N,'Bank-1S'!$J:$J,"&gt;="&amp;CI$7,'Bank-1S'!$J:$J,"&lt;="&amp;CI$8,'Bank-1S'!$W:$W,$O69),SUMIFS('Bank-1S'!$N:$N,'Bank-1S'!$J:$J,CI$8,'Bank-1S'!$W:$W,$O69))</f>
        <v>0</v>
      </c>
      <c r="CJ69" s="52">
        <f ca="1">IF(CJ$7&lt;&gt;"",SUMIFS('Bank-1S'!$N:$N,'Bank-1S'!$J:$J,"&gt;="&amp;CJ$7,'Bank-1S'!$J:$J,"&lt;="&amp;CJ$8,'Bank-1S'!$W:$W,$O69),SUMIFS('Bank-1S'!$N:$N,'Bank-1S'!$J:$J,CJ$8,'Bank-1S'!$W:$W,$O69))</f>
        <v>0</v>
      </c>
      <c r="CK69" s="52">
        <f ca="1">IF(CK$7&lt;&gt;"",SUMIFS('Bank-1S'!$N:$N,'Bank-1S'!$J:$J,"&gt;="&amp;CK$7,'Bank-1S'!$J:$J,"&lt;="&amp;CK$8,'Bank-1S'!$W:$W,$O69),SUMIFS('Bank-1S'!$N:$N,'Bank-1S'!$J:$J,CK$8,'Bank-1S'!$W:$W,$O69))</f>
        <v>0</v>
      </c>
      <c r="CL69" s="52">
        <f ca="1">IF(CL$7&lt;&gt;"",SUMIFS('Bank-1S'!$N:$N,'Bank-1S'!$J:$J,"&gt;="&amp;CL$7,'Bank-1S'!$J:$J,"&lt;="&amp;CL$8,'Bank-1S'!$W:$W,$O69),SUMIFS('Bank-1S'!$N:$N,'Bank-1S'!$J:$J,CL$8,'Bank-1S'!$W:$W,$O69))</f>
        <v>0</v>
      </c>
      <c r="CM69" s="52">
        <f ca="1">IF(CM$7&lt;&gt;"",SUMIFS('Bank-1S'!$N:$N,'Bank-1S'!$J:$J,"&gt;="&amp;CM$7,'Bank-1S'!$J:$J,"&lt;="&amp;CM$8,'Bank-1S'!$W:$W,$O69),SUMIFS('Bank-1S'!$N:$N,'Bank-1S'!$J:$J,CM$8,'Bank-1S'!$W:$W,$O69))</f>
        <v>0</v>
      </c>
      <c r="CN69" s="52">
        <f ca="1">IF(CN$7&lt;&gt;"",SUMIFS('Bank-1S'!$N:$N,'Bank-1S'!$J:$J,"&gt;="&amp;CN$7,'Bank-1S'!$J:$J,"&lt;="&amp;CN$8,'Bank-1S'!$W:$W,$O69),SUMIFS('Bank-1S'!$N:$N,'Bank-1S'!$J:$J,CN$8,'Bank-1S'!$W:$W,$O69))</f>
        <v>0</v>
      </c>
      <c r="CO69" s="52">
        <f ca="1">IF(CO$7&lt;&gt;"",SUMIFS('Bank-1S'!$N:$N,'Bank-1S'!$J:$J,"&gt;="&amp;CO$7,'Bank-1S'!$J:$J,"&lt;="&amp;CO$8,'Bank-1S'!$W:$W,$O69),SUMIFS('Bank-1S'!$N:$N,'Bank-1S'!$J:$J,CO$8,'Bank-1S'!$W:$W,$O69))</f>
        <v>0</v>
      </c>
      <c r="CP69" s="52">
        <f ca="1">IF(CP$7&lt;&gt;"",SUMIFS('Bank-1S'!$N:$N,'Bank-1S'!$J:$J,"&gt;="&amp;CP$7,'Bank-1S'!$J:$J,"&lt;="&amp;CP$8,'Bank-1S'!$W:$W,$O69),SUMIFS('Bank-1S'!$N:$N,'Bank-1S'!$J:$J,CP$8,'Bank-1S'!$W:$W,$O69))</f>
        <v>0</v>
      </c>
      <c r="CQ69" s="52">
        <f ca="1">IF(CQ$7&lt;&gt;"",SUMIFS('Bank-1S'!$N:$N,'Bank-1S'!$J:$J,"&gt;="&amp;CQ$7,'Bank-1S'!$J:$J,"&lt;="&amp;CQ$8,'Bank-1S'!$W:$W,$O69),SUMIFS('Bank-1S'!$N:$N,'Bank-1S'!$J:$J,CQ$8,'Bank-1S'!$W:$W,$O69))</f>
        <v>0</v>
      </c>
      <c r="CR69" s="52">
        <f ca="1">IF(CR$7&lt;&gt;"",SUMIFS('Bank-1S'!$N:$N,'Bank-1S'!$J:$J,"&gt;="&amp;CR$7,'Bank-1S'!$J:$J,"&lt;="&amp;CR$8,'Bank-1S'!$W:$W,$O69),SUMIFS('Bank-1S'!$N:$N,'Bank-1S'!$J:$J,CR$8,'Bank-1S'!$W:$W,$O69))</f>
        <v>0</v>
      </c>
      <c r="CS69" s="52">
        <f ca="1">IF(CS$7&lt;&gt;"",SUMIFS('Bank-1S'!$N:$N,'Bank-1S'!$J:$J,"&gt;="&amp;CS$7,'Bank-1S'!$J:$J,"&lt;="&amp;CS$8,'Bank-1S'!$W:$W,$O69),SUMIFS('Bank-1S'!$N:$N,'Bank-1S'!$J:$J,CS$8,'Bank-1S'!$W:$W,$O69))</f>
        <v>0</v>
      </c>
      <c r="CT69" s="52">
        <f ca="1">IF(CT$7&lt;&gt;"",SUMIFS('Bank-1S'!$N:$N,'Bank-1S'!$J:$J,"&gt;="&amp;CT$7,'Bank-1S'!$J:$J,"&lt;="&amp;CT$8,'Bank-1S'!$W:$W,$O69),SUMIFS('Bank-1S'!$N:$N,'Bank-1S'!$J:$J,CT$8,'Bank-1S'!$W:$W,$O69))</f>
        <v>0</v>
      </c>
      <c r="CU69" s="52">
        <f ca="1">IF(CU$7&lt;&gt;"",SUMIFS('Bank-1S'!$N:$N,'Bank-1S'!$J:$J,"&gt;="&amp;CU$7,'Bank-1S'!$J:$J,"&lt;="&amp;CU$8,'Bank-1S'!$W:$W,$O69),SUMIFS('Bank-1S'!$N:$N,'Bank-1S'!$J:$J,CU$8,'Bank-1S'!$W:$W,$O69))</f>
        <v>0</v>
      </c>
    </row>
    <row r="70" spans="1:99" s="27" customFormat="1" ht="10.199999999999999" x14ac:dyDescent="0.2">
      <c r="A70" s="82"/>
      <c r="B70" s="82"/>
      <c r="C70" s="82"/>
      <c r="D70" s="82"/>
      <c r="E70" s="191">
        <v>1</v>
      </c>
      <c r="F70" s="100" t="s">
        <v>42</v>
      </c>
      <c r="G70" s="82"/>
      <c r="H70" s="82"/>
      <c r="I70" s="82"/>
      <c r="J70" s="82"/>
      <c r="K70" s="82"/>
      <c r="L70" s="82"/>
      <c r="M70" s="82"/>
      <c r="N70" s="83"/>
      <c r="O70" s="82" t="str">
        <f>$O$69</f>
        <v>RUR</v>
      </c>
      <c r="P70" s="84"/>
      <c r="Q70" s="82"/>
      <c r="R70" s="82"/>
      <c r="S70" s="82"/>
      <c r="T70" s="143" t="s">
        <v>68</v>
      </c>
      <c r="U70" s="142">
        <f ca="1">SUMIFS(U71:U152,E71:E152,E70)-U69</f>
        <v>0</v>
      </c>
      <c r="V70" s="135"/>
      <c r="W70" s="166"/>
      <c r="X70" s="167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</row>
    <row r="71" spans="1:99" s="28" customFormat="1" ht="10.199999999999999" x14ac:dyDescent="0.2">
      <c r="A71" s="87"/>
      <c r="B71" s="87"/>
      <c r="C71" s="87"/>
      <c r="D71" s="87"/>
      <c r="E71" s="192">
        <v>1</v>
      </c>
      <c r="F71" s="101" t="str">
        <f>lists!$Z$15</f>
        <v>Оплаты возвратные покупателям</v>
      </c>
      <c r="G71" s="87"/>
      <c r="H71" s="87"/>
      <c r="I71" s="87"/>
      <c r="J71" s="87"/>
      <c r="K71" s="87"/>
      <c r="L71" s="87"/>
      <c r="M71" s="87"/>
      <c r="N71" s="86"/>
      <c r="O71" s="87" t="str">
        <f t="shared" ref="O71:O120" si="52">$O$69</f>
        <v>RUR</v>
      </c>
      <c r="P71" s="88"/>
      <c r="Q71" s="87"/>
      <c r="R71" s="87"/>
      <c r="S71" s="87"/>
      <c r="T71" s="136"/>
      <c r="U71" s="137">
        <f t="shared" ref="U71:U103" ca="1" si="53">SUM(W71:CV71)</f>
        <v>0</v>
      </c>
      <c r="V71" s="138"/>
      <c r="W71" s="168"/>
      <c r="X71" s="169">
        <f>IF(X$7&lt;&gt;"",SUMIFS('Bank-1S'!$N:$N,'Bank-1S'!$J:$J,"&gt;="&amp;X$7,'Bank-1S'!$J:$J,"&lt;="&amp;X$8,'Bank-1S'!$W:$W,$O71,'Bank-1S'!$X:$X,$F71),SUMIFS('Bank-1S'!$N:$N,'Bank-1S'!$J:$J,X$8,'Bank-1S'!$W:$W,$O71,'Bank-1S'!$X:$X,$F71))</f>
        <v>0</v>
      </c>
      <c r="Y71" s="99">
        <f ca="1">IF(Y$7&lt;&gt;"",SUMIFS('Bank-1S'!$N:$N,'Bank-1S'!$J:$J,"&gt;="&amp;Y$7,'Bank-1S'!$J:$J,"&lt;="&amp;Y$8,'Bank-1S'!$W:$W,$O71,'Bank-1S'!$X:$X,$F71),SUMIFS('Bank-1S'!$N:$N,'Bank-1S'!$J:$J,Y$8,'Bank-1S'!$W:$W,$O71,'Bank-1S'!$X:$X,$F71))</f>
        <v>0</v>
      </c>
      <c r="Z71" s="99">
        <f ca="1">IF(Z$7&lt;&gt;"",SUMIFS('Bank-1S'!$N:$N,'Bank-1S'!$J:$J,"&gt;="&amp;Z$7,'Bank-1S'!$J:$J,"&lt;="&amp;Z$8,'Bank-1S'!$W:$W,$O71,'Bank-1S'!$X:$X,$F71),SUMIFS('Bank-1S'!$N:$N,'Bank-1S'!$J:$J,Z$8,'Bank-1S'!$W:$W,$O71,'Bank-1S'!$X:$X,$F71))</f>
        <v>0</v>
      </c>
      <c r="AA71" s="99">
        <f ca="1">IF(AA$7&lt;&gt;"",SUMIFS('Bank-1S'!$N:$N,'Bank-1S'!$J:$J,"&gt;="&amp;AA$7,'Bank-1S'!$J:$J,"&lt;="&amp;AA$8,'Bank-1S'!$W:$W,$O71,'Bank-1S'!$X:$X,$F71),SUMIFS('Bank-1S'!$N:$N,'Bank-1S'!$J:$J,AA$8,'Bank-1S'!$W:$W,$O71,'Bank-1S'!$X:$X,$F71))</f>
        <v>0</v>
      </c>
      <c r="AB71" s="99">
        <f ca="1">IF(AB$7&lt;&gt;"",SUMIFS('Bank-1S'!$N:$N,'Bank-1S'!$J:$J,"&gt;="&amp;AB$7,'Bank-1S'!$J:$J,"&lt;="&amp;AB$8,'Bank-1S'!$W:$W,$O71,'Bank-1S'!$X:$X,$F71),SUMIFS('Bank-1S'!$N:$N,'Bank-1S'!$J:$J,AB$8,'Bank-1S'!$W:$W,$O71,'Bank-1S'!$X:$X,$F71))</f>
        <v>0</v>
      </c>
      <c r="AC71" s="99">
        <f ca="1">IF(AC$7&lt;&gt;"",SUMIFS('Bank-1S'!$N:$N,'Bank-1S'!$J:$J,"&gt;="&amp;AC$7,'Bank-1S'!$J:$J,"&lt;="&amp;AC$8,'Bank-1S'!$W:$W,$O71,'Bank-1S'!$X:$X,$F71),SUMIFS('Bank-1S'!$N:$N,'Bank-1S'!$J:$J,AC$8,'Bank-1S'!$W:$W,$O71,'Bank-1S'!$X:$X,$F71))</f>
        <v>0</v>
      </c>
      <c r="AD71" s="99">
        <f ca="1">IF(AD$7&lt;&gt;"",SUMIFS('Bank-1S'!$N:$N,'Bank-1S'!$J:$J,"&gt;="&amp;AD$7,'Bank-1S'!$J:$J,"&lt;="&amp;AD$8,'Bank-1S'!$W:$W,$O71,'Bank-1S'!$X:$X,$F71),SUMIFS('Bank-1S'!$N:$N,'Bank-1S'!$J:$J,AD$8,'Bank-1S'!$W:$W,$O71,'Bank-1S'!$X:$X,$F71))</f>
        <v>0</v>
      </c>
      <c r="AE71" s="99">
        <f ca="1">IF(AE$7&lt;&gt;"",SUMIFS('Bank-1S'!$N:$N,'Bank-1S'!$J:$J,"&gt;="&amp;AE$7,'Bank-1S'!$J:$J,"&lt;="&amp;AE$8,'Bank-1S'!$W:$W,$O71,'Bank-1S'!$X:$X,$F71),SUMIFS('Bank-1S'!$N:$N,'Bank-1S'!$J:$J,AE$8,'Bank-1S'!$W:$W,$O71,'Bank-1S'!$X:$X,$F71))</f>
        <v>0</v>
      </c>
      <c r="AF71" s="99">
        <f ca="1">IF(AF$7&lt;&gt;"",SUMIFS('Bank-1S'!$N:$N,'Bank-1S'!$J:$J,"&gt;="&amp;AF$7,'Bank-1S'!$J:$J,"&lt;="&amp;AF$8,'Bank-1S'!$W:$W,$O71,'Bank-1S'!$X:$X,$F71),SUMIFS('Bank-1S'!$N:$N,'Bank-1S'!$J:$J,AF$8,'Bank-1S'!$W:$W,$O71,'Bank-1S'!$X:$X,$F71))</f>
        <v>0</v>
      </c>
      <c r="AG71" s="99">
        <f ca="1">IF(AG$7&lt;&gt;"",SUMIFS('Bank-1S'!$N:$N,'Bank-1S'!$J:$J,"&gt;="&amp;AG$7,'Bank-1S'!$J:$J,"&lt;="&amp;AG$8,'Bank-1S'!$W:$W,$O71,'Bank-1S'!$X:$X,$F71),SUMIFS('Bank-1S'!$N:$N,'Bank-1S'!$J:$J,AG$8,'Bank-1S'!$W:$W,$O71,'Bank-1S'!$X:$X,$F71))</f>
        <v>0</v>
      </c>
      <c r="AH71" s="99">
        <f ca="1">IF(AH$7&lt;&gt;"",SUMIFS('Bank-1S'!$N:$N,'Bank-1S'!$J:$J,"&gt;="&amp;AH$7,'Bank-1S'!$J:$J,"&lt;="&amp;AH$8,'Bank-1S'!$W:$W,$O71,'Bank-1S'!$X:$X,$F71),SUMIFS('Bank-1S'!$N:$N,'Bank-1S'!$J:$J,AH$8,'Bank-1S'!$W:$W,$O71,'Bank-1S'!$X:$X,$F71))</f>
        <v>0</v>
      </c>
      <c r="AI71" s="99">
        <f ca="1">IF(AI$7&lt;&gt;"",SUMIFS('Bank-1S'!$N:$N,'Bank-1S'!$J:$J,"&gt;="&amp;AI$7,'Bank-1S'!$J:$J,"&lt;="&amp;AI$8,'Bank-1S'!$W:$W,$O71,'Bank-1S'!$X:$X,$F71),SUMIFS('Bank-1S'!$N:$N,'Bank-1S'!$J:$J,AI$8,'Bank-1S'!$W:$W,$O71,'Bank-1S'!$X:$X,$F71))</f>
        <v>0</v>
      </c>
      <c r="AJ71" s="99">
        <f ca="1">IF(AJ$7&lt;&gt;"",SUMIFS('Bank-1S'!$N:$N,'Bank-1S'!$J:$J,"&gt;="&amp;AJ$7,'Bank-1S'!$J:$J,"&lt;="&amp;AJ$8,'Bank-1S'!$W:$W,$O71,'Bank-1S'!$X:$X,$F71),SUMIFS('Bank-1S'!$N:$N,'Bank-1S'!$J:$J,AJ$8,'Bank-1S'!$W:$W,$O71,'Bank-1S'!$X:$X,$F71))</f>
        <v>0</v>
      </c>
      <c r="AK71" s="99">
        <f ca="1">IF(AK$7&lt;&gt;"",SUMIFS('Bank-1S'!$N:$N,'Bank-1S'!$J:$J,"&gt;="&amp;AK$7,'Bank-1S'!$J:$J,"&lt;="&amp;AK$8,'Bank-1S'!$W:$W,$O71,'Bank-1S'!$X:$X,$F71),SUMIFS('Bank-1S'!$N:$N,'Bank-1S'!$J:$J,AK$8,'Bank-1S'!$W:$W,$O71,'Bank-1S'!$X:$X,$F71))</f>
        <v>0</v>
      </c>
      <c r="AL71" s="99">
        <f ca="1">IF(AL$7&lt;&gt;"",SUMIFS('Bank-1S'!$N:$N,'Bank-1S'!$J:$J,"&gt;="&amp;AL$7,'Bank-1S'!$J:$J,"&lt;="&amp;AL$8,'Bank-1S'!$W:$W,$O71,'Bank-1S'!$X:$X,$F71),SUMIFS('Bank-1S'!$N:$N,'Bank-1S'!$J:$J,AL$8,'Bank-1S'!$W:$W,$O71,'Bank-1S'!$X:$X,$F71))</f>
        <v>0</v>
      </c>
      <c r="AM71" s="99">
        <f ca="1">IF(AM$7&lt;&gt;"",SUMIFS('Bank-1S'!$N:$N,'Bank-1S'!$J:$J,"&gt;="&amp;AM$7,'Bank-1S'!$J:$J,"&lt;="&amp;AM$8,'Bank-1S'!$W:$W,$O71,'Bank-1S'!$X:$X,$F71),SUMIFS('Bank-1S'!$N:$N,'Bank-1S'!$J:$J,AM$8,'Bank-1S'!$W:$W,$O71,'Bank-1S'!$X:$X,$F71))</f>
        <v>0</v>
      </c>
      <c r="AN71" s="99">
        <f ca="1">IF(AN$7&lt;&gt;"",SUMIFS('Bank-1S'!$N:$N,'Bank-1S'!$J:$J,"&gt;="&amp;AN$7,'Bank-1S'!$J:$J,"&lt;="&amp;AN$8,'Bank-1S'!$W:$W,$O71,'Bank-1S'!$X:$X,$F71),SUMIFS('Bank-1S'!$N:$N,'Bank-1S'!$J:$J,AN$8,'Bank-1S'!$W:$W,$O71,'Bank-1S'!$X:$X,$F71))</f>
        <v>0</v>
      </c>
      <c r="AO71" s="99">
        <f ca="1">IF(AO$7&lt;&gt;"",SUMIFS('Bank-1S'!$N:$N,'Bank-1S'!$J:$J,"&gt;="&amp;AO$7,'Bank-1S'!$J:$J,"&lt;="&amp;AO$8,'Bank-1S'!$W:$W,$O71,'Bank-1S'!$X:$X,$F71),SUMIFS('Bank-1S'!$N:$N,'Bank-1S'!$J:$J,AO$8,'Bank-1S'!$W:$W,$O71,'Bank-1S'!$X:$X,$F71))</f>
        <v>0</v>
      </c>
      <c r="AP71" s="99">
        <f ca="1">IF(AP$7&lt;&gt;"",SUMIFS('Bank-1S'!$N:$N,'Bank-1S'!$J:$J,"&gt;="&amp;AP$7,'Bank-1S'!$J:$J,"&lt;="&amp;AP$8,'Bank-1S'!$W:$W,$O71,'Bank-1S'!$X:$X,$F71),SUMIFS('Bank-1S'!$N:$N,'Bank-1S'!$J:$J,AP$8,'Bank-1S'!$W:$W,$O71,'Bank-1S'!$X:$X,$F71))</f>
        <v>0</v>
      </c>
      <c r="AQ71" s="99">
        <f ca="1">IF(AQ$7&lt;&gt;"",SUMIFS('Bank-1S'!$N:$N,'Bank-1S'!$J:$J,"&gt;="&amp;AQ$7,'Bank-1S'!$J:$J,"&lt;="&amp;AQ$8,'Bank-1S'!$W:$W,$O71,'Bank-1S'!$X:$X,$F71),SUMIFS('Bank-1S'!$N:$N,'Bank-1S'!$J:$J,AQ$8,'Bank-1S'!$W:$W,$O71,'Bank-1S'!$X:$X,$F71))</f>
        <v>0</v>
      </c>
      <c r="AR71" s="99">
        <f ca="1">IF(AR$7&lt;&gt;"",SUMIFS('Bank-1S'!$N:$N,'Bank-1S'!$J:$J,"&gt;="&amp;AR$7,'Bank-1S'!$J:$J,"&lt;="&amp;AR$8,'Bank-1S'!$W:$W,$O71,'Bank-1S'!$X:$X,$F71),SUMIFS('Bank-1S'!$N:$N,'Bank-1S'!$J:$J,AR$8,'Bank-1S'!$W:$W,$O71,'Bank-1S'!$X:$X,$F71))</f>
        <v>0</v>
      </c>
      <c r="AS71" s="99">
        <f ca="1">IF(AS$7&lt;&gt;"",SUMIFS('Bank-1S'!$N:$N,'Bank-1S'!$J:$J,"&gt;="&amp;AS$7,'Bank-1S'!$J:$J,"&lt;="&amp;AS$8,'Bank-1S'!$W:$W,$O71,'Bank-1S'!$X:$X,$F71),SUMIFS('Bank-1S'!$N:$N,'Bank-1S'!$J:$J,AS$8,'Bank-1S'!$W:$W,$O71,'Bank-1S'!$X:$X,$F71))</f>
        <v>0</v>
      </c>
      <c r="AT71" s="99">
        <f ca="1">IF(AT$7&lt;&gt;"",SUMIFS('Bank-1S'!$N:$N,'Bank-1S'!$J:$J,"&gt;="&amp;AT$7,'Bank-1S'!$J:$J,"&lt;="&amp;AT$8,'Bank-1S'!$W:$W,$O71,'Bank-1S'!$X:$X,$F71),SUMIFS('Bank-1S'!$N:$N,'Bank-1S'!$J:$J,AT$8,'Bank-1S'!$W:$W,$O71,'Bank-1S'!$X:$X,$F71))</f>
        <v>0</v>
      </c>
      <c r="AU71" s="99">
        <f ca="1">IF(AU$7&lt;&gt;"",SUMIFS('Bank-1S'!$N:$N,'Bank-1S'!$J:$J,"&gt;="&amp;AU$7,'Bank-1S'!$J:$J,"&lt;="&amp;AU$8,'Bank-1S'!$W:$W,$O71,'Bank-1S'!$X:$X,$F71),SUMIFS('Bank-1S'!$N:$N,'Bank-1S'!$J:$J,AU$8,'Bank-1S'!$W:$W,$O71,'Bank-1S'!$X:$X,$F71))</f>
        <v>0</v>
      </c>
      <c r="AV71" s="99">
        <f ca="1">IF(AV$7&lt;&gt;"",SUMIFS('Bank-1S'!$N:$N,'Bank-1S'!$J:$J,"&gt;="&amp;AV$7,'Bank-1S'!$J:$J,"&lt;="&amp;AV$8,'Bank-1S'!$W:$W,$O71,'Bank-1S'!$X:$X,$F71),SUMIFS('Bank-1S'!$N:$N,'Bank-1S'!$J:$J,AV$8,'Bank-1S'!$W:$W,$O71,'Bank-1S'!$X:$X,$F71))</f>
        <v>0</v>
      </c>
      <c r="AW71" s="99">
        <f ca="1">IF(AW$7&lt;&gt;"",SUMIFS('Bank-1S'!$N:$N,'Bank-1S'!$J:$J,"&gt;="&amp;AW$7,'Bank-1S'!$J:$J,"&lt;="&amp;AW$8,'Bank-1S'!$W:$W,$O71,'Bank-1S'!$X:$X,$F71),SUMIFS('Bank-1S'!$N:$N,'Bank-1S'!$J:$J,AW$8,'Bank-1S'!$W:$W,$O71,'Bank-1S'!$X:$X,$F71))</f>
        <v>0</v>
      </c>
      <c r="AX71" s="99">
        <f ca="1">IF(AX$7&lt;&gt;"",SUMIFS('Bank-1S'!$N:$N,'Bank-1S'!$J:$J,"&gt;="&amp;AX$7,'Bank-1S'!$J:$J,"&lt;="&amp;AX$8,'Bank-1S'!$W:$W,$O71,'Bank-1S'!$X:$X,$F71),SUMIFS('Bank-1S'!$N:$N,'Bank-1S'!$J:$J,AX$8,'Bank-1S'!$W:$W,$O71,'Bank-1S'!$X:$X,$F71))</f>
        <v>0</v>
      </c>
      <c r="AY71" s="99">
        <f ca="1">IF(AY$7&lt;&gt;"",SUMIFS('Bank-1S'!$N:$N,'Bank-1S'!$J:$J,"&gt;="&amp;AY$7,'Bank-1S'!$J:$J,"&lt;="&amp;AY$8,'Bank-1S'!$W:$W,$O71,'Bank-1S'!$X:$X,$F71),SUMIFS('Bank-1S'!$N:$N,'Bank-1S'!$J:$J,AY$8,'Bank-1S'!$W:$W,$O71,'Bank-1S'!$X:$X,$F71))</f>
        <v>0</v>
      </c>
      <c r="AZ71" s="99">
        <f ca="1">IF(AZ$7&lt;&gt;"",SUMIFS('Bank-1S'!$N:$N,'Bank-1S'!$J:$J,"&gt;="&amp;AZ$7,'Bank-1S'!$J:$J,"&lt;="&amp;AZ$8,'Bank-1S'!$W:$W,$O71,'Bank-1S'!$X:$X,$F71),SUMIFS('Bank-1S'!$N:$N,'Bank-1S'!$J:$J,AZ$8,'Bank-1S'!$W:$W,$O71,'Bank-1S'!$X:$X,$F71))</f>
        <v>0</v>
      </c>
      <c r="BA71" s="99">
        <f ca="1">IF(BA$7&lt;&gt;"",SUMIFS('Bank-1S'!$N:$N,'Bank-1S'!$J:$J,"&gt;="&amp;BA$7,'Bank-1S'!$J:$J,"&lt;="&amp;BA$8,'Bank-1S'!$W:$W,$O71,'Bank-1S'!$X:$X,$F71),SUMIFS('Bank-1S'!$N:$N,'Bank-1S'!$J:$J,BA$8,'Bank-1S'!$W:$W,$O71,'Bank-1S'!$X:$X,$F71))</f>
        <v>0</v>
      </c>
      <c r="BB71" s="99">
        <f ca="1">IF(BB$7&lt;&gt;"",SUMIFS('Bank-1S'!$N:$N,'Bank-1S'!$J:$J,"&gt;="&amp;BB$7,'Bank-1S'!$J:$J,"&lt;="&amp;BB$8,'Bank-1S'!$W:$W,$O71,'Bank-1S'!$X:$X,$F71),SUMIFS('Bank-1S'!$N:$N,'Bank-1S'!$J:$J,BB$8,'Bank-1S'!$W:$W,$O71,'Bank-1S'!$X:$X,$F71))</f>
        <v>0</v>
      </c>
      <c r="BC71" s="99">
        <f ca="1">IF(BC$7&lt;&gt;"",SUMIFS('Bank-1S'!$N:$N,'Bank-1S'!$J:$J,"&gt;="&amp;BC$7,'Bank-1S'!$J:$J,"&lt;="&amp;BC$8,'Bank-1S'!$W:$W,$O71,'Bank-1S'!$X:$X,$F71),SUMIFS('Bank-1S'!$N:$N,'Bank-1S'!$J:$J,BC$8,'Bank-1S'!$W:$W,$O71,'Bank-1S'!$X:$X,$F71))</f>
        <v>0</v>
      </c>
      <c r="BD71" s="99">
        <f ca="1">IF(BD$7&lt;&gt;"",SUMIFS('Bank-1S'!$N:$N,'Bank-1S'!$J:$J,"&gt;="&amp;BD$7,'Bank-1S'!$J:$J,"&lt;="&amp;BD$8,'Bank-1S'!$W:$W,$O71,'Bank-1S'!$X:$X,$F71),SUMIFS('Bank-1S'!$N:$N,'Bank-1S'!$J:$J,BD$8,'Bank-1S'!$W:$W,$O71,'Bank-1S'!$X:$X,$F71))</f>
        <v>0</v>
      </c>
      <c r="BE71" s="99">
        <f ca="1">IF(BE$7&lt;&gt;"",SUMIFS('Bank-1S'!$N:$N,'Bank-1S'!$J:$J,"&gt;="&amp;BE$7,'Bank-1S'!$J:$J,"&lt;="&amp;BE$8,'Bank-1S'!$W:$W,$O71,'Bank-1S'!$X:$X,$F71),SUMIFS('Bank-1S'!$N:$N,'Bank-1S'!$J:$J,BE$8,'Bank-1S'!$W:$W,$O71,'Bank-1S'!$X:$X,$F71))</f>
        <v>0</v>
      </c>
      <c r="BF71" s="99">
        <f ca="1">IF(BF$7&lt;&gt;"",SUMIFS('Bank-1S'!$N:$N,'Bank-1S'!$J:$J,"&gt;="&amp;BF$7,'Bank-1S'!$J:$J,"&lt;="&amp;BF$8,'Bank-1S'!$W:$W,$O71,'Bank-1S'!$X:$X,$F71),SUMIFS('Bank-1S'!$N:$N,'Bank-1S'!$J:$J,BF$8,'Bank-1S'!$W:$W,$O71,'Bank-1S'!$X:$X,$F71))</f>
        <v>0</v>
      </c>
      <c r="BG71" s="99">
        <f ca="1">IF(BG$7&lt;&gt;"",SUMIFS('Bank-1S'!$N:$N,'Bank-1S'!$J:$J,"&gt;="&amp;BG$7,'Bank-1S'!$J:$J,"&lt;="&amp;BG$8,'Bank-1S'!$W:$W,$O71,'Bank-1S'!$X:$X,$F71),SUMIFS('Bank-1S'!$N:$N,'Bank-1S'!$J:$J,BG$8,'Bank-1S'!$W:$W,$O71,'Bank-1S'!$X:$X,$F71))</f>
        <v>0</v>
      </c>
      <c r="BH71" s="99">
        <f ca="1">IF(BH$7&lt;&gt;"",SUMIFS('Bank-1S'!$N:$N,'Bank-1S'!$J:$J,"&gt;="&amp;BH$7,'Bank-1S'!$J:$J,"&lt;="&amp;BH$8,'Bank-1S'!$W:$W,$O71,'Bank-1S'!$X:$X,$F71),SUMIFS('Bank-1S'!$N:$N,'Bank-1S'!$J:$J,BH$8,'Bank-1S'!$W:$W,$O71,'Bank-1S'!$X:$X,$F71))</f>
        <v>0</v>
      </c>
      <c r="BI71" s="99">
        <f ca="1">IF(BI$7&lt;&gt;"",SUMIFS('Bank-1S'!$N:$N,'Bank-1S'!$J:$J,"&gt;="&amp;BI$7,'Bank-1S'!$J:$J,"&lt;="&amp;BI$8,'Bank-1S'!$W:$W,$O71,'Bank-1S'!$X:$X,$F71),SUMIFS('Bank-1S'!$N:$N,'Bank-1S'!$J:$J,BI$8,'Bank-1S'!$W:$W,$O71,'Bank-1S'!$X:$X,$F71))</f>
        <v>0</v>
      </c>
      <c r="BJ71" s="99">
        <f ca="1">IF(BJ$7&lt;&gt;"",SUMIFS('Bank-1S'!$N:$N,'Bank-1S'!$J:$J,"&gt;="&amp;BJ$7,'Bank-1S'!$J:$J,"&lt;="&amp;BJ$8,'Bank-1S'!$W:$W,$O71,'Bank-1S'!$X:$X,$F71),SUMIFS('Bank-1S'!$N:$N,'Bank-1S'!$J:$J,BJ$8,'Bank-1S'!$W:$W,$O71,'Bank-1S'!$X:$X,$F71))</f>
        <v>0</v>
      </c>
      <c r="BK71" s="99">
        <f ca="1">IF(BK$7&lt;&gt;"",SUMIFS('Bank-1S'!$N:$N,'Bank-1S'!$J:$J,"&gt;="&amp;BK$7,'Bank-1S'!$J:$J,"&lt;="&amp;BK$8,'Bank-1S'!$W:$W,$O71,'Bank-1S'!$X:$X,$F71),SUMIFS('Bank-1S'!$N:$N,'Bank-1S'!$J:$J,BK$8,'Bank-1S'!$W:$W,$O71,'Bank-1S'!$X:$X,$F71))</f>
        <v>0</v>
      </c>
      <c r="BL71" s="99">
        <f ca="1">IF(BL$7&lt;&gt;"",SUMIFS('Bank-1S'!$N:$N,'Bank-1S'!$J:$J,"&gt;="&amp;BL$7,'Bank-1S'!$J:$J,"&lt;="&amp;BL$8,'Bank-1S'!$W:$W,$O71,'Bank-1S'!$X:$X,$F71),SUMIFS('Bank-1S'!$N:$N,'Bank-1S'!$J:$J,BL$8,'Bank-1S'!$W:$W,$O71,'Bank-1S'!$X:$X,$F71))</f>
        <v>0</v>
      </c>
      <c r="BM71" s="99">
        <f ca="1">IF(BM$7&lt;&gt;"",SUMIFS('Bank-1S'!$N:$N,'Bank-1S'!$J:$J,"&gt;="&amp;BM$7,'Bank-1S'!$J:$J,"&lt;="&amp;BM$8,'Bank-1S'!$W:$W,$O71,'Bank-1S'!$X:$X,$F71),SUMIFS('Bank-1S'!$N:$N,'Bank-1S'!$J:$J,BM$8,'Bank-1S'!$W:$W,$O71,'Bank-1S'!$X:$X,$F71))</f>
        <v>0</v>
      </c>
      <c r="BN71" s="99">
        <f ca="1">IF(BN$7&lt;&gt;"",SUMIFS('Bank-1S'!$N:$N,'Bank-1S'!$J:$J,"&gt;="&amp;BN$7,'Bank-1S'!$J:$J,"&lt;="&amp;BN$8,'Bank-1S'!$W:$W,$O71,'Bank-1S'!$X:$X,$F71),SUMIFS('Bank-1S'!$N:$N,'Bank-1S'!$J:$J,BN$8,'Bank-1S'!$W:$W,$O71,'Bank-1S'!$X:$X,$F71))</f>
        <v>0</v>
      </c>
      <c r="BO71" s="99">
        <f ca="1">IF(BO$7&lt;&gt;"",SUMIFS('Bank-1S'!$N:$N,'Bank-1S'!$J:$J,"&gt;="&amp;BO$7,'Bank-1S'!$J:$J,"&lt;="&amp;BO$8,'Bank-1S'!$W:$W,$O71,'Bank-1S'!$X:$X,$F71),SUMIFS('Bank-1S'!$N:$N,'Bank-1S'!$J:$J,BO$8,'Bank-1S'!$W:$W,$O71,'Bank-1S'!$X:$X,$F71))</f>
        <v>0</v>
      </c>
      <c r="BP71" s="99">
        <f ca="1">IF(BP$7&lt;&gt;"",SUMIFS('Bank-1S'!$N:$N,'Bank-1S'!$J:$J,"&gt;="&amp;BP$7,'Bank-1S'!$J:$J,"&lt;="&amp;BP$8,'Bank-1S'!$W:$W,$O71,'Bank-1S'!$X:$X,$F71),SUMIFS('Bank-1S'!$N:$N,'Bank-1S'!$J:$J,BP$8,'Bank-1S'!$W:$W,$O71,'Bank-1S'!$X:$X,$F71))</f>
        <v>0</v>
      </c>
      <c r="BQ71" s="99">
        <f ca="1">IF(BQ$7&lt;&gt;"",SUMIFS('Bank-1S'!$N:$N,'Bank-1S'!$J:$J,"&gt;="&amp;BQ$7,'Bank-1S'!$J:$J,"&lt;="&amp;BQ$8,'Bank-1S'!$W:$W,$O71,'Bank-1S'!$X:$X,$F71),SUMIFS('Bank-1S'!$N:$N,'Bank-1S'!$J:$J,BQ$8,'Bank-1S'!$W:$W,$O71,'Bank-1S'!$X:$X,$F71))</f>
        <v>0</v>
      </c>
      <c r="BR71" s="99">
        <f ca="1">IF(BR$7&lt;&gt;"",SUMIFS('Bank-1S'!$N:$N,'Bank-1S'!$J:$J,"&gt;="&amp;BR$7,'Bank-1S'!$J:$J,"&lt;="&amp;BR$8,'Bank-1S'!$W:$W,$O71,'Bank-1S'!$X:$X,$F71),SUMIFS('Bank-1S'!$N:$N,'Bank-1S'!$J:$J,BR$8,'Bank-1S'!$W:$W,$O71,'Bank-1S'!$X:$X,$F71))</f>
        <v>0</v>
      </c>
      <c r="BS71" s="99">
        <f ca="1">IF(BS$7&lt;&gt;"",SUMIFS('Bank-1S'!$N:$N,'Bank-1S'!$J:$J,"&gt;="&amp;BS$7,'Bank-1S'!$J:$J,"&lt;="&amp;BS$8,'Bank-1S'!$W:$W,$O71,'Bank-1S'!$X:$X,$F71),SUMIFS('Bank-1S'!$N:$N,'Bank-1S'!$J:$J,BS$8,'Bank-1S'!$W:$W,$O71,'Bank-1S'!$X:$X,$F71))</f>
        <v>0</v>
      </c>
      <c r="BT71" s="99">
        <f ca="1">IF(BT$7&lt;&gt;"",SUMIFS('Bank-1S'!$N:$N,'Bank-1S'!$J:$J,"&gt;="&amp;BT$7,'Bank-1S'!$J:$J,"&lt;="&amp;BT$8,'Bank-1S'!$W:$W,$O71,'Bank-1S'!$X:$X,$F71),SUMIFS('Bank-1S'!$N:$N,'Bank-1S'!$J:$J,BT$8,'Bank-1S'!$W:$W,$O71,'Bank-1S'!$X:$X,$F71))</f>
        <v>0</v>
      </c>
      <c r="BU71" s="99">
        <f ca="1">IF(BU$7&lt;&gt;"",SUMIFS('Bank-1S'!$N:$N,'Bank-1S'!$J:$J,"&gt;="&amp;BU$7,'Bank-1S'!$J:$J,"&lt;="&amp;BU$8,'Bank-1S'!$W:$W,$O71,'Bank-1S'!$X:$X,$F71),SUMIFS('Bank-1S'!$N:$N,'Bank-1S'!$J:$J,BU$8,'Bank-1S'!$W:$W,$O71,'Bank-1S'!$X:$X,$F71))</f>
        <v>0</v>
      </c>
      <c r="BV71" s="99">
        <f ca="1">IF(BV$7&lt;&gt;"",SUMIFS('Bank-1S'!$N:$N,'Bank-1S'!$J:$J,"&gt;="&amp;BV$7,'Bank-1S'!$J:$J,"&lt;="&amp;BV$8,'Bank-1S'!$W:$W,$O71,'Bank-1S'!$X:$X,$F71),SUMIFS('Bank-1S'!$N:$N,'Bank-1S'!$J:$J,BV$8,'Bank-1S'!$W:$W,$O71,'Bank-1S'!$X:$X,$F71))</f>
        <v>0</v>
      </c>
      <c r="BW71" s="99">
        <f ca="1">IF(BW$7&lt;&gt;"",SUMIFS('Bank-1S'!$N:$N,'Bank-1S'!$J:$J,"&gt;="&amp;BW$7,'Bank-1S'!$J:$J,"&lt;="&amp;BW$8,'Bank-1S'!$W:$W,$O71,'Bank-1S'!$X:$X,$F71),SUMIFS('Bank-1S'!$N:$N,'Bank-1S'!$J:$J,BW$8,'Bank-1S'!$W:$W,$O71,'Bank-1S'!$X:$X,$F71))</f>
        <v>0</v>
      </c>
      <c r="BX71" s="99">
        <f ca="1">IF(BX$7&lt;&gt;"",SUMIFS('Bank-1S'!$N:$N,'Bank-1S'!$J:$J,"&gt;="&amp;BX$7,'Bank-1S'!$J:$J,"&lt;="&amp;BX$8,'Bank-1S'!$W:$W,$O71,'Bank-1S'!$X:$X,$F71),SUMIFS('Bank-1S'!$N:$N,'Bank-1S'!$J:$J,BX$8,'Bank-1S'!$W:$W,$O71,'Bank-1S'!$X:$X,$F71))</f>
        <v>0</v>
      </c>
      <c r="BY71" s="99">
        <f ca="1">IF(BY$7&lt;&gt;"",SUMIFS('Bank-1S'!$N:$N,'Bank-1S'!$J:$J,"&gt;="&amp;BY$7,'Bank-1S'!$J:$J,"&lt;="&amp;BY$8,'Bank-1S'!$W:$W,$O71,'Bank-1S'!$X:$X,$F71),SUMIFS('Bank-1S'!$N:$N,'Bank-1S'!$J:$J,BY$8,'Bank-1S'!$W:$W,$O71,'Bank-1S'!$X:$X,$F71))</f>
        <v>0</v>
      </c>
      <c r="BZ71" s="99">
        <f ca="1">IF(BZ$7&lt;&gt;"",SUMIFS('Bank-1S'!$N:$N,'Bank-1S'!$J:$J,"&gt;="&amp;BZ$7,'Bank-1S'!$J:$J,"&lt;="&amp;BZ$8,'Bank-1S'!$W:$W,$O71,'Bank-1S'!$X:$X,$F71),SUMIFS('Bank-1S'!$N:$N,'Bank-1S'!$J:$J,BZ$8,'Bank-1S'!$W:$W,$O71,'Bank-1S'!$X:$X,$F71))</f>
        <v>0</v>
      </c>
      <c r="CA71" s="99">
        <f ca="1">IF(CA$7&lt;&gt;"",SUMIFS('Bank-1S'!$N:$N,'Bank-1S'!$J:$J,"&gt;="&amp;CA$7,'Bank-1S'!$J:$J,"&lt;="&amp;CA$8,'Bank-1S'!$W:$W,$O71,'Bank-1S'!$X:$X,$F71),SUMIFS('Bank-1S'!$N:$N,'Bank-1S'!$J:$J,CA$8,'Bank-1S'!$W:$W,$O71,'Bank-1S'!$X:$X,$F71))</f>
        <v>0</v>
      </c>
      <c r="CB71" s="99">
        <f ca="1">IF(CB$7&lt;&gt;"",SUMIFS('Bank-1S'!$N:$N,'Bank-1S'!$J:$J,"&gt;="&amp;CB$7,'Bank-1S'!$J:$J,"&lt;="&amp;CB$8,'Bank-1S'!$W:$W,$O71,'Bank-1S'!$X:$X,$F71),SUMIFS('Bank-1S'!$N:$N,'Bank-1S'!$J:$J,CB$8,'Bank-1S'!$W:$W,$O71,'Bank-1S'!$X:$X,$F71))</f>
        <v>0</v>
      </c>
      <c r="CC71" s="99">
        <f ca="1">IF(CC$7&lt;&gt;"",SUMIFS('Bank-1S'!$N:$N,'Bank-1S'!$J:$J,"&gt;="&amp;CC$7,'Bank-1S'!$J:$J,"&lt;="&amp;CC$8,'Bank-1S'!$W:$W,$O71,'Bank-1S'!$X:$X,$F71),SUMIFS('Bank-1S'!$N:$N,'Bank-1S'!$J:$J,CC$8,'Bank-1S'!$W:$W,$O71,'Bank-1S'!$X:$X,$F71))</f>
        <v>0</v>
      </c>
      <c r="CD71" s="99">
        <f ca="1">IF(CD$7&lt;&gt;"",SUMIFS('Bank-1S'!$N:$N,'Bank-1S'!$J:$J,"&gt;="&amp;CD$7,'Bank-1S'!$J:$J,"&lt;="&amp;CD$8,'Bank-1S'!$W:$W,$O71,'Bank-1S'!$X:$X,$F71),SUMIFS('Bank-1S'!$N:$N,'Bank-1S'!$J:$J,CD$8,'Bank-1S'!$W:$W,$O71,'Bank-1S'!$X:$X,$F71))</f>
        <v>0</v>
      </c>
      <c r="CE71" s="99">
        <f ca="1">IF(CE$7&lt;&gt;"",SUMIFS('Bank-1S'!$N:$N,'Bank-1S'!$J:$J,"&gt;="&amp;CE$7,'Bank-1S'!$J:$J,"&lt;="&amp;CE$8,'Bank-1S'!$W:$W,$O71,'Bank-1S'!$X:$X,$F71),SUMIFS('Bank-1S'!$N:$N,'Bank-1S'!$J:$J,CE$8,'Bank-1S'!$W:$W,$O71,'Bank-1S'!$X:$X,$F71))</f>
        <v>0</v>
      </c>
      <c r="CF71" s="99">
        <f ca="1">IF(CF$7&lt;&gt;"",SUMIFS('Bank-1S'!$N:$N,'Bank-1S'!$J:$J,"&gt;="&amp;CF$7,'Bank-1S'!$J:$J,"&lt;="&amp;CF$8,'Bank-1S'!$W:$W,$O71,'Bank-1S'!$X:$X,$F71),SUMIFS('Bank-1S'!$N:$N,'Bank-1S'!$J:$J,CF$8,'Bank-1S'!$W:$W,$O71,'Bank-1S'!$X:$X,$F71))</f>
        <v>0</v>
      </c>
      <c r="CG71" s="99">
        <f ca="1">IF(CG$7&lt;&gt;"",SUMIFS('Bank-1S'!$N:$N,'Bank-1S'!$J:$J,"&gt;="&amp;CG$7,'Bank-1S'!$J:$J,"&lt;="&amp;CG$8,'Bank-1S'!$W:$W,$O71,'Bank-1S'!$X:$X,$F71),SUMIFS('Bank-1S'!$N:$N,'Bank-1S'!$J:$J,CG$8,'Bank-1S'!$W:$W,$O71,'Bank-1S'!$X:$X,$F71))</f>
        <v>0</v>
      </c>
      <c r="CH71" s="99">
        <f ca="1">IF(CH$7&lt;&gt;"",SUMIFS('Bank-1S'!$N:$N,'Bank-1S'!$J:$J,"&gt;="&amp;CH$7,'Bank-1S'!$J:$J,"&lt;="&amp;CH$8,'Bank-1S'!$W:$W,$O71,'Bank-1S'!$X:$X,$F71),SUMIFS('Bank-1S'!$N:$N,'Bank-1S'!$J:$J,CH$8,'Bank-1S'!$W:$W,$O71,'Bank-1S'!$X:$X,$F71))</f>
        <v>0</v>
      </c>
      <c r="CI71" s="99">
        <f ca="1">IF(CI$7&lt;&gt;"",SUMIFS('Bank-1S'!$N:$N,'Bank-1S'!$J:$J,"&gt;="&amp;CI$7,'Bank-1S'!$J:$J,"&lt;="&amp;CI$8,'Bank-1S'!$W:$W,$O71,'Bank-1S'!$X:$X,$F71),SUMIFS('Bank-1S'!$N:$N,'Bank-1S'!$J:$J,CI$8,'Bank-1S'!$W:$W,$O71,'Bank-1S'!$X:$X,$F71))</f>
        <v>0</v>
      </c>
      <c r="CJ71" s="99">
        <f ca="1">IF(CJ$7&lt;&gt;"",SUMIFS('Bank-1S'!$N:$N,'Bank-1S'!$J:$J,"&gt;="&amp;CJ$7,'Bank-1S'!$J:$J,"&lt;="&amp;CJ$8,'Bank-1S'!$W:$W,$O71,'Bank-1S'!$X:$X,$F71),SUMIFS('Bank-1S'!$N:$N,'Bank-1S'!$J:$J,CJ$8,'Bank-1S'!$W:$W,$O71,'Bank-1S'!$X:$X,$F71))</f>
        <v>0</v>
      </c>
      <c r="CK71" s="99">
        <f ca="1">IF(CK$7&lt;&gt;"",SUMIFS('Bank-1S'!$N:$N,'Bank-1S'!$J:$J,"&gt;="&amp;CK$7,'Bank-1S'!$J:$J,"&lt;="&amp;CK$8,'Bank-1S'!$W:$W,$O71,'Bank-1S'!$X:$X,$F71),SUMIFS('Bank-1S'!$N:$N,'Bank-1S'!$J:$J,CK$8,'Bank-1S'!$W:$W,$O71,'Bank-1S'!$X:$X,$F71))</f>
        <v>0</v>
      </c>
      <c r="CL71" s="99">
        <f ca="1">IF(CL$7&lt;&gt;"",SUMIFS('Bank-1S'!$N:$N,'Bank-1S'!$J:$J,"&gt;="&amp;CL$7,'Bank-1S'!$J:$J,"&lt;="&amp;CL$8,'Bank-1S'!$W:$W,$O71,'Bank-1S'!$X:$X,$F71),SUMIFS('Bank-1S'!$N:$N,'Bank-1S'!$J:$J,CL$8,'Bank-1S'!$W:$W,$O71,'Bank-1S'!$X:$X,$F71))</f>
        <v>0</v>
      </c>
      <c r="CM71" s="99">
        <f ca="1">IF(CM$7&lt;&gt;"",SUMIFS('Bank-1S'!$N:$N,'Bank-1S'!$J:$J,"&gt;="&amp;CM$7,'Bank-1S'!$J:$J,"&lt;="&amp;CM$8,'Bank-1S'!$W:$W,$O71,'Bank-1S'!$X:$X,$F71),SUMIFS('Bank-1S'!$N:$N,'Bank-1S'!$J:$J,CM$8,'Bank-1S'!$W:$W,$O71,'Bank-1S'!$X:$X,$F71))</f>
        <v>0</v>
      </c>
      <c r="CN71" s="99">
        <f ca="1">IF(CN$7&lt;&gt;"",SUMIFS('Bank-1S'!$N:$N,'Bank-1S'!$J:$J,"&gt;="&amp;CN$7,'Bank-1S'!$J:$J,"&lt;="&amp;CN$8,'Bank-1S'!$W:$W,$O71,'Bank-1S'!$X:$X,$F71),SUMIFS('Bank-1S'!$N:$N,'Bank-1S'!$J:$J,CN$8,'Bank-1S'!$W:$W,$O71,'Bank-1S'!$X:$X,$F71))</f>
        <v>0</v>
      </c>
      <c r="CO71" s="99">
        <f ca="1">IF(CO$7&lt;&gt;"",SUMIFS('Bank-1S'!$N:$N,'Bank-1S'!$J:$J,"&gt;="&amp;CO$7,'Bank-1S'!$J:$J,"&lt;="&amp;CO$8,'Bank-1S'!$W:$W,$O71,'Bank-1S'!$X:$X,$F71),SUMIFS('Bank-1S'!$N:$N,'Bank-1S'!$J:$J,CO$8,'Bank-1S'!$W:$W,$O71,'Bank-1S'!$X:$X,$F71))</f>
        <v>0</v>
      </c>
      <c r="CP71" s="99">
        <f ca="1">IF(CP$7&lt;&gt;"",SUMIFS('Bank-1S'!$N:$N,'Bank-1S'!$J:$J,"&gt;="&amp;CP$7,'Bank-1S'!$J:$J,"&lt;="&amp;CP$8,'Bank-1S'!$W:$W,$O71,'Bank-1S'!$X:$X,$F71),SUMIFS('Bank-1S'!$N:$N,'Bank-1S'!$J:$J,CP$8,'Bank-1S'!$W:$W,$O71,'Bank-1S'!$X:$X,$F71))</f>
        <v>0</v>
      </c>
      <c r="CQ71" s="99">
        <f ca="1">IF(CQ$7&lt;&gt;"",SUMIFS('Bank-1S'!$N:$N,'Bank-1S'!$J:$J,"&gt;="&amp;CQ$7,'Bank-1S'!$J:$J,"&lt;="&amp;CQ$8,'Bank-1S'!$W:$W,$O71,'Bank-1S'!$X:$X,$F71),SUMIFS('Bank-1S'!$N:$N,'Bank-1S'!$J:$J,CQ$8,'Bank-1S'!$W:$W,$O71,'Bank-1S'!$X:$X,$F71))</f>
        <v>0</v>
      </c>
      <c r="CR71" s="99">
        <f ca="1">IF(CR$7&lt;&gt;"",SUMIFS('Bank-1S'!$N:$N,'Bank-1S'!$J:$J,"&gt;="&amp;CR$7,'Bank-1S'!$J:$J,"&lt;="&amp;CR$8,'Bank-1S'!$W:$W,$O71,'Bank-1S'!$X:$X,$F71),SUMIFS('Bank-1S'!$N:$N,'Bank-1S'!$J:$J,CR$8,'Bank-1S'!$W:$W,$O71,'Bank-1S'!$X:$X,$F71))</f>
        <v>0</v>
      </c>
      <c r="CS71" s="99">
        <f ca="1">IF(CS$7&lt;&gt;"",SUMIFS('Bank-1S'!$N:$N,'Bank-1S'!$J:$J,"&gt;="&amp;CS$7,'Bank-1S'!$J:$J,"&lt;="&amp;CS$8,'Bank-1S'!$W:$W,$O71,'Bank-1S'!$X:$X,$F71),SUMIFS('Bank-1S'!$N:$N,'Bank-1S'!$J:$J,CS$8,'Bank-1S'!$W:$W,$O71,'Bank-1S'!$X:$X,$F71))</f>
        <v>0</v>
      </c>
      <c r="CT71" s="99">
        <f ca="1">IF(CT$7&lt;&gt;"",SUMIFS('Bank-1S'!$N:$N,'Bank-1S'!$J:$J,"&gt;="&amp;CT$7,'Bank-1S'!$J:$J,"&lt;="&amp;CT$8,'Bank-1S'!$W:$W,$O71,'Bank-1S'!$X:$X,$F71),SUMIFS('Bank-1S'!$N:$N,'Bank-1S'!$J:$J,CT$8,'Bank-1S'!$W:$W,$O71,'Bank-1S'!$X:$X,$F71))</f>
        <v>0</v>
      </c>
      <c r="CU71" s="99">
        <f ca="1">IF(CU$7&lt;&gt;"",SUMIFS('Bank-1S'!$N:$N,'Bank-1S'!$J:$J,"&gt;="&amp;CU$7,'Bank-1S'!$J:$J,"&lt;="&amp;CU$8,'Bank-1S'!$W:$W,$O71,'Bank-1S'!$X:$X,$F71),SUMIFS('Bank-1S'!$N:$N,'Bank-1S'!$J:$J,CU$8,'Bank-1S'!$W:$W,$O71,'Bank-1S'!$X:$X,$F71))</f>
        <v>0</v>
      </c>
    </row>
    <row r="72" spans="1:99" s="28" customFormat="1" ht="10.199999999999999" x14ac:dyDescent="0.2">
      <c r="A72" s="87"/>
      <c r="B72" s="87"/>
      <c r="C72" s="87"/>
      <c r="D72" s="87"/>
      <c r="E72" s="192">
        <v>1</v>
      </c>
      <c r="F72" s="101" t="str">
        <f>lists!$Z$16</f>
        <v>Оплаты поставщикам и подрядчикам за сырье</v>
      </c>
      <c r="G72" s="87"/>
      <c r="H72" s="87"/>
      <c r="I72" s="87"/>
      <c r="J72" s="87"/>
      <c r="K72" s="87"/>
      <c r="L72" s="87"/>
      <c r="M72" s="87"/>
      <c r="N72" s="86"/>
      <c r="O72" s="87" t="str">
        <f t="shared" si="52"/>
        <v>RUR</v>
      </c>
      <c r="P72" s="88"/>
      <c r="Q72" s="87"/>
      <c r="R72" s="87"/>
      <c r="S72" s="87"/>
      <c r="T72" s="136"/>
      <c r="U72" s="137">
        <f t="shared" ca="1" si="53"/>
        <v>0</v>
      </c>
      <c r="V72" s="138"/>
      <c r="W72" s="168"/>
      <c r="X72" s="169">
        <f>IF(X$7&lt;&gt;"",SUMIFS('Bank-1S'!$N:$N,'Bank-1S'!$J:$J,"&gt;="&amp;X$7,'Bank-1S'!$J:$J,"&lt;="&amp;X$8,'Bank-1S'!$W:$W,$O72,'Bank-1S'!$X:$X,$F72),SUMIFS('Bank-1S'!$N:$N,'Bank-1S'!$J:$J,X$8,'Bank-1S'!$W:$W,$O72,'Bank-1S'!$X:$X,$F72))</f>
        <v>0</v>
      </c>
      <c r="Y72" s="99">
        <f ca="1">IF(Y$7&lt;&gt;"",SUMIFS('Bank-1S'!$N:$N,'Bank-1S'!$J:$J,"&gt;="&amp;Y$7,'Bank-1S'!$J:$J,"&lt;="&amp;Y$8,'Bank-1S'!$W:$W,$O72,'Bank-1S'!$X:$X,$F72),SUMIFS('Bank-1S'!$N:$N,'Bank-1S'!$J:$J,Y$8,'Bank-1S'!$W:$W,$O72,'Bank-1S'!$X:$X,$F72))</f>
        <v>0</v>
      </c>
      <c r="Z72" s="99">
        <f ca="1">IF(Z$7&lt;&gt;"",SUMIFS('Bank-1S'!$N:$N,'Bank-1S'!$J:$J,"&gt;="&amp;Z$7,'Bank-1S'!$J:$J,"&lt;="&amp;Z$8,'Bank-1S'!$W:$W,$O72,'Bank-1S'!$X:$X,$F72),SUMIFS('Bank-1S'!$N:$N,'Bank-1S'!$J:$J,Z$8,'Bank-1S'!$W:$W,$O72,'Bank-1S'!$X:$X,$F72))</f>
        <v>0</v>
      </c>
      <c r="AA72" s="99">
        <f ca="1">IF(AA$7&lt;&gt;"",SUMIFS('Bank-1S'!$N:$N,'Bank-1S'!$J:$J,"&gt;="&amp;AA$7,'Bank-1S'!$J:$J,"&lt;="&amp;AA$8,'Bank-1S'!$W:$W,$O72,'Bank-1S'!$X:$X,$F72),SUMIFS('Bank-1S'!$N:$N,'Bank-1S'!$J:$J,AA$8,'Bank-1S'!$W:$W,$O72,'Bank-1S'!$X:$X,$F72))</f>
        <v>0</v>
      </c>
      <c r="AB72" s="99">
        <f ca="1">IF(AB$7&lt;&gt;"",SUMIFS('Bank-1S'!$N:$N,'Bank-1S'!$J:$J,"&gt;="&amp;AB$7,'Bank-1S'!$J:$J,"&lt;="&amp;AB$8,'Bank-1S'!$W:$W,$O72,'Bank-1S'!$X:$X,$F72),SUMIFS('Bank-1S'!$N:$N,'Bank-1S'!$J:$J,AB$8,'Bank-1S'!$W:$W,$O72,'Bank-1S'!$X:$X,$F72))</f>
        <v>0</v>
      </c>
      <c r="AC72" s="99">
        <f ca="1">IF(AC$7&lt;&gt;"",SUMIFS('Bank-1S'!$N:$N,'Bank-1S'!$J:$J,"&gt;="&amp;AC$7,'Bank-1S'!$J:$J,"&lt;="&amp;AC$8,'Bank-1S'!$W:$W,$O72,'Bank-1S'!$X:$X,$F72),SUMIFS('Bank-1S'!$N:$N,'Bank-1S'!$J:$J,AC$8,'Bank-1S'!$W:$W,$O72,'Bank-1S'!$X:$X,$F72))</f>
        <v>0</v>
      </c>
      <c r="AD72" s="99">
        <f ca="1">IF(AD$7&lt;&gt;"",SUMIFS('Bank-1S'!$N:$N,'Bank-1S'!$J:$J,"&gt;="&amp;AD$7,'Bank-1S'!$J:$J,"&lt;="&amp;AD$8,'Bank-1S'!$W:$W,$O72,'Bank-1S'!$X:$X,$F72),SUMIFS('Bank-1S'!$N:$N,'Bank-1S'!$J:$J,AD$8,'Bank-1S'!$W:$W,$O72,'Bank-1S'!$X:$X,$F72))</f>
        <v>0</v>
      </c>
      <c r="AE72" s="99">
        <f ca="1">IF(AE$7&lt;&gt;"",SUMIFS('Bank-1S'!$N:$N,'Bank-1S'!$J:$J,"&gt;="&amp;AE$7,'Bank-1S'!$J:$J,"&lt;="&amp;AE$8,'Bank-1S'!$W:$W,$O72,'Bank-1S'!$X:$X,$F72),SUMIFS('Bank-1S'!$N:$N,'Bank-1S'!$J:$J,AE$8,'Bank-1S'!$W:$W,$O72,'Bank-1S'!$X:$X,$F72))</f>
        <v>0</v>
      </c>
      <c r="AF72" s="99">
        <f ca="1">IF(AF$7&lt;&gt;"",SUMIFS('Bank-1S'!$N:$N,'Bank-1S'!$J:$J,"&gt;="&amp;AF$7,'Bank-1S'!$J:$J,"&lt;="&amp;AF$8,'Bank-1S'!$W:$W,$O72,'Bank-1S'!$X:$X,$F72),SUMIFS('Bank-1S'!$N:$N,'Bank-1S'!$J:$J,AF$8,'Bank-1S'!$W:$W,$O72,'Bank-1S'!$X:$X,$F72))</f>
        <v>0</v>
      </c>
      <c r="AG72" s="99">
        <f ca="1">IF(AG$7&lt;&gt;"",SUMIFS('Bank-1S'!$N:$N,'Bank-1S'!$J:$J,"&gt;="&amp;AG$7,'Bank-1S'!$J:$J,"&lt;="&amp;AG$8,'Bank-1S'!$W:$W,$O72,'Bank-1S'!$X:$X,$F72),SUMIFS('Bank-1S'!$N:$N,'Bank-1S'!$J:$J,AG$8,'Bank-1S'!$W:$W,$O72,'Bank-1S'!$X:$X,$F72))</f>
        <v>0</v>
      </c>
      <c r="AH72" s="99">
        <f ca="1">IF(AH$7&lt;&gt;"",SUMIFS('Bank-1S'!$N:$N,'Bank-1S'!$J:$J,"&gt;="&amp;AH$7,'Bank-1S'!$J:$J,"&lt;="&amp;AH$8,'Bank-1S'!$W:$W,$O72,'Bank-1S'!$X:$X,$F72),SUMIFS('Bank-1S'!$N:$N,'Bank-1S'!$J:$J,AH$8,'Bank-1S'!$W:$W,$O72,'Bank-1S'!$X:$X,$F72))</f>
        <v>0</v>
      </c>
      <c r="AI72" s="99">
        <f ca="1">IF(AI$7&lt;&gt;"",SUMIFS('Bank-1S'!$N:$N,'Bank-1S'!$J:$J,"&gt;="&amp;AI$7,'Bank-1S'!$J:$J,"&lt;="&amp;AI$8,'Bank-1S'!$W:$W,$O72,'Bank-1S'!$X:$X,$F72),SUMIFS('Bank-1S'!$N:$N,'Bank-1S'!$J:$J,AI$8,'Bank-1S'!$W:$W,$O72,'Bank-1S'!$X:$X,$F72))</f>
        <v>0</v>
      </c>
      <c r="AJ72" s="99">
        <f ca="1">IF(AJ$7&lt;&gt;"",SUMIFS('Bank-1S'!$N:$N,'Bank-1S'!$J:$J,"&gt;="&amp;AJ$7,'Bank-1S'!$J:$J,"&lt;="&amp;AJ$8,'Bank-1S'!$W:$W,$O72,'Bank-1S'!$X:$X,$F72),SUMIFS('Bank-1S'!$N:$N,'Bank-1S'!$J:$J,AJ$8,'Bank-1S'!$W:$W,$O72,'Bank-1S'!$X:$X,$F72))</f>
        <v>0</v>
      </c>
      <c r="AK72" s="99">
        <f ca="1">IF(AK$7&lt;&gt;"",SUMIFS('Bank-1S'!$N:$N,'Bank-1S'!$J:$J,"&gt;="&amp;AK$7,'Bank-1S'!$J:$J,"&lt;="&amp;AK$8,'Bank-1S'!$W:$W,$O72,'Bank-1S'!$X:$X,$F72),SUMIFS('Bank-1S'!$N:$N,'Bank-1S'!$J:$J,AK$8,'Bank-1S'!$W:$W,$O72,'Bank-1S'!$X:$X,$F72))</f>
        <v>0</v>
      </c>
      <c r="AL72" s="99">
        <f ca="1">IF(AL$7&lt;&gt;"",SUMIFS('Bank-1S'!$N:$N,'Bank-1S'!$J:$J,"&gt;="&amp;AL$7,'Bank-1S'!$J:$J,"&lt;="&amp;AL$8,'Bank-1S'!$W:$W,$O72,'Bank-1S'!$X:$X,$F72),SUMIFS('Bank-1S'!$N:$N,'Bank-1S'!$J:$J,AL$8,'Bank-1S'!$W:$W,$O72,'Bank-1S'!$X:$X,$F72))</f>
        <v>0</v>
      </c>
      <c r="AM72" s="99">
        <f ca="1">IF(AM$7&lt;&gt;"",SUMIFS('Bank-1S'!$N:$N,'Bank-1S'!$J:$J,"&gt;="&amp;AM$7,'Bank-1S'!$J:$J,"&lt;="&amp;AM$8,'Bank-1S'!$W:$W,$O72,'Bank-1S'!$X:$X,$F72),SUMIFS('Bank-1S'!$N:$N,'Bank-1S'!$J:$J,AM$8,'Bank-1S'!$W:$W,$O72,'Bank-1S'!$X:$X,$F72))</f>
        <v>0</v>
      </c>
      <c r="AN72" s="99">
        <f ca="1">IF(AN$7&lt;&gt;"",SUMIFS('Bank-1S'!$N:$N,'Bank-1S'!$J:$J,"&gt;="&amp;AN$7,'Bank-1S'!$J:$J,"&lt;="&amp;AN$8,'Bank-1S'!$W:$W,$O72,'Bank-1S'!$X:$X,$F72),SUMIFS('Bank-1S'!$N:$N,'Bank-1S'!$J:$J,AN$8,'Bank-1S'!$W:$W,$O72,'Bank-1S'!$X:$X,$F72))</f>
        <v>0</v>
      </c>
      <c r="AO72" s="99">
        <f ca="1">IF(AO$7&lt;&gt;"",SUMIFS('Bank-1S'!$N:$N,'Bank-1S'!$J:$J,"&gt;="&amp;AO$7,'Bank-1S'!$J:$J,"&lt;="&amp;AO$8,'Bank-1S'!$W:$W,$O72,'Bank-1S'!$X:$X,$F72),SUMIFS('Bank-1S'!$N:$N,'Bank-1S'!$J:$J,AO$8,'Bank-1S'!$W:$W,$O72,'Bank-1S'!$X:$X,$F72))</f>
        <v>0</v>
      </c>
      <c r="AP72" s="99">
        <f ca="1">IF(AP$7&lt;&gt;"",SUMIFS('Bank-1S'!$N:$N,'Bank-1S'!$J:$J,"&gt;="&amp;AP$7,'Bank-1S'!$J:$J,"&lt;="&amp;AP$8,'Bank-1S'!$W:$W,$O72,'Bank-1S'!$X:$X,$F72),SUMIFS('Bank-1S'!$N:$N,'Bank-1S'!$J:$J,AP$8,'Bank-1S'!$W:$W,$O72,'Bank-1S'!$X:$X,$F72))</f>
        <v>0</v>
      </c>
      <c r="AQ72" s="99">
        <f ca="1">IF(AQ$7&lt;&gt;"",SUMIFS('Bank-1S'!$N:$N,'Bank-1S'!$J:$J,"&gt;="&amp;AQ$7,'Bank-1S'!$J:$J,"&lt;="&amp;AQ$8,'Bank-1S'!$W:$W,$O72,'Bank-1S'!$X:$X,$F72),SUMIFS('Bank-1S'!$N:$N,'Bank-1S'!$J:$J,AQ$8,'Bank-1S'!$W:$W,$O72,'Bank-1S'!$X:$X,$F72))</f>
        <v>0</v>
      </c>
      <c r="AR72" s="99">
        <f ca="1">IF(AR$7&lt;&gt;"",SUMIFS('Bank-1S'!$N:$N,'Bank-1S'!$J:$J,"&gt;="&amp;AR$7,'Bank-1S'!$J:$J,"&lt;="&amp;AR$8,'Bank-1S'!$W:$W,$O72,'Bank-1S'!$X:$X,$F72),SUMIFS('Bank-1S'!$N:$N,'Bank-1S'!$J:$J,AR$8,'Bank-1S'!$W:$W,$O72,'Bank-1S'!$X:$X,$F72))</f>
        <v>0</v>
      </c>
      <c r="AS72" s="99">
        <f ca="1">IF(AS$7&lt;&gt;"",SUMIFS('Bank-1S'!$N:$N,'Bank-1S'!$J:$J,"&gt;="&amp;AS$7,'Bank-1S'!$J:$J,"&lt;="&amp;AS$8,'Bank-1S'!$W:$W,$O72,'Bank-1S'!$X:$X,$F72),SUMIFS('Bank-1S'!$N:$N,'Bank-1S'!$J:$J,AS$8,'Bank-1S'!$W:$W,$O72,'Bank-1S'!$X:$X,$F72))</f>
        <v>0</v>
      </c>
      <c r="AT72" s="99">
        <f ca="1">IF(AT$7&lt;&gt;"",SUMIFS('Bank-1S'!$N:$N,'Bank-1S'!$J:$J,"&gt;="&amp;AT$7,'Bank-1S'!$J:$J,"&lt;="&amp;AT$8,'Bank-1S'!$W:$W,$O72,'Bank-1S'!$X:$X,$F72),SUMIFS('Bank-1S'!$N:$N,'Bank-1S'!$J:$J,AT$8,'Bank-1S'!$W:$W,$O72,'Bank-1S'!$X:$X,$F72))</f>
        <v>0</v>
      </c>
      <c r="AU72" s="99">
        <f ca="1">IF(AU$7&lt;&gt;"",SUMIFS('Bank-1S'!$N:$N,'Bank-1S'!$J:$J,"&gt;="&amp;AU$7,'Bank-1S'!$J:$J,"&lt;="&amp;AU$8,'Bank-1S'!$W:$W,$O72,'Bank-1S'!$X:$X,$F72),SUMIFS('Bank-1S'!$N:$N,'Bank-1S'!$J:$J,AU$8,'Bank-1S'!$W:$W,$O72,'Bank-1S'!$X:$X,$F72))</f>
        <v>0</v>
      </c>
      <c r="AV72" s="99">
        <f ca="1">IF(AV$7&lt;&gt;"",SUMIFS('Bank-1S'!$N:$N,'Bank-1S'!$J:$J,"&gt;="&amp;AV$7,'Bank-1S'!$J:$J,"&lt;="&amp;AV$8,'Bank-1S'!$W:$W,$O72,'Bank-1S'!$X:$X,$F72),SUMIFS('Bank-1S'!$N:$N,'Bank-1S'!$J:$J,AV$8,'Bank-1S'!$W:$W,$O72,'Bank-1S'!$X:$X,$F72))</f>
        <v>0</v>
      </c>
      <c r="AW72" s="99">
        <f ca="1">IF(AW$7&lt;&gt;"",SUMIFS('Bank-1S'!$N:$N,'Bank-1S'!$J:$J,"&gt;="&amp;AW$7,'Bank-1S'!$J:$J,"&lt;="&amp;AW$8,'Bank-1S'!$W:$W,$O72,'Bank-1S'!$X:$X,$F72),SUMIFS('Bank-1S'!$N:$N,'Bank-1S'!$J:$J,AW$8,'Bank-1S'!$W:$W,$O72,'Bank-1S'!$X:$X,$F72))</f>
        <v>0</v>
      </c>
      <c r="AX72" s="99">
        <f ca="1">IF(AX$7&lt;&gt;"",SUMIFS('Bank-1S'!$N:$N,'Bank-1S'!$J:$J,"&gt;="&amp;AX$7,'Bank-1S'!$J:$J,"&lt;="&amp;AX$8,'Bank-1S'!$W:$W,$O72,'Bank-1S'!$X:$X,$F72),SUMIFS('Bank-1S'!$N:$N,'Bank-1S'!$J:$J,AX$8,'Bank-1S'!$W:$W,$O72,'Bank-1S'!$X:$X,$F72))</f>
        <v>0</v>
      </c>
      <c r="AY72" s="99">
        <f ca="1">IF(AY$7&lt;&gt;"",SUMIFS('Bank-1S'!$N:$N,'Bank-1S'!$J:$J,"&gt;="&amp;AY$7,'Bank-1S'!$J:$J,"&lt;="&amp;AY$8,'Bank-1S'!$W:$W,$O72,'Bank-1S'!$X:$X,$F72),SUMIFS('Bank-1S'!$N:$N,'Bank-1S'!$J:$J,AY$8,'Bank-1S'!$W:$W,$O72,'Bank-1S'!$X:$X,$F72))</f>
        <v>0</v>
      </c>
      <c r="AZ72" s="99">
        <f ca="1">IF(AZ$7&lt;&gt;"",SUMIFS('Bank-1S'!$N:$N,'Bank-1S'!$J:$J,"&gt;="&amp;AZ$7,'Bank-1S'!$J:$J,"&lt;="&amp;AZ$8,'Bank-1S'!$W:$W,$O72,'Bank-1S'!$X:$X,$F72),SUMIFS('Bank-1S'!$N:$N,'Bank-1S'!$J:$J,AZ$8,'Bank-1S'!$W:$W,$O72,'Bank-1S'!$X:$X,$F72))</f>
        <v>0</v>
      </c>
      <c r="BA72" s="99">
        <f ca="1">IF(BA$7&lt;&gt;"",SUMIFS('Bank-1S'!$N:$N,'Bank-1S'!$J:$J,"&gt;="&amp;BA$7,'Bank-1S'!$J:$J,"&lt;="&amp;BA$8,'Bank-1S'!$W:$W,$O72,'Bank-1S'!$X:$X,$F72),SUMIFS('Bank-1S'!$N:$N,'Bank-1S'!$J:$J,BA$8,'Bank-1S'!$W:$W,$O72,'Bank-1S'!$X:$X,$F72))</f>
        <v>0</v>
      </c>
      <c r="BB72" s="99">
        <f ca="1">IF(BB$7&lt;&gt;"",SUMIFS('Bank-1S'!$N:$N,'Bank-1S'!$J:$J,"&gt;="&amp;BB$7,'Bank-1S'!$J:$J,"&lt;="&amp;BB$8,'Bank-1S'!$W:$W,$O72,'Bank-1S'!$X:$X,$F72),SUMIFS('Bank-1S'!$N:$N,'Bank-1S'!$J:$J,BB$8,'Bank-1S'!$W:$W,$O72,'Bank-1S'!$X:$X,$F72))</f>
        <v>0</v>
      </c>
      <c r="BC72" s="99">
        <f ca="1">IF(BC$7&lt;&gt;"",SUMIFS('Bank-1S'!$N:$N,'Bank-1S'!$J:$J,"&gt;="&amp;BC$7,'Bank-1S'!$J:$J,"&lt;="&amp;BC$8,'Bank-1S'!$W:$W,$O72,'Bank-1S'!$X:$X,$F72),SUMIFS('Bank-1S'!$N:$N,'Bank-1S'!$J:$J,BC$8,'Bank-1S'!$W:$W,$O72,'Bank-1S'!$X:$X,$F72))</f>
        <v>0</v>
      </c>
      <c r="BD72" s="99">
        <f ca="1">IF(BD$7&lt;&gt;"",SUMIFS('Bank-1S'!$N:$N,'Bank-1S'!$J:$J,"&gt;="&amp;BD$7,'Bank-1S'!$J:$J,"&lt;="&amp;BD$8,'Bank-1S'!$W:$W,$O72,'Bank-1S'!$X:$X,$F72),SUMIFS('Bank-1S'!$N:$N,'Bank-1S'!$J:$J,BD$8,'Bank-1S'!$W:$W,$O72,'Bank-1S'!$X:$X,$F72))</f>
        <v>0</v>
      </c>
      <c r="BE72" s="99">
        <f ca="1">IF(BE$7&lt;&gt;"",SUMIFS('Bank-1S'!$N:$N,'Bank-1S'!$J:$J,"&gt;="&amp;BE$7,'Bank-1S'!$J:$J,"&lt;="&amp;BE$8,'Bank-1S'!$W:$W,$O72,'Bank-1S'!$X:$X,$F72),SUMIFS('Bank-1S'!$N:$N,'Bank-1S'!$J:$J,BE$8,'Bank-1S'!$W:$W,$O72,'Bank-1S'!$X:$X,$F72))</f>
        <v>0</v>
      </c>
      <c r="BF72" s="99">
        <f ca="1">IF(BF$7&lt;&gt;"",SUMIFS('Bank-1S'!$N:$N,'Bank-1S'!$J:$J,"&gt;="&amp;BF$7,'Bank-1S'!$J:$J,"&lt;="&amp;BF$8,'Bank-1S'!$W:$W,$O72,'Bank-1S'!$X:$X,$F72),SUMIFS('Bank-1S'!$N:$N,'Bank-1S'!$J:$J,BF$8,'Bank-1S'!$W:$W,$O72,'Bank-1S'!$X:$X,$F72))</f>
        <v>0</v>
      </c>
      <c r="BG72" s="99">
        <f ca="1">IF(BG$7&lt;&gt;"",SUMIFS('Bank-1S'!$N:$N,'Bank-1S'!$J:$J,"&gt;="&amp;BG$7,'Bank-1S'!$J:$J,"&lt;="&amp;BG$8,'Bank-1S'!$W:$W,$O72,'Bank-1S'!$X:$X,$F72),SUMIFS('Bank-1S'!$N:$N,'Bank-1S'!$J:$J,BG$8,'Bank-1S'!$W:$W,$O72,'Bank-1S'!$X:$X,$F72))</f>
        <v>0</v>
      </c>
      <c r="BH72" s="99">
        <f ca="1">IF(BH$7&lt;&gt;"",SUMIFS('Bank-1S'!$N:$N,'Bank-1S'!$J:$J,"&gt;="&amp;BH$7,'Bank-1S'!$J:$J,"&lt;="&amp;BH$8,'Bank-1S'!$W:$W,$O72,'Bank-1S'!$X:$X,$F72),SUMIFS('Bank-1S'!$N:$N,'Bank-1S'!$J:$J,BH$8,'Bank-1S'!$W:$W,$O72,'Bank-1S'!$X:$X,$F72))</f>
        <v>0</v>
      </c>
      <c r="BI72" s="99">
        <f ca="1">IF(BI$7&lt;&gt;"",SUMIFS('Bank-1S'!$N:$N,'Bank-1S'!$J:$J,"&gt;="&amp;BI$7,'Bank-1S'!$J:$J,"&lt;="&amp;BI$8,'Bank-1S'!$W:$W,$O72,'Bank-1S'!$X:$X,$F72),SUMIFS('Bank-1S'!$N:$N,'Bank-1S'!$J:$J,BI$8,'Bank-1S'!$W:$W,$O72,'Bank-1S'!$X:$X,$F72))</f>
        <v>0</v>
      </c>
      <c r="BJ72" s="99">
        <f ca="1">IF(BJ$7&lt;&gt;"",SUMIFS('Bank-1S'!$N:$N,'Bank-1S'!$J:$J,"&gt;="&amp;BJ$7,'Bank-1S'!$J:$J,"&lt;="&amp;BJ$8,'Bank-1S'!$W:$W,$O72,'Bank-1S'!$X:$X,$F72),SUMIFS('Bank-1S'!$N:$N,'Bank-1S'!$J:$J,BJ$8,'Bank-1S'!$W:$W,$O72,'Bank-1S'!$X:$X,$F72))</f>
        <v>0</v>
      </c>
      <c r="BK72" s="99">
        <f ca="1">IF(BK$7&lt;&gt;"",SUMIFS('Bank-1S'!$N:$N,'Bank-1S'!$J:$J,"&gt;="&amp;BK$7,'Bank-1S'!$J:$J,"&lt;="&amp;BK$8,'Bank-1S'!$W:$W,$O72,'Bank-1S'!$X:$X,$F72),SUMIFS('Bank-1S'!$N:$N,'Bank-1S'!$J:$J,BK$8,'Bank-1S'!$W:$W,$O72,'Bank-1S'!$X:$X,$F72))</f>
        <v>0</v>
      </c>
      <c r="BL72" s="99">
        <f ca="1">IF(BL$7&lt;&gt;"",SUMIFS('Bank-1S'!$N:$N,'Bank-1S'!$J:$J,"&gt;="&amp;BL$7,'Bank-1S'!$J:$J,"&lt;="&amp;BL$8,'Bank-1S'!$W:$W,$O72,'Bank-1S'!$X:$X,$F72),SUMIFS('Bank-1S'!$N:$N,'Bank-1S'!$J:$J,BL$8,'Bank-1S'!$W:$W,$O72,'Bank-1S'!$X:$X,$F72))</f>
        <v>0</v>
      </c>
      <c r="BM72" s="99">
        <f ca="1">IF(BM$7&lt;&gt;"",SUMIFS('Bank-1S'!$N:$N,'Bank-1S'!$J:$J,"&gt;="&amp;BM$7,'Bank-1S'!$J:$J,"&lt;="&amp;BM$8,'Bank-1S'!$W:$W,$O72,'Bank-1S'!$X:$X,$F72),SUMIFS('Bank-1S'!$N:$N,'Bank-1S'!$J:$J,BM$8,'Bank-1S'!$W:$W,$O72,'Bank-1S'!$X:$X,$F72))</f>
        <v>0</v>
      </c>
      <c r="BN72" s="99">
        <f ca="1">IF(BN$7&lt;&gt;"",SUMIFS('Bank-1S'!$N:$N,'Bank-1S'!$J:$J,"&gt;="&amp;BN$7,'Bank-1S'!$J:$J,"&lt;="&amp;BN$8,'Bank-1S'!$W:$W,$O72,'Bank-1S'!$X:$X,$F72),SUMIFS('Bank-1S'!$N:$N,'Bank-1S'!$J:$J,BN$8,'Bank-1S'!$W:$W,$O72,'Bank-1S'!$X:$X,$F72))</f>
        <v>0</v>
      </c>
      <c r="BO72" s="99">
        <f ca="1">IF(BO$7&lt;&gt;"",SUMIFS('Bank-1S'!$N:$N,'Bank-1S'!$J:$J,"&gt;="&amp;BO$7,'Bank-1S'!$J:$J,"&lt;="&amp;BO$8,'Bank-1S'!$W:$W,$O72,'Bank-1S'!$X:$X,$F72),SUMIFS('Bank-1S'!$N:$N,'Bank-1S'!$J:$J,BO$8,'Bank-1S'!$W:$W,$O72,'Bank-1S'!$X:$X,$F72))</f>
        <v>0</v>
      </c>
      <c r="BP72" s="99">
        <f ca="1">IF(BP$7&lt;&gt;"",SUMIFS('Bank-1S'!$N:$N,'Bank-1S'!$J:$J,"&gt;="&amp;BP$7,'Bank-1S'!$J:$J,"&lt;="&amp;BP$8,'Bank-1S'!$W:$W,$O72,'Bank-1S'!$X:$X,$F72),SUMIFS('Bank-1S'!$N:$N,'Bank-1S'!$J:$J,BP$8,'Bank-1S'!$W:$W,$O72,'Bank-1S'!$X:$X,$F72))</f>
        <v>0</v>
      </c>
      <c r="BQ72" s="99">
        <f ca="1">IF(BQ$7&lt;&gt;"",SUMIFS('Bank-1S'!$N:$N,'Bank-1S'!$J:$J,"&gt;="&amp;BQ$7,'Bank-1S'!$J:$J,"&lt;="&amp;BQ$8,'Bank-1S'!$W:$W,$O72,'Bank-1S'!$X:$X,$F72),SUMIFS('Bank-1S'!$N:$N,'Bank-1S'!$J:$J,BQ$8,'Bank-1S'!$W:$W,$O72,'Bank-1S'!$X:$X,$F72))</f>
        <v>0</v>
      </c>
      <c r="BR72" s="99">
        <f ca="1">IF(BR$7&lt;&gt;"",SUMIFS('Bank-1S'!$N:$N,'Bank-1S'!$J:$J,"&gt;="&amp;BR$7,'Bank-1S'!$J:$J,"&lt;="&amp;BR$8,'Bank-1S'!$W:$W,$O72,'Bank-1S'!$X:$X,$F72),SUMIFS('Bank-1S'!$N:$N,'Bank-1S'!$J:$J,BR$8,'Bank-1S'!$W:$W,$O72,'Bank-1S'!$X:$X,$F72))</f>
        <v>0</v>
      </c>
      <c r="BS72" s="99">
        <f ca="1">IF(BS$7&lt;&gt;"",SUMIFS('Bank-1S'!$N:$N,'Bank-1S'!$J:$J,"&gt;="&amp;BS$7,'Bank-1S'!$J:$J,"&lt;="&amp;BS$8,'Bank-1S'!$W:$W,$O72,'Bank-1S'!$X:$X,$F72),SUMIFS('Bank-1S'!$N:$N,'Bank-1S'!$J:$J,BS$8,'Bank-1S'!$W:$W,$O72,'Bank-1S'!$X:$X,$F72))</f>
        <v>0</v>
      </c>
      <c r="BT72" s="99">
        <f ca="1">IF(BT$7&lt;&gt;"",SUMIFS('Bank-1S'!$N:$N,'Bank-1S'!$J:$J,"&gt;="&amp;BT$7,'Bank-1S'!$J:$J,"&lt;="&amp;BT$8,'Bank-1S'!$W:$W,$O72,'Bank-1S'!$X:$X,$F72),SUMIFS('Bank-1S'!$N:$N,'Bank-1S'!$J:$J,BT$8,'Bank-1S'!$W:$W,$O72,'Bank-1S'!$X:$X,$F72))</f>
        <v>0</v>
      </c>
      <c r="BU72" s="99">
        <f ca="1">IF(BU$7&lt;&gt;"",SUMIFS('Bank-1S'!$N:$N,'Bank-1S'!$J:$J,"&gt;="&amp;BU$7,'Bank-1S'!$J:$J,"&lt;="&amp;BU$8,'Bank-1S'!$W:$W,$O72,'Bank-1S'!$X:$X,$F72),SUMIFS('Bank-1S'!$N:$N,'Bank-1S'!$J:$J,BU$8,'Bank-1S'!$W:$W,$O72,'Bank-1S'!$X:$X,$F72))</f>
        <v>0</v>
      </c>
      <c r="BV72" s="99">
        <f ca="1">IF(BV$7&lt;&gt;"",SUMIFS('Bank-1S'!$N:$N,'Bank-1S'!$J:$J,"&gt;="&amp;BV$7,'Bank-1S'!$J:$J,"&lt;="&amp;BV$8,'Bank-1S'!$W:$W,$O72,'Bank-1S'!$X:$X,$F72),SUMIFS('Bank-1S'!$N:$N,'Bank-1S'!$J:$J,BV$8,'Bank-1S'!$W:$W,$O72,'Bank-1S'!$X:$X,$F72))</f>
        <v>0</v>
      </c>
      <c r="BW72" s="99">
        <f ca="1">IF(BW$7&lt;&gt;"",SUMIFS('Bank-1S'!$N:$N,'Bank-1S'!$J:$J,"&gt;="&amp;BW$7,'Bank-1S'!$J:$J,"&lt;="&amp;BW$8,'Bank-1S'!$W:$W,$O72,'Bank-1S'!$X:$X,$F72),SUMIFS('Bank-1S'!$N:$N,'Bank-1S'!$J:$J,BW$8,'Bank-1S'!$W:$W,$O72,'Bank-1S'!$X:$X,$F72))</f>
        <v>0</v>
      </c>
      <c r="BX72" s="99">
        <f ca="1">IF(BX$7&lt;&gt;"",SUMIFS('Bank-1S'!$N:$N,'Bank-1S'!$J:$J,"&gt;="&amp;BX$7,'Bank-1S'!$J:$J,"&lt;="&amp;BX$8,'Bank-1S'!$W:$W,$O72,'Bank-1S'!$X:$X,$F72),SUMIFS('Bank-1S'!$N:$N,'Bank-1S'!$J:$J,BX$8,'Bank-1S'!$W:$W,$O72,'Bank-1S'!$X:$X,$F72))</f>
        <v>0</v>
      </c>
      <c r="BY72" s="99">
        <f ca="1">IF(BY$7&lt;&gt;"",SUMIFS('Bank-1S'!$N:$N,'Bank-1S'!$J:$J,"&gt;="&amp;BY$7,'Bank-1S'!$J:$J,"&lt;="&amp;BY$8,'Bank-1S'!$W:$W,$O72,'Bank-1S'!$X:$X,$F72),SUMIFS('Bank-1S'!$N:$N,'Bank-1S'!$J:$J,BY$8,'Bank-1S'!$W:$W,$O72,'Bank-1S'!$X:$X,$F72))</f>
        <v>0</v>
      </c>
      <c r="BZ72" s="99">
        <f ca="1">IF(BZ$7&lt;&gt;"",SUMIFS('Bank-1S'!$N:$N,'Bank-1S'!$J:$J,"&gt;="&amp;BZ$7,'Bank-1S'!$J:$J,"&lt;="&amp;BZ$8,'Bank-1S'!$W:$W,$O72,'Bank-1S'!$X:$X,$F72),SUMIFS('Bank-1S'!$N:$N,'Bank-1S'!$J:$J,BZ$8,'Bank-1S'!$W:$W,$O72,'Bank-1S'!$X:$X,$F72))</f>
        <v>0</v>
      </c>
      <c r="CA72" s="99">
        <f ca="1">IF(CA$7&lt;&gt;"",SUMIFS('Bank-1S'!$N:$N,'Bank-1S'!$J:$J,"&gt;="&amp;CA$7,'Bank-1S'!$J:$J,"&lt;="&amp;CA$8,'Bank-1S'!$W:$W,$O72,'Bank-1S'!$X:$X,$F72),SUMIFS('Bank-1S'!$N:$N,'Bank-1S'!$J:$J,CA$8,'Bank-1S'!$W:$W,$O72,'Bank-1S'!$X:$X,$F72))</f>
        <v>0</v>
      </c>
      <c r="CB72" s="99">
        <f ca="1">IF(CB$7&lt;&gt;"",SUMIFS('Bank-1S'!$N:$N,'Bank-1S'!$J:$J,"&gt;="&amp;CB$7,'Bank-1S'!$J:$J,"&lt;="&amp;CB$8,'Bank-1S'!$W:$W,$O72,'Bank-1S'!$X:$X,$F72),SUMIFS('Bank-1S'!$N:$N,'Bank-1S'!$J:$J,CB$8,'Bank-1S'!$W:$W,$O72,'Bank-1S'!$X:$X,$F72))</f>
        <v>0</v>
      </c>
      <c r="CC72" s="99">
        <f ca="1">IF(CC$7&lt;&gt;"",SUMIFS('Bank-1S'!$N:$N,'Bank-1S'!$J:$J,"&gt;="&amp;CC$7,'Bank-1S'!$J:$J,"&lt;="&amp;CC$8,'Bank-1S'!$W:$W,$O72,'Bank-1S'!$X:$X,$F72),SUMIFS('Bank-1S'!$N:$N,'Bank-1S'!$J:$J,CC$8,'Bank-1S'!$W:$W,$O72,'Bank-1S'!$X:$X,$F72))</f>
        <v>0</v>
      </c>
      <c r="CD72" s="99">
        <f ca="1">IF(CD$7&lt;&gt;"",SUMIFS('Bank-1S'!$N:$N,'Bank-1S'!$J:$J,"&gt;="&amp;CD$7,'Bank-1S'!$J:$J,"&lt;="&amp;CD$8,'Bank-1S'!$W:$W,$O72,'Bank-1S'!$X:$X,$F72),SUMIFS('Bank-1S'!$N:$N,'Bank-1S'!$J:$J,CD$8,'Bank-1S'!$W:$W,$O72,'Bank-1S'!$X:$X,$F72))</f>
        <v>0</v>
      </c>
      <c r="CE72" s="99">
        <f ca="1">IF(CE$7&lt;&gt;"",SUMIFS('Bank-1S'!$N:$N,'Bank-1S'!$J:$J,"&gt;="&amp;CE$7,'Bank-1S'!$J:$J,"&lt;="&amp;CE$8,'Bank-1S'!$W:$W,$O72,'Bank-1S'!$X:$X,$F72),SUMIFS('Bank-1S'!$N:$N,'Bank-1S'!$J:$J,CE$8,'Bank-1S'!$W:$W,$O72,'Bank-1S'!$X:$X,$F72))</f>
        <v>0</v>
      </c>
      <c r="CF72" s="99">
        <f ca="1">IF(CF$7&lt;&gt;"",SUMIFS('Bank-1S'!$N:$N,'Bank-1S'!$J:$J,"&gt;="&amp;CF$7,'Bank-1S'!$J:$J,"&lt;="&amp;CF$8,'Bank-1S'!$W:$W,$O72,'Bank-1S'!$X:$X,$F72),SUMIFS('Bank-1S'!$N:$N,'Bank-1S'!$J:$J,CF$8,'Bank-1S'!$W:$W,$O72,'Bank-1S'!$X:$X,$F72))</f>
        <v>0</v>
      </c>
      <c r="CG72" s="99">
        <f ca="1">IF(CG$7&lt;&gt;"",SUMIFS('Bank-1S'!$N:$N,'Bank-1S'!$J:$J,"&gt;="&amp;CG$7,'Bank-1S'!$J:$J,"&lt;="&amp;CG$8,'Bank-1S'!$W:$W,$O72,'Bank-1S'!$X:$X,$F72),SUMIFS('Bank-1S'!$N:$N,'Bank-1S'!$J:$J,CG$8,'Bank-1S'!$W:$W,$O72,'Bank-1S'!$X:$X,$F72))</f>
        <v>0</v>
      </c>
      <c r="CH72" s="99">
        <f ca="1">IF(CH$7&lt;&gt;"",SUMIFS('Bank-1S'!$N:$N,'Bank-1S'!$J:$J,"&gt;="&amp;CH$7,'Bank-1S'!$J:$J,"&lt;="&amp;CH$8,'Bank-1S'!$W:$W,$O72,'Bank-1S'!$X:$X,$F72),SUMIFS('Bank-1S'!$N:$N,'Bank-1S'!$J:$J,CH$8,'Bank-1S'!$W:$W,$O72,'Bank-1S'!$X:$X,$F72))</f>
        <v>0</v>
      </c>
      <c r="CI72" s="99">
        <f ca="1">IF(CI$7&lt;&gt;"",SUMIFS('Bank-1S'!$N:$N,'Bank-1S'!$J:$J,"&gt;="&amp;CI$7,'Bank-1S'!$J:$J,"&lt;="&amp;CI$8,'Bank-1S'!$W:$W,$O72,'Bank-1S'!$X:$X,$F72),SUMIFS('Bank-1S'!$N:$N,'Bank-1S'!$J:$J,CI$8,'Bank-1S'!$W:$W,$O72,'Bank-1S'!$X:$X,$F72))</f>
        <v>0</v>
      </c>
      <c r="CJ72" s="99">
        <f ca="1">IF(CJ$7&lt;&gt;"",SUMIFS('Bank-1S'!$N:$N,'Bank-1S'!$J:$J,"&gt;="&amp;CJ$7,'Bank-1S'!$J:$J,"&lt;="&amp;CJ$8,'Bank-1S'!$W:$W,$O72,'Bank-1S'!$X:$X,$F72),SUMIFS('Bank-1S'!$N:$N,'Bank-1S'!$J:$J,CJ$8,'Bank-1S'!$W:$W,$O72,'Bank-1S'!$X:$X,$F72))</f>
        <v>0</v>
      </c>
      <c r="CK72" s="99">
        <f ca="1">IF(CK$7&lt;&gt;"",SUMIFS('Bank-1S'!$N:$N,'Bank-1S'!$J:$J,"&gt;="&amp;CK$7,'Bank-1S'!$J:$J,"&lt;="&amp;CK$8,'Bank-1S'!$W:$W,$O72,'Bank-1S'!$X:$X,$F72),SUMIFS('Bank-1S'!$N:$N,'Bank-1S'!$J:$J,CK$8,'Bank-1S'!$W:$W,$O72,'Bank-1S'!$X:$X,$F72))</f>
        <v>0</v>
      </c>
      <c r="CL72" s="99">
        <f ca="1">IF(CL$7&lt;&gt;"",SUMIFS('Bank-1S'!$N:$N,'Bank-1S'!$J:$J,"&gt;="&amp;CL$7,'Bank-1S'!$J:$J,"&lt;="&amp;CL$8,'Bank-1S'!$W:$W,$O72,'Bank-1S'!$X:$X,$F72),SUMIFS('Bank-1S'!$N:$N,'Bank-1S'!$J:$J,CL$8,'Bank-1S'!$W:$W,$O72,'Bank-1S'!$X:$X,$F72))</f>
        <v>0</v>
      </c>
      <c r="CM72" s="99">
        <f ca="1">IF(CM$7&lt;&gt;"",SUMIFS('Bank-1S'!$N:$N,'Bank-1S'!$J:$J,"&gt;="&amp;CM$7,'Bank-1S'!$J:$J,"&lt;="&amp;CM$8,'Bank-1S'!$W:$W,$O72,'Bank-1S'!$X:$X,$F72),SUMIFS('Bank-1S'!$N:$N,'Bank-1S'!$J:$J,CM$8,'Bank-1S'!$W:$W,$O72,'Bank-1S'!$X:$X,$F72))</f>
        <v>0</v>
      </c>
      <c r="CN72" s="99">
        <f ca="1">IF(CN$7&lt;&gt;"",SUMIFS('Bank-1S'!$N:$N,'Bank-1S'!$J:$J,"&gt;="&amp;CN$7,'Bank-1S'!$J:$J,"&lt;="&amp;CN$8,'Bank-1S'!$W:$W,$O72,'Bank-1S'!$X:$X,$F72),SUMIFS('Bank-1S'!$N:$N,'Bank-1S'!$J:$J,CN$8,'Bank-1S'!$W:$W,$O72,'Bank-1S'!$X:$X,$F72))</f>
        <v>0</v>
      </c>
      <c r="CO72" s="99">
        <f ca="1">IF(CO$7&lt;&gt;"",SUMIFS('Bank-1S'!$N:$N,'Bank-1S'!$J:$J,"&gt;="&amp;CO$7,'Bank-1S'!$J:$J,"&lt;="&amp;CO$8,'Bank-1S'!$W:$W,$O72,'Bank-1S'!$X:$X,$F72),SUMIFS('Bank-1S'!$N:$N,'Bank-1S'!$J:$J,CO$8,'Bank-1S'!$W:$W,$O72,'Bank-1S'!$X:$X,$F72))</f>
        <v>0</v>
      </c>
      <c r="CP72" s="99">
        <f ca="1">IF(CP$7&lt;&gt;"",SUMIFS('Bank-1S'!$N:$N,'Bank-1S'!$J:$J,"&gt;="&amp;CP$7,'Bank-1S'!$J:$J,"&lt;="&amp;CP$8,'Bank-1S'!$W:$W,$O72,'Bank-1S'!$X:$X,$F72),SUMIFS('Bank-1S'!$N:$N,'Bank-1S'!$J:$J,CP$8,'Bank-1S'!$W:$W,$O72,'Bank-1S'!$X:$X,$F72))</f>
        <v>0</v>
      </c>
      <c r="CQ72" s="99">
        <f ca="1">IF(CQ$7&lt;&gt;"",SUMIFS('Bank-1S'!$N:$N,'Bank-1S'!$J:$J,"&gt;="&amp;CQ$7,'Bank-1S'!$J:$J,"&lt;="&amp;CQ$8,'Bank-1S'!$W:$W,$O72,'Bank-1S'!$X:$X,$F72),SUMIFS('Bank-1S'!$N:$N,'Bank-1S'!$J:$J,CQ$8,'Bank-1S'!$W:$W,$O72,'Bank-1S'!$X:$X,$F72))</f>
        <v>0</v>
      </c>
      <c r="CR72" s="99">
        <f ca="1">IF(CR$7&lt;&gt;"",SUMIFS('Bank-1S'!$N:$N,'Bank-1S'!$J:$J,"&gt;="&amp;CR$7,'Bank-1S'!$J:$J,"&lt;="&amp;CR$8,'Bank-1S'!$W:$W,$O72,'Bank-1S'!$X:$X,$F72),SUMIFS('Bank-1S'!$N:$N,'Bank-1S'!$J:$J,CR$8,'Bank-1S'!$W:$W,$O72,'Bank-1S'!$X:$X,$F72))</f>
        <v>0</v>
      </c>
      <c r="CS72" s="99">
        <f ca="1">IF(CS$7&lt;&gt;"",SUMIFS('Bank-1S'!$N:$N,'Bank-1S'!$J:$J,"&gt;="&amp;CS$7,'Bank-1S'!$J:$J,"&lt;="&amp;CS$8,'Bank-1S'!$W:$W,$O72,'Bank-1S'!$X:$X,$F72),SUMIFS('Bank-1S'!$N:$N,'Bank-1S'!$J:$J,CS$8,'Bank-1S'!$W:$W,$O72,'Bank-1S'!$X:$X,$F72))</f>
        <v>0</v>
      </c>
      <c r="CT72" s="99">
        <f ca="1">IF(CT$7&lt;&gt;"",SUMIFS('Bank-1S'!$N:$N,'Bank-1S'!$J:$J,"&gt;="&amp;CT$7,'Bank-1S'!$J:$J,"&lt;="&amp;CT$8,'Bank-1S'!$W:$W,$O72,'Bank-1S'!$X:$X,$F72),SUMIFS('Bank-1S'!$N:$N,'Bank-1S'!$J:$J,CT$8,'Bank-1S'!$W:$W,$O72,'Bank-1S'!$X:$X,$F72))</f>
        <v>0</v>
      </c>
      <c r="CU72" s="99">
        <f ca="1">IF(CU$7&lt;&gt;"",SUMIFS('Bank-1S'!$N:$N,'Bank-1S'!$J:$J,"&gt;="&amp;CU$7,'Bank-1S'!$J:$J,"&lt;="&amp;CU$8,'Bank-1S'!$W:$W,$O72,'Bank-1S'!$X:$X,$F72),SUMIFS('Bank-1S'!$N:$N,'Bank-1S'!$J:$J,CU$8,'Bank-1S'!$W:$W,$O72,'Bank-1S'!$X:$X,$F72))</f>
        <v>0</v>
      </c>
    </row>
    <row r="73" spans="1:99" s="28" customFormat="1" ht="10.199999999999999" x14ac:dyDescent="0.2">
      <c r="A73" s="87"/>
      <c r="B73" s="87"/>
      <c r="C73" s="87"/>
      <c r="D73" s="87"/>
      <c r="E73" s="192">
        <v>1</v>
      </c>
      <c r="F73" s="101" t="str">
        <f>lists!$Z$17</f>
        <v>Оплаты поставщикам материалов и подрядчикам за изготовление</v>
      </c>
      <c r="G73" s="87"/>
      <c r="H73" s="87"/>
      <c r="I73" s="87"/>
      <c r="J73" s="87"/>
      <c r="K73" s="87"/>
      <c r="L73" s="87"/>
      <c r="M73" s="87"/>
      <c r="N73" s="86"/>
      <c r="O73" s="87" t="str">
        <f t="shared" si="52"/>
        <v>RUR</v>
      </c>
      <c r="P73" s="88"/>
      <c r="Q73" s="87"/>
      <c r="R73" s="87"/>
      <c r="S73" s="87"/>
      <c r="T73" s="136"/>
      <c r="U73" s="137">
        <f t="shared" ca="1" si="53"/>
        <v>0</v>
      </c>
      <c r="V73" s="138"/>
      <c r="W73" s="168"/>
      <c r="X73" s="169">
        <f>IF(X$7&lt;&gt;"",SUMIFS('Bank-1S'!$N:$N,'Bank-1S'!$J:$J,"&gt;="&amp;X$7,'Bank-1S'!$J:$J,"&lt;="&amp;X$8,'Bank-1S'!$W:$W,$O73,'Bank-1S'!$X:$X,$F73),SUMIFS('Bank-1S'!$N:$N,'Bank-1S'!$J:$J,X$8,'Bank-1S'!$W:$W,$O73,'Bank-1S'!$X:$X,$F73))</f>
        <v>0</v>
      </c>
      <c r="Y73" s="99">
        <f ca="1">IF(Y$7&lt;&gt;"",SUMIFS('Bank-1S'!$N:$N,'Bank-1S'!$J:$J,"&gt;="&amp;Y$7,'Bank-1S'!$J:$J,"&lt;="&amp;Y$8,'Bank-1S'!$W:$W,$O73,'Bank-1S'!$X:$X,$F73),SUMIFS('Bank-1S'!$N:$N,'Bank-1S'!$J:$J,Y$8,'Bank-1S'!$W:$W,$O73,'Bank-1S'!$X:$X,$F73))</f>
        <v>0</v>
      </c>
      <c r="Z73" s="99">
        <f ca="1">IF(Z$7&lt;&gt;"",SUMIFS('Bank-1S'!$N:$N,'Bank-1S'!$J:$J,"&gt;="&amp;Z$7,'Bank-1S'!$J:$J,"&lt;="&amp;Z$8,'Bank-1S'!$W:$W,$O73,'Bank-1S'!$X:$X,$F73),SUMIFS('Bank-1S'!$N:$N,'Bank-1S'!$J:$J,Z$8,'Bank-1S'!$W:$W,$O73,'Bank-1S'!$X:$X,$F73))</f>
        <v>0</v>
      </c>
      <c r="AA73" s="99">
        <f ca="1">IF(AA$7&lt;&gt;"",SUMIFS('Bank-1S'!$N:$N,'Bank-1S'!$J:$J,"&gt;="&amp;AA$7,'Bank-1S'!$J:$J,"&lt;="&amp;AA$8,'Bank-1S'!$W:$W,$O73,'Bank-1S'!$X:$X,$F73),SUMIFS('Bank-1S'!$N:$N,'Bank-1S'!$J:$J,AA$8,'Bank-1S'!$W:$W,$O73,'Bank-1S'!$X:$X,$F73))</f>
        <v>0</v>
      </c>
      <c r="AB73" s="99">
        <f ca="1">IF(AB$7&lt;&gt;"",SUMIFS('Bank-1S'!$N:$N,'Bank-1S'!$J:$J,"&gt;="&amp;AB$7,'Bank-1S'!$J:$J,"&lt;="&amp;AB$8,'Bank-1S'!$W:$W,$O73,'Bank-1S'!$X:$X,$F73),SUMIFS('Bank-1S'!$N:$N,'Bank-1S'!$J:$J,AB$8,'Bank-1S'!$W:$W,$O73,'Bank-1S'!$X:$X,$F73))</f>
        <v>0</v>
      </c>
      <c r="AC73" s="99">
        <f ca="1">IF(AC$7&lt;&gt;"",SUMIFS('Bank-1S'!$N:$N,'Bank-1S'!$J:$J,"&gt;="&amp;AC$7,'Bank-1S'!$J:$J,"&lt;="&amp;AC$8,'Bank-1S'!$W:$W,$O73,'Bank-1S'!$X:$X,$F73),SUMIFS('Bank-1S'!$N:$N,'Bank-1S'!$J:$J,AC$8,'Bank-1S'!$W:$W,$O73,'Bank-1S'!$X:$X,$F73))</f>
        <v>0</v>
      </c>
      <c r="AD73" s="99">
        <f ca="1">IF(AD$7&lt;&gt;"",SUMIFS('Bank-1S'!$N:$N,'Bank-1S'!$J:$J,"&gt;="&amp;AD$7,'Bank-1S'!$J:$J,"&lt;="&amp;AD$8,'Bank-1S'!$W:$W,$O73,'Bank-1S'!$X:$X,$F73),SUMIFS('Bank-1S'!$N:$N,'Bank-1S'!$J:$J,AD$8,'Bank-1S'!$W:$W,$O73,'Bank-1S'!$X:$X,$F73))</f>
        <v>0</v>
      </c>
      <c r="AE73" s="99">
        <f ca="1">IF(AE$7&lt;&gt;"",SUMIFS('Bank-1S'!$N:$N,'Bank-1S'!$J:$J,"&gt;="&amp;AE$7,'Bank-1S'!$J:$J,"&lt;="&amp;AE$8,'Bank-1S'!$W:$W,$O73,'Bank-1S'!$X:$X,$F73),SUMIFS('Bank-1S'!$N:$N,'Bank-1S'!$J:$J,AE$8,'Bank-1S'!$W:$W,$O73,'Bank-1S'!$X:$X,$F73))</f>
        <v>0</v>
      </c>
      <c r="AF73" s="99">
        <f ca="1">IF(AF$7&lt;&gt;"",SUMIFS('Bank-1S'!$N:$N,'Bank-1S'!$J:$J,"&gt;="&amp;AF$7,'Bank-1S'!$J:$J,"&lt;="&amp;AF$8,'Bank-1S'!$W:$W,$O73,'Bank-1S'!$X:$X,$F73),SUMIFS('Bank-1S'!$N:$N,'Bank-1S'!$J:$J,AF$8,'Bank-1S'!$W:$W,$O73,'Bank-1S'!$X:$X,$F73))</f>
        <v>0</v>
      </c>
      <c r="AG73" s="99">
        <f ca="1">IF(AG$7&lt;&gt;"",SUMIFS('Bank-1S'!$N:$N,'Bank-1S'!$J:$J,"&gt;="&amp;AG$7,'Bank-1S'!$J:$J,"&lt;="&amp;AG$8,'Bank-1S'!$W:$W,$O73,'Bank-1S'!$X:$X,$F73),SUMIFS('Bank-1S'!$N:$N,'Bank-1S'!$J:$J,AG$8,'Bank-1S'!$W:$W,$O73,'Bank-1S'!$X:$X,$F73))</f>
        <v>0</v>
      </c>
      <c r="AH73" s="99">
        <f ca="1">IF(AH$7&lt;&gt;"",SUMIFS('Bank-1S'!$N:$N,'Bank-1S'!$J:$J,"&gt;="&amp;AH$7,'Bank-1S'!$J:$J,"&lt;="&amp;AH$8,'Bank-1S'!$W:$W,$O73,'Bank-1S'!$X:$X,$F73),SUMIFS('Bank-1S'!$N:$N,'Bank-1S'!$J:$J,AH$8,'Bank-1S'!$W:$W,$O73,'Bank-1S'!$X:$X,$F73))</f>
        <v>0</v>
      </c>
      <c r="AI73" s="99">
        <f ca="1">IF(AI$7&lt;&gt;"",SUMIFS('Bank-1S'!$N:$N,'Bank-1S'!$J:$J,"&gt;="&amp;AI$7,'Bank-1S'!$J:$J,"&lt;="&amp;AI$8,'Bank-1S'!$W:$W,$O73,'Bank-1S'!$X:$X,$F73),SUMIFS('Bank-1S'!$N:$N,'Bank-1S'!$J:$J,AI$8,'Bank-1S'!$W:$W,$O73,'Bank-1S'!$X:$X,$F73))</f>
        <v>0</v>
      </c>
      <c r="AJ73" s="99">
        <f ca="1">IF(AJ$7&lt;&gt;"",SUMIFS('Bank-1S'!$N:$N,'Bank-1S'!$J:$J,"&gt;="&amp;AJ$7,'Bank-1S'!$J:$J,"&lt;="&amp;AJ$8,'Bank-1S'!$W:$W,$O73,'Bank-1S'!$X:$X,$F73),SUMIFS('Bank-1S'!$N:$N,'Bank-1S'!$J:$J,AJ$8,'Bank-1S'!$W:$W,$O73,'Bank-1S'!$X:$X,$F73))</f>
        <v>0</v>
      </c>
      <c r="AK73" s="99">
        <f ca="1">IF(AK$7&lt;&gt;"",SUMIFS('Bank-1S'!$N:$N,'Bank-1S'!$J:$J,"&gt;="&amp;AK$7,'Bank-1S'!$J:$J,"&lt;="&amp;AK$8,'Bank-1S'!$W:$W,$O73,'Bank-1S'!$X:$X,$F73),SUMIFS('Bank-1S'!$N:$N,'Bank-1S'!$J:$J,AK$8,'Bank-1S'!$W:$W,$O73,'Bank-1S'!$X:$X,$F73))</f>
        <v>0</v>
      </c>
      <c r="AL73" s="99">
        <f ca="1">IF(AL$7&lt;&gt;"",SUMIFS('Bank-1S'!$N:$N,'Bank-1S'!$J:$J,"&gt;="&amp;AL$7,'Bank-1S'!$J:$J,"&lt;="&amp;AL$8,'Bank-1S'!$W:$W,$O73,'Bank-1S'!$X:$X,$F73),SUMIFS('Bank-1S'!$N:$N,'Bank-1S'!$J:$J,AL$8,'Bank-1S'!$W:$W,$O73,'Bank-1S'!$X:$X,$F73))</f>
        <v>0</v>
      </c>
      <c r="AM73" s="99">
        <f ca="1">IF(AM$7&lt;&gt;"",SUMIFS('Bank-1S'!$N:$N,'Bank-1S'!$J:$J,"&gt;="&amp;AM$7,'Bank-1S'!$J:$J,"&lt;="&amp;AM$8,'Bank-1S'!$W:$W,$O73,'Bank-1S'!$X:$X,$F73),SUMIFS('Bank-1S'!$N:$N,'Bank-1S'!$J:$J,AM$8,'Bank-1S'!$W:$W,$O73,'Bank-1S'!$X:$X,$F73))</f>
        <v>0</v>
      </c>
      <c r="AN73" s="99">
        <f ca="1">IF(AN$7&lt;&gt;"",SUMIFS('Bank-1S'!$N:$N,'Bank-1S'!$J:$J,"&gt;="&amp;AN$7,'Bank-1S'!$J:$J,"&lt;="&amp;AN$8,'Bank-1S'!$W:$W,$O73,'Bank-1S'!$X:$X,$F73),SUMIFS('Bank-1S'!$N:$N,'Bank-1S'!$J:$J,AN$8,'Bank-1S'!$W:$W,$O73,'Bank-1S'!$X:$X,$F73))</f>
        <v>0</v>
      </c>
      <c r="AO73" s="99">
        <f ca="1">IF(AO$7&lt;&gt;"",SUMIFS('Bank-1S'!$N:$N,'Bank-1S'!$J:$J,"&gt;="&amp;AO$7,'Bank-1S'!$J:$J,"&lt;="&amp;AO$8,'Bank-1S'!$W:$W,$O73,'Bank-1S'!$X:$X,$F73),SUMIFS('Bank-1S'!$N:$N,'Bank-1S'!$J:$J,AO$8,'Bank-1S'!$W:$W,$O73,'Bank-1S'!$X:$X,$F73))</f>
        <v>0</v>
      </c>
      <c r="AP73" s="99">
        <f ca="1">IF(AP$7&lt;&gt;"",SUMIFS('Bank-1S'!$N:$N,'Bank-1S'!$J:$J,"&gt;="&amp;AP$7,'Bank-1S'!$J:$J,"&lt;="&amp;AP$8,'Bank-1S'!$W:$W,$O73,'Bank-1S'!$X:$X,$F73),SUMIFS('Bank-1S'!$N:$N,'Bank-1S'!$J:$J,AP$8,'Bank-1S'!$W:$W,$O73,'Bank-1S'!$X:$X,$F73))</f>
        <v>0</v>
      </c>
      <c r="AQ73" s="99">
        <f ca="1">IF(AQ$7&lt;&gt;"",SUMIFS('Bank-1S'!$N:$N,'Bank-1S'!$J:$J,"&gt;="&amp;AQ$7,'Bank-1S'!$J:$J,"&lt;="&amp;AQ$8,'Bank-1S'!$W:$W,$O73,'Bank-1S'!$X:$X,$F73),SUMIFS('Bank-1S'!$N:$N,'Bank-1S'!$J:$J,AQ$8,'Bank-1S'!$W:$W,$O73,'Bank-1S'!$X:$X,$F73))</f>
        <v>0</v>
      </c>
      <c r="AR73" s="99">
        <f ca="1">IF(AR$7&lt;&gt;"",SUMIFS('Bank-1S'!$N:$N,'Bank-1S'!$J:$J,"&gt;="&amp;AR$7,'Bank-1S'!$J:$J,"&lt;="&amp;AR$8,'Bank-1S'!$W:$W,$O73,'Bank-1S'!$X:$X,$F73),SUMIFS('Bank-1S'!$N:$N,'Bank-1S'!$J:$J,AR$8,'Bank-1S'!$W:$W,$O73,'Bank-1S'!$X:$X,$F73))</f>
        <v>0</v>
      </c>
      <c r="AS73" s="99">
        <f ca="1">IF(AS$7&lt;&gt;"",SUMIFS('Bank-1S'!$N:$N,'Bank-1S'!$J:$J,"&gt;="&amp;AS$7,'Bank-1S'!$J:$J,"&lt;="&amp;AS$8,'Bank-1S'!$W:$W,$O73,'Bank-1S'!$X:$X,$F73),SUMIFS('Bank-1S'!$N:$N,'Bank-1S'!$J:$J,AS$8,'Bank-1S'!$W:$W,$O73,'Bank-1S'!$X:$X,$F73))</f>
        <v>0</v>
      </c>
      <c r="AT73" s="99">
        <f ca="1">IF(AT$7&lt;&gt;"",SUMIFS('Bank-1S'!$N:$N,'Bank-1S'!$J:$J,"&gt;="&amp;AT$7,'Bank-1S'!$J:$J,"&lt;="&amp;AT$8,'Bank-1S'!$W:$W,$O73,'Bank-1S'!$X:$X,$F73),SUMIFS('Bank-1S'!$N:$N,'Bank-1S'!$J:$J,AT$8,'Bank-1S'!$W:$W,$O73,'Bank-1S'!$X:$X,$F73))</f>
        <v>0</v>
      </c>
      <c r="AU73" s="99">
        <f ca="1">IF(AU$7&lt;&gt;"",SUMIFS('Bank-1S'!$N:$N,'Bank-1S'!$J:$J,"&gt;="&amp;AU$7,'Bank-1S'!$J:$J,"&lt;="&amp;AU$8,'Bank-1S'!$W:$W,$O73,'Bank-1S'!$X:$X,$F73),SUMIFS('Bank-1S'!$N:$N,'Bank-1S'!$J:$J,AU$8,'Bank-1S'!$W:$W,$O73,'Bank-1S'!$X:$X,$F73))</f>
        <v>0</v>
      </c>
      <c r="AV73" s="99">
        <f ca="1">IF(AV$7&lt;&gt;"",SUMIFS('Bank-1S'!$N:$N,'Bank-1S'!$J:$J,"&gt;="&amp;AV$7,'Bank-1S'!$J:$J,"&lt;="&amp;AV$8,'Bank-1S'!$W:$W,$O73,'Bank-1S'!$X:$X,$F73),SUMIFS('Bank-1S'!$N:$N,'Bank-1S'!$J:$J,AV$8,'Bank-1S'!$W:$W,$O73,'Bank-1S'!$X:$X,$F73))</f>
        <v>0</v>
      </c>
      <c r="AW73" s="99">
        <f ca="1">IF(AW$7&lt;&gt;"",SUMIFS('Bank-1S'!$N:$N,'Bank-1S'!$J:$J,"&gt;="&amp;AW$7,'Bank-1S'!$J:$J,"&lt;="&amp;AW$8,'Bank-1S'!$W:$W,$O73,'Bank-1S'!$X:$X,$F73),SUMIFS('Bank-1S'!$N:$N,'Bank-1S'!$J:$J,AW$8,'Bank-1S'!$W:$W,$O73,'Bank-1S'!$X:$X,$F73))</f>
        <v>0</v>
      </c>
      <c r="AX73" s="99">
        <f ca="1">IF(AX$7&lt;&gt;"",SUMIFS('Bank-1S'!$N:$N,'Bank-1S'!$J:$J,"&gt;="&amp;AX$7,'Bank-1S'!$J:$J,"&lt;="&amp;AX$8,'Bank-1S'!$W:$W,$O73,'Bank-1S'!$X:$X,$F73),SUMIFS('Bank-1S'!$N:$N,'Bank-1S'!$J:$J,AX$8,'Bank-1S'!$W:$W,$O73,'Bank-1S'!$X:$X,$F73))</f>
        <v>0</v>
      </c>
      <c r="AY73" s="99">
        <f ca="1">IF(AY$7&lt;&gt;"",SUMIFS('Bank-1S'!$N:$N,'Bank-1S'!$J:$J,"&gt;="&amp;AY$7,'Bank-1S'!$J:$J,"&lt;="&amp;AY$8,'Bank-1S'!$W:$W,$O73,'Bank-1S'!$X:$X,$F73),SUMIFS('Bank-1S'!$N:$N,'Bank-1S'!$J:$J,AY$8,'Bank-1S'!$W:$W,$O73,'Bank-1S'!$X:$X,$F73))</f>
        <v>0</v>
      </c>
      <c r="AZ73" s="99">
        <f ca="1">IF(AZ$7&lt;&gt;"",SUMIFS('Bank-1S'!$N:$N,'Bank-1S'!$J:$J,"&gt;="&amp;AZ$7,'Bank-1S'!$J:$J,"&lt;="&amp;AZ$8,'Bank-1S'!$W:$W,$O73,'Bank-1S'!$X:$X,$F73),SUMIFS('Bank-1S'!$N:$N,'Bank-1S'!$J:$J,AZ$8,'Bank-1S'!$W:$W,$O73,'Bank-1S'!$X:$X,$F73))</f>
        <v>0</v>
      </c>
      <c r="BA73" s="99">
        <f ca="1">IF(BA$7&lt;&gt;"",SUMIFS('Bank-1S'!$N:$N,'Bank-1S'!$J:$J,"&gt;="&amp;BA$7,'Bank-1S'!$J:$J,"&lt;="&amp;BA$8,'Bank-1S'!$W:$W,$O73,'Bank-1S'!$X:$X,$F73),SUMIFS('Bank-1S'!$N:$N,'Bank-1S'!$J:$J,BA$8,'Bank-1S'!$W:$W,$O73,'Bank-1S'!$X:$X,$F73))</f>
        <v>0</v>
      </c>
      <c r="BB73" s="99">
        <f ca="1">IF(BB$7&lt;&gt;"",SUMIFS('Bank-1S'!$N:$N,'Bank-1S'!$J:$J,"&gt;="&amp;BB$7,'Bank-1S'!$J:$J,"&lt;="&amp;BB$8,'Bank-1S'!$W:$W,$O73,'Bank-1S'!$X:$X,$F73),SUMIFS('Bank-1S'!$N:$N,'Bank-1S'!$J:$J,BB$8,'Bank-1S'!$W:$W,$O73,'Bank-1S'!$X:$X,$F73))</f>
        <v>0</v>
      </c>
      <c r="BC73" s="99">
        <f ca="1">IF(BC$7&lt;&gt;"",SUMIFS('Bank-1S'!$N:$N,'Bank-1S'!$J:$J,"&gt;="&amp;BC$7,'Bank-1S'!$J:$J,"&lt;="&amp;BC$8,'Bank-1S'!$W:$W,$O73,'Bank-1S'!$X:$X,$F73),SUMIFS('Bank-1S'!$N:$N,'Bank-1S'!$J:$J,BC$8,'Bank-1S'!$W:$W,$O73,'Bank-1S'!$X:$X,$F73))</f>
        <v>0</v>
      </c>
      <c r="BD73" s="99">
        <f ca="1">IF(BD$7&lt;&gt;"",SUMIFS('Bank-1S'!$N:$N,'Bank-1S'!$J:$J,"&gt;="&amp;BD$7,'Bank-1S'!$J:$J,"&lt;="&amp;BD$8,'Bank-1S'!$W:$W,$O73,'Bank-1S'!$X:$X,$F73),SUMIFS('Bank-1S'!$N:$N,'Bank-1S'!$J:$J,BD$8,'Bank-1S'!$W:$W,$O73,'Bank-1S'!$X:$X,$F73))</f>
        <v>0</v>
      </c>
      <c r="BE73" s="99">
        <f ca="1">IF(BE$7&lt;&gt;"",SUMIFS('Bank-1S'!$N:$N,'Bank-1S'!$J:$J,"&gt;="&amp;BE$7,'Bank-1S'!$J:$J,"&lt;="&amp;BE$8,'Bank-1S'!$W:$W,$O73,'Bank-1S'!$X:$X,$F73),SUMIFS('Bank-1S'!$N:$N,'Bank-1S'!$J:$J,BE$8,'Bank-1S'!$W:$W,$O73,'Bank-1S'!$X:$X,$F73))</f>
        <v>0</v>
      </c>
      <c r="BF73" s="99">
        <f ca="1">IF(BF$7&lt;&gt;"",SUMIFS('Bank-1S'!$N:$N,'Bank-1S'!$J:$J,"&gt;="&amp;BF$7,'Bank-1S'!$J:$J,"&lt;="&amp;BF$8,'Bank-1S'!$W:$W,$O73,'Bank-1S'!$X:$X,$F73),SUMIFS('Bank-1S'!$N:$N,'Bank-1S'!$J:$J,BF$8,'Bank-1S'!$W:$W,$O73,'Bank-1S'!$X:$X,$F73))</f>
        <v>0</v>
      </c>
      <c r="BG73" s="99">
        <f ca="1">IF(BG$7&lt;&gt;"",SUMIFS('Bank-1S'!$N:$N,'Bank-1S'!$J:$J,"&gt;="&amp;BG$7,'Bank-1S'!$J:$J,"&lt;="&amp;BG$8,'Bank-1S'!$W:$W,$O73,'Bank-1S'!$X:$X,$F73),SUMIFS('Bank-1S'!$N:$N,'Bank-1S'!$J:$J,BG$8,'Bank-1S'!$W:$W,$O73,'Bank-1S'!$X:$X,$F73))</f>
        <v>0</v>
      </c>
      <c r="BH73" s="99">
        <f ca="1">IF(BH$7&lt;&gt;"",SUMIFS('Bank-1S'!$N:$N,'Bank-1S'!$J:$J,"&gt;="&amp;BH$7,'Bank-1S'!$J:$J,"&lt;="&amp;BH$8,'Bank-1S'!$W:$W,$O73,'Bank-1S'!$X:$X,$F73),SUMIFS('Bank-1S'!$N:$N,'Bank-1S'!$J:$J,BH$8,'Bank-1S'!$W:$W,$O73,'Bank-1S'!$X:$X,$F73))</f>
        <v>0</v>
      </c>
      <c r="BI73" s="99">
        <f ca="1">IF(BI$7&lt;&gt;"",SUMIFS('Bank-1S'!$N:$N,'Bank-1S'!$J:$J,"&gt;="&amp;BI$7,'Bank-1S'!$J:$J,"&lt;="&amp;BI$8,'Bank-1S'!$W:$W,$O73,'Bank-1S'!$X:$X,$F73),SUMIFS('Bank-1S'!$N:$N,'Bank-1S'!$J:$J,BI$8,'Bank-1S'!$W:$W,$O73,'Bank-1S'!$X:$X,$F73))</f>
        <v>0</v>
      </c>
      <c r="BJ73" s="99">
        <f ca="1">IF(BJ$7&lt;&gt;"",SUMIFS('Bank-1S'!$N:$N,'Bank-1S'!$J:$J,"&gt;="&amp;BJ$7,'Bank-1S'!$J:$J,"&lt;="&amp;BJ$8,'Bank-1S'!$W:$W,$O73,'Bank-1S'!$X:$X,$F73),SUMIFS('Bank-1S'!$N:$N,'Bank-1S'!$J:$J,BJ$8,'Bank-1S'!$W:$W,$O73,'Bank-1S'!$X:$X,$F73))</f>
        <v>0</v>
      </c>
      <c r="BK73" s="99">
        <f ca="1">IF(BK$7&lt;&gt;"",SUMIFS('Bank-1S'!$N:$N,'Bank-1S'!$J:$J,"&gt;="&amp;BK$7,'Bank-1S'!$J:$J,"&lt;="&amp;BK$8,'Bank-1S'!$W:$W,$O73,'Bank-1S'!$X:$X,$F73),SUMIFS('Bank-1S'!$N:$N,'Bank-1S'!$J:$J,BK$8,'Bank-1S'!$W:$W,$O73,'Bank-1S'!$X:$X,$F73))</f>
        <v>0</v>
      </c>
      <c r="BL73" s="99">
        <f ca="1">IF(BL$7&lt;&gt;"",SUMIFS('Bank-1S'!$N:$N,'Bank-1S'!$J:$J,"&gt;="&amp;BL$7,'Bank-1S'!$J:$J,"&lt;="&amp;BL$8,'Bank-1S'!$W:$W,$O73,'Bank-1S'!$X:$X,$F73),SUMIFS('Bank-1S'!$N:$N,'Bank-1S'!$J:$J,BL$8,'Bank-1S'!$W:$W,$O73,'Bank-1S'!$X:$X,$F73))</f>
        <v>0</v>
      </c>
      <c r="BM73" s="99">
        <f ca="1">IF(BM$7&lt;&gt;"",SUMIFS('Bank-1S'!$N:$N,'Bank-1S'!$J:$J,"&gt;="&amp;BM$7,'Bank-1S'!$J:$J,"&lt;="&amp;BM$8,'Bank-1S'!$W:$W,$O73,'Bank-1S'!$X:$X,$F73),SUMIFS('Bank-1S'!$N:$N,'Bank-1S'!$J:$J,BM$8,'Bank-1S'!$W:$W,$O73,'Bank-1S'!$X:$X,$F73))</f>
        <v>0</v>
      </c>
      <c r="BN73" s="99">
        <f ca="1">IF(BN$7&lt;&gt;"",SUMIFS('Bank-1S'!$N:$N,'Bank-1S'!$J:$J,"&gt;="&amp;BN$7,'Bank-1S'!$J:$J,"&lt;="&amp;BN$8,'Bank-1S'!$W:$W,$O73,'Bank-1S'!$X:$X,$F73),SUMIFS('Bank-1S'!$N:$N,'Bank-1S'!$J:$J,BN$8,'Bank-1S'!$W:$W,$O73,'Bank-1S'!$X:$X,$F73))</f>
        <v>0</v>
      </c>
      <c r="BO73" s="99">
        <f ca="1">IF(BO$7&lt;&gt;"",SUMIFS('Bank-1S'!$N:$N,'Bank-1S'!$J:$J,"&gt;="&amp;BO$7,'Bank-1S'!$J:$J,"&lt;="&amp;BO$8,'Bank-1S'!$W:$W,$O73,'Bank-1S'!$X:$X,$F73),SUMIFS('Bank-1S'!$N:$N,'Bank-1S'!$J:$J,BO$8,'Bank-1S'!$W:$W,$O73,'Bank-1S'!$X:$X,$F73))</f>
        <v>0</v>
      </c>
      <c r="BP73" s="99">
        <f ca="1">IF(BP$7&lt;&gt;"",SUMIFS('Bank-1S'!$N:$N,'Bank-1S'!$J:$J,"&gt;="&amp;BP$7,'Bank-1S'!$J:$J,"&lt;="&amp;BP$8,'Bank-1S'!$W:$W,$O73,'Bank-1S'!$X:$X,$F73),SUMIFS('Bank-1S'!$N:$N,'Bank-1S'!$J:$J,BP$8,'Bank-1S'!$W:$W,$O73,'Bank-1S'!$X:$X,$F73))</f>
        <v>0</v>
      </c>
      <c r="BQ73" s="99">
        <f ca="1">IF(BQ$7&lt;&gt;"",SUMIFS('Bank-1S'!$N:$N,'Bank-1S'!$J:$J,"&gt;="&amp;BQ$7,'Bank-1S'!$J:$J,"&lt;="&amp;BQ$8,'Bank-1S'!$W:$W,$O73,'Bank-1S'!$X:$X,$F73),SUMIFS('Bank-1S'!$N:$N,'Bank-1S'!$J:$J,BQ$8,'Bank-1S'!$W:$W,$O73,'Bank-1S'!$X:$X,$F73))</f>
        <v>0</v>
      </c>
      <c r="BR73" s="99">
        <f ca="1">IF(BR$7&lt;&gt;"",SUMIFS('Bank-1S'!$N:$N,'Bank-1S'!$J:$J,"&gt;="&amp;BR$7,'Bank-1S'!$J:$J,"&lt;="&amp;BR$8,'Bank-1S'!$W:$W,$O73,'Bank-1S'!$X:$X,$F73),SUMIFS('Bank-1S'!$N:$N,'Bank-1S'!$J:$J,BR$8,'Bank-1S'!$W:$W,$O73,'Bank-1S'!$X:$X,$F73))</f>
        <v>0</v>
      </c>
      <c r="BS73" s="99">
        <f ca="1">IF(BS$7&lt;&gt;"",SUMIFS('Bank-1S'!$N:$N,'Bank-1S'!$J:$J,"&gt;="&amp;BS$7,'Bank-1S'!$J:$J,"&lt;="&amp;BS$8,'Bank-1S'!$W:$W,$O73,'Bank-1S'!$X:$X,$F73),SUMIFS('Bank-1S'!$N:$N,'Bank-1S'!$J:$J,BS$8,'Bank-1S'!$W:$W,$O73,'Bank-1S'!$X:$X,$F73))</f>
        <v>0</v>
      </c>
      <c r="BT73" s="99">
        <f ca="1">IF(BT$7&lt;&gt;"",SUMIFS('Bank-1S'!$N:$N,'Bank-1S'!$J:$J,"&gt;="&amp;BT$7,'Bank-1S'!$J:$J,"&lt;="&amp;BT$8,'Bank-1S'!$W:$W,$O73,'Bank-1S'!$X:$X,$F73),SUMIFS('Bank-1S'!$N:$N,'Bank-1S'!$J:$J,BT$8,'Bank-1S'!$W:$W,$O73,'Bank-1S'!$X:$X,$F73))</f>
        <v>0</v>
      </c>
      <c r="BU73" s="99">
        <f ca="1">IF(BU$7&lt;&gt;"",SUMIFS('Bank-1S'!$N:$N,'Bank-1S'!$J:$J,"&gt;="&amp;BU$7,'Bank-1S'!$J:$J,"&lt;="&amp;BU$8,'Bank-1S'!$W:$W,$O73,'Bank-1S'!$X:$X,$F73),SUMIFS('Bank-1S'!$N:$N,'Bank-1S'!$J:$J,BU$8,'Bank-1S'!$W:$W,$O73,'Bank-1S'!$X:$X,$F73))</f>
        <v>0</v>
      </c>
      <c r="BV73" s="99">
        <f ca="1">IF(BV$7&lt;&gt;"",SUMIFS('Bank-1S'!$N:$N,'Bank-1S'!$J:$J,"&gt;="&amp;BV$7,'Bank-1S'!$J:$J,"&lt;="&amp;BV$8,'Bank-1S'!$W:$W,$O73,'Bank-1S'!$X:$X,$F73),SUMIFS('Bank-1S'!$N:$N,'Bank-1S'!$J:$J,BV$8,'Bank-1S'!$W:$W,$O73,'Bank-1S'!$X:$X,$F73))</f>
        <v>0</v>
      </c>
      <c r="BW73" s="99">
        <f ca="1">IF(BW$7&lt;&gt;"",SUMIFS('Bank-1S'!$N:$N,'Bank-1S'!$J:$J,"&gt;="&amp;BW$7,'Bank-1S'!$J:$J,"&lt;="&amp;BW$8,'Bank-1S'!$W:$W,$O73,'Bank-1S'!$X:$X,$F73),SUMIFS('Bank-1S'!$N:$N,'Bank-1S'!$J:$J,BW$8,'Bank-1S'!$W:$W,$O73,'Bank-1S'!$X:$X,$F73))</f>
        <v>0</v>
      </c>
      <c r="BX73" s="99">
        <f ca="1">IF(BX$7&lt;&gt;"",SUMIFS('Bank-1S'!$N:$N,'Bank-1S'!$J:$J,"&gt;="&amp;BX$7,'Bank-1S'!$J:$J,"&lt;="&amp;BX$8,'Bank-1S'!$W:$W,$O73,'Bank-1S'!$X:$X,$F73),SUMIFS('Bank-1S'!$N:$N,'Bank-1S'!$J:$J,BX$8,'Bank-1S'!$W:$W,$O73,'Bank-1S'!$X:$X,$F73))</f>
        <v>0</v>
      </c>
      <c r="BY73" s="99">
        <f ca="1">IF(BY$7&lt;&gt;"",SUMIFS('Bank-1S'!$N:$N,'Bank-1S'!$J:$J,"&gt;="&amp;BY$7,'Bank-1S'!$J:$J,"&lt;="&amp;BY$8,'Bank-1S'!$W:$W,$O73,'Bank-1S'!$X:$X,$F73),SUMIFS('Bank-1S'!$N:$N,'Bank-1S'!$J:$J,BY$8,'Bank-1S'!$W:$W,$O73,'Bank-1S'!$X:$X,$F73))</f>
        <v>0</v>
      </c>
      <c r="BZ73" s="99">
        <f ca="1">IF(BZ$7&lt;&gt;"",SUMIFS('Bank-1S'!$N:$N,'Bank-1S'!$J:$J,"&gt;="&amp;BZ$7,'Bank-1S'!$J:$J,"&lt;="&amp;BZ$8,'Bank-1S'!$W:$W,$O73,'Bank-1S'!$X:$X,$F73),SUMIFS('Bank-1S'!$N:$N,'Bank-1S'!$J:$J,BZ$8,'Bank-1S'!$W:$W,$O73,'Bank-1S'!$X:$X,$F73))</f>
        <v>0</v>
      </c>
      <c r="CA73" s="99">
        <f ca="1">IF(CA$7&lt;&gt;"",SUMIFS('Bank-1S'!$N:$N,'Bank-1S'!$J:$J,"&gt;="&amp;CA$7,'Bank-1S'!$J:$J,"&lt;="&amp;CA$8,'Bank-1S'!$W:$W,$O73,'Bank-1S'!$X:$X,$F73),SUMIFS('Bank-1S'!$N:$N,'Bank-1S'!$J:$J,CA$8,'Bank-1S'!$W:$W,$O73,'Bank-1S'!$X:$X,$F73))</f>
        <v>0</v>
      </c>
      <c r="CB73" s="99">
        <f ca="1">IF(CB$7&lt;&gt;"",SUMIFS('Bank-1S'!$N:$N,'Bank-1S'!$J:$J,"&gt;="&amp;CB$7,'Bank-1S'!$J:$J,"&lt;="&amp;CB$8,'Bank-1S'!$W:$W,$O73,'Bank-1S'!$X:$X,$F73),SUMIFS('Bank-1S'!$N:$N,'Bank-1S'!$J:$J,CB$8,'Bank-1S'!$W:$W,$O73,'Bank-1S'!$X:$X,$F73))</f>
        <v>0</v>
      </c>
      <c r="CC73" s="99">
        <f ca="1">IF(CC$7&lt;&gt;"",SUMIFS('Bank-1S'!$N:$N,'Bank-1S'!$J:$J,"&gt;="&amp;CC$7,'Bank-1S'!$J:$J,"&lt;="&amp;CC$8,'Bank-1S'!$W:$W,$O73,'Bank-1S'!$X:$X,$F73),SUMIFS('Bank-1S'!$N:$N,'Bank-1S'!$J:$J,CC$8,'Bank-1S'!$W:$W,$O73,'Bank-1S'!$X:$X,$F73))</f>
        <v>0</v>
      </c>
      <c r="CD73" s="99">
        <f ca="1">IF(CD$7&lt;&gt;"",SUMIFS('Bank-1S'!$N:$N,'Bank-1S'!$J:$J,"&gt;="&amp;CD$7,'Bank-1S'!$J:$J,"&lt;="&amp;CD$8,'Bank-1S'!$W:$W,$O73,'Bank-1S'!$X:$X,$F73),SUMIFS('Bank-1S'!$N:$N,'Bank-1S'!$J:$J,CD$8,'Bank-1S'!$W:$W,$O73,'Bank-1S'!$X:$X,$F73))</f>
        <v>0</v>
      </c>
      <c r="CE73" s="99">
        <f ca="1">IF(CE$7&lt;&gt;"",SUMIFS('Bank-1S'!$N:$N,'Bank-1S'!$J:$J,"&gt;="&amp;CE$7,'Bank-1S'!$J:$J,"&lt;="&amp;CE$8,'Bank-1S'!$W:$W,$O73,'Bank-1S'!$X:$X,$F73),SUMIFS('Bank-1S'!$N:$N,'Bank-1S'!$J:$J,CE$8,'Bank-1S'!$W:$W,$O73,'Bank-1S'!$X:$X,$F73))</f>
        <v>0</v>
      </c>
      <c r="CF73" s="99">
        <f ca="1">IF(CF$7&lt;&gt;"",SUMIFS('Bank-1S'!$N:$N,'Bank-1S'!$J:$J,"&gt;="&amp;CF$7,'Bank-1S'!$J:$J,"&lt;="&amp;CF$8,'Bank-1S'!$W:$W,$O73,'Bank-1S'!$X:$X,$F73),SUMIFS('Bank-1S'!$N:$N,'Bank-1S'!$J:$J,CF$8,'Bank-1S'!$W:$W,$O73,'Bank-1S'!$X:$X,$F73))</f>
        <v>0</v>
      </c>
      <c r="CG73" s="99">
        <f ca="1">IF(CG$7&lt;&gt;"",SUMIFS('Bank-1S'!$N:$N,'Bank-1S'!$J:$J,"&gt;="&amp;CG$7,'Bank-1S'!$J:$J,"&lt;="&amp;CG$8,'Bank-1S'!$W:$W,$O73,'Bank-1S'!$X:$X,$F73),SUMIFS('Bank-1S'!$N:$N,'Bank-1S'!$J:$J,CG$8,'Bank-1S'!$W:$W,$O73,'Bank-1S'!$X:$X,$F73))</f>
        <v>0</v>
      </c>
      <c r="CH73" s="99">
        <f ca="1">IF(CH$7&lt;&gt;"",SUMIFS('Bank-1S'!$N:$N,'Bank-1S'!$J:$J,"&gt;="&amp;CH$7,'Bank-1S'!$J:$J,"&lt;="&amp;CH$8,'Bank-1S'!$W:$W,$O73,'Bank-1S'!$X:$X,$F73),SUMIFS('Bank-1S'!$N:$N,'Bank-1S'!$J:$J,CH$8,'Bank-1S'!$W:$W,$O73,'Bank-1S'!$X:$X,$F73))</f>
        <v>0</v>
      </c>
      <c r="CI73" s="99">
        <f ca="1">IF(CI$7&lt;&gt;"",SUMIFS('Bank-1S'!$N:$N,'Bank-1S'!$J:$J,"&gt;="&amp;CI$7,'Bank-1S'!$J:$J,"&lt;="&amp;CI$8,'Bank-1S'!$W:$W,$O73,'Bank-1S'!$X:$X,$F73),SUMIFS('Bank-1S'!$N:$N,'Bank-1S'!$J:$J,CI$8,'Bank-1S'!$W:$W,$O73,'Bank-1S'!$X:$X,$F73))</f>
        <v>0</v>
      </c>
      <c r="CJ73" s="99">
        <f ca="1">IF(CJ$7&lt;&gt;"",SUMIFS('Bank-1S'!$N:$N,'Bank-1S'!$J:$J,"&gt;="&amp;CJ$7,'Bank-1S'!$J:$J,"&lt;="&amp;CJ$8,'Bank-1S'!$W:$W,$O73,'Bank-1S'!$X:$X,$F73),SUMIFS('Bank-1S'!$N:$N,'Bank-1S'!$J:$J,CJ$8,'Bank-1S'!$W:$W,$O73,'Bank-1S'!$X:$X,$F73))</f>
        <v>0</v>
      </c>
      <c r="CK73" s="99">
        <f ca="1">IF(CK$7&lt;&gt;"",SUMIFS('Bank-1S'!$N:$N,'Bank-1S'!$J:$J,"&gt;="&amp;CK$7,'Bank-1S'!$J:$J,"&lt;="&amp;CK$8,'Bank-1S'!$W:$W,$O73,'Bank-1S'!$X:$X,$F73),SUMIFS('Bank-1S'!$N:$N,'Bank-1S'!$J:$J,CK$8,'Bank-1S'!$W:$W,$O73,'Bank-1S'!$X:$X,$F73))</f>
        <v>0</v>
      </c>
      <c r="CL73" s="99">
        <f ca="1">IF(CL$7&lt;&gt;"",SUMIFS('Bank-1S'!$N:$N,'Bank-1S'!$J:$J,"&gt;="&amp;CL$7,'Bank-1S'!$J:$J,"&lt;="&amp;CL$8,'Bank-1S'!$W:$W,$O73,'Bank-1S'!$X:$X,$F73),SUMIFS('Bank-1S'!$N:$N,'Bank-1S'!$J:$J,CL$8,'Bank-1S'!$W:$W,$O73,'Bank-1S'!$X:$X,$F73))</f>
        <v>0</v>
      </c>
      <c r="CM73" s="99">
        <f ca="1">IF(CM$7&lt;&gt;"",SUMIFS('Bank-1S'!$N:$N,'Bank-1S'!$J:$J,"&gt;="&amp;CM$7,'Bank-1S'!$J:$J,"&lt;="&amp;CM$8,'Bank-1S'!$W:$W,$O73,'Bank-1S'!$X:$X,$F73),SUMIFS('Bank-1S'!$N:$N,'Bank-1S'!$J:$J,CM$8,'Bank-1S'!$W:$W,$O73,'Bank-1S'!$X:$X,$F73))</f>
        <v>0</v>
      </c>
      <c r="CN73" s="99">
        <f ca="1">IF(CN$7&lt;&gt;"",SUMIFS('Bank-1S'!$N:$N,'Bank-1S'!$J:$J,"&gt;="&amp;CN$7,'Bank-1S'!$J:$J,"&lt;="&amp;CN$8,'Bank-1S'!$W:$W,$O73,'Bank-1S'!$X:$X,$F73),SUMIFS('Bank-1S'!$N:$N,'Bank-1S'!$J:$J,CN$8,'Bank-1S'!$W:$W,$O73,'Bank-1S'!$X:$X,$F73))</f>
        <v>0</v>
      </c>
      <c r="CO73" s="99">
        <f ca="1">IF(CO$7&lt;&gt;"",SUMIFS('Bank-1S'!$N:$N,'Bank-1S'!$J:$J,"&gt;="&amp;CO$7,'Bank-1S'!$J:$J,"&lt;="&amp;CO$8,'Bank-1S'!$W:$W,$O73,'Bank-1S'!$X:$X,$F73),SUMIFS('Bank-1S'!$N:$N,'Bank-1S'!$J:$J,CO$8,'Bank-1S'!$W:$W,$O73,'Bank-1S'!$X:$X,$F73))</f>
        <v>0</v>
      </c>
      <c r="CP73" s="99">
        <f ca="1">IF(CP$7&lt;&gt;"",SUMIFS('Bank-1S'!$N:$N,'Bank-1S'!$J:$J,"&gt;="&amp;CP$7,'Bank-1S'!$J:$J,"&lt;="&amp;CP$8,'Bank-1S'!$W:$W,$O73,'Bank-1S'!$X:$X,$F73),SUMIFS('Bank-1S'!$N:$N,'Bank-1S'!$J:$J,CP$8,'Bank-1S'!$W:$W,$O73,'Bank-1S'!$X:$X,$F73))</f>
        <v>0</v>
      </c>
      <c r="CQ73" s="99">
        <f ca="1">IF(CQ$7&lt;&gt;"",SUMIFS('Bank-1S'!$N:$N,'Bank-1S'!$J:$J,"&gt;="&amp;CQ$7,'Bank-1S'!$J:$J,"&lt;="&amp;CQ$8,'Bank-1S'!$W:$W,$O73,'Bank-1S'!$X:$X,$F73),SUMIFS('Bank-1S'!$N:$N,'Bank-1S'!$J:$J,CQ$8,'Bank-1S'!$W:$W,$O73,'Bank-1S'!$X:$X,$F73))</f>
        <v>0</v>
      </c>
      <c r="CR73" s="99">
        <f ca="1">IF(CR$7&lt;&gt;"",SUMIFS('Bank-1S'!$N:$N,'Bank-1S'!$J:$J,"&gt;="&amp;CR$7,'Bank-1S'!$J:$J,"&lt;="&amp;CR$8,'Bank-1S'!$W:$W,$O73,'Bank-1S'!$X:$X,$F73),SUMIFS('Bank-1S'!$N:$N,'Bank-1S'!$J:$J,CR$8,'Bank-1S'!$W:$W,$O73,'Bank-1S'!$X:$X,$F73))</f>
        <v>0</v>
      </c>
      <c r="CS73" s="99">
        <f ca="1">IF(CS$7&lt;&gt;"",SUMIFS('Bank-1S'!$N:$N,'Bank-1S'!$J:$J,"&gt;="&amp;CS$7,'Bank-1S'!$J:$J,"&lt;="&amp;CS$8,'Bank-1S'!$W:$W,$O73,'Bank-1S'!$X:$X,$F73),SUMIFS('Bank-1S'!$N:$N,'Bank-1S'!$J:$J,CS$8,'Bank-1S'!$W:$W,$O73,'Bank-1S'!$X:$X,$F73))</f>
        <v>0</v>
      </c>
      <c r="CT73" s="99">
        <f ca="1">IF(CT$7&lt;&gt;"",SUMIFS('Bank-1S'!$N:$N,'Bank-1S'!$J:$J,"&gt;="&amp;CT$7,'Bank-1S'!$J:$J,"&lt;="&amp;CT$8,'Bank-1S'!$W:$W,$O73,'Bank-1S'!$X:$X,$F73),SUMIFS('Bank-1S'!$N:$N,'Bank-1S'!$J:$J,CT$8,'Bank-1S'!$W:$W,$O73,'Bank-1S'!$X:$X,$F73))</f>
        <v>0</v>
      </c>
      <c r="CU73" s="99">
        <f ca="1">IF(CU$7&lt;&gt;"",SUMIFS('Bank-1S'!$N:$N,'Bank-1S'!$J:$J,"&gt;="&amp;CU$7,'Bank-1S'!$J:$J,"&lt;="&amp;CU$8,'Bank-1S'!$W:$W,$O73,'Bank-1S'!$X:$X,$F73),SUMIFS('Bank-1S'!$N:$N,'Bank-1S'!$J:$J,CU$8,'Bank-1S'!$W:$W,$O73,'Bank-1S'!$X:$X,$F73))</f>
        <v>0</v>
      </c>
    </row>
    <row r="74" spans="1:99" s="181" customFormat="1" ht="10.199999999999999" x14ac:dyDescent="0.2">
      <c r="A74" s="172"/>
      <c r="B74" s="172"/>
      <c r="C74" s="172"/>
      <c r="D74" s="172"/>
      <c r="E74" s="191">
        <v>2</v>
      </c>
      <c r="F74" s="144" t="str">
        <f>F73</f>
        <v>Оплаты поставщикам материалов и подрядчикам за изготовление</v>
      </c>
      <c r="G74" s="172" t="str">
        <f>lists!$AD$11</f>
        <v>Оплаты за окраску</v>
      </c>
      <c r="H74" s="172"/>
      <c r="I74" s="172"/>
      <c r="J74" s="172"/>
      <c r="K74" s="172"/>
      <c r="L74" s="172"/>
      <c r="M74" s="172"/>
      <c r="N74" s="173"/>
      <c r="O74" s="172" t="str">
        <f t="shared" si="52"/>
        <v>RUR</v>
      </c>
      <c r="P74" s="173"/>
      <c r="Q74" s="172"/>
      <c r="R74" s="172"/>
      <c r="S74" s="172"/>
      <c r="T74" s="174"/>
      <c r="U74" s="175">
        <f t="shared" ca="1" si="53"/>
        <v>0</v>
      </c>
      <c r="V74" s="176"/>
      <c r="W74" s="177"/>
      <c r="X74" s="178">
        <f>IF(X$7&lt;&gt;"",SUMIFS('Bank-1S'!$N:$N,'Bank-1S'!$J:$J,"&gt;="&amp;X$7,'Bank-1S'!$J:$J,"&lt;="&amp;X$8,'Bank-1S'!$W:$W,$O74,'Bank-1S'!$X:$X,$F74,'Bank-1S'!$Y:$Y,$G74),SUMIFS('Bank-1S'!$N:$N,'Bank-1S'!$J:$J,X$8,'Bank-1S'!$W:$W,$O74,'Bank-1S'!$X:$X,$F74,'Bank-1S'!$Y:$Y,$G74))</f>
        <v>0</v>
      </c>
      <c r="Y74" s="179">
        <f ca="1">IF(Y$7&lt;&gt;"",SUMIFS('Bank-1S'!$N:$N,'Bank-1S'!$J:$J,"&gt;="&amp;Y$7,'Bank-1S'!$J:$J,"&lt;="&amp;Y$8,'Bank-1S'!$W:$W,$O74,'Bank-1S'!$X:$X,$F74,'Bank-1S'!$Y:$Y,$G74),SUMIFS('Bank-1S'!$N:$N,'Bank-1S'!$J:$J,Y$8,'Bank-1S'!$W:$W,$O74,'Bank-1S'!$X:$X,$F74,'Bank-1S'!$Y:$Y,$G74))</f>
        <v>0</v>
      </c>
      <c r="Z74" s="179">
        <f ca="1">IF(Z$7&lt;&gt;"",SUMIFS('Bank-1S'!$N:$N,'Bank-1S'!$J:$J,"&gt;="&amp;Z$7,'Bank-1S'!$J:$J,"&lt;="&amp;Z$8,'Bank-1S'!$W:$W,$O74,'Bank-1S'!$X:$X,$F74,'Bank-1S'!$Y:$Y,$G74),SUMIFS('Bank-1S'!$N:$N,'Bank-1S'!$J:$J,Z$8,'Bank-1S'!$W:$W,$O74,'Bank-1S'!$X:$X,$F74,'Bank-1S'!$Y:$Y,$G74))</f>
        <v>0</v>
      </c>
      <c r="AA74" s="179">
        <f ca="1">IF(AA$7&lt;&gt;"",SUMIFS('Bank-1S'!$N:$N,'Bank-1S'!$J:$J,"&gt;="&amp;AA$7,'Bank-1S'!$J:$J,"&lt;="&amp;AA$8,'Bank-1S'!$W:$W,$O74,'Bank-1S'!$X:$X,$F74,'Bank-1S'!$Y:$Y,$G74),SUMIFS('Bank-1S'!$N:$N,'Bank-1S'!$J:$J,AA$8,'Bank-1S'!$W:$W,$O74,'Bank-1S'!$X:$X,$F74,'Bank-1S'!$Y:$Y,$G74))</f>
        <v>0</v>
      </c>
      <c r="AB74" s="179">
        <f ca="1">IF(AB$7&lt;&gt;"",SUMIFS('Bank-1S'!$N:$N,'Bank-1S'!$J:$J,"&gt;="&amp;AB$7,'Bank-1S'!$J:$J,"&lt;="&amp;AB$8,'Bank-1S'!$W:$W,$O74,'Bank-1S'!$X:$X,$F74,'Bank-1S'!$Y:$Y,$G74),SUMIFS('Bank-1S'!$N:$N,'Bank-1S'!$J:$J,AB$8,'Bank-1S'!$W:$W,$O74,'Bank-1S'!$X:$X,$F74,'Bank-1S'!$Y:$Y,$G74))</f>
        <v>0</v>
      </c>
      <c r="AC74" s="179">
        <f ca="1">IF(AC$7&lt;&gt;"",SUMIFS('Bank-1S'!$N:$N,'Bank-1S'!$J:$J,"&gt;="&amp;AC$7,'Bank-1S'!$J:$J,"&lt;="&amp;AC$8,'Bank-1S'!$W:$W,$O74,'Bank-1S'!$X:$X,$F74,'Bank-1S'!$Y:$Y,$G74),SUMIFS('Bank-1S'!$N:$N,'Bank-1S'!$J:$J,AC$8,'Bank-1S'!$W:$W,$O74,'Bank-1S'!$X:$X,$F74,'Bank-1S'!$Y:$Y,$G74))</f>
        <v>0</v>
      </c>
      <c r="AD74" s="179">
        <f ca="1">IF(AD$7&lt;&gt;"",SUMIFS('Bank-1S'!$N:$N,'Bank-1S'!$J:$J,"&gt;="&amp;AD$7,'Bank-1S'!$J:$J,"&lt;="&amp;AD$8,'Bank-1S'!$W:$W,$O74,'Bank-1S'!$X:$X,$F74,'Bank-1S'!$Y:$Y,$G74),SUMIFS('Bank-1S'!$N:$N,'Bank-1S'!$J:$J,AD$8,'Bank-1S'!$W:$W,$O74,'Bank-1S'!$X:$X,$F74,'Bank-1S'!$Y:$Y,$G74))</f>
        <v>0</v>
      </c>
      <c r="AE74" s="179">
        <f ca="1">IF(AE$7&lt;&gt;"",SUMIFS('Bank-1S'!$N:$N,'Bank-1S'!$J:$J,"&gt;="&amp;AE$7,'Bank-1S'!$J:$J,"&lt;="&amp;AE$8,'Bank-1S'!$W:$W,$O74,'Bank-1S'!$X:$X,$F74,'Bank-1S'!$Y:$Y,$G74),SUMIFS('Bank-1S'!$N:$N,'Bank-1S'!$J:$J,AE$8,'Bank-1S'!$W:$W,$O74,'Bank-1S'!$X:$X,$F74,'Bank-1S'!$Y:$Y,$G74))</f>
        <v>0</v>
      </c>
      <c r="AF74" s="179">
        <f ca="1">IF(AF$7&lt;&gt;"",SUMIFS('Bank-1S'!$N:$N,'Bank-1S'!$J:$J,"&gt;="&amp;AF$7,'Bank-1S'!$J:$J,"&lt;="&amp;AF$8,'Bank-1S'!$W:$W,$O74,'Bank-1S'!$X:$X,$F74,'Bank-1S'!$Y:$Y,$G74),SUMIFS('Bank-1S'!$N:$N,'Bank-1S'!$J:$J,AF$8,'Bank-1S'!$W:$W,$O74,'Bank-1S'!$X:$X,$F74,'Bank-1S'!$Y:$Y,$G74))</f>
        <v>0</v>
      </c>
      <c r="AG74" s="179">
        <f ca="1">IF(AG$7&lt;&gt;"",SUMIFS('Bank-1S'!$N:$N,'Bank-1S'!$J:$J,"&gt;="&amp;AG$7,'Bank-1S'!$J:$J,"&lt;="&amp;AG$8,'Bank-1S'!$W:$W,$O74,'Bank-1S'!$X:$X,$F74,'Bank-1S'!$Y:$Y,$G74),SUMIFS('Bank-1S'!$N:$N,'Bank-1S'!$J:$J,AG$8,'Bank-1S'!$W:$W,$O74,'Bank-1S'!$X:$X,$F74,'Bank-1S'!$Y:$Y,$G74))</f>
        <v>0</v>
      </c>
      <c r="AH74" s="179">
        <f ca="1">IF(AH$7&lt;&gt;"",SUMIFS('Bank-1S'!$N:$N,'Bank-1S'!$J:$J,"&gt;="&amp;AH$7,'Bank-1S'!$J:$J,"&lt;="&amp;AH$8,'Bank-1S'!$W:$W,$O74,'Bank-1S'!$X:$X,$F74,'Bank-1S'!$Y:$Y,$G74),SUMIFS('Bank-1S'!$N:$N,'Bank-1S'!$J:$J,AH$8,'Bank-1S'!$W:$W,$O74,'Bank-1S'!$X:$X,$F74,'Bank-1S'!$Y:$Y,$G74))</f>
        <v>0</v>
      </c>
      <c r="AI74" s="179">
        <f ca="1">IF(AI$7&lt;&gt;"",SUMIFS('Bank-1S'!$N:$N,'Bank-1S'!$J:$J,"&gt;="&amp;AI$7,'Bank-1S'!$J:$J,"&lt;="&amp;AI$8,'Bank-1S'!$W:$W,$O74,'Bank-1S'!$X:$X,$F74,'Bank-1S'!$Y:$Y,$G74),SUMIFS('Bank-1S'!$N:$N,'Bank-1S'!$J:$J,AI$8,'Bank-1S'!$W:$W,$O74,'Bank-1S'!$X:$X,$F74,'Bank-1S'!$Y:$Y,$G74))</f>
        <v>0</v>
      </c>
      <c r="AJ74" s="179">
        <f ca="1">IF(AJ$7&lt;&gt;"",SUMIFS('Bank-1S'!$N:$N,'Bank-1S'!$J:$J,"&gt;="&amp;AJ$7,'Bank-1S'!$J:$J,"&lt;="&amp;AJ$8,'Bank-1S'!$W:$W,$O74,'Bank-1S'!$X:$X,$F74,'Bank-1S'!$Y:$Y,$G74),SUMIFS('Bank-1S'!$N:$N,'Bank-1S'!$J:$J,AJ$8,'Bank-1S'!$W:$W,$O74,'Bank-1S'!$X:$X,$F74,'Bank-1S'!$Y:$Y,$G74))</f>
        <v>0</v>
      </c>
      <c r="AK74" s="179">
        <f ca="1">IF(AK$7&lt;&gt;"",SUMIFS('Bank-1S'!$N:$N,'Bank-1S'!$J:$J,"&gt;="&amp;AK$7,'Bank-1S'!$J:$J,"&lt;="&amp;AK$8,'Bank-1S'!$W:$W,$O74,'Bank-1S'!$X:$X,$F74,'Bank-1S'!$Y:$Y,$G74),SUMIFS('Bank-1S'!$N:$N,'Bank-1S'!$J:$J,AK$8,'Bank-1S'!$W:$W,$O74,'Bank-1S'!$X:$X,$F74,'Bank-1S'!$Y:$Y,$G74))</f>
        <v>0</v>
      </c>
      <c r="AL74" s="179">
        <f ca="1">IF(AL$7&lt;&gt;"",SUMIFS('Bank-1S'!$N:$N,'Bank-1S'!$J:$J,"&gt;="&amp;AL$7,'Bank-1S'!$J:$J,"&lt;="&amp;AL$8,'Bank-1S'!$W:$W,$O74,'Bank-1S'!$X:$X,$F74,'Bank-1S'!$Y:$Y,$G74),SUMIFS('Bank-1S'!$N:$N,'Bank-1S'!$J:$J,AL$8,'Bank-1S'!$W:$W,$O74,'Bank-1S'!$X:$X,$F74,'Bank-1S'!$Y:$Y,$G74))</f>
        <v>0</v>
      </c>
      <c r="AM74" s="179">
        <f ca="1">IF(AM$7&lt;&gt;"",SUMIFS('Bank-1S'!$N:$N,'Bank-1S'!$J:$J,"&gt;="&amp;AM$7,'Bank-1S'!$J:$J,"&lt;="&amp;AM$8,'Bank-1S'!$W:$W,$O74,'Bank-1S'!$X:$X,$F74,'Bank-1S'!$Y:$Y,$G74),SUMIFS('Bank-1S'!$N:$N,'Bank-1S'!$J:$J,AM$8,'Bank-1S'!$W:$W,$O74,'Bank-1S'!$X:$X,$F74,'Bank-1S'!$Y:$Y,$G74))</f>
        <v>0</v>
      </c>
      <c r="AN74" s="179">
        <f ca="1">IF(AN$7&lt;&gt;"",SUMIFS('Bank-1S'!$N:$N,'Bank-1S'!$J:$J,"&gt;="&amp;AN$7,'Bank-1S'!$J:$J,"&lt;="&amp;AN$8,'Bank-1S'!$W:$W,$O74,'Bank-1S'!$X:$X,$F74,'Bank-1S'!$Y:$Y,$G74),SUMIFS('Bank-1S'!$N:$N,'Bank-1S'!$J:$J,AN$8,'Bank-1S'!$W:$W,$O74,'Bank-1S'!$X:$X,$F74,'Bank-1S'!$Y:$Y,$G74))</f>
        <v>0</v>
      </c>
      <c r="AO74" s="179">
        <f ca="1">IF(AO$7&lt;&gt;"",SUMIFS('Bank-1S'!$N:$N,'Bank-1S'!$J:$J,"&gt;="&amp;AO$7,'Bank-1S'!$J:$J,"&lt;="&amp;AO$8,'Bank-1S'!$W:$W,$O74,'Bank-1S'!$X:$X,$F74,'Bank-1S'!$Y:$Y,$G74),SUMIFS('Bank-1S'!$N:$N,'Bank-1S'!$J:$J,AO$8,'Bank-1S'!$W:$W,$O74,'Bank-1S'!$X:$X,$F74,'Bank-1S'!$Y:$Y,$G74))</f>
        <v>0</v>
      </c>
      <c r="AP74" s="179">
        <f ca="1">IF(AP$7&lt;&gt;"",SUMIFS('Bank-1S'!$N:$N,'Bank-1S'!$J:$J,"&gt;="&amp;AP$7,'Bank-1S'!$J:$J,"&lt;="&amp;AP$8,'Bank-1S'!$W:$W,$O74,'Bank-1S'!$X:$X,$F74,'Bank-1S'!$Y:$Y,$G74),SUMIFS('Bank-1S'!$N:$N,'Bank-1S'!$J:$J,AP$8,'Bank-1S'!$W:$W,$O74,'Bank-1S'!$X:$X,$F74,'Bank-1S'!$Y:$Y,$G74))</f>
        <v>0</v>
      </c>
      <c r="AQ74" s="179">
        <f ca="1">IF(AQ$7&lt;&gt;"",SUMIFS('Bank-1S'!$N:$N,'Bank-1S'!$J:$J,"&gt;="&amp;AQ$7,'Bank-1S'!$J:$J,"&lt;="&amp;AQ$8,'Bank-1S'!$W:$W,$O74,'Bank-1S'!$X:$X,$F74,'Bank-1S'!$Y:$Y,$G74),SUMIFS('Bank-1S'!$N:$N,'Bank-1S'!$J:$J,AQ$8,'Bank-1S'!$W:$W,$O74,'Bank-1S'!$X:$X,$F74,'Bank-1S'!$Y:$Y,$G74))</f>
        <v>0</v>
      </c>
      <c r="AR74" s="179">
        <f ca="1">IF(AR$7&lt;&gt;"",SUMIFS('Bank-1S'!$N:$N,'Bank-1S'!$J:$J,"&gt;="&amp;AR$7,'Bank-1S'!$J:$J,"&lt;="&amp;AR$8,'Bank-1S'!$W:$W,$O74,'Bank-1S'!$X:$X,$F74,'Bank-1S'!$Y:$Y,$G74),SUMIFS('Bank-1S'!$N:$N,'Bank-1S'!$J:$J,AR$8,'Bank-1S'!$W:$W,$O74,'Bank-1S'!$X:$X,$F74,'Bank-1S'!$Y:$Y,$G74))</f>
        <v>0</v>
      </c>
      <c r="AS74" s="179">
        <f ca="1">IF(AS$7&lt;&gt;"",SUMIFS('Bank-1S'!$N:$N,'Bank-1S'!$J:$J,"&gt;="&amp;AS$7,'Bank-1S'!$J:$J,"&lt;="&amp;AS$8,'Bank-1S'!$W:$W,$O74,'Bank-1S'!$X:$X,$F74,'Bank-1S'!$Y:$Y,$G74),SUMIFS('Bank-1S'!$N:$N,'Bank-1S'!$J:$J,AS$8,'Bank-1S'!$W:$W,$O74,'Bank-1S'!$X:$X,$F74,'Bank-1S'!$Y:$Y,$G74))</f>
        <v>0</v>
      </c>
      <c r="AT74" s="179">
        <f ca="1">IF(AT$7&lt;&gt;"",SUMIFS('Bank-1S'!$N:$N,'Bank-1S'!$J:$J,"&gt;="&amp;AT$7,'Bank-1S'!$J:$J,"&lt;="&amp;AT$8,'Bank-1S'!$W:$W,$O74,'Bank-1S'!$X:$X,$F74,'Bank-1S'!$Y:$Y,$G74),SUMIFS('Bank-1S'!$N:$N,'Bank-1S'!$J:$J,AT$8,'Bank-1S'!$W:$W,$O74,'Bank-1S'!$X:$X,$F74,'Bank-1S'!$Y:$Y,$G74))</f>
        <v>0</v>
      </c>
      <c r="AU74" s="179">
        <f ca="1">IF(AU$7&lt;&gt;"",SUMIFS('Bank-1S'!$N:$N,'Bank-1S'!$J:$J,"&gt;="&amp;AU$7,'Bank-1S'!$J:$J,"&lt;="&amp;AU$8,'Bank-1S'!$W:$W,$O74,'Bank-1S'!$X:$X,$F74,'Bank-1S'!$Y:$Y,$G74),SUMIFS('Bank-1S'!$N:$N,'Bank-1S'!$J:$J,AU$8,'Bank-1S'!$W:$W,$O74,'Bank-1S'!$X:$X,$F74,'Bank-1S'!$Y:$Y,$G74))</f>
        <v>0</v>
      </c>
      <c r="AV74" s="179">
        <f ca="1">IF(AV$7&lt;&gt;"",SUMIFS('Bank-1S'!$N:$N,'Bank-1S'!$J:$J,"&gt;="&amp;AV$7,'Bank-1S'!$J:$J,"&lt;="&amp;AV$8,'Bank-1S'!$W:$W,$O74,'Bank-1S'!$X:$X,$F74,'Bank-1S'!$Y:$Y,$G74),SUMIFS('Bank-1S'!$N:$N,'Bank-1S'!$J:$J,AV$8,'Bank-1S'!$W:$W,$O74,'Bank-1S'!$X:$X,$F74,'Bank-1S'!$Y:$Y,$G74))</f>
        <v>0</v>
      </c>
      <c r="AW74" s="179">
        <f ca="1">IF(AW$7&lt;&gt;"",SUMIFS('Bank-1S'!$N:$N,'Bank-1S'!$J:$J,"&gt;="&amp;AW$7,'Bank-1S'!$J:$J,"&lt;="&amp;AW$8,'Bank-1S'!$W:$W,$O74,'Bank-1S'!$X:$X,$F74,'Bank-1S'!$Y:$Y,$G74),SUMIFS('Bank-1S'!$N:$N,'Bank-1S'!$J:$J,AW$8,'Bank-1S'!$W:$W,$O74,'Bank-1S'!$X:$X,$F74,'Bank-1S'!$Y:$Y,$G74))</f>
        <v>0</v>
      </c>
      <c r="AX74" s="179">
        <f ca="1">IF(AX$7&lt;&gt;"",SUMIFS('Bank-1S'!$N:$N,'Bank-1S'!$J:$J,"&gt;="&amp;AX$7,'Bank-1S'!$J:$J,"&lt;="&amp;AX$8,'Bank-1S'!$W:$W,$O74,'Bank-1S'!$X:$X,$F74,'Bank-1S'!$Y:$Y,$G74),SUMIFS('Bank-1S'!$N:$N,'Bank-1S'!$J:$J,AX$8,'Bank-1S'!$W:$W,$O74,'Bank-1S'!$X:$X,$F74,'Bank-1S'!$Y:$Y,$G74))</f>
        <v>0</v>
      </c>
      <c r="AY74" s="179">
        <f ca="1">IF(AY$7&lt;&gt;"",SUMIFS('Bank-1S'!$N:$N,'Bank-1S'!$J:$J,"&gt;="&amp;AY$7,'Bank-1S'!$J:$J,"&lt;="&amp;AY$8,'Bank-1S'!$W:$W,$O74,'Bank-1S'!$X:$X,$F74,'Bank-1S'!$Y:$Y,$G74),SUMIFS('Bank-1S'!$N:$N,'Bank-1S'!$J:$J,AY$8,'Bank-1S'!$W:$W,$O74,'Bank-1S'!$X:$X,$F74,'Bank-1S'!$Y:$Y,$G74))</f>
        <v>0</v>
      </c>
      <c r="AZ74" s="179">
        <f ca="1">IF(AZ$7&lt;&gt;"",SUMIFS('Bank-1S'!$N:$N,'Bank-1S'!$J:$J,"&gt;="&amp;AZ$7,'Bank-1S'!$J:$J,"&lt;="&amp;AZ$8,'Bank-1S'!$W:$W,$O74,'Bank-1S'!$X:$X,$F74,'Bank-1S'!$Y:$Y,$G74),SUMIFS('Bank-1S'!$N:$N,'Bank-1S'!$J:$J,AZ$8,'Bank-1S'!$W:$W,$O74,'Bank-1S'!$X:$X,$F74,'Bank-1S'!$Y:$Y,$G74))</f>
        <v>0</v>
      </c>
      <c r="BA74" s="179">
        <f ca="1">IF(BA$7&lt;&gt;"",SUMIFS('Bank-1S'!$N:$N,'Bank-1S'!$J:$J,"&gt;="&amp;BA$7,'Bank-1S'!$J:$J,"&lt;="&amp;BA$8,'Bank-1S'!$W:$W,$O74,'Bank-1S'!$X:$X,$F74,'Bank-1S'!$Y:$Y,$G74),SUMIFS('Bank-1S'!$N:$N,'Bank-1S'!$J:$J,BA$8,'Bank-1S'!$W:$W,$O74,'Bank-1S'!$X:$X,$F74,'Bank-1S'!$Y:$Y,$G74))</f>
        <v>0</v>
      </c>
      <c r="BB74" s="179">
        <f ca="1">IF(BB$7&lt;&gt;"",SUMIFS('Bank-1S'!$N:$N,'Bank-1S'!$J:$J,"&gt;="&amp;BB$7,'Bank-1S'!$J:$J,"&lt;="&amp;BB$8,'Bank-1S'!$W:$W,$O74,'Bank-1S'!$X:$X,$F74,'Bank-1S'!$Y:$Y,$G74),SUMIFS('Bank-1S'!$N:$N,'Bank-1S'!$J:$J,BB$8,'Bank-1S'!$W:$W,$O74,'Bank-1S'!$X:$X,$F74,'Bank-1S'!$Y:$Y,$G74))</f>
        <v>0</v>
      </c>
      <c r="BC74" s="179">
        <f ca="1">IF(BC$7&lt;&gt;"",SUMIFS('Bank-1S'!$N:$N,'Bank-1S'!$J:$J,"&gt;="&amp;BC$7,'Bank-1S'!$J:$J,"&lt;="&amp;BC$8,'Bank-1S'!$W:$W,$O74,'Bank-1S'!$X:$X,$F74,'Bank-1S'!$Y:$Y,$G74),SUMIFS('Bank-1S'!$N:$N,'Bank-1S'!$J:$J,BC$8,'Bank-1S'!$W:$W,$O74,'Bank-1S'!$X:$X,$F74,'Bank-1S'!$Y:$Y,$G74))</f>
        <v>0</v>
      </c>
      <c r="BD74" s="179">
        <f ca="1">IF(BD$7&lt;&gt;"",SUMIFS('Bank-1S'!$N:$N,'Bank-1S'!$J:$J,"&gt;="&amp;BD$7,'Bank-1S'!$J:$J,"&lt;="&amp;BD$8,'Bank-1S'!$W:$W,$O74,'Bank-1S'!$X:$X,$F74,'Bank-1S'!$Y:$Y,$G74),SUMIFS('Bank-1S'!$N:$N,'Bank-1S'!$J:$J,BD$8,'Bank-1S'!$W:$W,$O74,'Bank-1S'!$X:$X,$F74,'Bank-1S'!$Y:$Y,$G74))</f>
        <v>0</v>
      </c>
      <c r="BE74" s="179">
        <f ca="1">IF(BE$7&lt;&gt;"",SUMIFS('Bank-1S'!$N:$N,'Bank-1S'!$J:$J,"&gt;="&amp;BE$7,'Bank-1S'!$J:$J,"&lt;="&amp;BE$8,'Bank-1S'!$W:$W,$O74,'Bank-1S'!$X:$X,$F74,'Bank-1S'!$Y:$Y,$G74),SUMIFS('Bank-1S'!$N:$N,'Bank-1S'!$J:$J,BE$8,'Bank-1S'!$W:$W,$O74,'Bank-1S'!$X:$X,$F74,'Bank-1S'!$Y:$Y,$G74))</f>
        <v>0</v>
      </c>
      <c r="BF74" s="179">
        <f ca="1">IF(BF$7&lt;&gt;"",SUMIFS('Bank-1S'!$N:$N,'Bank-1S'!$J:$J,"&gt;="&amp;BF$7,'Bank-1S'!$J:$J,"&lt;="&amp;BF$8,'Bank-1S'!$W:$W,$O74,'Bank-1S'!$X:$X,$F74,'Bank-1S'!$Y:$Y,$G74),SUMIFS('Bank-1S'!$N:$N,'Bank-1S'!$J:$J,BF$8,'Bank-1S'!$W:$W,$O74,'Bank-1S'!$X:$X,$F74,'Bank-1S'!$Y:$Y,$G74))</f>
        <v>0</v>
      </c>
      <c r="BG74" s="179">
        <f ca="1">IF(BG$7&lt;&gt;"",SUMIFS('Bank-1S'!$N:$N,'Bank-1S'!$J:$J,"&gt;="&amp;BG$7,'Bank-1S'!$J:$J,"&lt;="&amp;BG$8,'Bank-1S'!$W:$W,$O74,'Bank-1S'!$X:$X,$F74,'Bank-1S'!$Y:$Y,$G74),SUMIFS('Bank-1S'!$N:$N,'Bank-1S'!$J:$J,BG$8,'Bank-1S'!$W:$W,$O74,'Bank-1S'!$X:$X,$F74,'Bank-1S'!$Y:$Y,$G74))</f>
        <v>0</v>
      </c>
      <c r="BH74" s="179">
        <f ca="1">IF(BH$7&lt;&gt;"",SUMIFS('Bank-1S'!$N:$N,'Bank-1S'!$J:$J,"&gt;="&amp;BH$7,'Bank-1S'!$J:$J,"&lt;="&amp;BH$8,'Bank-1S'!$W:$W,$O74,'Bank-1S'!$X:$X,$F74,'Bank-1S'!$Y:$Y,$G74),SUMIFS('Bank-1S'!$N:$N,'Bank-1S'!$J:$J,BH$8,'Bank-1S'!$W:$W,$O74,'Bank-1S'!$X:$X,$F74,'Bank-1S'!$Y:$Y,$G74))</f>
        <v>0</v>
      </c>
      <c r="BI74" s="179">
        <f ca="1">IF(BI$7&lt;&gt;"",SUMIFS('Bank-1S'!$N:$N,'Bank-1S'!$J:$J,"&gt;="&amp;BI$7,'Bank-1S'!$J:$J,"&lt;="&amp;BI$8,'Bank-1S'!$W:$W,$O74,'Bank-1S'!$X:$X,$F74,'Bank-1S'!$Y:$Y,$G74),SUMIFS('Bank-1S'!$N:$N,'Bank-1S'!$J:$J,BI$8,'Bank-1S'!$W:$W,$O74,'Bank-1S'!$X:$X,$F74,'Bank-1S'!$Y:$Y,$G74))</f>
        <v>0</v>
      </c>
      <c r="BJ74" s="179">
        <f ca="1">IF(BJ$7&lt;&gt;"",SUMIFS('Bank-1S'!$N:$N,'Bank-1S'!$J:$J,"&gt;="&amp;BJ$7,'Bank-1S'!$J:$J,"&lt;="&amp;BJ$8,'Bank-1S'!$W:$W,$O74,'Bank-1S'!$X:$X,$F74,'Bank-1S'!$Y:$Y,$G74),SUMIFS('Bank-1S'!$N:$N,'Bank-1S'!$J:$J,BJ$8,'Bank-1S'!$W:$W,$O74,'Bank-1S'!$X:$X,$F74,'Bank-1S'!$Y:$Y,$G74))</f>
        <v>0</v>
      </c>
      <c r="BK74" s="179">
        <f ca="1">IF(BK$7&lt;&gt;"",SUMIFS('Bank-1S'!$N:$N,'Bank-1S'!$J:$J,"&gt;="&amp;BK$7,'Bank-1S'!$J:$J,"&lt;="&amp;BK$8,'Bank-1S'!$W:$W,$O74,'Bank-1S'!$X:$X,$F74,'Bank-1S'!$Y:$Y,$G74),SUMIFS('Bank-1S'!$N:$N,'Bank-1S'!$J:$J,BK$8,'Bank-1S'!$W:$W,$O74,'Bank-1S'!$X:$X,$F74,'Bank-1S'!$Y:$Y,$G74))</f>
        <v>0</v>
      </c>
      <c r="BL74" s="179">
        <f ca="1">IF(BL$7&lt;&gt;"",SUMIFS('Bank-1S'!$N:$N,'Bank-1S'!$J:$J,"&gt;="&amp;BL$7,'Bank-1S'!$J:$J,"&lt;="&amp;BL$8,'Bank-1S'!$W:$W,$O74,'Bank-1S'!$X:$X,$F74,'Bank-1S'!$Y:$Y,$G74),SUMIFS('Bank-1S'!$N:$N,'Bank-1S'!$J:$J,BL$8,'Bank-1S'!$W:$W,$O74,'Bank-1S'!$X:$X,$F74,'Bank-1S'!$Y:$Y,$G74))</f>
        <v>0</v>
      </c>
      <c r="BM74" s="179">
        <f ca="1">IF(BM$7&lt;&gt;"",SUMIFS('Bank-1S'!$N:$N,'Bank-1S'!$J:$J,"&gt;="&amp;BM$7,'Bank-1S'!$J:$J,"&lt;="&amp;BM$8,'Bank-1S'!$W:$W,$O74,'Bank-1S'!$X:$X,$F74,'Bank-1S'!$Y:$Y,$G74),SUMIFS('Bank-1S'!$N:$N,'Bank-1S'!$J:$J,BM$8,'Bank-1S'!$W:$W,$O74,'Bank-1S'!$X:$X,$F74,'Bank-1S'!$Y:$Y,$G74))</f>
        <v>0</v>
      </c>
      <c r="BN74" s="179">
        <f ca="1">IF(BN$7&lt;&gt;"",SUMIFS('Bank-1S'!$N:$N,'Bank-1S'!$J:$J,"&gt;="&amp;BN$7,'Bank-1S'!$J:$J,"&lt;="&amp;BN$8,'Bank-1S'!$W:$W,$O74,'Bank-1S'!$X:$X,$F74,'Bank-1S'!$Y:$Y,$G74),SUMIFS('Bank-1S'!$N:$N,'Bank-1S'!$J:$J,BN$8,'Bank-1S'!$W:$W,$O74,'Bank-1S'!$X:$X,$F74,'Bank-1S'!$Y:$Y,$G74))</f>
        <v>0</v>
      </c>
      <c r="BO74" s="179">
        <f ca="1">IF(BO$7&lt;&gt;"",SUMIFS('Bank-1S'!$N:$N,'Bank-1S'!$J:$J,"&gt;="&amp;BO$7,'Bank-1S'!$J:$J,"&lt;="&amp;BO$8,'Bank-1S'!$W:$W,$O74,'Bank-1S'!$X:$X,$F74,'Bank-1S'!$Y:$Y,$G74),SUMIFS('Bank-1S'!$N:$N,'Bank-1S'!$J:$J,BO$8,'Bank-1S'!$W:$W,$O74,'Bank-1S'!$X:$X,$F74,'Bank-1S'!$Y:$Y,$G74))</f>
        <v>0</v>
      </c>
      <c r="BP74" s="179">
        <f ca="1">IF(BP$7&lt;&gt;"",SUMIFS('Bank-1S'!$N:$N,'Bank-1S'!$J:$J,"&gt;="&amp;BP$7,'Bank-1S'!$J:$J,"&lt;="&amp;BP$8,'Bank-1S'!$W:$W,$O74,'Bank-1S'!$X:$X,$F74,'Bank-1S'!$Y:$Y,$G74),SUMIFS('Bank-1S'!$N:$N,'Bank-1S'!$J:$J,BP$8,'Bank-1S'!$W:$W,$O74,'Bank-1S'!$X:$X,$F74,'Bank-1S'!$Y:$Y,$G74))</f>
        <v>0</v>
      </c>
      <c r="BQ74" s="179">
        <f ca="1">IF(BQ$7&lt;&gt;"",SUMIFS('Bank-1S'!$N:$N,'Bank-1S'!$J:$J,"&gt;="&amp;BQ$7,'Bank-1S'!$J:$J,"&lt;="&amp;BQ$8,'Bank-1S'!$W:$W,$O74,'Bank-1S'!$X:$X,$F74,'Bank-1S'!$Y:$Y,$G74),SUMIFS('Bank-1S'!$N:$N,'Bank-1S'!$J:$J,BQ$8,'Bank-1S'!$W:$W,$O74,'Bank-1S'!$X:$X,$F74,'Bank-1S'!$Y:$Y,$G74))</f>
        <v>0</v>
      </c>
      <c r="BR74" s="179">
        <f ca="1">IF(BR$7&lt;&gt;"",SUMIFS('Bank-1S'!$N:$N,'Bank-1S'!$J:$J,"&gt;="&amp;BR$7,'Bank-1S'!$J:$J,"&lt;="&amp;BR$8,'Bank-1S'!$W:$W,$O74,'Bank-1S'!$X:$X,$F74,'Bank-1S'!$Y:$Y,$G74),SUMIFS('Bank-1S'!$N:$N,'Bank-1S'!$J:$J,BR$8,'Bank-1S'!$W:$W,$O74,'Bank-1S'!$X:$X,$F74,'Bank-1S'!$Y:$Y,$G74))</f>
        <v>0</v>
      </c>
      <c r="BS74" s="179">
        <f ca="1">IF(BS$7&lt;&gt;"",SUMIFS('Bank-1S'!$N:$N,'Bank-1S'!$J:$J,"&gt;="&amp;BS$7,'Bank-1S'!$J:$J,"&lt;="&amp;BS$8,'Bank-1S'!$W:$W,$O74,'Bank-1S'!$X:$X,$F74,'Bank-1S'!$Y:$Y,$G74),SUMIFS('Bank-1S'!$N:$N,'Bank-1S'!$J:$J,BS$8,'Bank-1S'!$W:$W,$O74,'Bank-1S'!$X:$X,$F74,'Bank-1S'!$Y:$Y,$G74))</f>
        <v>0</v>
      </c>
      <c r="BT74" s="179">
        <f ca="1">IF(BT$7&lt;&gt;"",SUMIFS('Bank-1S'!$N:$N,'Bank-1S'!$J:$J,"&gt;="&amp;BT$7,'Bank-1S'!$J:$J,"&lt;="&amp;BT$8,'Bank-1S'!$W:$W,$O74,'Bank-1S'!$X:$X,$F74,'Bank-1S'!$Y:$Y,$G74),SUMIFS('Bank-1S'!$N:$N,'Bank-1S'!$J:$J,BT$8,'Bank-1S'!$W:$W,$O74,'Bank-1S'!$X:$X,$F74,'Bank-1S'!$Y:$Y,$G74))</f>
        <v>0</v>
      </c>
      <c r="BU74" s="179">
        <f ca="1">IF(BU$7&lt;&gt;"",SUMIFS('Bank-1S'!$N:$N,'Bank-1S'!$J:$J,"&gt;="&amp;BU$7,'Bank-1S'!$J:$J,"&lt;="&amp;BU$8,'Bank-1S'!$W:$W,$O74,'Bank-1S'!$X:$X,$F74,'Bank-1S'!$Y:$Y,$G74),SUMIFS('Bank-1S'!$N:$N,'Bank-1S'!$J:$J,BU$8,'Bank-1S'!$W:$W,$O74,'Bank-1S'!$X:$X,$F74,'Bank-1S'!$Y:$Y,$G74))</f>
        <v>0</v>
      </c>
      <c r="BV74" s="179">
        <f ca="1">IF(BV$7&lt;&gt;"",SUMIFS('Bank-1S'!$N:$N,'Bank-1S'!$J:$J,"&gt;="&amp;BV$7,'Bank-1S'!$J:$J,"&lt;="&amp;BV$8,'Bank-1S'!$W:$W,$O74,'Bank-1S'!$X:$X,$F74,'Bank-1S'!$Y:$Y,$G74),SUMIFS('Bank-1S'!$N:$N,'Bank-1S'!$J:$J,BV$8,'Bank-1S'!$W:$W,$O74,'Bank-1S'!$X:$X,$F74,'Bank-1S'!$Y:$Y,$G74))</f>
        <v>0</v>
      </c>
      <c r="BW74" s="179">
        <f ca="1">IF(BW$7&lt;&gt;"",SUMIFS('Bank-1S'!$N:$N,'Bank-1S'!$J:$J,"&gt;="&amp;BW$7,'Bank-1S'!$J:$J,"&lt;="&amp;BW$8,'Bank-1S'!$W:$W,$O74,'Bank-1S'!$X:$X,$F74,'Bank-1S'!$Y:$Y,$G74),SUMIFS('Bank-1S'!$N:$N,'Bank-1S'!$J:$J,BW$8,'Bank-1S'!$W:$W,$O74,'Bank-1S'!$X:$X,$F74,'Bank-1S'!$Y:$Y,$G74))</f>
        <v>0</v>
      </c>
      <c r="BX74" s="179">
        <f ca="1">IF(BX$7&lt;&gt;"",SUMIFS('Bank-1S'!$N:$N,'Bank-1S'!$J:$J,"&gt;="&amp;BX$7,'Bank-1S'!$J:$J,"&lt;="&amp;BX$8,'Bank-1S'!$W:$W,$O74,'Bank-1S'!$X:$X,$F74,'Bank-1S'!$Y:$Y,$G74),SUMIFS('Bank-1S'!$N:$N,'Bank-1S'!$J:$J,BX$8,'Bank-1S'!$W:$W,$O74,'Bank-1S'!$X:$X,$F74,'Bank-1S'!$Y:$Y,$G74))</f>
        <v>0</v>
      </c>
      <c r="BY74" s="179">
        <f ca="1">IF(BY$7&lt;&gt;"",SUMIFS('Bank-1S'!$N:$N,'Bank-1S'!$J:$J,"&gt;="&amp;BY$7,'Bank-1S'!$J:$J,"&lt;="&amp;BY$8,'Bank-1S'!$W:$W,$O74,'Bank-1S'!$X:$X,$F74,'Bank-1S'!$Y:$Y,$G74),SUMIFS('Bank-1S'!$N:$N,'Bank-1S'!$J:$J,BY$8,'Bank-1S'!$W:$W,$O74,'Bank-1S'!$X:$X,$F74,'Bank-1S'!$Y:$Y,$G74))</f>
        <v>0</v>
      </c>
      <c r="BZ74" s="179">
        <f ca="1">IF(BZ$7&lt;&gt;"",SUMIFS('Bank-1S'!$N:$N,'Bank-1S'!$J:$J,"&gt;="&amp;BZ$7,'Bank-1S'!$J:$J,"&lt;="&amp;BZ$8,'Bank-1S'!$W:$W,$O74,'Bank-1S'!$X:$X,$F74,'Bank-1S'!$Y:$Y,$G74),SUMIFS('Bank-1S'!$N:$N,'Bank-1S'!$J:$J,BZ$8,'Bank-1S'!$W:$W,$O74,'Bank-1S'!$X:$X,$F74,'Bank-1S'!$Y:$Y,$G74))</f>
        <v>0</v>
      </c>
      <c r="CA74" s="179">
        <f ca="1">IF(CA$7&lt;&gt;"",SUMIFS('Bank-1S'!$N:$N,'Bank-1S'!$J:$J,"&gt;="&amp;CA$7,'Bank-1S'!$J:$J,"&lt;="&amp;CA$8,'Bank-1S'!$W:$W,$O74,'Bank-1S'!$X:$X,$F74,'Bank-1S'!$Y:$Y,$G74),SUMIFS('Bank-1S'!$N:$N,'Bank-1S'!$J:$J,CA$8,'Bank-1S'!$W:$W,$O74,'Bank-1S'!$X:$X,$F74,'Bank-1S'!$Y:$Y,$G74))</f>
        <v>0</v>
      </c>
      <c r="CB74" s="179">
        <f ca="1">IF(CB$7&lt;&gt;"",SUMIFS('Bank-1S'!$N:$N,'Bank-1S'!$J:$J,"&gt;="&amp;CB$7,'Bank-1S'!$J:$J,"&lt;="&amp;CB$8,'Bank-1S'!$W:$W,$O74,'Bank-1S'!$X:$X,$F74,'Bank-1S'!$Y:$Y,$G74),SUMIFS('Bank-1S'!$N:$N,'Bank-1S'!$J:$J,CB$8,'Bank-1S'!$W:$W,$O74,'Bank-1S'!$X:$X,$F74,'Bank-1S'!$Y:$Y,$G74))</f>
        <v>0</v>
      </c>
      <c r="CC74" s="179">
        <f ca="1">IF(CC$7&lt;&gt;"",SUMIFS('Bank-1S'!$N:$N,'Bank-1S'!$J:$J,"&gt;="&amp;CC$7,'Bank-1S'!$J:$J,"&lt;="&amp;CC$8,'Bank-1S'!$W:$W,$O74,'Bank-1S'!$X:$X,$F74,'Bank-1S'!$Y:$Y,$G74),SUMIFS('Bank-1S'!$N:$N,'Bank-1S'!$J:$J,CC$8,'Bank-1S'!$W:$W,$O74,'Bank-1S'!$X:$X,$F74,'Bank-1S'!$Y:$Y,$G74))</f>
        <v>0</v>
      </c>
      <c r="CD74" s="179">
        <f ca="1">IF(CD$7&lt;&gt;"",SUMIFS('Bank-1S'!$N:$N,'Bank-1S'!$J:$J,"&gt;="&amp;CD$7,'Bank-1S'!$J:$J,"&lt;="&amp;CD$8,'Bank-1S'!$W:$W,$O74,'Bank-1S'!$X:$X,$F74,'Bank-1S'!$Y:$Y,$G74),SUMIFS('Bank-1S'!$N:$N,'Bank-1S'!$J:$J,CD$8,'Bank-1S'!$W:$W,$O74,'Bank-1S'!$X:$X,$F74,'Bank-1S'!$Y:$Y,$G74))</f>
        <v>0</v>
      </c>
      <c r="CE74" s="179">
        <f ca="1">IF(CE$7&lt;&gt;"",SUMIFS('Bank-1S'!$N:$N,'Bank-1S'!$J:$J,"&gt;="&amp;CE$7,'Bank-1S'!$J:$J,"&lt;="&amp;CE$8,'Bank-1S'!$W:$W,$O74,'Bank-1S'!$X:$X,$F74,'Bank-1S'!$Y:$Y,$G74),SUMIFS('Bank-1S'!$N:$N,'Bank-1S'!$J:$J,CE$8,'Bank-1S'!$W:$W,$O74,'Bank-1S'!$X:$X,$F74,'Bank-1S'!$Y:$Y,$G74))</f>
        <v>0</v>
      </c>
      <c r="CF74" s="179">
        <f ca="1">IF(CF$7&lt;&gt;"",SUMIFS('Bank-1S'!$N:$N,'Bank-1S'!$J:$J,"&gt;="&amp;CF$7,'Bank-1S'!$J:$J,"&lt;="&amp;CF$8,'Bank-1S'!$W:$W,$O74,'Bank-1S'!$X:$X,$F74,'Bank-1S'!$Y:$Y,$G74),SUMIFS('Bank-1S'!$N:$N,'Bank-1S'!$J:$J,CF$8,'Bank-1S'!$W:$W,$O74,'Bank-1S'!$X:$X,$F74,'Bank-1S'!$Y:$Y,$G74))</f>
        <v>0</v>
      </c>
      <c r="CG74" s="179">
        <f ca="1">IF(CG$7&lt;&gt;"",SUMIFS('Bank-1S'!$N:$N,'Bank-1S'!$J:$J,"&gt;="&amp;CG$7,'Bank-1S'!$J:$J,"&lt;="&amp;CG$8,'Bank-1S'!$W:$W,$O74,'Bank-1S'!$X:$X,$F74,'Bank-1S'!$Y:$Y,$G74),SUMIFS('Bank-1S'!$N:$N,'Bank-1S'!$J:$J,CG$8,'Bank-1S'!$W:$W,$O74,'Bank-1S'!$X:$X,$F74,'Bank-1S'!$Y:$Y,$G74))</f>
        <v>0</v>
      </c>
      <c r="CH74" s="179">
        <f ca="1">IF(CH$7&lt;&gt;"",SUMIFS('Bank-1S'!$N:$N,'Bank-1S'!$J:$J,"&gt;="&amp;CH$7,'Bank-1S'!$J:$J,"&lt;="&amp;CH$8,'Bank-1S'!$W:$W,$O74,'Bank-1S'!$X:$X,$F74,'Bank-1S'!$Y:$Y,$G74),SUMIFS('Bank-1S'!$N:$N,'Bank-1S'!$J:$J,CH$8,'Bank-1S'!$W:$W,$O74,'Bank-1S'!$X:$X,$F74,'Bank-1S'!$Y:$Y,$G74))</f>
        <v>0</v>
      </c>
      <c r="CI74" s="179">
        <f ca="1">IF(CI$7&lt;&gt;"",SUMIFS('Bank-1S'!$N:$N,'Bank-1S'!$J:$J,"&gt;="&amp;CI$7,'Bank-1S'!$J:$J,"&lt;="&amp;CI$8,'Bank-1S'!$W:$W,$O74,'Bank-1S'!$X:$X,$F74,'Bank-1S'!$Y:$Y,$G74),SUMIFS('Bank-1S'!$N:$N,'Bank-1S'!$J:$J,CI$8,'Bank-1S'!$W:$W,$O74,'Bank-1S'!$X:$X,$F74,'Bank-1S'!$Y:$Y,$G74))</f>
        <v>0</v>
      </c>
      <c r="CJ74" s="179">
        <f ca="1">IF(CJ$7&lt;&gt;"",SUMIFS('Bank-1S'!$N:$N,'Bank-1S'!$J:$J,"&gt;="&amp;CJ$7,'Bank-1S'!$J:$J,"&lt;="&amp;CJ$8,'Bank-1S'!$W:$W,$O74,'Bank-1S'!$X:$X,$F74,'Bank-1S'!$Y:$Y,$G74),SUMIFS('Bank-1S'!$N:$N,'Bank-1S'!$J:$J,CJ$8,'Bank-1S'!$W:$W,$O74,'Bank-1S'!$X:$X,$F74,'Bank-1S'!$Y:$Y,$G74))</f>
        <v>0</v>
      </c>
      <c r="CK74" s="179">
        <f ca="1">IF(CK$7&lt;&gt;"",SUMIFS('Bank-1S'!$N:$N,'Bank-1S'!$J:$J,"&gt;="&amp;CK$7,'Bank-1S'!$J:$J,"&lt;="&amp;CK$8,'Bank-1S'!$W:$W,$O74,'Bank-1S'!$X:$X,$F74,'Bank-1S'!$Y:$Y,$G74),SUMIFS('Bank-1S'!$N:$N,'Bank-1S'!$J:$J,CK$8,'Bank-1S'!$W:$W,$O74,'Bank-1S'!$X:$X,$F74,'Bank-1S'!$Y:$Y,$G74))</f>
        <v>0</v>
      </c>
      <c r="CL74" s="179">
        <f ca="1">IF(CL$7&lt;&gt;"",SUMIFS('Bank-1S'!$N:$N,'Bank-1S'!$J:$J,"&gt;="&amp;CL$7,'Bank-1S'!$J:$J,"&lt;="&amp;CL$8,'Bank-1S'!$W:$W,$O74,'Bank-1S'!$X:$X,$F74,'Bank-1S'!$Y:$Y,$G74),SUMIFS('Bank-1S'!$N:$N,'Bank-1S'!$J:$J,CL$8,'Bank-1S'!$W:$W,$O74,'Bank-1S'!$X:$X,$F74,'Bank-1S'!$Y:$Y,$G74))</f>
        <v>0</v>
      </c>
      <c r="CM74" s="179">
        <f ca="1">IF(CM$7&lt;&gt;"",SUMIFS('Bank-1S'!$N:$N,'Bank-1S'!$J:$J,"&gt;="&amp;CM$7,'Bank-1S'!$J:$J,"&lt;="&amp;CM$8,'Bank-1S'!$W:$W,$O74,'Bank-1S'!$X:$X,$F74,'Bank-1S'!$Y:$Y,$G74),SUMIFS('Bank-1S'!$N:$N,'Bank-1S'!$J:$J,CM$8,'Bank-1S'!$W:$W,$O74,'Bank-1S'!$X:$X,$F74,'Bank-1S'!$Y:$Y,$G74))</f>
        <v>0</v>
      </c>
      <c r="CN74" s="179">
        <f ca="1">IF(CN$7&lt;&gt;"",SUMIFS('Bank-1S'!$N:$N,'Bank-1S'!$J:$J,"&gt;="&amp;CN$7,'Bank-1S'!$J:$J,"&lt;="&amp;CN$8,'Bank-1S'!$W:$W,$O74,'Bank-1S'!$X:$X,$F74,'Bank-1S'!$Y:$Y,$G74),SUMIFS('Bank-1S'!$N:$N,'Bank-1S'!$J:$J,CN$8,'Bank-1S'!$W:$W,$O74,'Bank-1S'!$X:$X,$F74,'Bank-1S'!$Y:$Y,$G74))</f>
        <v>0</v>
      </c>
      <c r="CO74" s="179">
        <f ca="1">IF(CO$7&lt;&gt;"",SUMIFS('Bank-1S'!$N:$N,'Bank-1S'!$J:$J,"&gt;="&amp;CO$7,'Bank-1S'!$J:$J,"&lt;="&amp;CO$8,'Bank-1S'!$W:$W,$O74,'Bank-1S'!$X:$X,$F74,'Bank-1S'!$Y:$Y,$G74),SUMIFS('Bank-1S'!$N:$N,'Bank-1S'!$J:$J,CO$8,'Bank-1S'!$W:$W,$O74,'Bank-1S'!$X:$X,$F74,'Bank-1S'!$Y:$Y,$G74))</f>
        <v>0</v>
      </c>
      <c r="CP74" s="179">
        <f ca="1">IF(CP$7&lt;&gt;"",SUMIFS('Bank-1S'!$N:$N,'Bank-1S'!$J:$J,"&gt;="&amp;CP$7,'Bank-1S'!$J:$J,"&lt;="&amp;CP$8,'Bank-1S'!$W:$W,$O74,'Bank-1S'!$X:$X,$F74,'Bank-1S'!$Y:$Y,$G74),SUMIFS('Bank-1S'!$N:$N,'Bank-1S'!$J:$J,CP$8,'Bank-1S'!$W:$W,$O74,'Bank-1S'!$X:$X,$F74,'Bank-1S'!$Y:$Y,$G74))</f>
        <v>0</v>
      </c>
      <c r="CQ74" s="179">
        <f ca="1">IF(CQ$7&lt;&gt;"",SUMIFS('Bank-1S'!$N:$N,'Bank-1S'!$J:$J,"&gt;="&amp;CQ$7,'Bank-1S'!$J:$J,"&lt;="&amp;CQ$8,'Bank-1S'!$W:$W,$O74,'Bank-1S'!$X:$X,$F74,'Bank-1S'!$Y:$Y,$G74),SUMIFS('Bank-1S'!$N:$N,'Bank-1S'!$J:$J,CQ$8,'Bank-1S'!$W:$W,$O74,'Bank-1S'!$X:$X,$F74,'Bank-1S'!$Y:$Y,$G74))</f>
        <v>0</v>
      </c>
      <c r="CR74" s="179">
        <f ca="1">IF(CR$7&lt;&gt;"",SUMIFS('Bank-1S'!$N:$N,'Bank-1S'!$J:$J,"&gt;="&amp;CR$7,'Bank-1S'!$J:$J,"&lt;="&amp;CR$8,'Bank-1S'!$W:$W,$O74,'Bank-1S'!$X:$X,$F74,'Bank-1S'!$Y:$Y,$G74),SUMIFS('Bank-1S'!$N:$N,'Bank-1S'!$J:$J,CR$8,'Bank-1S'!$W:$W,$O74,'Bank-1S'!$X:$X,$F74,'Bank-1S'!$Y:$Y,$G74))</f>
        <v>0</v>
      </c>
      <c r="CS74" s="179">
        <f ca="1">IF(CS$7&lt;&gt;"",SUMIFS('Bank-1S'!$N:$N,'Bank-1S'!$J:$J,"&gt;="&amp;CS$7,'Bank-1S'!$J:$J,"&lt;="&amp;CS$8,'Bank-1S'!$W:$W,$O74,'Bank-1S'!$X:$X,$F74,'Bank-1S'!$Y:$Y,$G74),SUMIFS('Bank-1S'!$N:$N,'Bank-1S'!$J:$J,CS$8,'Bank-1S'!$W:$W,$O74,'Bank-1S'!$X:$X,$F74,'Bank-1S'!$Y:$Y,$G74))</f>
        <v>0</v>
      </c>
      <c r="CT74" s="179">
        <f ca="1">IF(CT$7&lt;&gt;"",SUMIFS('Bank-1S'!$N:$N,'Bank-1S'!$J:$J,"&gt;="&amp;CT$7,'Bank-1S'!$J:$J,"&lt;="&amp;CT$8,'Bank-1S'!$W:$W,$O74,'Bank-1S'!$X:$X,$F74,'Bank-1S'!$Y:$Y,$G74),SUMIFS('Bank-1S'!$N:$N,'Bank-1S'!$J:$J,CT$8,'Bank-1S'!$W:$W,$O74,'Bank-1S'!$X:$X,$F74,'Bank-1S'!$Y:$Y,$G74))</f>
        <v>0</v>
      </c>
      <c r="CU74" s="180">
        <f ca="1">IF(CU$7&lt;&gt;"",SUMIFS('Bank-1S'!$N:$N,'Bank-1S'!$J:$J,"&gt;="&amp;CU$7,'Bank-1S'!$J:$J,"&lt;="&amp;CU$8,'Bank-1S'!$W:$W,$O74,'Bank-1S'!$X:$X,$F74,'Bank-1S'!$Y:$Y,$G74),SUMIFS('Bank-1S'!$N:$N,'Bank-1S'!$J:$J,CU$8,'Bank-1S'!$W:$W,$O74,'Bank-1S'!$X:$X,$F74,'Bank-1S'!$Y:$Y,$G74))</f>
        <v>0</v>
      </c>
    </row>
    <row r="75" spans="1:99" s="181" customFormat="1" ht="10.199999999999999" x14ac:dyDescent="0.2">
      <c r="A75" s="172"/>
      <c r="B75" s="172"/>
      <c r="C75" s="172"/>
      <c r="D75" s="172"/>
      <c r="E75" s="191">
        <v>2</v>
      </c>
      <c r="F75" s="144" t="str">
        <f>F73</f>
        <v>Оплаты поставщикам материалов и подрядчикам за изготовление</v>
      </c>
      <c r="G75" s="172" t="str">
        <f>lists!$AD$14</f>
        <v>Оплаты за изготовление продукции, фасовку и упаковку</v>
      </c>
      <c r="H75" s="172"/>
      <c r="I75" s="172"/>
      <c r="J75" s="172"/>
      <c r="K75" s="172"/>
      <c r="L75" s="172"/>
      <c r="M75" s="172"/>
      <c r="N75" s="173"/>
      <c r="O75" s="172" t="str">
        <f t="shared" si="52"/>
        <v>RUR</v>
      </c>
      <c r="P75" s="173"/>
      <c r="Q75" s="172"/>
      <c r="R75" s="172"/>
      <c r="S75" s="172"/>
      <c r="T75" s="174"/>
      <c r="U75" s="175">
        <f t="shared" ca="1" si="53"/>
        <v>0</v>
      </c>
      <c r="V75" s="176"/>
      <c r="W75" s="177"/>
      <c r="X75" s="178">
        <f>IF(X$7&lt;&gt;"",SUMIFS('Bank-1S'!$N:$N,'Bank-1S'!$J:$J,"&gt;="&amp;X$7,'Bank-1S'!$J:$J,"&lt;="&amp;X$8,'Bank-1S'!$W:$W,$O75,'Bank-1S'!$X:$X,$F75,'Bank-1S'!$Y:$Y,$G75),SUMIFS('Bank-1S'!$N:$N,'Bank-1S'!$J:$J,X$8,'Bank-1S'!$W:$W,$O75,'Bank-1S'!$X:$X,$F75,'Bank-1S'!$Y:$Y,$G75))</f>
        <v>0</v>
      </c>
      <c r="Y75" s="179">
        <f ca="1">IF(Y$7&lt;&gt;"",SUMIFS('Bank-1S'!$N:$N,'Bank-1S'!$J:$J,"&gt;="&amp;Y$7,'Bank-1S'!$J:$J,"&lt;="&amp;Y$8,'Bank-1S'!$W:$W,$O75,'Bank-1S'!$X:$X,$F75,'Bank-1S'!$Y:$Y,$G75),SUMIFS('Bank-1S'!$N:$N,'Bank-1S'!$J:$J,Y$8,'Bank-1S'!$W:$W,$O75,'Bank-1S'!$X:$X,$F75,'Bank-1S'!$Y:$Y,$G75))</f>
        <v>0</v>
      </c>
      <c r="Z75" s="179">
        <f ca="1">IF(Z$7&lt;&gt;"",SUMIFS('Bank-1S'!$N:$N,'Bank-1S'!$J:$J,"&gt;="&amp;Z$7,'Bank-1S'!$J:$J,"&lt;="&amp;Z$8,'Bank-1S'!$W:$W,$O75,'Bank-1S'!$X:$X,$F75,'Bank-1S'!$Y:$Y,$G75),SUMIFS('Bank-1S'!$N:$N,'Bank-1S'!$J:$J,Z$8,'Bank-1S'!$W:$W,$O75,'Bank-1S'!$X:$X,$F75,'Bank-1S'!$Y:$Y,$G75))</f>
        <v>0</v>
      </c>
      <c r="AA75" s="179">
        <f ca="1">IF(AA$7&lt;&gt;"",SUMIFS('Bank-1S'!$N:$N,'Bank-1S'!$J:$J,"&gt;="&amp;AA$7,'Bank-1S'!$J:$J,"&lt;="&amp;AA$8,'Bank-1S'!$W:$W,$O75,'Bank-1S'!$X:$X,$F75,'Bank-1S'!$Y:$Y,$G75),SUMIFS('Bank-1S'!$N:$N,'Bank-1S'!$J:$J,AA$8,'Bank-1S'!$W:$W,$O75,'Bank-1S'!$X:$X,$F75,'Bank-1S'!$Y:$Y,$G75))</f>
        <v>0</v>
      </c>
      <c r="AB75" s="179">
        <f ca="1">IF(AB$7&lt;&gt;"",SUMIFS('Bank-1S'!$N:$N,'Bank-1S'!$J:$J,"&gt;="&amp;AB$7,'Bank-1S'!$J:$J,"&lt;="&amp;AB$8,'Bank-1S'!$W:$W,$O75,'Bank-1S'!$X:$X,$F75,'Bank-1S'!$Y:$Y,$G75),SUMIFS('Bank-1S'!$N:$N,'Bank-1S'!$J:$J,AB$8,'Bank-1S'!$W:$W,$O75,'Bank-1S'!$X:$X,$F75,'Bank-1S'!$Y:$Y,$G75))</f>
        <v>0</v>
      </c>
      <c r="AC75" s="179">
        <f ca="1">IF(AC$7&lt;&gt;"",SUMIFS('Bank-1S'!$N:$N,'Bank-1S'!$J:$J,"&gt;="&amp;AC$7,'Bank-1S'!$J:$J,"&lt;="&amp;AC$8,'Bank-1S'!$W:$W,$O75,'Bank-1S'!$X:$X,$F75,'Bank-1S'!$Y:$Y,$G75),SUMIFS('Bank-1S'!$N:$N,'Bank-1S'!$J:$J,AC$8,'Bank-1S'!$W:$W,$O75,'Bank-1S'!$X:$X,$F75,'Bank-1S'!$Y:$Y,$G75))</f>
        <v>0</v>
      </c>
      <c r="AD75" s="179">
        <f ca="1">IF(AD$7&lt;&gt;"",SUMIFS('Bank-1S'!$N:$N,'Bank-1S'!$J:$J,"&gt;="&amp;AD$7,'Bank-1S'!$J:$J,"&lt;="&amp;AD$8,'Bank-1S'!$W:$W,$O75,'Bank-1S'!$X:$X,$F75,'Bank-1S'!$Y:$Y,$G75),SUMIFS('Bank-1S'!$N:$N,'Bank-1S'!$J:$J,AD$8,'Bank-1S'!$W:$W,$O75,'Bank-1S'!$X:$X,$F75,'Bank-1S'!$Y:$Y,$G75))</f>
        <v>0</v>
      </c>
      <c r="AE75" s="179">
        <f ca="1">IF(AE$7&lt;&gt;"",SUMIFS('Bank-1S'!$N:$N,'Bank-1S'!$J:$J,"&gt;="&amp;AE$7,'Bank-1S'!$J:$J,"&lt;="&amp;AE$8,'Bank-1S'!$W:$W,$O75,'Bank-1S'!$X:$X,$F75,'Bank-1S'!$Y:$Y,$G75),SUMIFS('Bank-1S'!$N:$N,'Bank-1S'!$J:$J,AE$8,'Bank-1S'!$W:$W,$O75,'Bank-1S'!$X:$X,$F75,'Bank-1S'!$Y:$Y,$G75))</f>
        <v>0</v>
      </c>
      <c r="AF75" s="179">
        <f ca="1">IF(AF$7&lt;&gt;"",SUMIFS('Bank-1S'!$N:$N,'Bank-1S'!$J:$J,"&gt;="&amp;AF$7,'Bank-1S'!$J:$J,"&lt;="&amp;AF$8,'Bank-1S'!$W:$W,$O75,'Bank-1S'!$X:$X,$F75,'Bank-1S'!$Y:$Y,$G75),SUMIFS('Bank-1S'!$N:$N,'Bank-1S'!$J:$J,AF$8,'Bank-1S'!$W:$W,$O75,'Bank-1S'!$X:$X,$F75,'Bank-1S'!$Y:$Y,$G75))</f>
        <v>0</v>
      </c>
      <c r="AG75" s="179">
        <f ca="1">IF(AG$7&lt;&gt;"",SUMIFS('Bank-1S'!$N:$N,'Bank-1S'!$J:$J,"&gt;="&amp;AG$7,'Bank-1S'!$J:$J,"&lt;="&amp;AG$8,'Bank-1S'!$W:$W,$O75,'Bank-1S'!$X:$X,$F75,'Bank-1S'!$Y:$Y,$G75),SUMIFS('Bank-1S'!$N:$N,'Bank-1S'!$J:$J,AG$8,'Bank-1S'!$W:$W,$O75,'Bank-1S'!$X:$X,$F75,'Bank-1S'!$Y:$Y,$G75))</f>
        <v>0</v>
      </c>
      <c r="AH75" s="179">
        <f ca="1">IF(AH$7&lt;&gt;"",SUMIFS('Bank-1S'!$N:$N,'Bank-1S'!$J:$J,"&gt;="&amp;AH$7,'Bank-1S'!$J:$J,"&lt;="&amp;AH$8,'Bank-1S'!$W:$W,$O75,'Bank-1S'!$X:$X,$F75,'Bank-1S'!$Y:$Y,$G75),SUMIFS('Bank-1S'!$N:$N,'Bank-1S'!$J:$J,AH$8,'Bank-1S'!$W:$W,$O75,'Bank-1S'!$X:$X,$F75,'Bank-1S'!$Y:$Y,$G75))</f>
        <v>0</v>
      </c>
      <c r="AI75" s="179">
        <f ca="1">IF(AI$7&lt;&gt;"",SUMIFS('Bank-1S'!$N:$N,'Bank-1S'!$J:$J,"&gt;="&amp;AI$7,'Bank-1S'!$J:$J,"&lt;="&amp;AI$8,'Bank-1S'!$W:$W,$O75,'Bank-1S'!$X:$X,$F75,'Bank-1S'!$Y:$Y,$G75),SUMIFS('Bank-1S'!$N:$N,'Bank-1S'!$J:$J,AI$8,'Bank-1S'!$W:$W,$O75,'Bank-1S'!$X:$X,$F75,'Bank-1S'!$Y:$Y,$G75))</f>
        <v>0</v>
      </c>
      <c r="AJ75" s="179">
        <f ca="1">IF(AJ$7&lt;&gt;"",SUMIFS('Bank-1S'!$N:$N,'Bank-1S'!$J:$J,"&gt;="&amp;AJ$7,'Bank-1S'!$J:$J,"&lt;="&amp;AJ$8,'Bank-1S'!$W:$W,$O75,'Bank-1S'!$X:$X,$F75,'Bank-1S'!$Y:$Y,$G75),SUMIFS('Bank-1S'!$N:$N,'Bank-1S'!$J:$J,AJ$8,'Bank-1S'!$W:$W,$O75,'Bank-1S'!$X:$X,$F75,'Bank-1S'!$Y:$Y,$G75))</f>
        <v>0</v>
      </c>
      <c r="AK75" s="179">
        <f ca="1">IF(AK$7&lt;&gt;"",SUMIFS('Bank-1S'!$N:$N,'Bank-1S'!$J:$J,"&gt;="&amp;AK$7,'Bank-1S'!$J:$J,"&lt;="&amp;AK$8,'Bank-1S'!$W:$W,$O75,'Bank-1S'!$X:$X,$F75,'Bank-1S'!$Y:$Y,$G75),SUMIFS('Bank-1S'!$N:$N,'Bank-1S'!$J:$J,AK$8,'Bank-1S'!$W:$W,$O75,'Bank-1S'!$X:$X,$F75,'Bank-1S'!$Y:$Y,$G75))</f>
        <v>0</v>
      </c>
      <c r="AL75" s="179">
        <f ca="1">IF(AL$7&lt;&gt;"",SUMIFS('Bank-1S'!$N:$N,'Bank-1S'!$J:$J,"&gt;="&amp;AL$7,'Bank-1S'!$J:$J,"&lt;="&amp;AL$8,'Bank-1S'!$W:$W,$O75,'Bank-1S'!$X:$X,$F75,'Bank-1S'!$Y:$Y,$G75),SUMIFS('Bank-1S'!$N:$N,'Bank-1S'!$J:$J,AL$8,'Bank-1S'!$W:$W,$O75,'Bank-1S'!$X:$X,$F75,'Bank-1S'!$Y:$Y,$G75))</f>
        <v>0</v>
      </c>
      <c r="AM75" s="179">
        <f ca="1">IF(AM$7&lt;&gt;"",SUMIFS('Bank-1S'!$N:$N,'Bank-1S'!$J:$J,"&gt;="&amp;AM$7,'Bank-1S'!$J:$J,"&lt;="&amp;AM$8,'Bank-1S'!$W:$W,$O75,'Bank-1S'!$X:$X,$F75,'Bank-1S'!$Y:$Y,$G75),SUMIFS('Bank-1S'!$N:$N,'Bank-1S'!$J:$J,AM$8,'Bank-1S'!$W:$W,$O75,'Bank-1S'!$X:$X,$F75,'Bank-1S'!$Y:$Y,$G75))</f>
        <v>0</v>
      </c>
      <c r="AN75" s="179">
        <f ca="1">IF(AN$7&lt;&gt;"",SUMIFS('Bank-1S'!$N:$N,'Bank-1S'!$J:$J,"&gt;="&amp;AN$7,'Bank-1S'!$J:$J,"&lt;="&amp;AN$8,'Bank-1S'!$W:$W,$O75,'Bank-1S'!$X:$X,$F75,'Bank-1S'!$Y:$Y,$G75),SUMIFS('Bank-1S'!$N:$N,'Bank-1S'!$J:$J,AN$8,'Bank-1S'!$W:$W,$O75,'Bank-1S'!$X:$X,$F75,'Bank-1S'!$Y:$Y,$G75))</f>
        <v>0</v>
      </c>
      <c r="AO75" s="179">
        <f ca="1">IF(AO$7&lt;&gt;"",SUMIFS('Bank-1S'!$N:$N,'Bank-1S'!$J:$J,"&gt;="&amp;AO$7,'Bank-1S'!$J:$J,"&lt;="&amp;AO$8,'Bank-1S'!$W:$W,$O75,'Bank-1S'!$X:$X,$F75,'Bank-1S'!$Y:$Y,$G75),SUMIFS('Bank-1S'!$N:$N,'Bank-1S'!$J:$J,AO$8,'Bank-1S'!$W:$W,$O75,'Bank-1S'!$X:$X,$F75,'Bank-1S'!$Y:$Y,$G75))</f>
        <v>0</v>
      </c>
      <c r="AP75" s="179">
        <f ca="1">IF(AP$7&lt;&gt;"",SUMIFS('Bank-1S'!$N:$N,'Bank-1S'!$J:$J,"&gt;="&amp;AP$7,'Bank-1S'!$J:$J,"&lt;="&amp;AP$8,'Bank-1S'!$W:$W,$O75,'Bank-1S'!$X:$X,$F75,'Bank-1S'!$Y:$Y,$G75),SUMIFS('Bank-1S'!$N:$N,'Bank-1S'!$J:$J,AP$8,'Bank-1S'!$W:$W,$O75,'Bank-1S'!$X:$X,$F75,'Bank-1S'!$Y:$Y,$G75))</f>
        <v>0</v>
      </c>
      <c r="AQ75" s="179">
        <f ca="1">IF(AQ$7&lt;&gt;"",SUMIFS('Bank-1S'!$N:$N,'Bank-1S'!$J:$J,"&gt;="&amp;AQ$7,'Bank-1S'!$J:$J,"&lt;="&amp;AQ$8,'Bank-1S'!$W:$W,$O75,'Bank-1S'!$X:$X,$F75,'Bank-1S'!$Y:$Y,$G75),SUMIFS('Bank-1S'!$N:$N,'Bank-1S'!$J:$J,AQ$8,'Bank-1S'!$W:$W,$O75,'Bank-1S'!$X:$X,$F75,'Bank-1S'!$Y:$Y,$G75))</f>
        <v>0</v>
      </c>
      <c r="AR75" s="179">
        <f ca="1">IF(AR$7&lt;&gt;"",SUMIFS('Bank-1S'!$N:$N,'Bank-1S'!$J:$J,"&gt;="&amp;AR$7,'Bank-1S'!$J:$J,"&lt;="&amp;AR$8,'Bank-1S'!$W:$W,$O75,'Bank-1S'!$X:$X,$F75,'Bank-1S'!$Y:$Y,$G75),SUMIFS('Bank-1S'!$N:$N,'Bank-1S'!$J:$J,AR$8,'Bank-1S'!$W:$W,$O75,'Bank-1S'!$X:$X,$F75,'Bank-1S'!$Y:$Y,$G75))</f>
        <v>0</v>
      </c>
      <c r="AS75" s="179">
        <f ca="1">IF(AS$7&lt;&gt;"",SUMIFS('Bank-1S'!$N:$N,'Bank-1S'!$J:$J,"&gt;="&amp;AS$7,'Bank-1S'!$J:$J,"&lt;="&amp;AS$8,'Bank-1S'!$W:$W,$O75,'Bank-1S'!$X:$X,$F75,'Bank-1S'!$Y:$Y,$G75),SUMIFS('Bank-1S'!$N:$N,'Bank-1S'!$J:$J,AS$8,'Bank-1S'!$W:$W,$O75,'Bank-1S'!$X:$X,$F75,'Bank-1S'!$Y:$Y,$G75))</f>
        <v>0</v>
      </c>
      <c r="AT75" s="179">
        <f ca="1">IF(AT$7&lt;&gt;"",SUMIFS('Bank-1S'!$N:$N,'Bank-1S'!$J:$J,"&gt;="&amp;AT$7,'Bank-1S'!$J:$J,"&lt;="&amp;AT$8,'Bank-1S'!$W:$W,$O75,'Bank-1S'!$X:$X,$F75,'Bank-1S'!$Y:$Y,$G75),SUMIFS('Bank-1S'!$N:$N,'Bank-1S'!$J:$J,AT$8,'Bank-1S'!$W:$W,$O75,'Bank-1S'!$X:$X,$F75,'Bank-1S'!$Y:$Y,$G75))</f>
        <v>0</v>
      </c>
      <c r="AU75" s="179">
        <f ca="1">IF(AU$7&lt;&gt;"",SUMIFS('Bank-1S'!$N:$N,'Bank-1S'!$J:$J,"&gt;="&amp;AU$7,'Bank-1S'!$J:$J,"&lt;="&amp;AU$8,'Bank-1S'!$W:$W,$O75,'Bank-1S'!$X:$X,$F75,'Bank-1S'!$Y:$Y,$G75),SUMIFS('Bank-1S'!$N:$N,'Bank-1S'!$J:$J,AU$8,'Bank-1S'!$W:$W,$O75,'Bank-1S'!$X:$X,$F75,'Bank-1S'!$Y:$Y,$G75))</f>
        <v>0</v>
      </c>
      <c r="AV75" s="179">
        <f ca="1">IF(AV$7&lt;&gt;"",SUMIFS('Bank-1S'!$N:$N,'Bank-1S'!$J:$J,"&gt;="&amp;AV$7,'Bank-1S'!$J:$J,"&lt;="&amp;AV$8,'Bank-1S'!$W:$W,$O75,'Bank-1S'!$X:$X,$F75,'Bank-1S'!$Y:$Y,$G75),SUMIFS('Bank-1S'!$N:$N,'Bank-1S'!$J:$J,AV$8,'Bank-1S'!$W:$W,$O75,'Bank-1S'!$X:$X,$F75,'Bank-1S'!$Y:$Y,$G75))</f>
        <v>0</v>
      </c>
      <c r="AW75" s="179">
        <f ca="1">IF(AW$7&lt;&gt;"",SUMIFS('Bank-1S'!$N:$N,'Bank-1S'!$J:$J,"&gt;="&amp;AW$7,'Bank-1S'!$J:$J,"&lt;="&amp;AW$8,'Bank-1S'!$W:$W,$O75,'Bank-1S'!$X:$X,$F75,'Bank-1S'!$Y:$Y,$G75),SUMIFS('Bank-1S'!$N:$N,'Bank-1S'!$J:$J,AW$8,'Bank-1S'!$W:$W,$O75,'Bank-1S'!$X:$X,$F75,'Bank-1S'!$Y:$Y,$G75))</f>
        <v>0</v>
      </c>
      <c r="AX75" s="179">
        <f ca="1">IF(AX$7&lt;&gt;"",SUMIFS('Bank-1S'!$N:$N,'Bank-1S'!$J:$J,"&gt;="&amp;AX$7,'Bank-1S'!$J:$J,"&lt;="&amp;AX$8,'Bank-1S'!$W:$W,$O75,'Bank-1S'!$X:$X,$F75,'Bank-1S'!$Y:$Y,$G75),SUMIFS('Bank-1S'!$N:$N,'Bank-1S'!$J:$J,AX$8,'Bank-1S'!$W:$W,$O75,'Bank-1S'!$X:$X,$F75,'Bank-1S'!$Y:$Y,$G75))</f>
        <v>0</v>
      </c>
      <c r="AY75" s="179">
        <f ca="1">IF(AY$7&lt;&gt;"",SUMIFS('Bank-1S'!$N:$N,'Bank-1S'!$J:$J,"&gt;="&amp;AY$7,'Bank-1S'!$J:$J,"&lt;="&amp;AY$8,'Bank-1S'!$W:$W,$O75,'Bank-1S'!$X:$X,$F75,'Bank-1S'!$Y:$Y,$G75),SUMIFS('Bank-1S'!$N:$N,'Bank-1S'!$J:$J,AY$8,'Bank-1S'!$W:$W,$O75,'Bank-1S'!$X:$X,$F75,'Bank-1S'!$Y:$Y,$G75))</f>
        <v>0</v>
      </c>
      <c r="AZ75" s="179">
        <f ca="1">IF(AZ$7&lt;&gt;"",SUMIFS('Bank-1S'!$N:$N,'Bank-1S'!$J:$J,"&gt;="&amp;AZ$7,'Bank-1S'!$J:$J,"&lt;="&amp;AZ$8,'Bank-1S'!$W:$W,$O75,'Bank-1S'!$X:$X,$F75,'Bank-1S'!$Y:$Y,$G75),SUMIFS('Bank-1S'!$N:$N,'Bank-1S'!$J:$J,AZ$8,'Bank-1S'!$W:$W,$O75,'Bank-1S'!$X:$X,$F75,'Bank-1S'!$Y:$Y,$G75))</f>
        <v>0</v>
      </c>
      <c r="BA75" s="179">
        <f ca="1">IF(BA$7&lt;&gt;"",SUMIFS('Bank-1S'!$N:$N,'Bank-1S'!$J:$J,"&gt;="&amp;BA$7,'Bank-1S'!$J:$J,"&lt;="&amp;BA$8,'Bank-1S'!$W:$W,$O75,'Bank-1S'!$X:$X,$F75,'Bank-1S'!$Y:$Y,$G75),SUMIFS('Bank-1S'!$N:$N,'Bank-1S'!$J:$J,BA$8,'Bank-1S'!$W:$W,$O75,'Bank-1S'!$X:$X,$F75,'Bank-1S'!$Y:$Y,$G75))</f>
        <v>0</v>
      </c>
      <c r="BB75" s="179">
        <f ca="1">IF(BB$7&lt;&gt;"",SUMIFS('Bank-1S'!$N:$N,'Bank-1S'!$J:$J,"&gt;="&amp;BB$7,'Bank-1S'!$J:$J,"&lt;="&amp;BB$8,'Bank-1S'!$W:$W,$O75,'Bank-1S'!$X:$X,$F75,'Bank-1S'!$Y:$Y,$G75),SUMIFS('Bank-1S'!$N:$N,'Bank-1S'!$J:$J,BB$8,'Bank-1S'!$W:$W,$O75,'Bank-1S'!$X:$X,$F75,'Bank-1S'!$Y:$Y,$G75))</f>
        <v>0</v>
      </c>
      <c r="BC75" s="179">
        <f ca="1">IF(BC$7&lt;&gt;"",SUMIFS('Bank-1S'!$N:$N,'Bank-1S'!$J:$J,"&gt;="&amp;BC$7,'Bank-1S'!$J:$J,"&lt;="&amp;BC$8,'Bank-1S'!$W:$W,$O75,'Bank-1S'!$X:$X,$F75,'Bank-1S'!$Y:$Y,$G75),SUMIFS('Bank-1S'!$N:$N,'Bank-1S'!$J:$J,BC$8,'Bank-1S'!$W:$W,$O75,'Bank-1S'!$X:$X,$F75,'Bank-1S'!$Y:$Y,$G75))</f>
        <v>0</v>
      </c>
      <c r="BD75" s="179">
        <f ca="1">IF(BD$7&lt;&gt;"",SUMIFS('Bank-1S'!$N:$N,'Bank-1S'!$J:$J,"&gt;="&amp;BD$7,'Bank-1S'!$J:$J,"&lt;="&amp;BD$8,'Bank-1S'!$W:$W,$O75,'Bank-1S'!$X:$X,$F75,'Bank-1S'!$Y:$Y,$G75),SUMIFS('Bank-1S'!$N:$N,'Bank-1S'!$J:$J,BD$8,'Bank-1S'!$W:$W,$O75,'Bank-1S'!$X:$X,$F75,'Bank-1S'!$Y:$Y,$G75))</f>
        <v>0</v>
      </c>
      <c r="BE75" s="179">
        <f ca="1">IF(BE$7&lt;&gt;"",SUMIFS('Bank-1S'!$N:$N,'Bank-1S'!$J:$J,"&gt;="&amp;BE$7,'Bank-1S'!$J:$J,"&lt;="&amp;BE$8,'Bank-1S'!$W:$W,$O75,'Bank-1S'!$X:$X,$F75,'Bank-1S'!$Y:$Y,$G75),SUMIFS('Bank-1S'!$N:$N,'Bank-1S'!$J:$J,BE$8,'Bank-1S'!$W:$W,$O75,'Bank-1S'!$X:$X,$F75,'Bank-1S'!$Y:$Y,$G75))</f>
        <v>0</v>
      </c>
      <c r="BF75" s="179">
        <f ca="1">IF(BF$7&lt;&gt;"",SUMIFS('Bank-1S'!$N:$N,'Bank-1S'!$J:$J,"&gt;="&amp;BF$7,'Bank-1S'!$J:$J,"&lt;="&amp;BF$8,'Bank-1S'!$W:$W,$O75,'Bank-1S'!$X:$X,$F75,'Bank-1S'!$Y:$Y,$G75),SUMIFS('Bank-1S'!$N:$N,'Bank-1S'!$J:$J,BF$8,'Bank-1S'!$W:$W,$O75,'Bank-1S'!$X:$X,$F75,'Bank-1S'!$Y:$Y,$G75))</f>
        <v>0</v>
      </c>
      <c r="BG75" s="179">
        <f ca="1">IF(BG$7&lt;&gt;"",SUMIFS('Bank-1S'!$N:$N,'Bank-1S'!$J:$J,"&gt;="&amp;BG$7,'Bank-1S'!$J:$J,"&lt;="&amp;BG$8,'Bank-1S'!$W:$W,$O75,'Bank-1S'!$X:$X,$F75,'Bank-1S'!$Y:$Y,$G75),SUMIFS('Bank-1S'!$N:$N,'Bank-1S'!$J:$J,BG$8,'Bank-1S'!$W:$W,$O75,'Bank-1S'!$X:$X,$F75,'Bank-1S'!$Y:$Y,$G75))</f>
        <v>0</v>
      </c>
      <c r="BH75" s="179">
        <f ca="1">IF(BH$7&lt;&gt;"",SUMIFS('Bank-1S'!$N:$N,'Bank-1S'!$J:$J,"&gt;="&amp;BH$7,'Bank-1S'!$J:$J,"&lt;="&amp;BH$8,'Bank-1S'!$W:$W,$O75,'Bank-1S'!$X:$X,$F75,'Bank-1S'!$Y:$Y,$G75),SUMIFS('Bank-1S'!$N:$N,'Bank-1S'!$J:$J,BH$8,'Bank-1S'!$W:$W,$O75,'Bank-1S'!$X:$X,$F75,'Bank-1S'!$Y:$Y,$G75))</f>
        <v>0</v>
      </c>
      <c r="BI75" s="179">
        <f ca="1">IF(BI$7&lt;&gt;"",SUMIFS('Bank-1S'!$N:$N,'Bank-1S'!$J:$J,"&gt;="&amp;BI$7,'Bank-1S'!$J:$J,"&lt;="&amp;BI$8,'Bank-1S'!$W:$W,$O75,'Bank-1S'!$X:$X,$F75,'Bank-1S'!$Y:$Y,$G75),SUMIFS('Bank-1S'!$N:$N,'Bank-1S'!$J:$J,BI$8,'Bank-1S'!$W:$W,$O75,'Bank-1S'!$X:$X,$F75,'Bank-1S'!$Y:$Y,$G75))</f>
        <v>0</v>
      </c>
      <c r="BJ75" s="179">
        <f ca="1">IF(BJ$7&lt;&gt;"",SUMIFS('Bank-1S'!$N:$N,'Bank-1S'!$J:$J,"&gt;="&amp;BJ$7,'Bank-1S'!$J:$J,"&lt;="&amp;BJ$8,'Bank-1S'!$W:$W,$O75,'Bank-1S'!$X:$X,$F75,'Bank-1S'!$Y:$Y,$G75),SUMIFS('Bank-1S'!$N:$N,'Bank-1S'!$J:$J,BJ$8,'Bank-1S'!$W:$W,$O75,'Bank-1S'!$X:$X,$F75,'Bank-1S'!$Y:$Y,$G75))</f>
        <v>0</v>
      </c>
      <c r="BK75" s="179">
        <f ca="1">IF(BK$7&lt;&gt;"",SUMIFS('Bank-1S'!$N:$N,'Bank-1S'!$J:$J,"&gt;="&amp;BK$7,'Bank-1S'!$J:$J,"&lt;="&amp;BK$8,'Bank-1S'!$W:$W,$O75,'Bank-1S'!$X:$X,$F75,'Bank-1S'!$Y:$Y,$G75),SUMIFS('Bank-1S'!$N:$N,'Bank-1S'!$J:$J,BK$8,'Bank-1S'!$W:$W,$O75,'Bank-1S'!$X:$X,$F75,'Bank-1S'!$Y:$Y,$G75))</f>
        <v>0</v>
      </c>
      <c r="BL75" s="179">
        <f ca="1">IF(BL$7&lt;&gt;"",SUMIFS('Bank-1S'!$N:$N,'Bank-1S'!$J:$J,"&gt;="&amp;BL$7,'Bank-1S'!$J:$J,"&lt;="&amp;BL$8,'Bank-1S'!$W:$W,$O75,'Bank-1S'!$X:$X,$F75,'Bank-1S'!$Y:$Y,$G75),SUMIFS('Bank-1S'!$N:$N,'Bank-1S'!$J:$J,BL$8,'Bank-1S'!$W:$W,$O75,'Bank-1S'!$X:$X,$F75,'Bank-1S'!$Y:$Y,$G75))</f>
        <v>0</v>
      </c>
      <c r="BM75" s="179">
        <f ca="1">IF(BM$7&lt;&gt;"",SUMIFS('Bank-1S'!$N:$N,'Bank-1S'!$J:$J,"&gt;="&amp;BM$7,'Bank-1S'!$J:$J,"&lt;="&amp;BM$8,'Bank-1S'!$W:$W,$O75,'Bank-1S'!$X:$X,$F75,'Bank-1S'!$Y:$Y,$G75),SUMIFS('Bank-1S'!$N:$N,'Bank-1S'!$J:$J,BM$8,'Bank-1S'!$W:$W,$O75,'Bank-1S'!$X:$X,$F75,'Bank-1S'!$Y:$Y,$G75))</f>
        <v>0</v>
      </c>
      <c r="BN75" s="179">
        <f ca="1">IF(BN$7&lt;&gt;"",SUMIFS('Bank-1S'!$N:$N,'Bank-1S'!$J:$J,"&gt;="&amp;BN$7,'Bank-1S'!$J:$J,"&lt;="&amp;BN$8,'Bank-1S'!$W:$W,$O75,'Bank-1S'!$X:$X,$F75,'Bank-1S'!$Y:$Y,$G75),SUMIFS('Bank-1S'!$N:$N,'Bank-1S'!$J:$J,BN$8,'Bank-1S'!$W:$W,$O75,'Bank-1S'!$X:$X,$F75,'Bank-1S'!$Y:$Y,$G75))</f>
        <v>0</v>
      </c>
      <c r="BO75" s="179">
        <f ca="1">IF(BO$7&lt;&gt;"",SUMIFS('Bank-1S'!$N:$N,'Bank-1S'!$J:$J,"&gt;="&amp;BO$7,'Bank-1S'!$J:$J,"&lt;="&amp;BO$8,'Bank-1S'!$W:$W,$O75,'Bank-1S'!$X:$X,$F75,'Bank-1S'!$Y:$Y,$G75),SUMIFS('Bank-1S'!$N:$N,'Bank-1S'!$J:$J,BO$8,'Bank-1S'!$W:$W,$O75,'Bank-1S'!$X:$X,$F75,'Bank-1S'!$Y:$Y,$G75))</f>
        <v>0</v>
      </c>
      <c r="BP75" s="179">
        <f ca="1">IF(BP$7&lt;&gt;"",SUMIFS('Bank-1S'!$N:$N,'Bank-1S'!$J:$J,"&gt;="&amp;BP$7,'Bank-1S'!$J:$J,"&lt;="&amp;BP$8,'Bank-1S'!$W:$W,$O75,'Bank-1S'!$X:$X,$F75,'Bank-1S'!$Y:$Y,$G75),SUMIFS('Bank-1S'!$N:$N,'Bank-1S'!$J:$J,BP$8,'Bank-1S'!$W:$W,$O75,'Bank-1S'!$X:$X,$F75,'Bank-1S'!$Y:$Y,$G75))</f>
        <v>0</v>
      </c>
      <c r="BQ75" s="179">
        <f ca="1">IF(BQ$7&lt;&gt;"",SUMIFS('Bank-1S'!$N:$N,'Bank-1S'!$J:$J,"&gt;="&amp;BQ$7,'Bank-1S'!$J:$J,"&lt;="&amp;BQ$8,'Bank-1S'!$W:$W,$O75,'Bank-1S'!$X:$X,$F75,'Bank-1S'!$Y:$Y,$G75),SUMIFS('Bank-1S'!$N:$N,'Bank-1S'!$J:$J,BQ$8,'Bank-1S'!$W:$W,$O75,'Bank-1S'!$X:$X,$F75,'Bank-1S'!$Y:$Y,$G75))</f>
        <v>0</v>
      </c>
      <c r="BR75" s="179">
        <f ca="1">IF(BR$7&lt;&gt;"",SUMIFS('Bank-1S'!$N:$N,'Bank-1S'!$J:$J,"&gt;="&amp;BR$7,'Bank-1S'!$J:$J,"&lt;="&amp;BR$8,'Bank-1S'!$W:$W,$O75,'Bank-1S'!$X:$X,$F75,'Bank-1S'!$Y:$Y,$G75),SUMIFS('Bank-1S'!$N:$N,'Bank-1S'!$J:$J,BR$8,'Bank-1S'!$W:$W,$O75,'Bank-1S'!$X:$X,$F75,'Bank-1S'!$Y:$Y,$G75))</f>
        <v>0</v>
      </c>
      <c r="BS75" s="179">
        <f ca="1">IF(BS$7&lt;&gt;"",SUMIFS('Bank-1S'!$N:$N,'Bank-1S'!$J:$J,"&gt;="&amp;BS$7,'Bank-1S'!$J:$J,"&lt;="&amp;BS$8,'Bank-1S'!$W:$W,$O75,'Bank-1S'!$X:$X,$F75,'Bank-1S'!$Y:$Y,$G75),SUMIFS('Bank-1S'!$N:$N,'Bank-1S'!$J:$J,BS$8,'Bank-1S'!$W:$W,$O75,'Bank-1S'!$X:$X,$F75,'Bank-1S'!$Y:$Y,$G75))</f>
        <v>0</v>
      </c>
      <c r="BT75" s="179">
        <f ca="1">IF(BT$7&lt;&gt;"",SUMIFS('Bank-1S'!$N:$N,'Bank-1S'!$J:$J,"&gt;="&amp;BT$7,'Bank-1S'!$J:$J,"&lt;="&amp;BT$8,'Bank-1S'!$W:$W,$O75,'Bank-1S'!$X:$X,$F75,'Bank-1S'!$Y:$Y,$G75),SUMIFS('Bank-1S'!$N:$N,'Bank-1S'!$J:$J,BT$8,'Bank-1S'!$W:$W,$O75,'Bank-1S'!$X:$X,$F75,'Bank-1S'!$Y:$Y,$G75))</f>
        <v>0</v>
      </c>
      <c r="BU75" s="179">
        <f ca="1">IF(BU$7&lt;&gt;"",SUMIFS('Bank-1S'!$N:$N,'Bank-1S'!$J:$J,"&gt;="&amp;BU$7,'Bank-1S'!$J:$J,"&lt;="&amp;BU$8,'Bank-1S'!$W:$W,$O75,'Bank-1S'!$X:$X,$F75,'Bank-1S'!$Y:$Y,$G75),SUMIFS('Bank-1S'!$N:$N,'Bank-1S'!$J:$J,BU$8,'Bank-1S'!$W:$W,$O75,'Bank-1S'!$X:$X,$F75,'Bank-1S'!$Y:$Y,$G75))</f>
        <v>0</v>
      </c>
      <c r="BV75" s="179">
        <f ca="1">IF(BV$7&lt;&gt;"",SUMIFS('Bank-1S'!$N:$N,'Bank-1S'!$J:$J,"&gt;="&amp;BV$7,'Bank-1S'!$J:$J,"&lt;="&amp;BV$8,'Bank-1S'!$W:$W,$O75,'Bank-1S'!$X:$X,$F75,'Bank-1S'!$Y:$Y,$G75),SUMIFS('Bank-1S'!$N:$N,'Bank-1S'!$J:$J,BV$8,'Bank-1S'!$W:$W,$O75,'Bank-1S'!$X:$X,$F75,'Bank-1S'!$Y:$Y,$G75))</f>
        <v>0</v>
      </c>
      <c r="BW75" s="179">
        <f ca="1">IF(BW$7&lt;&gt;"",SUMIFS('Bank-1S'!$N:$N,'Bank-1S'!$J:$J,"&gt;="&amp;BW$7,'Bank-1S'!$J:$J,"&lt;="&amp;BW$8,'Bank-1S'!$W:$W,$O75,'Bank-1S'!$X:$X,$F75,'Bank-1S'!$Y:$Y,$G75),SUMIFS('Bank-1S'!$N:$N,'Bank-1S'!$J:$J,BW$8,'Bank-1S'!$W:$W,$O75,'Bank-1S'!$X:$X,$F75,'Bank-1S'!$Y:$Y,$G75))</f>
        <v>0</v>
      </c>
      <c r="BX75" s="179">
        <f ca="1">IF(BX$7&lt;&gt;"",SUMIFS('Bank-1S'!$N:$N,'Bank-1S'!$J:$J,"&gt;="&amp;BX$7,'Bank-1S'!$J:$J,"&lt;="&amp;BX$8,'Bank-1S'!$W:$W,$O75,'Bank-1S'!$X:$X,$F75,'Bank-1S'!$Y:$Y,$G75),SUMIFS('Bank-1S'!$N:$N,'Bank-1S'!$J:$J,BX$8,'Bank-1S'!$W:$W,$O75,'Bank-1S'!$X:$X,$F75,'Bank-1S'!$Y:$Y,$G75))</f>
        <v>0</v>
      </c>
      <c r="BY75" s="179">
        <f ca="1">IF(BY$7&lt;&gt;"",SUMIFS('Bank-1S'!$N:$N,'Bank-1S'!$J:$J,"&gt;="&amp;BY$7,'Bank-1S'!$J:$J,"&lt;="&amp;BY$8,'Bank-1S'!$W:$W,$O75,'Bank-1S'!$X:$X,$F75,'Bank-1S'!$Y:$Y,$G75),SUMIFS('Bank-1S'!$N:$N,'Bank-1S'!$J:$J,BY$8,'Bank-1S'!$W:$W,$O75,'Bank-1S'!$X:$X,$F75,'Bank-1S'!$Y:$Y,$G75))</f>
        <v>0</v>
      </c>
      <c r="BZ75" s="179">
        <f ca="1">IF(BZ$7&lt;&gt;"",SUMIFS('Bank-1S'!$N:$N,'Bank-1S'!$J:$J,"&gt;="&amp;BZ$7,'Bank-1S'!$J:$J,"&lt;="&amp;BZ$8,'Bank-1S'!$W:$W,$O75,'Bank-1S'!$X:$X,$F75,'Bank-1S'!$Y:$Y,$G75),SUMIFS('Bank-1S'!$N:$N,'Bank-1S'!$J:$J,BZ$8,'Bank-1S'!$W:$W,$O75,'Bank-1S'!$X:$X,$F75,'Bank-1S'!$Y:$Y,$G75))</f>
        <v>0</v>
      </c>
      <c r="CA75" s="179">
        <f ca="1">IF(CA$7&lt;&gt;"",SUMIFS('Bank-1S'!$N:$N,'Bank-1S'!$J:$J,"&gt;="&amp;CA$7,'Bank-1S'!$J:$J,"&lt;="&amp;CA$8,'Bank-1S'!$W:$W,$O75,'Bank-1S'!$X:$X,$F75,'Bank-1S'!$Y:$Y,$G75),SUMIFS('Bank-1S'!$N:$N,'Bank-1S'!$J:$J,CA$8,'Bank-1S'!$W:$W,$O75,'Bank-1S'!$X:$X,$F75,'Bank-1S'!$Y:$Y,$G75))</f>
        <v>0</v>
      </c>
      <c r="CB75" s="179">
        <f ca="1">IF(CB$7&lt;&gt;"",SUMIFS('Bank-1S'!$N:$N,'Bank-1S'!$J:$J,"&gt;="&amp;CB$7,'Bank-1S'!$J:$J,"&lt;="&amp;CB$8,'Bank-1S'!$W:$W,$O75,'Bank-1S'!$X:$X,$F75,'Bank-1S'!$Y:$Y,$G75),SUMIFS('Bank-1S'!$N:$N,'Bank-1S'!$J:$J,CB$8,'Bank-1S'!$W:$W,$O75,'Bank-1S'!$X:$X,$F75,'Bank-1S'!$Y:$Y,$G75))</f>
        <v>0</v>
      </c>
      <c r="CC75" s="179">
        <f ca="1">IF(CC$7&lt;&gt;"",SUMIFS('Bank-1S'!$N:$N,'Bank-1S'!$J:$J,"&gt;="&amp;CC$7,'Bank-1S'!$J:$J,"&lt;="&amp;CC$8,'Bank-1S'!$W:$W,$O75,'Bank-1S'!$X:$X,$F75,'Bank-1S'!$Y:$Y,$G75),SUMIFS('Bank-1S'!$N:$N,'Bank-1S'!$J:$J,CC$8,'Bank-1S'!$W:$W,$O75,'Bank-1S'!$X:$X,$F75,'Bank-1S'!$Y:$Y,$G75))</f>
        <v>0</v>
      </c>
      <c r="CD75" s="179">
        <f ca="1">IF(CD$7&lt;&gt;"",SUMIFS('Bank-1S'!$N:$N,'Bank-1S'!$J:$J,"&gt;="&amp;CD$7,'Bank-1S'!$J:$J,"&lt;="&amp;CD$8,'Bank-1S'!$W:$W,$O75,'Bank-1S'!$X:$X,$F75,'Bank-1S'!$Y:$Y,$G75),SUMIFS('Bank-1S'!$N:$N,'Bank-1S'!$J:$J,CD$8,'Bank-1S'!$W:$W,$O75,'Bank-1S'!$X:$X,$F75,'Bank-1S'!$Y:$Y,$G75))</f>
        <v>0</v>
      </c>
      <c r="CE75" s="179">
        <f ca="1">IF(CE$7&lt;&gt;"",SUMIFS('Bank-1S'!$N:$N,'Bank-1S'!$J:$J,"&gt;="&amp;CE$7,'Bank-1S'!$J:$J,"&lt;="&amp;CE$8,'Bank-1S'!$W:$W,$O75,'Bank-1S'!$X:$X,$F75,'Bank-1S'!$Y:$Y,$G75),SUMIFS('Bank-1S'!$N:$N,'Bank-1S'!$J:$J,CE$8,'Bank-1S'!$W:$W,$O75,'Bank-1S'!$X:$X,$F75,'Bank-1S'!$Y:$Y,$G75))</f>
        <v>0</v>
      </c>
      <c r="CF75" s="179">
        <f ca="1">IF(CF$7&lt;&gt;"",SUMIFS('Bank-1S'!$N:$N,'Bank-1S'!$J:$J,"&gt;="&amp;CF$7,'Bank-1S'!$J:$J,"&lt;="&amp;CF$8,'Bank-1S'!$W:$W,$O75,'Bank-1S'!$X:$X,$F75,'Bank-1S'!$Y:$Y,$G75),SUMIFS('Bank-1S'!$N:$N,'Bank-1S'!$J:$J,CF$8,'Bank-1S'!$W:$W,$O75,'Bank-1S'!$X:$X,$F75,'Bank-1S'!$Y:$Y,$G75))</f>
        <v>0</v>
      </c>
      <c r="CG75" s="179">
        <f ca="1">IF(CG$7&lt;&gt;"",SUMIFS('Bank-1S'!$N:$N,'Bank-1S'!$J:$J,"&gt;="&amp;CG$7,'Bank-1S'!$J:$J,"&lt;="&amp;CG$8,'Bank-1S'!$W:$W,$O75,'Bank-1S'!$X:$X,$F75,'Bank-1S'!$Y:$Y,$G75),SUMIFS('Bank-1S'!$N:$N,'Bank-1S'!$J:$J,CG$8,'Bank-1S'!$W:$W,$O75,'Bank-1S'!$X:$X,$F75,'Bank-1S'!$Y:$Y,$G75))</f>
        <v>0</v>
      </c>
      <c r="CH75" s="179">
        <f ca="1">IF(CH$7&lt;&gt;"",SUMIFS('Bank-1S'!$N:$N,'Bank-1S'!$J:$J,"&gt;="&amp;CH$7,'Bank-1S'!$J:$J,"&lt;="&amp;CH$8,'Bank-1S'!$W:$W,$O75,'Bank-1S'!$X:$X,$F75,'Bank-1S'!$Y:$Y,$G75),SUMIFS('Bank-1S'!$N:$N,'Bank-1S'!$J:$J,CH$8,'Bank-1S'!$W:$W,$O75,'Bank-1S'!$X:$X,$F75,'Bank-1S'!$Y:$Y,$G75))</f>
        <v>0</v>
      </c>
      <c r="CI75" s="179">
        <f ca="1">IF(CI$7&lt;&gt;"",SUMIFS('Bank-1S'!$N:$N,'Bank-1S'!$J:$J,"&gt;="&amp;CI$7,'Bank-1S'!$J:$J,"&lt;="&amp;CI$8,'Bank-1S'!$W:$W,$O75,'Bank-1S'!$X:$X,$F75,'Bank-1S'!$Y:$Y,$G75),SUMIFS('Bank-1S'!$N:$N,'Bank-1S'!$J:$J,CI$8,'Bank-1S'!$W:$W,$O75,'Bank-1S'!$X:$X,$F75,'Bank-1S'!$Y:$Y,$G75))</f>
        <v>0</v>
      </c>
      <c r="CJ75" s="179">
        <f ca="1">IF(CJ$7&lt;&gt;"",SUMIFS('Bank-1S'!$N:$N,'Bank-1S'!$J:$J,"&gt;="&amp;CJ$7,'Bank-1S'!$J:$J,"&lt;="&amp;CJ$8,'Bank-1S'!$W:$W,$O75,'Bank-1S'!$X:$X,$F75,'Bank-1S'!$Y:$Y,$G75),SUMIFS('Bank-1S'!$N:$N,'Bank-1S'!$J:$J,CJ$8,'Bank-1S'!$W:$W,$O75,'Bank-1S'!$X:$X,$F75,'Bank-1S'!$Y:$Y,$G75))</f>
        <v>0</v>
      </c>
      <c r="CK75" s="179">
        <f ca="1">IF(CK$7&lt;&gt;"",SUMIFS('Bank-1S'!$N:$N,'Bank-1S'!$J:$J,"&gt;="&amp;CK$7,'Bank-1S'!$J:$J,"&lt;="&amp;CK$8,'Bank-1S'!$W:$W,$O75,'Bank-1S'!$X:$X,$F75,'Bank-1S'!$Y:$Y,$G75),SUMIFS('Bank-1S'!$N:$N,'Bank-1S'!$J:$J,CK$8,'Bank-1S'!$W:$W,$O75,'Bank-1S'!$X:$X,$F75,'Bank-1S'!$Y:$Y,$G75))</f>
        <v>0</v>
      </c>
      <c r="CL75" s="179">
        <f ca="1">IF(CL$7&lt;&gt;"",SUMIFS('Bank-1S'!$N:$N,'Bank-1S'!$J:$J,"&gt;="&amp;CL$7,'Bank-1S'!$J:$J,"&lt;="&amp;CL$8,'Bank-1S'!$W:$W,$O75,'Bank-1S'!$X:$X,$F75,'Bank-1S'!$Y:$Y,$G75),SUMIFS('Bank-1S'!$N:$N,'Bank-1S'!$J:$J,CL$8,'Bank-1S'!$W:$W,$O75,'Bank-1S'!$X:$X,$F75,'Bank-1S'!$Y:$Y,$G75))</f>
        <v>0</v>
      </c>
      <c r="CM75" s="179">
        <f ca="1">IF(CM$7&lt;&gt;"",SUMIFS('Bank-1S'!$N:$N,'Bank-1S'!$J:$J,"&gt;="&amp;CM$7,'Bank-1S'!$J:$J,"&lt;="&amp;CM$8,'Bank-1S'!$W:$W,$O75,'Bank-1S'!$X:$X,$F75,'Bank-1S'!$Y:$Y,$G75),SUMIFS('Bank-1S'!$N:$N,'Bank-1S'!$J:$J,CM$8,'Bank-1S'!$W:$W,$O75,'Bank-1S'!$X:$X,$F75,'Bank-1S'!$Y:$Y,$G75))</f>
        <v>0</v>
      </c>
      <c r="CN75" s="179">
        <f ca="1">IF(CN$7&lt;&gt;"",SUMIFS('Bank-1S'!$N:$N,'Bank-1S'!$J:$J,"&gt;="&amp;CN$7,'Bank-1S'!$J:$J,"&lt;="&amp;CN$8,'Bank-1S'!$W:$W,$O75,'Bank-1S'!$X:$X,$F75,'Bank-1S'!$Y:$Y,$G75),SUMIFS('Bank-1S'!$N:$N,'Bank-1S'!$J:$J,CN$8,'Bank-1S'!$W:$W,$O75,'Bank-1S'!$X:$X,$F75,'Bank-1S'!$Y:$Y,$G75))</f>
        <v>0</v>
      </c>
      <c r="CO75" s="179">
        <f ca="1">IF(CO$7&lt;&gt;"",SUMIFS('Bank-1S'!$N:$N,'Bank-1S'!$J:$J,"&gt;="&amp;CO$7,'Bank-1S'!$J:$J,"&lt;="&amp;CO$8,'Bank-1S'!$W:$W,$O75,'Bank-1S'!$X:$X,$F75,'Bank-1S'!$Y:$Y,$G75),SUMIFS('Bank-1S'!$N:$N,'Bank-1S'!$J:$J,CO$8,'Bank-1S'!$W:$W,$O75,'Bank-1S'!$X:$X,$F75,'Bank-1S'!$Y:$Y,$G75))</f>
        <v>0</v>
      </c>
      <c r="CP75" s="179">
        <f ca="1">IF(CP$7&lt;&gt;"",SUMIFS('Bank-1S'!$N:$N,'Bank-1S'!$J:$J,"&gt;="&amp;CP$7,'Bank-1S'!$J:$J,"&lt;="&amp;CP$8,'Bank-1S'!$W:$W,$O75,'Bank-1S'!$X:$X,$F75,'Bank-1S'!$Y:$Y,$G75),SUMIFS('Bank-1S'!$N:$N,'Bank-1S'!$J:$J,CP$8,'Bank-1S'!$W:$W,$O75,'Bank-1S'!$X:$X,$F75,'Bank-1S'!$Y:$Y,$G75))</f>
        <v>0</v>
      </c>
      <c r="CQ75" s="179">
        <f ca="1">IF(CQ$7&lt;&gt;"",SUMIFS('Bank-1S'!$N:$N,'Bank-1S'!$J:$J,"&gt;="&amp;CQ$7,'Bank-1S'!$J:$J,"&lt;="&amp;CQ$8,'Bank-1S'!$W:$W,$O75,'Bank-1S'!$X:$X,$F75,'Bank-1S'!$Y:$Y,$G75),SUMIFS('Bank-1S'!$N:$N,'Bank-1S'!$J:$J,CQ$8,'Bank-1S'!$W:$W,$O75,'Bank-1S'!$X:$X,$F75,'Bank-1S'!$Y:$Y,$G75))</f>
        <v>0</v>
      </c>
      <c r="CR75" s="179">
        <f ca="1">IF(CR$7&lt;&gt;"",SUMIFS('Bank-1S'!$N:$N,'Bank-1S'!$J:$J,"&gt;="&amp;CR$7,'Bank-1S'!$J:$J,"&lt;="&amp;CR$8,'Bank-1S'!$W:$W,$O75,'Bank-1S'!$X:$X,$F75,'Bank-1S'!$Y:$Y,$G75),SUMIFS('Bank-1S'!$N:$N,'Bank-1S'!$J:$J,CR$8,'Bank-1S'!$W:$W,$O75,'Bank-1S'!$X:$X,$F75,'Bank-1S'!$Y:$Y,$G75))</f>
        <v>0</v>
      </c>
      <c r="CS75" s="179">
        <f ca="1">IF(CS$7&lt;&gt;"",SUMIFS('Bank-1S'!$N:$N,'Bank-1S'!$J:$J,"&gt;="&amp;CS$7,'Bank-1S'!$J:$J,"&lt;="&amp;CS$8,'Bank-1S'!$W:$W,$O75,'Bank-1S'!$X:$X,$F75,'Bank-1S'!$Y:$Y,$G75),SUMIFS('Bank-1S'!$N:$N,'Bank-1S'!$J:$J,CS$8,'Bank-1S'!$W:$W,$O75,'Bank-1S'!$X:$X,$F75,'Bank-1S'!$Y:$Y,$G75))</f>
        <v>0</v>
      </c>
      <c r="CT75" s="179">
        <f ca="1">IF(CT$7&lt;&gt;"",SUMIFS('Bank-1S'!$N:$N,'Bank-1S'!$J:$J,"&gt;="&amp;CT$7,'Bank-1S'!$J:$J,"&lt;="&amp;CT$8,'Bank-1S'!$W:$W,$O75,'Bank-1S'!$X:$X,$F75,'Bank-1S'!$Y:$Y,$G75),SUMIFS('Bank-1S'!$N:$N,'Bank-1S'!$J:$J,CT$8,'Bank-1S'!$W:$W,$O75,'Bank-1S'!$X:$X,$F75,'Bank-1S'!$Y:$Y,$G75))</f>
        <v>0</v>
      </c>
      <c r="CU75" s="180">
        <f ca="1">IF(CU$7&lt;&gt;"",SUMIFS('Bank-1S'!$N:$N,'Bank-1S'!$J:$J,"&gt;="&amp;CU$7,'Bank-1S'!$J:$J,"&lt;="&amp;CU$8,'Bank-1S'!$W:$W,$O75,'Bank-1S'!$X:$X,$F75,'Bank-1S'!$Y:$Y,$G75),SUMIFS('Bank-1S'!$N:$N,'Bank-1S'!$J:$J,CU$8,'Bank-1S'!$W:$W,$O75,'Bank-1S'!$X:$X,$F75,'Bank-1S'!$Y:$Y,$G75))</f>
        <v>0</v>
      </c>
    </row>
    <row r="76" spans="1:99" s="181" customFormat="1" ht="10.199999999999999" x14ac:dyDescent="0.2">
      <c r="A76" s="172"/>
      <c r="B76" s="172"/>
      <c r="C76" s="172"/>
      <c r="D76" s="172"/>
      <c r="E76" s="191">
        <v>2</v>
      </c>
      <c r="F76" s="144" t="str">
        <f t="shared" ref="F76:F81" si="54">F73</f>
        <v>Оплаты поставщикам материалов и подрядчикам за изготовление</v>
      </c>
      <c r="G76" s="172" t="str">
        <f>lists!$AD$16</f>
        <v>Оплаты за упаковочный материал</v>
      </c>
      <c r="H76" s="172"/>
      <c r="I76" s="172"/>
      <c r="J76" s="172"/>
      <c r="K76" s="172"/>
      <c r="L76" s="172"/>
      <c r="M76" s="172"/>
      <c r="N76" s="173"/>
      <c r="O76" s="172" t="str">
        <f t="shared" si="52"/>
        <v>RUR</v>
      </c>
      <c r="P76" s="173"/>
      <c r="Q76" s="172"/>
      <c r="R76" s="172"/>
      <c r="S76" s="172"/>
      <c r="T76" s="174"/>
      <c r="U76" s="175">
        <f t="shared" ca="1" si="53"/>
        <v>0</v>
      </c>
      <c r="V76" s="176"/>
      <c r="W76" s="177"/>
      <c r="X76" s="178">
        <f>IF(X$7&lt;&gt;"",SUMIFS('Bank-1S'!$N:$N,'Bank-1S'!$J:$J,"&gt;="&amp;X$7,'Bank-1S'!$J:$J,"&lt;="&amp;X$8,'Bank-1S'!$W:$W,$O76,'Bank-1S'!$X:$X,$F76,'Bank-1S'!$Y:$Y,$G76),SUMIFS('Bank-1S'!$N:$N,'Bank-1S'!$J:$J,X$8,'Bank-1S'!$W:$W,$O76,'Bank-1S'!$X:$X,$F76,'Bank-1S'!$Y:$Y,$G76))</f>
        <v>0</v>
      </c>
      <c r="Y76" s="179">
        <f ca="1">IF(Y$7&lt;&gt;"",SUMIFS('Bank-1S'!$N:$N,'Bank-1S'!$J:$J,"&gt;="&amp;Y$7,'Bank-1S'!$J:$J,"&lt;="&amp;Y$8,'Bank-1S'!$W:$W,$O76,'Bank-1S'!$X:$X,$F76,'Bank-1S'!$Y:$Y,$G76),SUMIFS('Bank-1S'!$N:$N,'Bank-1S'!$J:$J,Y$8,'Bank-1S'!$W:$W,$O76,'Bank-1S'!$X:$X,$F76,'Bank-1S'!$Y:$Y,$G76))</f>
        <v>0</v>
      </c>
      <c r="Z76" s="179">
        <f ca="1">IF(Z$7&lt;&gt;"",SUMIFS('Bank-1S'!$N:$N,'Bank-1S'!$J:$J,"&gt;="&amp;Z$7,'Bank-1S'!$J:$J,"&lt;="&amp;Z$8,'Bank-1S'!$W:$W,$O76,'Bank-1S'!$X:$X,$F76,'Bank-1S'!$Y:$Y,$G76),SUMIFS('Bank-1S'!$N:$N,'Bank-1S'!$J:$J,Z$8,'Bank-1S'!$W:$W,$O76,'Bank-1S'!$X:$X,$F76,'Bank-1S'!$Y:$Y,$G76))</f>
        <v>0</v>
      </c>
      <c r="AA76" s="179">
        <f ca="1">IF(AA$7&lt;&gt;"",SUMIFS('Bank-1S'!$N:$N,'Bank-1S'!$J:$J,"&gt;="&amp;AA$7,'Bank-1S'!$J:$J,"&lt;="&amp;AA$8,'Bank-1S'!$W:$W,$O76,'Bank-1S'!$X:$X,$F76,'Bank-1S'!$Y:$Y,$G76),SUMIFS('Bank-1S'!$N:$N,'Bank-1S'!$J:$J,AA$8,'Bank-1S'!$W:$W,$O76,'Bank-1S'!$X:$X,$F76,'Bank-1S'!$Y:$Y,$G76))</f>
        <v>0</v>
      </c>
      <c r="AB76" s="179">
        <f ca="1">IF(AB$7&lt;&gt;"",SUMIFS('Bank-1S'!$N:$N,'Bank-1S'!$J:$J,"&gt;="&amp;AB$7,'Bank-1S'!$J:$J,"&lt;="&amp;AB$8,'Bank-1S'!$W:$W,$O76,'Bank-1S'!$X:$X,$F76,'Bank-1S'!$Y:$Y,$G76),SUMIFS('Bank-1S'!$N:$N,'Bank-1S'!$J:$J,AB$8,'Bank-1S'!$W:$W,$O76,'Bank-1S'!$X:$X,$F76,'Bank-1S'!$Y:$Y,$G76))</f>
        <v>0</v>
      </c>
      <c r="AC76" s="179">
        <f ca="1">IF(AC$7&lt;&gt;"",SUMIFS('Bank-1S'!$N:$N,'Bank-1S'!$J:$J,"&gt;="&amp;AC$7,'Bank-1S'!$J:$J,"&lt;="&amp;AC$8,'Bank-1S'!$W:$W,$O76,'Bank-1S'!$X:$X,$F76,'Bank-1S'!$Y:$Y,$G76),SUMIFS('Bank-1S'!$N:$N,'Bank-1S'!$J:$J,AC$8,'Bank-1S'!$W:$W,$O76,'Bank-1S'!$X:$X,$F76,'Bank-1S'!$Y:$Y,$G76))</f>
        <v>0</v>
      </c>
      <c r="AD76" s="179">
        <f ca="1">IF(AD$7&lt;&gt;"",SUMIFS('Bank-1S'!$N:$N,'Bank-1S'!$J:$J,"&gt;="&amp;AD$7,'Bank-1S'!$J:$J,"&lt;="&amp;AD$8,'Bank-1S'!$W:$W,$O76,'Bank-1S'!$X:$X,$F76,'Bank-1S'!$Y:$Y,$G76),SUMIFS('Bank-1S'!$N:$N,'Bank-1S'!$J:$J,AD$8,'Bank-1S'!$W:$W,$O76,'Bank-1S'!$X:$X,$F76,'Bank-1S'!$Y:$Y,$G76))</f>
        <v>0</v>
      </c>
      <c r="AE76" s="179">
        <f ca="1">IF(AE$7&lt;&gt;"",SUMIFS('Bank-1S'!$N:$N,'Bank-1S'!$J:$J,"&gt;="&amp;AE$7,'Bank-1S'!$J:$J,"&lt;="&amp;AE$8,'Bank-1S'!$W:$W,$O76,'Bank-1S'!$X:$X,$F76,'Bank-1S'!$Y:$Y,$G76),SUMIFS('Bank-1S'!$N:$N,'Bank-1S'!$J:$J,AE$8,'Bank-1S'!$W:$W,$O76,'Bank-1S'!$X:$X,$F76,'Bank-1S'!$Y:$Y,$G76))</f>
        <v>0</v>
      </c>
      <c r="AF76" s="179">
        <f ca="1">IF(AF$7&lt;&gt;"",SUMIFS('Bank-1S'!$N:$N,'Bank-1S'!$J:$J,"&gt;="&amp;AF$7,'Bank-1S'!$J:$J,"&lt;="&amp;AF$8,'Bank-1S'!$W:$W,$O76,'Bank-1S'!$X:$X,$F76,'Bank-1S'!$Y:$Y,$G76),SUMIFS('Bank-1S'!$N:$N,'Bank-1S'!$J:$J,AF$8,'Bank-1S'!$W:$W,$O76,'Bank-1S'!$X:$X,$F76,'Bank-1S'!$Y:$Y,$G76))</f>
        <v>0</v>
      </c>
      <c r="AG76" s="179">
        <f ca="1">IF(AG$7&lt;&gt;"",SUMIFS('Bank-1S'!$N:$N,'Bank-1S'!$J:$J,"&gt;="&amp;AG$7,'Bank-1S'!$J:$J,"&lt;="&amp;AG$8,'Bank-1S'!$W:$W,$O76,'Bank-1S'!$X:$X,$F76,'Bank-1S'!$Y:$Y,$G76),SUMIFS('Bank-1S'!$N:$N,'Bank-1S'!$J:$J,AG$8,'Bank-1S'!$W:$W,$O76,'Bank-1S'!$X:$X,$F76,'Bank-1S'!$Y:$Y,$G76))</f>
        <v>0</v>
      </c>
      <c r="AH76" s="179">
        <f ca="1">IF(AH$7&lt;&gt;"",SUMIFS('Bank-1S'!$N:$N,'Bank-1S'!$J:$J,"&gt;="&amp;AH$7,'Bank-1S'!$J:$J,"&lt;="&amp;AH$8,'Bank-1S'!$W:$W,$O76,'Bank-1S'!$X:$X,$F76,'Bank-1S'!$Y:$Y,$G76),SUMIFS('Bank-1S'!$N:$N,'Bank-1S'!$J:$J,AH$8,'Bank-1S'!$W:$W,$O76,'Bank-1S'!$X:$X,$F76,'Bank-1S'!$Y:$Y,$G76))</f>
        <v>0</v>
      </c>
      <c r="AI76" s="179">
        <f ca="1">IF(AI$7&lt;&gt;"",SUMIFS('Bank-1S'!$N:$N,'Bank-1S'!$J:$J,"&gt;="&amp;AI$7,'Bank-1S'!$J:$J,"&lt;="&amp;AI$8,'Bank-1S'!$W:$W,$O76,'Bank-1S'!$X:$X,$F76,'Bank-1S'!$Y:$Y,$G76),SUMIFS('Bank-1S'!$N:$N,'Bank-1S'!$J:$J,AI$8,'Bank-1S'!$W:$W,$O76,'Bank-1S'!$X:$X,$F76,'Bank-1S'!$Y:$Y,$G76))</f>
        <v>0</v>
      </c>
      <c r="AJ76" s="179">
        <f ca="1">IF(AJ$7&lt;&gt;"",SUMIFS('Bank-1S'!$N:$N,'Bank-1S'!$J:$J,"&gt;="&amp;AJ$7,'Bank-1S'!$J:$J,"&lt;="&amp;AJ$8,'Bank-1S'!$W:$W,$O76,'Bank-1S'!$X:$X,$F76,'Bank-1S'!$Y:$Y,$G76),SUMIFS('Bank-1S'!$N:$N,'Bank-1S'!$J:$J,AJ$8,'Bank-1S'!$W:$W,$O76,'Bank-1S'!$X:$X,$F76,'Bank-1S'!$Y:$Y,$G76))</f>
        <v>0</v>
      </c>
      <c r="AK76" s="179">
        <f ca="1">IF(AK$7&lt;&gt;"",SUMIFS('Bank-1S'!$N:$N,'Bank-1S'!$J:$J,"&gt;="&amp;AK$7,'Bank-1S'!$J:$J,"&lt;="&amp;AK$8,'Bank-1S'!$W:$W,$O76,'Bank-1S'!$X:$X,$F76,'Bank-1S'!$Y:$Y,$G76),SUMIFS('Bank-1S'!$N:$N,'Bank-1S'!$J:$J,AK$8,'Bank-1S'!$W:$W,$O76,'Bank-1S'!$X:$X,$F76,'Bank-1S'!$Y:$Y,$G76))</f>
        <v>0</v>
      </c>
      <c r="AL76" s="179">
        <f ca="1">IF(AL$7&lt;&gt;"",SUMIFS('Bank-1S'!$N:$N,'Bank-1S'!$J:$J,"&gt;="&amp;AL$7,'Bank-1S'!$J:$J,"&lt;="&amp;AL$8,'Bank-1S'!$W:$W,$O76,'Bank-1S'!$X:$X,$F76,'Bank-1S'!$Y:$Y,$G76),SUMIFS('Bank-1S'!$N:$N,'Bank-1S'!$J:$J,AL$8,'Bank-1S'!$W:$W,$O76,'Bank-1S'!$X:$X,$F76,'Bank-1S'!$Y:$Y,$G76))</f>
        <v>0</v>
      </c>
      <c r="AM76" s="179">
        <f ca="1">IF(AM$7&lt;&gt;"",SUMIFS('Bank-1S'!$N:$N,'Bank-1S'!$J:$J,"&gt;="&amp;AM$7,'Bank-1S'!$J:$J,"&lt;="&amp;AM$8,'Bank-1S'!$W:$W,$O76,'Bank-1S'!$X:$X,$F76,'Bank-1S'!$Y:$Y,$G76),SUMIFS('Bank-1S'!$N:$N,'Bank-1S'!$J:$J,AM$8,'Bank-1S'!$W:$W,$O76,'Bank-1S'!$X:$X,$F76,'Bank-1S'!$Y:$Y,$G76))</f>
        <v>0</v>
      </c>
      <c r="AN76" s="179">
        <f ca="1">IF(AN$7&lt;&gt;"",SUMIFS('Bank-1S'!$N:$N,'Bank-1S'!$J:$J,"&gt;="&amp;AN$7,'Bank-1S'!$J:$J,"&lt;="&amp;AN$8,'Bank-1S'!$W:$W,$O76,'Bank-1S'!$X:$X,$F76,'Bank-1S'!$Y:$Y,$G76),SUMIFS('Bank-1S'!$N:$N,'Bank-1S'!$J:$J,AN$8,'Bank-1S'!$W:$W,$O76,'Bank-1S'!$X:$X,$F76,'Bank-1S'!$Y:$Y,$G76))</f>
        <v>0</v>
      </c>
      <c r="AO76" s="179">
        <f ca="1">IF(AO$7&lt;&gt;"",SUMIFS('Bank-1S'!$N:$N,'Bank-1S'!$J:$J,"&gt;="&amp;AO$7,'Bank-1S'!$J:$J,"&lt;="&amp;AO$8,'Bank-1S'!$W:$W,$O76,'Bank-1S'!$X:$X,$F76,'Bank-1S'!$Y:$Y,$G76),SUMIFS('Bank-1S'!$N:$N,'Bank-1S'!$J:$J,AO$8,'Bank-1S'!$W:$W,$O76,'Bank-1S'!$X:$X,$F76,'Bank-1S'!$Y:$Y,$G76))</f>
        <v>0</v>
      </c>
      <c r="AP76" s="179">
        <f ca="1">IF(AP$7&lt;&gt;"",SUMIFS('Bank-1S'!$N:$N,'Bank-1S'!$J:$J,"&gt;="&amp;AP$7,'Bank-1S'!$J:$J,"&lt;="&amp;AP$8,'Bank-1S'!$W:$W,$O76,'Bank-1S'!$X:$X,$F76,'Bank-1S'!$Y:$Y,$G76),SUMIFS('Bank-1S'!$N:$N,'Bank-1S'!$J:$J,AP$8,'Bank-1S'!$W:$W,$O76,'Bank-1S'!$X:$X,$F76,'Bank-1S'!$Y:$Y,$G76))</f>
        <v>0</v>
      </c>
      <c r="AQ76" s="179">
        <f ca="1">IF(AQ$7&lt;&gt;"",SUMIFS('Bank-1S'!$N:$N,'Bank-1S'!$J:$J,"&gt;="&amp;AQ$7,'Bank-1S'!$J:$J,"&lt;="&amp;AQ$8,'Bank-1S'!$W:$W,$O76,'Bank-1S'!$X:$X,$F76,'Bank-1S'!$Y:$Y,$G76),SUMIFS('Bank-1S'!$N:$N,'Bank-1S'!$J:$J,AQ$8,'Bank-1S'!$W:$W,$O76,'Bank-1S'!$X:$X,$F76,'Bank-1S'!$Y:$Y,$G76))</f>
        <v>0</v>
      </c>
      <c r="AR76" s="179">
        <f ca="1">IF(AR$7&lt;&gt;"",SUMIFS('Bank-1S'!$N:$N,'Bank-1S'!$J:$J,"&gt;="&amp;AR$7,'Bank-1S'!$J:$J,"&lt;="&amp;AR$8,'Bank-1S'!$W:$W,$O76,'Bank-1S'!$X:$X,$F76,'Bank-1S'!$Y:$Y,$G76),SUMIFS('Bank-1S'!$N:$N,'Bank-1S'!$J:$J,AR$8,'Bank-1S'!$W:$W,$O76,'Bank-1S'!$X:$X,$F76,'Bank-1S'!$Y:$Y,$G76))</f>
        <v>0</v>
      </c>
      <c r="AS76" s="179">
        <f ca="1">IF(AS$7&lt;&gt;"",SUMIFS('Bank-1S'!$N:$N,'Bank-1S'!$J:$J,"&gt;="&amp;AS$7,'Bank-1S'!$J:$J,"&lt;="&amp;AS$8,'Bank-1S'!$W:$W,$O76,'Bank-1S'!$X:$X,$F76,'Bank-1S'!$Y:$Y,$G76),SUMIFS('Bank-1S'!$N:$N,'Bank-1S'!$J:$J,AS$8,'Bank-1S'!$W:$W,$O76,'Bank-1S'!$X:$X,$F76,'Bank-1S'!$Y:$Y,$G76))</f>
        <v>0</v>
      </c>
      <c r="AT76" s="179">
        <f ca="1">IF(AT$7&lt;&gt;"",SUMIFS('Bank-1S'!$N:$N,'Bank-1S'!$J:$J,"&gt;="&amp;AT$7,'Bank-1S'!$J:$J,"&lt;="&amp;AT$8,'Bank-1S'!$W:$W,$O76,'Bank-1S'!$X:$X,$F76,'Bank-1S'!$Y:$Y,$G76),SUMIFS('Bank-1S'!$N:$N,'Bank-1S'!$J:$J,AT$8,'Bank-1S'!$W:$W,$O76,'Bank-1S'!$X:$X,$F76,'Bank-1S'!$Y:$Y,$G76))</f>
        <v>0</v>
      </c>
      <c r="AU76" s="179">
        <f ca="1">IF(AU$7&lt;&gt;"",SUMIFS('Bank-1S'!$N:$N,'Bank-1S'!$J:$J,"&gt;="&amp;AU$7,'Bank-1S'!$J:$J,"&lt;="&amp;AU$8,'Bank-1S'!$W:$W,$O76,'Bank-1S'!$X:$X,$F76,'Bank-1S'!$Y:$Y,$G76),SUMIFS('Bank-1S'!$N:$N,'Bank-1S'!$J:$J,AU$8,'Bank-1S'!$W:$W,$O76,'Bank-1S'!$X:$X,$F76,'Bank-1S'!$Y:$Y,$G76))</f>
        <v>0</v>
      </c>
      <c r="AV76" s="179">
        <f ca="1">IF(AV$7&lt;&gt;"",SUMIFS('Bank-1S'!$N:$N,'Bank-1S'!$J:$J,"&gt;="&amp;AV$7,'Bank-1S'!$J:$J,"&lt;="&amp;AV$8,'Bank-1S'!$W:$W,$O76,'Bank-1S'!$X:$X,$F76,'Bank-1S'!$Y:$Y,$G76),SUMIFS('Bank-1S'!$N:$N,'Bank-1S'!$J:$J,AV$8,'Bank-1S'!$W:$W,$O76,'Bank-1S'!$X:$X,$F76,'Bank-1S'!$Y:$Y,$G76))</f>
        <v>0</v>
      </c>
      <c r="AW76" s="179">
        <f ca="1">IF(AW$7&lt;&gt;"",SUMIFS('Bank-1S'!$N:$N,'Bank-1S'!$J:$J,"&gt;="&amp;AW$7,'Bank-1S'!$J:$J,"&lt;="&amp;AW$8,'Bank-1S'!$W:$W,$O76,'Bank-1S'!$X:$X,$F76,'Bank-1S'!$Y:$Y,$G76),SUMIFS('Bank-1S'!$N:$N,'Bank-1S'!$J:$J,AW$8,'Bank-1S'!$W:$W,$O76,'Bank-1S'!$X:$X,$F76,'Bank-1S'!$Y:$Y,$G76))</f>
        <v>0</v>
      </c>
      <c r="AX76" s="179">
        <f ca="1">IF(AX$7&lt;&gt;"",SUMIFS('Bank-1S'!$N:$N,'Bank-1S'!$J:$J,"&gt;="&amp;AX$7,'Bank-1S'!$J:$J,"&lt;="&amp;AX$8,'Bank-1S'!$W:$W,$O76,'Bank-1S'!$X:$X,$F76,'Bank-1S'!$Y:$Y,$G76),SUMIFS('Bank-1S'!$N:$N,'Bank-1S'!$J:$J,AX$8,'Bank-1S'!$W:$W,$O76,'Bank-1S'!$X:$X,$F76,'Bank-1S'!$Y:$Y,$G76))</f>
        <v>0</v>
      </c>
      <c r="AY76" s="179">
        <f ca="1">IF(AY$7&lt;&gt;"",SUMIFS('Bank-1S'!$N:$N,'Bank-1S'!$J:$J,"&gt;="&amp;AY$7,'Bank-1S'!$J:$J,"&lt;="&amp;AY$8,'Bank-1S'!$W:$W,$O76,'Bank-1S'!$X:$X,$F76,'Bank-1S'!$Y:$Y,$G76),SUMIFS('Bank-1S'!$N:$N,'Bank-1S'!$J:$J,AY$8,'Bank-1S'!$W:$W,$O76,'Bank-1S'!$X:$X,$F76,'Bank-1S'!$Y:$Y,$G76))</f>
        <v>0</v>
      </c>
      <c r="AZ76" s="179">
        <f ca="1">IF(AZ$7&lt;&gt;"",SUMIFS('Bank-1S'!$N:$N,'Bank-1S'!$J:$J,"&gt;="&amp;AZ$7,'Bank-1S'!$J:$J,"&lt;="&amp;AZ$8,'Bank-1S'!$W:$W,$O76,'Bank-1S'!$X:$X,$F76,'Bank-1S'!$Y:$Y,$G76),SUMIFS('Bank-1S'!$N:$N,'Bank-1S'!$J:$J,AZ$8,'Bank-1S'!$W:$W,$O76,'Bank-1S'!$X:$X,$F76,'Bank-1S'!$Y:$Y,$G76))</f>
        <v>0</v>
      </c>
      <c r="BA76" s="179">
        <f ca="1">IF(BA$7&lt;&gt;"",SUMIFS('Bank-1S'!$N:$N,'Bank-1S'!$J:$J,"&gt;="&amp;BA$7,'Bank-1S'!$J:$J,"&lt;="&amp;BA$8,'Bank-1S'!$W:$W,$O76,'Bank-1S'!$X:$X,$F76,'Bank-1S'!$Y:$Y,$G76),SUMIFS('Bank-1S'!$N:$N,'Bank-1S'!$J:$J,BA$8,'Bank-1S'!$W:$W,$O76,'Bank-1S'!$X:$X,$F76,'Bank-1S'!$Y:$Y,$G76))</f>
        <v>0</v>
      </c>
      <c r="BB76" s="179">
        <f ca="1">IF(BB$7&lt;&gt;"",SUMIFS('Bank-1S'!$N:$N,'Bank-1S'!$J:$J,"&gt;="&amp;BB$7,'Bank-1S'!$J:$J,"&lt;="&amp;BB$8,'Bank-1S'!$W:$W,$O76,'Bank-1S'!$X:$X,$F76,'Bank-1S'!$Y:$Y,$G76),SUMIFS('Bank-1S'!$N:$N,'Bank-1S'!$J:$J,BB$8,'Bank-1S'!$W:$W,$O76,'Bank-1S'!$X:$X,$F76,'Bank-1S'!$Y:$Y,$G76))</f>
        <v>0</v>
      </c>
      <c r="BC76" s="179">
        <f ca="1">IF(BC$7&lt;&gt;"",SUMIFS('Bank-1S'!$N:$N,'Bank-1S'!$J:$J,"&gt;="&amp;BC$7,'Bank-1S'!$J:$J,"&lt;="&amp;BC$8,'Bank-1S'!$W:$W,$O76,'Bank-1S'!$X:$X,$F76,'Bank-1S'!$Y:$Y,$G76),SUMIFS('Bank-1S'!$N:$N,'Bank-1S'!$J:$J,BC$8,'Bank-1S'!$W:$W,$O76,'Bank-1S'!$X:$X,$F76,'Bank-1S'!$Y:$Y,$G76))</f>
        <v>0</v>
      </c>
      <c r="BD76" s="179">
        <f ca="1">IF(BD$7&lt;&gt;"",SUMIFS('Bank-1S'!$N:$N,'Bank-1S'!$J:$J,"&gt;="&amp;BD$7,'Bank-1S'!$J:$J,"&lt;="&amp;BD$8,'Bank-1S'!$W:$W,$O76,'Bank-1S'!$X:$X,$F76,'Bank-1S'!$Y:$Y,$G76),SUMIFS('Bank-1S'!$N:$N,'Bank-1S'!$J:$J,BD$8,'Bank-1S'!$W:$W,$O76,'Bank-1S'!$X:$X,$F76,'Bank-1S'!$Y:$Y,$G76))</f>
        <v>0</v>
      </c>
      <c r="BE76" s="179">
        <f ca="1">IF(BE$7&lt;&gt;"",SUMIFS('Bank-1S'!$N:$N,'Bank-1S'!$J:$J,"&gt;="&amp;BE$7,'Bank-1S'!$J:$J,"&lt;="&amp;BE$8,'Bank-1S'!$W:$W,$O76,'Bank-1S'!$X:$X,$F76,'Bank-1S'!$Y:$Y,$G76),SUMIFS('Bank-1S'!$N:$N,'Bank-1S'!$J:$J,BE$8,'Bank-1S'!$W:$W,$O76,'Bank-1S'!$X:$X,$F76,'Bank-1S'!$Y:$Y,$G76))</f>
        <v>0</v>
      </c>
      <c r="BF76" s="179">
        <f ca="1">IF(BF$7&lt;&gt;"",SUMIFS('Bank-1S'!$N:$N,'Bank-1S'!$J:$J,"&gt;="&amp;BF$7,'Bank-1S'!$J:$J,"&lt;="&amp;BF$8,'Bank-1S'!$W:$W,$O76,'Bank-1S'!$X:$X,$F76,'Bank-1S'!$Y:$Y,$G76),SUMIFS('Bank-1S'!$N:$N,'Bank-1S'!$J:$J,BF$8,'Bank-1S'!$W:$W,$O76,'Bank-1S'!$X:$X,$F76,'Bank-1S'!$Y:$Y,$G76))</f>
        <v>0</v>
      </c>
      <c r="BG76" s="179">
        <f ca="1">IF(BG$7&lt;&gt;"",SUMIFS('Bank-1S'!$N:$N,'Bank-1S'!$J:$J,"&gt;="&amp;BG$7,'Bank-1S'!$J:$J,"&lt;="&amp;BG$8,'Bank-1S'!$W:$W,$O76,'Bank-1S'!$X:$X,$F76,'Bank-1S'!$Y:$Y,$G76),SUMIFS('Bank-1S'!$N:$N,'Bank-1S'!$J:$J,BG$8,'Bank-1S'!$W:$W,$O76,'Bank-1S'!$X:$X,$F76,'Bank-1S'!$Y:$Y,$G76))</f>
        <v>0</v>
      </c>
      <c r="BH76" s="179">
        <f ca="1">IF(BH$7&lt;&gt;"",SUMIFS('Bank-1S'!$N:$N,'Bank-1S'!$J:$J,"&gt;="&amp;BH$7,'Bank-1S'!$J:$J,"&lt;="&amp;BH$8,'Bank-1S'!$W:$W,$O76,'Bank-1S'!$X:$X,$F76,'Bank-1S'!$Y:$Y,$G76),SUMIFS('Bank-1S'!$N:$N,'Bank-1S'!$J:$J,BH$8,'Bank-1S'!$W:$W,$O76,'Bank-1S'!$X:$X,$F76,'Bank-1S'!$Y:$Y,$G76))</f>
        <v>0</v>
      </c>
      <c r="BI76" s="179">
        <f ca="1">IF(BI$7&lt;&gt;"",SUMIFS('Bank-1S'!$N:$N,'Bank-1S'!$J:$J,"&gt;="&amp;BI$7,'Bank-1S'!$J:$J,"&lt;="&amp;BI$8,'Bank-1S'!$W:$W,$O76,'Bank-1S'!$X:$X,$F76,'Bank-1S'!$Y:$Y,$G76),SUMIFS('Bank-1S'!$N:$N,'Bank-1S'!$J:$J,BI$8,'Bank-1S'!$W:$W,$O76,'Bank-1S'!$X:$X,$F76,'Bank-1S'!$Y:$Y,$G76))</f>
        <v>0</v>
      </c>
      <c r="BJ76" s="179">
        <f ca="1">IF(BJ$7&lt;&gt;"",SUMIFS('Bank-1S'!$N:$N,'Bank-1S'!$J:$J,"&gt;="&amp;BJ$7,'Bank-1S'!$J:$J,"&lt;="&amp;BJ$8,'Bank-1S'!$W:$W,$O76,'Bank-1S'!$X:$X,$F76,'Bank-1S'!$Y:$Y,$G76),SUMIFS('Bank-1S'!$N:$N,'Bank-1S'!$J:$J,BJ$8,'Bank-1S'!$W:$W,$O76,'Bank-1S'!$X:$X,$F76,'Bank-1S'!$Y:$Y,$G76))</f>
        <v>0</v>
      </c>
      <c r="BK76" s="179">
        <f ca="1">IF(BK$7&lt;&gt;"",SUMIFS('Bank-1S'!$N:$N,'Bank-1S'!$J:$J,"&gt;="&amp;BK$7,'Bank-1S'!$J:$J,"&lt;="&amp;BK$8,'Bank-1S'!$W:$W,$O76,'Bank-1S'!$X:$X,$F76,'Bank-1S'!$Y:$Y,$G76),SUMIFS('Bank-1S'!$N:$N,'Bank-1S'!$J:$J,BK$8,'Bank-1S'!$W:$W,$O76,'Bank-1S'!$X:$X,$F76,'Bank-1S'!$Y:$Y,$G76))</f>
        <v>0</v>
      </c>
      <c r="BL76" s="179">
        <f ca="1">IF(BL$7&lt;&gt;"",SUMIFS('Bank-1S'!$N:$N,'Bank-1S'!$J:$J,"&gt;="&amp;BL$7,'Bank-1S'!$J:$J,"&lt;="&amp;BL$8,'Bank-1S'!$W:$W,$O76,'Bank-1S'!$X:$X,$F76,'Bank-1S'!$Y:$Y,$G76),SUMIFS('Bank-1S'!$N:$N,'Bank-1S'!$J:$J,BL$8,'Bank-1S'!$W:$W,$O76,'Bank-1S'!$X:$X,$F76,'Bank-1S'!$Y:$Y,$G76))</f>
        <v>0</v>
      </c>
      <c r="BM76" s="179">
        <f ca="1">IF(BM$7&lt;&gt;"",SUMIFS('Bank-1S'!$N:$N,'Bank-1S'!$J:$J,"&gt;="&amp;BM$7,'Bank-1S'!$J:$J,"&lt;="&amp;BM$8,'Bank-1S'!$W:$W,$O76,'Bank-1S'!$X:$X,$F76,'Bank-1S'!$Y:$Y,$G76),SUMIFS('Bank-1S'!$N:$N,'Bank-1S'!$J:$J,BM$8,'Bank-1S'!$W:$W,$O76,'Bank-1S'!$X:$X,$F76,'Bank-1S'!$Y:$Y,$G76))</f>
        <v>0</v>
      </c>
      <c r="BN76" s="179">
        <f ca="1">IF(BN$7&lt;&gt;"",SUMIFS('Bank-1S'!$N:$N,'Bank-1S'!$J:$J,"&gt;="&amp;BN$7,'Bank-1S'!$J:$J,"&lt;="&amp;BN$8,'Bank-1S'!$W:$W,$O76,'Bank-1S'!$X:$X,$F76,'Bank-1S'!$Y:$Y,$G76),SUMIFS('Bank-1S'!$N:$N,'Bank-1S'!$J:$J,BN$8,'Bank-1S'!$W:$W,$O76,'Bank-1S'!$X:$X,$F76,'Bank-1S'!$Y:$Y,$G76))</f>
        <v>0</v>
      </c>
      <c r="BO76" s="179">
        <f ca="1">IF(BO$7&lt;&gt;"",SUMIFS('Bank-1S'!$N:$N,'Bank-1S'!$J:$J,"&gt;="&amp;BO$7,'Bank-1S'!$J:$J,"&lt;="&amp;BO$8,'Bank-1S'!$W:$W,$O76,'Bank-1S'!$X:$X,$F76,'Bank-1S'!$Y:$Y,$G76),SUMIFS('Bank-1S'!$N:$N,'Bank-1S'!$J:$J,BO$8,'Bank-1S'!$W:$W,$O76,'Bank-1S'!$X:$X,$F76,'Bank-1S'!$Y:$Y,$G76))</f>
        <v>0</v>
      </c>
      <c r="BP76" s="179">
        <f ca="1">IF(BP$7&lt;&gt;"",SUMIFS('Bank-1S'!$N:$N,'Bank-1S'!$J:$J,"&gt;="&amp;BP$7,'Bank-1S'!$J:$J,"&lt;="&amp;BP$8,'Bank-1S'!$W:$W,$O76,'Bank-1S'!$X:$X,$F76,'Bank-1S'!$Y:$Y,$G76),SUMIFS('Bank-1S'!$N:$N,'Bank-1S'!$J:$J,BP$8,'Bank-1S'!$W:$W,$O76,'Bank-1S'!$X:$X,$F76,'Bank-1S'!$Y:$Y,$G76))</f>
        <v>0</v>
      </c>
      <c r="BQ76" s="179">
        <f ca="1">IF(BQ$7&lt;&gt;"",SUMIFS('Bank-1S'!$N:$N,'Bank-1S'!$J:$J,"&gt;="&amp;BQ$7,'Bank-1S'!$J:$J,"&lt;="&amp;BQ$8,'Bank-1S'!$W:$W,$O76,'Bank-1S'!$X:$X,$F76,'Bank-1S'!$Y:$Y,$G76),SUMIFS('Bank-1S'!$N:$N,'Bank-1S'!$J:$J,BQ$8,'Bank-1S'!$W:$W,$O76,'Bank-1S'!$X:$X,$F76,'Bank-1S'!$Y:$Y,$G76))</f>
        <v>0</v>
      </c>
      <c r="BR76" s="179">
        <f ca="1">IF(BR$7&lt;&gt;"",SUMIFS('Bank-1S'!$N:$N,'Bank-1S'!$J:$J,"&gt;="&amp;BR$7,'Bank-1S'!$J:$J,"&lt;="&amp;BR$8,'Bank-1S'!$W:$W,$O76,'Bank-1S'!$X:$X,$F76,'Bank-1S'!$Y:$Y,$G76),SUMIFS('Bank-1S'!$N:$N,'Bank-1S'!$J:$J,BR$8,'Bank-1S'!$W:$W,$O76,'Bank-1S'!$X:$X,$F76,'Bank-1S'!$Y:$Y,$G76))</f>
        <v>0</v>
      </c>
      <c r="BS76" s="179">
        <f ca="1">IF(BS$7&lt;&gt;"",SUMIFS('Bank-1S'!$N:$N,'Bank-1S'!$J:$J,"&gt;="&amp;BS$7,'Bank-1S'!$J:$J,"&lt;="&amp;BS$8,'Bank-1S'!$W:$W,$O76,'Bank-1S'!$X:$X,$F76,'Bank-1S'!$Y:$Y,$G76),SUMIFS('Bank-1S'!$N:$N,'Bank-1S'!$J:$J,BS$8,'Bank-1S'!$W:$W,$O76,'Bank-1S'!$X:$X,$F76,'Bank-1S'!$Y:$Y,$G76))</f>
        <v>0</v>
      </c>
      <c r="BT76" s="179">
        <f ca="1">IF(BT$7&lt;&gt;"",SUMIFS('Bank-1S'!$N:$N,'Bank-1S'!$J:$J,"&gt;="&amp;BT$7,'Bank-1S'!$J:$J,"&lt;="&amp;BT$8,'Bank-1S'!$W:$W,$O76,'Bank-1S'!$X:$X,$F76,'Bank-1S'!$Y:$Y,$G76),SUMIFS('Bank-1S'!$N:$N,'Bank-1S'!$J:$J,BT$8,'Bank-1S'!$W:$W,$O76,'Bank-1S'!$X:$X,$F76,'Bank-1S'!$Y:$Y,$G76))</f>
        <v>0</v>
      </c>
      <c r="BU76" s="179">
        <f ca="1">IF(BU$7&lt;&gt;"",SUMIFS('Bank-1S'!$N:$N,'Bank-1S'!$J:$J,"&gt;="&amp;BU$7,'Bank-1S'!$J:$J,"&lt;="&amp;BU$8,'Bank-1S'!$W:$W,$O76,'Bank-1S'!$X:$X,$F76,'Bank-1S'!$Y:$Y,$G76),SUMIFS('Bank-1S'!$N:$N,'Bank-1S'!$J:$J,BU$8,'Bank-1S'!$W:$W,$O76,'Bank-1S'!$X:$X,$F76,'Bank-1S'!$Y:$Y,$G76))</f>
        <v>0</v>
      </c>
      <c r="BV76" s="179">
        <f ca="1">IF(BV$7&lt;&gt;"",SUMIFS('Bank-1S'!$N:$N,'Bank-1S'!$J:$J,"&gt;="&amp;BV$7,'Bank-1S'!$J:$J,"&lt;="&amp;BV$8,'Bank-1S'!$W:$W,$O76,'Bank-1S'!$X:$X,$F76,'Bank-1S'!$Y:$Y,$G76),SUMIFS('Bank-1S'!$N:$N,'Bank-1S'!$J:$J,BV$8,'Bank-1S'!$W:$W,$O76,'Bank-1S'!$X:$X,$F76,'Bank-1S'!$Y:$Y,$G76))</f>
        <v>0</v>
      </c>
      <c r="BW76" s="179">
        <f ca="1">IF(BW$7&lt;&gt;"",SUMIFS('Bank-1S'!$N:$N,'Bank-1S'!$J:$J,"&gt;="&amp;BW$7,'Bank-1S'!$J:$J,"&lt;="&amp;BW$8,'Bank-1S'!$W:$W,$O76,'Bank-1S'!$X:$X,$F76,'Bank-1S'!$Y:$Y,$G76),SUMIFS('Bank-1S'!$N:$N,'Bank-1S'!$J:$J,BW$8,'Bank-1S'!$W:$W,$O76,'Bank-1S'!$X:$X,$F76,'Bank-1S'!$Y:$Y,$G76))</f>
        <v>0</v>
      </c>
      <c r="BX76" s="179">
        <f ca="1">IF(BX$7&lt;&gt;"",SUMIFS('Bank-1S'!$N:$N,'Bank-1S'!$J:$J,"&gt;="&amp;BX$7,'Bank-1S'!$J:$J,"&lt;="&amp;BX$8,'Bank-1S'!$W:$W,$O76,'Bank-1S'!$X:$X,$F76,'Bank-1S'!$Y:$Y,$G76),SUMIFS('Bank-1S'!$N:$N,'Bank-1S'!$J:$J,BX$8,'Bank-1S'!$W:$W,$O76,'Bank-1S'!$X:$X,$F76,'Bank-1S'!$Y:$Y,$G76))</f>
        <v>0</v>
      </c>
      <c r="BY76" s="179">
        <f ca="1">IF(BY$7&lt;&gt;"",SUMIFS('Bank-1S'!$N:$N,'Bank-1S'!$J:$J,"&gt;="&amp;BY$7,'Bank-1S'!$J:$J,"&lt;="&amp;BY$8,'Bank-1S'!$W:$W,$O76,'Bank-1S'!$X:$X,$F76,'Bank-1S'!$Y:$Y,$G76),SUMIFS('Bank-1S'!$N:$N,'Bank-1S'!$J:$J,BY$8,'Bank-1S'!$W:$W,$O76,'Bank-1S'!$X:$X,$F76,'Bank-1S'!$Y:$Y,$G76))</f>
        <v>0</v>
      </c>
      <c r="BZ76" s="179">
        <f ca="1">IF(BZ$7&lt;&gt;"",SUMIFS('Bank-1S'!$N:$N,'Bank-1S'!$J:$J,"&gt;="&amp;BZ$7,'Bank-1S'!$J:$J,"&lt;="&amp;BZ$8,'Bank-1S'!$W:$W,$O76,'Bank-1S'!$X:$X,$F76,'Bank-1S'!$Y:$Y,$G76),SUMIFS('Bank-1S'!$N:$N,'Bank-1S'!$J:$J,BZ$8,'Bank-1S'!$W:$W,$O76,'Bank-1S'!$X:$X,$F76,'Bank-1S'!$Y:$Y,$G76))</f>
        <v>0</v>
      </c>
      <c r="CA76" s="179">
        <f ca="1">IF(CA$7&lt;&gt;"",SUMIFS('Bank-1S'!$N:$N,'Bank-1S'!$J:$J,"&gt;="&amp;CA$7,'Bank-1S'!$J:$J,"&lt;="&amp;CA$8,'Bank-1S'!$W:$W,$O76,'Bank-1S'!$X:$X,$F76,'Bank-1S'!$Y:$Y,$G76),SUMIFS('Bank-1S'!$N:$N,'Bank-1S'!$J:$J,CA$8,'Bank-1S'!$W:$W,$O76,'Bank-1S'!$X:$X,$F76,'Bank-1S'!$Y:$Y,$G76))</f>
        <v>0</v>
      </c>
      <c r="CB76" s="179">
        <f ca="1">IF(CB$7&lt;&gt;"",SUMIFS('Bank-1S'!$N:$N,'Bank-1S'!$J:$J,"&gt;="&amp;CB$7,'Bank-1S'!$J:$J,"&lt;="&amp;CB$8,'Bank-1S'!$W:$W,$O76,'Bank-1S'!$X:$X,$F76,'Bank-1S'!$Y:$Y,$G76),SUMIFS('Bank-1S'!$N:$N,'Bank-1S'!$J:$J,CB$8,'Bank-1S'!$W:$W,$O76,'Bank-1S'!$X:$X,$F76,'Bank-1S'!$Y:$Y,$G76))</f>
        <v>0</v>
      </c>
      <c r="CC76" s="179">
        <f ca="1">IF(CC$7&lt;&gt;"",SUMIFS('Bank-1S'!$N:$N,'Bank-1S'!$J:$J,"&gt;="&amp;CC$7,'Bank-1S'!$J:$J,"&lt;="&amp;CC$8,'Bank-1S'!$W:$W,$O76,'Bank-1S'!$X:$X,$F76,'Bank-1S'!$Y:$Y,$G76),SUMIFS('Bank-1S'!$N:$N,'Bank-1S'!$J:$J,CC$8,'Bank-1S'!$W:$W,$O76,'Bank-1S'!$X:$X,$F76,'Bank-1S'!$Y:$Y,$G76))</f>
        <v>0</v>
      </c>
      <c r="CD76" s="179">
        <f ca="1">IF(CD$7&lt;&gt;"",SUMIFS('Bank-1S'!$N:$N,'Bank-1S'!$J:$J,"&gt;="&amp;CD$7,'Bank-1S'!$J:$J,"&lt;="&amp;CD$8,'Bank-1S'!$W:$W,$O76,'Bank-1S'!$X:$X,$F76,'Bank-1S'!$Y:$Y,$G76),SUMIFS('Bank-1S'!$N:$N,'Bank-1S'!$J:$J,CD$8,'Bank-1S'!$W:$W,$O76,'Bank-1S'!$X:$X,$F76,'Bank-1S'!$Y:$Y,$G76))</f>
        <v>0</v>
      </c>
      <c r="CE76" s="179">
        <f ca="1">IF(CE$7&lt;&gt;"",SUMIFS('Bank-1S'!$N:$N,'Bank-1S'!$J:$J,"&gt;="&amp;CE$7,'Bank-1S'!$J:$J,"&lt;="&amp;CE$8,'Bank-1S'!$W:$W,$O76,'Bank-1S'!$X:$X,$F76,'Bank-1S'!$Y:$Y,$G76),SUMIFS('Bank-1S'!$N:$N,'Bank-1S'!$J:$J,CE$8,'Bank-1S'!$W:$W,$O76,'Bank-1S'!$X:$X,$F76,'Bank-1S'!$Y:$Y,$G76))</f>
        <v>0</v>
      </c>
      <c r="CF76" s="179">
        <f ca="1">IF(CF$7&lt;&gt;"",SUMIFS('Bank-1S'!$N:$N,'Bank-1S'!$J:$J,"&gt;="&amp;CF$7,'Bank-1S'!$J:$J,"&lt;="&amp;CF$8,'Bank-1S'!$W:$W,$O76,'Bank-1S'!$X:$X,$F76,'Bank-1S'!$Y:$Y,$G76),SUMIFS('Bank-1S'!$N:$N,'Bank-1S'!$J:$J,CF$8,'Bank-1S'!$W:$W,$O76,'Bank-1S'!$X:$X,$F76,'Bank-1S'!$Y:$Y,$G76))</f>
        <v>0</v>
      </c>
      <c r="CG76" s="179">
        <f ca="1">IF(CG$7&lt;&gt;"",SUMIFS('Bank-1S'!$N:$N,'Bank-1S'!$J:$J,"&gt;="&amp;CG$7,'Bank-1S'!$J:$J,"&lt;="&amp;CG$8,'Bank-1S'!$W:$W,$O76,'Bank-1S'!$X:$X,$F76,'Bank-1S'!$Y:$Y,$G76),SUMIFS('Bank-1S'!$N:$N,'Bank-1S'!$J:$J,CG$8,'Bank-1S'!$W:$W,$O76,'Bank-1S'!$X:$X,$F76,'Bank-1S'!$Y:$Y,$G76))</f>
        <v>0</v>
      </c>
      <c r="CH76" s="179">
        <f ca="1">IF(CH$7&lt;&gt;"",SUMIFS('Bank-1S'!$N:$N,'Bank-1S'!$J:$J,"&gt;="&amp;CH$7,'Bank-1S'!$J:$J,"&lt;="&amp;CH$8,'Bank-1S'!$W:$W,$O76,'Bank-1S'!$X:$X,$F76,'Bank-1S'!$Y:$Y,$G76),SUMIFS('Bank-1S'!$N:$N,'Bank-1S'!$J:$J,CH$8,'Bank-1S'!$W:$W,$O76,'Bank-1S'!$X:$X,$F76,'Bank-1S'!$Y:$Y,$G76))</f>
        <v>0</v>
      </c>
      <c r="CI76" s="179">
        <f ca="1">IF(CI$7&lt;&gt;"",SUMIFS('Bank-1S'!$N:$N,'Bank-1S'!$J:$J,"&gt;="&amp;CI$7,'Bank-1S'!$J:$J,"&lt;="&amp;CI$8,'Bank-1S'!$W:$W,$O76,'Bank-1S'!$X:$X,$F76,'Bank-1S'!$Y:$Y,$G76),SUMIFS('Bank-1S'!$N:$N,'Bank-1S'!$J:$J,CI$8,'Bank-1S'!$W:$W,$O76,'Bank-1S'!$X:$X,$F76,'Bank-1S'!$Y:$Y,$G76))</f>
        <v>0</v>
      </c>
      <c r="CJ76" s="179">
        <f ca="1">IF(CJ$7&lt;&gt;"",SUMIFS('Bank-1S'!$N:$N,'Bank-1S'!$J:$J,"&gt;="&amp;CJ$7,'Bank-1S'!$J:$J,"&lt;="&amp;CJ$8,'Bank-1S'!$W:$W,$O76,'Bank-1S'!$X:$X,$F76,'Bank-1S'!$Y:$Y,$G76),SUMIFS('Bank-1S'!$N:$N,'Bank-1S'!$J:$J,CJ$8,'Bank-1S'!$W:$W,$O76,'Bank-1S'!$X:$X,$F76,'Bank-1S'!$Y:$Y,$G76))</f>
        <v>0</v>
      </c>
      <c r="CK76" s="179">
        <f ca="1">IF(CK$7&lt;&gt;"",SUMIFS('Bank-1S'!$N:$N,'Bank-1S'!$J:$J,"&gt;="&amp;CK$7,'Bank-1S'!$J:$J,"&lt;="&amp;CK$8,'Bank-1S'!$W:$W,$O76,'Bank-1S'!$X:$X,$F76,'Bank-1S'!$Y:$Y,$G76),SUMIFS('Bank-1S'!$N:$N,'Bank-1S'!$J:$J,CK$8,'Bank-1S'!$W:$W,$O76,'Bank-1S'!$X:$X,$F76,'Bank-1S'!$Y:$Y,$G76))</f>
        <v>0</v>
      </c>
      <c r="CL76" s="179">
        <f ca="1">IF(CL$7&lt;&gt;"",SUMIFS('Bank-1S'!$N:$N,'Bank-1S'!$J:$J,"&gt;="&amp;CL$7,'Bank-1S'!$J:$J,"&lt;="&amp;CL$8,'Bank-1S'!$W:$W,$O76,'Bank-1S'!$X:$X,$F76,'Bank-1S'!$Y:$Y,$G76),SUMIFS('Bank-1S'!$N:$N,'Bank-1S'!$J:$J,CL$8,'Bank-1S'!$W:$W,$O76,'Bank-1S'!$X:$X,$F76,'Bank-1S'!$Y:$Y,$G76))</f>
        <v>0</v>
      </c>
      <c r="CM76" s="179">
        <f ca="1">IF(CM$7&lt;&gt;"",SUMIFS('Bank-1S'!$N:$N,'Bank-1S'!$J:$J,"&gt;="&amp;CM$7,'Bank-1S'!$J:$J,"&lt;="&amp;CM$8,'Bank-1S'!$W:$W,$O76,'Bank-1S'!$X:$X,$F76,'Bank-1S'!$Y:$Y,$G76),SUMIFS('Bank-1S'!$N:$N,'Bank-1S'!$J:$J,CM$8,'Bank-1S'!$W:$W,$O76,'Bank-1S'!$X:$X,$F76,'Bank-1S'!$Y:$Y,$G76))</f>
        <v>0</v>
      </c>
      <c r="CN76" s="179">
        <f ca="1">IF(CN$7&lt;&gt;"",SUMIFS('Bank-1S'!$N:$N,'Bank-1S'!$J:$J,"&gt;="&amp;CN$7,'Bank-1S'!$J:$J,"&lt;="&amp;CN$8,'Bank-1S'!$W:$W,$O76,'Bank-1S'!$X:$X,$F76,'Bank-1S'!$Y:$Y,$G76),SUMIFS('Bank-1S'!$N:$N,'Bank-1S'!$J:$J,CN$8,'Bank-1S'!$W:$W,$O76,'Bank-1S'!$X:$X,$F76,'Bank-1S'!$Y:$Y,$G76))</f>
        <v>0</v>
      </c>
      <c r="CO76" s="179">
        <f ca="1">IF(CO$7&lt;&gt;"",SUMIFS('Bank-1S'!$N:$N,'Bank-1S'!$J:$J,"&gt;="&amp;CO$7,'Bank-1S'!$J:$J,"&lt;="&amp;CO$8,'Bank-1S'!$W:$W,$O76,'Bank-1S'!$X:$X,$F76,'Bank-1S'!$Y:$Y,$G76),SUMIFS('Bank-1S'!$N:$N,'Bank-1S'!$J:$J,CO$8,'Bank-1S'!$W:$W,$O76,'Bank-1S'!$X:$X,$F76,'Bank-1S'!$Y:$Y,$G76))</f>
        <v>0</v>
      </c>
      <c r="CP76" s="179">
        <f ca="1">IF(CP$7&lt;&gt;"",SUMIFS('Bank-1S'!$N:$N,'Bank-1S'!$J:$J,"&gt;="&amp;CP$7,'Bank-1S'!$J:$J,"&lt;="&amp;CP$8,'Bank-1S'!$W:$W,$O76,'Bank-1S'!$X:$X,$F76,'Bank-1S'!$Y:$Y,$G76),SUMIFS('Bank-1S'!$N:$N,'Bank-1S'!$J:$J,CP$8,'Bank-1S'!$W:$W,$O76,'Bank-1S'!$X:$X,$F76,'Bank-1S'!$Y:$Y,$G76))</f>
        <v>0</v>
      </c>
      <c r="CQ76" s="179">
        <f ca="1">IF(CQ$7&lt;&gt;"",SUMIFS('Bank-1S'!$N:$N,'Bank-1S'!$J:$J,"&gt;="&amp;CQ$7,'Bank-1S'!$J:$J,"&lt;="&amp;CQ$8,'Bank-1S'!$W:$W,$O76,'Bank-1S'!$X:$X,$F76,'Bank-1S'!$Y:$Y,$G76),SUMIFS('Bank-1S'!$N:$N,'Bank-1S'!$J:$J,CQ$8,'Bank-1S'!$W:$W,$O76,'Bank-1S'!$X:$X,$F76,'Bank-1S'!$Y:$Y,$G76))</f>
        <v>0</v>
      </c>
      <c r="CR76" s="179">
        <f ca="1">IF(CR$7&lt;&gt;"",SUMIFS('Bank-1S'!$N:$N,'Bank-1S'!$J:$J,"&gt;="&amp;CR$7,'Bank-1S'!$J:$J,"&lt;="&amp;CR$8,'Bank-1S'!$W:$W,$O76,'Bank-1S'!$X:$X,$F76,'Bank-1S'!$Y:$Y,$G76),SUMIFS('Bank-1S'!$N:$N,'Bank-1S'!$J:$J,CR$8,'Bank-1S'!$W:$W,$O76,'Bank-1S'!$X:$X,$F76,'Bank-1S'!$Y:$Y,$G76))</f>
        <v>0</v>
      </c>
      <c r="CS76" s="179">
        <f ca="1">IF(CS$7&lt;&gt;"",SUMIFS('Bank-1S'!$N:$N,'Bank-1S'!$J:$J,"&gt;="&amp;CS$7,'Bank-1S'!$J:$J,"&lt;="&amp;CS$8,'Bank-1S'!$W:$W,$O76,'Bank-1S'!$X:$X,$F76,'Bank-1S'!$Y:$Y,$G76),SUMIFS('Bank-1S'!$N:$N,'Bank-1S'!$J:$J,CS$8,'Bank-1S'!$W:$W,$O76,'Bank-1S'!$X:$X,$F76,'Bank-1S'!$Y:$Y,$G76))</f>
        <v>0</v>
      </c>
      <c r="CT76" s="179">
        <f ca="1">IF(CT$7&lt;&gt;"",SUMIFS('Bank-1S'!$N:$N,'Bank-1S'!$J:$J,"&gt;="&amp;CT$7,'Bank-1S'!$J:$J,"&lt;="&amp;CT$8,'Bank-1S'!$W:$W,$O76,'Bank-1S'!$X:$X,$F76,'Bank-1S'!$Y:$Y,$G76),SUMIFS('Bank-1S'!$N:$N,'Bank-1S'!$J:$J,CT$8,'Bank-1S'!$W:$W,$O76,'Bank-1S'!$X:$X,$F76,'Bank-1S'!$Y:$Y,$G76))</f>
        <v>0</v>
      </c>
      <c r="CU76" s="180">
        <f ca="1">IF(CU$7&lt;&gt;"",SUMIFS('Bank-1S'!$N:$N,'Bank-1S'!$J:$J,"&gt;="&amp;CU$7,'Bank-1S'!$J:$J,"&lt;="&amp;CU$8,'Bank-1S'!$W:$W,$O76,'Bank-1S'!$X:$X,$F76,'Bank-1S'!$Y:$Y,$G76),SUMIFS('Bank-1S'!$N:$N,'Bank-1S'!$J:$J,CU$8,'Bank-1S'!$W:$W,$O76,'Bank-1S'!$X:$X,$F76,'Bank-1S'!$Y:$Y,$G76))</f>
        <v>0</v>
      </c>
    </row>
    <row r="77" spans="1:99" s="181" customFormat="1" ht="10.199999999999999" x14ac:dyDescent="0.2">
      <c r="A77" s="172"/>
      <c r="B77" s="172"/>
      <c r="C77" s="172"/>
      <c r="D77" s="172"/>
      <c r="E77" s="191">
        <v>2</v>
      </c>
      <c r="F77" s="144" t="str">
        <f t="shared" si="54"/>
        <v>Оплаты поставщикам материалов и подрядчикам за изготовление</v>
      </c>
      <c r="G77" s="172" t="str">
        <f>lists!$AD$17</f>
        <v>Оплаты прочих с/ст ингредиентов</v>
      </c>
      <c r="H77" s="172"/>
      <c r="I77" s="172"/>
      <c r="J77" s="172"/>
      <c r="K77" s="172"/>
      <c r="L77" s="172"/>
      <c r="M77" s="172"/>
      <c r="N77" s="173"/>
      <c r="O77" s="172" t="str">
        <f t="shared" si="52"/>
        <v>RUR</v>
      </c>
      <c r="P77" s="173"/>
      <c r="Q77" s="172"/>
      <c r="R77" s="172"/>
      <c r="S77" s="172"/>
      <c r="T77" s="174"/>
      <c r="U77" s="175">
        <f t="shared" ca="1" si="53"/>
        <v>0</v>
      </c>
      <c r="V77" s="176"/>
      <c r="W77" s="177"/>
      <c r="X77" s="178">
        <f>IF(X$7&lt;&gt;"",SUMIFS('Bank-1S'!$N:$N,'Bank-1S'!$J:$J,"&gt;="&amp;X$7,'Bank-1S'!$J:$J,"&lt;="&amp;X$8,'Bank-1S'!$W:$W,$O77,'Bank-1S'!$X:$X,$F77,'Bank-1S'!$Y:$Y,$G77),SUMIFS('Bank-1S'!$N:$N,'Bank-1S'!$J:$J,X$8,'Bank-1S'!$W:$W,$O77,'Bank-1S'!$X:$X,$F77,'Bank-1S'!$Y:$Y,$G77))</f>
        <v>0</v>
      </c>
      <c r="Y77" s="179">
        <f ca="1">IF(Y$7&lt;&gt;"",SUMIFS('Bank-1S'!$N:$N,'Bank-1S'!$J:$J,"&gt;="&amp;Y$7,'Bank-1S'!$J:$J,"&lt;="&amp;Y$8,'Bank-1S'!$W:$W,$O77,'Bank-1S'!$X:$X,$F77,'Bank-1S'!$Y:$Y,$G77),SUMIFS('Bank-1S'!$N:$N,'Bank-1S'!$J:$J,Y$8,'Bank-1S'!$W:$W,$O77,'Bank-1S'!$X:$X,$F77,'Bank-1S'!$Y:$Y,$G77))</f>
        <v>0</v>
      </c>
      <c r="Z77" s="179">
        <f ca="1">IF(Z$7&lt;&gt;"",SUMIFS('Bank-1S'!$N:$N,'Bank-1S'!$J:$J,"&gt;="&amp;Z$7,'Bank-1S'!$J:$J,"&lt;="&amp;Z$8,'Bank-1S'!$W:$W,$O77,'Bank-1S'!$X:$X,$F77,'Bank-1S'!$Y:$Y,$G77),SUMIFS('Bank-1S'!$N:$N,'Bank-1S'!$J:$J,Z$8,'Bank-1S'!$W:$W,$O77,'Bank-1S'!$X:$X,$F77,'Bank-1S'!$Y:$Y,$G77))</f>
        <v>0</v>
      </c>
      <c r="AA77" s="179">
        <f ca="1">IF(AA$7&lt;&gt;"",SUMIFS('Bank-1S'!$N:$N,'Bank-1S'!$J:$J,"&gt;="&amp;AA$7,'Bank-1S'!$J:$J,"&lt;="&amp;AA$8,'Bank-1S'!$W:$W,$O77,'Bank-1S'!$X:$X,$F77,'Bank-1S'!$Y:$Y,$G77),SUMIFS('Bank-1S'!$N:$N,'Bank-1S'!$J:$J,AA$8,'Bank-1S'!$W:$W,$O77,'Bank-1S'!$X:$X,$F77,'Bank-1S'!$Y:$Y,$G77))</f>
        <v>0</v>
      </c>
      <c r="AB77" s="179">
        <f ca="1">IF(AB$7&lt;&gt;"",SUMIFS('Bank-1S'!$N:$N,'Bank-1S'!$J:$J,"&gt;="&amp;AB$7,'Bank-1S'!$J:$J,"&lt;="&amp;AB$8,'Bank-1S'!$W:$W,$O77,'Bank-1S'!$X:$X,$F77,'Bank-1S'!$Y:$Y,$G77),SUMIFS('Bank-1S'!$N:$N,'Bank-1S'!$J:$J,AB$8,'Bank-1S'!$W:$W,$O77,'Bank-1S'!$X:$X,$F77,'Bank-1S'!$Y:$Y,$G77))</f>
        <v>0</v>
      </c>
      <c r="AC77" s="179">
        <f ca="1">IF(AC$7&lt;&gt;"",SUMIFS('Bank-1S'!$N:$N,'Bank-1S'!$J:$J,"&gt;="&amp;AC$7,'Bank-1S'!$J:$J,"&lt;="&amp;AC$8,'Bank-1S'!$W:$W,$O77,'Bank-1S'!$X:$X,$F77,'Bank-1S'!$Y:$Y,$G77),SUMIFS('Bank-1S'!$N:$N,'Bank-1S'!$J:$J,AC$8,'Bank-1S'!$W:$W,$O77,'Bank-1S'!$X:$X,$F77,'Bank-1S'!$Y:$Y,$G77))</f>
        <v>0</v>
      </c>
      <c r="AD77" s="179">
        <f ca="1">IF(AD$7&lt;&gt;"",SUMIFS('Bank-1S'!$N:$N,'Bank-1S'!$J:$J,"&gt;="&amp;AD$7,'Bank-1S'!$J:$J,"&lt;="&amp;AD$8,'Bank-1S'!$W:$W,$O77,'Bank-1S'!$X:$X,$F77,'Bank-1S'!$Y:$Y,$G77),SUMIFS('Bank-1S'!$N:$N,'Bank-1S'!$J:$J,AD$8,'Bank-1S'!$W:$W,$O77,'Bank-1S'!$X:$X,$F77,'Bank-1S'!$Y:$Y,$G77))</f>
        <v>0</v>
      </c>
      <c r="AE77" s="179">
        <f ca="1">IF(AE$7&lt;&gt;"",SUMIFS('Bank-1S'!$N:$N,'Bank-1S'!$J:$J,"&gt;="&amp;AE$7,'Bank-1S'!$J:$J,"&lt;="&amp;AE$8,'Bank-1S'!$W:$W,$O77,'Bank-1S'!$X:$X,$F77,'Bank-1S'!$Y:$Y,$G77),SUMIFS('Bank-1S'!$N:$N,'Bank-1S'!$J:$J,AE$8,'Bank-1S'!$W:$W,$O77,'Bank-1S'!$X:$X,$F77,'Bank-1S'!$Y:$Y,$G77))</f>
        <v>0</v>
      </c>
      <c r="AF77" s="179">
        <f ca="1">IF(AF$7&lt;&gt;"",SUMIFS('Bank-1S'!$N:$N,'Bank-1S'!$J:$J,"&gt;="&amp;AF$7,'Bank-1S'!$J:$J,"&lt;="&amp;AF$8,'Bank-1S'!$W:$W,$O77,'Bank-1S'!$X:$X,$F77,'Bank-1S'!$Y:$Y,$G77),SUMIFS('Bank-1S'!$N:$N,'Bank-1S'!$J:$J,AF$8,'Bank-1S'!$W:$W,$O77,'Bank-1S'!$X:$X,$F77,'Bank-1S'!$Y:$Y,$G77))</f>
        <v>0</v>
      </c>
      <c r="AG77" s="179">
        <f ca="1">IF(AG$7&lt;&gt;"",SUMIFS('Bank-1S'!$N:$N,'Bank-1S'!$J:$J,"&gt;="&amp;AG$7,'Bank-1S'!$J:$J,"&lt;="&amp;AG$8,'Bank-1S'!$W:$W,$O77,'Bank-1S'!$X:$X,$F77,'Bank-1S'!$Y:$Y,$G77),SUMIFS('Bank-1S'!$N:$N,'Bank-1S'!$J:$J,AG$8,'Bank-1S'!$W:$W,$O77,'Bank-1S'!$X:$X,$F77,'Bank-1S'!$Y:$Y,$G77))</f>
        <v>0</v>
      </c>
      <c r="AH77" s="179">
        <f ca="1">IF(AH$7&lt;&gt;"",SUMIFS('Bank-1S'!$N:$N,'Bank-1S'!$J:$J,"&gt;="&amp;AH$7,'Bank-1S'!$J:$J,"&lt;="&amp;AH$8,'Bank-1S'!$W:$W,$O77,'Bank-1S'!$X:$X,$F77,'Bank-1S'!$Y:$Y,$G77),SUMIFS('Bank-1S'!$N:$N,'Bank-1S'!$J:$J,AH$8,'Bank-1S'!$W:$W,$O77,'Bank-1S'!$X:$X,$F77,'Bank-1S'!$Y:$Y,$G77))</f>
        <v>0</v>
      </c>
      <c r="AI77" s="179">
        <f ca="1">IF(AI$7&lt;&gt;"",SUMIFS('Bank-1S'!$N:$N,'Bank-1S'!$J:$J,"&gt;="&amp;AI$7,'Bank-1S'!$J:$J,"&lt;="&amp;AI$8,'Bank-1S'!$W:$W,$O77,'Bank-1S'!$X:$X,$F77,'Bank-1S'!$Y:$Y,$G77),SUMIFS('Bank-1S'!$N:$N,'Bank-1S'!$J:$J,AI$8,'Bank-1S'!$W:$W,$O77,'Bank-1S'!$X:$X,$F77,'Bank-1S'!$Y:$Y,$G77))</f>
        <v>0</v>
      </c>
      <c r="AJ77" s="179">
        <f ca="1">IF(AJ$7&lt;&gt;"",SUMIFS('Bank-1S'!$N:$N,'Bank-1S'!$J:$J,"&gt;="&amp;AJ$7,'Bank-1S'!$J:$J,"&lt;="&amp;AJ$8,'Bank-1S'!$W:$W,$O77,'Bank-1S'!$X:$X,$F77,'Bank-1S'!$Y:$Y,$G77),SUMIFS('Bank-1S'!$N:$N,'Bank-1S'!$J:$J,AJ$8,'Bank-1S'!$W:$W,$O77,'Bank-1S'!$X:$X,$F77,'Bank-1S'!$Y:$Y,$G77))</f>
        <v>0</v>
      </c>
      <c r="AK77" s="179">
        <f ca="1">IF(AK$7&lt;&gt;"",SUMIFS('Bank-1S'!$N:$N,'Bank-1S'!$J:$J,"&gt;="&amp;AK$7,'Bank-1S'!$J:$J,"&lt;="&amp;AK$8,'Bank-1S'!$W:$W,$O77,'Bank-1S'!$X:$X,$F77,'Bank-1S'!$Y:$Y,$G77),SUMIFS('Bank-1S'!$N:$N,'Bank-1S'!$J:$J,AK$8,'Bank-1S'!$W:$W,$O77,'Bank-1S'!$X:$X,$F77,'Bank-1S'!$Y:$Y,$G77))</f>
        <v>0</v>
      </c>
      <c r="AL77" s="179">
        <f ca="1">IF(AL$7&lt;&gt;"",SUMIFS('Bank-1S'!$N:$N,'Bank-1S'!$J:$J,"&gt;="&amp;AL$7,'Bank-1S'!$J:$J,"&lt;="&amp;AL$8,'Bank-1S'!$W:$W,$O77,'Bank-1S'!$X:$X,$F77,'Bank-1S'!$Y:$Y,$G77),SUMIFS('Bank-1S'!$N:$N,'Bank-1S'!$J:$J,AL$8,'Bank-1S'!$W:$W,$O77,'Bank-1S'!$X:$X,$F77,'Bank-1S'!$Y:$Y,$G77))</f>
        <v>0</v>
      </c>
      <c r="AM77" s="179">
        <f ca="1">IF(AM$7&lt;&gt;"",SUMIFS('Bank-1S'!$N:$N,'Bank-1S'!$J:$J,"&gt;="&amp;AM$7,'Bank-1S'!$J:$J,"&lt;="&amp;AM$8,'Bank-1S'!$W:$W,$O77,'Bank-1S'!$X:$X,$F77,'Bank-1S'!$Y:$Y,$G77),SUMIFS('Bank-1S'!$N:$N,'Bank-1S'!$J:$J,AM$8,'Bank-1S'!$W:$W,$O77,'Bank-1S'!$X:$X,$F77,'Bank-1S'!$Y:$Y,$G77))</f>
        <v>0</v>
      </c>
      <c r="AN77" s="179">
        <f ca="1">IF(AN$7&lt;&gt;"",SUMIFS('Bank-1S'!$N:$N,'Bank-1S'!$J:$J,"&gt;="&amp;AN$7,'Bank-1S'!$J:$J,"&lt;="&amp;AN$8,'Bank-1S'!$W:$W,$O77,'Bank-1S'!$X:$X,$F77,'Bank-1S'!$Y:$Y,$G77),SUMIFS('Bank-1S'!$N:$N,'Bank-1S'!$J:$J,AN$8,'Bank-1S'!$W:$W,$O77,'Bank-1S'!$X:$X,$F77,'Bank-1S'!$Y:$Y,$G77))</f>
        <v>0</v>
      </c>
      <c r="AO77" s="179">
        <f ca="1">IF(AO$7&lt;&gt;"",SUMIFS('Bank-1S'!$N:$N,'Bank-1S'!$J:$J,"&gt;="&amp;AO$7,'Bank-1S'!$J:$J,"&lt;="&amp;AO$8,'Bank-1S'!$W:$W,$O77,'Bank-1S'!$X:$X,$F77,'Bank-1S'!$Y:$Y,$G77),SUMIFS('Bank-1S'!$N:$N,'Bank-1S'!$J:$J,AO$8,'Bank-1S'!$W:$W,$O77,'Bank-1S'!$X:$X,$F77,'Bank-1S'!$Y:$Y,$G77))</f>
        <v>0</v>
      </c>
      <c r="AP77" s="179">
        <f ca="1">IF(AP$7&lt;&gt;"",SUMIFS('Bank-1S'!$N:$N,'Bank-1S'!$J:$J,"&gt;="&amp;AP$7,'Bank-1S'!$J:$J,"&lt;="&amp;AP$8,'Bank-1S'!$W:$W,$O77,'Bank-1S'!$X:$X,$F77,'Bank-1S'!$Y:$Y,$G77),SUMIFS('Bank-1S'!$N:$N,'Bank-1S'!$J:$J,AP$8,'Bank-1S'!$W:$W,$O77,'Bank-1S'!$X:$X,$F77,'Bank-1S'!$Y:$Y,$G77))</f>
        <v>0</v>
      </c>
      <c r="AQ77" s="179">
        <f ca="1">IF(AQ$7&lt;&gt;"",SUMIFS('Bank-1S'!$N:$N,'Bank-1S'!$J:$J,"&gt;="&amp;AQ$7,'Bank-1S'!$J:$J,"&lt;="&amp;AQ$8,'Bank-1S'!$W:$W,$O77,'Bank-1S'!$X:$X,$F77,'Bank-1S'!$Y:$Y,$G77),SUMIFS('Bank-1S'!$N:$N,'Bank-1S'!$J:$J,AQ$8,'Bank-1S'!$W:$W,$O77,'Bank-1S'!$X:$X,$F77,'Bank-1S'!$Y:$Y,$G77))</f>
        <v>0</v>
      </c>
      <c r="AR77" s="179">
        <f ca="1">IF(AR$7&lt;&gt;"",SUMIFS('Bank-1S'!$N:$N,'Bank-1S'!$J:$J,"&gt;="&amp;AR$7,'Bank-1S'!$J:$J,"&lt;="&amp;AR$8,'Bank-1S'!$W:$W,$O77,'Bank-1S'!$X:$X,$F77,'Bank-1S'!$Y:$Y,$G77),SUMIFS('Bank-1S'!$N:$N,'Bank-1S'!$J:$J,AR$8,'Bank-1S'!$W:$W,$O77,'Bank-1S'!$X:$X,$F77,'Bank-1S'!$Y:$Y,$G77))</f>
        <v>0</v>
      </c>
      <c r="AS77" s="179">
        <f ca="1">IF(AS$7&lt;&gt;"",SUMIFS('Bank-1S'!$N:$N,'Bank-1S'!$J:$J,"&gt;="&amp;AS$7,'Bank-1S'!$J:$J,"&lt;="&amp;AS$8,'Bank-1S'!$W:$W,$O77,'Bank-1S'!$X:$X,$F77,'Bank-1S'!$Y:$Y,$G77),SUMIFS('Bank-1S'!$N:$N,'Bank-1S'!$J:$J,AS$8,'Bank-1S'!$W:$W,$O77,'Bank-1S'!$X:$X,$F77,'Bank-1S'!$Y:$Y,$G77))</f>
        <v>0</v>
      </c>
      <c r="AT77" s="179">
        <f ca="1">IF(AT$7&lt;&gt;"",SUMIFS('Bank-1S'!$N:$N,'Bank-1S'!$J:$J,"&gt;="&amp;AT$7,'Bank-1S'!$J:$J,"&lt;="&amp;AT$8,'Bank-1S'!$W:$W,$O77,'Bank-1S'!$X:$X,$F77,'Bank-1S'!$Y:$Y,$G77),SUMIFS('Bank-1S'!$N:$N,'Bank-1S'!$J:$J,AT$8,'Bank-1S'!$W:$W,$O77,'Bank-1S'!$X:$X,$F77,'Bank-1S'!$Y:$Y,$G77))</f>
        <v>0</v>
      </c>
      <c r="AU77" s="179">
        <f ca="1">IF(AU$7&lt;&gt;"",SUMIFS('Bank-1S'!$N:$N,'Bank-1S'!$J:$J,"&gt;="&amp;AU$7,'Bank-1S'!$J:$J,"&lt;="&amp;AU$8,'Bank-1S'!$W:$W,$O77,'Bank-1S'!$X:$X,$F77,'Bank-1S'!$Y:$Y,$G77),SUMIFS('Bank-1S'!$N:$N,'Bank-1S'!$J:$J,AU$8,'Bank-1S'!$W:$W,$O77,'Bank-1S'!$X:$X,$F77,'Bank-1S'!$Y:$Y,$G77))</f>
        <v>0</v>
      </c>
      <c r="AV77" s="179">
        <f ca="1">IF(AV$7&lt;&gt;"",SUMIFS('Bank-1S'!$N:$N,'Bank-1S'!$J:$J,"&gt;="&amp;AV$7,'Bank-1S'!$J:$J,"&lt;="&amp;AV$8,'Bank-1S'!$W:$W,$O77,'Bank-1S'!$X:$X,$F77,'Bank-1S'!$Y:$Y,$G77),SUMIFS('Bank-1S'!$N:$N,'Bank-1S'!$J:$J,AV$8,'Bank-1S'!$W:$W,$O77,'Bank-1S'!$X:$X,$F77,'Bank-1S'!$Y:$Y,$G77))</f>
        <v>0</v>
      </c>
      <c r="AW77" s="179">
        <f ca="1">IF(AW$7&lt;&gt;"",SUMIFS('Bank-1S'!$N:$N,'Bank-1S'!$J:$J,"&gt;="&amp;AW$7,'Bank-1S'!$J:$J,"&lt;="&amp;AW$8,'Bank-1S'!$W:$W,$O77,'Bank-1S'!$X:$X,$F77,'Bank-1S'!$Y:$Y,$G77),SUMIFS('Bank-1S'!$N:$N,'Bank-1S'!$J:$J,AW$8,'Bank-1S'!$W:$W,$O77,'Bank-1S'!$X:$X,$F77,'Bank-1S'!$Y:$Y,$G77))</f>
        <v>0</v>
      </c>
      <c r="AX77" s="179">
        <f ca="1">IF(AX$7&lt;&gt;"",SUMIFS('Bank-1S'!$N:$N,'Bank-1S'!$J:$J,"&gt;="&amp;AX$7,'Bank-1S'!$J:$J,"&lt;="&amp;AX$8,'Bank-1S'!$W:$W,$O77,'Bank-1S'!$X:$X,$F77,'Bank-1S'!$Y:$Y,$G77),SUMIFS('Bank-1S'!$N:$N,'Bank-1S'!$J:$J,AX$8,'Bank-1S'!$W:$W,$O77,'Bank-1S'!$X:$X,$F77,'Bank-1S'!$Y:$Y,$G77))</f>
        <v>0</v>
      </c>
      <c r="AY77" s="179">
        <f ca="1">IF(AY$7&lt;&gt;"",SUMIFS('Bank-1S'!$N:$N,'Bank-1S'!$J:$J,"&gt;="&amp;AY$7,'Bank-1S'!$J:$J,"&lt;="&amp;AY$8,'Bank-1S'!$W:$W,$O77,'Bank-1S'!$X:$X,$F77,'Bank-1S'!$Y:$Y,$G77),SUMIFS('Bank-1S'!$N:$N,'Bank-1S'!$J:$J,AY$8,'Bank-1S'!$W:$W,$O77,'Bank-1S'!$X:$X,$F77,'Bank-1S'!$Y:$Y,$G77))</f>
        <v>0</v>
      </c>
      <c r="AZ77" s="179">
        <f ca="1">IF(AZ$7&lt;&gt;"",SUMIFS('Bank-1S'!$N:$N,'Bank-1S'!$J:$J,"&gt;="&amp;AZ$7,'Bank-1S'!$J:$J,"&lt;="&amp;AZ$8,'Bank-1S'!$W:$W,$O77,'Bank-1S'!$X:$X,$F77,'Bank-1S'!$Y:$Y,$G77),SUMIFS('Bank-1S'!$N:$N,'Bank-1S'!$J:$J,AZ$8,'Bank-1S'!$W:$W,$O77,'Bank-1S'!$X:$X,$F77,'Bank-1S'!$Y:$Y,$G77))</f>
        <v>0</v>
      </c>
      <c r="BA77" s="179">
        <f ca="1">IF(BA$7&lt;&gt;"",SUMIFS('Bank-1S'!$N:$N,'Bank-1S'!$J:$J,"&gt;="&amp;BA$7,'Bank-1S'!$J:$J,"&lt;="&amp;BA$8,'Bank-1S'!$W:$W,$O77,'Bank-1S'!$X:$X,$F77,'Bank-1S'!$Y:$Y,$G77),SUMIFS('Bank-1S'!$N:$N,'Bank-1S'!$J:$J,BA$8,'Bank-1S'!$W:$W,$O77,'Bank-1S'!$X:$X,$F77,'Bank-1S'!$Y:$Y,$G77))</f>
        <v>0</v>
      </c>
      <c r="BB77" s="179">
        <f ca="1">IF(BB$7&lt;&gt;"",SUMIFS('Bank-1S'!$N:$N,'Bank-1S'!$J:$J,"&gt;="&amp;BB$7,'Bank-1S'!$J:$J,"&lt;="&amp;BB$8,'Bank-1S'!$W:$W,$O77,'Bank-1S'!$X:$X,$F77,'Bank-1S'!$Y:$Y,$G77),SUMIFS('Bank-1S'!$N:$N,'Bank-1S'!$J:$J,BB$8,'Bank-1S'!$W:$W,$O77,'Bank-1S'!$X:$X,$F77,'Bank-1S'!$Y:$Y,$G77))</f>
        <v>0</v>
      </c>
      <c r="BC77" s="179">
        <f ca="1">IF(BC$7&lt;&gt;"",SUMIFS('Bank-1S'!$N:$N,'Bank-1S'!$J:$J,"&gt;="&amp;BC$7,'Bank-1S'!$J:$J,"&lt;="&amp;BC$8,'Bank-1S'!$W:$W,$O77,'Bank-1S'!$X:$X,$F77,'Bank-1S'!$Y:$Y,$G77),SUMIFS('Bank-1S'!$N:$N,'Bank-1S'!$J:$J,BC$8,'Bank-1S'!$W:$W,$O77,'Bank-1S'!$X:$X,$F77,'Bank-1S'!$Y:$Y,$G77))</f>
        <v>0</v>
      </c>
      <c r="BD77" s="179">
        <f ca="1">IF(BD$7&lt;&gt;"",SUMIFS('Bank-1S'!$N:$N,'Bank-1S'!$J:$J,"&gt;="&amp;BD$7,'Bank-1S'!$J:$J,"&lt;="&amp;BD$8,'Bank-1S'!$W:$W,$O77,'Bank-1S'!$X:$X,$F77,'Bank-1S'!$Y:$Y,$G77),SUMIFS('Bank-1S'!$N:$N,'Bank-1S'!$J:$J,BD$8,'Bank-1S'!$W:$W,$O77,'Bank-1S'!$X:$X,$F77,'Bank-1S'!$Y:$Y,$G77))</f>
        <v>0</v>
      </c>
      <c r="BE77" s="179">
        <f ca="1">IF(BE$7&lt;&gt;"",SUMIFS('Bank-1S'!$N:$N,'Bank-1S'!$J:$J,"&gt;="&amp;BE$7,'Bank-1S'!$J:$J,"&lt;="&amp;BE$8,'Bank-1S'!$W:$W,$O77,'Bank-1S'!$X:$X,$F77,'Bank-1S'!$Y:$Y,$G77),SUMIFS('Bank-1S'!$N:$N,'Bank-1S'!$J:$J,BE$8,'Bank-1S'!$W:$W,$O77,'Bank-1S'!$X:$X,$F77,'Bank-1S'!$Y:$Y,$G77))</f>
        <v>0</v>
      </c>
      <c r="BF77" s="179">
        <f ca="1">IF(BF$7&lt;&gt;"",SUMIFS('Bank-1S'!$N:$N,'Bank-1S'!$J:$J,"&gt;="&amp;BF$7,'Bank-1S'!$J:$J,"&lt;="&amp;BF$8,'Bank-1S'!$W:$W,$O77,'Bank-1S'!$X:$X,$F77,'Bank-1S'!$Y:$Y,$G77),SUMIFS('Bank-1S'!$N:$N,'Bank-1S'!$J:$J,BF$8,'Bank-1S'!$W:$W,$O77,'Bank-1S'!$X:$X,$F77,'Bank-1S'!$Y:$Y,$G77))</f>
        <v>0</v>
      </c>
      <c r="BG77" s="179">
        <f ca="1">IF(BG$7&lt;&gt;"",SUMIFS('Bank-1S'!$N:$N,'Bank-1S'!$J:$J,"&gt;="&amp;BG$7,'Bank-1S'!$J:$J,"&lt;="&amp;BG$8,'Bank-1S'!$W:$W,$O77,'Bank-1S'!$X:$X,$F77,'Bank-1S'!$Y:$Y,$G77),SUMIFS('Bank-1S'!$N:$N,'Bank-1S'!$J:$J,BG$8,'Bank-1S'!$W:$W,$O77,'Bank-1S'!$X:$X,$F77,'Bank-1S'!$Y:$Y,$G77))</f>
        <v>0</v>
      </c>
      <c r="BH77" s="179">
        <f ca="1">IF(BH$7&lt;&gt;"",SUMIFS('Bank-1S'!$N:$N,'Bank-1S'!$J:$J,"&gt;="&amp;BH$7,'Bank-1S'!$J:$J,"&lt;="&amp;BH$8,'Bank-1S'!$W:$W,$O77,'Bank-1S'!$X:$X,$F77,'Bank-1S'!$Y:$Y,$G77),SUMIFS('Bank-1S'!$N:$N,'Bank-1S'!$J:$J,BH$8,'Bank-1S'!$W:$W,$O77,'Bank-1S'!$X:$X,$F77,'Bank-1S'!$Y:$Y,$G77))</f>
        <v>0</v>
      </c>
      <c r="BI77" s="179">
        <f ca="1">IF(BI$7&lt;&gt;"",SUMIFS('Bank-1S'!$N:$N,'Bank-1S'!$J:$J,"&gt;="&amp;BI$7,'Bank-1S'!$J:$J,"&lt;="&amp;BI$8,'Bank-1S'!$W:$W,$O77,'Bank-1S'!$X:$X,$F77,'Bank-1S'!$Y:$Y,$G77),SUMIFS('Bank-1S'!$N:$N,'Bank-1S'!$J:$J,BI$8,'Bank-1S'!$W:$W,$O77,'Bank-1S'!$X:$X,$F77,'Bank-1S'!$Y:$Y,$G77))</f>
        <v>0</v>
      </c>
      <c r="BJ77" s="179">
        <f ca="1">IF(BJ$7&lt;&gt;"",SUMIFS('Bank-1S'!$N:$N,'Bank-1S'!$J:$J,"&gt;="&amp;BJ$7,'Bank-1S'!$J:$J,"&lt;="&amp;BJ$8,'Bank-1S'!$W:$W,$O77,'Bank-1S'!$X:$X,$F77,'Bank-1S'!$Y:$Y,$G77),SUMIFS('Bank-1S'!$N:$N,'Bank-1S'!$J:$J,BJ$8,'Bank-1S'!$W:$W,$O77,'Bank-1S'!$X:$X,$F77,'Bank-1S'!$Y:$Y,$G77))</f>
        <v>0</v>
      </c>
      <c r="BK77" s="179">
        <f ca="1">IF(BK$7&lt;&gt;"",SUMIFS('Bank-1S'!$N:$N,'Bank-1S'!$J:$J,"&gt;="&amp;BK$7,'Bank-1S'!$J:$J,"&lt;="&amp;BK$8,'Bank-1S'!$W:$W,$O77,'Bank-1S'!$X:$X,$F77,'Bank-1S'!$Y:$Y,$G77),SUMIFS('Bank-1S'!$N:$N,'Bank-1S'!$J:$J,BK$8,'Bank-1S'!$W:$W,$O77,'Bank-1S'!$X:$X,$F77,'Bank-1S'!$Y:$Y,$G77))</f>
        <v>0</v>
      </c>
      <c r="BL77" s="179">
        <f ca="1">IF(BL$7&lt;&gt;"",SUMIFS('Bank-1S'!$N:$N,'Bank-1S'!$J:$J,"&gt;="&amp;BL$7,'Bank-1S'!$J:$J,"&lt;="&amp;BL$8,'Bank-1S'!$W:$W,$O77,'Bank-1S'!$X:$X,$F77,'Bank-1S'!$Y:$Y,$G77),SUMIFS('Bank-1S'!$N:$N,'Bank-1S'!$J:$J,BL$8,'Bank-1S'!$W:$W,$O77,'Bank-1S'!$X:$X,$F77,'Bank-1S'!$Y:$Y,$G77))</f>
        <v>0</v>
      </c>
      <c r="BM77" s="179">
        <f ca="1">IF(BM$7&lt;&gt;"",SUMIFS('Bank-1S'!$N:$N,'Bank-1S'!$J:$J,"&gt;="&amp;BM$7,'Bank-1S'!$J:$J,"&lt;="&amp;BM$8,'Bank-1S'!$W:$W,$O77,'Bank-1S'!$X:$X,$F77,'Bank-1S'!$Y:$Y,$G77),SUMIFS('Bank-1S'!$N:$N,'Bank-1S'!$J:$J,BM$8,'Bank-1S'!$W:$W,$O77,'Bank-1S'!$X:$X,$F77,'Bank-1S'!$Y:$Y,$G77))</f>
        <v>0</v>
      </c>
      <c r="BN77" s="179">
        <f ca="1">IF(BN$7&lt;&gt;"",SUMIFS('Bank-1S'!$N:$N,'Bank-1S'!$J:$J,"&gt;="&amp;BN$7,'Bank-1S'!$J:$J,"&lt;="&amp;BN$8,'Bank-1S'!$W:$W,$O77,'Bank-1S'!$X:$X,$F77,'Bank-1S'!$Y:$Y,$G77),SUMIFS('Bank-1S'!$N:$N,'Bank-1S'!$J:$J,BN$8,'Bank-1S'!$W:$W,$O77,'Bank-1S'!$X:$X,$F77,'Bank-1S'!$Y:$Y,$G77))</f>
        <v>0</v>
      </c>
      <c r="BO77" s="179">
        <f ca="1">IF(BO$7&lt;&gt;"",SUMIFS('Bank-1S'!$N:$N,'Bank-1S'!$J:$J,"&gt;="&amp;BO$7,'Bank-1S'!$J:$J,"&lt;="&amp;BO$8,'Bank-1S'!$W:$W,$O77,'Bank-1S'!$X:$X,$F77,'Bank-1S'!$Y:$Y,$G77),SUMIFS('Bank-1S'!$N:$N,'Bank-1S'!$J:$J,BO$8,'Bank-1S'!$W:$W,$O77,'Bank-1S'!$X:$X,$F77,'Bank-1S'!$Y:$Y,$G77))</f>
        <v>0</v>
      </c>
      <c r="BP77" s="179">
        <f ca="1">IF(BP$7&lt;&gt;"",SUMIFS('Bank-1S'!$N:$N,'Bank-1S'!$J:$J,"&gt;="&amp;BP$7,'Bank-1S'!$J:$J,"&lt;="&amp;BP$8,'Bank-1S'!$W:$W,$O77,'Bank-1S'!$X:$X,$F77,'Bank-1S'!$Y:$Y,$G77),SUMIFS('Bank-1S'!$N:$N,'Bank-1S'!$J:$J,BP$8,'Bank-1S'!$W:$W,$O77,'Bank-1S'!$X:$X,$F77,'Bank-1S'!$Y:$Y,$G77))</f>
        <v>0</v>
      </c>
      <c r="BQ77" s="179">
        <f ca="1">IF(BQ$7&lt;&gt;"",SUMIFS('Bank-1S'!$N:$N,'Bank-1S'!$J:$J,"&gt;="&amp;BQ$7,'Bank-1S'!$J:$J,"&lt;="&amp;BQ$8,'Bank-1S'!$W:$W,$O77,'Bank-1S'!$X:$X,$F77,'Bank-1S'!$Y:$Y,$G77),SUMIFS('Bank-1S'!$N:$N,'Bank-1S'!$J:$J,BQ$8,'Bank-1S'!$W:$W,$O77,'Bank-1S'!$X:$X,$F77,'Bank-1S'!$Y:$Y,$G77))</f>
        <v>0</v>
      </c>
      <c r="BR77" s="179">
        <f ca="1">IF(BR$7&lt;&gt;"",SUMIFS('Bank-1S'!$N:$N,'Bank-1S'!$J:$J,"&gt;="&amp;BR$7,'Bank-1S'!$J:$J,"&lt;="&amp;BR$8,'Bank-1S'!$W:$W,$O77,'Bank-1S'!$X:$X,$F77,'Bank-1S'!$Y:$Y,$G77),SUMIFS('Bank-1S'!$N:$N,'Bank-1S'!$J:$J,BR$8,'Bank-1S'!$W:$W,$O77,'Bank-1S'!$X:$X,$F77,'Bank-1S'!$Y:$Y,$G77))</f>
        <v>0</v>
      </c>
      <c r="BS77" s="179">
        <f ca="1">IF(BS$7&lt;&gt;"",SUMIFS('Bank-1S'!$N:$N,'Bank-1S'!$J:$J,"&gt;="&amp;BS$7,'Bank-1S'!$J:$J,"&lt;="&amp;BS$8,'Bank-1S'!$W:$W,$O77,'Bank-1S'!$X:$X,$F77,'Bank-1S'!$Y:$Y,$G77),SUMIFS('Bank-1S'!$N:$N,'Bank-1S'!$J:$J,BS$8,'Bank-1S'!$W:$W,$O77,'Bank-1S'!$X:$X,$F77,'Bank-1S'!$Y:$Y,$G77))</f>
        <v>0</v>
      </c>
      <c r="BT77" s="179">
        <f ca="1">IF(BT$7&lt;&gt;"",SUMIFS('Bank-1S'!$N:$N,'Bank-1S'!$J:$J,"&gt;="&amp;BT$7,'Bank-1S'!$J:$J,"&lt;="&amp;BT$8,'Bank-1S'!$W:$W,$O77,'Bank-1S'!$X:$X,$F77,'Bank-1S'!$Y:$Y,$G77),SUMIFS('Bank-1S'!$N:$N,'Bank-1S'!$J:$J,BT$8,'Bank-1S'!$W:$W,$O77,'Bank-1S'!$X:$X,$F77,'Bank-1S'!$Y:$Y,$G77))</f>
        <v>0</v>
      </c>
      <c r="BU77" s="179">
        <f ca="1">IF(BU$7&lt;&gt;"",SUMIFS('Bank-1S'!$N:$N,'Bank-1S'!$J:$J,"&gt;="&amp;BU$7,'Bank-1S'!$J:$J,"&lt;="&amp;BU$8,'Bank-1S'!$W:$W,$O77,'Bank-1S'!$X:$X,$F77,'Bank-1S'!$Y:$Y,$G77),SUMIFS('Bank-1S'!$N:$N,'Bank-1S'!$J:$J,BU$8,'Bank-1S'!$W:$W,$O77,'Bank-1S'!$X:$X,$F77,'Bank-1S'!$Y:$Y,$G77))</f>
        <v>0</v>
      </c>
      <c r="BV77" s="179">
        <f ca="1">IF(BV$7&lt;&gt;"",SUMIFS('Bank-1S'!$N:$N,'Bank-1S'!$J:$J,"&gt;="&amp;BV$7,'Bank-1S'!$J:$J,"&lt;="&amp;BV$8,'Bank-1S'!$W:$W,$O77,'Bank-1S'!$X:$X,$F77,'Bank-1S'!$Y:$Y,$G77),SUMIFS('Bank-1S'!$N:$N,'Bank-1S'!$J:$J,BV$8,'Bank-1S'!$W:$W,$O77,'Bank-1S'!$X:$X,$F77,'Bank-1S'!$Y:$Y,$G77))</f>
        <v>0</v>
      </c>
      <c r="BW77" s="179">
        <f ca="1">IF(BW$7&lt;&gt;"",SUMIFS('Bank-1S'!$N:$N,'Bank-1S'!$J:$J,"&gt;="&amp;BW$7,'Bank-1S'!$J:$J,"&lt;="&amp;BW$8,'Bank-1S'!$W:$W,$O77,'Bank-1S'!$X:$X,$F77,'Bank-1S'!$Y:$Y,$G77),SUMIFS('Bank-1S'!$N:$N,'Bank-1S'!$J:$J,BW$8,'Bank-1S'!$W:$W,$O77,'Bank-1S'!$X:$X,$F77,'Bank-1S'!$Y:$Y,$G77))</f>
        <v>0</v>
      </c>
      <c r="BX77" s="179">
        <f ca="1">IF(BX$7&lt;&gt;"",SUMIFS('Bank-1S'!$N:$N,'Bank-1S'!$J:$J,"&gt;="&amp;BX$7,'Bank-1S'!$J:$J,"&lt;="&amp;BX$8,'Bank-1S'!$W:$W,$O77,'Bank-1S'!$X:$X,$F77,'Bank-1S'!$Y:$Y,$G77),SUMIFS('Bank-1S'!$N:$N,'Bank-1S'!$J:$J,BX$8,'Bank-1S'!$W:$W,$O77,'Bank-1S'!$X:$X,$F77,'Bank-1S'!$Y:$Y,$G77))</f>
        <v>0</v>
      </c>
      <c r="BY77" s="179">
        <f ca="1">IF(BY$7&lt;&gt;"",SUMIFS('Bank-1S'!$N:$N,'Bank-1S'!$J:$J,"&gt;="&amp;BY$7,'Bank-1S'!$J:$J,"&lt;="&amp;BY$8,'Bank-1S'!$W:$W,$O77,'Bank-1S'!$X:$X,$F77,'Bank-1S'!$Y:$Y,$G77),SUMIFS('Bank-1S'!$N:$N,'Bank-1S'!$J:$J,BY$8,'Bank-1S'!$W:$W,$O77,'Bank-1S'!$X:$X,$F77,'Bank-1S'!$Y:$Y,$G77))</f>
        <v>0</v>
      </c>
      <c r="BZ77" s="179">
        <f ca="1">IF(BZ$7&lt;&gt;"",SUMIFS('Bank-1S'!$N:$N,'Bank-1S'!$J:$J,"&gt;="&amp;BZ$7,'Bank-1S'!$J:$J,"&lt;="&amp;BZ$8,'Bank-1S'!$W:$W,$O77,'Bank-1S'!$X:$X,$F77,'Bank-1S'!$Y:$Y,$G77),SUMIFS('Bank-1S'!$N:$N,'Bank-1S'!$J:$J,BZ$8,'Bank-1S'!$W:$W,$O77,'Bank-1S'!$X:$X,$F77,'Bank-1S'!$Y:$Y,$G77))</f>
        <v>0</v>
      </c>
      <c r="CA77" s="179">
        <f ca="1">IF(CA$7&lt;&gt;"",SUMIFS('Bank-1S'!$N:$N,'Bank-1S'!$J:$J,"&gt;="&amp;CA$7,'Bank-1S'!$J:$J,"&lt;="&amp;CA$8,'Bank-1S'!$W:$W,$O77,'Bank-1S'!$X:$X,$F77,'Bank-1S'!$Y:$Y,$G77),SUMIFS('Bank-1S'!$N:$N,'Bank-1S'!$J:$J,CA$8,'Bank-1S'!$W:$W,$O77,'Bank-1S'!$X:$X,$F77,'Bank-1S'!$Y:$Y,$G77))</f>
        <v>0</v>
      </c>
      <c r="CB77" s="179">
        <f ca="1">IF(CB$7&lt;&gt;"",SUMIFS('Bank-1S'!$N:$N,'Bank-1S'!$J:$J,"&gt;="&amp;CB$7,'Bank-1S'!$J:$J,"&lt;="&amp;CB$8,'Bank-1S'!$W:$W,$O77,'Bank-1S'!$X:$X,$F77,'Bank-1S'!$Y:$Y,$G77),SUMIFS('Bank-1S'!$N:$N,'Bank-1S'!$J:$J,CB$8,'Bank-1S'!$W:$W,$O77,'Bank-1S'!$X:$X,$F77,'Bank-1S'!$Y:$Y,$G77))</f>
        <v>0</v>
      </c>
      <c r="CC77" s="179">
        <f ca="1">IF(CC$7&lt;&gt;"",SUMIFS('Bank-1S'!$N:$N,'Bank-1S'!$J:$J,"&gt;="&amp;CC$7,'Bank-1S'!$J:$J,"&lt;="&amp;CC$8,'Bank-1S'!$W:$W,$O77,'Bank-1S'!$X:$X,$F77,'Bank-1S'!$Y:$Y,$G77),SUMIFS('Bank-1S'!$N:$N,'Bank-1S'!$J:$J,CC$8,'Bank-1S'!$W:$W,$O77,'Bank-1S'!$X:$X,$F77,'Bank-1S'!$Y:$Y,$G77))</f>
        <v>0</v>
      </c>
      <c r="CD77" s="179">
        <f ca="1">IF(CD$7&lt;&gt;"",SUMIFS('Bank-1S'!$N:$N,'Bank-1S'!$J:$J,"&gt;="&amp;CD$7,'Bank-1S'!$J:$J,"&lt;="&amp;CD$8,'Bank-1S'!$W:$W,$O77,'Bank-1S'!$X:$X,$F77,'Bank-1S'!$Y:$Y,$G77),SUMIFS('Bank-1S'!$N:$N,'Bank-1S'!$J:$J,CD$8,'Bank-1S'!$W:$W,$O77,'Bank-1S'!$X:$X,$F77,'Bank-1S'!$Y:$Y,$G77))</f>
        <v>0</v>
      </c>
      <c r="CE77" s="179">
        <f ca="1">IF(CE$7&lt;&gt;"",SUMIFS('Bank-1S'!$N:$N,'Bank-1S'!$J:$J,"&gt;="&amp;CE$7,'Bank-1S'!$J:$J,"&lt;="&amp;CE$8,'Bank-1S'!$W:$W,$O77,'Bank-1S'!$X:$X,$F77,'Bank-1S'!$Y:$Y,$G77),SUMIFS('Bank-1S'!$N:$N,'Bank-1S'!$J:$J,CE$8,'Bank-1S'!$W:$W,$O77,'Bank-1S'!$X:$X,$F77,'Bank-1S'!$Y:$Y,$G77))</f>
        <v>0</v>
      </c>
      <c r="CF77" s="179">
        <f ca="1">IF(CF$7&lt;&gt;"",SUMIFS('Bank-1S'!$N:$N,'Bank-1S'!$J:$J,"&gt;="&amp;CF$7,'Bank-1S'!$J:$J,"&lt;="&amp;CF$8,'Bank-1S'!$W:$W,$O77,'Bank-1S'!$X:$X,$F77,'Bank-1S'!$Y:$Y,$G77),SUMIFS('Bank-1S'!$N:$N,'Bank-1S'!$J:$J,CF$8,'Bank-1S'!$W:$W,$O77,'Bank-1S'!$X:$X,$F77,'Bank-1S'!$Y:$Y,$G77))</f>
        <v>0</v>
      </c>
      <c r="CG77" s="179">
        <f ca="1">IF(CG$7&lt;&gt;"",SUMIFS('Bank-1S'!$N:$N,'Bank-1S'!$J:$J,"&gt;="&amp;CG$7,'Bank-1S'!$J:$J,"&lt;="&amp;CG$8,'Bank-1S'!$W:$W,$O77,'Bank-1S'!$X:$X,$F77,'Bank-1S'!$Y:$Y,$G77),SUMIFS('Bank-1S'!$N:$N,'Bank-1S'!$J:$J,CG$8,'Bank-1S'!$W:$W,$O77,'Bank-1S'!$X:$X,$F77,'Bank-1S'!$Y:$Y,$G77))</f>
        <v>0</v>
      </c>
      <c r="CH77" s="179">
        <f ca="1">IF(CH$7&lt;&gt;"",SUMIFS('Bank-1S'!$N:$N,'Bank-1S'!$J:$J,"&gt;="&amp;CH$7,'Bank-1S'!$J:$J,"&lt;="&amp;CH$8,'Bank-1S'!$W:$W,$O77,'Bank-1S'!$X:$X,$F77,'Bank-1S'!$Y:$Y,$G77),SUMIFS('Bank-1S'!$N:$N,'Bank-1S'!$J:$J,CH$8,'Bank-1S'!$W:$W,$O77,'Bank-1S'!$X:$X,$F77,'Bank-1S'!$Y:$Y,$G77))</f>
        <v>0</v>
      </c>
      <c r="CI77" s="179">
        <f ca="1">IF(CI$7&lt;&gt;"",SUMIFS('Bank-1S'!$N:$N,'Bank-1S'!$J:$J,"&gt;="&amp;CI$7,'Bank-1S'!$J:$J,"&lt;="&amp;CI$8,'Bank-1S'!$W:$W,$O77,'Bank-1S'!$X:$X,$F77,'Bank-1S'!$Y:$Y,$G77),SUMIFS('Bank-1S'!$N:$N,'Bank-1S'!$J:$J,CI$8,'Bank-1S'!$W:$W,$O77,'Bank-1S'!$X:$X,$F77,'Bank-1S'!$Y:$Y,$G77))</f>
        <v>0</v>
      </c>
      <c r="CJ77" s="179">
        <f ca="1">IF(CJ$7&lt;&gt;"",SUMIFS('Bank-1S'!$N:$N,'Bank-1S'!$J:$J,"&gt;="&amp;CJ$7,'Bank-1S'!$J:$J,"&lt;="&amp;CJ$8,'Bank-1S'!$W:$W,$O77,'Bank-1S'!$X:$X,$F77,'Bank-1S'!$Y:$Y,$G77),SUMIFS('Bank-1S'!$N:$N,'Bank-1S'!$J:$J,CJ$8,'Bank-1S'!$W:$W,$O77,'Bank-1S'!$X:$X,$F77,'Bank-1S'!$Y:$Y,$G77))</f>
        <v>0</v>
      </c>
      <c r="CK77" s="179">
        <f ca="1">IF(CK$7&lt;&gt;"",SUMIFS('Bank-1S'!$N:$N,'Bank-1S'!$J:$J,"&gt;="&amp;CK$7,'Bank-1S'!$J:$J,"&lt;="&amp;CK$8,'Bank-1S'!$W:$W,$O77,'Bank-1S'!$X:$X,$F77,'Bank-1S'!$Y:$Y,$G77),SUMIFS('Bank-1S'!$N:$N,'Bank-1S'!$J:$J,CK$8,'Bank-1S'!$W:$W,$O77,'Bank-1S'!$X:$X,$F77,'Bank-1S'!$Y:$Y,$G77))</f>
        <v>0</v>
      </c>
      <c r="CL77" s="179">
        <f ca="1">IF(CL$7&lt;&gt;"",SUMIFS('Bank-1S'!$N:$N,'Bank-1S'!$J:$J,"&gt;="&amp;CL$7,'Bank-1S'!$J:$J,"&lt;="&amp;CL$8,'Bank-1S'!$W:$W,$O77,'Bank-1S'!$X:$X,$F77,'Bank-1S'!$Y:$Y,$G77),SUMIFS('Bank-1S'!$N:$N,'Bank-1S'!$J:$J,CL$8,'Bank-1S'!$W:$W,$O77,'Bank-1S'!$X:$X,$F77,'Bank-1S'!$Y:$Y,$G77))</f>
        <v>0</v>
      </c>
      <c r="CM77" s="179">
        <f ca="1">IF(CM$7&lt;&gt;"",SUMIFS('Bank-1S'!$N:$N,'Bank-1S'!$J:$J,"&gt;="&amp;CM$7,'Bank-1S'!$J:$J,"&lt;="&amp;CM$8,'Bank-1S'!$W:$W,$O77,'Bank-1S'!$X:$X,$F77,'Bank-1S'!$Y:$Y,$G77),SUMIFS('Bank-1S'!$N:$N,'Bank-1S'!$J:$J,CM$8,'Bank-1S'!$W:$W,$O77,'Bank-1S'!$X:$X,$F77,'Bank-1S'!$Y:$Y,$G77))</f>
        <v>0</v>
      </c>
      <c r="CN77" s="179">
        <f ca="1">IF(CN$7&lt;&gt;"",SUMIFS('Bank-1S'!$N:$N,'Bank-1S'!$J:$J,"&gt;="&amp;CN$7,'Bank-1S'!$J:$J,"&lt;="&amp;CN$8,'Bank-1S'!$W:$W,$O77,'Bank-1S'!$X:$X,$F77,'Bank-1S'!$Y:$Y,$G77),SUMIFS('Bank-1S'!$N:$N,'Bank-1S'!$J:$J,CN$8,'Bank-1S'!$W:$W,$O77,'Bank-1S'!$X:$X,$F77,'Bank-1S'!$Y:$Y,$G77))</f>
        <v>0</v>
      </c>
      <c r="CO77" s="179">
        <f ca="1">IF(CO$7&lt;&gt;"",SUMIFS('Bank-1S'!$N:$N,'Bank-1S'!$J:$J,"&gt;="&amp;CO$7,'Bank-1S'!$J:$J,"&lt;="&amp;CO$8,'Bank-1S'!$W:$W,$O77,'Bank-1S'!$X:$X,$F77,'Bank-1S'!$Y:$Y,$G77),SUMIFS('Bank-1S'!$N:$N,'Bank-1S'!$J:$J,CO$8,'Bank-1S'!$W:$W,$O77,'Bank-1S'!$X:$X,$F77,'Bank-1S'!$Y:$Y,$G77))</f>
        <v>0</v>
      </c>
      <c r="CP77" s="179">
        <f ca="1">IF(CP$7&lt;&gt;"",SUMIFS('Bank-1S'!$N:$N,'Bank-1S'!$J:$J,"&gt;="&amp;CP$7,'Bank-1S'!$J:$J,"&lt;="&amp;CP$8,'Bank-1S'!$W:$W,$O77,'Bank-1S'!$X:$X,$F77,'Bank-1S'!$Y:$Y,$G77),SUMIFS('Bank-1S'!$N:$N,'Bank-1S'!$J:$J,CP$8,'Bank-1S'!$W:$W,$O77,'Bank-1S'!$X:$X,$F77,'Bank-1S'!$Y:$Y,$G77))</f>
        <v>0</v>
      </c>
      <c r="CQ77" s="179">
        <f ca="1">IF(CQ$7&lt;&gt;"",SUMIFS('Bank-1S'!$N:$N,'Bank-1S'!$J:$J,"&gt;="&amp;CQ$7,'Bank-1S'!$J:$J,"&lt;="&amp;CQ$8,'Bank-1S'!$W:$W,$O77,'Bank-1S'!$X:$X,$F77,'Bank-1S'!$Y:$Y,$G77),SUMIFS('Bank-1S'!$N:$N,'Bank-1S'!$J:$J,CQ$8,'Bank-1S'!$W:$W,$O77,'Bank-1S'!$X:$X,$F77,'Bank-1S'!$Y:$Y,$G77))</f>
        <v>0</v>
      </c>
      <c r="CR77" s="179">
        <f ca="1">IF(CR$7&lt;&gt;"",SUMIFS('Bank-1S'!$N:$N,'Bank-1S'!$J:$J,"&gt;="&amp;CR$7,'Bank-1S'!$J:$J,"&lt;="&amp;CR$8,'Bank-1S'!$W:$W,$O77,'Bank-1S'!$X:$X,$F77,'Bank-1S'!$Y:$Y,$G77),SUMIFS('Bank-1S'!$N:$N,'Bank-1S'!$J:$J,CR$8,'Bank-1S'!$W:$W,$O77,'Bank-1S'!$X:$X,$F77,'Bank-1S'!$Y:$Y,$G77))</f>
        <v>0</v>
      </c>
      <c r="CS77" s="179">
        <f ca="1">IF(CS$7&lt;&gt;"",SUMIFS('Bank-1S'!$N:$N,'Bank-1S'!$J:$J,"&gt;="&amp;CS$7,'Bank-1S'!$J:$J,"&lt;="&amp;CS$8,'Bank-1S'!$W:$W,$O77,'Bank-1S'!$X:$X,$F77,'Bank-1S'!$Y:$Y,$G77),SUMIFS('Bank-1S'!$N:$N,'Bank-1S'!$J:$J,CS$8,'Bank-1S'!$W:$W,$O77,'Bank-1S'!$X:$X,$F77,'Bank-1S'!$Y:$Y,$G77))</f>
        <v>0</v>
      </c>
      <c r="CT77" s="179">
        <f ca="1">IF(CT$7&lt;&gt;"",SUMIFS('Bank-1S'!$N:$N,'Bank-1S'!$J:$J,"&gt;="&amp;CT$7,'Bank-1S'!$J:$J,"&lt;="&amp;CT$8,'Bank-1S'!$W:$W,$O77,'Bank-1S'!$X:$X,$F77,'Bank-1S'!$Y:$Y,$G77),SUMIFS('Bank-1S'!$N:$N,'Bank-1S'!$J:$J,CT$8,'Bank-1S'!$W:$W,$O77,'Bank-1S'!$X:$X,$F77,'Bank-1S'!$Y:$Y,$G77))</f>
        <v>0</v>
      </c>
      <c r="CU77" s="180">
        <f ca="1">IF(CU$7&lt;&gt;"",SUMIFS('Bank-1S'!$N:$N,'Bank-1S'!$J:$J,"&gt;="&amp;CU$7,'Bank-1S'!$J:$J,"&lt;="&amp;CU$8,'Bank-1S'!$W:$W,$O77,'Bank-1S'!$X:$X,$F77,'Bank-1S'!$Y:$Y,$G77),SUMIFS('Bank-1S'!$N:$N,'Bank-1S'!$J:$J,CU$8,'Bank-1S'!$W:$W,$O77,'Bank-1S'!$X:$X,$F77,'Bank-1S'!$Y:$Y,$G77))</f>
        <v>0</v>
      </c>
    </row>
    <row r="78" spans="1:99" s="181" customFormat="1" ht="10.199999999999999" x14ac:dyDescent="0.2">
      <c r="A78" s="172"/>
      <c r="B78" s="172"/>
      <c r="C78" s="172"/>
      <c r="D78" s="172"/>
      <c r="E78" s="191">
        <v>2</v>
      </c>
      <c r="F78" s="144" t="str">
        <f t="shared" si="54"/>
        <v>Оплаты поставщикам материалов и подрядчикам за изготовление</v>
      </c>
      <c r="G78" s="172" t="str">
        <f>lists!$AD$22</f>
        <v>Оплаты стикеровки</v>
      </c>
      <c r="H78" s="172"/>
      <c r="I78" s="172"/>
      <c r="J78" s="172"/>
      <c r="K78" s="172"/>
      <c r="L78" s="172"/>
      <c r="M78" s="172"/>
      <c r="N78" s="173"/>
      <c r="O78" s="172" t="str">
        <f t="shared" si="52"/>
        <v>RUR</v>
      </c>
      <c r="P78" s="173"/>
      <c r="Q78" s="172"/>
      <c r="R78" s="172"/>
      <c r="S78" s="172"/>
      <c r="T78" s="174"/>
      <c r="U78" s="175">
        <f t="shared" ca="1" si="53"/>
        <v>0</v>
      </c>
      <c r="V78" s="176"/>
      <c r="W78" s="177"/>
      <c r="X78" s="178">
        <f>IF(X$7&lt;&gt;"",SUMIFS('Bank-1S'!$N:$N,'Bank-1S'!$J:$J,"&gt;="&amp;X$7,'Bank-1S'!$J:$J,"&lt;="&amp;X$8,'Bank-1S'!$W:$W,$O78,'Bank-1S'!$X:$X,$F78,'Bank-1S'!$Y:$Y,$G78),SUMIFS('Bank-1S'!$N:$N,'Bank-1S'!$J:$J,X$8,'Bank-1S'!$W:$W,$O78,'Bank-1S'!$X:$X,$F78,'Bank-1S'!$Y:$Y,$G78))</f>
        <v>0</v>
      </c>
      <c r="Y78" s="179">
        <f ca="1">IF(Y$7&lt;&gt;"",SUMIFS('Bank-1S'!$N:$N,'Bank-1S'!$J:$J,"&gt;="&amp;Y$7,'Bank-1S'!$J:$J,"&lt;="&amp;Y$8,'Bank-1S'!$W:$W,$O78,'Bank-1S'!$X:$X,$F78,'Bank-1S'!$Y:$Y,$G78),SUMIFS('Bank-1S'!$N:$N,'Bank-1S'!$J:$J,Y$8,'Bank-1S'!$W:$W,$O78,'Bank-1S'!$X:$X,$F78,'Bank-1S'!$Y:$Y,$G78))</f>
        <v>0</v>
      </c>
      <c r="Z78" s="179">
        <f ca="1">IF(Z$7&lt;&gt;"",SUMIFS('Bank-1S'!$N:$N,'Bank-1S'!$J:$J,"&gt;="&amp;Z$7,'Bank-1S'!$J:$J,"&lt;="&amp;Z$8,'Bank-1S'!$W:$W,$O78,'Bank-1S'!$X:$X,$F78,'Bank-1S'!$Y:$Y,$G78),SUMIFS('Bank-1S'!$N:$N,'Bank-1S'!$J:$J,Z$8,'Bank-1S'!$W:$W,$O78,'Bank-1S'!$X:$X,$F78,'Bank-1S'!$Y:$Y,$G78))</f>
        <v>0</v>
      </c>
      <c r="AA78" s="179">
        <f ca="1">IF(AA$7&lt;&gt;"",SUMIFS('Bank-1S'!$N:$N,'Bank-1S'!$J:$J,"&gt;="&amp;AA$7,'Bank-1S'!$J:$J,"&lt;="&amp;AA$8,'Bank-1S'!$W:$W,$O78,'Bank-1S'!$X:$X,$F78,'Bank-1S'!$Y:$Y,$G78),SUMIFS('Bank-1S'!$N:$N,'Bank-1S'!$J:$J,AA$8,'Bank-1S'!$W:$W,$O78,'Bank-1S'!$X:$X,$F78,'Bank-1S'!$Y:$Y,$G78))</f>
        <v>0</v>
      </c>
      <c r="AB78" s="179">
        <f ca="1">IF(AB$7&lt;&gt;"",SUMIFS('Bank-1S'!$N:$N,'Bank-1S'!$J:$J,"&gt;="&amp;AB$7,'Bank-1S'!$J:$J,"&lt;="&amp;AB$8,'Bank-1S'!$W:$W,$O78,'Bank-1S'!$X:$X,$F78,'Bank-1S'!$Y:$Y,$G78),SUMIFS('Bank-1S'!$N:$N,'Bank-1S'!$J:$J,AB$8,'Bank-1S'!$W:$W,$O78,'Bank-1S'!$X:$X,$F78,'Bank-1S'!$Y:$Y,$G78))</f>
        <v>0</v>
      </c>
      <c r="AC78" s="179">
        <f ca="1">IF(AC$7&lt;&gt;"",SUMIFS('Bank-1S'!$N:$N,'Bank-1S'!$J:$J,"&gt;="&amp;AC$7,'Bank-1S'!$J:$J,"&lt;="&amp;AC$8,'Bank-1S'!$W:$W,$O78,'Bank-1S'!$X:$X,$F78,'Bank-1S'!$Y:$Y,$G78),SUMIFS('Bank-1S'!$N:$N,'Bank-1S'!$J:$J,AC$8,'Bank-1S'!$W:$W,$O78,'Bank-1S'!$X:$X,$F78,'Bank-1S'!$Y:$Y,$G78))</f>
        <v>0</v>
      </c>
      <c r="AD78" s="179">
        <f ca="1">IF(AD$7&lt;&gt;"",SUMIFS('Bank-1S'!$N:$N,'Bank-1S'!$J:$J,"&gt;="&amp;AD$7,'Bank-1S'!$J:$J,"&lt;="&amp;AD$8,'Bank-1S'!$W:$W,$O78,'Bank-1S'!$X:$X,$F78,'Bank-1S'!$Y:$Y,$G78),SUMIFS('Bank-1S'!$N:$N,'Bank-1S'!$J:$J,AD$8,'Bank-1S'!$W:$W,$O78,'Bank-1S'!$X:$X,$F78,'Bank-1S'!$Y:$Y,$G78))</f>
        <v>0</v>
      </c>
      <c r="AE78" s="179">
        <f ca="1">IF(AE$7&lt;&gt;"",SUMIFS('Bank-1S'!$N:$N,'Bank-1S'!$J:$J,"&gt;="&amp;AE$7,'Bank-1S'!$J:$J,"&lt;="&amp;AE$8,'Bank-1S'!$W:$W,$O78,'Bank-1S'!$X:$X,$F78,'Bank-1S'!$Y:$Y,$G78),SUMIFS('Bank-1S'!$N:$N,'Bank-1S'!$J:$J,AE$8,'Bank-1S'!$W:$W,$O78,'Bank-1S'!$X:$X,$F78,'Bank-1S'!$Y:$Y,$G78))</f>
        <v>0</v>
      </c>
      <c r="AF78" s="179">
        <f ca="1">IF(AF$7&lt;&gt;"",SUMIFS('Bank-1S'!$N:$N,'Bank-1S'!$J:$J,"&gt;="&amp;AF$7,'Bank-1S'!$J:$J,"&lt;="&amp;AF$8,'Bank-1S'!$W:$W,$O78,'Bank-1S'!$X:$X,$F78,'Bank-1S'!$Y:$Y,$G78),SUMIFS('Bank-1S'!$N:$N,'Bank-1S'!$J:$J,AF$8,'Bank-1S'!$W:$W,$O78,'Bank-1S'!$X:$X,$F78,'Bank-1S'!$Y:$Y,$G78))</f>
        <v>0</v>
      </c>
      <c r="AG78" s="179">
        <f ca="1">IF(AG$7&lt;&gt;"",SUMIFS('Bank-1S'!$N:$N,'Bank-1S'!$J:$J,"&gt;="&amp;AG$7,'Bank-1S'!$J:$J,"&lt;="&amp;AG$8,'Bank-1S'!$W:$W,$O78,'Bank-1S'!$X:$X,$F78,'Bank-1S'!$Y:$Y,$G78),SUMIFS('Bank-1S'!$N:$N,'Bank-1S'!$J:$J,AG$8,'Bank-1S'!$W:$W,$O78,'Bank-1S'!$X:$X,$F78,'Bank-1S'!$Y:$Y,$G78))</f>
        <v>0</v>
      </c>
      <c r="AH78" s="179">
        <f ca="1">IF(AH$7&lt;&gt;"",SUMIFS('Bank-1S'!$N:$N,'Bank-1S'!$J:$J,"&gt;="&amp;AH$7,'Bank-1S'!$J:$J,"&lt;="&amp;AH$8,'Bank-1S'!$W:$W,$O78,'Bank-1S'!$X:$X,$F78,'Bank-1S'!$Y:$Y,$G78),SUMIFS('Bank-1S'!$N:$N,'Bank-1S'!$J:$J,AH$8,'Bank-1S'!$W:$W,$O78,'Bank-1S'!$X:$X,$F78,'Bank-1S'!$Y:$Y,$G78))</f>
        <v>0</v>
      </c>
      <c r="AI78" s="179">
        <f ca="1">IF(AI$7&lt;&gt;"",SUMIFS('Bank-1S'!$N:$N,'Bank-1S'!$J:$J,"&gt;="&amp;AI$7,'Bank-1S'!$J:$J,"&lt;="&amp;AI$8,'Bank-1S'!$W:$W,$O78,'Bank-1S'!$X:$X,$F78,'Bank-1S'!$Y:$Y,$G78),SUMIFS('Bank-1S'!$N:$N,'Bank-1S'!$J:$J,AI$8,'Bank-1S'!$W:$W,$O78,'Bank-1S'!$X:$X,$F78,'Bank-1S'!$Y:$Y,$G78))</f>
        <v>0</v>
      </c>
      <c r="AJ78" s="179">
        <f ca="1">IF(AJ$7&lt;&gt;"",SUMIFS('Bank-1S'!$N:$N,'Bank-1S'!$J:$J,"&gt;="&amp;AJ$7,'Bank-1S'!$J:$J,"&lt;="&amp;AJ$8,'Bank-1S'!$W:$W,$O78,'Bank-1S'!$X:$X,$F78,'Bank-1S'!$Y:$Y,$G78),SUMIFS('Bank-1S'!$N:$N,'Bank-1S'!$J:$J,AJ$8,'Bank-1S'!$W:$W,$O78,'Bank-1S'!$X:$X,$F78,'Bank-1S'!$Y:$Y,$G78))</f>
        <v>0</v>
      </c>
      <c r="AK78" s="179">
        <f ca="1">IF(AK$7&lt;&gt;"",SUMIFS('Bank-1S'!$N:$N,'Bank-1S'!$J:$J,"&gt;="&amp;AK$7,'Bank-1S'!$J:$J,"&lt;="&amp;AK$8,'Bank-1S'!$W:$W,$O78,'Bank-1S'!$X:$X,$F78,'Bank-1S'!$Y:$Y,$G78),SUMIFS('Bank-1S'!$N:$N,'Bank-1S'!$J:$J,AK$8,'Bank-1S'!$W:$W,$O78,'Bank-1S'!$X:$X,$F78,'Bank-1S'!$Y:$Y,$G78))</f>
        <v>0</v>
      </c>
      <c r="AL78" s="179">
        <f ca="1">IF(AL$7&lt;&gt;"",SUMIFS('Bank-1S'!$N:$N,'Bank-1S'!$J:$J,"&gt;="&amp;AL$7,'Bank-1S'!$J:$J,"&lt;="&amp;AL$8,'Bank-1S'!$W:$W,$O78,'Bank-1S'!$X:$X,$F78,'Bank-1S'!$Y:$Y,$G78),SUMIFS('Bank-1S'!$N:$N,'Bank-1S'!$J:$J,AL$8,'Bank-1S'!$W:$W,$O78,'Bank-1S'!$X:$X,$F78,'Bank-1S'!$Y:$Y,$G78))</f>
        <v>0</v>
      </c>
      <c r="AM78" s="179">
        <f ca="1">IF(AM$7&lt;&gt;"",SUMIFS('Bank-1S'!$N:$N,'Bank-1S'!$J:$J,"&gt;="&amp;AM$7,'Bank-1S'!$J:$J,"&lt;="&amp;AM$8,'Bank-1S'!$W:$W,$O78,'Bank-1S'!$X:$X,$F78,'Bank-1S'!$Y:$Y,$G78),SUMIFS('Bank-1S'!$N:$N,'Bank-1S'!$J:$J,AM$8,'Bank-1S'!$W:$W,$O78,'Bank-1S'!$X:$X,$F78,'Bank-1S'!$Y:$Y,$G78))</f>
        <v>0</v>
      </c>
      <c r="AN78" s="179">
        <f ca="1">IF(AN$7&lt;&gt;"",SUMIFS('Bank-1S'!$N:$N,'Bank-1S'!$J:$J,"&gt;="&amp;AN$7,'Bank-1S'!$J:$J,"&lt;="&amp;AN$8,'Bank-1S'!$W:$W,$O78,'Bank-1S'!$X:$X,$F78,'Bank-1S'!$Y:$Y,$G78),SUMIFS('Bank-1S'!$N:$N,'Bank-1S'!$J:$J,AN$8,'Bank-1S'!$W:$W,$O78,'Bank-1S'!$X:$X,$F78,'Bank-1S'!$Y:$Y,$G78))</f>
        <v>0</v>
      </c>
      <c r="AO78" s="179">
        <f ca="1">IF(AO$7&lt;&gt;"",SUMIFS('Bank-1S'!$N:$N,'Bank-1S'!$J:$J,"&gt;="&amp;AO$7,'Bank-1S'!$J:$J,"&lt;="&amp;AO$8,'Bank-1S'!$W:$W,$O78,'Bank-1S'!$X:$X,$F78,'Bank-1S'!$Y:$Y,$G78),SUMIFS('Bank-1S'!$N:$N,'Bank-1S'!$J:$J,AO$8,'Bank-1S'!$W:$W,$O78,'Bank-1S'!$X:$X,$F78,'Bank-1S'!$Y:$Y,$G78))</f>
        <v>0</v>
      </c>
      <c r="AP78" s="179">
        <f ca="1">IF(AP$7&lt;&gt;"",SUMIFS('Bank-1S'!$N:$N,'Bank-1S'!$J:$J,"&gt;="&amp;AP$7,'Bank-1S'!$J:$J,"&lt;="&amp;AP$8,'Bank-1S'!$W:$W,$O78,'Bank-1S'!$X:$X,$F78,'Bank-1S'!$Y:$Y,$G78),SUMIFS('Bank-1S'!$N:$N,'Bank-1S'!$J:$J,AP$8,'Bank-1S'!$W:$W,$O78,'Bank-1S'!$X:$X,$F78,'Bank-1S'!$Y:$Y,$G78))</f>
        <v>0</v>
      </c>
      <c r="AQ78" s="179">
        <f ca="1">IF(AQ$7&lt;&gt;"",SUMIFS('Bank-1S'!$N:$N,'Bank-1S'!$J:$J,"&gt;="&amp;AQ$7,'Bank-1S'!$J:$J,"&lt;="&amp;AQ$8,'Bank-1S'!$W:$W,$O78,'Bank-1S'!$X:$X,$F78,'Bank-1S'!$Y:$Y,$G78),SUMIFS('Bank-1S'!$N:$N,'Bank-1S'!$J:$J,AQ$8,'Bank-1S'!$W:$W,$O78,'Bank-1S'!$X:$X,$F78,'Bank-1S'!$Y:$Y,$G78))</f>
        <v>0</v>
      </c>
      <c r="AR78" s="179">
        <f ca="1">IF(AR$7&lt;&gt;"",SUMIFS('Bank-1S'!$N:$N,'Bank-1S'!$J:$J,"&gt;="&amp;AR$7,'Bank-1S'!$J:$J,"&lt;="&amp;AR$8,'Bank-1S'!$W:$W,$O78,'Bank-1S'!$X:$X,$F78,'Bank-1S'!$Y:$Y,$G78),SUMIFS('Bank-1S'!$N:$N,'Bank-1S'!$J:$J,AR$8,'Bank-1S'!$W:$W,$O78,'Bank-1S'!$X:$X,$F78,'Bank-1S'!$Y:$Y,$G78))</f>
        <v>0</v>
      </c>
      <c r="AS78" s="179">
        <f ca="1">IF(AS$7&lt;&gt;"",SUMIFS('Bank-1S'!$N:$N,'Bank-1S'!$J:$J,"&gt;="&amp;AS$7,'Bank-1S'!$J:$J,"&lt;="&amp;AS$8,'Bank-1S'!$W:$W,$O78,'Bank-1S'!$X:$X,$F78,'Bank-1S'!$Y:$Y,$G78),SUMIFS('Bank-1S'!$N:$N,'Bank-1S'!$J:$J,AS$8,'Bank-1S'!$W:$W,$O78,'Bank-1S'!$X:$X,$F78,'Bank-1S'!$Y:$Y,$G78))</f>
        <v>0</v>
      </c>
      <c r="AT78" s="179">
        <f ca="1">IF(AT$7&lt;&gt;"",SUMIFS('Bank-1S'!$N:$N,'Bank-1S'!$J:$J,"&gt;="&amp;AT$7,'Bank-1S'!$J:$J,"&lt;="&amp;AT$8,'Bank-1S'!$W:$W,$O78,'Bank-1S'!$X:$X,$F78,'Bank-1S'!$Y:$Y,$G78),SUMIFS('Bank-1S'!$N:$N,'Bank-1S'!$J:$J,AT$8,'Bank-1S'!$W:$W,$O78,'Bank-1S'!$X:$X,$F78,'Bank-1S'!$Y:$Y,$G78))</f>
        <v>0</v>
      </c>
      <c r="AU78" s="179">
        <f ca="1">IF(AU$7&lt;&gt;"",SUMIFS('Bank-1S'!$N:$N,'Bank-1S'!$J:$J,"&gt;="&amp;AU$7,'Bank-1S'!$J:$J,"&lt;="&amp;AU$8,'Bank-1S'!$W:$W,$O78,'Bank-1S'!$X:$X,$F78,'Bank-1S'!$Y:$Y,$G78),SUMIFS('Bank-1S'!$N:$N,'Bank-1S'!$J:$J,AU$8,'Bank-1S'!$W:$W,$O78,'Bank-1S'!$X:$X,$F78,'Bank-1S'!$Y:$Y,$G78))</f>
        <v>0</v>
      </c>
      <c r="AV78" s="179">
        <f ca="1">IF(AV$7&lt;&gt;"",SUMIFS('Bank-1S'!$N:$N,'Bank-1S'!$J:$J,"&gt;="&amp;AV$7,'Bank-1S'!$J:$J,"&lt;="&amp;AV$8,'Bank-1S'!$W:$W,$O78,'Bank-1S'!$X:$X,$F78,'Bank-1S'!$Y:$Y,$G78),SUMIFS('Bank-1S'!$N:$N,'Bank-1S'!$J:$J,AV$8,'Bank-1S'!$W:$W,$O78,'Bank-1S'!$X:$X,$F78,'Bank-1S'!$Y:$Y,$G78))</f>
        <v>0</v>
      </c>
      <c r="AW78" s="179">
        <f ca="1">IF(AW$7&lt;&gt;"",SUMIFS('Bank-1S'!$N:$N,'Bank-1S'!$J:$J,"&gt;="&amp;AW$7,'Bank-1S'!$J:$J,"&lt;="&amp;AW$8,'Bank-1S'!$W:$W,$O78,'Bank-1S'!$X:$X,$F78,'Bank-1S'!$Y:$Y,$G78),SUMIFS('Bank-1S'!$N:$N,'Bank-1S'!$J:$J,AW$8,'Bank-1S'!$W:$W,$O78,'Bank-1S'!$X:$X,$F78,'Bank-1S'!$Y:$Y,$G78))</f>
        <v>0</v>
      </c>
      <c r="AX78" s="179">
        <f ca="1">IF(AX$7&lt;&gt;"",SUMIFS('Bank-1S'!$N:$N,'Bank-1S'!$J:$J,"&gt;="&amp;AX$7,'Bank-1S'!$J:$J,"&lt;="&amp;AX$8,'Bank-1S'!$W:$W,$O78,'Bank-1S'!$X:$X,$F78,'Bank-1S'!$Y:$Y,$G78),SUMIFS('Bank-1S'!$N:$N,'Bank-1S'!$J:$J,AX$8,'Bank-1S'!$W:$W,$O78,'Bank-1S'!$X:$X,$F78,'Bank-1S'!$Y:$Y,$G78))</f>
        <v>0</v>
      </c>
      <c r="AY78" s="179">
        <f ca="1">IF(AY$7&lt;&gt;"",SUMIFS('Bank-1S'!$N:$N,'Bank-1S'!$J:$J,"&gt;="&amp;AY$7,'Bank-1S'!$J:$J,"&lt;="&amp;AY$8,'Bank-1S'!$W:$W,$O78,'Bank-1S'!$X:$X,$F78,'Bank-1S'!$Y:$Y,$G78),SUMIFS('Bank-1S'!$N:$N,'Bank-1S'!$J:$J,AY$8,'Bank-1S'!$W:$W,$O78,'Bank-1S'!$X:$X,$F78,'Bank-1S'!$Y:$Y,$G78))</f>
        <v>0</v>
      </c>
      <c r="AZ78" s="179">
        <f ca="1">IF(AZ$7&lt;&gt;"",SUMIFS('Bank-1S'!$N:$N,'Bank-1S'!$J:$J,"&gt;="&amp;AZ$7,'Bank-1S'!$J:$J,"&lt;="&amp;AZ$8,'Bank-1S'!$W:$W,$O78,'Bank-1S'!$X:$X,$F78,'Bank-1S'!$Y:$Y,$G78),SUMIFS('Bank-1S'!$N:$N,'Bank-1S'!$J:$J,AZ$8,'Bank-1S'!$W:$W,$O78,'Bank-1S'!$X:$X,$F78,'Bank-1S'!$Y:$Y,$G78))</f>
        <v>0</v>
      </c>
      <c r="BA78" s="179">
        <f ca="1">IF(BA$7&lt;&gt;"",SUMIFS('Bank-1S'!$N:$N,'Bank-1S'!$J:$J,"&gt;="&amp;BA$7,'Bank-1S'!$J:$J,"&lt;="&amp;BA$8,'Bank-1S'!$W:$W,$O78,'Bank-1S'!$X:$X,$F78,'Bank-1S'!$Y:$Y,$G78),SUMIFS('Bank-1S'!$N:$N,'Bank-1S'!$J:$J,BA$8,'Bank-1S'!$W:$W,$O78,'Bank-1S'!$X:$X,$F78,'Bank-1S'!$Y:$Y,$G78))</f>
        <v>0</v>
      </c>
      <c r="BB78" s="179">
        <f ca="1">IF(BB$7&lt;&gt;"",SUMIFS('Bank-1S'!$N:$N,'Bank-1S'!$J:$J,"&gt;="&amp;BB$7,'Bank-1S'!$J:$J,"&lt;="&amp;BB$8,'Bank-1S'!$W:$W,$O78,'Bank-1S'!$X:$X,$F78,'Bank-1S'!$Y:$Y,$G78),SUMIFS('Bank-1S'!$N:$N,'Bank-1S'!$J:$J,BB$8,'Bank-1S'!$W:$W,$O78,'Bank-1S'!$X:$X,$F78,'Bank-1S'!$Y:$Y,$G78))</f>
        <v>0</v>
      </c>
      <c r="BC78" s="179">
        <f ca="1">IF(BC$7&lt;&gt;"",SUMIFS('Bank-1S'!$N:$N,'Bank-1S'!$J:$J,"&gt;="&amp;BC$7,'Bank-1S'!$J:$J,"&lt;="&amp;BC$8,'Bank-1S'!$W:$W,$O78,'Bank-1S'!$X:$X,$F78,'Bank-1S'!$Y:$Y,$G78),SUMIFS('Bank-1S'!$N:$N,'Bank-1S'!$J:$J,BC$8,'Bank-1S'!$W:$W,$O78,'Bank-1S'!$X:$X,$F78,'Bank-1S'!$Y:$Y,$G78))</f>
        <v>0</v>
      </c>
      <c r="BD78" s="179">
        <f ca="1">IF(BD$7&lt;&gt;"",SUMIFS('Bank-1S'!$N:$N,'Bank-1S'!$J:$J,"&gt;="&amp;BD$7,'Bank-1S'!$J:$J,"&lt;="&amp;BD$8,'Bank-1S'!$W:$W,$O78,'Bank-1S'!$X:$X,$F78,'Bank-1S'!$Y:$Y,$G78),SUMIFS('Bank-1S'!$N:$N,'Bank-1S'!$J:$J,BD$8,'Bank-1S'!$W:$W,$O78,'Bank-1S'!$X:$X,$F78,'Bank-1S'!$Y:$Y,$G78))</f>
        <v>0</v>
      </c>
      <c r="BE78" s="179">
        <f ca="1">IF(BE$7&lt;&gt;"",SUMIFS('Bank-1S'!$N:$N,'Bank-1S'!$J:$J,"&gt;="&amp;BE$7,'Bank-1S'!$J:$J,"&lt;="&amp;BE$8,'Bank-1S'!$W:$W,$O78,'Bank-1S'!$X:$X,$F78,'Bank-1S'!$Y:$Y,$G78),SUMIFS('Bank-1S'!$N:$N,'Bank-1S'!$J:$J,BE$8,'Bank-1S'!$W:$W,$O78,'Bank-1S'!$X:$X,$F78,'Bank-1S'!$Y:$Y,$G78))</f>
        <v>0</v>
      </c>
      <c r="BF78" s="179">
        <f ca="1">IF(BF$7&lt;&gt;"",SUMIFS('Bank-1S'!$N:$N,'Bank-1S'!$J:$J,"&gt;="&amp;BF$7,'Bank-1S'!$J:$J,"&lt;="&amp;BF$8,'Bank-1S'!$W:$W,$O78,'Bank-1S'!$X:$X,$F78,'Bank-1S'!$Y:$Y,$G78),SUMIFS('Bank-1S'!$N:$N,'Bank-1S'!$J:$J,BF$8,'Bank-1S'!$W:$W,$O78,'Bank-1S'!$X:$X,$F78,'Bank-1S'!$Y:$Y,$G78))</f>
        <v>0</v>
      </c>
      <c r="BG78" s="179">
        <f ca="1">IF(BG$7&lt;&gt;"",SUMIFS('Bank-1S'!$N:$N,'Bank-1S'!$J:$J,"&gt;="&amp;BG$7,'Bank-1S'!$J:$J,"&lt;="&amp;BG$8,'Bank-1S'!$W:$W,$O78,'Bank-1S'!$X:$X,$F78,'Bank-1S'!$Y:$Y,$G78),SUMIFS('Bank-1S'!$N:$N,'Bank-1S'!$J:$J,BG$8,'Bank-1S'!$W:$W,$O78,'Bank-1S'!$X:$X,$F78,'Bank-1S'!$Y:$Y,$G78))</f>
        <v>0</v>
      </c>
      <c r="BH78" s="179">
        <f ca="1">IF(BH$7&lt;&gt;"",SUMIFS('Bank-1S'!$N:$N,'Bank-1S'!$J:$J,"&gt;="&amp;BH$7,'Bank-1S'!$J:$J,"&lt;="&amp;BH$8,'Bank-1S'!$W:$W,$O78,'Bank-1S'!$X:$X,$F78,'Bank-1S'!$Y:$Y,$G78),SUMIFS('Bank-1S'!$N:$N,'Bank-1S'!$J:$J,BH$8,'Bank-1S'!$W:$W,$O78,'Bank-1S'!$X:$X,$F78,'Bank-1S'!$Y:$Y,$G78))</f>
        <v>0</v>
      </c>
      <c r="BI78" s="179">
        <f ca="1">IF(BI$7&lt;&gt;"",SUMIFS('Bank-1S'!$N:$N,'Bank-1S'!$J:$J,"&gt;="&amp;BI$7,'Bank-1S'!$J:$J,"&lt;="&amp;BI$8,'Bank-1S'!$W:$W,$O78,'Bank-1S'!$X:$X,$F78,'Bank-1S'!$Y:$Y,$G78),SUMIFS('Bank-1S'!$N:$N,'Bank-1S'!$J:$J,BI$8,'Bank-1S'!$W:$W,$O78,'Bank-1S'!$X:$X,$F78,'Bank-1S'!$Y:$Y,$G78))</f>
        <v>0</v>
      </c>
      <c r="BJ78" s="179">
        <f ca="1">IF(BJ$7&lt;&gt;"",SUMIFS('Bank-1S'!$N:$N,'Bank-1S'!$J:$J,"&gt;="&amp;BJ$7,'Bank-1S'!$J:$J,"&lt;="&amp;BJ$8,'Bank-1S'!$W:$W,$O78,'Bank-1S'!$X:$X,$F78,'Bank-1S'!$Y:$Y,$G78),SUMIFS('Bank-1S'!$N:$N,'Bank-1S'!$J:$J,BJ$8,'Bank-1S'!$W:$W,$O78,'Bank-1S'!$X:$X,$F78,'Bank-1S'!$Y:$Y,$G78))</f>
        <v>0</v>
      </c>
      <c r="BK78" s="179">
        <f ca="1">IF(BK$7&lt;&gt;"",SUMIFS('Bank-1S'!$N:$N,'Bank-1S'!$J:$J,"&gt;="&amp;BK$7,'Bank-1S'!$J:$J,"&lt;="&amp;BK$8,'Bank-1S'!$W:$W,$O78,'Bank-1S'!$X:$X,$F78,'Bank-1S'!$Y:$Y,$G78),SUMIFS('Bank-1S'!$N:$N,'Bank-1S'!$J:$J,BK$8,'Bank-1S'!$W:$W,$O78,'Bank-1S'!$X:$X,$F78,'Bank-1S'!$Y:$Y,$G78))</f>
        <v>0</v>
      </c>
      <c r="BL78" s="179">
        <f ca="1">IF(BL$7&lt;&gt;"",SUMIFS('Bank-1S'!$N:$N,'Bank-1S'!$J:$J,"&gt;="&amp;BL$7,'Bank-1S'!$J:$J,"&lt;="&amp;BL$8,'Bank-1S'!$W:$W,$O78,'Bank-1S'!$X:$X,$F78,'Bank-1S'!$Y:$Y,$G78),SUMIFS('Bank-1S'!$N:$N,'Bank-1S'!$J:$J,BL$8,'Bank-1S'!$W:$W,$O78,'Bank-1S'!$X:$X,$F78,'Bank-1S'!$Y:$Y,$G78))</f>
        <v>0</v>
      </c>
      <c r="BM78" s="179">
        <f ca="1">IF(BM$7&lt;&gt;"",SUMIFS('Bank-1S'!$N:$N,'Bank-1S'!$J:$J,"&gt;="&amp;BM$7,'Bank-1S'!$J:$J,"&lt;="&amp;BM$8,'Bank-1S'!$W:$W,$O78,'Bank-1S'!$X:$X,$F78,'Bank-1S'!$Y:$Y,$G78),SUMIFS('Bank-1S'!$N:$N,'Bank-1S'!$J:$J,BM$8,'Bank-1S'!$W:$W,$O78,'Bank-1S'!$X:$X,$F78,'Bank-1S'!$Y:$Y,$G78))</f>
        <v>0</v>
      </c>
      <c r="BN78" s="179">
        <f ca="1">IF(BN$7&lt;&gt;"",SUMIFS('Bank-1S'!$N:$N,'Bank-1S'!$J:$J,"&gt;="&amp;BN$7,'Bank-1S'!$J:$J,"&lt;="&amp;BN$8,'Bank-1S'!$W:$W,$O78,'Bank-1S'!$X:$X,$F78,'Bank-1S'!$Y:$Y,$G78),SUMIFS('Bank-1S'!$N:$N,'Bank-1S'!$J:$J,BN$8,'Bank-1S'!$W:$W,$O78,'Bank-1S'!$X:$X,$F78,'Bank-1S'!$Y:$Y,$G78))</f>
        <v>0</v>
      </c>
      <c r="BO78" s="179">
        <f ca="1">IF(BO$7&lt;&gt;"",SUMIFS('Bank-1S'!$N:$N,'Bank-1S'!$J:$J,"&gt;="&amp;BO$7,'Bank-1S'!$J:$J,"&lt;="&amp;BO$8,'Bank-1S'!$W:$W,$O78,'Bank-1S'!$X:$X,$F78,'Bank-1S'!$Y:$Y,$G78),SUMIFS('Bank-1S'!$N:$N,'Bank-1S'!$J:$J,BO$8,'Bank-1S'!$W:$W,$O78,'Bank-1S'!$X:$X,$F78,'Bank-1S'!$Y:$Y,$G78))</f>
        <v>0</v>
      </c>
      <c r="BP78" s="179">
        <f ca="1">IF(BP$7&lt;&gt;"",SUMIFS('Bank-1S'!$N:$N,'Bank-1S'!$J:$J,"&gt;="&amp;BP$7,'Bank-1S'!$J:$J,"&lt;="&amp;BP$8,'Bank-1S'!$W:$W,$O78,'Bank-1S'!$X:$X,$F78,'Bank-1S'!$Y:$Y,$G78),SUMIFS('Bank-1S'!$N:$N,'Bank-1S'!$J:$J,BP$8,'Bank-1S'!$W:$W,$O78,'Bank-1S'!$X:$X,$F78,'Bank-1S'!$Y:$Y,$G78))</f>
        <v>0</v>
      </c>
      <c r="BQ78" s="179">
        <f ca="1">IF(BQ$7&lt;&gt;"",SUMIFS('Bank-1S'!$N:$N,'Bank-1S'!$J:$J,"&gt;="&amp;BQ$7,'Bank-1S'!$J:$J,"&lt;="&amp;BQ$8,'Bank-1S'!$W:$W,$O78,'Bank-1S'!$X:$X,$F78,'Bank-1S'!$Y:$Y,$G78),SUMIFS('Bank-1S'!$N:$N,'Bank-1S'!$J:$J,BQ$8,'Bank-1S'!$W:$W,$O78,'Bank-1S'!$X:$X,$F78,'Bank-1S'!$Y:$Y,$G78))</f>
        <v>0</v>
      </c>
      <c r="BR78" s="179">
        <f ca="1">IF(BR$7&lt;&gt;"",SUMIFS('Bank-1S'!$N:$N,'Bank-1S'!$J:$J,"&gt;="&amp;BR$7,'Bank-1S'!$J:$J,"&lt;="&amp;BR$8,'Bank-1S'!$W:$W,$O78,'Bank-1S'!$X:$X,$F78,'Bank-1S'!$Y:$Y,$G78),SUMIFS('Bank-1S'!$N:$N,'Bank-1S'!$J:$J,BR$8,'Bank-1S'!$W:$W,$O78,'Bank-1S'!$X:$X,$F78,'Bank-1S'!$Y:$Y,$G78))</f>
        <v>0</v>
      </c>
      <c r="BS78" s="179">
        <f ca="1">IF(BS$7&lt;&gt;"",SUMIFS('Bank-1S'!$N:$N,'Bank-1S'!$J:$J,"&gt;="&amp;BS$7,'Bank-1S'!$J:$J,"&lt;="&amp;BS$8,'Bank-1S'!$W:$W,$O78,'Bank-1S'!$X:$X,$F78,'Bank-1S'!$Y:$Y,$G78),SUMIFS('Bank-1S'!$N:$N,'Bank-1S'!$J:$J,BS$8,'Bank-1S'!$W:$W,$O78,'Bank-1S'!$X:$X,$F78,'Bank-1S'!$Y:$Y,$G78))</f>
        <v>0</v>
      </c>
      <c r="BT78" s="179">
        <f ca="1">IF(BT$7&lt;&gt;"",SUMIFS('Bank-1S'!$N:$N,'Bank-1S'!$J:$J,"&gt;="&amp;BT$7,'Bank-1S'!$J:$J,"&lt;="&amp;BT$8,'Bank-1S'!$W:$W,$O78,'Bank-1S'!$X:$X,$F78,'Bank-1S'!$Y:$Y,$G78),SUMIFS('Bank-1S'!$N:$N,'Bank-1S'!$J:$J,BT$8,'Bank-1S'!$W:$W,$O78,'Bank-1S'!$X:$X,$F78,'Bank-1S'!$Y:$Y,$G78))</f>
        <v>0</v>
      </c>
      <c r="BU78" s="179">
        <f ca="1">IF(BU$7&lt;&gt;"",SUMIFS('Bank-1S'!$N:$N,'Bank-1S'!$J:$J,"&gt;="&amp;BU$7,'Bank-1S'!$J:$J,"&lt;="&amp;BU$8,'Bank-1S'!$W:$W,$O78,'Bank-1S'!$X:$X,$F78,'Bank-1S'!$Y:$Y,$G78),SUMIFS('Bank-1S'!$N:$N,'Bank-1S'!$J:$J,BU$8,'Bank-1S'!$W:$W,$O78,'Bank-1S'!$X:$X,$F78,'Bank-1S'!$Y:$Y,$G78))</f>
        <v>0</v>
      </c>
      <c r="BV78" s="179">
        <f ca="1">IF(BV$7&lt;&gt;"",SUMIFS('Bank-1S'!$N:$N,'Bank-1S'!$J:$J,"&gt;="&amp;BV$7,'Bank-1S'!$J:$J,"&lt;="&amp;BV$8,'Bank-1S'!$W:$W,$O78,'Bank-1S'!$X:$X,$F78,'Bank-1S'!$Y:$Y,$G78),SUMIFS('Bank-1S'!$N:$N,'Bank-1S'!$J:$J,BV$8,'Bank-1S'!$W:$W,$O78,'Bank-1S'!$X:$X,$F78,'Bank-1S'!$Y:$Y,$G78))</f>
        <v>0</v>
      </c>
      <c r="BW78" s="179">
        <f ca="1">IF(BW$7&lt;&gt;"",SUMIFS('Bank-1S'!$N:$N,'Bank-1S'!$J:$J,"&gt;="&amp;BW$7,'Bank-1S'!$J:$J,"&lt;="&amp;BW$8,'Bank-1S'!$W:$W,$O78,'Bank-1S'!$X:$X,$F78,'Bank-1S'!$Y:$Y,$G78),SUMIFS('Bank-1S'!$N:$N,'Bank-1S'!$J:$J,BW$8,'Bank-1S'!$W:$W,$O78,'Bank-1S'!$X:$X,$F78,'Bank-1S'!$Y:$Y,$G78))</f>
        <v>0</v>
      </c>
      <c r="BX78" s="179">
        <f ca="1">IF(BX$7&lt;&gt;"",SUMIFS('Bank-1S'!$N:$N,'Bank-1S'!$J:$J,"&gt;="&amp;BX$7,'Bank-1S'!$J:$J,"&lt;="&amp;BX$8,'Bank-1S'!$W:$W,$O78,'Bank-1S'!$X:$X,$F78,'Bank-1S'!$Y:$Y,$G78),SUMIFS('Bank-1S'!$N:$N,'Bank-1S'!$J:$J,BX$8,'Bank-1S'!$W:$W,$O78,'Bank-1S'!$X:$X,$F78,'Bank-1S'!$Y:$Y,$G78))</f>
        <v>0</v>
      </c>
      <c r="BY78" s="179">
        <f ca="1">IF(BY$7&lt;&gt;"",SUMIFS('Bank-1S'!$N:$N,'Bank-1S'!$J:$J,"&gt;="&amp;BY$7,'Bank-1S'!$J:$J,"&lt;="&amp;BY$8,'Bank-1S'!$W:$W,$O78,'Bank-1S'!$X:$X,$F78,'Bank-1S'!$Y:$Y,$G78),SUMIFS('Bank-1S'!$N:$N,'Bank-1S'!$J:$J,BY$8,'Bank-1S'!$W:$W,$O78,'Bank-1S'!$X:$X,$F78,'Bank-1S'!$Y:$Y,$G78))</f>
        <v>0</v>
      </c>
      <c r="BZ78" s="179">
        <f ca="1">IF(BZ$7&lt;&gt;"",SUMIFS('Bank-1S'!$N:$N,'Bank-1S'!$J:$J,"&gt;="&amp;BZ$7,'Bank-1S'!$J:$J,"&lt;="&amp;BZ$8,'Bank-1S'!$W:$W,$O78,'Bank-1S'!$X:$X,$F78,'Bank-1S'!$Y:$Y,$G78),SUMIFS('Bank-1S'!$N:$N,'Bank-1S'!$J:$J,BZ$8,'Bank-1S'!$W:$W,$O78,'Bank-1S'!$X:$X,$F78,'Bank-1S'!$Y:$Y,$G78))</f>
        <v>0</v>
      </c>
      <c r="CA78" s="179">
        <f ca="1">IF(CA$7&lt;&gt;"",SUMIFS('Bank-1S'!$N:$N,'Bank-1S'!$J:$J,"&gt;="&amp;CA$7,'Bank-1S'!$J:$J,"&lt;="&amp;CA$8,'Bank-1S'!$W:$W,$O78,'Bank-1S'!$X:$X,$F78,'Bank-1S'!$Y:$Y,$G78),SUMIFS('Bank-1S'!$N:$N,'Bank-1S'!$J:$J,CA$8,'Bank-1S'!$W:$W,$O78,'Bank-1S'!$X:$X,$F78,'Bank-1S'!$Y:$Y,$G78))</f>
        <v>0</v>
      </c>
      <c r="CB78" s="179">
        <f ca="1">IF(CB$7&lt;&gt;"",SUMIFS('Bank-1S'!$N:$N,'Bank-1S'!$J:$J,"&gt;="&amp;CB$7,'Bank-1S'!$J:$J,"&lt;="&amp;CB$8,'Bank-1S'!$W:$W,$O78,'Bank-1S'!$X:$X,$F78,'Bank-1S'!$Y:$Y,$G78),SUMIFS('Bank-1S'!$N:$N,'Bank-1S'!$J:$J,CB$8,'Bank-1S'!$W:$W,$O78,'Bank-1S'!$X:$X,$F78,'Bank-1S'!$Y:$Y,$G78))</f>
        <v>0</v>
      </c>
      <c r="CC78" s="179">
        <f ca="1">IF(CC$7&lt;&gt;"",SUMIFS('Bank-1S'!$N:$N,'Bank-1S'!$J:$J,"&gt;="&amp;CC$7,'Bank-1S'!$J:$J,"&lt;="&amp;CC$8,'Bank-1S'!$W:$W,$O78,'Bank-1S'!$X:$X,$F78,'Bank-1S'!$Y:$Y,$G78),SUMIFS('Bank-1S'!$N:$N,'Bank-1S'!$J:$J,CC$8,'Bank-1S'!$W:$W,$O78,'Bank-1S'!$X:$X,$F78,'Bank-1S'!$Y:$Y,$G78))</f>
        <v>0</v>
      </c>
      <c r="CD78" s="179">
        <f ca="1">IF(CD$7&lt;&gt;"",SUMIFS('Bank-1S'!$N:$N,'Bank-1S'!$J:$J,"&gt;="&amp;CD$7,'Bank-1S'!$J:$J,"&lt;="&amp;CD$8,'Bank-1S'!$W:$W,$O78,'Bank-1S'!$X:$X,$F78,'Bank-1S'!$Y:$Y,$G78),SUMIFS('Bank-1S'!$N:$N,'Bank-1S'!$J:$J,CD$8,'Bank-1S'!$W:$W,$O78,'Bank-1S'!$X:$X,$F78,'Bank-1S'!$Y:$Y,$G78))</f>
        <v>0</v>
      </c>
      <c r="CE78" s="179">
        <f ca="1">IF(CE$7&lt;&gt;"",SUMIFS('Bank-1S'!$N:$N,'Bank-1S'!$J:$J,"&gt;="&amp;CE$7,'Bank-1S'!$J:$J,"&lt;="&amp;CE$8,'Bank-1S'!$W:$W,$O78,'Bank-1S'!$X:$X,$F78,'Bank-1S'!$Y:$Y,$G78),SUMIFS('Bank-1S'!$N:$N,'Bank-1S'!$J:$J,CE$8,'Bank-1S'!$W:$W,$O78,'Bank-1S'!$X:$X,$F78,'Bank-1S'!$Y:$Y,$G78))</f>
        <v>0</v>
      </c>
      <c r="CF78" s="179">
        <f ca="1">IF(CF$7&lt;&gt;"",SUMIFS('Bank-1S'!$N:$N,'Bank-1S'!$J:$J,"&gt;="&amp;CF$7,'Bank-1S'!$J:$J,"&lt;="&amp;CF$8,'Bank-1S'!$W:$W,$O78,'Bank-1S'!$X:$X,$F78,'Bank-1S'!$Y:$Y,$G78),SUMIFS('Bank-1S'!$N:$N,'Bank-1S'!$J:$J,CF$8,'Bank-1S'!$W:$W,$O78,'Bank-1S'!$X:$X,$F78,'Bank-1S'!$Y:$Y,$G78))</f>
        <v>0</v>
      </c>
      <c r="CG78" s="179">
        <f ca="1">IF(CG$7&lt;&gt;"",SUMIFS('Bank-1S'!$N:$N,'Bank-1S'!$J:$J,"&gt;="&amp;CG$7,'Bank-1S'!$J:$J,"&lt;="&amp;CG$8,'Bank-1S'!$W:$W,$O78,'Bank-1S'!$X:$X,$F78,'Bank-1S'!$Y:$Y,$G78),SUMIFS('Bank-1S'!$N:$N,'Bank-1S'!$J:$J,CG$8,'Bank-1S'!$W:$W,$O78,'Bank-1S'!$X:$X,$F78,'Bank-1S'!$Y:$Y,$G78))</f>
        <v>0</v>
      </c>
      <c r="CH78" s="179">
        <f ca="1">IF(CH$7&lt;&gt;"",SUMIFS('Bank-1S'!$N:$N,'Bank-1S'!$J:$J,"&gt;="&amp;CH$7,'Bank-1S'!$J:$J,"&lt;="&amp;CH$8,'Bank-1S'!$W:$W,$O78,'Bank-1S'!$X:$X,$F78,'Bank-1S'!$Y:$Y,$G78),SUMIFS('Bank-1S'!$N:$N,'Bank-1S'!$J:$J,CH$8,'Bank-1S'!$W:$W,$O78,'Bank-1S'!$X:$X,$F78,'Bank-1S'!$Y:$Y,$G78))</f>
        <v>0</v>
      </c>
      <c r="CI78" s="179">
        <f ca="1">IF(CI$7&lt;&gt;"",SUMIFS('Bank-1S'!$N:$N,'Bank-1S'!$J:$J,"&gt;="&amp;CI$7,'Bank-1S'!$J:$J,"&lt;="&amp;CI$8,'Bank-1S'!$W:$W,$O78,'Bank-1S'!$X:$X,$F78,'Bank-1S'!$Y:$Y,$G78),SUMIFS('Bank-1S'!$N:$N,'Bank-1S'!$J:$J,CI$8,'Bank-1S'!$W:$W,$O78,'Bank-1S'!$X:$X,$F78,'Bank-1S'!$Y:$Y,$G78))</f>
        <v>0</v>
      </c>
      <c r="CJ78" s="179">
        <f ca="1">IF(CJ$7&lt;&gt;"",SUMIFS('Bank-1S'!$N:$N,'Bank-1S'!$J:$J,"&gt;="&amp;CJ$7,'Bank-1S'!$J:$J,"&lt;="&amp;CJ$8,'Bank-1S'!$W:$W,$O78,'Bank-1S'!$X:$X,$F78,'Bank-1S'!$Y:$Y,$G78),SUMIFS('Bank-1S'!$N:$N,'Bank-1S'!$J:$J,CJ$8,'Bank-1S'!$W:$W,$O78,'Bank-1S'!$X:$X,$F78,'Bank-1S'!$Y:$Y,$G78))</f>
        <v>0</v>
      </c>
      <c r="CK78" s="179">
        <f ca="1">IF(CK$7&lt;&gt;"",SUMIFS('Bank-1S'!$N:$N,'Bank-1S'!$J:$J,"&gt;="&amp;CK$7,'Bank-1S'!$J:$J,"&lt;="&amp;CK$8,'Bank-1S'!$W:$W,$O78,'Bank-1S'!$X:$X,$F78,'Bank-1S'!$Y:$Y,$G78),SUMIFS('Bank-1S'!$N:$N,'Bank-1S'!$J:$J,CK$8,'Bank-1S'!$W:$W,$O78,'Bank-1S'!$X:$X,$F78,'Bank-1S'!$Y:$Y,$G78))</f>
        <v>0</v>
      </c>
      <c r="CL78" s="179">
        <f ca="1">IF(CL$7&lt;&gt;"",SUMIFS('Bank-1S'!$N:$N,'Bank-1S'!$J:$J,"&gt;="&amp;CL$7,'Bank-1S'!$J:$J,"&lt;="&amp;CL$8,'Bank-1S'!$W:$W,$O78,'Bank-1S'!$X:$X,$F78,'Bank-1S'!$Y:$Y,$G78),SUMIFS('Bank-1S'!$N:$N,'Bank-1S'!$J:$J,CL$8,'Bank-1S'!$W:$W,$O78,'Bank-1S'!$X:$X,$F78,'Bank-1S'!$Y:$Y,$G78))</f>
        <v>0</v>
      </c>
      <c r="CM78" s="179">
        <f ca="1">IF(CM$7&lt;&gt;"",SUMIFS('Bank-1S'!$N:$N,'Bank-1S'!$J:$J,"&gt;="&amp;CM$7,'Bank-1S'!$J:$J,"&lt;="&amp;CM$8,'Bank-1S'!$W:$W,$O78,'Bank-1S'!$X:$X,$F78,'Bank-1S'!$Y:$Y,$G78),SUMIFS('Bank-1S'!$N:$N,'Bank-1S'!$J:$J,CM$8,'Bank-1S'!$W:$W,$O78,'Bank-1S'!$X:$X,$F78,'Bank-1S'!$Y:$Y,$G78))</f>
        <v>0</v>
      </c>
      <c r="CN78" s="179">
        <f ca="1">IF(CN$7&lt;&gt;"",SUMIFS('Bank-1S'!$N:$N,'Bank-1S'!$J:$J,"&gt;="&amp;CN$7,'Bank-1S'!$J:$J,"&lt;="&amp;CN$8,'Bank-1S'!$W:$W,$O78,'Bank-1S'!$X:$X,$F78,'Bank-1S'!$Y:$Y,$G78),SUMIFS('Bank-1S'!$N:$N,'Bank-1S'!$J:$J,CN$8,'Bank-1S'!$W:$W,$O78,'Bank-1S'!$X:$X,$F78,'Bank-1S'!$Y:$Y,$G78))</f>
        <v>0</v>
      </c>
      <c r="CO78" s="179">
        <f ca="1">IF(CO$7&lt;&gt;"",SUMIFS('Bank-1S'!$N:$N,'Bank-1S'!$J:$J,"&gt;="&amp;CO$7,'Bank-1S'!$J:$J,"&lt;="&amp;CO$8,'Bank-1S'!$W:$W,$O78,'Bank-1S'!$X:$X,$F78,'Bank-1S'!$Y:$Y,$G78),SUMIFS('Bank-1S'!$N:$N,'Bank-1S'!$J:$J,CO$8,'Bank-1S'!$W:$W,$O78,'Bank-1S'!$X:$X,$F78,'Bank-1S'!$Y:$Y,$G78))</f>
        <v>0</v>
      </c>
      <c r="CP78" s="179">
        <f ca="1">IF(CP$7&lt;&gt;"",SUMIFS('Bank-1S'!$N:$N,'Bank-1S'!$J:$J,"&gt;="&amp;CP$7,'Bank-1S'!$J:$J,"&lt;="&amp;CP$8,'Bank-1S'!$W:$W,$O78,'Bank-1S'!$X:$X,$F78,'Bank-1S'!$Y:$Y,$G78),SUMIFS('Bank-1S'!$N:$N,'Bank-1S'!$J:$J,CP$8,'Bank-1S'!$W:$W,$O78,'Bank-1S'!$X:$X,$F78,'Bank-1S'!$Y:$Y,$G78))</f>
        <v>0</v>
      </c>
      <c r="CQ78" s="179">
        <f ca="1">IF(CQ$7&lt;&gt;"",SUMIFS('Bank-1S'!$N:$N,'Bank-1S'!$J:$J,"&gt;="&amp;CQ$7,'Bank-1S'!$J:$J,"&lt;="&amp;CQ$8,'Bank-1S'!$W:$W,$O78,'Bank-1S'!$X:$X,$F78,'Bank-1S'!$Y:$Y,$G78),SUMIFS('Bank-1S'!$N:$N,'Bank-1S'!$J:$J,CQ$8,'Bank-1S'!$W:$W,$O78,'Bank-1S'!$X:$X,$F78,'Bank-1S'!$Y:$Y,$G78))</f>
        <v>0</v>
      </c>
      <c r="CR78" s="179">
        <f ca="1">IF(CR$7&lt;&gt;"",SUMIFS('Bank-1S'!$N:$N,'Bank-1S'!$J:$J,"&gt;="&amp;CR$7,'Bank-1S'!$J:$J,"&lt;="&amp;CR$8,'Bank-1S'!$W:$W,$O78,'Bank-1S'!$X:$X,$F78,'Bank-1S'!$Y:$Y,$G78),SUMIFS('Bank-1S'!$N:$N,'Bank-1S'!$J:$J,CR$8,'Bank-1S'!$W:$W,$O78,'Bank-1S'!$X:$X,$F78,'Bank-1S'!$Y:$Y,$G78))</f>
        <v>0</v>
      </c>
      <c r="CS78" s="179">
        <f ca="1">IF(CS$7&lt;&gt;"",SUMIFS('Bank-1S'!$N:$N,'Bank-1S'!$J:$J,"&gt;="&amp;CS$7,'Bank-1S'!$J:$J,"&lt;="&amp;CS$8,'Bank-1S'!$W:$W,$O78,'Bank-1S'!$X:$X,$F78,'Bank-1S'!$Y:$Y,$G78),SUMIFS('Bank-1S'!$N:$N,'Bank-1S'!$J:$J,CS$8,'Bank-1S'!$W:$W,$O78,'Bank-1S'!$X:$X,$F78,'Bank-1S'!$Y:$Y,$G78))</f>
        <v>0</v>
      </c>
      <c r="CT78" s="179">
        <f ca="1">IF(CT$7&lt;&gt;"",SUMIFS('Bank-1S'!$N:$N,'Bank-1S'!$J:$J,"&gt;="&amp;CT$7,'Bank-1S'!$J:$J,"&lt;="&amp;CT$8,'Bank-1S'!$W:$W,$O78,'Bank-1S'!$X:$X,$F78,'Bank-1S'!$Y:$Y,$G78),SUMIFS('Bank-1S'!$N:$N,'Bank-1S'!$J:$J,CT$8,'Bank-1S'!$W:$W,$O78,'Bank-1S'!$X:$X,$F78,'Bank-1S'!$Y:$Y,$G78))</f>
        <v>0</v>
      </c>
      <c r="CU78" s="180">
        <f ca="1">IF(CU$7&lt;&gt;"",SUMIFS('Bank-1S'!$N:$N,'Bank-1S'!$J:$J,"&gt;="&amp;CU$7,'Bank-1S'!$J:$J,"&lt;="&amp;CU$8,'Bank-1S'!$W:$W,$O78,'Bank-1S'!$X:$X,$F78,'Bank-1S'!$Y:$Y,$G78),SUMIFS('Bank-1S'!$N:$N,'Bank-1S'!$J:$J,CU$8,'Bank-1S'!$W:$W,$O78,'Bank-1S'!$X:$X,$F78,'Bank-1S'!$Y:$Y,$G78))</f>
        <v>0</v>
      </c>
    </row>
    <row r="79" spans="1:99" s="181" customFormat="1" ht="10.199999999999999" x14ac:dyDescent="0.2">
      <c r="A79" s="172"/>
      <c r="B79" s="172"/>
      <c r="C79" s="172"/>
      <c r="D79" s="172"/>
      <c r="E79" s="191">
        <v>2</v>
      </c>
      <c r="F79" s="144" t="str">
        <f t="shared" si="54"/>
        <v>Оплаты поставщикам материалов и подрядчикам за изготовление</v>
      </c>
      <c r="G79" s="172" t="str">
        <f>lists!$AD$31</f>
        <v>Оплаты прочих материалов</v>
      </c>
      <c r="H79" s="172"/>
      <c r="I79" s="172"/>
      <c r="J79" s="172"/>
      <c r="K79" s="172"/>
      <c r="L79" s="172"/>
      <c r="M79" s="172"/>
      <c r="N79" s="173"/>
      <c r="O79" s="172" t="str">
        <f t="shared" si="52"/>
        <v>RUR</v>
      </c>
      <c r="P79" s="173"/>
      <c r="Q79" s="172"/>
      <c r="R79" s="172"/>
      <c r="S79" s="172"/>
      <c r="T79" s="174"/>
      <c r="U79" s="175">
        <f t="shared" ca="1" si="53"/>
        <v>0</v>
      </c>
      <c r="V79" s="176"/>
      <c r="W79" s="177"/>
      <c r="X79" s="178">
        <f>IF(X$7&lt;&gt;"",SUMIFS('Bank-1S'!$N:$N,'Bank-1S'!$J:$J,"&gt;="&amp;X$7,'Bank-1S'!$J:$J,"&lt;="&amp;X$8,'Bank-1S'!$W:$W,$O79,'Bank-1S'!$X:$X,$F79,'Bank-1S'!$Y:$Y,$G79),SUMIFS('Bank-1S'!$N:$N,'Bank-1S'!$J:$J,X$8,'Bank-1S'!$W:$W,$O79,'Bank-1S'!$X:$X,$F79,'Bank-1S'!$Y:$Y,$G79))</f>
        <v>0</v>
      </c>
      <c r="Y79" s="179">
        <f ca="1">IF(Y$7&lt;&gt;"",SUMIFS('Bank-1S'!$N:$N,'Bank-1S'!$J:$J,"&gt;="&amp;Y$7,'Bank-1S'!$J:$J,"&lt;="&amp;Y$8,'Bank-1S'!$W:$W,$O79,'Bank-1S'!$X:$X,$F79,'Bank-1S'!$Y:$Y,$G79),SUMIFS('Bank-1S'!$N:$N,'Bank-1S'!$J:$J,Y$8,'Bank-1S'!$W:$W,$O79,'Bank-1S'!$X:$X,$F79,'Bank-1S'!$Y:$Y,$G79))</f>
        <v>0</v>
      </c>
      <c r="Z79" s="179">
        <f ca="1">IF(Z$7&lt;&gt;"",SUMIFS('Bank-1S'!$N:$N,'Bank-1S'!$J:$J,"&gt;="&amp;Z$7,'Bank-1S'!$J:$J,"&lt;="&amp;Z$8,'Bank-1S'!$W:$W,$O79,'Bank-1S'!$X:$X,$F79,'Bank-1S'!$Y:$Y,$G79),SUMIFS('Bank-1S'!$N:$N,'Bank-1S'!$J:$J,Z$8,'Bank-1S'!$W:$W,$O79,'Bank-1S'!$X:$X,$F79,'Bank-1S'!$Y:$Y,$G79))</f>
        <v>0</v>
      </c>
      <c r="AA79" s="179">
        <f ca="1">IF(AA$7&lt;&gt;"",SUMIFS('Bank-1S'!$N:$N,'Bank-1S'!$J:$J,"&gt;="&amp;AA$7,'Bank-1S'!$J:$J,"&lt;="&amp;AA$8,'Bank-1S'!$W:$W,$O79,'Bank-1S'!$X:$X,$F79,'Bank-1S'!$Y:$Y,$G79),SUMIFS('Bank-1S'!$N:$N,'Bank-1S'!$J:$J,AA$8,'Bank-1S'!$W:$W,$O79,'Bank-1S'!$X:$X,$F79,'Bank-1S'!$Y:$Y,$G79))</f>
        <v>0</v>
      </c>
      <c r="AB79" s="179">
        <f ca="1">IF(AB$7&lt;&gt;"",SUMIFS('Bank-1S'!$N:$N,'Bank-1S'!$J:$J,"&gt;="&amp;AB$7,'Bank-1S'!$J:$J,"&lt;="&amp;AB$8,'Bank-1S'!$W:$W,$O79,'Bank-1S'!$X:$X,$F79,'Bank-1S'!$Y:$Y,$G79),SUMIFS('Bank-1S'!$N:$N,'Bank-1S'!$J:$J,AB$8,'Bank-1S'!$W:$W,$O79,'Bank-1S'!$X:$X,$F79,'Bank-1S'!$Y:$Y,$G79))</f>
        <v>0</v>
      </c>
      <c r="AC79" s="179">
        <f ca="1">IF(AC$7&lt;&gt;"",SUMIFS('Bank-1S'!$N:$N,'Bank-1S'!$J:$J,"&gt;="&amp;AC$7,'Bank-1S'!$J:$J,"&lt;="&amp;AC$8,'Bank-1S'!$W:$W,$O79,'Bank-1S'!$X:$X,$F79,'Bank-1S'!$Y:$Y,$G79),SUMIFS('Bank-1S'!$N:$N,'Bank-1S'!$J:$J,AC$8,'Bank-1S'!$W:$W,$O79,'Bank-1S'!$X:$X,$F79,'Bank-1S'!$Y:$Y,$G79))</f>
        <v>0</v>
      </c>
      <c r="AD79" s="179">
        <f ca="1">IF(AD$7&lt;&gt;"",SUMIFS('Bank-1S'!$N:$N,'Bank-1S'!$J:$J,"&gt;="&amp;AD$7,'Bank-1S'!$J:$J,"&lt;="&amp;AD$8,'Bank-1S'!$W:$W,$O79,'Bank-1S'!$X:$X,$F79,'Bank-1S'!$Y:$Y,$G79),SUMIFS('Bank-1S'!$N:$N,'Bank-1S'!$J:$J,AD$8,'Bank-1S'!$W:$W,$O79,'Bank-1S'!$X:$X,$F79,'Bank-1S'!$Y:$Y,$G79))</f>
        <v>0</v>
      </c>
      <c r="AE79" s="179">
        <f ca="1">IF(AE$7&lt;&gt;"",SUMIFS('Bank-1S'!$N:$N,'Bank-1S'!$J:$J,"&gt;="&amp;AE$7,'Bank-1S'!$J:$J,"&lt;="&amp;AE$8,'Bank-1S'!$W:$W,$O79,'Bank-1S'!$X:$X,$F79,'Bank-1S'!$Y:$Y,$G79),SUMIFS('Bank-1S'!$N:$N,'Bank-1S'!$J:$J,AE$8,'Bank-1S'!$W:$W,$O79,'Bank-1S'!$X:$X,$F79,'Bank-1S'!$Y:$Y,$G79))</f>
        <v>0</v>
      </c>
      <c r="AF79" s="179">
        <f ca="1">IF(AF$7&lt;&gt;"",SUMIFS('Bank-1S'!$N:$N,'Bank-1S'!$J:$J,"&gt;="&amp;AF$7,'Bank-1S'!$J:$J,"&lt;="&amp;AF$8,'Bank-1S'!$W:$W,$O79,'Bank-1S'!$X:$X,$F79,'Bank-1S'!$Y:$Y,$G79),SUMIFS('Bank-1S'!$N:$N,'Bank-1S'!$J:$J,AF$8,'Bank-1S'!$W:$W,$O79,'Bank-1S'!$X:$X,$F79,'Bank-1S'!$Y:$Y,$G79))</f>
        <v>0</v>
      </c>
      <c r="AG79" s="179">
        <f ca="1">IF(AG$7&lt;&gt;"",SUMIFS('Bank-1S'!$N:$N,'Bank-1S'!$J:$J,"&gt;="&amp;AG$7,'Bank-1S'!$J:$J,"&lt;="&amp;AG$8,'Bank-1S'!$W:$W,$O79,'Bank-1S'!$X:$X,$F79,'Bank-1S'!$Y:$Y,$G79),SUMIFS('Bank-1S'!$N:$N,'Bank-1S'!$J:$J,AG$8,'Bank-1S'!$W:$W,$O79,'Bank-1S'!$X:$X,$F79,'Bank-1S'!$Y:$Y,$G79))</f>
        <v>0</v>
      </c>
      <c r="AH79" s="179">
        <f ca="1">IF(AH$7&lt;&gt;"",SUMIFS('Bank-1S'!$N:$N,'Bank-1S'!$J:$J,"&gt;="&amp;AH$7,'Bank-1S'!$J:$J,"&lt;="&amp;AH$8,'Bank-1S'!$W:$W,$O79,'Bank-1S'!$X:$X,$F79,'Bank-1S'!$Y:$Y,$G79),SUMIFS('Bank-1S'!$N:$N,'Bank-1S'!$J:$J,AH$8,'Bank-1S'!$W:$W,$O79,'Bank-1S'!$X:$X,$F79,'Bank-1S'!$Y:$Y,$G79))</f>
        <v>0</v>
      </c>
      <c r="AI79" s="179">
        <f ca="1">IF(AI$7&lt;&gt;"",SUMIFS('Bank-1S'!$N:$N,'Bank-1S'!$J:$J,"&gt;="&amp;AI$7,'Bank-1S'!$J:$J,"&lt;="&amp;AI$8,'Bank-1S'!$W:$W,$O79,'Bank-1S'!$X:$X,$F79,'Bank-1S'!$Y:$Y,$G79),SUMIFS('Bank-1S'!$N:$N,'Bank-1S'!$J:$J,AI$8,'Bank-1S'!$W:$W,$O79,'Bank-1S'!$X:$X,$F79,'Bank-1S'!$Y:$Y,$G79))</f>
        <v>0</v>
      </c>
      <c r="AJ79" s="179">
        <f ca="1">IF(AJ$7&lt;&gt;"",SUMIFS('Bank-1S'!$N:$N,'Bank-1S'!$J:$J,"&gt;="&amp;AJ$7,'Bank-1S'!$J:$J,"&lt;="&amp;AJ$8,'Bank-1S'!$W:$W,$O79,'Bank-1S'!$X:$X,$F79,'Bank-1S'!$Y:$Y,$G79),SUMIFS('Bank-1S'!$N:$N,'Bank-1S'!$J:$J,AJ$8,'Bank-1S'!$W:$W,$O79,'Bank-1S'!$X:$X,$F79,'Bank-1S'!$Y:$Y,$G79))</f>
        <v>0</v>
      </c>
      <c r="AK79" s="179">
        <f ca="1">IF(AK$7&lt;&gt;"",SUMIFS('Bank-1S'!$N:$N,'Bank-1S'!$J:$J,"&gt;="&amp;AK$7,'Bank-1S'!$J:$J,"&lt;="&amp;AK$8,'Bank-1S'!$W:$W,$O79,'Bank-1S'!$X:$X,$F79,'Bank-1S'!$Y:$Y,$G79),SUMIFS('Bank-1S'!$N:$N,'Bank-1S'!$J:$J,AK$8,'Bank-1S'!$W:$W,$O79,'Bank-1S'!$X:$X,$F79,'Bank-1S'!$Y:$Y,$G79))</f>
        <v>0</v>
      </c>
      <c r="AL79" s="179">
        <f ca="1">IF(AL$7&lt;&gt;"",SUMIFS('Bank-1S'!$N:$N,'Bank-1S'!$J:$J,"&gt;="&amp;AL$7,'Bank-1S'!$J:$J,"&lt;="&amp;AL$8,'Bank-1S'!$W:$W,$O79,'Bank-1S'!$X:$X,$F79,'Bank-1S'!$Y:$Y,$G79),SUMIFS('Bank-1S'!$N:$N,'Bank-1S'!$J:$J,AL$8,'Bank-1S'!$W:$W,$O79,'Bank-1S'!$X:$X,$F79,'Bank-1S'!$Y:$Y,$G79))</f>
        <v>0</v>
      </c>
      <c r="AM79" s="179">
        <f ca="1">IF(AM$7&lt;&gt;"",SUMIFS('Bank-1S'!$N:$N,'Bank-1S'!$J:$J,"&gt;="&amp;AM$7,'Bank-1S'!$J:$J,"&lt;="&amp;AM$8,'Bank-1S'!$W:$W,$O79,'Bank-1S'!$X:$X,$F79,'Bank-1S'!$Y:$Y,$G79),SUMIFS('Bank-1S'!$N:$N,'Bank-1S'!$J:$J,AM$8,'Bank-1S'!$W:$W,$O79,'Bank-1S'!$X:$X,$F79,'Bank-1S'!$Y:$Y,$G79))</f>
        <v>0</v>
      </c>
      <c r="AN79" s="179">
        <f ca="1">IF(AN$7&lt;&gt;"",SUMIFS('Bank-1S'!$N:$N,'Bank-1S'!$J:$J,"&gt;="&amp;AN$7,'Bank-1S'!$J:$J,"&lt;="&amp;AN$8,'Bank-1S'!$W:$W,$O79,'Bank-1S'!$X:$X,$F79,'Bank-1S'!$Y:$Y,$G79),SUMIFS('Bank-1S'!$N:$N,'Bank-1S'!$J:$J,AN$8,'Bank-1S'!$W:$W,$O79,'Bank-1S'!$X:$X,$F79,'Bank-1S'!$Y:$Y,$G79))</f>
        <v>0</v>
      </c>
      <c r="AO79" s="179">
        <f ca="1">IF(AO$7&lt;&gt;"",SUMIFS('Bank-1S'!$N:$N,'Bank-1S'!$J:$J,"&gt;="&amp;AO$7,'Bank-1S'!$J:$J,"&lt;="&amp;AO$8,'Bank-1S'!$W:$W,$O79,'Bank-1S'!$X:$X,$F79,'Bank-1S'!$Y:$Y,$G79),SUMIFS('Bank-1S'!$N:$N,'Bank-1S'!$J:$J,AO$8,'Bank-1S'!$W:$W,$O79,'Bank-1S'!$X:$X,$F79,'Bank-1S'!$Y:$Y,$G79))</f>
        <v>0</v>
      </c>
      <c r="AP79" s="179">
        <f ca="1">IF(AP$7&lt;&gt;"",SUMIFS('Bank-1S'!$N:$N,'Bank-1S'!$J:$J,"&gt;="&amp;AP$7,'Bank-1S'!$J:$J,"&lt;="&amp;AP$8,'Bank-1S'!$W:$W,$O79,'Bank-1S'!$X:$X,$F79,'Bank-1S'!$Y:$Y,$G79),SUMIFS('Bank-1S'!$N:$N,'Bank-1S'!$J:$J,AP$8,'Bank-1S'!$W:$W,$O79,'Bank-1S'!$X:$X,$F79,'Bank-1S'!$Y:$Y,$G79))</f>
        <v>0</v>
      </c>
      <c r="AQ79" s="179">
        <f ca="1">IF(AQ$7&lt;&gt;"",SUMIFS('Bank-1S'!$N:$N,'Bank-1S'!$J:$J,"&gt;="&amp;AQ$7,'Bank-1S'!$J:$J,"&lt;="&amp;AQ$8,'Bank-1S'!$W:$W,$O79,'Bank-1S'!$X:$X,$F79,'Bank-1S'!$Y:$Y,$G79),SUMIFS('Bank-1S'!$N:$N,'Bank-1S'!$J:$J,AQ$8,'Bank-1S'!$W:$W,$O79,'Bank-1S'!$X:$X,$F79,'Bank-1S'!$Y:$Y,$G79))</f>
        <v>0</v>
      </c>
      <c r="AR79" s="179">
        <f ca="1">IF(AR$7&lt;&gt;"",SUMIFS('Bank-1S'!$N:$N,'Bank-1S'!$J:$J,"&gt;="&amp;AR$7,'Bank-1S'!$J:$J,"&lt;="&amp;AR$8,'Bank-1S'!$W:$W,$O79,'Bank-1S'!$X:$X,$F79,'Bank-1S'!$Y:$Y,$G79),SUMIFS('Bank-1S'!$N:$N,'Bank-1S'!$J:$J,AR$8,'Bank-1S'!$W:$W,$O79,'Bank-1S'!$X:$X,$F79,'Bank-1S'!$Y:$Y,$G79))</f>
        <v>0</v>
      </c>
      <c r="AS79" s="179">
        <f ca="1">IF(AS$7&lt;&gt;"",SUMIFS('Bank-1S'!$N:$N,'Bank-1S'!$J:$J,"&gt;="&amp;AS$7,'Bank-1S'!$J:$J,"&lt;="&amp;AS$8,'Bank-1S'!$W:$W,$O79,'Bank-1S'!$X:$X,$F79,'Bank-1S'!$Y:$Y,$G79),SUMIFS('Bank-1S'!$N:$N,'Bank-1S'!$J:$J,AS$8,'Bank-1S'!$W:$W,$O79,'Bank-1S'!$X:$X,$F79,'Bank-1S'!$Y:$Y,$G79))</f>
        <v>0</v>
      </c>
      <c r="AT79" s="179">
        <f ca="1">IF(AT$7&lt;&gt;"",SUMIFS('Bank-1S'!$N:$N,'Bank-1S'!$J:$J,"&gt;="&amp;AT$7,'Bank-1S'!$J:$J,"&lt;="&amp;AT$8,'Bank-1S'!$W:$W,$O79,'Bank-1S'!$X:$X,$F79,'Bank-1S'!$Y:$Y,$G79),SUMIFS('Bank-1S'!$N:$N,'Bank-1S'!$J:$J,AT$8,'Bank-1S'!$W:$W,$O79,'Bank-1S'!$X:$X,$F79,'Bank-1S'!$Y:$Y,$G79))</f>
        <v>0</v>
      </c>
      <c r="AU79" s="179">
        <f ca="1">IF(AU$7&lt;&gt;"",SUMIFS('Bank-1S'!$N:$N,'Bank-1S'!$J:$J,"&gt;="&amp;AU$7,'Bank-1S'!$J:$J,"&lt;="&amp;AU$8,'Bank-1S'!$W:$W,$O79,'Bank-1S'!$X:$X,$F79,'Bank-1S'!$Y:$Y,$G79),SUMIFS('Bank-1S'!$N:$N,'Bank-1S'!$J:$J,AU$8,'Bank-1S'!$W:$W,$O79,'Bank-1S'!$X:$X,$F79,'Bank-1S'!$Y:$Y,$G79))</f>
        <v>0</v>
      </c>
      <c r="AV79" s="179">
        <f ca="1">IF(AV$7&lt;&gt;"",SUMIFS('Bank-1S'!$N:$N,'Bank-1S'!$J:$J,"&gt;="&amp;AV$7,'Bank-1S'!$J:$J,"&lt;="&amp;AV$8,'Bank-1S'!$W:$W,$O79,'Bank-1S'!$X:$X,$F79,'Bank-1S'!$Y:$Y,$G79),SUMIFS('Bank-1S'!$N:$N,'Bank-1S'!$J:$J,AV$8,'Bank-1S'!$W:$W,$O79,'Bank-1S'!$X:$X,$F79,'Bank-1S'!$Y:$Y,$G79))</f>
        <v>0</v>
      </c>
      <c r="AW79" s="179">
        <f ca="1">IF(AW$7&lt;&gt;"",SUMIFS('Bank-1S'!$N:$N,'Bank-1S'!$J:$J,"&gt;="&amp;AW$7,'Bank-1S'!$J:$J,"&lt;="&amp;AW$8,'Bank-1S'!$W:$W,$O79,'Bank-1S'!$X:$X,$F79,'Bank-1S'!$Y:$Y,$G79),SUMIFS('Bank-1S'!$N:$N,'Bank-1S'!$J:$J,AW$8,'Bank-1S'!$W:$W,$O79,'Bank-1S'!$X:$X,$F79,'Bank-1S'!$Y:$Y,$G79))</f>
        <v>0</v>
      </c>
      <c r="AX79" s="179">
        <f ca="1">IF(AX$7&lt;&gt;"",SUMIFS('Bank-1S'!$N:$N,'Bank-1S'!$J:$J,"&gt;="&amp;AX$7,'Bank-1S'!$J:$J,"&lt;="&amp;AX$8,'Bank-1S'!$W:$W,$O79,'Bank-1S'!$X:$X,$F79,'Bank-1S'!$Y:$Y,$G79),SUMIFS('Bank-1S'!$N:$N,'Bank-1S'!$J:$J,AX$8,'Bank-1S'!$W:$W,$O79,'Bank-1S'!$X:$X,$F79,'Bank-1S'!$Y:$Y,$G79))</f>
        <v>0</v>
      </c>
      <c r="AY79" s="179">
        <f ca="1">IF(AY$7&lt;&gt;"",SUMIFS('Bank-1S'!$N:$N,'Bank-1S'!$J:$J,"&gt;="&amp;AY$7,'Bank-1S'!$J:$J,"&lt;="&amp;AY$8,'Bank-1S'!$W:$W,$O79,'Bank-1S'!$X:$X,$F79,'Bank-1S'!$Y:$Y,$G79),SUMIFS('Bank-1S'!$N:$N,'Bank-1S'!$J:$J,AY$8,'Bank-1S'!$W:$W,$O79,'Bank-1S'!$X:$X,$F79,'Bank-1S'!$Y:$Y,$G79))</f>
        <v>0</v>
      </c>
      <c r="AZ79" s="179">
        <f ca="1">IF(AZ$7&lt;&gt;"",SUMIFS('Bank-1S'!$N:$N,'Bank-1S'!$J:$J,"&gt;="&amp;AZ$7,'Bank-1S'!$J:$J,"&lt;="&amp;AZ$8,'Bank-1S'!$W:$W,$O79,'Bank-1S'!$X:$X,$F79,'Bank-1S'!$Y:$Y,$G79),SUMIFS('Bank-1S'!$N:$N,'Bank-1S'!$J:$J,AZ$8,'Bank-1S'!$W:$W,$O79,'Bank-1S'!$X:$X,$F79,'Bank-1S'!$Y:$Y,$G79))</f>
        <v>0</v>
      </c>
      <c r="BA79" s="179">
        <f ca="1">IF(BA$7&lt;&gt;"",SUMIFS('Bank-1S'!$N:$N,'Bank-1S'!$J:$J,"&gt;="&amp;BA$7,'Bank-1S'!$J:$J,"&lt;="&amp;BA$8,'Bank-1S'!$W:$W,$O79,'Bank-1S'!$X:$X,$F79,'Bank-1S'!$Y:$Y,$G79),SUMIFS('Bank-1S'!$N:$N,'Bank-1S'!$J:$J,BA$8,'Bank-1S'!$W:$W,$O79,'Bank-1S'!$X:$X,$F79,'Bank-1S'!$Y:$Y,$G79))</f>
        <v>0</v>
      </c>
      <c r="BB79" s="179">
        <f ca="1">IF(BB$7&lt;&gt;"",SUMIFS('Bank-1S'!$N:$N,'Bank-1S'!$J:$J,"&gt;="&amp;BB$7,'Bank-1S'!$J:$J,"&lt;="&amp;BB$8,'Bank-1S'!$W:$W,$O79,'Bank-1S'!$X:$X,$F79,'Bank-1S'!$Y:$Y,$G79),SUMIFS('Bank-1S'!$N:$N,'Bank-1S'!$J:$J,BB$8,'Bank-1S'!$W:$W,$O79,'Bank-1S'!$X:$X,$F79,'Bank-1S'!$Y:$Y,$G79))</f>
        <v>0</v>
      </c>
      <c r="BC79" s="179">
        <f ca="1">IF(BC$7&lt;&gt;"",SUMIFS('Bank-1S'!$N:$N,'Bank-1S'!$J:$J,"&gt;="&amp;BC$7,'Bank-1S'!$J:$J,"&lt;="&amp;BC$8,'Bank-1S'!$W:$W,$O79,'Bank-1S'!$X:$X,$F79,'Bank-1S'!$Y:$Y,$G79),SUMIFS('Bank-1S'!$N:$N,'Bank-1S'!$J:$J,BC$8,'Bank-1S'!$W:$W,$O79,'Bank-1S'!$X:$X,$F79,'Bank-1S'!$Y:$Y,$G79))</f>
        <v>0</v>
      </c>
      <c r="BD79" s="179">
        <f ca="1">IF(BD$7&lt;&gt;"",SUMIFS('Bank-1S'!$N:$N,'Bank-1S'!$J:$J,"&gt;="&amp;BD$7,'Bank-1S'!$J:$J,"&lt;="&amp;BD$8,'Bank-1S'!$W:$W,$O79,'Bank-1S'!$X:$X,$F79,'Bank-1S'!$Y:$Y,$G79),SUMIFS('Bank-1S'!$N:$N,'Bank-1S'!$J:$J,BD$8,'Bank-1S'!$W:$W,$O79,'Bank-1S'!$X:$X,$F79,'Bank-1S'!$Y:$Y,$G79))</f>
        <v>0</v>
      </c>
      <c r="BE79" s="179">
        <f ca="1">IF(BE$7&lt;&gt;"",SUMIFS('Bank-1S'!$N:$N,'Bank-1S'!$J:$J,"&gt;="&amp;BE$7,'Bank-1S'!$J:$J,"&lt;="&amp;BE$8,'Bank-1S'!$W:$W,$O79,'Bank-1S'!$X:$X,$F79,'Bank-1S'!$Y:$Y,$G79),SUMIFS('Bank-1S'!$N:$N,'Bank-1S'!$J:$J,BE$8,'Bank-1S'!$W:$W,$O79,'Bank-1S'!$X:$X,$F79,'Bank-1S'!$Y:$Y,$G79))</f>
        <v>0</v>
      </c>
      <c r="BF79" s="179">
        <f ca="1">IF(BF$7&lt;&gt;"",SUMIFS('Bank-1S'!$N:$N,'Bank-1S'!$J:$J,"&gt;="&amp;BF$7,'Bank-1S'!$J:$J,"&lt;="&amp;BF$8,'Bank-1S'!$W:$W,$O79,'Bank-1S'!$X:$X,$F79,'Bank-1S'!$Y:$Y,$G79),SUMIFS('Bank-1S'!$N:$N,'Bank-1S'!$J:$J,BF$8,'Bank-1S'!$W:$W,$O79,'Bank-1S'!$X:$X,$F79,'Bank-1S'!$Y:$Y,$G79))</f>
        <v>0</v>
      </c>
      <c r="BG79" s="179">
        <f ca="1">IF(BG$7&lt;&gt;"",SUMIFS('Bank-1S'!$N:$N,'Bank-1S'!$J:$J,"&gt;="&amp;BG$7,'Bank-1S'!$J:$J,"&lt;="&amp;BG$8,'Bank-1S'!$W:$W,$O79,'Bank-1S'!$X:$X,$F79,'Bank-1S'!$Y:$Y,$G79),SUMIFS('Bank-1S'!$N:$N,'Bank-1S'!$J:$J,BG$8,'Bank-1S'!$W:$W,$O79,'Bank-1S'!$X:$X,$F79,'Bank-1S'!$Y:$Y,$G79))</f>
        <v>0</v>
      </c>
      <c r="BH79" s="179">
        <f ca="1">IF(BH$7&lt;&gt;"",SUMIFS('Bank-1S'!$N:$N,'Bank-1S'!$J:$J,"&gt;="&amp;BH$7,'Bank-1S'!$J:$J,"&lt;="&amp;BH$8,'Bank-1S'!$W:$W,$O79,'Bank-1S'!$X:$X,$F79,'Bank-1S'!$Y:$Y,$G79),SUMIFS('Bank-1S'!$N:$N,'Bank-1S'!$J:$J,BH$8,'Bank-1S'!$W:$W,$O79,'Bank-1S'!$X:$X,$F79,'Bank-1S'!$Y:$Y,$G79))</f>
        <v>0</v>
      </c>
      <c r="BI79" s="179">
        <f ca="1">IF(BI$7&lt;&gt;"",SUMIFS('Bank-1S'!$N:$N,'Bank-1S'!$J:$J,"&gt;="&amp;BI$7,'Bank-1S'!$J:$J,"&lt;="&amp;BI$8,'Bank-1S'!$W:$W,$O79,'Bank-1S'!$X:$X,$F79,'Bank-1S'!$Y:$Y,$G79),SUMIFS('Bank-1S'!$N:$N,'Bank-1S'!$J:$J,BI$8,'Bank-1S'!$W:$W,$O79,'Bank-1S'!$X:$X,$F79,'Bank-1S'!$Y:$Y,$G79))</f>
        <v>0</v>
      </c>
      <c r="BJ79" s="179">
        <f ca="1">IF(BJ$7&lt;&gt;"",SUMIFS('Bank-1S'!$N:$N,'Bank-1S'!$J:$J,"&gt;="&amp;BJ$7,'Bank-1S'!$J:$J,"&lt;="&amp;BJ$8,'Bank-1S'!$W:$W,$O79,'Bank-1S'!$X:$X,$F79,'Bank-1S'!$Y:$Y,$G79),SUMIFS('Bank-1S'!$N:$N,'Bank-1S'!$J:$J,BJ$8,'Bank-1S'!$W:$W,$O79,'Bank-1S'!$X:$X,$F79,'Bank-1S'!$Y:$Y,$G79))</f>
        <v>0</v>
      </c>
      <c r="BK79" s="179">
        <f ca="1">IF(BK$7&lt;&gt;"",SUMIFS('Bank-1S'!$N:$N,'Bank-1S'!$J:$J,"&gt;="&amp;BK$7,'Bank-1S'!$J:$J,"&lt;="&amp;BK$8,'Bank-1S'!$W:$W,$O79,'Bank-1S'!$X:$X,$F79,'Bank-1S'!$Y:$Y,$G79),SUMIFS('Bank-1S'!$N:$N,'Bank-1S'!$J:$J,BK$8,'Bank-1S'!$W:$W,$O79,'Bank-1S'!$X:$X,$F79,'Bank-1S'!$Y:$Y,$G79))</f>
        <v>0</v>
      </c>
      <c r="BL79" s="179">
        <f ca="1">IF(BL$7&lt;&gt;"",SUMIFS('Bank-1S'!$N:$N,'Bank-1S'!$J:$J,"&gt;="&amp;BL$7,'Bank-1S'!$J:$J,"&lt;="&amp;BL$8,'Bank-1S'!$W:$W,$O79,'Bank-1S'!$X:$X,$F79,'Bank-1S'!$Y:$Y,$G79),SUMIFS('Bank-1S'!$N:$N,'Bank-1S'!$J:$J,BL$8,'Bank-1S'!$W:$W,$O79,'Bank-1S'!$X:$X,$F79,'Bank-1S'!$Y:$Y,$G79))</f>
        <v>0</v>
      </c>
      <c r="BM79" s="179">
        <f ca="1">IF(BM$7&lt;&gt;"",SUMIFS('Bank-1S'!$N:$N,'Bank-1S'!$J:$J,"&gt;="&amp;BM$7,'Bank-1S'!$J:$J,"&lt;="&amp;BM$8,'Bank-1S'!$W:$W,$O79,'Bank-1S'!$X:$X,$F79,'Bank-1S'!$Y:$Y,$G79),SUMIFS('Bank-1S'!$N:$N,'Bank-1S'!$J:$J,BM$8,'Bank-1S'!$W:$W,$O79,'Bank-1S'!$X:$X,$F79,'Bank-1S'!$Y:$Y,$G79))</f>
        <v>0</v>
      </c>
      <c r="BN79" s="179">
        <f ca="1">IF(BN$7&lt;&gt;"",SUMIFS('Bank-1S'!$N:$N,'Bank-1S'!$J:$J,"&gt;="&amp;BN$7,'Bank-1S'!$J:$J,"&lt;="&amp;BN$8,'Bank-1S'!$W:$W,$O79,'Bank-1S'!$X:$X,$F79,'Bank-1S'!$Y:$Y,$G79),SUMIFS('Bank-1S'!$N:$N,'Bank-1S'!$J:$J,BN$8,'Bank-1S'!$W:$W,$O79,'Bank-1S'!$X:$X,$F79,'Bank-1S'!$Y:$Y,$G79))</f>
        <v>0</v>
      </c>
      <c r="BO79" s="179">
        <f ca="1">IF(BO$7&lt;&gt;"",SUMIFS('Bank-1S'!$N:$N,'Bank-1S'!$J:$J,"&gt;="&amp;BO$7,'Bank-1S'!$J:$J,"&lt;="&amp;BO$8,'Bank-1S'!$W:$W,$O79,'Bank-1S'!$X:$X,$F79,'Bank-1S'!$Y:$Y,$G79),SUMIFS('Bank-1S'!$N:$N,'Bank-1S'!$J:$J,BO$8,'Bank-1S'!$W:$W,$O79,'Bank-1S'!$X:$X,$F79,'Bank-1S'!$Y:$Y,$G79))</f>
        <v>0</v>
      </c>
      <c r="BP79" s="179">
        <f ca="1">IF(BP$7&lt;&gt;"",SUMIFS('Bank-1S'!$N:$N,'Bank-1S'!$J:$J,"&gt;="&amp;BP$7,'Bank-1S'!$J:$J,"&lt;="&amp;BP$8,'Bank-1S'!$W:$W,$O79,'Bank-1S'!$X:$X,$F79,'Bank-1S'!$Y:$Y,$G79),SUMIFS('Bank-1S'!$N:$N,'Bank-1S'!$J:$J,BP$8,'Bank-1S'!$W:$W,$O79,'Bank-1S'!$X:$X,$F79,'Bank-1S'!$Y:$Y,$G79))</f>
        <v>0</v>
      </c>
      <c r="BQ79" s="179">
        <f ca="1">IF(BQ$7&lt;&gt;"",SUMIFS('Bank-1S'!$N:$N,'Bank-1S'!$J:$J,"&gt;="&amp;BQ$7,'Bank-1S'!$J:$J,"&lt;="&amp;BQ$8,'Bank-1S'!$W:$W,$O79,'Bank-1S'!$X:$X,$F79,'Bank-1S'!$Y:$Y,$G79),SUMIFS('Bank-1S'!$N:$N,'Bank-1S'!$J:$J,BQ$8,'Bank-1S'!$W:$W,$O79,'Bank-1S'!$X:$X,$F79,'Bank-1S'!$Y:$Y,$G79))</f>
        <v>0</v>
      </c>
      <c r="BR79" s="179">
        <f ca="1">IF(BR$7&lt;&gt;"",SUMIFS('Bank-1S'!$N:$N,'Bank-1S'!$J:$J,"&gt;="&amp;BR$7,'Bank-1S'!$J:$J,"&lt;="&amp;BR$8,'Bank-1S'!$W:$W,$O79,'Bank-1S'!$X:$X,$F79,'Bank-1S'!$Y:$Y,$G79),SUMIFS('Bank-1S'!$N:$N,'Bank-1S'!$J:$J,BR$8,'Bank-1S'!$W:$W,$O79,'Bank-1S'!$X:$X,$F79,'Bank-1S'!$Y:$Y,$G79))</f>
        <v>0</v>
      </c>
      <c r="BS79" s="179">
        <f ca="1">IF(BS$7&lt;&gt;"",SUMIFS('Bank-1S'!$N:$N,'Bank-1S'!$J:$J,"&gt;="&amp;BS$7,'Bank-1S'!$J:$J,"&lt;="&amp;BS$8,'Bank-1S'!$W:$W,$O79,'Bank-1S'!$X:$X,$F79,'Bank-1S'!$Y:$Y,$G79),SUMIFS('Bank-1S'!$N:$N,'Bank-1S'!$J:$J,BS$8,'Bank-1S'!$W:$W,$O79,'Bank-1S'!$X:$X,$F79,'Bank-1S'!$Y:$Y,$G79))</f>
        <v>0</v>
      </c>
      <c r="BT79" s="179">
        <f ca="1">IF(BT$7&lt;&gt;"",SUMIFS('Bank-1S'!$N:$N,'Bank-1S'!$J:$J,"&gt;="&amp;BT$7,'Bank-1S'!$J:$J,"&lt;="&amp;BT$8,'Bank-1S'!$W:$W,$O79,'Bank-1S'!$X:$X,$F79,'Bank-1S'!$Y:$Y,$G79),SUMIFS('Bank-1S'!$N:$N,'Bank-1S'!$J:$J,BT$8,'Bank-1S'!$W:$W,$O79,'Bank-1S'!$X:$X,$F79,'Bank-1S'!$Y:$Y,$G79))</f>
        <v>0</v>
      </c>
      <c r="BU79" s="179">
        <f ca="1">IF(BU$7&lt;&gt;"",SUMIFS('Bank-1S'!$N:$N,'Bank-1S'!$J:$J,"&gt;="&amp;BU$7,'Bank-1S'!$J:$J,"&lt;="&amp;BU$8,'Bank-1S'!$W:$W,$O79,'Bank-1S'!$X:$X,$F79,'Bank-1S'!$Y:$Y,$G79),SUMIFS('Bank-1S'!$N:$N,'Bank-1S'!$J:$J,BU$8,'Bank-1S'!$W:$W,$O79,'Bank-1S'!$X:$X,$F79,'Bank-1S'!$Y:$Y,$G79))</f>
        <v>0</v>
      </c>
      <c r="BV79" s="179">
        <f ca="1">IF(BV$7&lt;&gt;"",SUMIFS('Bank-1S'!$N:$N,'Bank-1S'!$J:$J,"&gt;="&amp;BV$7,'Bank-1S'!$J:$J,"&lt;="&amp;BV$8,'Bank-1S'!$W:$W,$O79,'Bank-1S'!$X:$X,$F79,'Bank-1S'!$Y:$Y,$G79),SUMIFS('Bank-1S'!$N:$N,'Bank-1S'!$J:$J,BV$8,'Bank-1S'!$W:$W,$O79,'Bank-1S'!$X:$X,$F79,'Bank-1S'!$Y:$Y,$G79))</f>
        <v>0</v>
      </c>
      <c r="BW79" s="179">
        <f ca="1">IF(BW$7&lt;&gt;"",SUMIFS('Bank-1S'!$N:$N,'Bank-1S'!$J:$J,"&gt;="&amp;BW$7,'Bank-1S'!$J:$J,"&lt;="&amp;BW$8,'Bank-1S'!$W:$W,$O79,'Bank-1S'!$X:$X,$F79,'Bank-1S'!$Y:$Y,$G79),SUMIFS('Bank-1S'!$N:$N,'Bank-1S'!$J:$J,BW$8,'Bank-1S'!$W:$W,$O79,'Bank-1S'!$X:$X,$F79,'Bank-1S'!$Y:$Y,$G79))</f>
        <v>0</v>
      </c>
      <c r="BX79" s="179">
        <f ca="1">IF(BX$7&lt;&gt;"",SUMIFS('Bank-1S'!$N:$N,'Bank-1S'!$J:$J,"&gt;="&amp;BX$7,'Bank-1S'!$J:$J,"&lt;="&amp;BX$8,'Bank-1S'!$W:$W,$O79,'Bank-1S'!$X:$X,$F79,'Bank-1S'!$Y:$Y,$G79),SUMIFS('Bank-1S'!$N:$N,'Bank-1S'!$J:$J,BX$8,'Bank-1S'!$W:$W,$O79,'Bank-1S'!$X:$X,$F79,'Bank-1S'!$Y:$Y,$G79))</f>
        <v>0</v>
      </c>
      <c r="BY79" s="179">
        <f ca="1">IF(BY$7&lt;&gt;"",SUMIFS('Bank-1S'!$N:$N,'Bank-1S'!$J:$J,"&gt;="&amp;BY$7,'Bank-1S'!$J:$J,"&lt;="&amp;BY$8,'Bank-1S'!$W:$W,$O79,'Bank-1S'!$X:$X,$F79,'Bank-1S'!$Y:$Y,$G79),SUMIFS('Bank-1S'!$N:$N,'Bank-1S'!$J:$J,BY$8,'Bank-1S'!$W:$W,$O79,'Bank-1S'!$X:$X,$F79,'Bank-1S'!$Y:$Y,$G79))</f>
        <v>0</v>
      </c>
      <c r="BZ79" s="179">
        <f ca="1">IF(BZ$7&lt;&gt;"",SUMIFS('Bank-1S'!$N:$N,'Bank-1S'!$J:$J,"&gt;="&amp;BZ$7,'Bank-1S'!$J:$J,"&lt;="&amp;BZ$8,'Bank-1S'!$W:$W,$O79,'Bank-1S'!$X:$X,$F79,'Bank-1S'!$Y:$Y,$G79),SUMIFS('Bank-1S'!$N:$N,'Bank-1S'!$J:$J,BZ$8,'Bank-1S'!$W:$W,$O79,'Bank-1S'!$X:$X,$F79,'Bank-1S'!$Y:$Y,$G79))</f>
        <v>0</v>
      </c>
      <c r="CA79" s="179">
        <f ca="1">IF(CA$7&lt;&gt;"",SUMIFS('Bank-1S'!$N:$N,'Bank-1S'!$J:$J,"&gt;="&amp;CA$7,'Bank-1S'!$J:$J,"&lt;="&amp;CA$8,'Bank-1S'!$W:$W,$O79,'Bank-1S'!$X:$X,$F79,'Bank-1S'!$Y:$Y,$G79),SUMIFS('Bank-1S'!$N:$N,'Bank-1S'!$J:$J,CA$8,'Bank-1S'!$W:$W,$O79,'Bank-1S'!$X:$X,$F79,'Bank-1S'!$Y:$Y,$G79))</f>
        <v>0</v>
      </c>
      <c r="CB79" s="179">
        <f ca="1">IF(CB$7&lt;&gt;"",SUMIFS('Bank-1S'!$N:$N,'Bank-1S'!$J:$J,"&gt;="&amp;CB$7,'Bank-1S'!$J:$J,"&lt;="&amp;CB$8,'Bank-1S'!$W:$W,$O79,'Bank-1S'!$X:$X,$F79,'Bank-1S'!$Y:$Y,$G79),SUMIFS('Bank-1S'!$N:$N,'Bank-1S'!$J:$J,CB$8,'Bank-1S'!$W:$W,$O79,'Bank-1S'!$X:$X,$F79,'Bank-1S'!$Y:$Y,$G79))</f>
        <v>0</v>
      </c>
      <c r="CC79" s="179">
        <f ca="1">IF(CC$7&lt;&gt;"",SUMIFS('Bank-1S'!$N:$N,'Bank-1S'!$J:$J,"&gt;="&amp;CC$7,'Bank-1S'!$J:$J,"&lt;="&amp;CC$8,'Bank-1S'!$W:$W,$O79,'Bank-1S'!$X:$X,$F79,'Bank-1S'!$Y:$Y,$G79),SUMIFS('Bank-1S'!$N:$N,'Bank-1S'!$J:$J,CC$8,'Bank-1S'!$W:$W,$O79,'Bank-1S'!$X:$X,$F79,'Bank-1S'!$Y:$Y,$G79))</f>
        <v>0</v>
      </c>
      <c r="CD79" s="179">
        <f ca="1">IF(CD$7&lt;&gt;"",SUMIFS('Bank-1S'!$N:$N,'Bank-1S'!$J:$J,"&gt;="&amp;CD$7,'Bank-1S'!$J:$J,"&lt;="&amp;CD$8,'Bank-1S'!$W:$W,$O79,'Bank-1S'!$X:$X,$F79,'Bank-1S'!$Y:$Y,$G79),SUMIFS('Bank-1S'!$N:$N,'Bank-1S'!$J:$J,CD$8,'Bank-1S'!$W:$W,$O79,'Bank-1S'!$X:$X,$F79,'Bank-1S'!$Y:$Y,$G79))</f>
        <v>0</v>
      </c>
      <c r="CE79" s="179">
        <f ca="1">IF(CE$7&lt;&gt;"",SUMIFS('Bank-1S'!$N:$N,'Bank-1S'!$J:$J,"&gt;="&amp;CE$7,'Bank-1S'!$J:$J,"&lt;="&amp;CE$8,'Bank-1S'!$W:$W,$O79,'Bank-1S'!$X:$X,$F79,'Bank-1S'!$Y:$Y,$G79),SUMIFS('Bank-1S'!$N:$N,'Bank-1S'!$J:$J,CE$8,'Bank-1S'!$W:$W,$O79,'Bank-1S'!$X:$X,$F79,'Bank-1S'!$Y:$Y,$G79))</f>
        <v>0</v>
      </c>
      <c r="CF79" s="179">
        <f ca="1">IF(CF$7&lt;&gt;"",SUMIFS('Bank-1S'!$N:$N,'Bank-1S'!$J:$J,"&gt;="&amp;CF$7,'Bank-1S'!$J:$J,"&lt;="&amp;CF$8,'Bank-1S'!$W:$W,$O79,'Bank-1S'!$X:$X,$F79,'Bank-1S'!$Y:$Y,$G79),SUMIFS('Bank-1S'!$N:$N,'Bank-1S'!$J:$J,CF$8,'Bank-1S'!$W:$W,$O79,'Bank-1S'!$X:$X,$F79,'Bank-1S'!$Y:$Y,$G79))</f>
        <v>0</v>
      </c>
      <c r="CG79" s="179">
        <f ca="1">IF(CG$7&lt;&gt;"",SUMIFS('Bank-1S'!$N:$N,'Bank-1S'!$J:$J,"&gt;="&amp;CG$7,'Bank-1S'!$J:$J,"&lt;="&amp;CG$8,'Bank-1S'!$W:$W,$O79,'Bank-1S'!$X:$X,$F79,'Bank-1S'!$Y:$Y,$G79),SUMIFS('Bank-1S'!$N:$N,'Bank-1S'!$J:$J,CG$8,'Bank-1S'!$W:$W,$O79,'Bank-1S'!$X:$X,$F79,'Bank-1S'!$Y:$Y,$G79))</f>
        <v>0</v>
      </c>
      <c r="CH79" s="179">
        <f ca="1">IF(CH$7&lt;&gt;"",SUMIFS('Bank-1S'!$N:$N,'Bank-1S'!$J:$J,"&gt;="&amp;CH$7,'Bank-1S'!$J:$J,"&lt;="&amp;CH$8,'Bank-1S'!$W:$W,$O79,'Bank-1S'!$X:$X,$F79,'Bank-1S'!$Y:$Y,$G79),SUMIFS('Bank-1S'!$N:$N,'Bank-1S'!$J:$J,CH$8,'Bank-1S'!$W:$W,$O79,'Bank-1S'!$X:$X,$F79,'Bank-1S'!$Y:$Y,$G79))</f>
        <v>0</v>
      </c>
      <c r="CI79" s="179">
        <f ca="1">IF(CI$7&lt;&gt;"",SUMIFS('Bank-1S'!$N:$N,'Bank-1S'!$J:$J,"&gt;="&amp;CI$7,'Bank-1S'!$J:$J,"&lt;="&amp;CI$8,'Bank-1S'!$W:$W,$O79,'Bank-1S'!$X:$X,$F79,'Bank-1S'!$Y:$Y,$G79),SUMIFS('Bank-1S'!$N:$N,'Bank-1S'!$J:$J,CI$8,'Bank-1S'!$W:$W,$O79,'Bank-1S'!$X:$X,$F79,'Bank-1S'!$Y:$Y,$G79))</f>
        <v>0</v>
      </c>
      <c r="CJ79" s="179">
        <f ca="1">IF(CJ$7&lt;&gt;"",SUMIFS('Bank-1S'!$N:$N,'Bank-1S'!$J:$J,"&gt;="&amp;CJ$7,'Bank-1S'!$J:$J,"&lt;="&amp;CJ$8,'Bank-1S'!$W:$W,$O79,'Bank-1S'!$X:$X,$F79,'Bank-1S'!$Y:$Y,$G79),SUMIFS('Bank-1S'!$N:$N,'Bank-1S'!$J:$J,CJ$8,'Bank-1S'!$W:$W,$O79,'Bank-1S'!$X:$X,$F79,'Bank-1S'!$Y:$Y,$G79))</f>
        <v>0</v>
      </c>
      <c r="CK79" s="179">
        <f ca="1">IF(CK$7&lt;&gt;"",SUMIFS('Bank-1S'!$N:$N,'Bank-1S'!$J:$J,"&gt;="&amp;CK$7,'Bank-1S'!$J:$J,"&lt;="&amp;CK$8,'Bank-1S'!$W:$W,$O79,'Bank-1S'!$X:$X,$F79,'Bank-1S'!$Y:$Y,$G79),SUMIFS('Bank-1S'!$N:$N,'Bank-1S'!$J:$J,CK$8,'Bank-1S'!$W:$W,$O79,'Bank-1S'!$X:$X,$F79,'Bank-1S'!$Y:$Y,$G79))</f>
        <v>0</v>
      </c>
      <c r="CL79" s="179">
        <f ca="1">IF(CL$7&lt;&gt;"",SUMIFS('Bank-1S'!$N:$N,'Bank-1S'!$J:$J,"&gt;="&amp;CL$7,'Bank-1S'!$J:$J,"&lt;="&amp;CL$8,'Bank-1S'!$W:$W,$O79,'Bank-1S'!$X:$X,$F79,'Bank-1S'!$Y:$Y,$G79),SUMIFS('Bank-1S'!$N:$N,'Bank-1S'!$J:$J,CL$8,'Bank-1S'!$W:$W,$O79,'Bank-1S'!$X:$X,$F79,'Bank-1S'!$Y:$Y,$G79))</f>
        <v>0</v>
      </c>
      <c r="CM79" s="179">
        <f ca="1">IF(CM$7&lt;&gt;"",SUMIFS('Bank-1S'!$N:$N,'Bank-1S'!$J:$J,"&gt;="&amp;CM$7,'Bank-1S'!$J:$J,"&lt;="&amp;CM$8,'Bank-1S'!$W:$W,$O79,'Bank-1S'!$X:$X,$F79,'Bank-1S'!$Y:$Y,$G79),SUMIFS('Bank-1S'!$N:$N,'Bank-1S'!$J:$J,CM$8,'Bank-1S'!$W:$W,$O79,'Bank-1S'!$X:$X,$F79,'Bank-1S'!$Y:$Y,$G79))</f>
        <v>0</v>
      </c>
      <c r="CN79" s="179">
        <f ca="1">IF(CN$7&lt;&gt;"",SUMIFS('Bank-1S'!$N:$N,'Bank-1S'!$J:$J,"&gt;="&amp;CN$7,'Bank-1S'!$J:$J,"&lt;="&amp;CN$8,'Bank-1S'!$W:$W,$O79,'Bank-1S'!$X:$X,$F79,'Bank-1S'!$Y:$Y,$G79),SUMIFS('Bank-1S'!$N:$N,'Bank-1S'!$J:$J,CN$8,'Bank-1S'!$W:$W,$O79,'Bank-1S'!$X:$X,$F79,'Bank-1S'!$Y:$Y,$G79))</f>
        <v>0</v>
      </c>
      <c r="CO79" s="179">
        <f ca="1">IF(CO$7&lt;&gt;"",SUMIFS('Bank-1S'!$N:$N,'Bank-1S'!$J:$J,"&gt;="&amp;CO$7,'Bank-1S'!$J:$J,"&lt;="&amp;CO$8,'Bank-1S'!$W:$W,$O79,'Bank-1S'!$X:$X,$F79,'Bank-1S'!$Y:$Y,$G79),SUMIFS('Bank-1S'!$N:$N,'Bank-1S'!$J:$J,CO$8,'Bank-1S'!$W:$W,$O79,'Bank-1S'!$X:$X,$F79,'Bank-1S'!$Y:$Y,$G79))</f>
        <v>0</v>
      </c>
      <c r="CP79" s="179">
        <f ca="1">IF(CP$7&lt;&gt;"",SUMIFS('Bank-1S'!$N:$N,'Bank-1S'!$J:$J,"&gt;="&amp;CP$7,'Bank-1S'!$J:$J,"&lt;="&amp;CP$8,'Bank-1S'!$W:$W,$O79,'Bank-1S'!$X:$X,$F79,'Bank-1S'!$Y:$Y,$G79),SUMIFS('Bank-1S'!$N:$N,'Bank-1S'!$J:$J,CP$8,'Bank-1S'!$W:$W,$O79,'Bank-1S'!$X:$X,$F79,'Bank-1S'!$Y:$Y,$G79))</f>
        <v>0</v>
      </c>
      <c r="CQ79" s="179">
        <f ca="1">IF(CQ$7&lt;&gt;"",SUMIFS('Bank-1S'!$N:$N,'Bank-1S'!$J:$J,"&gt;="&amp;CQ$7,'Bank-1S'!$J:$J,"&lt;="&amp;CQ$8,'Bank-1S'!$W:$W,$O79,'Bank-1S'!$X:$X,$F79,'Bank-1S'!$Y:$Y,$G79),SUMIFS('Bank-1S'!$N:$N,'Bank-1S'!$J:$J,CQ$8,'Bank-1S'!$W:$W,$O79,'Bank-1S'!$X:$X,$F79,'Bank-1S'!$Y:$Y,$G79))</f>
        <v>0</v>
      </c>
      <c r="CR79" s="179">
        <f ca="1">IF(CR$7&lt;&gt;"",SUMIFS('Bank-1S'!$N:$N,'Bank-1S'!$J:$J,"&gt;="&amp;CR$7,'Bank-1S'!$J:$J,"&lt;="&amp;CR$8,'Bank-1S'!$W:$W,$O79,'Bank-1S'!$X:$X,$F79,'Bank-1S'!$Y:$Y,$G79),SUMIFS('Bank-1S'!$N:$N,'Bank-1S'!$J:$J,CR$8,'Bank-1S'!$W:$W,$O79,'Bank-1S'!$X:$X,$F79,'Bank-1S'!$Y:$Y,$G79))</f>
        <v>0</v>
      </c>
      <c r="CS79" s="179">
        <f ca="1">IF(CS$7&lt;&gt;"",SUMIFS('Bank-1S'!$N:$N,'Bank-1S'!$J:$J,"&gt;="&amp;CS$7,'Bank-1S'!$J:$J,"&lt;="&amp;CS$8,'Bank-1S'!$W:$W,$O79,'Bank-1S'!$X:$X,$F79,'Bank-1S'!$Y:$Y,$G79),SUMIFS('Bank-1S'!$N:$N,'Bank-1S'!$J:$J,CS$8,'Bank-1S'!$W:$W,$O79,'Bank-1S'!$X:$X,$F79,'Bank-1S'!$Y:$Y,$G79))</f>
        <v>0</v>
      </c>
      <c r="CT79" s="179">
        <f ca="1">IF(CT$7&lt;&gt;"",SUMIFS('Bank-1S'!$N:$N,'Bank-1S'!$J:$J,"&gt;="&amp;CT$7,'Bank-1S'!$J:$J,"&lt;="&amp;CT$8,'Bank-1S'!$W:$W,$O79,'Bank-1S'!$X:$X,$F79,'Bank-1S'!$Y:$Y,$G79),SUMIFS('Bank-1S'!$N:$N,'Bank-1S'!$J:$J,CT$8,'Bank-1S'!$W:$W,$O79,'Bank-1S'!$X:$X,$F79,'Bank-1S'!$Y:$Y,$G79))</f>
        <v>0</v>
      </c>
      <c r="CU79" s="180">
        <f ca="1">IF(CU$7&lt;&gt;"",SUMIFS('Bank-1S'!$N:$N,'Bank-1S'!$J:$J,"&gt;="&amp;CU$7,'Bank-1S'!$J:$J,"&lt;="&amp;CU$8,'Bank-1S'!$W:$W,$O79,'Bank-1S'!$X:$X,$F79,'Bank-1S'!$Y:$Y,$G79),SUMIFS('Bank-1S'!$N:$N,'Bank-1S'!$J:$J,CU$8,'Bank-1S'!$W:$W,$O79,'Bank-1S'!$X:$X,$F79,'Bank-1S'!$Y:$Y,$G79))</f>
        <v>0</v>
      </c>
    </row>
    <row r="80" spans="1:99" s="181" customFormat="1" ht="10.199999999999999" x14ac:dyDescent="0.2">
      <c r="A80" s="172"/>
      <c r="B80" s="172"/>
      <c r="C80" s="172"/>
      <c r="D80" s="172"/>
      <c r="E80" s="191">
        <v>2</v>
      </c>
      <c r="F80" s="144" t="str">
        <f t="shared" si="54"/>
        <v>Оплаты поставщикам материалов и подрядчикам за изготовление</v>
      </c>
      <c r="G80" s="172" t="str">
        <f>lists!$AD$37</f>
        <v>Оплаты крупных упаковчных материалов</v>
      </c>
      <c r="H80" s="172"/>
      <c r="I80" s="172"/>
      <c r="J80" s="172"/>
      <c r="K80" s="172"/>
      <c r="L80" s="172"/>
      <c r="M80" s="172"/>
      <c r="N80" s="173"/>
      <c r="O80" s="172" t="str">
        <f t="shared" si="52"/>
        <v>RUR</v>
      </c>
      <c r="P80" s="173"/>
      <c r="Q80" s="172"/>
      <c r="R80" s="172"/>
      <c r="S80" s="172"/>
      <c r="T80" s="174"/>
      <c r="U80" s="175">
        <f t="shared" ca="1" si="53"/>
        <v>0</v>
      </c>
      <c r="V80" s="176"/>
      <c r="W80" s="177"/>
      <c r="X80" s="178">
        <f>IF(X$7&lt;&gt;"",SUMIFS('Bank-1S'!$N:$N,'Bank-1S'!$J:$J,"&gt;="&amp;X$7,'Bank-1S'!$J:$J,"&lt;="&amp;X$8,'Bank-1S'!$W:$W,$O80,'Bank-1S'!$X:$X,$F80,'Bank-1S'!$Y:$Y,$G80),SUMIFS('Bank-1S'!$N:$N,'Bank-1S'!$J:$J,X$8,'Bank-1S'!$W:$W,$O80,'Bank-1S'!$X:$X,$F80,'Bank-1S'!$Y:$Y,$G80))</f>
        <v>0</v>
      </c>
      <c r="Y80" s="179">
        <f ca="1">IF(Y$7&lt;&gt;"",SUMIFS('Bank-1S'!$N:$N,'Bank-1S'!$J:$J,"&gt;="&amp;Y$7,'Bank-1S'!$J:$J,"&lt;="&amp;Y$8,'Bank-1S'!$W:$W,$O80,'Bank-1S'!$X:$X,$F80,'Bank-1S'!$Y:$Y,$G80),SUMIFS('Bank-1S'!$N:$N,'Bank-1S'!$J:$J,Y$8,'Bank-1S'!$W:$W,$O80,'Bank-1S'!$X:$X,$F80,'Bank-1S'!$Y:$Y,$G80))</f>
        <v>0</v>
      </c>
      <c r="Z80" s="179">
        <f ca="1">IF(Z$7&lt;&gt;"",SUMIFS('Bank-1S'!$N:$N,'Bank-1S'!$J:$J,"&gt;="&amp;Z$7,'Bank-1S'!$J:$J,"&lt;="&amp;Z$8,'Bank-1S'!$W:$W,$O80,'Bank-1S'!$X:$X,$F80,'Bank-1S'!$Y:$Y,$G80),SUMIFS('Bank-1S'!$N:$N,'Bank-1S'!$J:$J,Z$8,'Bank-1S'!$W:$W,$O80,'Bank-1S'!$X:$X,$F80,'Bank-1S'!$Y:$Y,$G80))</f>
        <v>0</v>
      </c>
      <c r="AA80" s="179">
        <f ca="1">IF(AA$7&lt;&gt;"",SUMIFS('Bank-1S'!$N:$N,'Bank-1S'!$J:$J,"&gt;="&amp;AA$7,'Bank-1S'!$J:$J,"&lt;="&amp;AA$8,'Bank-1S'!$W:$W,$O80,'Bank-1S'!$X:$X,$F80,'Bank-1S'!$Y:$Y,$G80),SUMIFS('Bank-1S'!$N:$N,'Bank-1S'!$J:$J,AA$8,'Bank-1S'!$W:$W,$O80,'Bank-1S'!$X:$X,$F80,'Bank-1S'!$Y:$Y,$G80))</f>
        <v>0</v>
      </c>
      <c r="AB80" s="179">
        <f ca="1">IF(AB$7&lt;&gt;"",SUMIFS('Bank-1S'!$N:$N,'Bank-1S'!$J:$J,"&gt;="&amp;AB$7,'Bank-1S'!$J:$J,"&lt;="&amp;AB$8,'Bank-1S'!$W:$W,$O80,'Bank-1S'!$X:$X,$F80,'Bank-1S'!$Y:$Y,$G80),SUMIFS('Bank-1S'!$N:$N,'Bank-1S'!$J:$J,AB$8,'Bank-1S'!$W:$W,$O80,'Bank-1S'!$X:$X,$F80,'Bank-1S'!$Y:$Y,$G80))</f>
        <v>0</v>
      </c>
      <c r="AC80" s="179">
        <f ca="1">IF(AC$7&lt;&gt;"",SUMIFS('Bank-1S'!$N:$N,'Bank-1S'!$J:$J,"&gt;="&amp;AC$7,'Bank-1S'!$J:$J,"&lt;="&amp;AC$8,'Bank-1S'!$W:$W,$O80,'Bank-1S'!$X:$X,$F80,'Bank-1S'!$Y:$Y,$G80),SUMIFS('Bank-1S'!$N:$N,'Bank-1S'!$J:$J,AC$8,'Bank-1S'!$W:$W,$O80,'Bank-1S'!$X:$X,$F80,'Bank-1S'!$Y:$Y,$G80))</f>
        <v>0</v>
      </c>
      <c r="AD80" s="179">
        <f ca="1">IF(AD$7&lt;&gt;"",SUMIFS('Bank-1S'!$N:$N,'Bank-1S'!$J:$J,"&gt;="&amp;AD$7,'Bank-1S'!$J:$J,"&lt;="&amp;AD$8,'Bank-1S'!$W:$W,$O80,'Bank-1S'!$X:$X,$F80,'Bank-1S'!$Y:$Y,$G80),SUMIFS('Bank-1S'!$N:$N,'Bank-1S'!$J:$J,AD$8,'Bank-1S'!$W:$W,$O80,'Bank-1S'!$X:$X,$F80,'Bank-1S'!$Y:$Y,$G80))</f>
        <v>0</v>
      </c>
      <c r="AE80" s="179">
        <f ca="1">IF(AE$7&lt;&gt;"",SUMIFS('Bank-1S'!$N:$N,'Bank-1S'!$J:$J,"&gt;="&amp;AE$7,'Bank-1S'!$J:$J,"&lt;="&amp;AE$8,'Bank-1S'!$W:$W,$O80,'Bank-1S'!$X:$X,$F80,'Bank-1S'!$Y:$Y,$G80),SUMIFS('Bank-1S'!$N:$N,'Bank-1S'!$J:$J,AE$8,'Bank-1S'!$W:$W,$O80,'Bank-1S'!$X:$X,$F80,'Bank-1S'!$Y:$Y,$G80))</f>
        <v>0</v>
      </c>
      <c r="AF80" s="179">
        <f ca="1">IF(AF$7&lt;&gt;"",SUMIFS('Bank-1S'!$N:$N,'Bank-1S'!$J:$J,"&gt;="&amp;AF$7,'Bank-1S'!$J:$J,"&lt;="&amp;AF$8,'Bank-1S'!$W:$W,$O80,'Bank-1S'!$X:$X,$F80,'Bank-1S'!$Y:$Y,$G80),SUMIFS('Bank-1S'!$N:$N,'Bank-1S'!$J:$J,AF$8,'Bank-1S'!$W:$W,$O80,'Bank-1S'!$X:$X,$F80,'Bank-1S'!$Y:$Y,$G80))</f>
        <v>0</v>
      </c>
      <c r="AG80" s="179">
        <f ca="1">IF(AG$7&lt;&gt;"",SUMIFS('Bank-1S'!$N:$N,'Bank-1S'!$J:$J,"&gt;="&amp;AG$7,'Bank-1S'!$J:$J,"&lt;="&amp;AG$8,'Bank-1S'!$W:$W,$O80,'Bank-1S'!$X:$X,$F80,'Bank-1S'!$Y:$Y,$G80),SUMIFS('Bank-1S'!$N:$N,'Bank-1S'!$J:$J,AG$8,'Bank-1S'!$W:$W,$O80,'Bank-1S'!$X:$X,$F80,'Bank-1S'!$Y:$Y,$G80))</f>
        <v>0</v>
      </c>
      <c r="AH80" s="179">
        <f ca="1">IF(AH$7&lt;&gt;"",SUMIFS('Bank-1S'!$N:$N,'Bank-1S'!$J:$J,"&gt;="&amp;AH$7,'Bank-1S'!$J:$J,"&lt;="&amp;AH$8,'Bank-1S'!$W:$W,$O80,'Bank-1S'!$X:$X,$F80,'Bank-1S'!$Y:$Y,$G80),SUMIFS('Bank-1S'!$N:$N,'Bank-1S'!$J:$J,AH$8,'Bank-1S'!$W:$W,$O80,'Bank-1S'!$X:$X,$F80,'Bank-1S'!$Y:$Y,$G80))</f>
        <v>0</v>
      </c>
      <c r="AI80" s="179">
        <f ca="1">IF(AI$7&lt;&gt;"",SUMIFS('Bank-1S'!$N:$N,'Bank-1S'!$J:$J,"&gt;="&amp;AI$7,'Bank-1S'!$J:$J,"&lt;="&amp;AI$8,'Bank-1S'!$W:$W,$O80,'Bank-1S'!$X:$X,$F80,'Bank-1S'!$Y:$Y,$G80),SUMIFS('Bank-1S'!$N:$N,'Bank-1S'!$J:$J,AI$8,'Bank-1S'!$W:$W,$O80,'Bank-1S'!$X:$X,$F80,'Bank-1S'!$Y:$Y,$G80))</f>
        <v>0</v>
      </c>
      <c r="AJ80" s="179">
        <f ca="1">IF(AJ$7&lt;&gt;"",SUMIFS('Bank-1S'!$N:$N,'Bank-1S'!$J:$J,"&gt;="&amp;AJ$7,'Bank-1S'!$J:$J,"&lt;="&amp;AJ$8,'Bank-1S'!$W:$W,$O80,'Bank-1S'!$X:$X,$F80,'Bank-1S'!$Y:$Y,$G80),SUMIFS('Bank-1S'!$N:$N,'Bank-1S'!$J:$J,AJ$8,'Bank-1S'!$W:$W,$O80,'Bank-1S'!$X:$X,$F80,'Bank-1S'!$Y:$Y,$G80))</f>
        <v>0</v>
      </c>
      <c r="AK80" s="179">
        <f ca="1">IF(AK$7&lt;&gt;"",SUMIFS('Bank-1S'!$N:$N,'Bank-1S'!$J:$J,"&gt;="&amp;AK$7,'Bank-1S'!$J:$J,"&lt;="&amp;AK$8,'Bank-1S'!$W:$W,$O80,'Bank-1S'!$X:$X,$F80,'Bank-1S'!$Y:$Y,$G80),SUMIFS('Bank-1S'!$N:$N,'Bank-1S'!$J:$J,AK$8,'Bank-1S'!$W:$W,$O80,'Bank-1S'!$X:$X,$F80,'Bank-1S'!$Y:$Y,$G80))</f>
        <v>0</v>
      </c>
      <c r="AL80" s="179">
        <f ca="1">IF(AL$7&lt;&gt;"",SUMIFS('Bank-1S'!$N:$N,'Bank-1S'!$J:$J,"&gt;="&amp;AL$7,'Bank-1S'!$J:$J,"&lt;="&amp;AL$8,'Bank-1S'!$W:$W,$O80,'Bank-1S'!$X:$X,$F80,'Bank-1S'!$Y:$Y,$G80),SUMIFS('Bank-1S'!$N:$N,'Bank-1S'!$J:$J,AL$8,'Bank-1S'!$W:$W,$O80,'Bank-1S'!$X:$X,$F80,'Bank-1S'!$Y:$Y,$G80))</f>
        <v>0</v>
      </c>
      <c r="AM80" s="179">
        <f ca="1">IF(AM$7&lt;&gt;"",SUMIFS('Bank-1S'!$N:$N,'Bank-1S'!$J:$J,"&gt;="&amp;AM$7,'Bank-1S'!$J:$J,"&lt;="&amp;AM$8,'Bank-1S'!$W:$W,$O80,'Bank-1S'!$X:$X,$F80,'Bank-1S'!$Y:$Y,$G80),SUMIFS('Bank-1S'!$N:$N,'Bank-1S'!$J:$J,AM$8,'Bank-1S'!$W:$W,$O80,'Bank-1S'!$X:$X,$F80,'Bank-1S'!$Y:$Y,$G80))</f>
        <v>0</v>
      </c>
      <c r="AN80" s="179">
        <f ca="1">IF(AN$7&lt;&gt;"",SUMIFS('Bank-1S'!$N:$N,'Bank-1S'!$J:$J,"&gt;="&amp;AN$7,'Bank-1S'!$J:$J,"&lt;="&amp;AN$8,'Bank-1S'!$W:$W,$O80,'Bank-1S'!$X:$X,$F80,'Bank-1S'!$Y:$Y,$G80),SUMIFS('Bank-1S'!$N:$N,'Bank-1S'!$J:$J,AN$8,'Bank-1S'!$W:$W,$O80,'Bank-1S'!$X:$X,$F80,'Bank-1S'!$Y:$Y,$G80))</f>
        <v>0</v>
      </c>
      <c r="AO80" s="179">
        <f ca="1">IF(AO$7&lt;&gt;"",SUMIFS('Bank-1S'!$N:$N,'Bank-1S'!$J:$J,"&gt;="&amp;AO$7,'Bank-1S'!$J:$J,"&lt;="&amp;AO$8,'Bank-1S'!$W:$W,$O80,'Bank-1S'!$X:$X,$F80,'Bank-1S'!$Y:$Y,$G80),SUMIFS('Bank-1S'!$N:$N,'Bank-1S'!$J:$J,AO$8,'Bank-1S'!$W:$W,$O80,'Bank-1S'!$X:$X,$F80,'Bank-1S'!$Y:$Y,$G80))</f>
        <v>0</v>
      </c>
      <c r="AP80" s="179">
        <f ca="1">IF(AP$7&lt;&gt;"",SUMIFS('Bank-1S'!$N:$N,'Bank-1S'!$J:$J,"&gt;="&amp;AP$7,'Bank-1S'!$J:$J,"&lt;="&amp;AP$8,'Bank-1S'!$W:$W,$O80,'Bank-1S'!$X:$X,$F80,'Bank-1S'!$Y:$Y,$G80),SUMIFS('Bank-1S'!$N:$N,'Bank-1S'!$J:$J,AP$8,'Bank-1S'!$W:$W,$O80,'Bank-1S'!$X:$X,$F80,'Bank-1S'!$Y:$Y,$G80))</f>
        <v>0</v>
      </c>
      <c r="AQ80" s="179">
        <f ca="1">IF(AQ$7&lt;&gt;"",SUMIFS('Bank-1S'!$N:$N,'Bank-1S'!$J:$J,"&gt;="&amp;AQ$7,'Bank-1S'!$J:$J,"&lt;="&amp;AQ$8,'Bank-1S'!$W:$W,$O80,'Bank-1S'!$X:$X,$F80,'Bank-1S'!$Y:$Y,$G80),SUMIFS('Bank-1S'!$N:$N,'Bank-1S'!$J:$J,AQ$8,'Bank-1S'!$W:$W,$O80,'Bank-1S'!$X:$X,$F80,'Bank-1S'!$Y:$Y,$G80))</f>
        <v>0</v>
      </c>
      <c r="AR80" s="179">
        <f ca="1">IF(AR$7&lt;&gt;"",SUMIFS('Bank-1S'!$N:$N,'Bank-1S'!$J:$J,"&gt;="&amp;AR$7,'Bank-1S'!$J:$J,"&lt;="&amp;AR$8,'Bank-1S'!$W:$W,$O80,'Bank-1S'!$X:$X,$F80,'Bank-1S'!$Y:$Y,$G80),SUMIFS('Bank-1S'!$N:$N,'Bank-1S'!$J:$J,AR$8,'Bank-1S'!$W:$W,$O80,'Bank-1S'!$X:$X,$F80,'Bank-1S'!$Y:$Y,$G80))</f>
        <v>0</v>
      </c>
      <c r="AS80" s="179">
        <f ca="1">IF(AS$7&lt;&gt;"",SUMIFS('Bank-1S'!$N:$N,'Bank-1S'!$J:$J,"&gt;="&amp;AS$7,'Bank-1S'!$J:$J,"&lt;="&amp;AS$8,'Bank-1S'!$W:$W,$O80,'Bank-1S'!$X:$X,$F80,'Bank-1S'!$Y:$Y,$G80),SUMIFS('Bank-1S'!$N:$N,'Bank-1S'!$J:$J,AS$8,'Bank-1S'!$W:$W,$O80,'Bank-1S'!$X:$X,$F80,'Bank-1S'!$Y:$Y,$G80))</f>
        <v>0</v>
      </c>
      <c r="AT80" s="179">
        <f ca="1">IF(AT$7&lt;&gt;"",SUMIFS('Bank-1S'!$N:$N,'Bank-1S'!$J:$J,"&gt;="&amp;AT$7,'Bank-1S'!$J:$J,"&lt;="&amp;AT$8,'Bank-1S'!$W:$W,$O80,'Bank-1S'!$X:$X,$F80,'Bank-1S'!$Y:$Y,$G80),SUMIFS('Bank-1S'!$N:$N,'Bank-1S'!$J:$J,AT$8,'Bank-1S'!$W:$W,$O80,'Bank-1S'!$X:$X,$F80,'Bank-1S'!$Y:$Y,$G80))</f>
        <v>0</v>
      </c>
      <c r="AU80" s="179">
        <f ca="1">IF(AU$7&lt;&gt;"",SUMIFS('Bank-1S'!$N:$N,'Bank-1S'!$J:$J,"&gt;="&amp;AU$7,'Bank-1S'!$J:$J,"&lt;="&amp;AU$8,'Bank-1S'!$W:$W,$O80,'Bank-1S'!$X:$X,$F80,'Bank-1S'!$Y:$Y,$G80),SUMIFS('Bank-1S'!$N:$N,'Bank-1S'!$J:$J,AU$8,'Bank-1S'!$W:$W,$O80,'Bank-1S'!$X:$X,$F80,'Bank-1S'!$Y:$Y,$G80))</f>
        <v>0</v>
      </c>
      <c r="AV80" s="179">
        <f ca="1">IF(AV$7&lt;&gt;"",SUMIFS('Bank-1S'!$N:$N,'Bank-1S'!$J:$J,"&gt;="&amp;AV$7,'Bank-1S'!$J:$J,"&lt;="&amp;AV$8,'Bank-1S'!$W:$W,$O80,'Bank-1S'!$X:$X,$F80,'Bank-1S'!$Y:$Y,$G80),SUMIFS('Bank-1S'!$N:$N,'Bank-1S'!$J:$J,AV$8,'Bank-1S'!$W:$W,$O80,'Bank-1S'!$X:$X,$F80,'Bank-1S'!$Y:$Y,$G80))</f>
        <v>0</v>
      </c>
      <c r="AW80" s="179">
        <f ca="1">IF(AW$7&lt;&gt;"",SUMIFS('Bank-1S'!$N:$N,'Bank-1S'!$J:$J,"&gt;="&amp;AW$7,'Bank-1S'!$J:$J,"&lt;="&amp;AW$8,'Bank-1S'!$W:$W,$O80,'Bank-1S'!$X:$X,$F80,'Bank-1S'!$Y:$Y,$G80),SUMIFS('Bank-1S'!$N:$N,'Bank-1S'!$J:$J,AW$8,'Bank-1S'!$W:$W,$O80,'Bank-1S'!$X:$X,$F80,'Bank-1S'!$Y:$Y,$G80))</f>
        <v>0</v>
      </c>
      <c r="AX80" s="179">
        <f ca="1">IF(AX$7&lt;&gt;"",SUMIFS('Bank-1S'!$N:$N,'Bank-1S'!$J:$J,"&gt;="&amp;AX$7,'Bank-1S'!$J:$J,"&lt;="&amp;AX$8,'Bank-1S'!$W:$W,$O80,'Bank-1S'!$X:$X,$F80,'Bank-1S'!$Y:$Y,$G80),SUMIFS('Bank-1S'!$N:$N,'Bank-1S'!$J:$J,AX$8,'Bank-1S'!$W:$W,$O80,'Bank-1S'!$X:$X,$F80,'Bank-1S'!$Y:$Y,$G80))</f>
        <v>0</v>
      </c>
      <c r="AY80" s="179">
        <f ca="1">IF(AY$7&lt;&gt;"",SUMIFS('Bank-1S'!$N:$N,'Bank-1S'!$J:$J,"&gt;="&amp;AY$7,'Bank-1S'!$J:$J,"&lt;="&amp;AY$8,'Bank-1S'!$W:$W,$O80,'Bank-1S'!$X:$X,$F80,'Bank-1S'!$Y:$Y,$G80),SUMIFS('Bank-1S'!$N:$N,'Bank-1S'!$J:$J,AY$8,'Bank-1S'!$W:$W,$O80,'Bank-1S'!$X:$X,$F80,'Bank-1S'!$Y:$Y,$G80))</f>
        <v>0</v>
      </c>
      <c r="AZ80" s="179">
        <f ca="1">IF(AZ$7&lt;&gt;"",SUMIFS('Bank-1S'!$N:$N,'Bank-1S'!$J:$J,"&gt;="&amp;AZ$7,'Bank-1S'!$J:$J,"&lt;="&amp;AZ$8,'Bank-1S'!$W:$W,$O80,'Bank-1S'!$X:$X,$F80,'Bank-1S'!$Y:$Y,$G80),SUMIFS('Bank-1S'!$N:$N,'Bank-1S'!$J:$J,AZ$8,'Bank-1S'!$W:$W,$O80,'Bank-1S'!$X:$X,$F80,'Bank-1S'!$Y:$Y,$G80))</f>
        <v>0</v>
      </c>
      <c r="BA80" s="179">
        <f ca="1">IF(BA$7&lt;&gt;"",SUMIFS('Bank-1S'!$N:$N,'Bank-1S'!$J:$J,"&gt;="&amp;BA$7,'Bank-1S'!$J:$J,"&lt;="&amp;BA$8,'Bank-1S'!$W:$W,$O80,'Bank-1S'!$X:$X,$F80,'Bank-1S'!$Y:$Y,$G80),SUMIFS('Bank-1S'!$N:$N,'Bank-1S'!$J:$J,BA$8,'Bank-1S'!$W:$W,$O80,'Bank-1S'!$X:$X,$F80,'Bank-1S'!$Y:$Y,$G80))</f>
        <v>0</v>
      </c>
      <c r="BB80" s="179">
        <f ca="1">IF(BB$7&lt;&gt;"",SUMIFS('Bank-1S'!$N:$N,'Bank-1S'!$J:$J,"&gt;="&amp;BB$7,'Bank-1S'!$J:$J,"&lt;="&amp;BB$8,'Bank-1S'!$W:$W,$O80,'Bank-1S'!$X:$X,$F80,'Bank-1S'!$Y:$Y,$G80),SUMIFS('Bank-1S'!$N:$N,'Bank-1S'!$J:$J,BB$8,'Bank-1S'!$W:$W,$O80,'Bank-1S'!$X:$X,$F80,'Bank-1S'!$Y:$Y,$G80))</f>
        <v>0</v>
      </c>
      <c r="BC80" s="179">
        <f ca="1">IF(BC$7&lt;&gt;"",SUMIFS('Bank-1S'!$N:$N,'Bank-1S'!$J:$J,"&gt;="&amp;BC$7,'Bank-1S'!$J:$J,"&lt;="&amp;BC$8,'Bank-1S'!$W:$W,$O80,'Bank-1S'!$X:$X,$F80,'Bank-1S'!$Y:$Y,$G80),SUMIFS('Bank-1S'!$N:$N,'Bank-1S'!$J:$J,BC$8,'Bank-1S'!$W:$W,$O80,'Bank-1S'!$X:$X,$F80,'Bank-1S'!$Y:$Y,$G80))</f>
        <v>0</v>
      </c>
      <c r="BD80" s="179">
        <f ca="1">IF(BD$7&lt;&gt;"",SUMIFS('Bank-1S'!$N:$N,'Bank-1S'!$J:$J,"&gt;="&amp;BD$7,'Bank-1S'!$J:$J,"&lt;="&amp;BD$8,'Bank-1S'!$W:$W,$O80,'Bank-1S'!$X:$X,$F80,'Bank-1S'!$Y:$Y,$G80),SUMIFS('Bank-1S'!$N:$N,'Bank-1S'!$J:$J,BD$8,'Bank-1S'!$W:$W,$O80,'Bank-1S'!$X:$X,$F80,'Bank-1S'!$Y:$Y,$G80))</f>
        <v>0</v>
      </c>
      <c r="BE80" s="179">
        <f ca="1">IF(BE$7&lt;&gt;"",SUMIFS('Bank-1S'!$N:$N,'Bank-1S'!$J:$J,"&gt;="&amp;BE$7,'Bank-1S'!$J:$J,"&lt;="&amp;BE$8,'Bank-1S'!$W:$W,$O80,'Bank-1S'!$X:$X,$F80,'Bank-1S'!$Y:$Y,$G80),SUMIFS('Bank-1S'!$N:$N,'Bank-1S'!$J:$J,BE$8,'Bank-1S'!$W:$W,$O80,'Bank-1S'!$X:$X,$F80,'Bank-1S'!$Y:$Y,$G80))</f>
        <v>0</v>
      </c>
      <c r="BF80" s="179">
        <f ca="1">IF(BF$7&lt;&gt;"",SUMIFS('Bank-1S'!$N:$N,'Bank-1S'!$J:$J,"&gt;="&amp;BF$7,'Bank-1S'!$J:$J,"&lt;="&amp;BF$8,'Bank-1S'!$W:$W,$O80,'Bank-1S'!$X:$X,$F80,'Bank-1S'!$Y:$Y,$G80),SUMIFS('Bank-1S'!$N:$N,'Bank-1S'!$J:$J,BF$8,'Bank-1S'!$W:$W,$O80,'Bank-1S'!$X:$X,$F80,'Bank-1S'!$Y:$Y,$G80))</f>
        <v>0</v>
      </c>
      <c r="BG80" s="179">
        <f ca="1">IF(BG$7&lt;&gt;"",SUMIFS('Bank-1S'!$N:$N,'Bank-1S'!$J:$J,"&gt;="&amp;BG$7,'Bank-1S'!$J:$J,"&lt;="&amp;BG$8,'Bank-1S'!$W:$W,$O80,'Bank-1S'!$X:$X,$F80,'Bank-1S'!$Y:$Y,$G80),SUMIFS('Bank-1S'!$N:$N,'Bank-1S'!$J:$J,BG$8,'Bank-1S'!$W:$W,$O80,'Bank-1S'!$X:$X,$F80,'Bank-1S'!$Y:$Y,$G80))</f>
        <v>0</v>
      </c>
      <c r="BH80" s="179">
        <f ca="1">IF(BH$7&lt;&gt;"",SUMIFS('Bank-1S'!$N:$N,'Bank-1S'!$J:$J,"&gt;="&amp;BH$7,'Bank-1S'!$J:$J,"&lt;="&amp;BH$8,'Bank-1S'!$W:$W,$O80,'Bank-1S'!$X:$X,$F80,'Bank-1S'!$Y:$Y,$G80),SUMIFS('Bank-1S'!$N:$N,'Bank-1S'!$J:$J,BH$8,'Bank-1S'!$W:$W,$O80,'Bank-1S'!$X:$X,$F80,'Bank-1S'!$Y:$Y,$G80))</f>
        <v>0</v>
      </c>
      <c r="BI80" s="179">
        <f ca="1">IF(BI$7&lt;&gt;"",SUMIFS('Bank-1S'!$N:$N,'Bank-1S'!$J:$J,"&gt;="&amp;BI$7,'Bank-1S'!$J:$J,"&lt;="&amp;BI$8,'Bank-1S'!$W:$W,$O80,'Bank-1S'!$X:$X,$F80,'Bank-1S'!$Y:$Y,$G80),SUMIFS('Bank-1S'!$N:$N,'Bank-1S'!$J:$J,BI$8,'Bank-1S'!$W:$W,$O80,'Bank-1S'!$X:$X,$F80,'Bank-1S'!$Y:$Y,$G80))</f>
        <v>0</v>
      </c>
      <c r="BJ80" s="179">
        <f ca="1">IF(BJ$7&lt;&gt;"",SUMIFS('Bank-1S'!$N:$N,'Bank-1S'!$J:$J,"&gt;="&amp;BJ$7,'Bank-1S'!$J:$J,"&lt;="&amp;BJ$8,'Bank-1S'!$W:$W,$O80,'Bank-1S'!$X:$X,$F80,'Bank-1S'!$Y:$Y,$G80),SUMIFS('Bank-1S'!$N:$N,'Bank-1S'!$J:$J,BJ$8,'Bank-1S'!$W:$W,$O80,'Bank-1S'!$X:$X,$F80,'Bank-1S'!$Y:$Y,$G80))</f>
        <v>0</v>
      </c>
      <c r="BK80" s="179">
        <f ca="1">IF(BK$7&lt;&gt;"",SUMIFS('Bank-1S'!$N:$N,'Bank-1S'!$J:$J,"&gt;="&amp;BK$7,'Bank-1S'!$J:$J,"&lt;="&amp;BK$8,'Bank-1S'!$W:$W,$O80,'Bank-1S'!$X:$X,$F80,'Bank-1S'!$Y:$Y,$G80),SUMIFS('Bank-1S'!$N:$N,'Bank-1S'!$J:$J,BK$8,'Bank-1S'!$W:$W,$O80,'Bank-1S'!$X:$X,$F80,'Bank-1S'!$Y:$Y,$G80))</f>
        <v>0</v>
      </c>
      <c r="BL80" s="179">
        <f ca="1">IF(BL$7&lt;&gt;"",SUMIFS('Bank-1S'!$N:$N,'Bank-1S'!$J:$J,"&gt;="&amp;BL$7,'Bank-1S'!$J:$J,"&lt;="&amp;BL$8,'Bank-1S'!$W:$W,$O80,'Bank-1S'!$X:$X,$F80,'Bank-1S'!$Y:$Y,$G80),SUMIFS('Bank-1S'!$N:$N,'Bank-1S'!$J:$J,BL$8,'Bank-1S'!$W:$W,$O80,'Bank-1S'!$X:$X,$F80,'Bank-1S'!$Y:$Y,$G80))</f>
        <v>0</v>
      </c>
      <c r="BM80" s="179">
        <f ca="1">IF(BM$7&lt;&gt;"",SUMIFS('Bank-1S'!$N:$N,'Bank-1S'!$J:$J,"&gt;="&amp;BM$7,'Bank-1S'!$J:$J,"&lt;="&amp;BM$8,'Bank-1S'!$W:$W,$O80,'Bank-1S'!$X:$X,$F80,'Bank-1S'!$Y:$Y,$G80),SUMIFS('Bank-1S'!$N:$N,'Bank-1S'!$J:$J,BM$8,'Bank-1S'!$W:$W,$O80,'Bank-1S'!$X:$X,$F80,'Bank-1S'!$Y:$Y,$G80))</f>
        <v>0</v>
      </c>
      <c r="BN80" s="179">
        <f ca="1">IF(BN$7&lt;&gt;"",SUMIFS('Bank-1S'!$N:$N,'Bank-1S'!$J:$J,"&gt;="&amp;BN$7,'Bank-1S'!$J:$J,"&lt;="&amp;BN$8,'Bank-1S'!$W:$W,$O80,'Bank-1S'!$X:$X,$F80,'Bank-1S'!$Y:$Y,$G80),SUMIFS('Bank-1S'!$N:$N,'Bank-1S'!$J:$J,BN$8,'Bank-1S'!$W:$W,$O80,'Bank-1S'!$X:$X,$F80,'Bank-1S'!$Y:$Y,$G80))</f>
        <v>0</v>
      </c>
      <c r="BO80" s="179">
        <f ca="1">IF(BO$7&lt;&gt;"",SUMIFS('Bank-1S'!$N:$N,'Bank-1S'!$J:$J,"&gt;="&amp;BO$7,'Bank-1S'!$J:$J,"&lt;="&amp;BO$8,'Bank-1S'!$W:$W,$O80,'Bank-1S'!$X:$X,$F80,'Bank-1S'!$Y:$Y,$G80),SUMIFS('Bank-1S'!$N:$N,'Bank-1S'!$J:$J,BO$8,'Bank-1S'!$W:$W,$O80,'Bank-1S'!$X:$X,$F80,'Bank-1S'!$Y:$Y,$G80))</f>
        <v>0</v>
      </c>
      <c r="BP80" s="179">
        <f ca="1">IF(BP$7&lt;&gt;"",SUMIFS('Bank-1S'!$N:$N,'Bank-1S'!$J:$J,"&gt;="&amp;BP$7,'Bank-1S'!$J:$J,"&lt;="&amp;BP$8,'Bank-1S'!$W:$W,$O80,'Bank-1S'!$X:$X,$F80,'Bank-1S'!$Y:$Y,$G80),SUMIFS('Bank-1S'!$N:$N,'Bank-1S'!$J:$J,BP$8,'Bank-1S'!$W:$W,$O80,'Bank-1S'!$X:$X,$F80,'Bank-1S'!$Y:$Y,$G80))</f>
        <v>0</v>
      </c>
      <c r="BQ80" s="179">
        <f ca="1">IF(BQ$7&lt;&gt;"",SUMIFS('Bank-1S'!$N:$N,'Bank-1S'!$J:$J,"&gt;="&amp;BQ$7,'Bank-1S'!$J:$J,"&lt;="&amp;BQ$8,'Bank-1S'!$W:$W,$O80,'Bank-1S'!$X:$X,$F80,'Bank-1S'!$Y:$Y,$G80),SUMIFS('Bank-1S'!$N:$N,'Bank-1S'!$J:$J,BQ$8,'Bank-1S'!$W:$W,$O80,'Bank-1S'!$X:$X,$F80,'Bank-1S'!$Y:$Y,$G80))</f>
        <v>0</v>
      </c>
      <c r="BR80" s="179">
        <f ca="1">IF(BR$7&lt;&gt;"",SUMIFS('Bank-1S'!$N:$N,'Bank-1S'!$J:$J,"&gt;="&amp;BR$7,'Bank-1S'!$J:$J,"&lt;="&amp;BR$8,'Bank-1S'!$W:$W,$O80,'Bank-1S'!$X:$X,$F80,'Bank-1S'!$Y:$Y,$G80),SUMIFS('Bank-1S'!$N:$N,'Bank-1S'!$J:$J,BR$8,'Bank-1S'!$W:$W,$O80,'Bank-1S'!$X:$X,$F80,'Bank-1S'!$Y:$Y,$G80))</f>
        <v>0</v>
      </c>
      <c r="BS80" s="179">
        <f ca="1">IF(BS$7&lt;&gt;"",SUMIFS('Bank-1S'!$N:$N,'Bank-1S'!$J:$J,"&gt;="&amp;BS$7,'Bank-1S'!$J:$J,"&lt;="&amp;BS$8,'Bank-1S'!$W:$W,$O80,'Bank-1S'!$X:$X,$F80,'Bank-1S'!$Y:$Y,$G80),SUMIFS('Bank-1S'!$N:$N,'Bank-1S'!$J:$J,BS$8,'Bank-1S'!$W:$W,$O80,'Bank-1S'!$X:$X,$F80,'Bank-1S'!$Y:$Y,$G80))</f>
        <v>0</v>
      </c>
      <c r="BT80" s="179">
        <f ca="1">IF(BT$7&lt;&gt;"",SUMIFS('Bank-1S'!$N:$N,'Bank-1S'!$J:$J,"&gt;="&amp;BT$7,'Bank-1S'!$J:$J,"&lt;="&amp;BT$8,'Bank-1S'!$W:$W,$O80,'Bank-1S'!$X:$X,$F80,'Bank-1S'!$Y:$Y,$G80),SUMIFS('Bank-1S'!$N:$N,'Bank-1S'!$J:$J,BT$8,'Bank-1S'!$W:$W,$O80,'Bank-1S'!$X:$X,$F80,'Bank-1S'!$Y:$Y,$G80))</f>
        <v>0</v>
      </c>
      <c r="BU80" s="179">
        <f ca="1">IF(BU$7&lt;&gt;"",SUMIFS('Bank-1S'!$N:$N,'Bank-1S'!$J:$J,"&gt;="&amp;BU$7,'Bank-1S'!$J:$J,"&lt;="&amp;BU$8,'Bank-1S'!$W:$W,$O80,'Bank-1S'!$X:$X,$F80,'Bank-1S'!$Y:$Y,$G80),SUMIFS('Bank-1S'!$N:$N,'Bank-1S'!$J:$J,BU$8,'Bank-1S'!$W:$W,$O80,'Bank-1S'!$X:$X,$F80,'Bank-1S'!$Y:$Y,$G80))</f>
        <v>0</v>
      </c>
      <c r="BV80" s="179">
        <f ca="1">IF(BV$7&lt;&gt;"",SUMIFS('Bank-1S'!$N:$N,'Bank-1S'!$J:$J,"&gt;="&amp;BV$7,'Bank-1S'!$J:$J,"&lt;="&amp;BV$8,'Bank-1S'!$W:$W,$O80,'Bank-1S'!$X:$X,$F80,'Bank-1S'!$Y:$Y,$G80),SUMIFS('Bank-1S'!$N:$N,'Bank-1S'!$J:$J,BV$8,'Bank-1S'!$W:$W,$O80,'Bank-1S'!$X:$X,$F80,'Bank-1S'!$Y:$Y,$G80))</f>
        <v>0</v>
      </c>
      <c r="BW80" s="179">
        <f ca="1">IF(BW$7&lt;&gt;"",SUMIFS('Bank-1S'!$N:$N,'Bank-1S'!$J:$J,"&gt;="&amp;BW$7,'Bank-1S'!$J:$J,"&lt;="&amp;BW$8,'Bank-1S'!$W:$W,$O80,'Bank-1S'!$X:$X,$F80,'Bank-1S'!$Y:$Y,$G80),SUMIFS('Bank-1S'!$N:$N,'Bank-1S'!$J:$J,BW$8,'Bank-1S'!$W:$W,$O80,'Bank-1S'!$X:$X,$F80,'Bank-1S'!$Y:$Y,$G80))</f>
        <v>0</v>
      </c>
      <c r="BX80" s="179">
        <f ca="1">IF(BX$7&lt;&gt;"",SUMIFS('Bank-1S'!$N:$N,'Bank-1S'!$J:$J,"&gt;="&amp;BX$7,'Bank-1S'!$J:$J,"&lt;="&amp;BX$8,'Bank-1S'!$W:$W,$O80,'Bank-1S'!$X:$X,$F80,'Bank-1S'!$Y:$Y,$G80),SUMIFS('Bank-1S'!$N:$N,'Bank-1S'!$J:$J,BX$8,'Bank-1S'!$W:$W,$O80,'Bank-1S'!$X:$X,$F80,'Bank-1S'!$Y:$Y,$G80))</f>
        <v>0</v>
      </c>
      <c r="BY80" s="179">
        <f ca="1">IF(BY$7&lt;&gt;"",SUMIFS('Bank-1S'!$N:$N,'Bank-1S'!$J:$J,"&gt;="&amp;BY$7,'Bank-1S'!$J:$J,"&lt;="&amp;BY$8,'Bank-1S'!$W:$W,$O80,'Bank-1S'!$X:$X,$F80,'Bank-1S'!$Y:$Y,$G80),SUMIFS('Bank-1S'!$N:$N,'Bank-1S'!$J:$J,BY$8,'Bank-1S'!$W:$W,$O80,'Bank-1S'!$X:$X,$F80,'Bank-1S'!$Y:$Y,$G80))</f>
        <v>0</v>
      </c>
      <c r="BZ80" s="179">
        <f ca="1">IF(BZ$7&lt;&gt;"",SUMIFS('Bank-1S'!$N:$N,'Bank-1S'!$J:$J,"&gt;="&amp;BZ$7,'Bank-1S'!$J:$J,"&lt;="&amp;BZ$8,'Bank-1S'!$W:$W,$O80,'Bank-1S'!$X:$X,$F80,'Bank-1S'!$Y:$Y,$G80),SUMIFS('Bank-1S'!$N:$N,'Bank-1S'!$J:$J,BZ$8,'Bank-1S'!$W:$W,$O80,'Bank-1S'!$X:$X,$F80,'Bank-1S'!$Y:$Y,$G80))</f>
        <v>0</v>
      </c>
      <c r="CA80" s="179">
        <f ca="1">IF(CA$7&lt;&gt;"",SUMIFS('Bank-1S'!$N:$N,'Bank-1S'!$J:$J,"&gt;="&amp;CA$7,'Bank-1S'!$J:$J,"&lt;="&amp;CA$8,'Bank-1S'!$W:$W,$O80,'Bank-1S'!$X:$X,$F80,'Bank-1S'!$Y:$Y,$G80),SUMIFS('Bank-1S'!$N:$N,'Bank-1S'!$J:$J,CA$8,'Bank-1S'!$W:$W,$O80,'Bank-1S'!$X:$X,$F80,'Bank-1S'!$Y:$Y,$G80))</f>
        <v>0</v>
      </c>
      <c r="CB80" s="179">
        <f ca="1">IF(CB$7&lt;&gt;"",SUMIFS('Bank-1S'!$N:$N,'Bank-1S'!$J:$J,"&gt;="&amp;CB$7,'Bank-1S'!$J:$J,"&lt;="&amp;CB$8,'Bank-1S'!$W:$W,$O80,'Bank-1S'!$X:$X,$F80,'Bank-1S'!$Y:$Y,$G80),SUMIFS('Bank-1S'!$N:$N,'Bank-1S'!$J:$J,CB$8,'Bank-1S'!$W:$W,$O80,'Bank-1S'!$X:$X,$F80,'Bank-1S'!$Y:$Y,$G80))</f>
        <v>0</v>
      </c>
      <c r="CC80" s="179">
        <f ca="1">IF(CC$7&lt;&gt;"",SUMIFS('Bank-1S'!$N:$N,'Bank-1S'!$J:$J,"&gt;="&amp;CC$7,'Bank-1S'!$J:$J,"&lt;="&amp;CC$8,'Bank-1S'!$W:$W,$O80,'Bank-1S'!$X:$X,$F80,'Bank-1S'!$Y:$Y,$G80),SUMIFS('Bank-1S'!$N:$N,'Bank-1S'!$J:$J,CC$8,'Bank-1S'!$W:$W,$O80,'Bank-1S'!$X:$X,$F80,'Bank-1S'!$Y:$Y,$G80))</f>
        <v>0</v>
      </c>
      <c r="CD80" s="179">
        <f ca="1">IF(CD$7&lt;&gt;"",SUMIFS('Bank-1S'!$N:$N,'Bank-1S'!$J:$J,"&gt;="&amp;CD$7,'Bank-1S'!$J:$J,"&lt;="&amp;CD$8,'Bank-1S'!$W:$W,$O80,'Bank-1S'!$X:$X,$F80,'Bank-1S'!$Y:$Y,$G80),SUMIFS('Bank-1S'!$N:$N,'Bank-1S'!$J:$J,CD$8,'Bank-1S'!$W:$W,$O80,'Bank-1S'!$X:$X,$F80,'Bank-1S'!$Y:$Y,$G80))</f>
        <v>0</v>
      </c>
      <c r="CE80" s="179">
        <f ca="1">IF(CE$7&lt;&gt;"",SUMIFS('Bank-1S'!$N:$N,'Bank-1S'!$J:$J,"&gt;="&amp;CE$7,'Bank-1S'!$J:$J,"&lt;="&amp;CE$8,'Bank-1S'!$W:$W,$O80,'Bank-1S'!$X:$X,$F80,'Bank-1S'!$Y:$Y,$G80),SUMIFS('Bank-1S'!$N:$N,'Bank-1S'!$J:$J,CE$8,'Bank-1S'!$W:$W,$O80,'Bank-1S'!$X:$X,$F80,'Bank-1S'!$Y:$Y,$G80))</f>
        <v>0</v>
      </c>
      <c r="CF80" s="179">
        <f ca="1">IF(CF$7&lt;&gt;"",SUMIFS('Bank-1S'!$N:$N,'Bank-1S'!$J:$J,"&gt;="&amp;CF$7,'Bank-1S'!$J:$J,"&lt;="&amp;CF$8,'Bank-1S'!$W:$W,$O80,'Bank-1S'!$X:$X,$F80,'Bank-1S'!$Y:$Y,$G80),SUMIFS('Bank-1S'!$N:$N,'Bank-1S'!$J:$J,CF$8,'Bank-1S'!$W:$W,$O80,'Bank-1S'!$X:$X,$F80,'Bank-1S'!$Y:$Y,$G80))</f>
        <v>0</v>
      </c>
      <c r="CG80" s="179">
        <f ca="1">IF(CG$7&lt;&gt;"",SUMIFS('Bank-1S'!$N:$N,'Bank-1S'!$J:$J,"&gt;="&amp;CG$7,'Bank-1S'!$J:$J,"&lt;="&amp;CG$8,'Bank-1S'!$W:$W,$O80,'Bank-1S'!$X:$X,$F80,'Bank-1S'!$Y:$Y,$G80),SUMIFS('Bank-1S'!$N:$N,'Bank-1S'!$J:$J,CG$8,'Bank-1S'!$W:$W,$O80,'Bank-1S'!$X:$X,$F80,'Bank-1S'!$Y:$Y,$G80))</f>
        <v>0</v>
      </c>
      <c r="CH80" s="179">
        <f ca="1">IF(CH$7&lt;&gt;"",SUMIFS('Bank-1S'!$N:$N,'Bank-1S'!$J:$J,"&gt;="&amp;CH$7,'Bank-1S'!$J:$J,"&lt;="&amp;CH$8,'Bank-1S'!$W:$W,$O80,'Bank-1S'!$X:$X,$F80,'Bank-1S'!$Y:$Y,$G80),SUMIFS('Bank-1S'!$N:$N,'Bank-1S'!$J:$J,CH$8,'Bank-1S'!$W:$W,$O80,'Bank-1S'!$X:$X,$F80,'Bank-1S'!$Y:$Y,$G80))</f>
        <v>0</v>
      </c>
      <c r="CI80" s="179">
        <f ca="1">IF(CI$7&lt;&gt;"",SUMIFS('Bank-1S'!$N:$N,'Bank-1S'!$J:$J,"&gt;="&amp;CI$7,'Bank-1S'!$J:$J,"&lt;="&amp;CI$8,'Bank-1S'!$W:$W,$O80,'Bank-1S'!$X:$X,$F80,'Bank-1S'!$Y:$Y,$G80),SUMIFS('Bank-1S'!$N:$N,'Bank-1S'!$J:$J,CI$8,'Bank-1S'!$W:$W,$O80,'Bank-1S'!$X:$X,$F80,'Bank-1S'!$Y:$Y,$G80))</f>
        <v>0</v>
      </c>
      <c r="CJ80" s="179">
        <f ca="1">IF(CJ$7&lt;&gt;"",SUMIFS('Bank-1S'!$N:$N,'Bank-1S'!$J:$J,"&gt;="&amp;CJ$7,'Bank-1S'!$J:$J,"&lt;="&amp;CJ$8,'Bank-1S'!$W:$W,$O80,'Bank-1S'!$X:$X,$F80,'Bank-1S'!$Y:$Y,$G80),SUMIFS('Bank-1S'!$N:$N,'Bank-1S'!$J:$J,CJ$8,'Bank-1S'!$W:$W,$O80,'Bank-1S'!$X:$X,$F80,'Bank-1S'!$Y:$Y,$G80))</f>
        <v>0</v>
      </c>
      <c r="CK80" s="179">
        <f ca="1">IF(CK$7&lt;&gt;"",SUMIFS('Bank-1S'!$N:$N,'Bank-1S'!$J:$J,"&gt;="&amp;CK$7,'Bank-1S'!$J:$J,"&lt;="&amp;CK$8,'Bank-1S'!$W:$W,$O80,'Bank-1S'!$X:$X,$F80,'Bank-1S'!$Y:$Y,$G80),SUMIFS('Bank-1S'!$N:$N,'Bank-1S'!$J:$J,CK$8,'Bank-1S'!$W:$W,$O80,'Bank-1S'!$X:$X,$F80,'Bank-1S'!$Y:$Y,$G80))</f>
        <v>0</v>
      </c>
      <c r="CL80" s="179">
        <f ca="1">IF(CL$7&lt;&gt;"",SUMIFS('Bank-1S'!$N:$N,'Bank-1S'!$J:$J,"&gt;="&amp;CL$7,'Bank-1S'!$J:$J,"&lt;="&amp;CL$8,'Bank-1S'!$W:$W,$O80,'Bank-1S'!$X:$X,$F80,'Bank-1S'!$Y:$Y,$G80),SUMIFS('Bank-1S'!$N:$N,'Bank-1S'!$J:$J,CL$8,'Bank-1S'!$W:$W,$O80,'Bank-1S'!$X:$X,$F80,'Bank-1S'!$Y:$Y,$G80))</f>
        <v>0</v>
      </c>
      <c r="CM80" s="179">
        <f ca="1">IF(CM$7&lt;&gt;"",SUMIFS('Bank-1S'!$N:$N,'Bank-1S'!$J:$J,"&gt;="&amp;CM$7,'Bank-1S'!$J:$J,"&lt;="&amp;CM$8,'Bank-1S'!$W:$W,$O80,'Bank-1S'!$X:$X,$F80,'Bank-1S'!$Y:$Y,$G80),SUMIFS('Bank-1S'!$N:$N,'Bank-1S'!$J:$J,CM$8,'Bank-1S'!$W:$W,$O80,'Bank-1S'!$X:$X,$F80,'Bank-1S'!$Y:$Y,$G80))</f>
        <v>0</v>
      </c>
      <c r="CN80" s="179">
        <f ca="1">IF(CN$7&lt;&gt;"",SUMIFS('Bank-1S'!$N:$N,'Bank-1S'!$J:$J,"&gt;="&amp;CN$7,'Bank-1S'!$J:$J,"&lt;="&amp;CN$8,'Bank-1S'!$W:$W,$O80,'Bank-1S'!$X:$X,$F80,'Bank-1S'!$Y:$Y,$G80),SUMIFS('Bank-1S'!$N:$N,'Bank-1S'!$J:$J,CN$8,'Bank-1S'!$W:$W,$O80,'Bank-1S'!$X:$X,$F80,'Bank-1S'!$Y:$Y,$G80))</f>
        <v>0</v>
      </c>
      <c r="CO80" s="179">
        <f ca="1">IF(CO$7&lt;&gt;"",SUMIFS('Bank-1S'!$N:$N,'Bank-1S'!$J:$J,"&gt;="&amp;CO$7,'Bank-1S'!$J:$J,"&lt;="&amp;CO$8,'Bank-1S'!$W:$W,$O80,'Bank-1S'!$X:$X,$F80,'Bank-1S'!$Y:$Y,$G80),SUMIFS('Bank-1S'!$N:$N,'Bank-1S'!$J:$J,CO$8,'Bank-1S'!$W:$W,$O80,'Bank-1S'!$X:$X,$F80,'Bank-1S'!$Y:$Y,$G80))</f>
        <v>0</v>
      </c>
      <c r="CP80" s="179">
        <f ca="1">IF(CP$7&lt;&gt;"",SUMIFS('Bank-1S'!$N:$N,'Bank-1S'!$J:$J,"&gt;="&amp;CP$7,'Bank-1S'!$J:$J,"&lt;="&amp;CP$8,'Bank-1S'!$W:$W,$O80,'Bank-1S'!$X:$X,$F80,'Bank-1S'!$Y:$Y,$G80),SUMIFS('Bank-1S'!$N:$N,'Bank-1S'!$J:$J,CP$8,'Bank-1S'!$W:$W,$O80,'Bank-1S'!$X:$X,$F80,'Bank-1S'!$Y:$Y,$G80))</f>
        <v>0</v>
      </c>
      <c r="CQ80" s="179">
        <f ca="1">IF(CQ$7&lt;&gt;"",SUMIFS('Bank-1S'!$N:$N,'Bank-1S'!$J:$J,"&gt;="&amp;CQ$7,'Bank-1S'!$J:$J,"&lt;="&amp;CQ$8,'Bank-1S'!$W:$W,$O80,'Bank-1S'!$X:$X,$F80,'Bank-1S'!$Y:$Y,$G80),SUMIFS('Bank-1S'!$N:$N,'Bank-1S'!$J:$J,CQ$8,'Bank-1S'!$W:$W,$O80,'Bank-1S'!$X:$X,$F80,'Bank-1S'!$Y:$Y,$G80))</f>
        <v>0</v>
      </c>
      <c r="CR80" s="179">
        <f ca="1">IF(CR$7&lt;&gt;"",SUMIFS('Bank-1S'!$N:$N,'Bank-1S'!$J:$J,"&gt;="&amp;CR$7,'Bank-1S'!$J:$J,"&lt;="&amp;CR$8,'Bank-1S'!$W:$W,$O80,'Bank-1S'!$X:$X,$F80,'Bank-1S'!$Y:$Y,$G80),SUMIFS('Bank-1S'!$N:$N,'Bank-1S'!$J:$J,CR$8,'Bank-1S'!$W:$W,$O80,'Bank-1S'!$X:$X,$F80,'Bank-1S'!$Y:$Y,$G80))</f>
        <v>0</v>
      </c>
      <c r="CS80" s="179">
        <f ca="1">IF(CS$7&lt;&gt;"",SUMIFS('Bank-1S'!$N:$N,'Bank-1S'!$J:$J,"&gt;="&amp;CS$7,'Bank-1S'!$J:$J,"&lt;="&amp;CS$8,'Bank-1S'!$W:$W,$O80,'Bank-1S'!$X:$X,$F80,'Bank-1S'!$Y:$Y,$G80),SUMIFS('Bank-1S'!$N:$N,'Bank-1S'!$J:$J,CS$8,'Bank-1S'!$W:$W,$O80,'Bank-1S'!$X:$X,$F80,'Bank-1S'!$Y:$Y,$G80))</f>
        <v>0</v>
      </c>
      <c r="CT80" s="179">
        <f ca="1">IF(CT$7&lt;&gt;"",SUMIFS('Bank-1S'!$N:$N,'Bank-1S'!$J:$J,"&gt;="&amp;CT$7,'Bank-1S'!$J:$J,"&lt;="&amp;CT$8,'Bank-1S'!$W:$W,$O80,'Bank-1S'!$X:$X,$F80,'Bank-1S'!$Y:$Y,$G80),SUMIFS('Bank-1S'!$N:$N,'Bank-1S'!$J:$J,CT$8,'Bank-1S'!$W:$W,$O80,'Bank-1S'!$X:$X,$F80,'Bank-1S'!$Y:$Y,$G80))</f>
        <v>0</v>
      </c>
      <c r="CU80" s="180">
        <f ca="1">IF(CU$7&lt;&gt;"",SUMIFS('Bank-1S'!$N:$N,'Bank-1S'!$J:$J,"&gt;="&amp;CU$7,'Bank-1S'!$J:$J,"&lt;="&amp;CU$8,'Bank-1S'!$W:$W,$O80,'Bank-1S'!$X:$X,$F80,'Bank-1S'!$Y:$Y,$G80),SUMIFS('Bank-1S'!$N:$N,'Bank-1S'!$J:$J,CU$8,'Bank-1S'!$W:$W,$O80,'Bank-1S'!$X:$X,$F80,'Bank-1S'!$Y:$Y,$G80))</f>
        <v>0</v>
      </c>
    </row>
    <row r="81" spans="1:99" s="181" customFormat="1" ht="10.199999999999999" x14ac:dyDescent="0.2">
      <c r="A81" s="172"/>
      <c r="B81" s="172"/>
      <c r="C81" s="172"/>
      <c r="D81" s="172"/>
      <c r="E81" s="191">
        <v>2</v>
      </c>
      <c r="F81" s="144" t="str">
        <f t="shared" si="54"/>
        <v>Оплаты поставщикам материалов и подрядчикам за изготовление</v>
      </c>
      <c r="G81" s="172" t="str">
        <f>lists!$AD$38</f>
        <v>Оплаты производственного оборудования</v>
      </c>
      <c r="H81" s="172"/>
      <c r="I81" s="172"/>
      <c r="J81" s="172"/>
      <c r="K81" s="172"/>
      <c r="L81" s="172"/>
      <c r="M81" s="172"/>
      <c r="N81" s="173"/>
      <c r="O81" s="172" t="str">
        <f t="shared" si="52"/>
        <v>RUR</v>
      </c>
      <c r="P81" s="173"/>
      <c r="Q81" s="172"/>
      <c r="R81" s="172"/>
      <c r="S81" s="172"/>
      <c r="T81" s="174"/>
      <c r="U81" s="175">
        <f t="shared" ca="1" si="53"/>
        <v>0</v>
      </c>
      <c r="V81" s="176"/>
      <c r="W81" s="177"/>
      <c r="X81" s="178">
        <f>IF(X$7&lt;&gt;"",SUMIFS('Bank-1S'!$N:$N,'Bank-1S'!$J:$J,"&gt;="&amp;X$7,'Bank-1S'!$J:$J,"&lt;="&amp;X$8,'Bank-1S'!$W:$W,$O81,'Bank-1S'!$X:$X,$F81,'Bank-1S'!$Y:$Y,$G81),SUMIFS('Bank-1S'!$N:$N,'Bank-1S'!$J:$J,X$8,'Bank-1S'!$W:$W,$O81,'Bank-1S'!$X:$X,$F81,'Bank-1S'!$Y:$Y,$G81))</f>
        <v>0</v>
      </c>
      <c r="Y81" s="179">
        <f ca="1">IF(Y$7&lt;&gt;"",SUMIFS('Bank-1S'!$N:$N,'Bank-1S'!$J:$J,"&gt;="&amp;Y$7,'Bank-1S'!$J:$J,"&lt;="&amp;Y$8,'Bank-1S'!$W:$W,$O81,'Bank-1S'!$X:$X,$F81,'Bank-1S'!$Y:$Y,$G81),SUMIFS('Bank-1S'!$N:$N,'Bank-1S'!$J:$J,Y$8,'Bank-1S'!$W:$W,$O81,'Bank-1S'!$X:$X,$F81,'Bank-1S'!$Y:$Y,$G81))</f>
        <v>0</v>
      </c>
      <c r="Z81" s="179">
        <f ca="1">IF(Z$7&lt;&gt;"",SUMIFS('Bank-1S'!$N:$N,'Bank-1S'!$J:$J,"&gt;="&amp;Z$7,'Bank-1S'!$J:$J,"&lt;="&amp;Z$8,'Bank-1S'!$W:$W,$O81,'Bank-1S'!$X:$X,$F81,'Bank-1S'!$Y:$Y,$G81),SUMIFS('Bank-1S'!$N:$N,'Bank-1S'!$J:$J,Z$8,'Bank-1S'!$W:$W,$O81,'Bank-1S'!$X:$X,$F81,'Bank-1S'!$Y:$Y,$G81))</f>
        <v>0</v>
      </c>
      <c r="AA81" s="179">
        <f ca="1">IF(AA$7&lt;&gt;"",SUMIFS('Bank-1S'!$N:$N,'Bank-1S'!$J:$J,"&gt;="&amp;AA$7,'Bank-1S'!$J:$J,"&lt;="&amp;AA$8,'Bank-1S'!$W:$W,$O81,'Bank-1S'!$X:$X,$F81,'Bank-1S'!$Y:$Y,$G81),SUMIFS('Bank-1S'!$N:$N,'Bank-1S'!$J:$J,AA$8,'Bank-1S'!$W:$W,$O81,'Bank-1S'!$X:$X,$F81,'Bank-1S'!$Y:$Y,$G81))</f>
        <v>0</v>
      </c>
      <c r="AB81" s="179">
        <f ca="1">IF(AB$7&lt;&gt;"",SUMIFS('Bank-1S'!$N:$N,'Bank-1S'!$J:$J,"&gt;="&amp;AB$7,'Bank-1S'!$J:$J,"&lt;="&amp;AB$8,'Bank-1S'!$W:$W,$O81,'Bank-1S'!$X:$X,$F81,'Bank-1S'!$Y:$Y,$G81),SUMIFS('Bank-1S'!$N:$N,'Bank-1S'!$J:$J,AB$8,'Bank-1S'!$W:$W,$O81,'Bank-1S'!$X:$X,$F81,'Bank-1S'!$Y:$Y,$G81))</f>
        <v>0</v>
      </c>
      <c r="AC81" s="179">
        <f ca="1">IF(AC$7&lt;&gt;"",SUMIFS('Bank-1S'!$N:$N,'Bank-1S'!$J:$J,"&gt;="&amp;AC$7,'Bank-1S'!$J:$J,"&lt;="&amp;AC$8,'Bank-1S'!$W:$W,$O81,'Bank-1S'!$X:$X,$F81,'Bank-1S'!$Y:$Y,$G81),SUMIFS('Bank-1S'!$N:$N,'Bank-1S'!$J:$J,AC$8,'Bank-1S'!$W:$W,$O81,'Bank-1S'!$X:$X,$F81,'Bank-1S'!$Y:$Y,$G81))</f>
        <v>0</v>
      </c>
      <c r="AD81" s="179">
        <f ca="1">IF(AD$7&lt;&gt;"",SUMIFS('Bank-1S'!$N:$N,'Bank-1S'!$J:$J,"&gt;="&amp;AD$7,'Bank-1S'!$J:$J,"&lt;="&amp;AD$8,'Bank-1S'!$W:$W,$O81,'Bank-1S'!$X:$X,$F81,'Bank-1S'!$Y:$Y,$G81),SUMIFS('Bank-1S'!$N:$N,'Bank-1S'!$J:$J,AD$8,'Bank-1S'!$W:$W,$O81,'Bank-1S'!$X:$X,$F81,'Bank-1S'!$Y:$Y,$G81))</f>
        <v>0</v>
      </c>
      <c r="AE81" s="179">
        <f ca="1">IF(AE$7&lt;&gt;"",SUMIFS('Bank-1S'!$N:$N,'Bank-1S'!$J:$J,"&gt;="&amp;AE$7,'Bank-1S'!$J:$J,"&lt;="&amp;AE$8,'Bank-1S'!$W:$W,$O81,'Bank-1S'!$X:$X,$F81,'Bank-1S'!$Y:$Y,$G81),SUMIFS('Bank-1S'!$N:$N,'Bank-1S'!$J:$J,AE$8,'Bank-1S'!$W:$W,$O81,'Bank-1S'!$X:$X,$F81,'Bank-1S'!$Y:$Y,$G81))</f>
        <v>0</v>
      </c>
      <c r="AF81" s="179">
        <f ca="1">IF(AF$7&lt;&gt;"",SUMIFS('Bank-1S'!$N:$N,'Bank-1S'!$J:$J,"&gt;="&amp;AF$7,'Bank-1S'!$J:$J,"&lt;="&amp;AF$8,'Bank-1S'!$W:$W,$O81,'Bank-1S'!$X:$X,$F81,'Bank-1S'!$Y:$Y,$G81),SUMIFS('Bank-1S'!$N:$N,'Bank-1S'!$J:$J,AF$8,'Bank-1S'!$W:$W,$O81,'Bank-1S'!$X:$X,$F81,'Bank-1S'!$Y:$Y,$G81))</f>
        <v>0</v>
      </c>
      <c r="AG81" s="179">
        <f ca="1">IF(AG$7&lt;&gt;"",SUMIFS('Bank-1S'!$N:$N,'Bank-1S'!$J:$J,"&gt;="&amp;AG$7,'Bank-1S'!$J:$J,"&lt;="&amp;AG$8,'Bank-1S'!$W:$W,$O81,'Bank-1S'!$X:$X,$F81,'Bank-1S'!$Y:$Y,$G81),SUMIFS('Bank-1S'!$N:$N,'Bank-1S'!$J:$J,AG$8,'Bank-1S'!$W:$W,$O81,'Bank-1S'!$X:$X,$F81,'Bank-1S'!$Y:$Y,$G81))</f>
        <v>0</v>
      </c>
      <c r="AH81" s="179">
        <f ca="1">IF(AH$7&lt;&gt;"",SUMIFS('Bank-1S'!$N:$N,'Bank-1S'!$J:$J,"&gt;="&amp;AH$7,'Bank-1S'!$J:$J,"&lt;="&amp;AH$8,'Bank-1S'!$W:$W,$O81,'Bank-1S'!$X:$X,$F81,'Bank-1S'!$Y:$Y,$G81),SUMIFS('Bank-1S'!$N:$N,'Bank-1S'!$J:$J,AH$8,'Bank-1S'!$W:$W,$O81,'Bank-1S'!$X:$X,$F81,'Bank-1S'!$Y:$Y,$G81))</f>
        <v>0</v>
      </c>
      <c r="AI81" s="179">
        <f ca="1">IF(AI$7&lt;&gt;"",SUMIFS('Bank-1S'!$N:$N,'Bank-1S'!$J:$J,"&gt;="&amp;AI$7,'Bank-1S'!$J:$J,"&lt;="&amp;AI$8,'Bank-1S'!$W:$W,$O81,'Bank-1S'!$X:$X,$F81,'Bank-1S'!$Y:$Y,$G81),SUMIFS('Bank-1S'!$N:$N,'Bank-1S'!$J:$J,AI$8,'Bank-1S'!$W:$W,$O81,'Bank-1S'!$X:$X,$F81,'Bank-1S'!$Y:$Y,$G81))</f>
        <v>0</v>
      </c>
      <c r="AJ81" s="179">
        <f ca="1">IF(AJ$7&lt;&gt;"",SUMIFS('Bank-1S'!$N:$N,'Bank-1S'!$J:$J,"&gt;="&amp;AJ$7,'Bank-1S'!$J:$J,"&lt;="&amp;AJ$8,'Bank-1S'!$W:$W,$O81,'Bank-1S'!$X:$X,$F81,'Bank-1S'!$Y:$Y,$G81),SUMIFS('Bank-1S'!$N:$N,'Bank-1S'!$J:$J,AJ$8,'Bank-1S'!$W:$W,$O81,'Bank-1S'!$X:$X,$F81,'Bank-1S'!$Y:$Y,$G81))</f>
        <v>0</v>
      </c>
      <c r="AK81" s="179">
        <f ca="1">IF(AK$7&lt;&gt;"",SUMIFS('Bank-1S'!$N:$N,'Bank-1S'!$J:$J,"&gt;="&amp;AK$7,'Bank-1S'!$J:$J,"&lt;="&amp;AK$8,'Bank-1S'!$W:$W,$O81,'Bank-1S'!$X:$X,$F81,'Bank-1S'!$Y:$Y,$G81),SUMIFS('Bank-1S'!$N:$N,'Bank-1S'!$J:$J,AK$8,'Bank-1S'!$W:$W,$O81,'Bank-1S'!$X:$X,$F81,'Bank-1S'!$Y:$Y,$G81))</f>
        <v>0</v>
      </c>
      <c r="AL81" s="179">
        <f ca="1">IF(AL$7&lt;&gt;"",SUMIFS('Bank-1S'!$N:$N,'Bank-1S'!$J:$J,"&gt;="&amp;AL$7,'Bank-1S'!$J:$J,"&lt;="&amp;AL$8,'Bank-1S'!$W:$W,$O81,'Bank-1S'!$X:$X,$F81,'Bank-1S'!$Y:$Y,$G81),SUMIFS('Bank-1S'!$N:$N,'Bank-1S'!$J:$J,AL$8,'Bank-1S'!$W:$W,$O81,'Bank-1S'!$X:$X,$F81,'Bank-1S'!$Y:$Y,$G81))</f>
        <v>0</v>
      </c>
      <c r="AM81" s="179">
        <f ca="1">IF(AM$7&lt;&gt;"",SUMIFS('Bank-1S'!$N:$N,'Bank-1S'!$J:$J,"&gt;="&amp;AM$7,'Bank-1S'!$J:$J,"&lt;="&amp;AM$8,'Bank-1S'!$W:$W,$O81,'Bank-1S'!$X:$X,$F81,'Bank-1S'!$Y:$Y,$G81),SUMIFS('Bank-1S'!$N:$N,'Bank-1S'!$J:$J,AM$8,'Bank-1S'!$W:$W,$O81,'Bank-1S'!$X:$X,$F81,'Bank-1S'!$Y:$Y,$G81))</f>
        <v>0</v>
      </c>
      <c r="AN81" s="179">
        <f ca="1">IF(AN$7&lt;&gt;"",SUMIFS('Bank-1S'!$N:$N,'Bank-1S'!$J:$J,"&gt;="&amp;AN$7,'Bank-1S'!$J:$J,"&lt;="&amp;AN$8,'Bank-1S'!$W:$W,$O81,'Bank-1S'!$X:$X,$F81,'Bank-1S'!$Y:$Y,$G81),SUMIFS('Bank-1S'!$N:$N,'Bank-1S'!$J:$J,AN$8,'Bank-1S'!$W:$W,$O81,'Bank-1S'!$X:$X,$F81,'Bank-1S'!$Y:$Y,$G81))</f>
        <v>0</v>
      </c>
      <c r="AO81" s="179">
        <f ca="1">IF(AO$7&lt;&gt;"",SUMIFS('Bank-1S'!$N:$N,'Bank-1S'!$J:$J,"&gt;="&amp;AO$7,'Bank-1S'!$J:$J,"&lt;="&amp;AO$8,'Bank-1S'!$W:$W,$O81,'Bank-1S'!$X:$X,$F81,'Bank-1S'!$Y:$Y,$G81),SUMIFS('Bank-1S'!$N:$N,'Bank-1S'!$J:$J,AO$8,'Bank-1S'!$W:$W,$O81,'Bank-1S'!$X:$X,$F81,'Bank-1S'!$Y:$Y,$G81))</f>
        <v>0</v>
      </c>
      <c r="AP81" s="179">
        <f ca="1">IF(AP$7&lt;&gt;"",SUMIFS('Bank-1S'!$N:$N,'Bank-1S'!$J:$J,"&gt;="&amp;AP$7,'Bank-1S'!$J:$J,"&lt;="&amp;AP$8,'Bank-1S'!$W:$W,$O81,'Bank-1S'!$X:$X,$F81,'Bank-1S'!$Y:$Y,$G81),SUMIFS('Bank-1S'!$N:$N,'Bank-1S'!$J:$J,AP$8,'Bank-1S'!$W:$W,$O81,'Bank-1S'!$X:$X,$F81,'Bank-1S'!$Y:$Y,$G81))</f>
        <v>0</v>
      </c>
      <c r="AQ81" s="179">
        <f ca="1">IF(AQ$7&lt;&gt;"",SUMIFS('Bank-1S'!$N:$N,'Bank-1S'!$J:$J,"&gt;="&amp;AQ$7,'Bank-1S'!$J:$J,"&lt;="&amp;AQ$8,'Bank-1S'!$W:$W,$O81,'Bank-1S'!$X:$X,$F81,'Bank-1S'!$Y:$Y,$G81),SUMIFS('Bank-1S'!$N:$N,'Bank-1S'!$J:$J,AQ$8,'Bank-1S'!$W:$W,$O81,'Bank-1S'!$X:$X,$F81,'Bank-1S'!$Y:$Y,$G81))</f>
        <v>0</v>
      </c>
      <c r="AR81" s="179">
        <f ca="1">IF(AR$7&lt;&gt;"",SUMIFS('Bank-1S'!$N:$N,'Bank-1S'!$J:$J,"&gt;="&amp;AR$7,'Bank-1S'!$J:$J,"&lt;="&amp;AR$8,'Bank-1S'!$W:$W,$O81,'Bank-1S'!$X:$X,$F81,'Bank-1S'!$Y:$Y,$G81),SUMIFS('Bank-1S'!$N:$N,'Bank-1S'!$J:$J,AR$8,'Bank-1S'!$W:$W,$O81,'Bank-1S'!$X:$X,$F81,'Bank-1S'!$Y:$Y,$G81))</f>
        <v>0</v>
      </c>
      <c r="AS81" s="179">
        <f ca="1">IF(AS$7&lt;&gt;"",SUMIFS('Bank-1S'!$N:$N,'Bank-1S'!$J:$J,"&gt;="&amp;AS$7,'Bank-1S'!$J:$J,"&lt;="&amp;AS$8,'Bank-1S'!$W:$W,$O81,'Bank-1S'!$X:$X,$F81,'Bank-1S'!$Y:$Y,$G81),SUMIFS('Bank-1S'!$N:$N,'Bank-1S'!$J:$J,AS$8,'Bank-1S'!$W:$W,$O81,'Bank-1S'!$X:$X,$F81,'Bank-1S'!$Y:$Y,$G81))</f>
        <v>0</v>
      </c>
      <c r="AT81" s="179">
        <f ca="1">IF(AT$7&lt;&gt;"",SUMIFS('Bank-1S'!$N:$N,'Bank-1S'!$J:$J,"&gt;="&amp;AT$7,'Bank-1S'!$J:$J,"&lt;="&amp;AT$8,'Bank-1S'!$W:$W,$O81,'Bank-1S'!$X:$X,$F81,'Bank-1S'!$Y:$Y,$G81),SUMIFS('Bank-1S'!$N:$N,'Bank-1S'!$J:$J,AT$8,'Bank-1S'!$W:$W,$O81,'Bank-1S'!$X:$X,$F81,'Bank-1S'!$Y:$Y,$G81))</f>
        <v>0</v>
      </c>
      <c r="AU81" s="179">
        <f ca="1">IF(AU$7&lt;&gt;"",SUMIFS('Bank-1S'!$N:$N,'Bank-1S'!$J:$J,"&gt;="&amp;AU$7,'Bank-1S'!$J:$J,"&lt;="&amp;AU$8,'Bank-1S'!$W:$W,$O81,'Bank-1S'!$X:$X,$F81,'Bank-1S'!$Y:$Y,$G81),SUMIFS('Bank-1S'!$N:$N,'Bank-1S'!$J:$J,AU$8,'Bank-1S'!$W:$W,$O81,'Bank-1S'!$X:$X,$F81,'Bank-1S'!$Y:$Y,$G81))</f>
        <v>0</v>
      </c>
      <c r="AV81" s="179">
        <f ca="1">IF(AV$7&lt;&gt;"",SUMIFS('Bank-1S'!$N:$N,'Bank-1S'!$J:$J,"&gt;="&amp;AV$7,'Bank-1S'!$J:$J,"&lt;="&amp;AV$8,'Bank-1S'!$W:$W,$O81,'Bank-1S'!$X:$X,$F81,'Bank-1S'!$Y:$Y,$G81),SUMIFS('Bank-1S'!$N:$N,'Bank-1S'!$J:$J,AV$8,'Bank-1S'!$W:$W,$O81,'Bank-1S'!$X:$X,$F81,'Bank-1S'!$Y:$Y,$G81))</f>
        <v>0</v>
      </c>
      <c r="AW81" s="179">
        <f ca="1">IF(AW$7&lt;&gt;"",SUMIFS('Bank-1S'!$N:$N,'Bank-1S'!$J:$J,"&gt;="&amp;AW$7,'Bank-1S'!$J:$J,"&lt;="&amp;AW$8,'Bank-1S'!$W:$W,$O81,'Bank-1S'!$X:$X,$F81,'Bank-1S'!$Y:$Y,$G81),SUMIFS('Bank-1S'!$N:$N,'Bank-1S'!$J:$J,AW$8,'Bank-1S'!$W:$W,$O81,'Bank-1S'!$X:$X,$F81,'Bank-1S'!$Y:$Y,$G81))</f>
        <v>0</v>
      </c>
      <c r="AX81" s="179">
        <f ca="1">IF(AX$7&lt;&gt;"",SUMIFS('Bank-1S'!$N:$N,'Bank-1S'!$J:$J,"&gt;="&amp;AX$7,'Bank-1S'!$J:$J,"&lt;="&amp;AX$8,'Bank-1S'!$W:$W,$O81,'Bank-1S'!$X:$X,$F81,'Bank-1S'!$Y:$Y,$G81),SUMIFS('Bank-1S'!$N:$N,'Bank-1S'!$J:$J,AX$8,'Bank-1S'!$W:$W,$O81,'Bank-1S'!$X:$X,$F81,'Bank-1S'!$Y:$Y,$G81))</f>
        <v>0</v>
      </c>
      <c r="AY81" s="179">
        <f ca="1">IF(AY$7&lt;&gt;"",SUMIFS('Bank-1S'!$N:$N,'Bank-1S'!$J:$J,"&gt;="&amp;AY$7,'Bank-1S'!$J:$J,"&lt;="&amp;AY$8,'Bank-1S'!$W:$W,$O81,'Bank-1S'!$X:$X,$F81,'Bank-1S'!$Y:$Y,$G81),SUMIFS('Bank-1S'!$N:$N,'Bank-1S'!$J:$J,AY$8,'Bank-1S'!$W:$W,$O81,'Bank-1S'!$X:$X,$F81,'Bank-1S'!$Y:$Y,$G81))</f>
        <v>0</v>
      </c>
      <c r="AZ81" s="179">
        <f ca="1">IF(AZ$7&lt;&gt;"",SUMIFS('Bank-1S'!$N:$N,'Bank-1S'!$J:$J,"&gt;="&amp;AZ$7,'Bank-1S'!$J:$J,"&lt;="&amp;AZ$8,'Bank-1S'!$W:$W,$O81,'Bank-1S'!$X:$X,$F81,'Bank-1S'!$Y:$Y,$G81),SUMIFS('Bank-1S'!$N:$N,'Bank-1S'!$J:$J,AZ$8,'Bank-1S'!$W:$W,$O81,'Bank-1S'!$X:$X,$F81,'Bank-1S'!$Y:$Y,$G81))</f>
        <v>0</v>
      </c>
      <c r="BA81" s="179">
        <f ca="1">IF(BA$7&lt;&gt;"",SUMIFS('Bank-1S'!$N:$N,'Bank-1S'!$J:$J,"&gt;="&amp;BA$7,'Bank-1S'!$J:$J,"&lt;="&amp;BA$8,'Bank-1S'!$W:$W,$O81,'Bank-1S'!$X:$X,$F81,'Bank-1S'!$Y:$Y,$G81),SUMIFS('Bank-1S'!$N:$N,'Bank-1S'!$J:$J,BA$8,'Bank-1S'!$W:$W,$O81,'Bank-1S'!$X:$X,$F81,'Bank-1S'!$Y:$Y,$G81))</f>
        <v>0</v>
      </c>
      <c r="BB81" s="179">
        <f ca="1">IF(BB$7&lt;&gt;"",SUMIFS('Bank-1S'!$N:$N,'Bank-1S'!$J:$J,"&gt;="&amp;BB$7,'Bank-1S'!$J:$J,"&lt;="&amp;BB$8,'Bank-1S'!$W:$W,$O81,'Bank-1S'!$X:$X,$F81,'Bank-1S'!$Y:$Y,$G81),SUMIFS('Bank-1S'!$N:$N,'Bank-1S'!$J:$J,BB$8,'Bank-1S'!$W:$W,$O81,'Bank-1S'!$X:$X,$F81,'Bank-1S'!$Y:$Y,$G81))</f>
        <v>0</v>
      </c>
      <c r="BC81" s="179">
        <f ca="1">IF(BC$7&lt;&gt;"",SUMIFS('Bank-1S'!$N:$N,'Bank-1S'!$J:$J,"&gt;="&amp;BC$7,'Bank-1S'!$J:$J,"&lt;="&amp;BC$8,'Bank-1S'!$W:$W,$O81,'Bank-1S'!$X:$X,$F81,'Bank-1S'!$Y:$Y,$G81),SUMIFS('Bank-1S'!$N:$N,'Bank-1S'!$J:$J,BC$8,'Bank-1S'!$W:$W,$O81,'Bank-1S'!$X:$X,$F81,'Bank-1S'!$Y:$Y,$G81))</f>
        <v>0</v>
      </c>
      <c r="BD81" s="179">
        <f ca="1">IF(BD$7&lt;&gt;"",SUMIFS('Bank-1S'!$N:$N,'Bank-1S'!$J:$J,"&gt;="&amp;BD$7,'Bank-1S'!$J:$J,"&lt;="&amp;BD$8,'Bank-1S'!$W:$W,$O81,'Bank-1S'!$X:$X,$F81,'Bank-1S'!$Y:$Y,$G81),SUMIFS('Bank-1S'!$N:$N,'Bank-1S'!$J:$J,BD$8,'Bank-1S'!$W:$W,$O81,'Bank-1S'!$X:$X,$F81,'Bank-1S'!$Y:$Y,$G81))</f>
        <v>0</v>
      </c>
      <c r="BE81" s="179">
        <f ca="1">IF(BE$7&lt;&gt;"",SUMIFS('Bank-1S'!$N:$N,'Bank-1S'!$J:$J,"&gt;="&amp;BE$7,'Bank-1S'!$J:$J,"&lt;="&amp;BE$8,'Bank-1S'!$W:$W,$O81,'Bank-1S'!$X:$X,$F81,'Bank-1S'!$Y:$Y,$G81),SUMIFS('Bank-1S'!$N:$N,'Bank-1S'!$J:$J,BE$8,'Bank-1S'!$W:$W,$O81,'Bank-1S'!$X:$X,$F81,'Bank-1S'!$Y:$Y,$G81))</f>
        <v>0</v>
      </c>
      <c r="BF81" s="179">
        <f ca="1">IF(BF$7&lt;&gt;"",SUMIFS('Bank-1S'!$N:$N,'Bank-1S'!$J:$J,"&gt;="&amp;BF$7,'Bank-1S'!$J:$J,"&lt;="&amp;BF$8,'Bank-1S'!$W:$W,$O81,'Bank-1S'!$X:$X,$F81,'Bank-1S'!$Y:$Y,$G81),SUMIFS('Bank-1S'!$N:$N,'Bank-1S'!$J:$J,BF$8,'Bank-1S'!$W:$W,$O81,'Bank-1S'!$X:$X,$F81,'Bank-1S'!$Y:$Y,$G81))</f>
        <v>0</v>
      </c>
      <c r="BG81" s="179">
        <f ca="1">IF(BG$7&lt;&gt;"",SUMIFS('Bank-1S'!$N:$N,'Bank-1S'!$J:$J,"&gt;="&amp;BG$7,'Bank-1S'!$J:$J,"&lt;="&amp;BG$8,'Bank-1S'!$W:$W,$O81,'Bank-1S'!$X:$X,$F81,'Bank-1S'!$Y:$Y,$G81),SUMIFS('Bank-1S'!$N:$N,'Bank-1S'!$J:$J,BG$8,'Bank-1S'!$W:$W,$O81,'Bank-1S'!$X:$X,$F81,'Bank-1S'!$Y:$Y,$G81))</f>
        <v>0</v>
      </c>
      <c r="BH81" s="179">
        <f ca="1">IF(BH$7&lt;&gt;"",SUMIFS('Bank-1S'!$N:$N,'Bank-1S'!$J:$J,"&gt;="&amp;BH$7,'Bank-1S'!$J:$J,"&lt;="&amp;BH$8,'Bank-1S'!$W:$W,$O81,'Bank-1S'!$X:$X,$F81,'Bank-1S'!$Y:$Y,$G81),SUMIFS('Bank-1S'!$N:$N,'Bank-1S'!$J:$J,BH$8,'Bank-1S'!$W:$W,$O81,'Bank-1S'!$X:$X,$F81,'Bank-1S'!$Y:$Y,$G81))</f>
        <v>0</v>
      </c>
      <c r="BI81" s="179">
        <f ca="1">IF(BI$7&lt;&gt;"",SUMIFS('Bank-1S'!$N:$N,'Bank-1S'!$J:$J,"&gt;="&amp;BI$7,'Bank-1S'!$J:$J,"&lt;="&amp;BI$8,'Bank-1S'!$W:$W,$O81,'Bank-1S'!$X:$X,$F81,'Bank-1S'!$Y:$Y,$G81),SUMIFS('Bank-1S'!$N:$N,'Bank-1S'!$J:$J,BI$8,'Bank-1S'!$W:$W,$O81,'Bank-1S'!$X:$X,$F81,'Bank-1S'!$Y:$Y,$G81))</f>
        <v>0</v>
      </c>
      <c r="BJ81" s="179">
        <f ca="1">IF(BJ$7&lt;&gt;"",SUMIFS('Bank-1S'!$N:$N,'Bank-1S'!$J:$J,"&gt;="&amp;BJ$7,'Bank-1S'!$J:$J,"&lt;="&amp;BJ$8,'Bank-1S'!$W:$W,$O81,'Bank-1S'!$X:$X,$F81,'Bank-1S'!$Y:$Y,$G81),SUMIFS('Bank-1S'!$N:$N,'Bank-1S'!$J:$J,BJ$8,'Bank-1S'!$W:$W,$O81,'Bank-1S'!$X:$X,$F81,'Bank-1S'!$Y:$Y,$G81))</f>
        <v>0</v>
      </c>
      <c r="BK81" s="179">
        <f ca="1">IF(BK$7&lt;&gt;"",SUMIFS('Bank-1S'!$N:$N,'Bank-1S'!$J:$J,"&gt;="&amp;BK$7,'Bank-1S'!$J:$J,"&lt;="&amp;BK$8,'Bank-1S'!$W:$W,$O81,'Bank-1S'!$X:$X,$F81,'Bank-1S'!$Y:$Y,$G81),SUMIFS('Bank-1S'!$N:$N,'Bank-1S'!$J:$J,BK$8,'Bank-1S'!$W:$W,$O81,'Bank-1S'!$X:$X,$F81,'Bank-1S'!$Y:$Y,$G81))</f>
        <v>0</v>
      </c>
      <c r="BL81" s="179">
        <f ca="1">IF(BL$7&lt;&gt;"",SUMIFS('Bank-1S'!$N:$N,'Bank-1S'!$J:$J,"&gt;="&amp;BL$7,'Bank-1S'!$J:$J,"&lt;="&amp;BL$8,'Bank-1S'!$W:$W,$O81,'Bank-1S'!$X:$X,$F81,'Bank-1S'!$Y:$Y,$G81),SUMIFS('Bank-1S'!$N:$N,'Bank-1S'!$J:$J,BL$8,'Bank-1S'!$W:$W,$O81,'Bank-1S'!$X:$X,$F81,'Bank-1S'!$Y:$Y,$G81))</f>
        <v>0</v>
      </c>
      <c r="BM81" s="179">
        <f ca="1">IF(BM$7&lt;&gt;"",SUMIFS('Bank-1S'!$N:$N,'Bank-1S'!$J:$J,"&gt;="&amp;BM$7,'Bank-1S'!$J:$J,"&lt;="&amp;BM$8,'Bank-1S'!$W:$W,$O81,'Bank-1S'!$X:$X,$F81,'Bank-1S'!$Y:$Y,$G81),SUMIFS('Bank-1S'!$N:$N,'Bank-1S'!$J:$J,BM$8,'Bank-1S'!$W:$W,$O81,'Bank-1S'!$X:$X,$F81,'Bank-1S'!$Y:$Y,$G81))</f>
        <v>0</v>
      </c>
      <c r="BN81" s="179">
        <f ca="1">IF(BN$7&lt;&gt;"",SUMIFS('Bank-1S'!$N:$N,'Bank-1S'!$J:$J,"&gt;="&amp;BN$7,'Bank-1S'!$J:$J,"&lt;="&amp;BN$8,'Bank-1S'!$W:$W,$O81,'Bank-1S'!$X:$X,$F81,'Bank-1S'!$Y:$Y,$G81),SUMIFS('Bank-1S'!$N:$N,'Bank-1S'!$J:$J,BN$8,'Bank-1S'!$W:$W,$O81,'Bank-1S'!$X:$X,$F81,'Bank-1S'!$Y:$Y,$G81))</f>
        <v>0</v>
      </c>
      <c r="BO81" s="179">
        <f ca="1">IF(BO$7&lt;&gt;"",SUMIFS('Bank-1S'!$N:$N,'Bank-1S'!$J:$J,"&gt;="&amp;BO$7,'Bank-1S'!$J:$J,"&lt;="&amp;BO$8,'Bank-1S'!$W:$W,$O81,'Bank-1S'!$X:$X,$F81,'Bank-1S'!$Y:$Y,$G81),SUMIFS('Bank-1S'!$N:$N,'Bank-1S'!$J:$J,BO$8,'Bank-1S'!$W:$W,$O81,'Bank-1S'!$X:$X,$F81,'Bank-1S'!$Y:$Y,$G81))</f>
        <v>0</v>
      </c>
      <c r="BP81" s="179">
        <f ca="1">IF(BP$7&lt;&gt;"",SUMIFS('Bank-1S'!$N:$N,'Bank-1S'!$J:$J,"&gt;="&amp;BP$7,'Bank-1S'!$J:$J,"&lt;="&amp;BP$8,'Bank-1S'!$W:$W,$O81,'Bank-1S'!$X:$X,$F81,'Bank-1S'!$Y:$Y,$G81),SUMIFS('Bank-1S'!$N:$N,'Bank-1S'!$J:$J,BP$8,'Bank-1S'!$W:$W,$O81,'Bank-1S'!$X:$X,$F81,'Bank-1S'!$Y:$Y,$G81))</f>
        <v>0</v>
      </c>
      <c r="BQ81" s="179">
        <f ca="1">IF(BQ$7&lt;&gt;"",SUMIFS('Bank-1S'!$N:$N,'Bank-1S'!$J:$J,"&gt;="&amp;BQ$7,'Bank-1S'!$J:$J,"&lt;="&amp;BQ$8,'Bank-1S'!$W:$W,$O81,'Bank-1S'!$X:$X,$F81,'Bank-1S'!$Y:$Y,$G81),SUMIFS('Bank-1S'!$N:$N,'Bank-1S'!$J:$J,BQ$8,'Bank-1S'!$W:$W,$O81,'Bank-1S'!$X:$X,$F81,'Bank-1S'!$Y:$Y,$G81))</f>
        <v>0</v>
      </c>
      <c r="BR81" s="179">
        <f ca="1">IF(BR$7&lt;&gt;"",SUMIFS('Bank-1S'!$N:$N,'Bank-1S'!$J:$J,"&gt;="&amp;BR$7,'Bank-1S'!$J:$J,"&lt;="&amp;BR$8,'Bank-1S'!$W:$W,$O81,'Bank-1S'!$X:$X,$F81,'Bank-1S'!$Y:$Y,$G81),SUMIFS('Bank-1S'!$N:$N,'Bank-1S'!$J:$J,BR$8,'Bank-1S'!$W:$W,$O81,'Bank-1S'!$X:$X,$F81,'Bank-1S'!$Y:$Y,$G81))</f>
        <v>0</v>
      </c>
      <c r="BS81" s="179">
        <f ca="1">IF(BS$7&lt;&gt;"",SUMIFS('Bank-1S'!$N:$N,'Bank-1S'!$J:$J,"&gt;="&amp;BS$7,'Bank-1S'!$J:$J,"&lt;="&amp;BS$8,'Bank-1S'!$W:$W,$O81,'Bank-1S'!$X:$X,$F81,'Bank-1S'!$Y:$Y,$G81),SUMIFS('Bank-1S'!$N:$N,'Bank-1S'!$J:$J,BS$8,'Bank-1S'!$W:$W,$O81,'Bank-1S'!$X:$X,$F81,'Bank-1S'!$Y:$Y,$G81))</f>
        <v>0</v>
      </c>
      <c r="BT81" s="179">
        <f ca="1">IF(BT$7&lt;&gt;"",SUMIFS('Bank-1S'!$N:$N,'Bank-1S'!$J:$J,"&gt;="&amp;BT$7,'Bank-1S'!$J:$J,"&lt;="&amp;BT$8,'Bank-1S'!$W:$W,$O81,'Bank-1S'!$X:$X,$F81,'Bank-1S'!$Y:$Y,$G81),SUMIFS('Bank-1S'!$N:$N,'Bank-1S'!$J:$J,BT$8,'Bank-1S'!$W:$W,$O81,'Bank-1S'!$X:$X,$F81,'Bank-1S'!$Y:$Y,$G81))</f>
        <v>0</v>
      </c>
      <c r="BU81" s="179">
        <f ca="1">IF(BU$7&lt;&gt;"",SUMIFS('Bank-1S'!$N:$N,'Bank-1S'!$J:$J,"&gt;="&amp;BU$7,'Bank-1S'!$J:$J,"&lt;="&amp;BU$8,'Bank-1S'!$W:$W,$O81,'Bank-1S'!$X:$X,$F81,'Bank-1S'!$Y:$Y,$G81),SUMIFS('Bank-1S'!$N:$N,'Bank-1S'!$J:$J,BU$8,'Bank-1S'!$W:$W,$O81,'Bank-1S'!$X:$X,$F81,'Bank-1S'!$Y:$Y,$G81))</f>
        <v>0</v>
      </c>
      <c r="BV81" s="179">
        <f ca="1">IF(BV$7&lt;&gt;"",SUMIFS('Bank-1S'!$N:$N,'Bank-1S'!$J:$J,"&gt;="&amp;BV$7,'Bank-1S'!$J:$J,"&lt;="&amp;BV$8,'Bank-1S'!$W:$W,$O81,'Bank-1S'!$X:$X,$F81,'Bank-1S'!$Y:$Y,$G81),SUMIFS('Bank-1S'!$N:$N,'Bank-1S'!$J:$J,BV$8,'Bank-1S'!$W:$W,$O81,'Bank-1S'!$X:$X,$F81,'Bank-1S'!$Y:$Y,$G81))</f>
        <v>0</v>
      </c>
      <c r="BW81" s="179">
        <f ca="1">IF(BW$7&lt;&gt;"",SUMIFS('Bank-1S'!$N:$N,'Bank-1S'!$J:$J,"&gt;="&amp;BW$7,'Bank-1S'!$J:$J,"&lt;="&amp;BW$8,'Bank-1S'!$W:$W,$O81,'Bank-1S'!$X:$X,$F81,'Bank-1S'!$Y:$Y,$G81),SUMIFS('Bank-1S'!$N:$N,'Bank-1S'!$J:$J,BW$8,'Bank-1S'!$W:$W,$O81,'Bank-1S'!$X:$X,$F81,'Bank-1S'!$Y:$Y,$G81))</f>
        <v>0</v>
      </c>
      <c r="BX81" s="179">
        <f ca="1">IF(BX$7&lt;&gt;"",SUMIFS('Bank-1S'!$N:$N,'Bank-1S'!$J:$J,"&gt;="&amp;BX$7,'Bank-1S'!$J:$J,"&lt;="&amp;BX$8,'Bank-1S'!$W:$W,$O81,'Bank-1S'!$X:$X,$F81,'Bank-1S'!$Y:$Y,$G81),SUMIFS('Bank-1S'!$N:$N,'Bank-1S'!$J:$J,BX$8,'Bank-1S'!$W:$W,$O81,'Bank-1S'!$X:$X,$F81,'Bank-1S'!$Y:$Y,$G81))</f>
        <v>0</v>
      </c>
      <c r="BY81" s="179">
        <f ca="1">IF(BY$7&lt;&gt;"",SUMIFS('Bank-1S'!$N:$N,'Bank-1S'!$J:$J,"&gt;="&amp;BY$7,'Bank-1S'!$J:$J,"&lt;="&amp;BY$8,'Bank-1S'!$W:$W,$O81,'Bank-1S'!$X:$X,$F81,'Bank-1S'!$Y:$Y,$G81),SUMIFS('Bank-1S'!$N:$N,'Bank-1S'!$J:$J,BY$8,'Bank-1S'!$W:$W,$O81,'Bank-1S'!$X:$X,$F81,'Bank-1S'!$Y:$Y,$G81))</f>
        <v>0</v>
      </c>
      <c r="BZ81" s="179">
        <f ca="1">IF(BZ$7&lt;&gt;"",SUMIFS('Bank-1S'!$N:$N,'Bank-1S'!$J:$J,"&gt;="&amp;BZ$7,'Bank-1S'!$J:$J,"&lt;="&amp;BZ$8,'Bank-1S'!$W:$W,$O81,'Bank-1S'!$X:$X,$F81,'Bank-1S'!$Y:$Y,$G81),SUMIFS('Bank-1S'!$N:$N,'Bank-1S'!$J:$J,BZ$8,'Bank-1S'!$W:$W,$O81,'Bank-1S'!$X:$X,$F81,'Bank-1S'!$Y:$Y,$G81))</f>
        <v>0</v>
      </c>
      <c r="CA81" s="179">
        <f ca="1">IF(CA$7&lt;&gt;"",SUMIFS('Bank-1S'!$N:$N,'Bank-1S'!$J:$J,"&gt;="&amp;CA$7,'Bank-1S'!$J:$J,"&lt;="&amp;CA$8,'Bank-1S'!$W:$W,$O81,'Bank-1S'!$X:$X,$F81,'Bank-1S'!$Y:$Y,$G81),SUMIFS('Bank-1S'!$N:$N,'Bank-1S'!$J:$J,CA$8,'Bank-1S'!$W:$W,$O81,'Bank-1S'!$X:$X,$F81,'Bank-1S'!$Y:$Y,$G81))</f>
        <v>0</v>
      </c>
      <c r="CB81" s="179">
        <f ca="1">IF(CB$7&lt;&gt;"",SUMIFS('Bank-1S'!$N:$N,'Bank-1S'!$J:$J,"&gt;="&amp;CB$7,'Bank-1S'!$J:$J,"&lt;="&amp;CB$8,'Bank-1S'!$W:$W,$O81,'Bank-1S'!$X:$X,$F81,'Bank-1S'!$Y:$Y,$G81),SUMIFS('Bank-1S'!$N:$N,'Bank-1S'!$J:$J,CB$8,'Bank-1S'!$W:$W,$O81,'Bank-1S'!$X:$X,$F81,'Bank-1S'!$Y:$Y,$G81))</f>
        <v>0</v>
      </c>
      <c r="CC81" s="179">
        <f ca="1">IF(CC$7&lt;&gt;"",SUMIFS('Bank-1S'!$N:$N,'Bank-1S'!$J:$J,"&gt;="&amp;CC$7,'Bank-1S'!$J:$J,"&lt;="&amp;CC$8,'Bank-1S'!$W:$W,$O81,'Bank-1S'!$X:$X,$F81,'Bank-1S'!$Y:$Y,$G81),SUMIFS('Bank-1S'!$N:$N,'Bank-1S'!$J:$J,CC$8,'Bank-1S'!$W:$W,$O81,'Bank-1S'!$X:$X,$F81,'Bank-1S'!$Y:$Y,$G81))</f>
        <v>0</v>
      </c>
      <c r="CD81" s="179">
        <f ca="1">IF(CD$7&lt;&gt;"",SUMIFS('Bank-1S'!$N:$N,'Bank-1S'!$J:$J,"&gt;="&amp;CD$7,'Bank-1S'!$J:$J,"&lt;="&amp;CD$8,'Bank-1S'!$W:$W,$O81,'Bank-1S'!$X:$X,$F81,'Bank-1S'!$Y:$Y,$G81),SUMIFS('Bank-1S'!$N:$N,'Bank-1S'!$J:$J,CD$8,'Bank-1S'!$W:$W,$O81,'Bank-1S'!$X:$X,$F81,'Bank-1S'!$Y:$Y,$G81))</f>
        <v>0</v>
      </c>
      <c r="CE81" s="179">
        <f ca="1">IF(CE$7&lt;&gt;"",SUMIFS('Bank-1S'!$N:$N,'Bank-1S'!$J:$J,"&gt;="&amp;CE$7,'Bank-1S'!$J:$J,"&lt;="&amp;CE$8,'Bank-1S'!$W:$W,$O81,'Bank-1S'!$X:$X,$F81,'Bank-1S'!$Y:$Y,$G81),SUMIFS('Bank-1S'!$N:$N,'Bank-1S'!$J:$J,CE$8,'Bank-1S'!$W:$W,$O81,'Bank-1S'!$X:$X,$F81,'Bank-1S'!$Y:$Y,$G81))</f>
        <v>0</v>
      </c>
      <c r="CF81" s="179">
        <f ca="1">IF(CF$7&lt;&gt;"",SUMIFS('Bank-1S'!$N:$N,'Bank-1S'!$J:$J,"&gt;="&amp;CF$7,'Bank-1S'!$J:$J,"&lt;="&amp;CF$8,'Bank-1S'!$W:$W,$O81,'Bank-1S'!$X:$X,$F81,'Bank-1S'!$Y:$Y,$G81),SUMIFS('Bank-1S'!$N:$N,'Bank-1S'!$J:$J,CF$8,'Bank-1S'!$W:$W,$O81,'Bank-1S'!$X:$X,$F81,'Bank-1S'!$Y:$Y,$G81))</f>
        <v>0</v>
      </c>
      <c r="CG81" s="179">
        <f ca="1">IF(CG$7&lt;&gt;"",SUMIFS('Bank-1S'!$N:$N,'Bank-1S'!$J:$J,"&gt;="&amp;CG$7,'Bank-1S'!$J:$J,"&lt;="&amp;CG$8,'Bank-1S'!$W:$W,$O81,'Bank-1S'!$X:$X,$F81,'Bank-1S'!$Y:$Y,$G81),SUMIFS('Bank-1S'!$N:$N,'Bank-1S'!$J:$J,CG$8,'Bank-1S'!$W:$W,$O81,'Bank-1S'!$X:$X,$F81,'Bank-1S'!$Y:$Y,$G81))</f>
        <v>0</v>
      </c>
      <c r="CH81" s="179">
        <f ca="1">IF(CH$7&lt;&gt;"",SUMIFS('Bank-1S'!$N:$N,'Bank-1S'!$J:$J,"&gt;="&amp;CH$7,'Bank-1S'!$J:$J,"&lt;="&amp;CH$8,'Bank-1S'!$W:$W,$O81,'Bank-1S'!$X:$X,$F81,'Bank-1S'!$Y:$Y,$G81),SUMIFS('Bank-1S'!$N:$N,'Bank-1S'!$J:$J,CH$8,'Bank-1S'!$W:$W,$O81,'Bank-1S'!$X:$X,$F81,'Bank-1S'!$Y:$Y,$G81))</f>
        <v>0</v>
      </c>
      <c r="CI81" s="179">
        <f ca="1">IF(CI$7&lt;&gt;"",SUMIFS('Bank-1S'!$N:$N,'Bank-1S'!$J:$J,"&gt;="&amp;CI$7,'Bank-1S'!$J:$J,"&lt;="&amp;CI$8,'Bank-1S'!$W:$W,$O81,'Bank-1S'!$X:$X,$F81,'Bank-1S'!$Y:$Y,$G81),SUMIFS('Bank-1S'!$N:$N,'Bank-1S'!$J:$J,CI$8,'Bank-1S'!$W:$W,$O81,'Bank-1S'!$X:$X,$F81,'Bank-1S'!$Y:$Y,$G81))</f>
        <v>0</v>
      </c>
      <c r="CJ81" s="179">
        <f ca="1">IF(CJ$7&lt;&gt;"",SUMIFS('Bank-1S'!$N:$N,'Bank-1S'!$J:$J,"&gt;="&amp;CJ$7,'Bank-1S'!$J:$J,"&lt;="&amp;CJ$8,'Bank-1S'!$W:$W,$O81,'Bank-1S'!$X:$X,$F81,'Bank-1S'!$Y:$Y,$G81),SUMIFS('Bank-1S'!$N:$N,'Bank-1S'!$J:$J,CJ$8,'Bank-1S'!$W:$W,$O81,'Bank-1S'!$X:$X,$F81,'Bank-1S'!$Y:$Y,$G81))</f>
        <v>0</v>
      </c>
      <c r="CK81" s="179">
        <f ca="1">IF(CK$7&lt;&gt;"",SUMIFS('Bank-1S'!$N:$N,'Bank-1S'!$J:$J,"&gt;="&amp;CK$7,'Bank-1S'!$J:$J,"&lt;="&amp;CK$8,'Bank-1S'!$W:$W,$O81,'Bank-1S'!$X:$X,$F81,'Bank-1S'!$Y:$Y,$G81),SUMIFS('Bank-1S'!$N:$N,'Bank-1S'!$J:$J,CK$8,'Bank-1S'!$W:$W,$O81,'Bank-1S'!$X:$X,$F81,'Bank-1S'!$Y:$Y,$G81))</f>
        <v>0</v>
      </c>
      <c r="CL81" s="179">
        <f ca="1">IF(CL$7&lt;&gt;"",SUMIFS('Bank-1S'!$N:$N,'Bank-1S'!$J:$J,"&gt;="&amp;CL$7,'Bank-1S'!$J:$J,"&lt;="&amp;CL$8,'Bank-1S'!$W:$W,$O81,'Bank-1S'!$X:$X,$F81,'Bank-1S'!$Y:$Y,$G81),SUMIFS('Bank-1S'!$N:$N,'Bank-1S'!$J:$J,CL$8,'Bank-1S'!$W:$W,$O81,'Bank-1S'!$X:$X,$F81,'Bank-1S'!$Y:$Y,$G81))</f>
        <v>0</v>
      </c>
      <c r="CM81" s="179">
        <f ca="1">IF(CM$7&lt;&gt;"",SUMIFS('Bank-1S'!$N:$N,'Bank-1S'!$J:$J,"&gt;="&amp;CM$7,'Bank-1S'!$J:$J,"&lt;="&amp;CM$8,'Bank-1S'!$W:$W,$O81,'Bank-1S'!$X:$X,$F81,'Bank-1S'!$Y:$Y,$G81),SUMIFS('Bank-1S'!$N:$N,'Bank-1S'!$J:$J,CM$8,'Bank-1S'!$W:$W,$O81,'Bank-1S'!$X:$X,$F81,'Bank-1S'!$Y:$Y,$G81))</f>
        <v>0</v>
      </c>
      <c r="CN81" s="179">
        <f ca="1">IF(CN$7&lt;&gt;"",SUMIFS('Bank-1S'!$N:$N,'Bank-1S'!$J:$J,"&gt;="&amp;CN$7,'Bank-1S'!$J:$J,"&lt;="&amp;CN$8,'Bank-1S'!$W:$W,$O81,'Bank-1S'!$X:$X,$F81,'Bank-1S'!$Y:$Y,$G81),SUMIFS('Bank-1S'!$N:$N,'Bank-1S'!$J:$J,CN$8,'Bank-1S'!$W:$W,$O81,'Bank-1S'!$X:$X,$F81,'Bank-1S'!$Y:$Y,$G81))</f>
        <v>0</v>
      </c>
      <c r="CO81" s="179">
        <f ca="1">IF(CO$7&lt;&gt;"",SUMIFS('Bank-1S'!$N:$N,'Bank-1S'!$J:$J,"&gt;="&amp;CO$7,'Bank-1S'!$J:$J,"&lt;="&amp;CO$8,'Bank-1S'!$W:$W,$O81,'Bank-1S'!$X:$X,$F81,'Bank-1S'!$Y:$Y,$G81),SUMIFS('Bank-1S'!$N:$N,'Bank-1S'!$J:$J,CO$8,'Bank-1S'!$W:$W,$O81,'Bank-1S'!$X:$X,$F81,'Bank-1S'!$Y:$Y,$G81))</f>
        <v>0</v>
      </c>
      <c r="CP81" s="179">
        <f ca="1">IF(CP$7&lt;&gt;"",SUMIFS('Bank-1S'!$N:$N,'Bank-1S'!$J:$J,"&gt;="&amp;CP$7,'Bank-1S'!$J:$J,"&lt;="&amp;CP$8,'Bank-1S'!$W:$W,$O81,'Bank-1S'!$X:$X,$F81,'Bank-1S'!$Y:$Y,$G81),SUMIFS('Bank-1S'!$N:$N,'Bank-1S'!$J:$J,CP$8,'Bank-1S'!$W:$W,$O81,'Bank-1S'!$X:$X,$F81,'Bank-1S'!$Y:$Y,$G81))</f>
        <v>0</v>
      </c>
      <c r="CQ81" s="179">
        <f ca="1">IF(CQ$7&lt;&gt;"",SUMIFS('Bank-1S'!$N:$N,'Bank-1S'!$J:$J,"&gt;="&amp;CQ$7,'Bank-1S'!$J:$J,"&lt;="&amp;CQ$8,'Bank-1S'!$W:$W,$O81,'Bank-1S'!$X:$X,$F81,'Bank-1S'!$Y:$Y,$G81),SUMIFS('Bank-1S'!$N:$N,'Bank-1S'!$J:$J,CQ$8,'Bank-1S'!$W:$W,$O81,'Bank-1S'!$X:$X,$F81,'Bank-1S'!$Y:$Y,$G81))</f>
        <v>0</v>
      </c>
      <c r="CR81" s="179">
        <f ca="1">IF(CR$7&lt;&gt;"",SUMIFS('Bank-1S'!$N:$N,'Bank-1S'!$J:$J,"&gt;="&amp;CR$7,'Bank-1S'!$J:$J,"&lt;="&amp;CR$8,'Bank-1S'!$W:$W,$O81,'Bank-1S'!$X:$X,$F81,'Bank-1S'!$Y:$Y,$G81),SUMIFS('Bank-1S'!$N:$N,'Bank-1S'!$J:$J,CR$8,'Bank-1S'!$W:$W,$O81,'Bank-1S'!$X:$X,$F81,'Bank-1S'!$Y:$Y,$G81))</f>
        <v>0</v>
      </c>
      <c r="CS81" s="179">
        <f ca="1">IF(CS$7&lt;&gt;"",SUMIFS('Bank-1S'!$N:$N,'Bank-1S'!$J:$J,"&gt;="&amp;CS$7,'Bank-1S'!$J:$J,"&lt;="&amp;CS$8,'Bank-1S'!$W:$W,$O81,'Bank-1S'!$X:$X,$F81,'Bank-1S'!$Y:$Y,$G81),SUMIFS('Bank-1S'!$N:$N,'Bank-1S'!$J:$J,CS$8,'Bank-1S'!$W:$W,$O81,'Bank-1S'!$X:$X,$F81,'Bank-1S'!$Y:$Y,$G81))</f>
        <v>0</v>
      </c>
      <c r="CT81" s="179">
        <f ca="1">IF(CT$7&lt;&gt;"",SUMIFS('Bank-1S'!$N:$N,'Bank-1S'!$J:$J,"&gt;="&amp;CT$7,'Bank-1S'!$J:$J,"&lt;="&amp;CT$8,'Bank-1S'!$W:$W,$O81,'Bank-1S'!$X:$X,$F81,'Bank-1S'!$Y:$Y,$G81),SUMIFS('Bank-1S'!$N:$N,'Bank-1S'!$J:$J,CT$8,'Bank-1S'!$W:$W,$O81,'Bank-1S'!$X:$X,$F81,'Bank-1S'!$Y:$Y,$G81))</f>
        <v>0</v>
      </c>
      <c r="CU81" s="180">
        <f ca="1">IF(CU$7&lt;&gt;"",SUMIFS('Bank-1S'!$N:$N,'Bank-1S'!$J:$J,"&gt;="&amp;CU$7,'Bank-1S'!$J:$J,"&lt;="&amp;CU$8,'Bank-1S'!$W:$W,$O81,'Bank-1S'!$X:$X,$F81,'Bank-1S'!$Y:$Y,$G81),SUMIFS('Bank-1S'!$N:$N,'Bank-1S'!$J:$J,CU$8,'Bank-1S'!$W:$W,$O81,'Bank-1S'!$X:$X,$F81,'Bank-1S'!$Y:$Y,$G81))</f>
        <v>0</v>
      </c>
    </row>
    <row r="82" spans="1:99" s="28" customFormat="1" ht="10.199999999999999" x14ac:dyDescent="0.2">
      <c r="A82" s="87"/>
      <c r="B82" s="87"/>
      <c r="C82" s="87"/>
      <c r="D82" s="87"/>
      <c r="E82" s="198">
        <v>1</v>
      </c>
      <c r="F82" s="101" t="str">
        <f>lists!$Z$18</f>
        <v>Оплаты транспортных расходов, страхования и доставки</v>
      </c>
      <c r="G82" s="87"/>
      <c r="H82" s="87"/>
      <c r="I82" s="87"/>
      <c r="J82" s="87"/>
      <c r="K82" s="87"/>
      <c r="L82" s="87"/>
      <c r="M82" s="87"/>
      <c r="N82" s="86"/>
      <c r="O82" s="87" t="str">
        <f t="shared" si="52"/>
        <v>RUR</v>
      </c>
      <c r="P82" s="88"/>
      <c r="Q82" s="87"/>
      <c r="R82" s="87"/>
      <c r="S82" s="87"/>
      <c r="T82" s="136"/>
      <c r="U82" s="137">
        <f t="shared" ca="1" si="53"/>
        <v>0</v>
      </c>
      <c r="V82" s="138"/>
      <c r="W82" s="168"/>
      <c r="X82" s="169">
        <f>IF(X$7&lt;&gt;"",SUMIFS('Bank-1S'!$N:$N,'Bank-1S'!$J:$J,"&gt;="&amp;X$7,'Bank-1S'!$J:$J,"&lt;="&amp;X$8,'Bank-1S'!$W:$W,$O82,'Bank-1S'!$X:$X,$F82),SUMIFS('Bank-1S'!$N:$N,'Bank-1S'!$J:$J,X$8,'Bank-1S'!$W:$W,$O82,'Bank-1S'!$X:$X,$F82))</f>
        <v>0</v>
      </c>
      <c r="Y82" s="99">
        <f ca="1">IF(Y$7&lt;&gt;"",SUMIFS('Bank-1S'!$N:$N,'Bank-1S'!$J:$J,"&gt;="&amp;Y$7,'Bank-1S'!$J:$J,"&lt;="&amp;Y$8,'Bank-1S'!$W:$W,$O82,'Bank-1S'!$X:$X,$F82),SUMIFS('Bank-1S'!$N:$N,'Bank-1S'!$J:$J,Y$8,'Bank-1S'!$W:$W,$O82,'Bank-1S'!$X:$X,$F82))</f>
        <v>0</v>
      </c>
      <c r="Z82" s="99">
        <f ca="1">IF(Z$7&lt;&gt;"",SUMIFS('Bank-1S'!$N:$N,'Bank-1S'!$J:$J,"&gt;="&amp;Z$7,'Bank-1S'!$J:$J,"&lt;="&amp;Z$8,'Bank-1S'!$W:$W,$O82,'Bank-1S'!$X:$X,$F82),SUMIFS('Bank-1S'!$N:$N,'Bank-1S'!$J:$J,Z$8,'Bank-1S'!$W:$W,$O82,'Bank-1S'!$X:$X,$F82))</f>
        <v>0</v>
      </c>
      <c r="AA82" s="99">
        <f ca="1">IF(AA$7&lt;&gt;"",SUMIFS('Bank-1S'!$N:$N,'Bank-1S'!$J:$J,"&gt;="&amp;AA$7,'Bank-1S'!$J:$J,"&lt;="&amp;AA$8,'Bank-1S'!$W:$W,$O82,'Bank-1S'!$X:$X,$F82),SUMIFS('Bank-1S'!$N:$N,'Bank-1S'!$J:$J,AA$8,'Bank-1S'!$W:$W,$O82,'Bank-1S'!$X:$X,$F82))</f>
        <v>0</v>
      </c>
      <c r="AB82" s="99">
        <f ca="1">IF(AB$7&lt;&gt;"",SUMIFS('Bank-1S'!$N:$N,'Bank-1S'!$J:$J,"&gt;="&amp;AB$7,'Bank-1S'!$J:$J,"&lt;="&amp;AB$8,'Bank-1S'!$W:$W,$O82,'Bank-1S'!$X:$X,$F82),SUMIFS('Bank-1S'!$N:$N,'Bank-1S'!$J:$J,AB$8,'Bank-1S'!$W:$W,$O82,'Bank-1S'!$X:$X,$F82))</f>
        <v>0</v>
      </c>
      <c r="AC82" s="99">
        <f ca="1">IF(AC$7&lt;&gt;"",SUMIFS('Bank-1S'!$N:$N,'Bank-1S'!$J:$J,"&gt;="&amp;AC$7,'Bank-1S'!$J:$J,"&lt;="&amp;AC$8,'Bank-1S'!$W:$W,$O82,'Bank-1S'!$X:$X,$F82),SUMIFS('Bank-1S'!$N:$N,'Bank-1S'!$J:$J,AC$8,'Bank-1S'!$W:$W,$O82,'Bank-1S'!$X:$X,$F82))</f>
        <v>0</v>
      </c>
      <c r="AD82" s="99">
        <f ca="1">IF(AD$7&lt;&gt;"",SUMIFS('Bank-1S'!$N:$N,'Bank-1S'!$J:$J,"&gt;="&amp;AD$7,'Bank-1S'!$J:$J,"&lt;="&amp;AD$8,'Bank-1S'!$W:$W,$O82,'Bank-1S'!$X:$X,$F82),SUMIFS('Bank-1S'!$N:$N,'Bank-1S'!$J:$J,AD$8,'Bank-1S'!$W:$W,$O82,'Bank-1S'!$X:$X,$F82))</f>
        <v>0</v>
      </c>
      <c r="AE82" s="99">
        <f ca="1">IF(AE$7&lt;&gt;"",SUMIFS('Bank-1S'!$N:$N,'Bank-1S'!$J:$J,"&gt;="&amp;AE$7,'Bank-1S'!$J:$J,"&lt;="&amp;AE$8,'Bank-1S'!$W:$W,$O82,'Bank-1S'!$X:$X,$F82),SUMIFS('Bank-1S'!$N:$N,'Bank-1S'!$J:$J,AE$8,'Bank-1S'!$W:$W,$O82,'Bank-1S'!$X:$X,$F82))</f>
        <v>0</v>
      </c>
      <c r="AF82" s="99">
        <f ca="1">IF(AF$7&lt;&gt;"",SUMIFS('Bank-1S'!$N:$N,'Bank-1S'!$J:$J,"&gt;="&amp;AF$7,'Bank-1S'!$J:$J,"&lt;="&amp;AF$8,'Bank-1S'!$W:$W,$O82,'Bank-1S'!$X:$X,$F82),SUMIFS('Bank-1S'!$N:$N,'Bank-1S'!$J:$J,AF$8,'Bank-1S'!$W:$W,$O82,'Bank-1S'!$X:$X,$F82))</f>
        <v>0</v>
      </c>
      <c r="AG82" s="99">
        <f ca="1">IF(AG$7&lt;&gt;"",SUMIFS('Bank-1S'!$N:$N,'Bank-1S'!$J:$J,"&gt;="&amp;AG$7,'Bank-1S'!$J:$J,"&lt;="&amp;AG$8,'Bank-1S'!$W:$W,$O82,'Bank-1S'!$X:$X,$F82),SUMIFS('Bank-1S'!$N:$N,'Bank-1S'!$J:$J,AG$8,'Bank-1S'!$W:$W,$O82,'Bank-1S'!$X:$X,$F82))</f>
        <v>0</v>
      </c>
      <c r="AH82" s="99">
        <f ca="1">IF(AH$7&lt;&gt;"",SUMIFS('Bank-1S'!$N:$N,'Bank-1S'!$J:$J,"&gt;="&amp;AH$7,'Bank-1S'!$J:$J,"&lt;="&amp;AH$8,'Bank-1S'!$W:$W,$O82,'Bank-1S'!$X:$X,$F82),SUMIFS('Bank-1S'!$N:$N,'Bank-1S'!$J:$J,AH$8,'Bank-1S'!$W:$W,$O82,'Bank-1S'!$X:$X,$F82))</f>
        <v>0</v>
      </c>
      <c r="AI82" s="99">
        <f ca="1">IF(AI$7&lt;&gt;"",SUMIFS('Bank-1S'!$N:$N,'Bank-1S'!$J:$J,"&gt;="&amp;AI$7,'Bank-1S'!$J:$J,"&lt;="&amp;AI$8,'Bank-1S'!$W:$W,$O82,'Bank-1S'!$X:$X,$F82),SUMIFS('Bank-1S'!$N:$N,'Bank-1S'!$J:$J,AI$8,'Bank-1S'!$W:$W,$O82,'Bank-1S'!$X:$X,$F82))</f>
        <v>0</v>
      </c>
      <c r="AJ82" s="99">
        <f ca="1">IF(AJ$7&lt;&gt;"",SUMIFS('Bank-1S'!$N:$N,'Bank-1S'!$J:$J,"&gt;="&amp;AJ$7,'Bank-1S'!$J:$J,"&lt;="&amp;AJ$8,'Bank-1S'!$W:$W,$O82,'Bank-1S'!$X:$X,$F82),SUMIFS('Bank-1S'!$N:$N,'Bank-1S'!$J:$J,AJ$8,'Bank-1S'!$W:$W,$O82,'Bank-1S'!$X:$X,$F82))</f>
        <v>0</v>
      </c>
      <c r="AK82" s="99">
        <f ca="1">IF(AK$7&lt;&gt;"",SUMIFS('Bank-1S'!$N:$N,'Bank-1S'!$J:$J,"&gt;="&amp;AK$7,'Bank-1S'!$J:$J,"&lt;="&amp;AK$8,'Bank-1S'!$W:$W,$O82,'Bank-1S'!$X:$X,$F82),SUMIFS('Bank-1S'!$N:$N,'Bank-1S'!$J:$J,AK$8,'Bank-1S'!$W:$W,$O82,'Bank-1S'!$X:$X,$F82))</f>
        <v>0</v>
      </c>
      <c r="AL82" s="99">
        <f ca="1">IF(AL$7&lt;&gt;"",SUMIFS('Bank-1S'!$N:$N,'Bank-1S'!$J:$J,"&gt;="&amp;AL$7,'Bank-1S'!$J:$J,"&lt;="&amp;AL$8,'Bank-1S'!$W:$W,$O82,'Bank-1S'!$X:$X,$F82),SUMIFS('Bank-1S'!$N:$N,'Bank-1S'!$J:$J,AL$8,'Bank-1S'!$W:$W,$O82,'Bank-1S'!$X:$X,$F82))</f>
        <v>0</v>
      </c>
      <c r="AM82" s="99">
        <f ca="1">IF(AM$7&lt;&gt;"",SUMIFS('Bank-1S'!$N:$N,'Bank-1S'!$J:$J,"&gt;="&amp;AM$7,'Bank-1S'!$J:$J,"&lt;="&amp;AM$8,'Bank-1S'!$W:$W,$O82,'Bank-1S'!$X:$X,$F82),SUMIFS('Bank-1S'!$N:$N,'Bank-1S'!$J:$J,AM$8,'Bank-1S'!$W:$W,$O82,'Bank-1S'!$X:$X,$F82))</f>
        <v>0</v>
      </c>
      <c r="AN82" s="99">
        <f ca="1">IF(AN$7&lt;&gt;"",SUMIFS('Bank-1S'!$N:$N,'Bank-1S'!$J:$J,"&gt;="&amp;AN$7,'Bank-1S'!$J:$J,"&lt;="&amp;AN$8,'Bank-1S'!$W:$W,$O82,'Bank-1S'!$X:$X,$F82),SUMIFS('Bank-1S'!$N:$N,'Bank-1S'!$J:$J,AN$8,'Bank-1S'!$W:$W,$O82,'Bank-1S'!$X:$X,$F82))</f>
        <v>0</v>
      </c>
      <c r="AO82" s="99">
        <f ca="1">IF(AO$7&lt;&gt;"",SUMIFS('Bank-1S'!$N:$N,'Bank-1S'!$J:$J,"&gt;="&amp;AO$7,'Bank-1S'!$J:$J,"&lt;="&amp;AO$8,'Bank-1S'!$W:$W,$O82,'Bank-1S'!$X:$X,$F82),SUMIFS('Bank-1S'!$N:$N,'Bank-1S'!$J:$J,AO$8,'Bank-1S'!$W:$W,$O82,'Bank-1S'!$X:$X,$F82))</f>
        <v>0</v>
      </c>
      <c r="AP82" s="99">
        <f ca="1">IF(AP$7&lt;&gt;"",SUMIFS('Bank-1S'!$N:$N,'Bank-1S'!$J:$J,"&gt;="&amp;AP$7,'Bank-1S'!$J:$J,"&lt;="&amp;AP$8,'Bank-1S'!$W:$W,$O82,'Bank-1S'!$X:$X,$F82),SUMIFS('Bank-1S'!$N:$N,'Bank-1S'!$J:$J,AP$8,'Bank-1S'!$W:$W,$O82,'Bank-1S'!$X:$X,$F82))</f>
        <v>0</v>
      </c>
      <c r="AQ82" s="99">
        <f ca="1">IF(AQ$7&lt;&gt;"",SUMIFS('Bank-1S'!$N:$N,'Bank-1S'!$J:$J,"&gt;="&amp;AQ$7,'Bank-1S'!$J:$J,"&lt;="&amp;AQ$8,'Bank-1S'!$W:$W,$O82,'Bank-1S'!$X:$X,$F82),SUMIFS('Bank-1S'!$N:$N,'Bank-1S'!$J:$J,AQ$8,'Bank-1S'!$W:$W,$O82,'Bank-1S'!$X:$X,$F82))</f>
        <v>0</v>
      </c>
      <c r="AR82" s="99">
        <f ca="1">IF(AR$7&lt;&gt;"",SUMIFS('Bank-1S'!$N:$N,'Bank-1S'!$J:$J,"&gt;="&amp;AR$7,'Bank-1S'!$J:$J,"&lt;="&amp;AR$8,'Bank-1S'!$W:$W,$O82,'Bank-1S'!$X:$X,$F82),SUMIFS('Bank-1S'!$N:$N,'Bank-1S'!$J:$J,AR$8,'Bank-1S'!$W:$W,$O82,'Bank-1S'!$X:$X,$F82))</f>
        <v>0</v>
      </c>
      <c r="AS82" s="99">
        <f ca="1">IF(AS$7&lt;&gt;"",SUMIFS('Bank-1S'!$N:$N,'Bank-1S'!$J:$J,"&gt;="&amp;AS$7,'Bank-1S'!$J:$J,"&lt;="&amp;AS$8,'Bank-1S'!$W:$W,$O82,'Bank-1S'!$X:$X,$F82),SUMIFS('Bank-1S'!$N:$N,'Bank-1S'!$J:$J,AS$8,'Bank-1S'!$W:$W,$O82,'Bank-1S'!$X:$X,$F82))</f>
        <v>0</v>
      </c>
      <c r="AT82" s="99">
        <f ca="1">IF(AT$7&lt;&gt;"",SUMIFS('Bank-1S'!$N:$N,'Bank-1S'!$J:$J,"&gt;="&amp;AT$7,'Bank-1S'!$J:$J,"&lt;="&amp;AT$8,'Bank-1S'!$W:$W,$O82,'Bank-1S'!$X:$X,$F82),SUMIFS('Bank-1S'!$N:$N,'Bank-1S'!$J:$J,AT$8,'Bank-1S'!$W:$W,$O82,'Bank-1S'!$X:$X,$F82))</f>
        <v>0</v>
      </c>
      <c r="AU82" s="99">
        <f ca="1">IF(AU$7&lt;&gt;"",SUMIFS('Bank-1S'!$N:$N,'Bank-1S'!$J:$J,"&gt;="&amp;AU$7,'Bank-1S'!$J:$J,"&lt;="&amp;AU$8,'Bank-1S'!$W:$W,$O82,'Bank-1S'!$X:$X,$F82),SUMIFS('Bank-1S'!$N:$N,'Bank-1S'!$J:$J,AU$8,'Bank-1S'!$W:$W,$O82,'Bank-1S'!$X:$X,$F82))</f>
        <v>0</v>
      </c>
      <c r="AV82" s="99">
        <f ca="1">IF(AV$7&lt;&gt;"",SUMIFS('Bank-1S'!$N:$N,'Bank-1S'!$J:$J,"&gt;="&amp;AV$7,'Bank-1S'!$J:$J,"&lt;="&amp;AV$8,'Bank-1S'!$W:$W,$O82,'Bank-1S'!$X:$X,$F82),SUMIFS('Bank-1S'!$N:$N,'Bank-1S'!$J:$J,AV$8,'Bank-1S'!$W:$W,$O82,'Bank-1S'!$X:$X,$F82))</f>
        <v>0</v>
      </c>
      <c r="AW82" s="99">
        <f ca="1">IF(AW$7&lt;&gt;"",SUMIFS('Bank-1S'!$N:$N,'Bank-1S'!$J:$J,"&gt;="&amp;AW$7,'Bank-1S'!$J:$J,"&lt;="&amp;AW$8,'Bank-1S'!$W:$W,$O82,'Bank-1S'!$X:$X,$F82),SUMIFS('Bank-1S'!$N:$N,'Bank-1S'!$J:$J,AW$8,'Bank-1S'!$W:$W,$O82,'Bank-1S'!$X:$X,$F82))</f>
        <v>0</v>
      </c>
      <c r="AX82" s="99">
        <f ca="1">IF(AX$7&lt;&gt;"",SUMIFS('Bank-1S'!$N:$N,'Bank-1S'!$J:$J,"&gt;="&amp;AX$7,'Bank-1S'!$J:$J,"&lt;="&amp;AX$8,'Bank-1S'!$W:$W,$O82,'Bank-1S'!$X:$X,$F82),SUMIFS('Bank-1S'!$N:$N,'Bank-1S'!$J:$J,AX$8,'Bank-1S'!$W:$W,$O82,'Bank-1S'!$X:$X,$F82))</f>
        <v>0</v>
      </c>
      <c r="AY82" s="99">
        <f ca="1">IF(AY$7&lt;&gt;"",SUMIFS('Bank-1S'!$N:$N,'Bank-1S'!$J:$J,"&gt;="&amp;AY$7,'Bank-1S'!$J:$J,"&lt;="&amp;AY$8,'Bank-1S'!$W:$W,$O82,'Bank-1S'!$X:$X,$F82),SUMIFS('Bank-1S'!$N:$N,'Bank-1S'!$J:$J,AY$8,'Bank-1S'!$W:$W,$O82,'Bank-1S'!$X:$X,$F82))</f>
        <v>0</v>
      </c>
      <c r="AZ82" s="99">
        <f ca="1">IF(AZ$7&lt;&gt;"",SUMIFS('Bank-1S'!$N:$N,'Bank-1S'!$J:$J,"&gt;="&amp;AZ$7,'Bank-1S'!$J:$J,"&lt;="&amp;AZ$8,'Bank-1S'!$W:$W,$O82,'Bank-1S'!$X:$X,$F82),SUMIFS('Bank-1S'!$N:$N,'Bank-1S'!$J:$J,AZ$8,'Bank-1S'!$W:$W,$O82,'Bank-1S'!$X:$X,$F82))</f>
        <v>0</v>
      </c>
      <c r="BA82" s="99">
        <f ca="1">IF(BA$7&lt;&gt;"",SUMIFS('Bank-1S'!$N:$N,'Bank-1S'!$J:$J,"&gt;="&amp;BA$7,'Bank-1S'!$J:$J,"&lt;="&amp;BA$8,'Bank-1S'!$W:$W,$O82,'Bank-1S'!$X:$X,$F82),SUMIFS('Bank-1S'!$N:$N,'Bank-1S'!$J:$J,BA$8,'Bank-1S'!$W:$W,$O82,'Bank-1S'!$X:$X,$F82))</f>
        <v>0</v>
      </c>
      <c r="BB82" s="99">
        <f ca="1">IF(BB$7&lt;&gt;"",SUMIFS('Bank-1S'!$N:$N,'Bank-1S'!$J:$J,"&gt;="&amp;BB$7,'Bank-1S'!$J:$J,"&lt;="&amp;BB$8,'Bank-1S'!$W:$W,$O82,'Bank-1S'!$X:$X,$F82),SUMIFS('Bank-1S'!$N:$N,'Bank-1S'!$J:$J,BB$8,'Bank-1S'!$W:$W,$O82,'Bank-1S'!$X:$X,$F82))</f>
        <v>0</v>
      </c>
      <c r="BC82" s="99">
        <f ca="1">IF(BC$7&lt;&gt;"",SUMIFS('Bank-1S'!$N:$N,'Bank-1S'!$J:$J,"&gt;="&amp;BC$7,'Bank-1S'!$J:$J,"&lt;="&amp;BC$8,'Bank-1S'!$W:$W,$O82,'Bank-1S'!$X:$X,$F82),SUMIFS('Bank-1S'!$N:$N,'Bank-1S'!$J:$J,BC$8,'Bank-1S'!$W:$W,$O82,'Bank-1S'!$X:$X,$F82))</f>
        <v>0</v>
      </c>
      <c r="BD82" s="99">
        <f ca="1">IF(BD$7&lt;&gt;"",SUMIFS('Bank-1S'!$N:$N,'Bank-1S'!$J:$J,"&gt;="&amp;BD$7,'Bank-1S'!$J:$J,"&lt;="&amp;BD$8,'Bank-1S'!$W:$W,$O82,'Bank-1S'!$X:$X,$F82),SUMIFS('Bank-1S'!$N:$N,'Bank-1S'!$J:$J,BD$8,'Bank-1S'!$W:$W,$O82,'Bank-1S'!$X:$X,$F82))</f>
        <v>0</v>
      </c>
      <c r="BE82" s="99">
        <f ca="1">IF(BE$7&lt;&gt;"",SUMIFS('Bank-1S'!$N:$N,'Bank-1S'!$J:$J,"&gt;="&amp;BE$7,'Bank-1S'!$J:$J,"&lt;="&amp;BE$8,'Bank-1S'!$W:$W,$O82,'Bank-1S'!$X:$X,$F82),SUMIFS('Bank-1S'!$N:$N,'Bank-1S'!$J:$J,BE$8,'Bank-1S'!$W:$W,$O82,'Bank-1S'!$X:$X,$F82))</f>
        <v>0</v>
      </c>
      <c r="BF82" s="99">
        <f ca="1">IF(BF$7&lt;&gt;"",SUMIFS('Bank-1S'!$N:$N,'Bank-1S'!$J:$J,"&gt;="&amp;BF$7,'Bank-1S'!$J:$J,"&lt;="&amp;BF$8,'Bank-1S'!$W:$W,$O82,'Bank-1S'!$X:$X,$F82),SUMIFS('Bank-1S'!$N:$N,'Bank-1S'!$J:$J,BF$8,'Bank-1S'!$W:$W,$O82,'Bank-1S'!$X:$X,$F82))</f>
        <v>0</v>
      </c>
      <c r="BG82" s="99">
        <f ca="1">IF(BG$7&lt;&gt;"",SUMIFS('Bank-1S'!$N:$N,'Bank-1S'!$J:$J,"&gt;="&amp;BG$7,'Bank-1S'!$J:$J,"&lt;="&amp;BG$8,'Bank-1S'!$W:$W,$O82,'Bank-1S'!$X:$X,$F82),SUMIFS('Bank-1S'!$N:$N,'Bank-1S'!$J:$J,BG$8,'Bank-1S'!$W:$W,$O82,'Bank-1S'!$X:$X,$F82))</f>
        <v>0</v>
      </c>
      <c r="BH82" s="99">
        <f ca="1">IF(BH$7&lt;&gt;"",SUMIFS('Bank-1S'!$N:$N,'Bank-1S'!$J:$J,"&gt;="&amp;BH$7,'Bank-1S'!$J:$J,"&lt;="&amp;BH$8,'Bank-1S'!$W:$W,$O82,'Bank-1S'!$X:$X,$F82),SUMIFS('Bank-1S'!$N:$N,'Bank-1S'!$J:$J,BH$8,'Bank-1S'!$W:$W,$O82,'Bank-1S'!$X:$X,$F82))</f>
        <v>0</v>
      </c>
      <c r="BI82" s="99">
        <f ca="1">IF(BI$7&lt;&gt;"",SUMIFS('Bank-1S'!$N:$N,'Bank-1S'!$J:$J,"&gt;="&amp;BI$7,'Bank-1S'!$J:$J,"&lt;="&amp;BI$8,'Bank-1S'!$W:$W,$O82,'Bank-1S'!$X:$X,$F82),SUMIFS('Bank-1S'!$N:$N,'Bank-1S'!$J:$J,BI$8,'Bank-1S'!$W:$W,$O82,'Bank-1S'!$X:$X,$F82))</f>
        <v>0</v>
      </c>
      <c r="BJ82" s="99">
        <f ca="1">IF(BJ$7&lt;&gt;"",SUMIFS('Bank-1S'!$N:$N,'Bank-1S'!$J:$J,"&gt;="&amp;BJ$7,'Bank-1S'!$J:$J,"&lt;="&amp;BJ$8,'Bank-1S'!$W:$W,$O82,'Bank-1S'!$X:$X,$F82),SUMIFS('Bank-1S'!$N:$N,'Bank-1S'!$J:$J,BJ$8,'Bank-1S'!$W:$W,$O82,'Bank-1S'!$X:$X,$F82))</f>
        <v>0</v>
      </c>
      <c r="BK82" s="99">
        <f ca="1">IF(BK$7&lt;&gt;"",SUMIFS('Bank-1S'!$N:$N,'Bank-1S'!$J:$J,"&gt;="&amp;BK$7,'Bank-1S'!$J:$J,"&lt;="&amp;BK$8,'Bank-1S'!$W:$W,$O82,'Bank-1S'!$X:$X,$F82),SUMIFS('Bank-1S'!$N:$N,'Bank-1S'!$J:$J,BK$8,'Bank-1S'!$W:$W,$O82,'Bank-1S'!$X:$X,$F82))</f>
        <v>0</v>
      </c>
      <c r="BL82" s="99">
        <f ca="1">IF(BL$7&lt;&gt;"",SUMIFS('Bank-1S'!$N:$N,'Bank-1S'!$J:$J,"&gt;="&amp;BL$7,'Bank-1S'!$J:$J,"&lt;="&amp;BL$8,'Bank-1S'!$W:$W,$O82,'Bank-1S'!$X:$X,$F82),SUMIFS('Bank-1S'!$N:$N,'Bank-1S'!$J:$J,BL$8,'Bank-1S'!$W:$W,$O82,'Bank-1S'!$X:$X,$F82))</f>
        <v>0</v>
      </c>
      <c r="BM82" s="99">
        <f ca="1">IF(BM$7&lt;&gt;"",SUMIFS('Bank-1S'!$N:$N,'Bank-1S'!$J:$J,"&gt;="&amp;BM$7,'Bank-1S'!$J:$J,"&lt;="&amp;BM$8,'Bank-1S'!$W:$W,$O82,'Bank-1S'!$X:$X,$F82),SUMIFS('Bank-1S'!$N:$N,'Bank-1S'!$J:$J,BM$8,'Bank-1S'!$W:$W,$O82,'Bank-1S'!$X:$X,$F82))</f>
        <v>0</v>
      </c>
      <c r="BN82" s="99">
        <f ca="1">IF(BN$7&lt;&gt;"",SUMIFS('Bank-1S'!$N:$N,'Bank-1S'!$J:$J,"&gt;="&amp;BN$7,'Bank-1S'!$J:$J,"&lt;="&amp;BN$8,'Bank-1S'!$W:$W,$O82,'Bank-1S'!$X:$X,$F82),SUMIFS('Bank-1S'!$N:$N,'Bank-1S'!$J:$J,BN$8,'Bank-1S'!$W:$W,$O82,'Bank-1S'!$X:$X,$F82))</f>
        <v>0</v>
      </c>
      <c r="BO82" s="99">
        <f ca="1">IF(BO$7&lt;&gt;"",SUMIFS('Bank-1S'!$N:$N,'Bank-1S'!$J:$J,"&gt;="&amp;BO$7,'Bank-1S'!$J:$J,"&lt;="&amp;BO$8,'Bank-1S'!$W:$W,$O82,'Bank-1S'!$X:$X,$F82),SUMIFS('Bank-1S'!$N:$N,'Bank-1S'!$J:$J,BO$8,'Bank-1S'!$W:$W,$O82,'Bank-1S'!$X:$X,$F82))</f>
        <v>0</v>
      </c>
      <c r="BP82" s="99">
        <f ca="1">IF(BP$7&lt;&gt;"",SUMIFS('Bank-1S'!$N:$N,'Bank-1S'!$J:$J,"&gt;="&amp;BP$7,'Bank-1S'!$J:$J,"&lt;="&amp;BP$8,'Bank-1S'!$W:$W,$O82,'Bank-1S'!$X:$X,$F82),SUMIFS('Bank-1S'!$N:$N,'Bank-1S'!$J:$J,BP$8,'Bank-1S'!$W:$W,$O82,'Bank-1S'!$X:$X,$F82))</f>
        <v>0</v>
      </c>
      <c r="BQ82" s="99">
        <f ca="1">IF(BQ$7&lt;&gt;"",SUMIFS('Bank-1S'!$N:$N,'Bank-1S'!$J:$J,"&gt;="&amp;BQ$7,'Bank-1S'!$J:$J,"&lt;="&amp;BQ$8,'Bank-1S'!$W:$W,$O82,'Bank-1S'!$X:$X,$F82),SUMIFS('Bank-1S'!$N:$N,'Bank-1S'!$J:$J,BQ$8,'Bank-1S'!$W:$W,$O82,'Bank-1S'!$X:$X,$F82))</f>
        <v>0</v>
      </c>
      <c r="BR82" s="99">
        <f ca="1">IF(BR$7&lt;&gt;"",SUMIFS('Bank-1S'!$N:$N,'Bank-1S'!$J:$J,"&gt;="&amp;BR$7,'Bank-1S'!$J:$J,"&lt;="&amp;BR$8,'Bank-1S'!$W:$W,$O82,'Bank-1S'!$X:$X,$F82),SUMIFS('Bank-1S'!$N:$N,'Bank-1S'!$J:$J,BR$8,'Bank-1S'!$W:$W,$O82,'Bank-1S'!$X:$X,$F82))</f>
        <v>0</v>
      </c>
      <c r="BS82" s="99">
        <f ca="1">IF(BS$7&lt;&gt;"",SUMIFS('Bank-1S'!$N:$N,'Bank-1S'!$J:$J,"&gt;="&amp;BS$7,'Bank-1S'!$J:$J,"&lt;="&amp;BS$8,'Bank-1S'!$W:$W,$O82,'Bank-1S'!$X:$X,$F82),SUMIFS('Bank-1S'!$N:$N,'Bank-1S'!$J:$J,BS$8,'Bank-1S'!$W:$W,$O82,'Bank-1S'!$X:$X,$F82))</f>
        <v>0</v>
      </c>
      <c r="BT82" s="99">
        <f ca="1">IF(BT$7&lt;&gt;"",SUMIFS('Bank-1S'!$N:$N,'Bank-1S'!$J:$J,"&gt;="&amp;BT$7,'Bank-1S'!$J:$J,"&lt;="&amp;BT$8,'Bank-1S'!$W:$W,$O82,'Bank-1S'!$X:$X,$F82),SUMIFS('Bank-1S'!$N:$N,'Bank-1S'!$J:$J,BT$8,'Bank-1S'!$W:$W,$O82,'Bank-1S'!$X:$X,$F82))</f>
        <v>0</v>
      </c>
      <c r="BU82" s="99">
        <f ca="1">IF(BU$7&lt;&gt;"",SUMIFS('Bank-1S'!$N:$N,'Bank-1S'!$J:$J,"&gt;="&amp;BU$7,'Bank-1S'!$J:$J,"&lt;="&amp;BU$8,'Bank-1S'!$W:$W,$O82,'Bank-1S'!$X:$X,$F82),SUMIFS('Bank-1S'!$N:$N,'Bank-1S'!$J:$J,BU$8,'Bank-1S'!$W:$W,$O82,'Bank-1S'!$X:$X,$F82))</f>
        <v>0</v>
      </c>
      <c r="BV82" s="99">
        <f ca="1">IF(BV$7&lt;&gt;"",SUMIFS('Bank-1S'!$N:$N,'Bank-1S'!$J:$J,"&gt;="&amp;BV$7,'Bank-1S'!$J:$J,"&lt;="&amp;BV$8,'Bank-1S'!$W:$W,$O82,'Bank-1S'!$X:$X,$F82),SUMIFS('Bank-1S'!$N:$N,'Bank-1S'!$J:$J,BV$8,'Bank-1S'!$W:$W,$O82,'Bank-1S'!$X:$X,$F82))</f>
        <v>0</v>
      </c>
      <c r="BW82" s="99">
        <f ca="1">IF(BW$7&lt;&gt;"",SUMIFS('Bank-1S'!$N:$N,'Bank-1S'!$J:$J,"&gt;="&amp;BW$7,'Bank-1S'!$J:$J,"&lt;="&amp;BW$8,'Bank-1S'!$W:$W,$O82,'Bank-1S'!$X:$X,$F82),SUMIFS('Bank-1S'!$N:$N,'Bank-1S'!$J:$J,BW$8,'Bank-1S'!$W:$W,$O82,'Bank-1S'!$X:$X,$F82))</f>
        <v>0</v>
      </c>
      <c r="BX82" s="99">
        <f ca="1">IF(BX$7&lt;&gt;"",SUMIFS('Bank-1S'!$N:$N,'Bank-1S'!$J:$J,"&gt;="&amp;BX$7,'Bank-1S'!$J:$J,"&lt;="&amp;BX$8,'Bank-1S'!$W:$W,$O82,'Bank-1S'!$X:$X,$F82),SUMIFS('Bank-1S'!$N:$N,'Bank-1S'!$J:$J,BX$8,'Bank-1S'!$W:$W,$O82,'Bank-1S'!$X:$X,$F82))</f>
        <v>0</v>
      </c>
      <c r="BY82" s="99">
        <f ca="1">IF(BY$7&lt;&gt;"",SUMIFS('Bank-1S'!$N:$N,'Bank-1S'!$J:$J,"&gt;="&amp;BY$7,'Bank-1S'!$J:$J,"&lt;="&amp;BY$8,'Bank-1S'!$W:$W,$O82,'Bank-1S'!$X:$X,$F82),SUMIFS('Bank-1S'!$N:$N,'Bank-1S'!$J:$J,BY$8,'Bank-1S'!$W:$W,$O82,'Bank-1S'!$X:$X,$F82))</f>
        <v>0</v>
      </c>
      <c r="BZ82" s="99">
        <f ca="1">IF(BZ$7&lt;&gt;"",SUMIFS('Bank-1S'!$N:$N,'Bank-1S'!$J:$J,"&gt;="&amp;BZ$7,'Bank-1S'!$J:$J,"&lt;="&amp;BZ$8,'Bank-1S'!$W:$W,$O82,'Bank-1S'!$X:$X,$F82),SUMIFS('Bank-1S'!$N:$N,'Bank-1S'!$J:$J,BZ$8,'Bank-1S'!$W:$W,$O82,'Bank-1S'!$X:$X,$F82))</f>
        <v>0</v>
      </c>
      <c r="CA82" s="99">
        <f ca="1">IF(CA$7&lt;&gt;"",SUMIFS('Bank-1S'!$N:$N,'Bank-1S'!$J:$J,"&gt;="&amp;CA$7,'Bank-1S'!$J:$J,"&lt;="&amp;CA$8,'Bank-1S'!$W:$W,$O82,'Bank-1S'!$X:$X,$F82),SUMIFS('Bank-1S'!$N:$N,'Bank-1S'!$J:$J,CA$8,'Bank-1S'!$W:$W,$O82,'Bank-1S'!$X:$X,$F82))</f>
        <v>0</v>
      </c>
      <c r="CB82" s="99">
        <f ca="1">IF(CB$7&lt;&gt;"",SUMIFS('Bank-1S'!$N:$N,'Bank-1S'!$J:$J,"&gt;="&amp;CB$7,'Bank-1S'!$J:$J,"&lt;="&amp;CB$8,'Bank-1S'!$W:$W,$O82,'Bank-1S'!$X:$X,$F82),SUMIFS('Bank-1S'!$N:$N,'Bank-1S'!$J:$J,CB$8,'Bank-1S'!$W:$W,$O82,'Bank-1S'!$X:$X,$F82))</f>
        <v>0</v>
      </c>
      <c r="CC82" s="99">
        <f ca="1">IF(CC$7&lt;&gt;"",SUMIFS('Bank-1S'!$N:$N,'Bank-1S'!$J:$J,"&gt;="&amp;CC$7,'Bank-1S'!$J:$J,"&lt;="&amp;CC$8,'Bank-1S'!$W:$W,$O82,'Bank-1S'!$X:$X,$F82),SUMIFS('Bank-1S'!$N:$N,'Bank-1S'!$J:$J,CC$8,'Bank-1S'!$W:$W,$O82,'Bank-1S'!$X:$X,$F82))</f>
        <v>0</v>
      </c>
      <c r="CD82" s="99">
        <f ca="1">IF(CD$7&lt;&gt;"",SUMIFS('Bank-1S'!$N:$N,'Bank-1S'!$J:$J,"&gt;="&amp;CD$7,'Bank-1S'!$J:$J,"&lt;="&amp;CD$8,'Bank-1S'!$W:$W,$O82,'Bank-1S'!$X:$X,$F82),SUMIFS('Bank-1S'!$N:$N,'Bank-1S'!$J:$J,CD$8,'Bank-1S'!$W:$W,$O82,'Bank-1S'!$X:$X,$F82))</f>
        <v>0</v>
      </c>
      <c r="CE82" s="99">
        <f ca="1">IF(CE$7&lt;&gt;"",SUMIFS('Bank-1S'!$N:$N,'Bank-1S'!$J:$J,"&gt;="&amp;CE$7,'Bank-1S'!$J:$J,"&lt;="&amp;CE$8,'Bank-1S'!$W:$W,$O82,'Bank-1S'!$X:$X,$F82),SUMIFS('Bank-1S'!$N:$N,'Bank-1S'!$J:$J,CE$8,'Bank-1S'!$W:$W,$O82,'Bank-1S'!$X:$X,$F82))</f>
        <v>0</v>
      </c>
      <c r="CF82" s="99">
        <f ca="1">IF(CF$7&lt;&gt;"",SUMIFS('Bank-1S'!$N:$N,'Bank-1S'!$J:$J,"&gt;="&amp;CF$7,'Bank-1S'!$J:$J,"&lt;="&amp;CF$8,'Bank-1S'!$W:$W,$O82,'Bank-1S'!$X:$X,$F82),SUMIFS('Bank-1S'!$N:$N,'Bank-1S'!$J:$J,CF$8,'Bank-1S'!$W:$W,$O82,'Bank-1S'!$X:$X,$F82))</f>
        <v>0</v>
      </c>
      <c r="CG82" s="99">
        <f ca="1">IF(CG$7&lt;&gt;"",SUMIFS('Bank-1S'!$N:$N,'Bank-1S'!$J:$J,"&gt;="&amp;CG$7,'Bank-1S'!$J:$J,"&lt;="&amp;CG$8,'Bank-1S'!$W:$W,$O82,'Bank-1S'!$X:$X,$F82),SUMIFS('Bank-1S'!$N:$N,'Bank-1S'!$J:$J,CG$8,'Bank-1S'!$W:$W,$O82,'Bank-1S'!$X:$X,$F82))</f>
        <v>0</v>
      </c>
      <c r="CH82" s="99">
        <f ca="1">IF(CH$7&lt;&gt;"",SUMIFS('Bank-1S'!$N:$N,'Bank-1S'!$J:$J,"&gt;="&amp;CH$7,'Bank-1S'!$J:$J,"&lt;="&amp;CH$8,'Bank-1S'!$W:$W,$O82,'Bank-1S'!$X:$X,$F82),SUMIFS('Bank-1S'!$N:$N,'Bank-1S'!$J:$J,CH$8,'Bank-1S'!$W:$W,$O82,'Bank-1S'!$X:$X,$F82))</f>
        <v>0</v>
      </c>
      <c r="CI82" s="99">
        <f ca="1">IF(CI$7&lt;&gt;"",SUMIFS('Bank-1S'!$N:$N,'Bank-1S'!$J:$J,"&gt;="&amp;CI$7,'Bank-1S'!$J:$J,"&lt;="&amp;CI$8,'Bank-1S'!$W:$W,$O82,'Bank-1S'!$X:$X,$F82),SUMIFS('Bank-1S'!$N:$N,'Bank-1S'!$J:$J,CI$8,'Bank-1S'!$W:$W,$O82,'Bank-1S'!$X:$X,$F82))</f>
        <v>0</v>
      </c>
      <c r="CJ82" s="99">
        <f ca="1">IF(CJ$7&lt;&gt;"",SUMIFS('Bank-1S'!$N:$N,'Bank-1S'!$J:$J,"&gt;="&amp;CJ$7,'Bank-1S'!$J:$J,"&lt;="&amp;CJ$8,'Bank-1S'!$W:$W,$O82,'Bank-1S'!$X:$X,$F82),SUMIFS('Bank-1S'!$N:$N,'Bank-1S'!$J:$J,CJ$8,'Bank-1S'!$W:$W,$O82,'Bank-1S'!$X:$X,$F82))</f>
        <v>0</v>
      </c>
      <c r="CK82" s="99">
        <f ca="1">IF(CK$7&lt;&gt;"",SUMIFS('Bank-1S'!$N:$N,'Bank-1S'!$J:$J,"&gt;="&amp;CK$7,'Bank-1S'!$J:$J,"&lt;="&amp;CK$8,'Bank-1S'!$W:$W,$O82,'Bank-1S'!$X:$X,$F82),SUMIFS('Bank-1S'!$N:$N,'Bank-1S'!$J:$J,CK$8,'Bank-1S'!$W:$W,$O82,'Bank-1S'!$X:$X,$F82))</f>
        <v>0</v>
      </c>
      <c r="CL82" s="99">
        <f ca="1">IF(CL$7&lt;&gt;"",SUMIFS('Bank-1S'!$N:$N,'Bank-1S'!$J:$J,"&gt;="&amp;CL$7,'Bank-1S'!$J:$J,"&lt;="&amp;CL$8,'Bank-1S'!$W:$W,$O82,'Bank-1S'!$X:$X,$F82),SUMIFS('Bank-1S'!$N:$N,'Bank-1S'!$J:$J,CL$8,'Bank-1S'!$W:$W,$O82,'Bank-1S'!$X:$X,$F82))</f>
        <v>0</v>
      </c>
      <c r="CM82" s="99">
        <f ca="1">IF(CM$7&lt;&gt;"",SUMIFS('Bank-1S'!$N:$N,'Bank-1S'!$J:$J,"&gt;="&amp;CM$7,'Bank-1S'!$J:$J,"&lt;="&amp;CM$8,'Bank-1S'!$W:$W,$O82,'Bank-1S'!$X:$X,$F82),SUMIFS('Bank-1S'!$N:$N,'Bank-1S'!$J:$J,CM$8,'Bank-1S'!$W:$W,$O82,'Bank-1S'!$X:$X,$F82))</f>
        <v>0</v>
      </c>
      <c r="CN82" s="99">
        <f ca="1">IF(CN$7&lt;&gt;"",SUMIFS('Bank-1S'!$N:$N,'Bank-1S'!$J:$J,"&gt;="&amp;CN$7,'Bank-1S'!$J:$J,"&lt;="&amp;CN$8,'Bank-1S'!$W:$W,$O82,'Bank-1S'!$X:$X,$F82),SUMIFS('Bank-1S'!$N:$N,'Bank-1S'!$J:$J,CN$8,'Bank-1S'!$W:$W,$O82,'Bank-1S'!$X:$X,$F82))</f>
        <v>0</v>
      </c>
      <c r="CO82" s="99">
        <f ca="1">IF(CO$7&lt;&gt;"",SUMIFS('Bank-1S'!$N:$N,'Bank-1S'!$J:$J,"&gt;="&amp;CO$7,'Bank-1S'!$J:$J,"&lt;="&amp;CO$8,'Bank-1S'!$W:$W,$O82,'Bank-1S'!$X:$X,$F82),SUMIFS('Bank-1S'!$N:$N,'Bank-1S'!$J:$J,CO$8,'Bank-1S'!$W:$W,$O82,'Bank-1S'!$X:$X,$F82))</f>
        <v>0</v>
      </c>
      <c r="CP82" s="99">
        <f ca="1">IF(CP$7&lt;&gt;"",SUMIFS('Bank-1S'!$N:$N,'Bank-1S'!$J:$J,"&gt;="&amp;CP$7,'Bank-1S'!$J:$J,"&lt;="&amp;CP$8,'Bank-1S'!$W:$W,$O82,'Bank-1S'!$X:$X,$F82),SUMIFS('Bank-1S'!$N:$N,'Bank-1S'!$J:$J,CP$8,'Bank-1S'!$W:$W,$O82,'Bank-1S'!$X:$X,$F82))</f>
        <v>0</v>
      </c>
      <c r="CQ82" s="99">
        <f ca="1">IF(CQ$7&lt;&gt;"",SUMIFS('Bank-1S'!$N:$N,'Bank-1S'!$J:$J,"&gt;="&amp;CQ$7,'Bank-1S'!$J:$J,"&lt;="&amp;CQ$8,'Bank-1S'!$W:$W,$O82,'Bank-1S'!$X:$X,$F82),SUMIFS('Bank-1S'!$N:$N,'Bank-1S'!$J:$J,CQ$8,'Bank-1S'!$W:$W,$O82,'Bank-1S'!$X:$X,$F82))</f>
        <v>0</v>
      </c>
      <c r="CR82" s="99">
        <f ca="1">IF(CR$7&lt;&gt;"",SUMIFS('Bank-1S'!$N:$N,'Bank-1S'!$J:$J,"&gt;="&amp;CR$7,'Bank-1S'!$J:$J,"&lt;="&amp;CR$8,'Bank-1S'!$W:$W,$O82,'Bank-1S'!$X:$X,$F82),SUMIFS('Bank-1S'!$N:$N,'Bank-1S'!$J:$J,CR$8,'Bank-1S'!$W:$W,$O82,'Bank-1S'!$X:$X,$F82))</f>
        <v>0</v>
      </c>
      <c r="CS82" s="99">
        <f ca="1">IF(CS$7&lt;&gt;"",SUMIFS('Bank-1S'!$N:$N,'Bank-1S'!$J:$J,"&gt;="&amp;CS$7,'Bank-1S'!$J:$J,"&lt;="&amp;CS$8,'Bank-1S'!$W:$W,$O82,'Bank-1S'!$X:$X,$F82),SUMIFS('Bank-1S'!$N:$N,'Bank-1S'!$J:$J,CS$8,'Bank-1S'!$W:$W,$O82,'Bank-1S'!$X:$X,$F82))</f>
        <v>0</v>
      </c>
      <c r="CT82" s="99">
        <f ca="1">IF(CT$7&lt;&gt;"",SUMIFS('Bank-1S'!$N:$N,'Bank-1S'!$J:$J,"&gt;="&amp;CT$7,'Bank-1S'!$J:$J,"&lt;="&amp;CT$8,'Bank-1S'!$W:$W,$O82,'Bank-1S'!$X:$X,$F82),SUMIFS('Bank-1S'!$N:$N,'Bank-1S'!$J:$J,CT$8,'Bank-1S'!$W:$W,$O82,'Bank-1S'!$X:$X,$F82))</f>
        <v>0</v>
      </c>
      <c r="CU82" s="99">
        <f ca="1">IF(CU$7&lt;&gt;"",SUMIFS('Bank-1S'!$N:$N,'Bank-1S'!$J:$J,"&gt;="&amp;CU$7,'Bank-1S'!$J:$J,"&lt;="&amp;CU$8,'Bank-1S'!$W:$W,$O82,'Bank-1S'!$X:$X,$F82),SUMIFS('Bank-1S'!$N:$N,'Bank-1S'!$J:$J,CU$8,'Bank-1S'!$W:$W,$O82,'Bank-1S'!$X:$X,$F82))</f>
        <v>0</v>
      </c>
    </row>
    <row r="83" spans="1:99" s="28" customFormat="1" ht="10.199999999999999" x14ac:dyDescent="0.2">
      <c r="A83" s="87"/>
      <c r="B83" s="87"/>
      <c r="C83" s="87"/>
      <c r="D83" s="87"/>
      <c r="E83" s="198">
        <v>1</v>
      </c>
      <c r="F83" s="101" t="str">
        <f>lists!$Z$21</f>
        <v>Оплаты таможенных расходов</v>
      </c>
      <c r="G83" s="87"/>
      <c r="H83" s="87"/>
      <c r="I83" s="87"/>
      <c r="J83" s="87"/>
      <c r="K83" s="87"/>
      <c r="L83" s="87"/>
      <c r="M83" s="87"/>
      <c r="N83" s="86"/>
      <c r="O83" s="87" t="str">
        <f t="shared" si="52"/>
        <v>RUR</v>
      </c>
      <c r="P83" s="88"/>
      <c r="Q83" s="87"/>
      <c r="R83" s="87"/>
      <c r="S83" s="87"/>
      <c r="T83" s="136"/>
      <c r="U83" s="137">
        <f t="shared" ca="1" si="53"/>
        <v>0</v>
      </c>
      <c r="V83" s="138"/>
      <c r="W83" s="168"/>
      <c r="X83" s="169">
        <f>IF(X$7&lt;&gt;"",SUMIFS('Bank-1S'!$N:$N,'Bank-1S'!$J:$J,"&gt;="&amp;X$7,'Bank-1S'!$J:$J,"&lt;="&amp;X$8,'Bank-1S'!$W:$W,$O83,'Bank-1S'!$X:$X,$F83),SUMIFS('Bank-1S'!$N:$N,'Bank-1S'!$J:$J,X$8,'Bank-1S'!$W:$W,$O83,'Bank-1S'!$X:$X,$F83))</f>
        <v>0</v>
      </c>
      <c r="Y83" s="99">
        <f ca="1">IF(Y$7&lt;&gt;"",SUMIFS('Bank-1S'!$N:$N,'Bank-1S'!$J:$J,"&gt;="&amp;Y$7,'Bank-1S'!$J:$J,"&lt;="&amp;Y$8,'Bank-1S'!$W:$W,$O83,'Bank-1S'!$X:$X,$F83),SUMIFS('Bank-1S'!$N:$N,'Bank-1S'!$J:$J,Y$8,'Bank-1S'!$W:$W,$O83,'Bank-1S'!$X:$X,$F83))</f>
        <v>0</v>
      </c>
      <c r="Z83" s="99">
        <f ca="1">IF(Z$7&lt;&gt;"",SUMIFS('Bank-1S'!$N:$N,'Bank-1S'!$J:$J,"&gt;="&amp;Z$7,'Bank-1S'!$J:$J,"&lt;="&amp;Z$8,'Bank-1S'!$W:$W,$O83,'Bank-1S'!$X:$X,$F83),SUMIFS('Bank-1S'!$N:$N,'Bank-1S'!$J:$J,Z$8,'Bank-1S'!$W:$W,$O83,'Bank-1S'!$X:$X,$F83))</f>
        <v>0</v>
      </c>
      <c r="AA83" s="99">
        <f ca="1">IF(AA$7&lt;&gt;"",SUMIFS('Bank-1S'!$N:$N,'Bank-1S'!$J:$J,"&gt;="&amp;AA$7,'Bank-1S'!$J:$J,"&lt;="&amp;AA$8,'Bank-1S'!$W:$W,$O83,'Bank-1S'!$X:$X,$F83),SUMIFS('Bank-1S'!$N:$N,'Bank-1S'!$J:$J,AA$8,'Bank-1S'!$W:$W,$O83,'Bank-1S'!$X:$X,$F83))</f>
        <v>0</v>
      </c>
      <c r="AB83" s="99">
        <f ca="1">IF(AB$7&lt;&gt;"",SUMIFS('Bank-1S'!$N:$N,'Bank-1S'!$J:$J,"&gt;="&amp;AB$7,'Bank-1S'!$J:$J,"&lt;="&amp;AB$8,'Bank-1S'!$W:$W,$O83,'Bank-1S'!$X:$X,$F83),SUMIFS('Bank-1S'!$N:$N,'Bank-1S'!$J:$J,AB$8,'Bank-1S'!$W:$W,$O83,'Bank-1S'!$X:$X,$F83))</f>
        <v>0</v>
      </c>
      <c r="AC83" s="99">
        <f ca="1">IF(AC$7&lt;&gt;"",SUMIFS('Bank-1S'!$N:$N,'Bank-1S'!$J:$J,"&gt;="&amp;AC$7,'Bank-1S'!$J:$J,"&lt;="&amp;AC$8,'Bank-1S'!$W:$W,$O83,'Bank-1S'!$X:$X,$F83),SUMIFS('Bank-1S'!$N:$N,'Bank-1S'!$J:$J,AC$8,'Bank-1S'!$W:$W,$O83,'Bank-1S'!$X:$X,$F83))</f>
        <v>0</v>
      </c>
      <c r="AD83" s="99">
        <f ca="1">IF(AD$7&lt;&gt;"",SUMIFS('Bank-1S'!$N:$N,'Bank-1S'!$J:$J,"&gt;="&amp;AD$7,'Bank-1S'!$J:$J,"&lt;="&amp;AD$8,'Bank-1S'!$W:$W,$O83,'Bank-1S'!$X:$X,$F83),SUMIFS('Bank-1S'!$N:$N,'Bank-1S'!$J:$J,AD$8,'Bank-1S'!$W:$W,$O83,'Bank-1S'!$X:$X,$F83))</f>
        <v>0</v>
      </c>
      <c r="AE83" s="99">
        <f ca="1">IF(AE$7&lt;&gt;"",SUMIFS('Bank-1S'!$N:$N,'Bank-1S'!$J:$J,"&gt;="&amp;AE$7,'Bank-1S'!$J:$J,"&lt;="&amp;AE$8,'Bank-1S'!$W:$W,$O83,'Bank-1S'!$X:$X,$F83),SUMIFS('Bank-1S'!$N:$N,'Bank-1S'!$J:$J,AE$8,'Bank-1S'!$W:$W,$O83,'Bank-1S'!$X:$X,$F83))</f>
        <v>0</v>
      </c>
      <c r="AF83" s="99">
        <f ca="1">IF(AF$7&lt;&gt;"",SUMIFS('Bank-1S'!$N:$N,'Bank-1S'!$J:$J,"&gt;="&amp;AF$7,'Bank-1S'!$J:$J,"&lt;="&amp;AF$8,'Bank-1S'!$W:$W,$O83,'Bank-1S'!$X:$X,$F83),SUMIFS('Bank-1S'!$N:$N,'Bank-1S'!$J:$J,AF$8,'Bank-1S'!$W:$W,$O83,'Bank-1S'!$X:$X,$F83))</f>
        <v>0</v>
      </c>
      <c r="AG83" s="99">
        <f ca="1">IF(AG$7&lt;&gt;"",SUMIFS('Bank-1S'!$N:$N,'Bank-1S'!$J:$J,"&gt;="&amp;AG$7,'Bank-1S'!$J:$J,"&lt;="&amp;AG$8,'Bank-1S'!$W:$W,$O83,'Bank-1S'!$X:$X,$F83),SUMIFS('Bank-1S'!$N:$N,'Bank-1S'!$J:$J,AG$8,'Bank-1S'!$W:$W,$O83,'Bank-1S'!$X:$X,$F83))</f>
        <v>0</v>
      </c>
      <c r="AH83" s="99">
        <f ca="1">IF(AH$7&lt;&gt;"",SUMIFS('Bank-1S'!$N:$N,'Bank-1S'!$J:$J,"&gt;="&amp;AH$7,'Bank-1S'!$J:$J,"&lt;="&amp;AH$8,'Bank-1S'!$W:$W,$O83,'Bank-1S'!$X:$X,$F83),SUMIFS('Bank-1S'!$N:$N,'Bank-1S'!$J:$J,AH$8,'Bank-1S'!$W:$W,$O83,'Bank-1S'!$X:$X,$F83))</f>
        <v>0</v>
      </c>
      <c r="AI83" s="99">
        <f ca="1">IF(AI$7&lt;&gt;"",SUMIFS('Bank-1S'!$N:$N,'Bank-1S'!$J:$J,"&gt;="&amp;AI$7,'Bank-1S'!$J:$J,"&lt;="&amp;AI$8,'Bank-1S'!$W:$W,$O83,'Bank-1S'!$X:$X,$F83),SUMIFS('Bank-1S'!$N:$N,'Bank-1S'!$J:$J,AI$8,'Bank-1S'!$W:$W,$O83,'Bank-1S'!$X:$X,$F83))</f>
        <v>0</v>
      </c>
      <c r="AJ83" s="99">
        <f ca="1">IF(AJ$7&lt;&gt;"",SUMIFS('Bank-1S'!$N:$N,'Bank-1S'!$J:$J,"&gt;="&amp;AJ$7,'Bank-1S'!$J:$J,"&lt;="&amp;AJ$8,'Bank-1S'!$W:$W,$O83,'Bank-1S'!$X:$X,$F83),SUMIFS('Bank-1S'!$N:$N,'Bank-1S'!$J:$J,AJ$8,'Bank-1S'!$W:$W,$O83,'Bank-1S'!$X:$X,$F83))</f>
        <v>0</v>
      </c>
      <c r="AK83" s="99">
        <f ca="1">IF(AK$7&lt;&gt;"",SUMIFS('Bank-1S'!$N:$N,'Bank-1S'!$J:$J,"&gt;="&amp;AK$7,'Bank-1S'!$J:$J,"&lt;="&amp;AK$8,'Bank-1S'!$W:$W,$O83,'Bank-1S'!$X:$X,$F83),SUMIFS('Bank-1S'!$N:$N,'Bank-1S'!$J:$J,AK$8,'Bank-1S'!$W:$W,$O83,'Bank-1S'!$X:$X,$F83))</f>
        <v>0</v>
      </c>
      <c r="AL83" s="99">
        <f ca="1">IF(AL$7&lt;&gt;"",SUMIFS('Bank-1S'!$N:$N,'Bank-1S'!$J:$J,"&gt;="&amp;AL$7,'Bank-1S'!$J:$J,"&lt;="&amp;AL$8,'Bank-1S'!$W:$W,$O83,'Bank-1S'!$X:$X,$F83),SUMIFS('Bank-1S'!$N:$N,'Bank-1S'!$J:$J,AL$8,'Bank-1S'!$W:$W,$O83,'Bank-1S'!$X:$X,$F83))</f>
        <v>0</v>
      </c>
      <c r="AM83" s="99">
        <f ca="1">IF(AM$7&lt;&gt;"",SUMIFS('Bank-1S'!$N:$N,'Bank-1S'!$J:$J,"&gt;="&amp;AM$7,'Bank-1S'!$J:$J,"&lt;="&amp;AM$8,'Bank-1S'!$W:$W,$O83,'Bank-1S'!$X:$X,$F83),SUMIFS('Bank-1S'!$N:$N,'Bank-1S'!$J:$J,AM$8,'Bank-1S'!$W:$W,$O83,'Bank-1S'!$X:$X,$F83))</f>
        <v>0</v>
      </c>
      <c r="AN83" s="99">
        <f ca="1">IF(AN$7&lt;&gt;"",SUMIFS('Bank-1S'!$N:$N,'Bank-1S'!$J:$J,"&gt;="&amp;AN$7,'Bank-1S'!$J:$J,"&lt;="&amp;AN$8,'Bank-1S'!$W:$W,$O83,'Bank-1S'!$X:$X,$F83),SUMIFS('Bank-1S'!$N:$N,'Bank-1S'!$J:$J,AN$8,'Bank-1S'!$W:$W,$O83,'Bank-1S'!$X:$X,$F83))</f>
        <v>0</v>
      </c>
      <c r="AO83" s="99">
        <f ca="1">IF(AO$7&lt;&gt;"",SUMIFS('Bank-1S'!$N:$N,'Bank-1S'!$J:$J,"&gt;="&amp;AO$7,'Bank-1S'!$J:$J,"&lt;="&amp;AO$8,'Bank-1S'!$W:$W,$O83,'Bank-1S'!$X:$X,$F83),SUMIFS('Bank-1S'!$N:$N,'Bank-1S'!$J:$J,AO$8,'Bank-1S'!$W:$W,$O83,'Bank-1S'!$X:$X,$F83))</f>
        <v>0</v>
      </c>
      <c r="AP83" s="99">
        <f ca="1">IF(AP$7&lt;&gt;"",SUMIFS('Bank-1S'!$N:$N,'Bank-1S'!$J:$J,"&gt;="&amp;AP$7,'Bank-1S'!$J:$J,"&lt;="&amp;AP$8,'Bank-1S'!$W:$W,$O83,'Bank-1S'!$X:$X,$F83),SUMIFS('Bank-1S'!$N:$N,'Bank-1S'!$J:$J,AP$8,'Bank-1S'!$W:$W,$O83,'Bank-1S'!$X:$X,$F83))</f>
        <v>0</v>
      </c>
      <c r="AQ83" s="99">
        <f ca="1">IF(AQ$7&lt;&gt;"",SUMIFS('Bank-1S'!$N:$N,'Bank-1S'!$J:$J,"&gt;="&amp;AQ$7,'Bank-1S'!$J:$J,"&lt;="&amp;AQ$8,'Bank-1S'!$W:$W,$O83,'Bank-1S'!$X:$X,$F83),SUMIFS('Bank-1S'!$N:$N,'Bank-1S'!$J:$J,AQ$8,'Bank-1S'!$W:$W,$O83,'Bank-1S'!$X:$X,$F83))</f>
        <v>0</v>
      </c>
      <c r="AR83" s="99">
        <f ca="1">IF(AR$7&lt;&gt;"",SUMIFS('Bank-1S'!$N:$N,'Bank-1S'!$J:$J,"&gt;="&amp;AR$7,'Bank-1S'!$J:$J,"&lt;="&amp;AR$8,'Bank-1S'!$W:$W,$O83,'Bank-1S'!$X:$X,$F83),SUMIFS('Bank-1S'!$N:$N,'Bank-1S'!$J:$J,AR$8,'Bank-1S'!$W:$W,$O83,'Bank-1S'!$X:$X,$F83))</f>
        <v>0</v>
      </c>
      <c r="AS83" s="99">
        <f ca="1">IF(AS$7&lt;&gt;"",SUMIFS('Bank-1S'!$N:$N,'Bank-1S'!$J:$J,"&gt;="&amp;AS$7,'Bank-1S'!$J:$J,"&lt;="&amp;AS$8,'Bank-1S'!$W:$W,$O83,'Bank-1S'!$X:$X,$F83),SUMIFS('Bank-1S'!$N:$N,'Bank-1S'!$J:$J,AS$8,'Bank-1S'!$W:$W,$O83,'Bank-1S'!$X:$X,$F83))</f>
        <v>0</v>
      </c>
      <c r="AT83" s="99">
        <f ca="1">IF(AT$7&lt;&gt;"",SUMIFS('Bank-1S'!$N:$N,'Bank-1S'!$J:$J,"&gt;="&amp;AT$7,'Bank-1S'!$J:$J,"&lt;="&amp;AT$8,'Bank-1S'!$W:$W,$O83,'Bank-1S'!$X:$X,$F83),SUMIFS('Bank-1S'!$N:$N,'Bank-1S'!$J:$J,AT$8,'Bank-1S'!$W:$W,$O83,'Bank-1S'!$X:$X,$F83))</f>
        <v>0</v>
      </c>
      <c r="AU83" s="99">
        <f ca="1">IF(AU$7&lt;&gt;"",SUMIFS('Bank-1S'!$N:$N,'Bank-1S'!$J:$J,"&gt;="&amp;AU$7,'Bank-1S'!$J:$J,"&lt;="&amp;AU$8,'Bank-1S'!$W:$W,$O83,'Bank-1S'!$X:$X,$F83),SUMIFS('Bank-1S'!$N:$N,'Bank-1S'!$J:$J,AU$8,'Bank-1S'!$W:$W,$O83,'Bank-1S'!$X:$X,$F83))</f>
        <v>0</v>
      </c>
      <c r="AV83" s="99">
        <f ca="1">IF(AV$7&lt;&gt;"",SUMIFS('Bank-1S'!$N:$N,'Bank-1S'!$J:$J,"&gt;="&amp;AV$7,'Bank-1S'!$J:$J,"&lt;="&amp;AV$8,'Bank-1S'!$W:$W,$O83,'Bank-1S'!$X:$X,$F83),SUMIFS('Bank-1S'!$N:$N,'Bank-1S'!$J:$J,AV$8,'Bank-1S'!$W:$W,$O83,'Bank-1S'!$X:$X,$F83))</f>
        <v>0</v>
      </c>
      <c r="AW83" s="99">
        <f ca="1">IF(AW$7&lt;&gt;"",SUMIFS('Bank-1S'!$N:$N,'Bank-1S'!$J:$J,"&gt;="&amp;AW$7,'Bank-1S'!$J:$J,"&lt;="&amp;AW$8,'Bank-1S'!$W:$W,$O83,'Bank-1S'!$X:$X,$F83),SUMIFS('Bank-1S'!$N:$N,'Bank-1S'!$J:$J,AW$8,'Bank-1S'!$W:$W,$O83,'Bank-1S'!$X:$X,$F83))</f>
        <v>0</v>
      </c>
      <c r="AX83" s="99">
        <f ca="1">IF(AX$7&lt;&gt;"",SUMIFS('Bank-1S'!$N:$N,'Bank-1S'!$J:$J,"&gt;="&amp;AX$7,'Bank-1S'!$J:$J,"&lt;="&amp;AX$8,'Bank-1S'!$W:$W,$O83,'Bank-1S'!$X:$X,$F83),SUMIFS('Bank-1S'!$N:$N,'Bank-1S'!$J:$J,AX$8,'Bank-1S'!$W:$W,$O83,'Bank-1S'!$X:$X,$F83))</f>
        <v>0</v>
      </c>
      <c r="AY83" s="99">
        <f ca="1">IF(AY$7&lt;&gt;"",SUMIFS('Bank-1S'!$N:$N,'Bank-1S'!$J:$J,"&gt;="&amp;AY$7,'Bank-1S'!$J:$J,"&lt;="&amp;AY$8,'Bank-1S'!$W:$W,$O83,'Bank-1S'!$X:$X,$F83),SUMIFS('Bank-1S'!$N:$N,'Bank-1S'!$J:$J,AY$8,'Bank-1S'!$W:$W,$O83,'Bank-1S'!$X:$X,$F83))</f>
        <v>0</v>
      </c>
      <c r="AZ83" s="99">
        <f ca="1">IF(AZ$7&lt;&gt;"",SUMIFS('Bank-1S'!$N:$N,'Bank-1S'!$J:$J,"&gt;="&amp;AZ$7,'Bank-1S'!$J:$J,"&lt;="&amp;AZ$8,'Bank-1S'!$W:$W,$O83,'Bank-1S'!$X:$X,$F83),SUMIFS('Bank-1S'!$N:$N,'Bank-1S'!$J:$J,AZ$8,'Bank-1S'!$W:$W,$O83,'Bank-1S'!$X:$X,$F83))</f>
        <v>0</v>
      </c>
      <c r="BA83" s="99">
        <f ca="1">IF(BA$7&lt;&gt;"",SUMIFS('Bank-1S'!$N:$N,'Bank-1S'!$J:$J,"&gt;="&amp;BA$7,'Bank-1S'!$J:$J,"&lt;="&amp;BA$8,'Bank-1S'!$W:$W,$O83,'Bank-1S'!$X:$X,$F83),SUMIFS('Bank-1S'!$N:$N,'Bank-1S'!$J:$J,BA$8,'Bank-1S'!$W:$W,$O83,'Bank-1S'!$X:$X,$F83))</f>
        <v>0</v>
      </c>
      <c r="BB83" s="99">
        <f ca="1">IF(BB$7&lt;&gt;"",SUMIFS('Bank-1S'!$N:$N,'Bank-1S'!$J:$J,"&gt;="&amp;BB$7,'Bank-1S'!$J:$J,"&lt;="&amp;BB$8,'Bank-1S'!$W:$W,$O83,'Bank-1S'!$X:$X,$F83),SUMIFS('Bank-1S'!$N:$N,'Bank-1S'!$J:$J,BB$8,'Bank-1S'!$W:$W,$O83,'Bank-1S'!$X:$X,$F83))</f>
        <v>0</v>
      </c>
      <c r="BC83" s="99">
        <f ca="1">IF(BC$7&lt;&gt;"",SUMIFS('Bank-1S'!$N:$N,'Bank-1S'!$J:$J,"&gt;="&amp;BC$7,'Bank-1S'!$J:$J,"&lt;="&amp;BC$8,'Bank-1S'!$W:$W,$O83,'Bank-1S'!$X:$X,$F83),SUMIFS('Bank-1S'!$N:$N,'Bank-1S'!$J:$J,BC$8,'Bank-1S'!$W:$W,$O83,'Bank-1S'!$X:$X,$F83))</f>
        <v>0</v>
      </c>
      <c r="BD83" s="99">
        <f ca="1">IF(BD$7&lt;&gt;"",SUMIFS('Bank-1S'!$N:$N,'Bank-1S'!$J:$J,"&gt;="&amp;BD$7,'Bank-1S'!$J:$J,"&lt;="&amp;BD$8,'Bank-1S'!$W:$W,$O83,'Bank-1S'!$X:$X,$F83),SUMIFS('Bank-1S'!$N:$N,'Bank-1S'!$J:$J,BD$8,'Bank-1S'!$W:$W,$O83,'Bank-1S'!$X:$X,$F83))</f>
        <v>0</v>
      </c>
      <c r="BE83" s="99">
        <f ca="1">IF(BE$7&lt;&gt;"",SUMIFS('Bank-1S'!$N:$N,'Bank-1S'!$J:$J,"&gt;="&amp;BE$7,'Bank-1S'!$J:$J,"&lt;="&amp;BE$8,'Bank-1S'!$W:$W,$O83,'Bank-1S'!$X:$X,$F83),SUMIFS('Bank-1S'!$N:$N,'Bank-1S'!$J:$J,BE$8,'Bank-1S'!$W:$W,$O83,'Bank-1S'!$X:$X,$F83))</f>
        <v>0</v>
      </c>
      <c r="BF83" s="99">
        <f ca="1">IF(BF$7&lt;&gt;"",SUMIFS('Bank-1S'!$N:$N,'Bank-1S'!$J:$J,"&gt;="&amp;BF$7,'Bank-1S'!$J:$J,"&lt;="&amp;BF$8,'Bank-1S'!$W:$W,$O83,'Bank-1S'!$X:$X,$F83),SUMIFS('Bank-1S'!$N:$N,'Bank-1S'!$J:$J,BF$8,'Bank-1S'!$W:$W,$O83,'Bank-1S'!$X:$X,$F83))</f>
        <v>0</v>
      </c>
      <c r="BG83" s="99">
        <f ca="1">IF(BG$7&lt;&gt;"",SUMIFS('Bank-1S'!$N:$N,'Bank-1S'!$J:$J,"&gt;="&amp;BG$7,'Bank-1S'!$J:$J,"&lt;="&amp;BG$8,'Bank-1S'!$W:$W,$O83,'Bank-1S'!$X:$X,$F83),SUMIFS('Bank-1S'!$N:$N,'Bank-1S'!$J:$J,BG$8,'Bank-1S'!$W:$W,$O83,'Bank-1S'!$X:$X,$F83))</f>
        <v>0</v>
      </c>
      <c r="BH83" s="99">
        <f ca="1">IF(BH$7&lt;&gt;"",SUMIFS('Bank-1S'!$N:$N,'Bank-1S'!$J:$J,"&gt;="&amp;BH$7,'Bank-1S'!$J:$J,"&lt;="&amp;BH$8,'Bank-1S'!$W:$W,$O83,'Bank-1S'!$X:$X,$F83),SUMIFS('Bank-1S'!$N:$N,'Bank-1S'!$J:$J,BH$8,'Bank-1S'!$W:$W,$O83,'Bank-1S'!$X:$X,$F83))</f>
        <v>0</v>
      </c>
      <c r="BI83" s="99">
        <f ca="1">IF(BI$7&lt;&gt;"",SUMIFS('Bank-1S'!$N:$N,'Bank-1S'!$J:$J,"&gt;="&amp;BI$7,'Bank-1S'!$J:$J,"&lt;="&amp;BI$8,'Bank-1S'!$W:$W,$O83,'Bank-1S'!$X:$X,$F83),SUMIFS('Bank-1S'!$N:$N,'Bank-1S'!$J:$J,BI$8,'Bank-1S'!$W:$W,$O83,'Bank-1S'!$X:$X,$F83))</f>
        <v>0</v>
      </c>
      <c r="BJ83" s="99">
        <f ca="1">IF(BJ$7&lt;&gt;"",SUMIFS('Bank-1S'!$N:$N,'Bank-1S'!$J:$J,"&gt;="&amp;BJ$7,'Bank-1S'!$J:$J,"&lt;="&amp;BJ$8,'Bank-1S'!$W:$W,$O83,'Bank-1S'!$X:$X,$F83),SUMIFS('Bank-1S'!$N:$N,'Bank-1S'!$J:$J,BJ$8,'Bank-1S'!$W:$W,$O83,'Bank-1S'!$X:$X,$F83))</f>
        <v>0</v>
      </c>
      <c r="BK83" s="99">
        <f ca="1">IF(BK$7&lt;&gt;"",SUMIFS('Bank-1S'!$N:$N,'Bank-1S'!$J:$J,"&gt;="&amp;BK$7,'Bank-1S'!$J:$J,"&lt;="&amp;BK$8,'Bank-1S'!$W:$W,$O83,'Bank-1S'!$X:$X,$F83),SUMIFS('Bank-1S'!$N:$N,'Bank-1S'!$J:$J,BK$8,'Bank-1S'!$W:$W,$O83,'Bank-1S'!$X:$X,$F83))</f>
        <v>0</v>
      </c>
      <c r="BL83" s="99">
        <f ca="1">IF(BL$7&lt;&gt;"",SUMIFS('Bank-1S'!$N:$N,'Bank-1S'!$J:$J,"&gt;="&amp;BL$7,'Bank-1S'!$J:$J,"&lt;="&amp;BL$8,'Bank-1S'!$W:$W,$O83,'Bank-1S'!$X:$X,$F83),SUMIFS('Bank-1S'!$N:$N,'Bank-1S'!$J:$J,BL$8,'Bank-1S'!$W:$W,$O83,'Bank-1S'!$X:$X,$F83))</f>
        <v>0</v>
      </c>
      <c r="BM83" s="99">
        <f ca="1">IF(BM$7&lt;&gt;"",SUMIFS('Bank-1S'!$N:$N,'Bank-1S'!$J:$J,"&gt;="&amp;BM$7,'Bank-1S'!$J:$J,"&lt;="&amp;BM$8,'Bank-1S'!$W:$W,$O83,'Bank-1S'!$X:$X,$F83),SUMIFS('Bank-1S'!$N:$N,'Bank-1S'!$J:$J,BM$8,'Bank-1S'!$W:$W,$O83,'Bank-1S'!$X:$X,$F83))</f>
        <v>0</v>
      </c>
      <c r="BN83" s="99">
        <f ca="1">IF(BN$7&lt;&gt;"",SUMIFS('Bank-1S'!$N:$N,'Bank-1S'!$J:$J,"&gt;="&amp;BN$7,'Bank-1S'!$J:$J,"&lt;="&amp;BN$8,'Bank-1S'!$W:$W,$O83,'Bank-1S'!$X:$X,$F83),SUMIFS('Bank-1S'!$N:$N,'Bank-1S'!$J:$J,BN$8,'Bank-1S'!$W:$W,$O83,'Bank-1S'!$X:$X,$F83))</f>
        <v>0</v>
      </c>
      <c r="BO83" s="99">
        <f ca="1">IF(BO$7&lt;&gt;"",SUMIFS('Bank-1S'!$N:$N,'Bank-1S'!$J:$J,"&gt;="&amp;BO$7,'Bank-1S'!$J:$J,"&lt;="&amp;BO$8,'Bank-1S'!$W:$W,$O83,'Bank-1S'!$X:$X,$F83),SUMIFS('Bank-1S'!$N:$N,'Bank-1S'!$J:$J,BO$8,'Bank-1S'!$W:$W,$O83,'Bank-1S'!$X:$X,$F83))</f>
        <v>0</v>
      </c>
      <c r="BP83" s="99">
        <f ca="1">IF(BP$7&lt;&gt;"",SUMIFS('Bank-1S'!$N:$N,'Bank-1S'!$J:$J,"&gt;="&amp;BP$7,'Bank-1S'!$J:$J,"&lt;="&amp;BP$8,'Bank-1S'!$W:$W,$O83,'Bank-1S'!$X:$X,$F83),SUMIFS('Bank-1S'!$N:$N,'Bank-1S'!$J:$J,BP$8,'Bank-1S'!$W:$W,$O83,'Bank-1S'!$X:$X,$F83))</f>
        <v>0</v>
      </c>
      <c r="BQ83" s="99">
        <f ca="1">IF(BQ$7&lt;&gt;"",SUMIFS('Bank-1S'!$N:$N,'Bank-1S'!$J:$J,"&gt;="&amp;BQ$7,'Bank-1S'!$J:$J,"&lt;="&amp;BQ$8,'Bank-1S'!$W:$W,$O83,'Bank-1S'!$X:$X,$F83),SUMIFS('Bank-1S'!$N:$N,'Bank-1S'!$J:$J,BQ$8,'Bank-1S'!$W:$W,$O83,'Bank-1S'!$X:$X,$F83))</f>
        <v>0</v>
      </c>
      <c r="BR83" s="99">
        <f ca="1">IF(BR$7&lt;&gt;"",SUMIFS('Bank-1S'!$N:$N,'Bank-1S'!$J:$J,"&gt;="&amp;BR$7,'Bank-1S'!$J:$J,"&lt;="&amp;BR$8,'Bank-1S'!$W:$W,$O83,'Bank-1S'!$X:$X,$F83),SUMIFS('Bank-1S'!$N:$N,'Bank-1S'!$J:$J,BR$8,'Bank-1S'!$W:$W,$O83,'Bank-1S'!$X:$X,$F83))</f>
        <v>0</v>
      </c>
      <c r="BS83" s="99">
        <f ca="1">IF(BS$7&lt;&gt;"",SUMIFS('Bank-1S'!$N:$N,'Bank-1S'!$J:$J,"&gt;="&amp;BS$7,'Bank-1S'!$J:$J,"&lt;="&amp;BS$8,'Bank-1S'!$W:$W,$O83,'Bank-1S'!$X:$X,$F83),SUMIFS('Bank-1S'!$N:$N,'Bank-1S'!$J:$J,BS$8,'Bank-1S'!$W:$W,$O83,'Bank-1S'!$X:$X,$F83))</f>
        <v>0</v>
      </c>
      <c r="BT83" s="99">
        <f ca="1">IF(BT$7&lt;&gt;"",SUMIFS('Bank-1S'!$N:$N,'Bank-1S'!$J:$J,"&gt;="&amp;BT$7,'Bank-1S'!$J:$J,"&lt;="&amp;BT$8,'Bank-1S'!$W:$W,$O83,'Bank-1S'!$X:$X,$F83),SUMIFS('Bank-1S'!$N:$N,'Bank-1S'!$J:$J,BT$8,'Bank-1S'!$W:$W,$O83,'Bank-1S'!$X:$X,$F83))</f>
        <v>0</v>
      </c>
      <c r="BU83" s="99">
        <f ca="1">IF(BU$7&lt;&gt;"",SUMIFS('Bank-1S'!$N:$N,'Bank-1S'!$J:$J,"&gt;="&amp;BU$7,'Bank-1S'!$J:$J,"&lt;="&amp;BU$8,'Bank-1S'!$W:$W,$O83,'Bank-1S'!$X:$X,$F83),SUMIFS('Bank-1S'!$N:$N,'Bank-1S'!$J:$J,BU$8,'Bank-1S'!$W:$W,$O83,'Bank-1S'!$X:$X,$F83))</f>
        <v>0</v>
      </c>
      <c r="BV83" s="99">
        <f ca="1">IF(BV$7&lt;&gt;"",SUMIFS('Bank-1S'!$N:$N,'Bank-1S'!$J:$J,"&gt;="&amp;BV$7,'Bank-1S'!$J:$J,"&lt;="&amp;BV$8,'Bank-1S'!$W:$W,$O83,'Bank-1S'!$X:$X,$F83),SUMIFS('Bank-1S'!$N:$N,'Bank-1S'!$J:$J,BV$8,'Bank-1S'!$W:$W,$O83,'Bank-1S'!$X:$X,$F83))</f>
        <v>0</v>
      </c>
      <c r="BW83" s="99">
        <f ca="1">IF(BW$7&lt;&gt;"",SUMIFS('Bank-1S'!$N:$N,'Bank-1S'!$J:$J,"&gt;="&amp;BW$7,'Bank-1S'!$J:$J,"&lt;="&amp;BW$8,'Bank-1S'!$W:$W,$O83,'Bank-1S'!$X:$X,$F83),SUMIFS('Bank-1S'!$N:$N,'Bank-1S'!$J:$J,BW$8,'Bank-1S'!$W:$W,$O83,'Bank-1S'!$X:$X,$F83))</f>
        <v>0</v>
      </c>
      <c r="BX83" s="99">
        <f ca="1">IF(BX$7&lt;&gt;"",SUMIFS('Bank-1S'!$N:$N,'Bank-1S'!$J:$J,"&gt;="&amp;BX$7,'Bank-1S'!$J:$J,"&lt;="&amp;BX$8,'Bank-1S'!$W:$W,$O83,'Bank-1S'!$X:$X,$F83),SUMIFS('Bank-1S'!$N:$N,'Bank-1S'!$J:$J,BX$8,'Bank-1S'!$W:$W,$O83,'Bank-1S'!$X:$X,$F83))</f>
        <v>0</v>
      </c>
      <c r="BY83" s="99">
        <f ca="1">IF(BY$7&lt;&gt;"",SUMIFS('Bank-1S'!$N:$N,'Bank-1S'!$J:$J,"&gt;="&amp;BY$7,'Bank-1S'!$J:$J,"&lt;="&amp;BY$8,'Bank-1S'!$W:$W,$O83,'Bank-1S'!$X:$X,$F83),SUMIFS('Bank-1S'!$N:$N,'Bank-1S'!$J:$J,BY$8,'Bank-1S'!$W:$W,$O83,'Bank-1S'!$X:$X,$F83))</f>
        <v>0</v>
      </c>
      <c r="BZ83" s="99">
        <f ca="1">IF(BZ$7&lt;&gt;"",SUMIFS('Bank-1S'!$N:$N,'Bank-1S'!$J:$J,"&gt;="&amp;BZ$7,'Bank-1S'!$J:$J,"&lt;="&amp;BZ$8,'Bank-1S'!$W:$W,$O83,'Bank-1S'!$X:$X,$F83),SUMIFS('Bank-1S'!$N:$N,'Bank-1S'!$J:$J,BZ$8,'Bank-1S'!$W:$W,$O83,'Bank-1S'!$X:$X,$F83))</f>
        <v>0</v>
      </c>
      <c r="CA83" s="99">
        <f ca="1">IF(CA$7&lt;&gt;"",SUMIFS('Bank-1S'!$N:$N,'Bank-1S'!$J:$J,"&gt;="&amp;CA$7,'Bank-1S'!$J:$J,"&lt;="&amp;CA$8,'Bank-1S'!$W:$W,$O83,'Bank-1S'!$X:$X,$F83),SUMIFS('Bank-1S'!$N:$N,'Bank-1S'!$J:$J,CA$8,'Bank-1S'!$W:$W,$O83,'Bank-1S'!$X:$X,$F83))</f>
        <v>0</v>
      </c>
      <c r="CB83" s="99">
        <f ca="1">IF(CB$7&lt;&gt;"",SUMIFS('Bank-1S'!$N:$N,'Bank-1S'!$J:$J,"&gt;="&amp;CB$7,'Bank-1S'!$J:$J,"&lt;="&amp;CB$8,'Bank-1S'!$W:$W,$O83,'Bank-1S'!$X:$X,$F83),SUMIFS('Bank-1S'!$N:$N,'Bank-1S'!$J:$J,CB$8,'Bank-1S'!$W:$W,$O83,'Bank-1S'!$X:$X,$F83))</f>
        <v>0</v>
      </c>
      <c r="CC83" s="99">
        <f ca="1">IF(CC$7&lt;&gt;"",SUMIFS('Bank-1S'!$N:$N,'Bank-1S'!$J:$J,"&gt;="&amp;CC$7,'Bank-1S'!$J:$J,"&lt;="&amp;CC$8,'Bank-1S'!$W:$W,$O83,'Bank-1S'!$X:$X,$F83),SUMIFS('Bank-1S'!$N:$N,'Bank-1S'!$J:$J,CC$8,'Bank-1S'!$W:$W,$O83,'Bank-1S'!$X:$X,$F83))</f>
        <v>0</v>
      </c>
      <c r="CD83" s="99">
        <f ca="1">IF(CD$7&lt;&gt;"",SUMIFS('Bank-1S'!$N:$N,'Bank-1S'!$J:$J,"&gt;="&amp;CD$7,'Bank-1S'!$J:$J,"&lt;="&amp;CD$8,'Bank-1S'!$W:$W,$O83,'Bank-1S'!$X:$X,$F83),SUMIFS('Bank-1S'!$N:$N,'Bank-1S'!$J:$J,CD$8,'Bank-1S'!$W:$W,$O83,'Bank-1S'!$X:$X,$F83))</f>
        <v>0</v>
      </c>
      <c r="CE83" s="99">
        <f ca="1">IF(CE$7&lt;&gt;"",SUMIFS('Bank-1S'!$N:$N,'Bank-1S'!$J:$J,"&gt;="&amp;CE$7,'Bank-1S'!$J:$J,"&lt;="&amp;CE$8,'Bank-1S'!$W:$W,$O83,'Bank-1S'!$X:$X,$F83),SUMIFS('Bank-1S'!$N:$N,'Bank-1S'!$J:$J,CE$8,'Bank-1S'!$W:$W,$O83,'Bank-1S'!$X:$X,$F83))</f>
        <v>0</v>
      </c>
      <c r="CF83" s="99">
        <f ca="1">IF(CF$7&lt;&gt;"",SUMIFS('Bank-1S'!$N:$N,'Bank-1S'!$J:$J,"&gt;="&amp;CF$7,'Bank-1S'!$J:$J,"&lt;="&amp;CF$8,'Bank-1S'!$W:$W,$O83,'Bank-1S'!$X:$X,$F83),SUMIFS('Bank-1S'!$N:$N,'Bank-1S'!$J:$J,CF$8,'Bank-1S'!$W:$W,$O83,'Bank-1S'!$X:$X,$F83))</f>
        <v>0</v>
      </c>
      <c r="CG83" s="99">
        <f ca="1">IF(CG$7&lt;&gt;"",SUMIFS('Bank-1S'!$N:$N,'Bank-1S'!$J:$J,"&gt;="&amp;CG$7,'Bank-1S'!$J:$J,"&lt;="&amp;CG$8,'Bank-1S'!$W:$W,$O83,'Bank-1S'!$X:$X,$F83),SUMIFS('Bank-1S'!$N:$N,'Bank-1S'!$J:$J,CG$8,'Bank-1S'!$W:$W,$O83,'Bank-1S'!$X:$X,$F83))</f>
        <v>0</v>
      </c>
      <c r="CH83" s="99">
        <f ca="1">IF(CH$7&lt;&gt;"",SUMIFS('Bank-1S'!$N:$N,'Bank-1S'!$J:$J,"&gt;="&amp;CH$7,'Bank-1S'!$J:$J,"&lt;="&amp;CH$8,'Bank-1S'!$W:$W,$O83,'Bank-1S'!$X:$X,$F83),SUMIFS('Bank-1S'!$N:$N,'Bank-1S'!$J:$J,CH$8,'Bank-1S'!$W:$W,$O83,'Bank-1S'!$X:$X,$F83))</f>
        <v>0</v>
      </c>
      <c r="CI83" s="99">
        <f ca="1">IF(CI$7&lt;&gt;"",SUMIFS('Bank-1S'!$N:$N,'Bank-1S'!$J:$J,"&gt;="&amp;CI$7,'Bank-1S'!$J:$J,"&lt;="&amp;CI$8,'Bank-1S'!$W:$W,$O83,'Bank-1S'!$X:$X,$F83),SUMIFS('Bank-1S'!$N:$N,'Bank-1S'!$J:$J,CI$8,'Bank-1S'!$W:$W,$O83,'Bank-1S'!$X:$X,$F83))</f>
        <v>0</v>
      </c>
      <c r="CJ83" s="99">
        <f ca="1">IF(CJ$7&lt;&gt;"",SUMIFS('Bank-1S'!$N:$N,'Bank-1S'!$J:$J,"&gt;="&amp;CJ$7,'Bank-1S'!$J:$J,"&lt;="&amp;CJ$8,'Bank-1S'!$W:$W,$O83,'Bank-1S'!$X:$X,$F83),SUMIFS('Bank-1S'!$N:$N,'Bank-1S'!$J:$J,CJ$8,'Bank-1S'!$W:$W,$O83,'Bank-1S'!$X:$X,$F83))</f>
        <v>0</v>
      </c>
      <c r="CK83" s="99">
        <f ca="1">IF(CK$7&lt;&gt;"",SUMIFS('Bank-1S'!$N:$N,'Bank-1S'!$J:$J,"&gt;="&amp;CK$7,'Bank-1S'!$J:$J,"&lt;="&amp;CK$8,'Bank-1S'!$W:$W,$O83,'Bank-1S'!$X:$X,$F83),SUMIFS('Bank-1S'!$N:$N,'Bank-1S'!$J:$J,CK$8,'Bank-1S'!$W:$W,$O83,'Bank-1S'!$X:$X,$F83))</f>
        <v>0</v>
      </c>
      <c r="CL83" s="99">
        <f ca="1">IF(CL$7&lt;&gt;"",SUMIFS('Bank-1S'!$N:$N,'Bank-1S'!$J:$J,"&gt;="&amp;CL$7,'Bank-1S'!$J:$J,"&lt;="&amp;CL$8,'Bank-1S'!$W:$W,$O83,'Bank-1S'!$X:$X,$F83),SUMIFS('Bank-1S'!$N:$N,'Bank-1S'!$J:$J,CL$8,'Bank-1S'!$W:$W,$O83,'Bank-1S'!$X:$X,$F83))</f>
        <v>0</v>
      </c>
      <c r="CM83" s="99">
        <f ca="1">IF(CM$7&lt;&gt;"",SUMIFS('Bank-1S'!$N:$N,'Bank-1S'!$J:$J,"&gt;="&amp;CM$7,'Bank-1S'!$J:$J,"&lt;="&amp;CM$8,'Bank-1S'!$W:$W,$O83,'Bank-1S'!$X:$X,$F83),SUMIFS('Bank-1S'!$N:$N,'Bank-1S'!$J:$J,CM$8,'Bank-1S'!$W:$W,$O83,'Bank-1S'!$X:$X,$F83))</f>
        <v>0</v>
      </c>
      <c r="CN83" s="99">
        <f ca="1">IF(CN$7&lt;&gt;"",SUMIFS('Bank-1S'!$N:$N,'Bank-1S'!$J:$J,"&gt;="&amp;CN$7,'Bank-1S'!$J:$J,"&lt;="&amp;CN$8,'Bank-1S'!$W:$W,$O83,'Bank-1S'!$X:$X,$F83),SUMIFS('Bank-1S'!$N:$N,'Bank-1S'!$J:$J,CN$8,'Bank-1S'!$W:$W,$O83,'Bank-1S'!$X:$X,$F83))</f>
        <v>0</v>
      </c>
      <c r="CO83" s="99">
        <f ca="1">IF(CO$7&lt;&gt;"",SUMIFS('Bank-1S'!$N:$N,'Bank-1S'!$J:$J,"&gt;="&amp;CO$7,'Bank-1S'!$J:$J,"&lt;="&amp;CO$8,'Bank-1S'!$W:$W,$O83,'Bank-1S'!$X:$X,$F83),SUMIFS('Bank-1S'!$N:$N,'Bank-1S'!$J:$J,CO$8,'Bank-1S'!$W:$W,$O83,'Bank-1S'!$X:$X,$F83))</f>
        <v>0</v>
      </c>
      <c r="CP83" s="99">
        <f ca="1">IF(CP$7&lt;&gt;"",SUMIFS('Bank-1S'!$N:$N,'Bank-1S'!$J:$J,"&gt;="&amp;CP$7,'Bank-1S'!$J:$J,"&lt;="&amp;CP$8,'Bank-1S'!$W:$W,$O83,'Bank-1S'!$X:$X,$F83),SUMIFS('Bank-1S'!$N:$N,'Bank-1S'!$J:$J,CP$8,'Bank-1S'!$W:$W,$O83,'Bank-1S'!$X:$X,$F83))</f>
        <v>0</v>
      </c>
      <c r="CQ83" s="99">
        <f ca="1">IF(CQ$7&lt;&gt;"",SUMIFS('Bank-1S'!$N:$N,'Bank-1S'!$J:$J,"&gt;="&amp;CQ$7,'Bank-1S'!$J:$J,"&lt;="&amp;CQ$8,'Bank-1S'!$W:$W,$O83,'Bank-1S'!$X:$X,$F83),SUMIFS('Bank-1S'!$N:$N,'Bank-1S'!$J:$J,CQ$8,'Bank-1S'!$W:$W,$O83,'Bank-1S'!$X:$X,$F83))</f>
        <v>0</v>
      </c>
      <c r="CR83" s="99">
        <f ca="1">IF(CR$7&lt;&gt;"",SUMIFS('Bank-1S'!$N:$N,'Bank-1S'!$J:$J,"&gt;="&amp;CR$7,'Bank-1S'!$J:$J,"&lt;="&amp;CR$8,'Bank-1S'!$W:$W,$O83,'Bank-1S'!$X:$X,$F83),SUMIFS('Bank-1S'!$N:$N,'Bank-1S'!$J:$J,CR$8,'Bank-1S'!$W:$W,$O83,'Bank-1S'!$X:$X,$F83))</f>
        <v>0</v>
      </c>
      <c r="CS83" s="99">
        <f ca="1">IF(CS$7&lt;&gt;"",SUMIFS('Bank-1S'!$N:$N,'Bank-1S'!$J:$J,"&gt;="&amp;CS$7,'Bank-1S'!$J:$J,"&lt;="&amp;CS$8,'Bank-1S'!$W:$W,$O83,'Bank-1S'!$X:$X,$F83),SUMIFS('Bank-1S'!$N:$N,'Bank-1S'!$J:$J,CS$8,'Bank-1S'!$W:$W,$O83,'Bank-1S'!$X:$X,$F83))</f>
        <v>0</v>
      </c>
      <c r="CT83" s="99">
        <f ca="1">IF(CT$7&lt;&gt;"",SUMIFS('Bank-1S'!$N:$N,'Bank-1S'!$J:$J,"&gt;="&amp;CT$7,'Bank-1S'!$J:$J,"&lt;="&amp;CT$8,'Bank-1S'!$W:$W,$O83,'Bank-1S'!$X:$X,$F83),SUMIFS('Bank-1S'!$N:$N,'Bank-1S'!$J:$J,CT$8,'Bank-1S'!$W:$W,$O83,'Bank-1S'!$X:$X,$F83))</f>
        <v>0</v>
      </c>
      <c r="CU83" s="99">
        <f ca="1">IF(CU$7&lt;&gt;"",SUMIFS('Bank-1S'!$N:$N,'Bank-1S'!$J:$J,"&gt;="&amp;CU$7,'Bank-1S'!$J:$J,"&lt;="&amp;CU$8,'Bank-1S'!$W:$W,$O83,'Bank-1S'!$X:$X,$F83),SUMIFS('Bank-1S'!$N:$N,'Bank-1S'!$J:$J,CU$8,'Bank-1S'!$W:$W,$O83,'Bank-1S'!$X:$X,$F83))</f>
        <v>0</v>
      </c>
    </row>
    <row r="84" spans="1:99" s="28" customFormat="1" ht="10.199999999999999" x14ac:dyDescent="0.2">
      <c r="A84" s="87"/>
      <c r="B84" s="87"/>
      <c r="C84" s="87"/>
      <c r="D84" s="87"/>
      <c r="E84" s="198">
        <v>1</v>
      </c>
      <c r="F84" s="101" t="str">
        <f>lists!$Z$20</f>
        <v>Оплаты сертификации, декларирования и возмещений</v>
      </c>
      <c r="G84" s="87"/>
      <c r="H84" s="87"/>
      <c r="I84" s="87"/>
      <c r="J84" s="87"/>
      <c r="K84" s="87"/>
      <c r="L84" s="87"/>
      <c r="M84" s="87"/>
      <c r="N84" s="86"/>
      <c r="O84" s="87" t="str">
        <f t="shared" si="52"/>
        <v>RUR</v>
      </c>
      <c r="P84" s="88"/>
      <c r="Q84" s="87"/>
      <c r="R84" s="87"/>
      <c r="S84" s="87"/>
      <c r="T84" s="136"/>
      <c r="U84" s="137">
        <f t="shared" ca="1" si="53"/>
        <v>0</v>
      </c>
      <c r="V84" s="138"/>
      <c r="W84" s="168"/>
      <c r="X84" s="169">
        <f>IF(X$7&lt;&gt;"",SUMIFS('Bank-1S'!$N:$N,'Bank-1S'!$J:$J,"&gt;="&amp;X$7,'Bank-1S'!$J:$J,"&lt;="&amp;X$8,'Bank-1S'!$W:$W,$O84,'Bank-1S'!$X:$X,$F84),SUMIFS('Bank-1S'!$N:$N,'Bank-1S'!$J:$J,X$8,'Bank-1S'!$W:$W,$O84,'Bank-1S'!$X:$X,$F84))</f>
        <v>0</v>
      </c>
      <c r="Y84" s="99">
        <f ca="1">IF(Y$7&lt;&gt;"",SUMIFS('Bank-1S'!$N:$N,'Bank-1S'!$J:$J,"&gt;="&amp;Y$7,'Bank-1S'!$J:$J,"&lt;="&amp;Y$8,'Bank-1S'!$W:$W,$O84,'Bank-1S'!$X:$X,$F84),SUMIFS('Bank-1S'!$N:$N,'Bank-1S'!$J:$J,Y$8,'Bank-1S'!$W:$W,$O84,'Bank-1S'!$X:$X,$F84))</f>
        <v>0</v>
      </c>
      <c r="Z84" s="99">
        <f ca="1">IF(Z$7&lt;&gt;"",SUMIFS('Bank-1S'!$N:$N,'Bank-1S'!$J:$J,"&gt;="&amp;Z$7,'Bank-1S'!$J:$J,"&lt;="&amp;Z$8,'Bank-1S'!$W:$W,$O84,'Bank-1S'!$X:$X,$F84),SUMIFS('Bank-1S'!$N:$N,'Bank-1S'!$J:$J,Z$8,'Bank-1S'!$W:$W,$O84,'Bank-1S'!$X:$X,$F84))</f>
        <v>0</v>
      </c>
      <c r="AA84" s="99">
        <f ca="1">IF(AA$7&lt;&gt;"",SUMIFS('Bank-1S'!$N:$N,'Bank-1S'!$J:$J,"&gt;="&amp;AA$7,'Bank-1S'!$J:$J,"&lt;="&amp;AA$8,'Bank-1S'!$W:$W,$O84,'Bank-1S'!$X:$X,$F84),SUMIFS('Bank-1S'!$N:$N,'Bank-1S'!$J:$J,AA$8,'Bank-1S'!$W:$W,$O84,'Bank-1S'!$X:$X,$F84))</f>
        <v>0</v>
      </c>
      <c r="AB84" s="99">
        <f ca="1">IF(AB$7&lt;&gt;"",SUMIFS('Bank-1S'!$N:$N,'Bank-1S'!$J:$J,"&gt;="&amp;AB$7,'Bank-1S'!$J:$J,"&lt;="&amp;AB$8,'Bank-1S'!$W:$W,$O84,'Bank-1S'!$X:$X,$F84),SUMIFS('Bank-1S'!$N:$N,'Bank-1S'!$J:$J,AB$8,'Bank-1S'!$W:$W,$O84,'Bank-1S'!$X:$X,$F84))</f>
        <v>0</v>
      </c>
      <c r="AC84" s="99">
        <f ca="1">IF(AC$7&lt;&gt;"",SUMIFS('Bank-1S'!$N:$N,'Bank-1S'!$J:$J,"&gt;="&amp;AC$7,'Bank-1S'!$J:$J,"&lt;="&amp;AC$8,'Bank-1S'!$W:$W,$O84,'Bank-1S'!$X:$X,$F84),SUMIFS('Bank-1S'!$N:$N,'Bank-1S'!$J:$J,AC$8,'Bank-1S'!$W:$W,$O84,'Bank-1S'!$X:$X,$F84))</f>
        <v>0</v>
      </c>
      <c r="AD84" s="99">
        <f ca="1">IF(AD$7&lt;&gt;"",SUMIFS('Bank-1S'!$N:$N,'Bank-1S'!$J:$J,"&gt;="&amp;AD$7,'Bank-1S'!$J:$J,"&lt;="&amp;AD$8,'Bank-1S'!$W:$W,$O84,'Bank-1S'!$X:$X,$F84),SUMIFS('Bank-1S'!$N:$N,'Bank-1S'!$J:$J,AD$8,'Bank-1S'!$W:$W,$O84,'Bank-1S'!$X:$X,$F84))</f>
        <v>0</v>
      </c>
      <c r="AE84" s="99">
        <f ca="1">IF(AE$7&lt;&gt;"",SUMIFS('Bank-1S'!$N:$N,'Bank-1S'!$J:$J,"&gt;="&amp;AE$7,'Bank-1S'!$J:$J,"&lt;="&amp;AE$8,'Bank-1S'!$W:$W,$O84,'Bank-1S'!$X:$X,$F84),SUMIFS('Bank-1S'!$N:$N,'Bank-1S'!$J:$J,AE$8,'Bank-1S'!$W:$W,$O84,'Bank-1S'!$X:$X,$F84))</f>
        <v>0</v>
      </c>
      <c r="AF84" s="99">
        <f ca="1">IF(AF$7&lt;&gt;"",SUMIFS('Bank-1S'!$N:$N,'Bank-1S'!$J:$J,"&gt;="&amp;AF$7,'Bank-1S'!$J:$J,"&lt;="&amp;AF$8,'Bank-1S'!$W:$W,$O84,'Bank-1S'!$X:$X,$F84),SUMIFS('Bank-1S'!$N:$N,'Bank-1S'!$J:$J,AF$8,'Bank-1S'!$W:$W,$O84,'Bank-1S'!$X:$X,$F84))</f>
        <v>0</v>
      </c>
      <c r="AG84" s="99">
        <f ca="1">IF(AG$7&lt;&gt;"",SUMIFS('Bank-1S'!$N:$N,'Bank-1S'!$J:$J,"&gt;="&amp;AG$7,'Bank-1S'!$J:$J,"&lt;="&amp;AG$8,'Bank-1S'!$W:$W,$O84,'Bank-1S'!$X:$X,$F84),SUMIFS('Bank-1S'!$N:$N,'Bank-1S'!$J:$J,AG$8,'Bank-1S'!$W:$W,$O84,'Bank-1S'!$X:$X,$F84))</f>
        <v>0</v>
      </c>
      <c r="AH84" s="99">
        <f ca="1">IF(AH$7&lt;&gt;"",SUMIFS('Bank-1S'!$N:$N,'Bank-1S'!$J:$J,"&gt;="&amp;AH$7,'Bank-1S'!$J:$J,"&lt;="&amp;AH$8,'Bank-1S'!$W:$W,$O84,'Bank-1S'!$X:$X,$F84),SUMIFS('Bank-1S'!$N:$N,'Bank-1S'!$J:$J,AH$8,'Bank-1S'!$W:$W,$O84,'Bank-1S'!$X:$X,$F84))</f>
        <v>0</v>
      </c>
      <c r="AI84" s="99">
        <f ca="1">IF(AI$7&lt;&gt;"",SUMIFS('Bank-1S'!$N:$N,'Bank-1S'!$J:$J,"&gt;="&amp;AI$7,'Bank-1S'!$J:$J,"&lt;="&amp;AI$8,'Bank-1S'!$W:$W,$O84,'Bank-1S'!$X:$X,$F84),SUMIFS('Bank-1S'!$N:$N,'Bank-1S'!$J:$J,AI$8,'Bank-1S'!$W:$W,$O84,'Bank-1S'!$X:$X,$F84))</f>
        <v>0</v>
      </c>
      <c r="AJ84" s="99">
        <f ca="1">IF(AJ$7&lt;&gt;"",SUMIFS('Bank-1S'!$N:$N,'Bank-1S'!$J:$J,"&gt;="&amp;AJ$7,'Bank-1S'!$J:$J,"&lt;="&amp;AJ$8,'Bank-1S'!$W:$W,$O84,'Bank-1S'!$X:$X,$F84),SUMIFS('Bank-1S'!$N:$N,'Bank-1S'!$J:$J,AJ$8,'Bank-1S'!$W:$W,$O84,'Bank-1S'!$X:$X,$F84))</f>
        <v>0</v>
      </c>
      <c r="AK84" s="99">
        <f ca="1">IF(AK$7&lt;&gt;"",SUMIFS('Bank-1S'!$N:$N,'Bank-1S'!$J:$J,"&gt;="&amp;AK$7,'Bank-1S'!$J:$J,"&lt;="&amp;AK$8,'Bank-1S'!$W:$W,$O84,'Bank-1S'!$X:$X,$F84),SUMIFS('Bank-1S'!$N:$N,'Bank-1S'!$J:$J,AK$8,'Bank-1S'!$W:$W,$O84,'Bank-1S'!$X:$X,$F84))</f>
        <v>0</v>
      </c>
      <c r="AL84" s="99">
        <f ca="1">IF(AL$7&lt;&gt;"",SUMIFS('Bank-1S'!$N:$N,'Bank-1S'!$J:$J,"&gt;="&amp;AL$7,'Bank-1S'!$J:$J,"&lt;="&amp;AL$8,'Bank-1S'!$W:$W,$O84,'Bank-1S'!$X:$X,$F84),SUMIFS('Bank-1S'!$N:$N,'Bank-1S'!$J:$J,AL$8,'Bank-1S'!$W:$W,$O84,'Bank-1S'!$X:$X,$F84))</f>
        <v>0</v>
      </c>
      <c r="AM84" s="99">
        <f ca="1">IF(AM$7&lt;&gt;"",SUMIFS('Bank-1S'!$N:$N,'Bank-1S'!$J:$J,"&gt;="&amp;AM$7,'Bank-1S'!$J:$J,"&lt;="&amp;AM$8,'Bank-1S'!$W:$W,$O84,'Bank-1S'!$X:$X,$F84),SUMIFS('Bank-1S'!$N:$N,'Bank-1S'!$J:$J,AM$8,'Bank-1S'!$W:$W,$O84,'Bank-1S'!$X:$X,$F84))</f>
        <v>0</v>
      </c>
      <c r="AN84" s="99">
        <f ca="1">IF(AN$7&lt;&gt;"",SUMIFS('Bank-1S'!$N:$N,'Bank-1S'!$J:$J,"&gt;="&amp;AN$7,'Bank-1S'!$J:$J,"&lt;="&amp;AN$8,'Bank-1S'!$W:$W,$O84,'Bank-1S'!$X:$X,$F84),SUMIFS('Bank-1S'!$N:$N,'Bank-1S'!$J:$J,AN$8,'Bank-1S'!$W:$W,$O84,'Bank-1S'!$X:$X,$F84))</f>
        <v>0</v>
      </c>
      <c r="AO84" s="99">
        <f ca="1">IF(AO$7&lt;&gt;"",SUMIFS('Bank-1S'!$N:$N,'Bank-1S'!$J:$J,"&gt;="&amp;AO$7,'Bank-1S'!$J:$J,"&lt;="&amp;AO$8,'Bank-1S'!$W:$W,$O84,'Bank-1S'!$X:$X,$F84),SUMIFS('Bank-1S'!$N:$N,'Bank-1S'!$J:$J,AO$8,'Bank-1S'!$W:$W,$O84,'Bank-1S'!$X:$X,$F84))</f>
        <v>0</v>
      </c>
      <c r="AP84" s="99">
        <f ca="1">IF(AP$7&lt;&gt;"",SUMIFS('Bank-1S'!$N:$N,'Bank-1S'!$J:$J,"&gt;="&amp;AP$7,'Bank-1S'!$J:$J,"&lt;="&amp;AP$8,'Bank-1S'!$W:$W,$O84,'Bank-1S'!$X:$X,$F84),SUMIFS('Bank-1S'!$N:$N,'Bank-1S'!$J:$J,AP$8,'Bank-1S'!$W:$W,$O84,'Bank-1S'!$X:$X,$F84))</f>
        <v>0</v>
      </c>
      <c r="AQ84" s="99">
        <f ca="1">IF(AQ$7&lt;&gt;"",SUMIFS('Bank-1S'!$N:$N,'Bank-1S'!$J:$J,"&gt;="&amp;AQ$7,'Bank-1S'!$J:$J,"&lt;="&amp;AQ$8,'Bank-1S'!$W:$W,$O84,'Bank-1S'!$X:$X,$F84),SUMIFS('Bank-1S'!$N:$N,'Bank-1S'!$J:$J,AQ$8,'Bank-1S'!$W:$W,$O84,'Bank-1S'!$X:$X,$F84))</f>
        <v>0</v>
      </c>
      <c r="AR84" s="99">
        <f ca="1">IF(AR$7&lt;&gt;"",SUMIFS('Bank-1S'!$N:$N,'Bank-1S'!$J:$J,"&gt;="&amp;AR$7,'Bank-1S'!$J:$J,"&lt;="&amp;AR$8,'Bank-1S'!$W:$W,$O84,'Bank-1S'!$X:$X,$F84),SUMIFS('Bank-1S'!$N:$N,'Bank-1S'!$J:$J,AR$8,'Bank-1S'!$W:$W,$O84,'Bank-1S'!$X:$X,$F84))</f>
        <v>0</v>
      </c>
      <c r="AS84" s="99">
        <f ca="1">IF(AS$7&lt;&gt;"",SUMIFS('Bank-1S'!$N:$N,'Bank-1S'!$J:$J,"&gt;="&amp;AS$7,'Bank-1S'!$J:$J,"&lt;="&amp;AS$8,'Bank-1S'!$W:$W,$O84,'Bank-1S'!$X:$X,$F84),SUMIFS('Bank-1S'!$N:$N,'Bank-1S'!$J:$J,AS$8,'Bank-1S'!$W:$W,$O84,'Bank-1S'!$X:$X,$F84))</f>
        <v>0</v>
      </c>
      <c r="AT84" s="99">
        <f ca="1">IF(AT$7&lt;&gt;"",SUMIFS('Bank-1S'!$N:$N,'Bank-1S'!$J:$J,"&gt;="&amp;AT$7,'Bank-1S'!$J:$J,"&lt;="&amp;AT$8,'Bank-1S'!$W:$W,$O84,'Bank-1S'!$X:$X,$F84),SUMIFS('Bank-1S'!$N:$N,'Bank-1S'!$J:$J,AT$8,'Bank-1S'!$W:$W,$O84,'Bank-1S'!$X:$X,$F84))</f>
        <v>0</v>
      </c>
      <c r="AU84" s="99">
        <f ca="1">IF(AU$7&lt;&gt;"",SUMIFS('Bank-1S'!$N:$N,'Bank-1S'!$J:$J,"&gt;="&amp;AU$7,'Bank-1S'!$J:$J,"&lt;="&amp;AU$8,'Bank-1S'!$W:$W,$O84,'Bank-1S'!$X:$X,$F84),SUMIFS('Bank-1S'!$N:$N,'Bank-1S'!$J:$J,AU$8,'Bank-1S'!$W:$W,$O84,'Bank-1S'!$X:$X,$F84))</f>
        <v>0</v>
      </c>
      <c r="AV84" s="99">
        <f ca="1">IF(AV$7&lt;&gt;"",SUMIFS('Bank-1S'!$N:$N,'Bank-1S'!$J:$J,"&gt;="&amp;AV$7,'Bank-1S'!$J:$J,"&lt;="&amp;AV$8,'Bank-1S'!$W:$W,$O84,'Bank-1S'!$X:$X,$F84),SUMIFS('Bank-1S'!$N:$N,'Bank-1S'!$J:$J,AV$8,'Bank-1S'!$W:$W,$O84,'Bank-1S'!$X:$X,$F84))</f>
        <v>0</v>
      </c>
      <c r="AW84" s="99">
        <f ca="1">IF(AW$7&lt;&gt;"",SUMIFS('Bank-1S'!$N:$N,'Bank-1S'!$J:$J,"&gt;="&amp;AW$7,'Bank-1S'!$J:$J,"&lt;="&amp;AW$8,'Bank-1S'!$W:$W,$O84,'Bank-1S'!$X:$X,$F84),SUMIFS('Bank-1S'!$N:$N,'Bank-1S'!$J:$J,AW$8,'Bank-1S'!$W:$W,$O84,'Bank-1S'!$X:$X,$F84))</f>
        <v>0</v>
      </c>
      <c r="AX84" s="99">
        <f ca="1">IF(AX$7&lt;&gt;"",SUMIFS('Bank-1S'!$N:$N,'Bank-1S'!$J:$J,"&gt;="&amp;AX$7,'Bank-1S'!$J:$J,"&lt;="&amp;AX$8,'Bank-1S'!$W:$W,$O84,'Bank-1S'!$X:$X,$F84),SUMIFS('Bank-1S'!$N:$N,'Bank-1S'!$J:$J,AX$8,'Bank-1S'!$W:$W,$O84,'Bank-1S'!$X:$X,$F84))</f>
        <v>0</v>
      </c>
      <c r="AY84" s="99">
        <f ca="1">IF(AY$7&lt;&gt;"",SUMIFS('Bank-1S'!$N:$N,'Bank-1S'!$J:$J,"&gt;="&amp;AY$7,'Bank-1S'!$J:$J,"&lt;="&amp;AY$8,'Bank-1S'!$W:$W,$O84,'Bank-1S'!$X:$X,$F84),SUMIFS('Bank-1S'!$N:$N,'Bank-1S'!$J:$J,AY$8,'Bank-1S'!$W:$W,$O84,'Bank-1S'!$X:$X,$F84))</f>
        <v>0</v>
      </c>
      <c r="AZ84" s="99">
        <f ca="1">IF(AZ$7&lt;&gt;"",SUMIFS('Bank-1S'!$N:$N,'Bank-1S'!$J:$J,"&gt;="&amp;AZ$7,'Bank-1S'!$J:$J,"&lt;="&amp;AZ$8,'Bank-1S'!$W:$W,$O84,'Bank-1S'!$X:$X,$F84),SUMIFS('Bank-1S'!$N:$N,'Bank-1S'!$J:$J,AZ$8,'Bank-1S'!$W:$W,$O84,'Bank-1S'!$X:$X,$F84))</f>
        <v>0</v>
      </c>
      <c r="BA84" s="99">
        <f ca="1">IF(BA$7&lt;&gt;"",SUMIFS('Bank-1S'!$N:$N,'Bank-1S'!$J:$J,"&gt;="&amp;BA$7,'Bank-1S'!$J:$J,"&lt;="&amp;BA$8,'Bank-1S'!$W:$W,$O84,'Bank-1S'!$X:$X,$F84),SUMIFS('Bank-1S'!$N:$N,'Bank-1S'!$J:$J,BA$8,'Bank-1S'!$W:$W,$O84,'Bank-1S'!$X:$X,$F84))</f>
        <v>0</v>
      </c>
      <c r="BB84" s="99">
        <f ca="1">IF(BB$7&lt;&gt;"",SUMIFS('Bank-1S'!$N:$N,'Bank-1S'!$J:$J,"&gt;="&amp;BB$7,'Bank-1S'!$J:$J,"&lt;="&amp;BB$8,'Bank-1S'!$W:$W,$O84,'Bank-1S'!$X:$X,$F84),SUMIFS('Bank-1S'!$N:$N,'Bank-1S'!$J:$J,BB$8,'Bank-1S'!$W:$W,$O84,'Bank-1S'!$X:$X,$F84))</f>
        <v>0</v>
      </c>
      <c r="BC84" s="99">
        <f ca="1">IF(BC$7&lt;&gt;"",SUMIFS('Bank-1S'!$N:$N,'Bank-1S'!$J:$J,"&gt;="&amp;BC$7,'Bank-1S'!$J:$J,"&lt;="&amp;BC$8,'Bank-1S'!$W:$W,$O84,'Bank-1S'!$X:$X,$F84),SUMIFS('Bank-1S'!$N:$N,'Bank-1S'!$J:$J,BC$8,'Bank-1S'!$W:$W,$O84,'Bank-1S'!$X:$X,$F84))</f>
        <v>0</v>
      </c>
      <c r="BD84" s="99">
        <f ca="1">IF(BD$7&lt;&gt;"",SUMIFS('Bank-1S'!$N:$N,'Bank-1S'!$J:$J,"&gt;="&amp;BD$7,'Bank-1S'!$J:$J,"&lt;="&amp;BD$8,'Bank-1S'!$W:$W,$O84,'Bank-1S'!$X:$X,$F84),SUMIFS('Bank-1S'!$N:$N,'Bank-1S'!$J:$J,BD$8,'Bank-1S'!$W:$W,$O84,'Bank-1S'!$X:$X,$F84))</f>
        <v>0</v>
      </c>
      <c r="BE84" s="99">
        <f ca="1">IF(BE$7&lt;&gt;"",SUMIFS('Bank-1S'!$N:$N,'Bank-1S'!$J:$J,"&gt;="&amp;BE$7,'Bank-1S'!$J:$J,"&lt;="&amp;BE$8,'Bank-1S'!$W:$W,$O84,'Bank-1S'!$X:$X,$F84),SUMIFS('Bank-1S'!$N:$N,'Bank-1S'!$J:$J,BE$8,'Bank-1S'!$W:$W,$O84,'Bank-1S'!$X:$X,$F84))</f>
        <v>0</v>
      </c>
      <c r="BF84" s="99">
        <f ca="1">IF(BF$7&lt;&gt;"",SUMIFS('Bank-1S'!$N:$N,'Bank-1S'!$J:$J,"&gt;="&amp;BF$7,'Bank-1S'!$J:$J,"&lt;="&amp;BF$8,'Bank-1S'!$W:$W,$O84,'Bank-1S'!$X:$X,$F84),SUMIFS('Bank-1S'!$N:$N,'Bank-1S'!$J:$J,BF$8,'Bank-1S'!$W:$W,$O84,'Bank-1S'!$X:$X,$F84))</f>
        <v>0</v>
      </c>
      <c r="BG84" s="99">
        <f ca="1">IF(BG$7&lt;&gt;"",SUMIFS('Bank-1S'!$N:$N,'Bank-1S'!$J:$J,"&gt;="&amp;BG$7,'Bank-1S'!$J:$J,"&lt;="&amp;BG$8,'Bank-1S'!$W:$W,$O84,'Bank-1S'!$X:$X,$F84),SUMIFS('Bank-1S'!$N:$N,'Bank-1S'!$J:$J,BG$8,'Bank-1S'!$W:$W,$O84,'Bank-1S'!$X:$X,$F84))</f>
        <v>0</v>
      </c>
      <c r="BH84" s="99">
        <f ca="1">IF(BH$7&lt;&gt;"",SUMIFS('Bank-1S'!$N:$N,'Bank-1S'!$J:$J,"&gt;="&amp;BH$7,'Bank-1S'!$J:$J,"&lt;="&amp;BH$8,'Bank-1S'!$W:$W,$O84,'Bank-1S'!$X:$X,$F84),SUMIFS('Bank-1S'!$N:$N,'Bank-1S'!$J:$J,BH$8,'Bank-1S'!$W:$W,$O84,'Bank-1S'!$X:$X,$F84))</f>
        <v>0</v>
      </c>
      <c r="BI84" s="99">
        <f ca="1">IF(BI$7&lt;&gt;"",SUMIFS('Bank-1S'!$N:$N,'Bank-1S'!$J:$J,"&gt;="&amp;BI$7,'Bank-1S'!$J:$J,"&lt;="&amp;BI$8,'Bank-1S'!$W:$W,$O84,'Bank-1S'!$X:$X,$F84),SUMIFS('Bank-1S'!$N:$N,'Bank-1S'!$J:$J,BI$8,'Bank-1S'!$W:$W,$O84,'Bank-1S'!$X:$X,$F84))</f>
        <v>0</v>
      </c>
      <c r="BJ84" s="99">
        <f ca="1">IF(BJ$7&lt;&gt;"",SUMIFS('Bank-1S'!$N:$N,'Bank-1S'!$J:$J,"&gt;="&amp;BJ$7,'Bank-1S'!$J:$J,"&lt;="&amp;BJ$8,'Bank-1S'!$W:$W,$O84,'Bank-1S'!$X:$X,$F84),SUMIFS('Bank-1S'!$N:$N,'Bank-1S'!$J:$J,BJ$8,'Bank-1S'!$W:$W,$O84,'Bank-1S'!$X:$X,$F84))</f>
        <v>0</v>
      </c>
      <c r="BK84" s="99">
        <f ca="1">IF(BK$7&lt;&gt;"",SUMIFS('Bank-1S'!$N:$N,'Bank-1S'!$J:$J,"&gt;="&amp;BK$7,'Bank-1S'!$J:$J,"&lt;="&amp;BK$8,'Bank-1S'!$W:$W,$O84,'Bank-1S'!$X:$X,$F84),SUMIFS('Bank-1S'!$N:$N,'Bank-1S'!$J:$J,BK$8,'Bank-1S'!$W:$W,$O84,'Bank-1S'!$X:$X,$F84))</f>
        <v>0</v>
      </c>
      <c r="BL84" s="99">
        <f ca="1">IF(BL$7&lt;&gt;"",SUMIFS('Bank-1S'!$N:$N,'Bank-1S'!$J:$J,"&gt;="&amp;BL$7,'Bank-1S'!$J:$J,"&lt;="&amp;BL$8,'Bank-1S'!$W:$W,$O84,'Bank-1S'!$X:$X,$F84),SUMIFS('Bank-1S'!$N:$N,'Bank-1S'!$J:$J,BL$8,'Bank-1S'!$W:$W,$O84,'Bank-1S'!$X:$X,$F84))</f>
        <v>0</v>
      </c>
      <c r="BM84" s="99">
        <f ca="1">IF(BM$7&lt;&gt;"",SUMIFS('Bank-1S'!$N:$N,'Bank-1S'!$J:$J,"&gt;="&amp;BM$7,'Bank-1S'!$J:$J,"&lt;="&amp;BM$8,'Bank-1S'!$W:$W,$O84,'Bank-1S'!$X:$X,$F84),SUMIFS('Bank-1S'!$N:$N,'Bank-1S'!$J:$J,BM$8,'Bank-1S'!$W:$W,$O84,'Bank-1S'!$X:$X,$F84))</f>
        <v>0</v>
      </c>
      <c r="BN84" s="99">
        <f ca="1">IF(BN$7&lt;&gt;"",SUMIFS('Bank-1S'!$N:$N,'Bank-1S'!$J:$J,"&gt;="&amp;BN$7,'Bank-1S'!$J:$J,"&lt;="&amp;BN$8,'Bank-1S'!$W:$W,$O84,'Bank-1S'!$X:$X,$F84),SUMIFS('Bank-1S'!$N:$N,'Bank-1S'!$J:$J,BN$8,'Bank-1S'!$W:$W,$O84,'Bank-1S'!$X:$X,$F84))</f>
        <v>0</v>
      </c>
      <c r="BO84" s="99">
        <f ca="1">IF(BO$7&lt;&gt;"",SUMIFS('Bank-1S'!$N:$N,'Bank-1S'!$J:$J,"&gt;="&amp;BO$7,'Bank-1S'!$J:$J,"&lt;="&amp;BO$8,'Bank-1S'!$W:$W,$O84,'Bank-1S'!$X:$X,$F84),SUMIFS('Bank-1S'!$N:$N,'Bank-1S'!$J:$J,BO$8,'Bank-1S'!$W:$W,$O84,'Bank-1S'!$X:$X,$F84))</f>
        <v>0</v>
      </c>
      <c r="BP84" s="99">
        <f ca="1">IF(BP$7&lt;&gt;"",SUMIFS('Bank-1S'!$N:$N,'Bank-1S'!$J:$J,"&gt;="&amp;BP$7,'Bank-1S'!$J:$J,"&lt;="&amp;BP$8,'Bank-1S'!$W:$W,$O84,'Bank-1S'!$X:$X,$F84),SUMIFS('Bank-1S'!$N:$N,'Bank-1S'!$J:$J,BP$8,'Bank-1S'!$W:$W,$O84,'Bank-1S'!$X:$X,$F84))</f>
        <v>0</v>
      </c>
      <c r="BQ84" s="99">
        <f ca="1">IF(BQ$7&lt;&gt;"",SUMIFS('Bank-1S'!$N:$N,'Bank-1S'!$J:$J,"&gt;="&amp;BQ$7,'Bank-1S'!$J:$J,"&lt;="&amp;BQ$8,'Bank-1S'!$W:$W,$O84,'Bank-1S'!$X:$X,$F84),SUMIFS('Bank-1S'!$N:$N,'Bank-1S'!$J:$J,BQ$8,'Bank-1S'!$W:$W,$O84,'Bank-1S'!$X:$X,$F84))</f>
        <v>0</v>
      </c>
      <c r="BR84" s="99">
        <f ca="1">IF(BR$7&lt;&gt;"",SUMIFS('Bank-1S'!$N:$N,'Bank-1S'!$J:$J,"&gt;="&amp;BR$7,'Bank-1S'!$J:$J,"&lt;="&amp;BR$8,'Bank-1S'!$W:$W,$O84,'Bank-1S'!$X:$X,$F84),SUMIFS('Bank-1S'!$N:$N,'Bank-1S'!$J:$J,BR$8,'Bank-1S'!$W:$W,$O84,'Bank-1S'!$X:$X,$F84))</f>
        <v>0</v>
      </c>
      <c r="BS84" s="99">
        <f ca="1">IF(BS$7&lt;&gt;"",SUMIFS('Bank-1S'!$N:$N,'Bank-1S'!$J:$J,"&gt;="&amp;BS$7,'Bank-1S'!$J:$J,"&lt;="&amp;BS$8,'Bank-1S'!$W:$W,$O84,'Bank-1S'!$X:$X,$F84),SUMIFS('Bank-1S'!$N:$N,'Bank-1S'!$J:$J,BS$8,'Bank-1S'!$W:$W,$O84,'Bank-1S'!$X:$X,$F84))</f>
        <v>0</v>
      </c>
      <c r="BT84" s="99">
        <f ca="1">IF(BT$7&lt;&gt;"",SUMIFS('Bank-1S'!$N:$N,'Bank-1S'!$J:$J,"&gt;="&amp;BT$7,'Bank-1S'!$J:$J,"&lt;="&amp;BT$8,'Bank-1S'!$W:$W,$O84,'Bank-1S'!$X:$X,$F84),SUMIFS('Bank-1S'!$N:$N,'Bank-1S'!$J:$J,BT$8,'Bank-1S'!$W:$W,$O84,'Bank-1S'!$X:$X,$F84))</f>
        <v>0</v>
      </c>
      <c r="BU84" s="99">
        <f ca="1">IF(BU$7&lt;&gt;"",SUMIFS('Bank-1S'!$N:$N,'Bank-1S'!$J:$J,"&gt;="&amp;BU$7,'Bank-1S'!$J:$J,"&lt;="&amp;BU$8,'Bank-1S'!$W:$W,$O84,'Bank-1S'!$X:$X,$F84),SUMIFS('Bank-1S'!$N:$N,'Bank-1S'!$J:$J,BU$8,'Bank-1S'!$W:$W,$O84,'Bank-1S'!$X:$X,$F84))</f>
        <v>0</v>
      </c>
      <c r="BV84" s="99">
        <f ca="1">IF(BV$7&lt;&gt;"",SUMIFS('Bank-1S'!$N:$N,'Bank-1S'!$J:$J,"&gt;="&amp;BV$7,'Bank-1S'!$J:$J,"&lt;="&amp;BV$8,'Bank-1S'!$W:$W,$O84,'Bank-1S'!$X:$X,$F84),SUMIFS('Bank-1S'!$N:$N,'Bank-1S'!$J:$J,BV$8,'Bank-1S'!$W:$W,$O84,'Bank-1S'!$X:$X,$F84))</f>
        <v>0</v>
      </c>
      <c r="BW84" s="99">
        <f ca="1">IF(BW$7&lt;&gt;"",SUMIFS('Bank-1S'!$N:$N,'Bank-1S'!$J:$J,"&gt;="&amp;BW$7,'Bank-1S'!$J:$J,"&lt;="&amp;BW$8,'Bank-1S'!$W:$W,$O84,'Bank-1S'!$X:$X,$F84),SUMIFS('Bank-1S'!$N:$N,'Bank-1S'!$J:$J,BW$8,'Bank-1S'!$W:$W,$O84,'Bank-1S'!$X:$X,$F84))</f>
        <v>0</v>
      </c>
      <c r="BX84" s="99">
        <f ca="1">IF(BX$7&lt;&gt;"",SUMIFS('Bank-1S'!$N:$N,'Bank-1S'!$J:$J,"&gt;="&amp;BX$7,'Bank-1S'!$J:$J,"&lt;="&amp;BX$8,'Bank-1S'!$W:$W,$O84,'Bank-1S'!$X:$X,$F84),SUMIFS('Bank-1S'!$N:$N,'Bank-1S'!$J:$J,BX$8,'Bank-1S'!$W:$W,$O84,'Bank-1S'!$X:$X,$F84))</f>
        <v>0</v>
      </c>
      <c r="BY84" s="99">
        <f ca="1">IF(BY$7&lt;&gt;"",SUMIFS('Bank-1S'!$N:$N,'Bank-1S'!$J:$J,"&gt;="&amp;BY$7,'Bank-1S'!$J:$J,"&lt;="&amp;BY$8,'Bank-1S'!$W:$W,$O84,'Bank-1S'!$X:$X,$F84),SUMIFS('Bank-1S'!$N:$N,'Bank-1S'!$J:$J,BY$8,'Bank-1S'!$W:$W,$O84,'Bank-1S'!$X:$X,$F84))</f>
        <v>0</v>
      </c>
      <c r="BZ84" s="99">
        <f ca="1">IF(BZ$7&lt;&gt;"",SUMIFS('Bank-1S'!$N:$N,'Bank-1S'!$J:$J,"&gt;="&amp;BZ$7,'Bank-1S'!$J:$J,"&lt;="&amp;BZ$8,'Bank-1S'!$W:$W,$O84,'Bank-1S'!$X:$X,$F84),SUMIFS('Bank-1S'!$N:$N,'Bank-1S'!$J:$J,BZ$8,'Bank-1S'!$W:$W,$O84,'Bank-1S'!$X:$X,$F84))</f>
        <v>0</v>
      </c>
      <c r="CA84" s="99">
        <f ca="1">IF(CA$7&lt;&gt;"",SUMIFS('Bank-1S'!$N:$N,'Bank-1S'!$J:$J,"&gt;="&amp;CA$7,'Bank-1S'!$J:$J,"&lt;="&amp;CA$8,'Bank-1S'!$W:$W,$O84,'Bank-1S'!$X:$X,$F84),SUMIFS('Bank-1S'!$N:$N,'Bank-1S'!$J:$J,CA$8,'Bank-1S'!$W:$W,$O84,'Bank-1S'!$X:$X,$F84))</f>
        <v>0</v>
      </c>
      <c r="CB84" s="99">
        <f ca="1">IF(CB$7&lt;&gt;"",SUMIFS('Bank-1S'!$N:$N,'Bank-1S'!$J:$J,"&gt;="&amp;CB$7,'Bank-1S'!$J:$J,"&lt;="&amp;CB$8,'Bank-1S'!$W:$W,$O84,'Bank-1S'!$X:$X,$F84),SUMIFS('Bank-1S'!$N:$N,'Bank-1S'!$J:$J,CB$8,'Bank-1S'!$W:$W,$O84,'Bank-1S'!$X:$X,$F84))</f>
        <v>0</v>
      </c>
      <c r="CC84" s="99">
        <f ca="1">IF(CC$7&lt;&gt;"",SUMIFS('Bank-1S'!$N:$N,'Bank-1S'!$J:$J,"&gt;="&amp;CC$7,'Bank-1S'!$J:$J,"&lt;="&amp;CC$8,'Bank-1S'!$W:$W,$O84,'Bank-1S'!$X:$X,$F84),SUMIFS('Bank-1S'!$N:$N,'Bank-1S'!$J:$J,CC$8,'Bank-1S'!$W:$W,$O84,'Bank-1S'!$X:$X,$F84))</f>
        <v>0</v>
      </c>
      <c r="CD84" s="99">
        <f ca="1">IF(CD$7&lt;&gt;"",SUMIFS('Bank-1S'!$N:$N,'Bank-1S'!$J:$J,"&gt;="&amp;CD$7,'Bank-1S'!$J:$J,"&lt;="&amp;CD$8,'Bank-1S'!$W:$W,$O84,'Bank-1S'!$X:$X,$F84),SUMIFS('Bank-1S'!$N:$N,'Bank-1S'!$J:$J,CD$8,'Bank-1S'!$W:$W,$O84,'Bank-1S'!$X:$X,$F84))</f>
        <v>0</v>
      </c>
      <c r="CE84" s="99">
        <f ca="1">IF(CE$7&lt;&gt;"",SUMIFS('Bank-1S'!$N:$N,'Bank-1S'!$J:$J,"&gt;="&amp;CE$7,'Bank-1S'!$J:$J,"&lt;="&amp;CE$8,'Bank-1S'!$W:$W,$O84,'Bank-1S'!$X:$X,$F84),SUMIFS('Bank-1S'!$N:$N,'Bank-1S'!$J:$J,CE$8,'Bank-1S'!$W:$W,$O84,'Bank-1S'!$X:$X,$F84))</f>
        <v>0</v>
      </c>
      <c r="CF84" s="99">
        <f ca="1">IF(CF$7&lt;&gt;"",SUMIFS('Bank-1S'!$N:$N,'Bank-1S'!$J:$J,"&gt;="&amp;CF$7,'Bank-1S'!$J:$J,"&lt;="&amp;CF$8,'Bank-1S'!$W:$W,$O84,'Bank-1S'!$X:$X,$F84),SUMIFS('Bank-1S'!$N:$N,'Bank-1S'!$J:$J,CF$8,'Bank-1S'!$W:$W,$O84,'Bank-1S'!$X:$X,$F84))</f>
        <v>0</v>
      </c>
      <c r="CG84" s="99">
        <f ca="1">IF(CG$7&lt;&gt;"",SUMIFS('Bank-1S'!$N:$N,'Bank-1S'!$J:$J,"&gt;="&amp;CG$7,'Bank-1S'!$J:$J,"&lt;="&amp;CG$8,'Bank-1S'!$W:$W,$O84,'Bank-1S'!$X:$X,$F84),SUMIFS('Bank-1S'!$N:$N,'Bank-1S'!$J:$J,CG$8,'Bank-1S'!$W:$W,$O84,'Bank-1S'!$X:$X,$F84))</f>
        <v>0</v>
      </c>
      <c r="CH84" s="99">
        <f ca="1">IF(CH$7&lt;&gt;"",SUMIFS('Bank-1S'!$N:$N,'Bank-1S'!$J:$J,"&gt;="&amp;CH$7,'Bank-1S'!$J:$J,"&lt;="&amp;CH$8,'Bank-1S'!$W:$W,$O84,'Bank-1S'!$X:$X,$F84),SUMIFS('Bank-1S'!$N:$N,'Bank-1S'!$J:$J,CH$8,'Bank-1S'!$W:$W,$O84,'Bank-1S'!$X:$X,$F84))</f>
        <v>0</v>
      </c>
      <c r="CI84" s="99">
        <f ca="1">IF(CI$7&lt;&gt;"",SUMIFS('Bank-1S'!$N:$N,'Bank-1S'!$J:$J,"&gt;="&amp;CI$7,'Bank-1S'!$J:$J,"&lt;="&amp;CI$8,'Bank-1S'!$W:$W,$O84,'Bank-1S'!$X:$X,$F84),SUMIFS('Bank-1S'!$N:$N,'Bank-1S'!$J:$J,CI$8,'Bank-1S'!$W:$W,$O84,'Bank-1S'!$X:$X,$F84))</f>
        <v>0</v>
      </c>
      <c r="CJ84" s="99">
        <f ca="1">IF(CJ$7&lt;&gt;"",SUMIFS('Bank-1S'!$N:$N,'Bank-1S'!$J:$J,"&gt;="&amp;CJ$7,'Bank-1S'!$J:$J,"&lt;="&amp;CJ$8,'Bank-1S'!$W:$W,$O84,'Bank-1S'!$X:$X,$F84),SUMIFS('Bank-1S'!$N:$N,'Bank-1S'!$J:$J,CJ$8,'Bank-1S'!$W:$W,$O84,'Bank-1S'!$X:$X,$F84))</f>
        <v>0</v>
      </c>
      <c r="CK84" s="99">
        <f ca="1">IF(CK$7&lt;&gt;"",SUMIFS('Bank-1S'!$N:$N,'Bank-1S'!$J:$J,"&gt;="&amp;CK$7,'Bank-1S'!$J:$J,"&lt;="&amp;CK$8,'Bank-1S'!$W:$W,$O84,'Bank-1S'!$X:$X,$F84),SUMIFS('Bank-1S'!$N:$N,'Bank-1S'!$J:$J,CK$8,'Bank-1S'!$W:$W,$O84,'Bank-1S'!$X:$X,$F84))</f>
        <v>0</v>
      </c>
      <c r="CL84" s="99">
        <f ca="1">IF(CL$7&lt;&gt;"",SUMIFS('Bank-1S'!$N:$N,'Bank-1S'!$J:$J,"&gt;="&amp;CL$7,'Bank-1S'!$J:$J,"&lt;="&amp;CL$8,'Bank-1S'!$W:$W,$O84,'Bank-1S'!$X:$X,$F84),SUMIFS('Bank-1S'!$N:$N,'Bank-1S'!$J:$J,CL$8,'Bank-1S'!$W:$W,$O84,'Bank-1S'!$X:$X,$F84))</f>
        <v>0</v>
      </c>
      <c r="CM84" s="99">
        <f ca="1">IF(CM$7&lt;&gt;"",SUMIFS('Bank-1S'!$N:$N,'Bank-1S'!$J:$J,"&gt;="&amp;CM$7,'Bank-1S'!$J:$J,"&lt;="&amp;CM$8,'Bank-1S'!$W:$W,$O84,'Bank-1S'!$X:$X,$F84),SUMIFS('Bank-1S'!$N:$N,'Bank-1S'!$J:$J,CM$8,'Bank-1S'!$W:$W,$O84,'Bank-1S'!$X:$X,$F84))</f>
        <v>0</v>
      </c>
      <c r="CN84" s="99">
        <f ca="1">IF(CN$7&lt;&gt;"",SUMIFS('Bank-1S'!$N:$N,'Bank-1S'!$J:$J,"&gt;="&amp;CN$7,'Bank-1S'!$J:$J,"&lt;="&amp;CN$8,'Bank-1S'!$W:$W,$O84,'Bank-1S'!$X:$X,$F84),SUMIFS('Bank-1S'!$N:$N,'Bank-1S'!$J:$J,CN$8,'Bank-1S'!$W:$W,$O84,'Bank-1S'!$X:$X,$F84))</f>
        <v>0</v>
      </c>
      <c r="CO84" s="99">
        <f ca="1">IF(CO$7&lt;&gt;"",SUMIFS('Bank-1S'!$N:$N,'Bank-1S'!$J:$J,"&gt;="&amp;CO$7,'Bank-1S'!$J:$J,"&lt;="&amp;CO$8,'Bank-1S'!$W:$W,$O84,'Bank-1S'!$X:$X,$F84),SUMIFS('Bank-1S'!$N:$N,'Bank-1S'!$J:$J,CO$8,'Bank-1S'!$W:$W,$O84,'Bank-1S'!$X:$X,$F84))</f>
        <v>0</v>
      </c>
      <c r="CP84" s="99">
        <f ca="1">IF(CP$7&lt;&gt;"",SUMIFS('Bank-1S'!$N:$N,'Bank-1S'!$J:$J,"&gt;="&amp;CP$7,'Bank-1S'!$J:$J,"&lt;="&amp;CP$8,'Bank-1S'!$W:$W,$O84,'Bank-1S'!$X:$X,$F84),SUMIFS('Bank-1S'!$N:$N,'Bank-1S'!$J:$J,CP$8,'Bank-1S'!$W:$W,$O84,'Bank-1S'!$X:$X,$F84))</f>
        <v>0</v>
      </c>
      <c r="CQ84" s="99">
        <f ca="1">IF(CQ$7&lt;&gt;"",SUMIFS('Bank-1S'!$N:$N,'Bank-1S'!$J:$J,"&gt;="&amp;CQ$7,'Bank-1S'!$J:$J,"&lt;="&amp;CQ$8,'Bank-1S'!$W:$W,$O84,'Bank-1S'!$X:$X,$F84),SUMIFS('Bank-1S'!$N:$N,'Bank-1S'!$J:$J,CQ$8,'Bank-1S'!$W:$W,$O84,'Bank-1S'!$X:$X,$F84))</f>
        <v>0</v>
      </c>
      <c r="CR84" s="99">
        <f ca="1">IF(CR$7&lt;&gt;"",SUMIFS('Bank-1S'!$N:$N,'Bank-1S'!$J:$J,"&gt;="&amp;CR$7,'Bank-1S'!$J:$J,"&lt;="&amp;CR$8,'Bank-1S'!$W:$W,$O84,'Bank-1S'!$X:$X,$F84),SUMIFS('Bank-1S'!$N:$N,'Bank-1S'!$J:$J,CR$8,'Bank-1S'!$W:$W,$O84,'Bank-1S'!$X:$X,$F84))</f>
        <v>0</v>
      </c>
      <c r="CS84" s="99">
        <f ca="1">IF(CS$7&lt;&gt;"",SUMIFS('Bank-1S'!$N:$N,'Bank-1S'!$J:$J,"&gt;="&amp;CS$7,'Bank-1S'!$J:$J,"&lt;="&amp;CS$8,'Bank-1S'!$W:$W,$O84,'Bank-1S'!$X:$X,$F84),SUMIFS('Bank-1S'!$N:$N,'Bank-1S'!$J:$J,CS$8,'Bank-1S'!$W:$W,$O84,'Bank-1S'!$X:$X,$F84))</f>
        <v>0</v>
      </c>
      <c r="CT84" s="99">
        <f ca="1">IF(CT$7&lt;&gt;"",SUMIFS('Bank-1S'!$N:$N,'Bank-1S'!$J:$J,"&gt;="&amp;CT$7,'Bank-1S'!$J:$J,"&lt;="&amp;CT$8,'Bank-1S'!$W:$W,$O84,'Bank-1S'!$X:$X,$F84),SUMIFS('Bank-1S'!$N:$N,'Bank-1S'!$J:$J,CT$8,'Bank-1S'!$W:$W,$O84,'Bank-1S'!$X:$X,$F84))</f>
        <v>0</v>
      </c>
      <c r="CU84" s="99">
        <f ca="1">IF(CU$7&lt;&gt;"",SUMIFS('Bank-1S'!$N:$N,'Bank-1S'!$J:$J,"&gt;="&amp;CU$7,'Bank-1S'!$J:$J,"&lt;="&amp;CU$8,'Bank-1S'!$W:$W,$O84,'Bank-1S'!$X:$X,$F84),SUMIFS('Bank-1S'!$N:$N,'Bank-1S'!$J:$J,CU$8,'Bank-1S'!$W:$W,$O84,'Bank-1S'!$X:$X,$F84))</f>
        <v>0</v>
      </c>
    </row>
    <row r="85" spans="1:99" s="28" customFormat="1" ht="10.199999999999999" x14ac:dyDescent="0.2">
      <c r="A85" s="87"/>
      <c r="B85" s="87"/>
      <c r="C85" s="87"/>
      <c r="D85" s="87"/>
      <c r="E85" s="198">
        <v>1</v>
      </c>
      <c r="F85" s="101" t="str">
        <f>lists!$Z$28</f>
        <v>Оплаты расходов рекламы, маркетинга и продвижения</v>
      </c>
      <c r="G85" s="87"/>
      <c r="H85" s="87"/>
      <c r="I85" s="87"/>
      <c r="J85" s="87"/>
      <c r="K85" s="87"/>
      <c r="L85" s="87"/>
      <c r="M85" s="87"/>
      <c r="N85" s="86"/>
      <c r="O85" s="87" t="str">
        <f t="shared" si="52"/>
        <v>RUR</v>
      </c>
      <c r="P85" s="88"/>
      <c r="Q85" s="87"/>
      <c r="R85" s="87"/>
      <c r="S85" s="87"/>
      <c r="T85" s="136"/>
      <c r="U85" s="137">
        <f t="shared" ca="1" si="53"/>
        <v>0</v>
      </c>
      <c r="V85" s="138"/>
      <c r="W85" s="168"/>
      <c r="X85" s="169">
        <f>IF(X$7&lt;&gt;"",SUMIFS('Bank-1S'!$N:$N,'Bank-1S'!$J:$J,"&gt;="&amp;X$7,'Bank-1S'!$J:$J,"&lt;="&amp;X$8,'Bank-1S'!$W:$W,$O85,'Bank-1S'!$X:$X,$F85),SUMIFS('Bank-1S'!$N:$N,'Bank-1S'!$J:$J,X$8,'Bank-1S'!$W:$W,$O85,'Bank-1S'!$X:$X,$F85))</f>
        <v>0</v>
      </c>
      <c r="Y85" s="99">
        <f ca="1">IF(Y$7&lt;&gt;"",SUMIFS('Bank-1S'!$N:$N,'Bank-1S'!$J:$J,"&gt;="&amp;Y$7,'Bank-1S'!$J:$J,"&lt;="&amp;Y$8,'Bank-1S'!$W:$W,$O85,'Bank-1S'!$X:$X,$F85),SUMIFS('Bank-1S'!$N:$N,'Bank-1S'!$J:$J,Y$8,'Bank-1S'!$W:$W,$O85,'Bank-1S'!$X:$X,$F85))</f>
        <v>0</v>
      </c>
      <c r="Z85" s="99">
        <f ca="1">IF(Z$7&lt;&gt;"",SUMIFS('Bank-1S'!$N:$N,'Bank-1S'!$J:$J,"&gt;="&amp;Z$7,'Bank-1S'!$J:$J,"&lt;="&amp;Z$8,'Bank-1S'!$W:$W,$O85,'Bank-1S'!$X:$X,$F85),SUMIFS('Bank-1S'!$N:$N,'Bank-1S'!$J:$J,Z$8,'Bank-1S'!$W:$W,$O85,'Bank-1S'!$X:$X,$F85))</f>
        <v>0</v>
      </c>
      <c r="AA85" s="99">
        <f ca="1">IF(AA$7&lt;&gt;"",SUMIFS('Bank-1S'!$N:$N,'Bank-1S'!$J:$J,"&gt;="&amp;AA$7,'Bank-1S'!$J:$J,"&lt;="&amp;AA$8,'Bank-1S'!$W:$W,$O85,'Bank-1S'!$X:$X,$F85),SUMIFS('Bank-1S'!$N:$N,'Bank-1S'!$J:$J,AA$8,'Bank-1S'!$W:$W,$O85,'Bank-1S'!$X:$X,$F85))</f>
        <v>0</v>
      </c>
      <c r="AB85" s="99">
        <f ca="1">IF(AB$7&lt;&gt;"",SUMIFS('Bank-1S'!$N:$N,'Bank-1S'!$J:$J,"&gt;="&amp;AB$7,'Bank-1S'!$J:$J,"&lt;="&amp;AB$8,'Bank-1S'!$W:$W,$O85,'Bank-1S'!$X:$X,$F85),SUMIFS('Bank-1S'!$N:$N,'Bank-1S'!$J:$J,AB$8,'Bank-1S'!$W:$W,$O85,'Bank-1S'!$X:$X,$F85))</f>
        <v>0</v>
      </c>
      <c r="AC85" s="99">
        <f ca="1">IF(AC$7&lt;&gt;"",SUMIFS('Bank-1S'!$N:$N,'Bank-1S'!$J:$J,"&gt;="&amp;AC$7,'Bank-1S'!$J:$J,"&lt;="&amp;AC$8,'Bank-1S'!$W:$W,$O85,'Bank-1S'!$X:$X,$F85),SUMIFS('Bank-1S'!$N:$N,'Bank-1S'!$J:$J,AC$8,'Bank-1S'!$W:$W,$O85,'Bank-1S'!$X:$X,$F85))</f>
        <v>0</v>
      </c>
      <c r="AD85" s="99">
        <f ca="1">IF(AD$7&lt;&gt;"",SUMIFS('Bank-1S'!$N:$N,'Bank-1S'!$J:$J,"&gt;="&amp;AD$7,'Bank-1S'!$J:$J,"&lt;="&amp;AD$8,'Bank-1S'!$W:$W,$O85,'Bank-1S'!$X:$X,$F85),SUMIFS('Bank-1S'!$N:$N,'Bank-1S'!$J:$J,AD$8,'Bank-1S'!$W:$W,$O85,'Bank-1S'!$X:$X,$F85))</f>
        <v>0</v>
      </c>
      <c r="AE85" s="99">
        <f ca="1">IF(AE$7&lt;&gt;"",SUMIFS('Bank-1S'!$N:$N,'Bank-1S'!$J:$J,"&gt;="&amp;AE$7,'Bank-1S'!$J:$J,"&lt;="&amp;AE$8,'Bank-1S'!$W:$W,$O85,'Bank-1S'!$X:$X,$F85),SUMIFS('Bank-1S'!$N:$N,'Bank-1S'!$J:$J,AE$8,'Bank-1S'!$W:$W,$O85,'Bank-1S'!$X:$X,$F85))</f>
        <v>0</v>
      </c>
      <c r="AF85" s="99">
        <f ca="1">IF(AF$7&lt;&gt;"",SUMIFS('Bank-1S'!$N:$N,'Bank-1S'!$J:$J,"&gt;="&amp;AF$7,'Bank-1S'!$J:$J,"&lt;="&amp;AF$8,'Bank-1S'!$W:$W,$O85,'Bank-1S'!$X:$X,$F85),SUMIFS('Bank-1S'!$N:$N,'Bank-1S'!$J:$J,AF$8,'Bank-1S'!$W:$W,$O85,'Bank-1S'!$X:$X,$F85))</f>
        <v>0</v>
      </c>
      <c r="AG85" s="99">
        <f ca="1">IF(AG$7&lt;&gt;"",SUMIFS('Bank-1S'!$N:$N,'Bank-1S'!$J:$J,"&gt;="&amp;AG$7,'Bank-1S'!$J:$J,"&lt;="&amp;AG$8,'Bank-1S'!$W:$W,$O85,'Bank-1S'!$X:$X,$F85),SUMIFS('Bank-1S'!$N:$N,'Bank-1S'!$J:$J,AG$8,'Bank-1S'!$W:$W,$O85,'Bank-1S'!$X:$X,$F85))</f>
        <v>0</v>
      </c>
      <c r="AH85" s="99">
        <f ca="1">IF(AH$7&lt;&gt;"",SUMIFS('Bank-1S'!$N:$N,'Bank-1S'!$J:$J,"&gt;="&amp;AH$7,'Bank-1S'!$J:$J,"&lt;="&amp;AH$8,'Bank-1S'!$W:$W,$O85,'Bank-1S'!$X:$X,$F85),SUMIFS('Bank-1S'!$N:$N,'Bank-1S'!$J:$J,AH$8,'Bank-1S'!$W:$W,$O85,'Bank-1S'!$X:$X,$F85))</f>
        <v>0</v>
      </c>
      <c r="AI85" s="99">
        <f ca="1">IF(AI$7&lt;&gt;"",SUMIFS('Bank-1S'!$N:$N,'Bank-1S'!$J:$J,"&gt;="&amp;AI$7,'Bank-1S'!$J:$J,"&lt;="&amp;AI$8,'Bank-1S'!$W:$W,$O85,'Bank-1S'!$X:$X,$F85),SUMIFS('Bank-1S'!$N:$N,'Bank-1S'!$J:$J,AI$8,'Bank-1S'!$W:$W,$O85,'Bank-1S'!$X:$X,$F85))</f>
        <v>0</v>
      </c>
      <c r="AJ85" s="99">
        <f ca="1">IF(AJ$7&lt;&gt;"",SUMIFS('Bank-1S'!$N:$N,'Bank-1S'!$J:$J,"&gt;="&amp;AJ$7,'Bank-1S'!$J:$J,"&lt;="&amp;AJ$8,'Bank-1S'!$W:$W,$O85,'Bank-1S'!$X:$X,$F85),SUMIFS('Bank-1S'!$N:$N,'Bank-1S'!$J:$J,AJ$8,'Bank-1S'!$W:$W,$O85,'Bank-1S'!$X:$X,$F85))</f>
        <v>0</v>
      </c>
      <c r="AK85" s="99">
        <f ca="1">IF(AK$7&lt;&gt;"",SUMIFS('Bank-1S'!$N:$N,'Bank-1S'!$J:$J,"&gt;="&amp;AK$7,'Bank-1S'!$J:$J,"&lt;="&amp;AK$8,'Bank-1S'!$W:$W,$O85,'Bank-1S'!$X:$X,$F85),SUMIFS('Bank-1S'!$N:$N,'Bank-1S'!$J:$J,AK$8,'Bank-1S'!$W:$W,$O85,'Bank-1S'!$X:$X,$F85))</f>
        <v>0</v>
      </c>
      <c r="AL85" s="99">
        <f ca="1">IF(AL$7&lt;&gt;"",SUMIFS('Bank-1S'!$N:$N,'Bank-1S'!$J:$J,"&gt;="&amp;AL$7,'Bank-1S'!$J:$J,"&lt;="&amp;AL$8,'Bank-1S'!$W:$W,$O85,'Bank-1S'!$X:$X,$F85),SUMIFS('Bank-1S'!$N:$N,'Bank-1S'!$J:$J,AL$8,'Bank-1S'!$W:$W,$O85,'Bank-1S'!$X:$X,$F85))</f>
        <v>0</v>
      </c>
      <c r="AM85" s="99">
        <f ca="1">IF(AM$7&lt;&gt;"",SUMIFS('Bank-1S'!$N:$N,'Bank-1S'!$J:$J,"&gt;="&amp;AM$7,'Bank-1S'!$J:$J,"&lt;="&amp;AM$8,'Bank-1S'!$W:$W,$O85,'Bank-1S'!$X:$X,$F85),SUMIFS('Bank-1S'!$N:$N,'Bank-1S'!$J:$J,AM$8,'Bank-1S'!$W:$W,$O85,'Bank-1S'!$X:$X,$F85))</f>
        <v>0</v>
      </c>
      <c r="AN85" s="99">
        <f ca="1">IF(AN$7&lt;&gt;"",SUMIFS('Bank-1S'!$N:$N,'Bank-1S'!$J:$J,"&gt;="&amp;AN$7,'Bank-1S'!$J:$J,"&lt;="&amp;AN$8,'Bank-1S'!$W:$W,$O85,'Bank-1S'!$X:$X,$F85),SUMIFS('Bank-1S'!$N:$N,'Bank-1S'!$J:$J,AN$8,'Bank-1S'!$W:$W,$O85,'Bank-1S'!$X:$X,$F85))</f>
        <v>0</v>
      </c>
      <c r="AO85" s="99">
        <f ca="1">IF(AO$7&lt;&gt;"",SUMIFS('Bank-1S'!$N:$N,'Bank-1S'!$J:$J,"&gt;="&amp;AO$7,'Bank-1S'!$J:$J,"&lt;="&amp;AO$8,'Bank-1S'!$W:$W,$O85,'Bank-1S'!$X:$X,$F85),SUMIFS('Bank-1S'!$N:$N,'Bank-1S'!$J:$J,AO$8,'Bank-1S'!$W:$W,$O85,'Bank-1S'!$X:$X,$F85))</f>
        <v>0</v>
      </c>
      <c r="AP85" s="99">
        <f ca="1">IF(AP$7&lt;&gt;"",SUMIFS('Bank-1S'!$N:$N,'Bank-1S'!$J:$J,"&gt;="&amp;AP$7,'Bank-1S'!$J:$J,"&lt;="&amp;AP$8,'Bank-1S'!$W:$W,$O85,'Bank-1S'!$X:$X,$F85),SUMIFS('Bank-1S'!$N:$N,'Bank-1S'!$J:$J,AP$8,'Bank-1S'!$W:$W,$O85,'Bank-1S'!$X:$X,$F85))</f>
        <v>0</v>
      </c>
      <c r="AQ85" s="99">
        <f ca="1">IF(AQ$7&lt;&gt;"",SUMIFS('Bank-1S'!$N:$N,'Bank-1S'!$J:$J,"&gt;="&amp;AQ$7,'Bank-1S'!$J:$J,"&lt;="&amp;AQ$8,'Bank-1S'!$W:$W,$O85,'Bank-1S'!$X:$X,$F85),SUMIFS('Bank-1S'!$N:$N,'Bank-1S'!$J:$J,AQ$8,'Bank-1S'!$W:$W,$O85,'Bank-1S'!$X:$X,$F85))</f>
        <v>0</v>
      </c>
      <c r="AR85" s="99">
        <f ca="1">IF(AR$7&lt;&gt;"",SUMIFS('Bank-1S'!$N:$N,'Bank-1S'!$J:$J,"&gt;="&amp;AR$7,'Bank-1S'!$J:$J,"&lt;="&amp;AR$8,'Bank-1S'!$W:$W,$O85,'Bank-1S'!$X:$X,$F85),SUMIFS('Bank-1S'!$N:$N,'Bank-1S'!$J:$J,AR$8,'Bank-1S'!$W:$W,$O85,'Bank-1S'!$X:$X,$F85))</f>
        <v>0</v>
      </c>
      <c r="AS85" s="99">
        <f ca="1">IF(AS$7&lt;&gt;"",SUMIFS('Bank-1S'!$N:$N,'Bank-1S'!$J:$J,"&gt;="&amp;AS$7,'Bank-1S'!$J:$J,"&lt;="&amp;AS$8,'Bank-1S'!$W:$W,$O85,'Bank-1S'!$X:$X,$F85),SUMIFS('Bank-1S'!$N:$N,'Bank-1S'!$J:$J,AS$8,'Bank-1S'!$W:$W,$O85,'Bank-1S'!$X:$X,$F85))</f>
        <v>0</v>
      </c>
      <c r="AT85" s="99">
        <f ca="1">IF(AT$7&lt;&gt;"",SUMIFS('Bank-1S'!$N:$N,'Bank-1S'!$J:$J,"&gt;="&amp;AT$7,'Bank-1S'!$J:$J,"&lt;="&amp;AT$8,'Bank-1S'!$W:$W,$O85,'Bank-1S'!$X:$X,$F85),SUMIFS('Bank-1S'!$N:$N,'Bank-1S'!$J:$J,AT$8,'Bank-1S'!$W:$W,$O85,'Bank-1S'!$X:$X,$F85))</f>
        <v>0</v>
      </c>
      <c r="AU85" s="99">
        <f ca="1">IF(AU$7&lt;&gt;"",SUMIFS('Bank-1S'!$N:$N,'Bank-1S'!$J:$J,"&gt;="&amp;AU$7,'Bank-1S'!$J:$J,"&lt;="&amp;AU$8,'Bank-1S'!$W:$W,$O85,'Bank-1S'!$X:$X,$F85),SUMIFS('Bank-1S'!$N:$N,'Bank-1S'!$J:$J,AU$8,'Bank-1S'!$W:$W,$O85,'Bank-1S'!$X:$X,$F85))</f>
        <v>0</v>
      </c>
      <c r="AV85" s="99">
        <f ca="1">IF(AV$7&lt;&gt;"",SUMIFS('Bank-1S'!$N:$N,'Bank-1S'!$J:$J,"&gt;="&amp;AV$7,'Bank-1S'!$J:$J,"&lt;="&amp;AV$8,'Bank-1S'!$W:$W,$O85,'Bank-1S'!$X:$X,$F85),SUMIFS('Bank-1S'!$N:$N,'Bank-1S'!$J:$J,AV$8,'Bank-1S'!$W:$W,$O85,'Bank-1S'!$X:$X,$F85))</f>
        <v>0</v>
      </c>
      <c r="AW85" s="99">
        <f ca="1">IF(AW$7&lt;&gt;"",SUMIFS('Bank-1S'!$N:$N,'Bank-1S'!$J:$J,"&gt;="&amp;AW$7,'Bank-1S'!$J:$J,"&lt;="&amp;AW$8,'Bank-1S'!$W:$W,$O85,'Bank-1S'!$X:$X,$F85),SUMIFS('Bank-1S'!$N:$N,'Bank-1S'!$J:$J,AW$8,'Bank-1S'!$W:$W,$O85,'Bank-1S'!$X:$X,$F85))</f>
        <v>0</v>
      </c>
      <c r="AX85" s="99">
        <f ca="1">IF(AX$7&lt;&gt;"",SUMIFS('Bank-1S'!$N:$N,'Bank-1S'!$J:$J,"&gt;="&amp;AX$7,'Bank-1S'!$J:$J,"&lt;="&amp;AX$8,'Bank-1S'!$W:$W,$O85,'Bank-1S'!$X:$X,$F85),SUMIFS('Bank-1S'!$N:$N,'Bank-1S'!$J:$J,AX$8,'Bank-1S'!$W:$W,$O85,'Bank-1S'!$X:$X,$F85))</f>
        <v>0</v>
      </c>
      <c r="AY85" s="99">
        <f ca="1">IF(AY$7&lt;&gt;"",SUMIFS('Bank-1S'!$N:$N,'Bank-1S'!$J:$J,"&gt;="&amp;AY$7,'Bank-1S'!$J:$J,"&lt;="&amp;AY$8,'Bank-1S'!$W:$W,$O85,'Bank-1S'!$X:$X,$F85),SUMIFS('Bank-1S'!$N:$N,'Bank-1S'!$J:$J,AY$8,'Bank-1S'!$W:$W,$O85,'Bank-1S'!$X:$X,$F85))</f>
        <v>0</v>
      </c>
      <c r="AZ85" s="99">
        <f ca="1">IF(AZ$7&lt;&gt;"",SUMIFS('Bank-1S'!$N:$N,'Bank-1S'!$J:$J,"&gt;="&amp;AZ$7,'Bank-1S'!$J:$J,"&lt;="&amp;AZ$8,'Bank-1S'!$W:$W,$O85,'Bank-1S'!$X:$X,$F85),SUMIFS('Bank-1S'!$N:$N,'Bank-1S'!$J:$J,AZ$8,'Bank-1S'!$W:$W,$O85,'Bank-1S'!$X:$X,$F85))</f>
        <v>0</v>
      </c>
      <c r="BA85" s="99">
        <f ca="1">IF(BA$7&lt;&gt;"",SUMIFS('Bank-1S'!$N:$N,'Bank-1S'!$J:$J,"&gt;="&amp;BA$7,'Bank-1S'!$J:$J,"&lt;="&amp;BA$8,'Bank-1S'!$W:$W,$O85,'Bank-1S'!$X:$X,$F85),SUMIFS('Bank-1S'!$N:$N,'Bank-1S'!$J:$J,BA$8,'Bank-1S'!$W:$W,$O85,'Bank-1S'!$X:$X,$F85))</f>
        <v>0</v>
      </c>
      <c r="BB85" s="99">
        <f ca="1">IF(BB$7&lt;&gt;"",SUMIFS('Bank-1S'!$N:$N,'Bank-1S'!$J:$J,"&gt;="&amp;BB$7,'Bank-1S'!$J:$J,"&lt;="&amp;BB$8,'Bank-1S'!$W:$W,$O85,'Bank-1S'!$X:$X,$F85),SUMIFS('Bank-1S'!$N:$N,'Bank-1S'!$J:$J,BB$8,'Bank-1S'!$W:$W,$O85,'Bank-1S'!$X:$X,$F85))</f>
        <v>0</v>
      </c>
      <c r="BC85" s="99">
        <f ca="1">IF(BC$7&lt;&gt;"",SUMIFS('Bank-1S'!$N:$N,'Bank-1S'!$J:$J,"&gt;="&amp;BC$7,'Bank-1S'!$J:$J,"&lt;="&amp;BC$8,'Bank-1S'!$W:$W,$O85,'Bank-1S'!$X:$X,$F85),SUMIFS('Bank-1S'!$N:$N,'Bank-1S'!$J:$J,BC$8,'Bank-1S'!$W:$W,$O85,'Bank-1S'!$X:$X,$F85))</f>
        <v>0</v>
      </c>
      <c r="BD85" s="99">
        <f ca="1">IF(BD$7&lt;&gt;"",SUMIFS('Bank-1S'!$N:$N,'Bank-1S'!$J:$J,"&gt;="&amp;BD$7,'Bank-1S'!$J:$J,"&lt;="&amp;BD$8,'Bank-1S'!$W:$W,$O85,'Bank-1S'!$X:$X,$F85),SUMIFS('Bank-1S'!$N:$N,'Bank-1S'!$J:$J,BD$8,'Bank-1S'!$W:$W,$O85,'Bank-1S'!$X:$X,$F85))</f>
        <v>0</v>
      </c>
      <c r="BE85" s="99">
        <f ca="1">IF(BE$7&lt;&gt;"",SUMIFS('Bank-1S'!$N:$N,'Bank-1S'!$J:$J,"&gt;="&amp;BE$7,'Bank-1S'!$J:$J,"&lt;="&amp;BE$8,'Bank-1S'!$W:$W,$O85,'Bank-1S'!$X:$X,$F85),SUMIFS('Bank-1S'!$N:$N,'Bank-1S'!$J:$J,BE$8,'Bank-1S'!$W:$W,$O85,'Bank-1S'!$X:$X,$F85))</f>
        <v>0</v>
      </c>
      <c r="BF85" s="99">
        <f ca="1">IF(BF$7&lt;&gt;"",SUMIFS('Bank-1S'!$N:$N,'Bank-1S'!$J:$J,"&gt;="&amp;BF$7,'Bank-1S'!$J:$J,"&lt;="&amp;BF$8,'Bank-1S'!$W:$W,$O85,'Bank-1S'!$X:$X,$F85),SUMIFS('Bank-1S'!$N:$N,'Bank-1S'!$J:$J,BF$8,'Bank-1S'!$W:$W,$O85,'Bank-1S'!$X:$X,$F85))</f>
        <v>0</v>
      </c>
      <c r="BG85" s="99">
        <f ca="1">IF(BG$7&lt;&gt;"",SUMIFS('Bank-1S'!$N:$N,'Bank-1S'!$J:$J,"&gt;="&amp;BG$7,'Bank-1S'!$J:$J,"&lt;="&amp;BG$8,'Bank-1S'!$W:$W,$O85,'Bank-1S'!$X:$X,$F85),SUMIFS('Bank-1S'!$N:$N,'Bank-1S'!$J:$J,BG$8,'Bank-1S'!$W:$W,$O85,'Bank-1S'!$X:$X,$F85))</f>
        <v>0</v>
      </c>
      <c r="BH85" s="99">
        <f ca="1">IF(BH$7&lt;&gt;"",SUMIFS('Bank-1S'!$N:$N,'Bank-1S'!$J:$J,"&gt;="&amp;BH$7,'Bank-1S'!$J:$J,"&lt;="&amp;BH$8,'Bank-1S'!$W:$W,$O85,'Bank-1S'!$X:$X,$F85),SUMIFS('Bank-1S'!$N:$N,'Bank-1S'!$J:$J,BH$8,'Bank-1S'!$W:$W,$O85,'Bank-1S'!$X:$X,$F85))</f>
        <v>0</v>
      </c>
      <c r="BI85" s="99">
        <f ca="1">IF(BI$7&lt;&gt;"",SUMIFS('Bank-1S'!$N:$N,'Bank-1S'!$J:$J,"&gt;="&amp;BI$7,'Bank-1S'!$J:$J,"&lt;="&amp;BI$8,'Bank-1S'!$W:$W,$O85,'Bank-1S'!$X:$X,$F85),SUMIFS('Bank-1S'!$N:$N,'Bank-1S'!$J:$J,BI$8,'Bank-1S'!$W:$W,$O85,'Bank-1S'!$X:$X,$F85))</f>
        <v>0</v>
      </c>
      <c r="BJ85" s="99">
        <f ca="1">IF(BJ$7&lt;&gt;"",SUMIFS('Bank-1S'!$N:$N,'Bank-1S'!$J:$J,"&gt;="&amp;BJ$7,'Bank-1S'!$J:$J,"&lt;="&amp;BJ$8,'Bank-1S'!$W:$W,$O85,'Bank-1S'!$X:$X,$F85),SUMIFS('Bank-1S'!$N:$N,'Bank-1S'!$J:$J,BJ$8,'Bank-1S'!$W:$W,$O85,'Bank-1S'!$X:$X,$F85))</f>
        <v>0</v>
      </c>
      <c r="BK85" s="99">
        <f ca="1">IF(BK$7&lt;&gt;"",SUMIFS('Bank-1S'!$N:$N,'Bank-1S'!$J:$J,"&gt;="&amp;BK$7,'Bank-1S'!$J:$J,"&lt;="&amp;BK$8,'Bank-1S'!$W:$W,$O85,'Bank-1S'!$X:$X,$F85),SUMIFS('Bank-1S'!$N:$N,'Bank-1S'!$J:$J,BK$8,'Bank-1S'!$W:$W,$O85,'Bank-1S'!$X:$X,$F85))</f>
        <v>0</v>
      </c>
      <c r="BL85" s="99">
        <f ca="1">IF(BL$7&lt;&gt;"",SUMIFS('Bank-1S'!$N:$N,'Bank-1S'!$J:$J,"&gt;="&amp;BL$7,'Bank-1S'!$J:$J,"&lt;="&amp;BL$8,'Bank-1S'!$W:$W,$O85,'Bank-1S'!$X:$X,$F85),SUMIFS('Bank-1S'!$N:$N,'Bank-1S'!$J:$J,BL$8,'Bank-1S'!$W:$W,$O85,'Bank-1S'!$X:$X,$F85))</f>
        <v>0</v>
      </c>
      <c r="BM85" s="99">
        <f ca="1">IF(BM$7&lt;&gt;"",SUMIFS('Bank-1S'!$N:$N,'Bank-1S'!$J:$J,"&gt;="&amp;BM$7,'Bank-1S'!$J:$J,"&lt;="&amp;BM$8,'Bank-1S'!$W:$W,$O85,'Bank-1S'!$X:$X,$F85),SUMIFS('Bank-1S'!$N:$N,'Bank-1S'!$J:$J,BM$8,'Bank-1S'!$W:$W,$O85,'Bank-1S'!$X:$X,$F85))</f>
        <v>0</v>
      </c>
      <c r="BN85" s="99">
        <f ca="1">IF(BN$7&lt;&gt;"",SUMIFS('Bank-1S'!$N:$N,'Bank-1S'!$J:$J,"&gt;="&amp;BN$7,'Bank-1S'!$J:$J,"&lt;="&amp;BN$8,'Bank-1S'!$W:$W,$O85,'Bank-1S'!$X:$X,$F85),SUMIFS('Bank-1S'!$N:$N,'Bank-1S'!$J:$J,BN$8,'Bank-1S'!$W:$W,$O85,'Bank-1S'!$X:$X,$F85))</f>
        <v>0</v>
      </c>
      <c r="BO85" s="99">
        <f ca="1">IF(BO$7&lt;&gt;"",SUMIFS('Bank-1S'!$N:$N,'Bank-1S'!$J:$J,"&gt;="&amp;BO$7,'Bank-1S'!$J:$J,"&lt;="&amp;BO$8,'Bank-1S'!$W:$W,$O85,'Bank-1S'!$X:$X,$F85),SUMIFS('Bank-1S'!$N:$N,'Bank-1S'!$J:$J,BO$8,'Bank-1S'!$W:$W,$O85,'Bank-1S'!$X:$X,$F85))</f>
        <v>0</v>
      </c>
      <c r="BP85" s="99">
        <f ca="1">IF(BP$7&lt;&gt;"",SUMIFS('Bank-1S'!$N:$N,'Bank-1S'!$J:$J,"&gt;="&amp;BP$7,'Bank-1S'!$J:$J,"&lt;="&amp;BP$8,'Bank-1S'!$W:$W,$O85,'Bank-1S'!$X:$X,$F85),SUMIFS('Bank-1S'!$N:$N,'Bank-1S'!$J:$J,BP$8,'Bank-1S'!$W:$W,$O85,'Bank-1S'!$X:$X,$F85))</f>
        <v>0</v>
      </c>
      <c r="BQ85" s="99">
        <f ca="1">IF(BQ$7&lt;&gt;"",SUMIFS('Bank-1S'!$N:$N,'Bank-1S'!$J:$J,"&gt;="&amp;BQ$7,'Bank-1S'!$J:$J,"&lt;="&amp;BQ$8,'Bank-1S'!$W:$W,$O85,'Bank-1S'!$X:$X,$F85),SUMIFS('Bank-1S'!$N:$N,'Bank-1S'!$J:$J,BQ$8,'Bank-1S'!$W:$W,$O85,'Bank-1S'!$X:$X,$F85))</f>
        <v>0</v>
      </c>
      <c r="BR85" s="99">
        <f ca="1">IF(BR$7&lt;&gt;"",SUMIFS('Bank-1S'!$N:$N,'Bank-1S'!$J:$J,"&gt;="&amp;BR$7,'Bank-1S'!$J:$J,"&lt;="&amp;BR$8,'Bank-1S'!$W:$W,$O85,'Bank-1S'!$X:$X,$F85),SUMIFS('Bank-1S'!$N:$N,'Bank-1S'!$J:$J,BR$8,'Bank-1S'!$W:$W,$O85,'Bank-1S'!$X:$X,$F85))</f>
        <v>0</v>
      </c>
      <c r="BS85" s="99">
        <f ca="1">IF(BS$7&lt;&gt;"",SUMIFS('Bank-1S'!$N:$N,'Bank-1S'!$J:$J,"&gt;="&amp;BS$7,'Bank-1S'!$J:$J,"&lt;="&amp;BS$8,'Bank-1S'!$W:$W,$O85,'Bank-1S'!$X:$X,$F85),SUMIFS('Bank-1S'!$N:$N,'Bank-1S'!$J:$J,BS$8,'Bank-1S'!$W:$W,$O85,'Bank-1S'!$X:$X,$F85))</f>
        <v>0</v>
      </c>
      <c r="BT85" s="99">
        <f ca="1">IF(BT$7&lt;&gt;"",SUMIFS('Bank-1S'!$N:$N,'Bank-1S'!$J:$J,"&gt;="&amp;BT$7,'Bank-1S'!$J:$J,"&lt;="&amp;BT$8,'Bank-1S'!$W:$W,$O85,'Bank-1S'!$X:$X,$F85),SUMIFS('Bank-1S'!$N:$N,'Bank-1S'!$J:$J,BT$8,'Bank-1S'!$W:$W,$O85,'Bank-1S'!$X:$X,$F85))</f>
        <v>0</v>
      </c>
      <c r="BU85" s="99">
        <f ca="1">IF(BU$7&lt;&gt;"",SUMIFS('Bank-1S'!$N:$N,'Bank-1S'!$J:$J,"&gt;="&amp;BU$7,'Bank-1S'!$J:$J,"&lt;="&amp;BU$8,'Bank-1S'!$W:$W,$O85,'Bank-1S'!$X:$X,$F85),SUMIFS('Bank-1S'!$N:$N,'Bank-1S'!$J:$J,BU$8,'Bank-1S'!$W:$W,$O85,'Bank-1S'!$X:$X,$F85))</f>
        <v>0</v>
      </c>
      <c r="BV85" s="99">
        <f ca="1">IF(BV$7&lt;&gt;"",SUMIFS('Bank-1S'!$N:$N,'Bank-1S'!$J:$J,"&gt;="&amp;BV$7,'Bank-1S'!$J:$J,"&lt;="&amp;BV$8,'Bank-1S'!$W:$W,$O85,'Bank-1S'!$X:$X,$F85),SUMIFS('Bank-1S'!$N:$N,'Bank-1S'!$J:$J,BV$8,'Bank-1S'!$W:$W,$O85,'Bank-1S'!$X:$X,$F85))</f>
        <v>0</v>
      </c>
      <c r="BW85" s="99">
        <f ca="1">IF(BW$7&lt;&gt;"",SUMIFS('Bank-1S'!$N:$N,'Bank-1S'!$J:$J,"&gt;="&amp;BW$7,'Bank-1S'!$J:$J,"&lt;="&amp;BW$8,'Bank-1S'!$W:$W,$O85,'Bank-1S'!$X:$X,$F85),SUMIFS('Bank-1S'!$N:$N,'Bank-1S'!$J:$J,BW$8,'Bank-1S'!$W:$W,$O85,'Bank-1S'!$X:$X,$F85))</f>
        <v>0</v>
      </c>
      <c r="BX85" s="99">
        <f ca="1">IF(BX$7&lt;&gt;"",SUMIFS('Bank-1S'!$N:$N,'Bank-1S'!$J:$J,"&gt;="&amp;BX$7,'Bank-1S'!$J:$J,"&lt;="&amp;BX$8,'Bank-1S'!$W:$W,$O85,'Bank-1S'!$X:$X,$F85),SUMIFS('Bank-1S'!$N:$N,'Bank-1S'!$J:$J,BX$8,'Bank-1S'!$W:$W,$O85,'Bank-1S'!$X:$X,$F85))</f>
        <v>0</v>
      </c>
      <c r="BY85" s="99">
        <f ca="1">IF(BY$7&lt;&gt;"",SUMIFS('Bank-1S'!$N:$N,'Bank-1S'!$J:$J,"&gt;="&amp;BY$7,'Bank-1S'!$J:$J,"&lt;="&amp;BY$8,'Bank-1S'!$W:$W,$O85,'Bank-1S'!$X:$X,$F85),SUMIFS('Bank-1S'!$N:$N,'Bank-1S'!$J:$J,BY$8,'Bank-1S'!$W:$W,$O85,'Bank-1S'!$X:$X,$F85))</f>
        <v>0</v>
      </c>
      <c r="BZ85" s="99">
        <f ca="1">IF(BZ$7&lt;&gt;"",SUMIFS('Bank-1S'!$N:$N,'Bank-1S'!$J:$J,"&gt;="&amp;BZ$7,'Bank-1S'!$J:$J,"&lt;="&amp;BZ$8,'Bank-1S'!$W:$W,$O85,'Bank-1S'!$X:$X,$F85),SUMIFS('Bank-1S'!$N:$N,'Bank-1S'!$J:$J,BZ$8,'Bank-1S'!$W:$W,$O85,'Bank-1S'!$X:$X,$F85))</f>
        <v>0</v>
      </c>
      <c r="CA85" s="99">
        <f ca="1">IF(CA$7&lt;&gt;"",SUMIFS('Bank-1S'!$N:$N,'Bank-1S'!$J:$J,"&gt;="&amp;CA$7,'Bank-1S'!$J:$J,"&lt;="&amp;CA$8,'Bank-1S'!$W:$W,$O85,'Bank-1S'!$X:$X,$F85),SUMIFS('Bank-1S'!$N:$N,'Bank-1S'!$J:$J,CA$8,'Bank-1S'!$W:$W,$O85,'Bank-1S'!$X:$X,$F85))</f>
        <v>0</v>
      </c>
      <c r="CB85" s="99">
        <f ca="1">IF(CB$7&lt;&gt;"",SUMIFS('Bank-1S'!$N:$N,'Bank-1S'!$J:$J,"&gt;="&amp;CB$7,'Bank-1S'!$J:$J,"&lt;="&amp;CB$8,'Bank-1S'!$W:$W,$O85,'Bank-1S'!$X:$X,$F85),SUMIFS('Bank-1S'!$N:$N,'Bank-1S'!$J:$J,CB$8,'Bank-1S'!$W:$W,$O85,'Bank-1S'!$X:$X,$F85))</f>
        <v>0</v>
      </c>
      <c r="CC85" s="99">
        <f ca="1">IF(CC$7&lt;&gt;"",SUMIFS('Bank-1S'!$N:$N,'Bank-1S'!$J:$J,"&gt;="&amp;CC$7,'Bank-1S'!$J:$J,"&lt;="&amp;CC$8,'Bank-1S'!$W:$W,$O85,'Bank-1S'!$X:$X,$F85),SUMIFS('Bank-1S'!$N:$N,'Bank-1S'!$J:$J,CC$8,'Bank-1S'!$W:$W,$O85,'Bank-1S'!$X:$X,$F85))</f>
        <v>0</v>
      </c>
      <c r="CD85" s="99">
        <f ca="1">IF(CD$7&lt;&gt;"",SUMIFS('Bank-1S'!$N:$N,'Bank-1S'!$J:$J,"&gt;="&amp;CD$7,'Bank-1S'!$J:$J,"&lt;="&amp;CD$8,'Bank-1S'!$W:$W,$O85,'Bank-1S'!$X:$X,$F85),SUMIFS('Bank-1S'!$N:$N,'Bank-1S'!$J:$J,CD$8,'Bank-1S'!$W:$W,$O85,'Bank-1S'!$X:$X,$F85))</f>
        <v>0</v>
      </c>
      <c r="CE85" s="99">
        <f ca="1">IF(CE$7&lt;&gt;"",SUMIFS('Bank-1S'!$N:$N,'Bank-1S'!$J:$J,"&gt;="&amp;CE$7,'Bank-1S'!$J:$J,"&lt;="&amp;CE$8,'Bank-1S'!$W:$W,$O85,'Bank-1S'!$X:$X,$F85),SUMIFS('Bank-1S'!$N:$N,'Bank-1S'!$J:$J,CE$8,'Bank-1S'!$W:$W,$O85,'Bank-1S'!$X:$X,$F85))</f>
        <v>0</v>
      </c>
      <c r="CF85" s="99">
        <f ca="1">IF(CF$7&lt;&gt;"",SUMIFS('Bank-1S'!$N:$N,'Bank-1S'!$J:$J,"&gt;="&amp;CF$7,'Bank-1S'!$J:$J,"&lt;="&amp;CF$8,'Bank-1S'!$W:$W,$O85,'Bank-1S'!$X:$X,$F85),SUMIFS('Bank-1S'!$N:$N,'Bank-1S'!$J:$J,CF$8,'Bank-1S'!$W:$W,$O85,'Bank-1S'!$X:$X,$F85))</f>
        <v>0</v>
      </c>
      <c r="CG85" s="99">
        <f ca="1">IF(CG$7&lt;&gt;"",SUMIFS('Bank-1S'!$N:$N,'Bank-1S'!$J:$J,"&gt;="&amp;CG$7,'Bank-1S'!$J:$J,"&lt;="&amp;CG$8,'Bank-1S'!$W:$W,$O85,'Bank-1S'!$X:$X,$F85),SUMIFS('Bank-1S'!$N:$N,'Bank-1S'!$J:$J,CG$8,'Bank-1S'!$W:$W,$O85,'Bank-1S'!$X:$X,$F85))</f>
        <v>0</v>
      </c>
      <c r="CH85" s="99">
        <f ca="1">IF(CH$7&lt;&gt;"",SUMIFS('Bank-1S'!$N:$N,'Bank-1S'!$J:$J,"&gt;="&amp;CH$7,'Bank-1S'!$J:$J,"&lt;="&amp;CH$8,'Bank-1S'!$W:$W,$O85,'Bank-1S'!$X:$X,$F85),SUMIFS('Bank-1S'!$N:$N,'Bank-1S'!$J:$J,CH$8,'Bank-1S'!$W:$W,$O85,'Bank-1S'!$X:$X,$F85))</f>
        <v>0</v>
      </c>
      <c r="CI85" s="99">
        <f ca="1">IF(CI$7&lt;&gt;"",SUMIFS('Bank-1S'!$N:$N,'Bank-1S'!$J:$J,"&gt;="&amp;CI$7,'Bank-1S'!$J:$J,"&lt;="&amp;CI$8,'Bank-1S'!$W:$W,$O85,'Bank-1S'!$X:$X,$F85),SUMIFS('Bank-1S'!$N:$N,'Bank-1S'!$J:$J,CI$8,'Bank-1S'!$W:$W,$O85,'Bank-1S'!$X:$X,$F85))</f>
        <v>0</v>
      </c>
      <c r="CJ85" s="99">
        <f ca="1">IF(CJ$7&lt;&gt;"",SUMIFS('Bank-1S'!$N:$N,'Bank-1S'!$J:$J,"&gt;="&amp;CJ$7,'Bank-1S'!$J:$J,"&lt;="&amp;CJ$8,'Bank-1S'!$W:$W,$O85,'Bank-1S'!$X:$X,$F85),SUMIFS('Bank-1S'!$N:$N,'Bank-1S'!$J:$J,CJ$8,'Bank-1S'!$W:$W,$O85,'Bank-1S'!$X:$X,$F85))</f>
        <v>0</v>
      </c>
      <c r="CK85" s="99">
        <f ca="1">IF(CK$7&lt;&gt;"",SUMIFS('Bank-1S'!$N:$N,'Bank-1S'!$J:$J,"&gt;="&amp;CK$7,'Bank-1S'!$J:$J,"&lt;="&amp;CK$8,'Bank-1S'!$W:$W,$O85,'Bank-1S'!$X:$X,$F85),SUMIFS('Bank-1S'!$N:$N,'Bank-1S'!$J:$J,CK$8,'Bank-1S'!$W:$W,$O85,'Bank-1S'!$X:$X,$F85))</f>
        <v>0</v>
      </c>
      <c r="CL85" s="99">
        <f ca="1">IF(CL$7&lt;&gt;"",SUMIFS('Bank-1S'!$N:$N,'Bank-1S'!$J:$J,"&gt;="&amp;CL$7,'Bank-1S'!$J:$J,"&lt;="&amp;CL$8,'Bank-1S'!$W:$W,$O85,'Bank-1S'!$X:$X,$F85),SUMIFS('Bank-1S'!$N:$N,'Bank-1S'!$J:$J,CL$8,'Bank-1S'!$W:$W,$O85,'Bank-1S'!$X:$X,$F85))</f>
        <v>0</v>
      </c>
      <c r="CM85" s="99">
        <f ca="1">IF(CM$7&lt;&gt;"",SUMIFS('Bank-1S'!$N:$N,'Bank-1S'!$J:$J,"&gt;="&amp;CM$7,'Bank-1S'!$J:$J,"&lt;="&amp;CM$8,'Bank-1S'!$W:$W,$O85,'Bank-1S'!$X:$X,$F85),SUMIFS('Bank-1S'!$N:$N,'Bank-1S'!$J:$J,CM$8,'Bank-1S'!$W:$W,$O85,'Bank-1S'!$X:$X,$F85))</f>
        <v>0</v>
      </c>
      <c r="CN85" s="99">
        <f ca="1">IF(CN$7&lt;&gt;"",SUMIFS('Bank-1S'!$N:$N,'Bank-1S'!$J:$J,"&gt;="&amp;CN$7,'Bank-1S'!$J:$J,"&lt;="&amp;CN$8,'Bank-1S'!$W:$W,$O85,'Bank-1S'!$X:$X,$F85),SUMIFS('Bank-1S'!$N:$N,'Bank-1S'!$J:$J,CN$8,'Bank-1S'!$W:$W,$O85,'Bank-1S'!$X:$X,$F85))</f>
        <v>0</v>
      </c>
      <c r="CO85" s="99">
        <f ca="1">IF(CO$7&lt;&gt;"",SUMIFS('Bank-1S'!$N:$N,'Bank-1S'!$J:$J,"&gt;="&amp;CO$7,'Bank-1S'!$J:$J,"&lt;="&amp;CO$8,'Bank-1S'!$W:$W,$O85,'Bank-1S'!$X:$X,$F85),SUMIFS('Bank-1S'!$N:$N,'Bank-1S'!$J:$J,CO$8,'Bank-1S'!$W:$W,$O85,'Bank-1S'!$X:$X,$F85))</f>
        <v>0</v>
      </c>
      <c r="CP85" s="99">
        <f ca="1">IF(CP$7&lt;&gt;"",SUMIFS('Bank-1S'!$N:$N,'Bank-1S'!$J:$J,"&gt;="&amp;CP$7,'Bank-1S'!$J:$J,"&lt;="&amp;CP$8,'Bank-1S'!$W:$W,$O85,'Bank-1S'!$X:$X,$F85),SUMIFS('Bank-1S'!$N:$N,'Bank-1S'!$J:$J,CP$8,'Bank-1S'!$W:$W,$O85,'Bank-1S'!$X:$X,$F85))</f>
        <v>0</v>
      </c>
      <c r="CQ85" s="99">
        <f ca="1">IF(CQ$7&lt;&gt;"",SUMIFS('Bank-1S'!$N:$N,'Bank-1S'!$J:$J,"&gt;="&amp;CQ$7,'Bank-1S'!$J:$J,"&lt;="&amp;CQ$8,'Bank-1S'!$W:$W,$O85,'Bank-1S'!$X:$X,$F85),SUMIFS('Bank-1S'!$N:$N,'Bank-1S'!$J:$J,CQ$8,'Bank-1S'!$W:$W,$O85,'Bank-1S'!$X:$X,$F85))</f>
        <v>0</v>
      </c>
      <c r="CR85" s="99">
        <f ca="1">IF(CR$7&lt;&gt;"",SUMIFS('Bank-1S'!$N:$N,'Bank-1S'!$J:$J,"&gt;="&amp;CR$7,'Bank-1S'!$J:$J,"&lt;="&amp;CR$8,'Bank-1S'!$W:$W,$O85,'Bank-1S'!$X:$X,$F85),SUMIFS('Bank-1S'!$N:$N,'Bank-1S'!$J:$J,CR$8,'Bank-1S'!$W:$W,$O85,'Bank-1S'!$X:$X,$F85))</f>
        <v>0</v>
      </c>
      <c r="CS85" s="99">
        <f ca="1">IF(CS$7&lt;&gt;"",SUMIFS('Bank-1S'!$N:$N,'Bank-1S'!$J:$J,"&gt;="&amp;CS$7,'Bank-1S'!$J:$J,"&lt;="&amp;CS$8,'Bank-1S'!$W:$W,$O85,'Bank-1S'!$X:$X,$F85),SUMIFS('Bank-1S'!$N:$N,'Bank-1S'!$J:$J,CS$8,'Bank-1S'!$W:$W,$O85,'Bank-1S'!$X:$X,$F85))</f>
        <v>0</v>
      </c>
      <c r="CT85" s="99">
        <f ca="1">IF(CT$7&lt;&gt;"",SUMIFS('Bank-1S'!$N:$N,'Bank-1S'!$J:$J,"&gt;="&amp;CT$7,'Bank-1S'!$J:$J,"&lt;="&amp;CT$8,'Bank-1S'!$W:$W,$O85,'Bank-1S'!$X:$X,$F85),SUMIFS('Bank-1S'!$N:$N,'Bank-1S'!$J:$J,CT$8,'Bank-1S'!$W:$W,$O85,'Bank-1S'!$X:$X,$F85))</f>
        <v>0</v>
      </c>
      <c r="CU85" s="99">
        <f ca="1">IF(CU$7&lt;&gt;"",SUMIFS('Bank-1S'!$N:$N,'Bank-1S'!$J:$J,"&gt;="&amp;CU$7,'Bank-1S'!$J:$J,"&lt;="&amp;CU$8,'Bank-1S'!$W:$W,$O85,'Bank-1S'!$X:$X,$F85),SUMIFS('Bank-1S'!$N:$N,'Bank-1S'!$J:$J,CU$8,'Bank-1S'!$W:$W,$O85,'Bank-1S'!$X:$X,$F85))</f>
        <v>0</v>
      </c>
    </row>
    <row r="86" spans="1:99" s="28" customFormat="1" ht="10.199999999999999" x14ac:dyDescent="0.2">
      <c r="A86" s="87"/>
      <c r="B86" s="87"/>
      <c r="C86" s="87"/>
      <c r="D86" s="87"/>
      <c r="E86" s="192">
        <v>1</v>
      </c>
      <c r="F86" s="101" t="str">
        <f>lists!$Z$29</f>
        <v>Оплаты расходов аренды</v>
      </c>
      <c r="G86" s="87"/>
      <c r="H86" s="87"/>
      <c r="I86" s="87"/>
      <c r="J86" s="87"/>
      <c r="K86" s="87"/>
      <c r="L86" s="87"/>
      <c r="M86" s="87"/>
      <c r="N86" s="86"/>
      <c r="O86" s="87" t="str">
        <f t="shared" si="52"/>
        <v>RUR</v>
      </c>
      <c r="P86" s="88"/>
      <c r="Q86" s="87"/>
      <c r="R86" s="87"/>
      <c r="S86" s="87"/>
      <c r="T86" s="136"/>
      <c r="U86" s="137">
        <f t="shared" ca="1" si="53"/>
        <v>0</v>
      </c>
      <c r="V86" s="138"/>
      <c r="W86" s="168"/>
      <c r="X86" s="169">
        <f>IF(X$7&lt;&gt;"",SUMIFS('Bank-1S'!$N:$N,'Bank-1S'!$J:$J,"&gt;="&amp;X$7,'Bank-1S'!$J:$J,"&lt;="&amp;X$8,'Bank-1S'!$W:$W,$O86,'Bank-1S'!$X:$X,$F86),SUMIFS('Bank-1S'!$N:$N,'Bank-1S'!$J:$J,X$8,'Bank-1S'!$W:$W,$O86,'Bank-1S'!$X:$X,$F86))</f>
        <v>0</v>
      </c>
      <c r="Y86" s="99">
        <f ca="1">IF(Y$7&lt;&gt;"",SUMIFS('Bank-1S'!$N:$N,'Bank-1S'!$J:$J,"&gt;="&amp;Y$7,'Bank-1S'!$J:$J,"&lt;="&amp;Y$8,'Bank-1S'!$W:$W,$O86,'Bank-1S'!$X:$X,$F86),SUMIFS('Bank-1S'!$N:$N,'Bank-1S'!$J:$J,Y$8,'Bank-1S'!$W:$W,$O86,'Bank-1S'!$X:$X,$F86))</f>
        <v>0</v>
      </c>
      <c r="Z86" s="99">
        <f ca="1">IF(Z$7&lt;&gt;"",SUMIFS('Bank-1S'!$N:$N,'Bank-1S'!$J:$J,"&gt;="&amp;Z$7,'Bank-1S'!$J:$J,"&lt;="&amp;Z$8,'Bank-1S'!$W:$W,$O86,'Bank-1S'!$X:$X,$F86),SUMIFS('Bank-1S'!$N:$N,'Bank-1S'!$J:$J,Z$8,'Bank-1S'!$W:$W,$O86,'Bank-1S'!$X:$X,$F86))</f>
        <v>0</v>
      </c>
      <c r="AA86" s="99">
        <f ca="1">IF(AA$7&lt;&gt;"",SUMIFS('Bank-1S'!$N:$N,'Bank-1S'!$J:$J,"&gt;="&amp;AA$7,'Bank-1S'!$J:$J,"&lt;="&amp;AA$8,'Bank-1S'!$W:$W,$O86,'Bank-1S'!$X:$X,$F86),SUMIFS('Bank-1S'!$N:$N,'Bank-1S'!$J:$J,AA$8,'Bank-1S'!$W:$W,$O86,'Bank-1S'!$X:$X,$F86))</f>
        <v>0</v>
      </c>
      <c r="AB86" s="99">
        <f ca="1">IF(AB$7&lt;&gt;"",SUMIFS('Bank-1S'!$N:$N,'Bank-1S'!$J:$J,"&gt;="&amp;AB$7,'Bank-1S'!$J:$J,"&lt;="&amp;AB$8,'Bank-1S'!$W:$W,$O86,'Bank-1S'!$X:$X,$F86),SUMIFS('Bank-1S'!$N:$N,'Bank-1S'!$J:$J,AB$8,'Bank-1S'!$W:$W,$O86,'Bank-1S'!$X:$X,$F86))</f>
        <v>0</v>
      </c>
      <c r="AC86" s="99">
        <f ca="1">IF(AC$7&lt;&gt;"",SUMIFS('Bank-1S'!$N:$N,'Bank-1S'!$J:$J,"&gt;="&amp;AC$7,'Bank-1S'!$J:$J,"&lt;="&amp;AC$8,'Bank-1S'!$W:$W,$O86,'Bank-1S'!$X:$X,$F86),SUMIFS('Bank-1S'!$N:$N,'Bank-1S'!$J:$J,AC$8,'Bank-1S'!$W:$W,$O86,'Bank-1S'!$X:$X,$F86))</f>
        <v>0</v>
      </c>
      <c r="AD86" s="99">
        <f ca="1">IF(AD$7&lt;&gt;"",SUMIFS('Bank-1S'!$N:$N,'Bank-1S'!$J:$J,"&gt;="&amp;AD$7,'Bank-1S'!$J:$J,"&lt;="&amp;AD$8,'Bank-1S'!$W:$W,$O86,'Bank-1S'!$X:$X,$F86),SUMIFS('Bank-1S'!$N:$N,'Bank-1S'!$J:$J,AD$8,'Bank-1S'!$W:$W,$O86,'Bank-1S'!$X:$X,$F86))</f>
        <v>0</v>
      </c>
      <c r="AE86" s="99">
        <f ca="1">IF(AE$7&lt;&gt;"",SUMIFS('Bank-1S'!$N:$N,'Bank-1S'!$J:$J,"&gt;="&amp;AE$7,'Bank-1S'!$J:$J,"&lt;="&amp;AE$8,'Bank-1S'!$W:$W,$O86,'Bank-1S'!$X:$X,$F86),SUMIFS('Bank-1S'!$N:$N,'Bank-1S'!$J:$J,AE$8,'Bank-1S'!$W:$W,$O86,'Bank-1S'!$X:$X,$F86))</f>
        <v>0</v>
      </c>
      <c r="AF86" s="99">
        <f ca="1">IF(AF$7&lt;&gt;"",SUMIFS('Bank-1S'!$N:$N,'Bank-1S'!$J:$J,"&gt;="&amp;AF$7,'Bank-1S'!$J:$J,"&lt;="&amp;AF$8,'Bank-1S'!$W:$W,$O86,'Bank-1S'!$X:$X,$F86),SUMIFS('Bank-1S'!$N:$N,'Bank-1S'!$J:$J,AF$8,'Bank-1S'!$W:$W,$O86,'Bank-1S'!$X:$X,$F86))</f>
        <v>0</v>
      </c>
      <c r="AG86" s="99">
        <f ca="1">IF(AG$7&lt;&gt;"",SUMIFS('Bank-1S'!$N:$N,'Bank-1S'!$J:$J,"&gt;="&amp;AG$7,'Bank-1S'!$J:$J,"&lt;="&amp;AG$8,'Bank-1S'!$W:$W,$O86,'Bank-1S'!$X:$X,$F86),SUMIFS('Bank-1S'!$N:$N,'Bank-1S'!$J:$J,AG$8,'Bank-1S'!$W:$W,$O86,'Bank-1S'!$X:$X,$F86))</f>
        <v>0</v>
      </c>
      <c r="AH86" s="99">
        <f ca="1">IF(AH$7&lt;&gt;"",SUMIFS('Bank-1S'!$N:$N,'Bank-1S'!$J:$J,"&gt;="&amp;AH$7,'Bank-1S'!$J:$J,"&lt;="&amp;AH$8,'Bank-1S'!$W:$W,$O86,'Bank-1S'!$X:$X,$F86),SUMIFS('Bank-1S'!$N:$N,'Bank-1S'!$J:$J,AH$8,'Bank-1S'!$W:$W,$O86,'Bank-1S'!$X:$X,$F86))</f>
        <v>0</v>
      </c>
      <c r="AI86" s="99">
        <f ca="1">IF(AI$7&lt;&gt;"",SUMIFS('Bank-1S'!$N:$N,'Bank-1S'!$J:$J,"&gt;="&amp;AI$7,'Bank-1S'!$J:$J,"&lt;="&amp;AI$8,'Bank-1S'!$W:$W,$O86,'Bank-1S'!$X:$X,$F86),SUMIFS('Bank-1S'!$N:$N,'Bank-1S'!$J:$J,AI$8,'Bank-1S'!$W:$W,$O86,'Bank-1S'!$X:$X,$F86))</f>
        <v>0</v>
      </c>
      <c r="AJ86" s="99">
        <f ca="1">IF(AJ$7&lt;&gt;"",SUMIFS('Bank-1S'!$N:$N,'Bank-1S'!$J:$J,"&gt;="&amp;AJ$7,'Bank-1S'!$J:$J,"&lt;="&amp;AJ$8,'Bank-1S'!$W:$W,$O86,'Bank-1S'!$X:$X,$F86),SUMIFS('Bank-1S'!$N:$N,'Bank-1S'!$J:$J,AJ$8,'Bank-1S'!$W:$W,$O86,'Bank-1S'!$X:$X,$F86))</f>
        <v>0</v>
      </c>
      <c r="AK86" s="99">
        <f ca="1">IF(AK$7&lt;&gt;"",SUMIFS('Bank-1S'!$N:$N,'Bank-1S'!$J:$J,"&gt;="&amp;AK$7,'Bank-1S'!$J:$J,"&lt;="&amp;AK$8,'Bank-1S'!$W:$W,$O86,'Bank-1S'!$X:$X,$F86),SUMIFS('Bank-1S'!$N:$N,'Bank-1S'!$J:$J,AK$8,'Bank-1S'!$W:$W,$O86,'Bank-1S'!$X:$X,$F86))</f>
        <v>0</v>
      </c>
      <c r="AL86" s="99">
        <f ca="1">IF(AL$7&lt;&gt;"",SUMIFS('Bank-1S'!$N:$N,'Bank-1S'!$J:$J,"&gt;="&amp;AL$7,'Bank-1S'!$J:$J,"&lt;="&amp;AL$8,'Bank-1S'!$W:$W,$O86,'Bank-1S'!$X:$X,$F86),SUMIFS('Bank-1S'!$N:$N,'Bank-1S'!$J:$J,AL$8,'Bank-1S'!$W:$W,$O86,'Bank-1S'!$X:$X,$F86))</f>
        <v>0</v>
      </c>
      <c r="AM86" s="99">
        <f ca="1">IF(AM$7&lt;&gt;"",SUMIFS('Bank-1S'!$N:$N,'Bank-1S'!$J:$J,"&gt;="&amp;AM$7,'Bank-1S'!$J:$J,"&lt;="&amp;AM$8,'Bank-1S'!$W:$W,$O86,'Bank-1S'!$X:$X,$F86),SUMIFS('Bank-1S'!$N:$N,'Bank-1S'!$J:$J,AM$8,'Bank-1S'!$W:$W,$O86,'Bank-1S'!$X:$X,$F86))</f>
        <v>0</v>
      </c>
      <c r="AN86" s="99">
        <f ca="1">IF(AN$7&lt;&gt;"",SUMIFS('Bank-1S'!$N:$N,'Bank-1S'!$J:$J,"&gt;="&amp;AN$7,'Bank-1S'!$J:$J,"&lt;="&amp;AN$8,'Bank-1S'!$W:$W,$O86,'Bank-1S'!$X:$X,$F86),SUMIFS('Bank-1S'!$N:$N,'Bank-1S'!$J:$J,AN$8,'Bank-1S'!$W:$W,$O86,'Bank-1S'!$X:$X,$F86))</f>
        <v>0</v>
      </c>
      <c r="AO86" s="99">
        <f ca="1">IF(AO$7&lt;&gt;"",SUMIFS('Bank-1S'!$N:$N,'Bank-1S'!$J:$J,"&gt;="&amp;AO$7,'Bank-1S'!$J:$J,"&lt;="&amp;AO$8,'Bank-1S'!$W:$W,$O86,'Bank-1S'!$X:$X,$F86),SUMIFS('Bank-1S'!$N:$N,'Bank-1S'!$J:$J,AO$8,'Bank-1S'!$W:$W,$O86,'Bank-1S'!$X:$X,$F86))</f>
        <v>0</v>
      </c>
      <c r="AP86" s="99">
        <f ca="1">IF(AP$7&lt;&gt;"",SUMIFS('Bank-1S'!$N:$N,'Bank-1S'!$J:$J,"&gt;="&amp;AP$7,'Bank-1S'!$J:$J,"&lt;="&amp;AP$8,'Bank-1S'!$W:$W,$O86,'Bank-1S'!$X:$X,$F86),SUMIFS('Bank-1S'!$N:$N,'Bank-1S'!$J:$J,AP$8,'Bank-1S'!$W:$W,$O86,'Bank-1S'!$X:$X,$F86))</f>
        <v>0</v>
      </c>
      <c r="AQ86" s="99">
        <f ca="1">IF(AQ$7&lt;&gt;"",SUMIFS('Bank-1S'!$N:$N,'Bank-1S'!$J:$J,"&gt;="&amp;AQ$7,'Bank-1S'!$J:$J,"&lt;="&amp;AQ$8,'Bank-1S'!$W:$W,$O86,'Bank-1S'!$X:$X,$F86),SUMIFS('Bank-1S'!$N:$N,'Bank-1S'!$J:$J,AQ$8,'Bank-1S'!$W:$W,$O86,'Bank-1S'!$X:$X,$F86))</f>
        <v>0</v>
      </c>
      <c r="AR86" s="99">
        <f ca="1">IF(AR$7&lt;&gt;"",SUMIFS('Bank-1S'!$N:$N,'Bank-1S'!$J:$J,"&gt;="&amp;AR$7,'Bank-1S'!$J:$J,"&lt;="&amp;AR$8,'Bank-1S'!$W:$W,$O86,'Bank-1S'!$X:$X,$F86),SUMIFS('Bank-1S'!$N:$N,'Bank-1S'!$J:$J,AR$8,'Bank-1S'!$W:$W,$O86,'Bank-1S'!$X:$X,$F86))</f>
        <v>0</v>
      </c>
      <c r="AS86" s="99">
        <f ca="1">IF(AS$7&lt;&gt;"",SUMIFS('Bank-1S'!$N:$N,'Bank-1S'!$J:$J,"&gt;="&amp;AS$7,'Bank-1S'!$J:$J,"&lt;="&amp;AS$8,'Bank-1S'!$W:$W,$O86,'Bank-1S'!$X:$X,$F86),SUMIFS('Bank-1S'!$N:$N,'Bank-1S'!$J:$J,AS$8,'Bank-1S'!$W:$W,$O86,'Bank-1S'!$X:$X,$F86))</f>
        <v>0</v>
      </c>
      <c r="AT86" s="99">
        <f ca="1">IF(AT$7&lt;&gt;"",SUMIFS('Bank-1S'!$N:$N,'Bank-1S'!$J:$J,"&gt;="&amp;AT$7,'Bank-1S'!$J:$J,"&lt;="&amp;AT$8,'Bank-1S'!$W:$W,$O86,'Bank-1S'!$X:$X,$F86),SUMIFS('Bank-1S'!$N:$N,'Bank-1S'!$J:$J,AT$8,'Bank-1S'!$W:$W,$O86,'Bank-1S'!$X:$X,$F86))</f>
        <v>0</v>
      </c>
      <c r="AU86" s="99">
        <f ca="1">IF(AU$7&lt;&gt;"",SUMIFS('Bank-1S'!$N:$N,'Bank-1S'!$J:$J,"&gt;="&amp;AU$7,'Bank-1S'!$J:$J,"&lt;="&amp;AU$8,'Bank-1S'!$W:$W,$O86,'Bank-1S'!$X:$X,$F86),SUMIFS('Bank-1S'!$N:$N,'Bank-1S'!$J:$J,AU$8,'Bank-1S'!$W:$W,$O86,'Bank-1S'!$X:$X,$F86))</f>
        <v>0</v>
      </c>
      <c r="AV86" s="99">
        <f ca="1">IF(AV$7&lt;&gt;"",SUMIFS('Bank-1S'!$N:$N,'Bank-1S'!$J:$J,"&gt;="&amp;AV$7,'Bank-1S'!$J:$J,"&lt;="&amp;AV$8,'Bank-1S'!$W:$W,$O86,'Bank-1S'!$X:$X,$F86),SUMIFS('Bank-1S'!$N:$N,'Bank-1S'!$J:$J,AV$8,'Bank-1S'!$W:$W,$O86,'Bank-1S'!$X:$X,$F86))</f>
        <v>0</v>
      </c>
      <c r="AW86" s="99">
        <f ca="1">IF(AW$7&lt;&gt;"",SUMIFS('Bank-1S'!$N:$N,'Bank-1S'!$J:$J,"&gt;="&amp;AW$7,'Bank-1S'!$J:$J,"&lt;="&amp;AW$8,'Bank-1S'!$W:$W,$O86,'Bank-1S'!$X:$X,$F86),SUMIFS('Bank-1S'!$N:$N,'Bank-1S'!$J:$J,AW$8,'Bank-1S'!$W:$W,$O86,'Bank-1S'!$X:$X,$F86))</f>
        <v>0</v>
      </c>
      <c r="AX86" s="99">
        <f ca="1">IF(AX$7&lt;&gt;"",SUMIFS('Bank-1S'!$N:$N,'Bank-1S'!$J:$J,"&gt;="&amp;AX$7,'Bank-1S'!$J:$J,"&lt;="&amp;AX$8,'Bank-1S'!$W:$W,$O86,'Bank-1S'!$X:$X,$F86),SUMIFS('Bank-1S'!$N:$N,'Bank-1S'!$J:$J,AX$8,'Bank-1S'!$W:$W,$O86,'Bank-1S'!$X:$X,$F86))</f>
        <v>0</v>
      </c>
      <c r="AY86" s="99">
        <f ca="1">IF(AY$7&lt;&gt;"",SUMIFS('Bank-1S'!$N:$N,'Bank-1S'!$J:$J,"&gt;="&amp;AY$7,'Bank-1S'!$J:$J,"&lt;="&amp;AY$8,'Bank-1S'!$W:$W,$O86,'Bank-1S'!$X:$X,$F86),SUMIFS('Bank-1S'!$N:$N,'Bank-1S'!$J:$J,AY$8,'Bank-1S'!$W:$W,$O86,'Bank-1S'!$X:$X,$F86))</f>
        <v>0</v>
      </c>
      <c r="AZ86" s="99">
        <f ca="1">IF(AZ$7&lt;&gt;"",SUMIFS('Bank-1S'!$N:$N,'Bank-1S'!$J:$J,"&gt;="&amp;AZ$7,'Bank-1S'!$J:$J,"&lt;="&amp;AZ$8,'Bank-1S'!$W:$W,$O86,'Bank-1S'!$X:$X,$F86),SUMIFS('Bank-1S'!$N:$N,'Bank-1S'!$J:$J,AZ$8,'Bank-1S'!$W:$W,$O86,'Bank-1S'!$X:$X,$F86))</f>
        <v>0</v>
      </c>
      <c r="BA86" s="99">
        <f ca="1">IF(BA$7&lt;&gt;"",SUMIFS('Bank-1S'!$N:$N,'Bank-1S'!$J:$J,"&gt;="&amp;BA$7,'Bank-1S'!$J:$J,"&lt;="&amp;BA$8,'Bank-1S'!$W:$W,$O86,'Bank-1S'!$X:$X,$F86),SUMIFS('Bank-1S'!$N:$N,'Bank-1S'!$J:$J,BA$8,'Bank-1S'!$W:$W,$O86,'Bank-1S'!$X:$X,$F86))</f>
        <v>0</v>
      </c>
      <c r="BB86" s="99">
        <f ca="1">IF(BB$7&lt;&gt;"",SUMIFS('Bank-1S'!$N:$N,'Bank-1S'!$J:$J,"&gt;="&amp;BB$7,'Bank-1S'!$J:$J,"&lt;="&amp;BB$8,'Bank-1S'!$W:$W,$O86,'Bank-1S'!$X:$X,$F86),SUMIFS('Bank-1S'!$N:$N,'Bank-1S'!$J:$J,BB$8,'Bank-1S'!$W:$W,$O86,'Bank-1S'!$X:$X,$F86))</f>
        <v>0</v>
      </c>
      <c r="BC86" s="99">
        <f ca="1">IF(BC$7&lt;&gt;"",SUMIFS('Bank-1S'!$N:$N,'Bank-1S'!$J:$J,"&gt;="&amp;BC$7,'Bank-1S'!$J:$J,"&lt;="&amp;BC$8,'Bank-1S'!$W:$W,$O86,'Bank-1S'!$X:$X,$F86),SUMIFS('Bank-1S'!$N:$N,'Bank-1S'!$J:$J,BC$8,'Bank-1S'!$W:$W,$O86,'Bank-1S'!$X:$X,$F86))</f>
        <v>0</v>
      </c>
      <c r="BD86" s="99">
        <f ca="1">IF(BD$7&lt;&gt;"",SUMIFS('Bank-1S'!$N:$N,'Bank-1S'!$J:$J,"&gt;="&amp;BD$7,'Bank-1S'!$J:$J,"&lt;="&amp;BD$8,'Bank-1S'!$W:$W,$O86,'Bank-1S'!$X:$X,$F86),SUMIFS('Bank-1S'!$N:$N,'Bank-1S'!$J:$J,BD$8,'Bank-1S'!$W:$W,$O86,'Bank-1S'!$X:$X,$F86))</f>
        <v>0</v>
      </c>
      <c r="BE86" s="99">
        <f ca="1">IF(BE$7&lt;&gt;"",SUMIFS('Bank-1S'!$N:$N,'Bank-1S'!$J:$J,"&gt;="&amp;BE$7,'Bank-1S'!$J:$J,"&lt;="&amp;BE$8,'Bank-1S'!$W:$W,$O86,'Bank-1S'!$X:$X,$F86),SUMIFS('Bank-1S'!$N:$N,'Bank-1S'!$J:$J,BE$8,'Bank-1S'!$W:$W,$O86,'Bank-1S'!$X:$X,$F86))</f>
        <v>0</v>
      </c>
      <c r="BF86" s="99">
        <f ca="1">IF(BF$7&lt;&gt;"",SUMIFS('Bank-1S'!$N:$N,'Bank-1S'!$J:$J,"&gt;="&amp;BF$7,'Bank-1S'!$J:$J,"&lt;="&amp;BF$8,'Bank-1S'!$W:$W,$O86,'Bank-1S'!$X:$X,$F86),SUMIFS('Bank-1S'!$N:$N,'Bank-1S'!$J:$J,BF$8,'Bank-1S'!$W:$W,$O86,'Bank-1S'!$X:$X,$F86))</f>
        <v>0</v>
      </c>
      <c r="BG86" s="99">
        <f ca="1">IF(BG$7&lt;&gt;"",SUMIFS('Bank-1S'!$N:$N,'Bank-1S'!$J:$J,"&gt;="&amp;BG$7,'Bank-1S'!$J:$J,"&lt;="&amp;BG$8,'Bank-1S'!$W:$W,$O86,'Bank-1S'!$X:$X,$F86),SUMIFS('Bank-1S'!$N:$N,'Bank-1S'!$J:$J,BG$8,'Bank-1S'!$W:$W,$O86,'Bank-1S'!$X:$X,$F86))</f>
        <v>0</v>
      </c>
      <c r="BH86" s="99">
        <f ca="1">IF(BH$7&lt;&gt;"",SUMIFS('Bank-1S'!$N:$N,'Bank-1S'!$J:$J,"&gt;="&amp;BH$7,'Bank-1S'!$J:$J,"&lt;="&amp;BH$8,'Bank-1S'!$W:$W,$O86,'Bank-1S'!$X:$X,$F86),SUMIFS('Bank-1S'!$N:$N,'Bank-1S'!$J:$J,BH$8,'Bank-1S'!$W:$W,$O86,'Bank-1S'!$X:$X,$F86))</f>
        <v>0</v>
      </c>
      <c r="BI86" s="99">
        <f ca="1">IF(BI$7&lt;&gt;"",SUMIFS('Bank-1S'!$N:$N,'Bank-1S'!$J:$J,"&gt;="&amp;BI$7,'Bank-1S'!$J:$J,"&lt;="&amp;BI$8,'Bank-1S'!$W:$W,$O86,'Bank-1S'!$X:$X,$F86),SUMIFS('Bank-1S'!$N:$N,'Bank-1S'!$J:$J,BI$8,'Bank-1S'!$W:$W,$O86,'Bank-1S'!$X:$X,$F86))</f>
        <v>0</v>
      </c>
      <c r="BJ86" s="99">
        <f ca="1">IF(BJ$7&lt;&gt;"",SUMIFS('Bank-1S'!$N:$N,'Bank-1S'!$J:$J,"&gt;="&amp;BJ$7,'Bank-1S'!$J:$J,"&lt;="&amp;BJ$8,'Bank-1S'!$W:$W,$O86,'Bank-1S'!$X:$X,$F86),SUMIFS('Bank-1S'!$N:$N,'Bank-1S'!$J:$J,BJ$8,'Bank-1S'!$W:$W,$O86,'Bank-1S'!$X:$X,$F86))</f>
        <v>0</v>
      </c>
      <c r="BK86" s="99">
        <f ca="1">IF(BK$7&lt;&gt;"",SUMIFS('Bank-1S'!$N:$N,'Bank-1S'!$J:$J,"&gt;="&amp;BK$7,'Bank-1S'!$J:$J,"&lt;="&amp;BK$8,'Bank-1S'!$W:$W,$O86,'Bank-1S'!$X:$X,$F86),SUMIFS('Bank-1S'!$N:$N,'Bank-1S'!$J:$J,BK$8,'Bank-1S'!$W:$W,$O86,'Bank-1S'!$X:$X,$F86))</f>
        <v>0</v>
      </c>
      <c r="BL86" s="99">
        <f ca="1">IF(BL$7&lt;&gt;"",SUMIFS('Bank-1S'!$N:$N,'Bank-1S'!$J:$J,"&gt;="&amp;BL$7,'Bank-1S'!$J:$J,"&lt;="&amp;BL$8,'Bank-1S'!$W:$W,$O86,'Bank-1S'!$X:$X,$F86),SUMIFS('Bank-1S'!$N:$N,'Bank-1S'!$J:$J,BL$8,'Bank-1S'!$W:$W,$O86,'Bank-1S'!$X:$X,$F86))</f>
        <v>0</v>
      </c>
      <c r="BM86" s="99">
        <f ca="1">IF(BM$7&lt;&gt;"",SUMIFS('Bank-1S'!$N:$N,'Bank-1S'!$J:$J,"&gt;="&amp;BM$7,'Bank-1S'!$J:$J,"&lt;="&amp;BM$8,'Bank-1S'!$W:$W,$O86,'Bank-1S'!$X:$X,$F86),SUMIFS('Bank-1S'!$N:$N,'Bank-1S'!$J:$J,BM$8,'Bank-1S'!$W:$W,$O86,'Bank-1S'!$X:$X,$F86))</f>
        <v>0</v>
      </c>
      <c r="BN86" s="99">
        <f ca="1">IF(BN$7&lt;&gt;"",SUMIFS('Bank-1S'!$N:$N,'Bank-1S'!$J:$J,"&gt;="&amp;BN$7,'Bank-1S'!$J:$J,"&lt;="&amp;BN$8,'Bank-1S'!$W:$W,$O86,'Bank-1S'!$X:$X,$F86),SUMIFS('Bank-1S'!$N:$N,'Bank-1S'!$J:$J,BN$8,'Bank-1S'!$W:$W,$O86,'Bank-1S'!$X:$X,$F86))</f>
        <v>0</v>
      </c>
      <c r="BO86" s="99">
        <f ca="1">IF(BO$7&lt;&gt;"",SUMIFS('Bank-1S'!$N:$N,'Bank-1S'!$J:$J,"&gt;="&amp;BO$7,'Bank-1S'!$J:$J,"&lt;="&amp;BO$8,'Bank-1S'!$W:$W,$O86,'Bank-1S'!$X:$X,$F86),SUMIFS('Bank-1S'!$N:$N,'Bank-1S'!$J:$J,BO$8,'Bank-1S'!$W:$W,$O86,'Bank-1S'!$X:$X,$F86))</f>
        <v>0</v>
      </c>
      <c r="BP86" s="99">
        <f ca="1">IF(BP$7&lt;&gt;"",SUMIFS('Bank-1S'!$N:$N,'Bank-1S'!$J:$J,"&gt;="&amp;BP$7,'Bank-1S'!$J:$J,"&lt;="&amp;BP$8,'Bank-1S'!$W:$W,$O86,'Bank-1S'!$X:$X,$F86),SUMIFS('Bank-1S'!$N:$N,'Bank-1S'!$J:$J,BP$8,'Bank-1S'!$W:$W,$O86,'Bank-1S'!$X:$X,$F86))</f>
        <v>0</v>
      </c>
      <c r="BQ86" s="99">
        <f ca="1">IF(BQ$7&lt;&gt;"",SUMIFS('Bank-1S'!$N:$N,'Bank-1S'!$J:$J,"&gt;="&amp;BQ$7,'Bank-1S'!$J:$J,"&lt;="&amp;BQ$8,'Bank-1S'!$W:$W,$O86,'Bank-1S'!$X:$X,$F86),SUMIFS('Bank-1S'!$N:$N,'Bank-1S'!$J:$J,BQ$8,'Bank-1S'!$W:$W,$O86,'Bank-1S'!$X:$X,$F86))</f>
        <v>0</v>
      </c>
      <c r="BR86" s="99">
        <f ca="1">IF(BR$7&lt;&gt;"",SUMIFS('Bank-1S'!$N:$N,'Bank-1S'!$J:$J,"&gt;="&amp;BR$7,'Bank-1S'!$J:$J,"&lt;="&amp;BR$8,'Bank-1S'!$W:$W,$O86,'Bank-1S'!$X:$X,$F86),SUMIFS('Bank-1S'!$N:$N,'Bank-1S'!$J:$J,BR$8,'Bank-1S'!$W:$W,$O86,'Bank-1S'!$X:$X,$F86))</f>
        <v>0</v>
      </c>
      <c r="BS86" s="99">
        <f ca="1">IF(BS$7&lt;&gt;"",SUMIFS('Bank-1S'!$N:$N,'Bank-1S'!$J:$J,"&gt;="&amp;BS$7,'Bank-1S'!$J:$J,"&lt;="&amp;BS$8,'Bank-1S'!$W:$W,$O86,'Bank-1S'!$X:$X,$F86),SUMIFS('Bank-1S'!$N:$N,'Bank-1S'!$J:$J,BS$8,'Bank-1S'!$W:$W,$O86,'Bank-1S'!$X:$X,$F86))</f>
        <v>0</v>
      </c>
      <c r="BT86" s="99">
        <f ca="1">IF(BT$7&lt;&gt;"",SUMIFS('Bank-1S'!$N:$N,'Bank-1S'!$J:$J,"&gt;="&amp;BT$7,'Bank-1S'!$J:$J,"&lt;="&amp;BT$8,'Bank-1S'!$W:$W,$O86,'Bank-1S'!$X:$X,$F86),SUMIFS('Bank-1S'!$N:$N,'Bank-1S'!$J:$J,BT$8,'Bank-1S'!$W:$W,$O86,'Bank-1S'!$X:$X,$F86))</f>
        <v>0</v>
      </c>
      <c r="BU86" s="99">
        <f ca="1">IF(BU$7&lt;&gt;"",SUMIFS('Bank-1S'!$N:$N,'Bank-1S'!$J:$J,"&gt;="&amp;BU$7,'Bank-1S'!$J:$J,"&lt;="&amp;BU$8,'Bank-1S'!$W:$W,$O86,'Bank-1S'!$X:$X,$F86),SUMIFS('Bank-1S'!$N:$N,'Bank-1S'!$J:$J,BU$8,'Bank-1S'!$W:$W,$O86,'Bank-1S'!$X:$X,$F86))</f>
        <v>0</v>
      </c>
      <c r="BV86" s="99">
        <f ca="1">IF(BV$7&lt;&gt;"",SUMIFS('Bank-1S'!$N:$N,'Bank-1S'!$J:$J,"&gt;="&amp;BV$7,'Bank-1S'!$J:$J,"&lt;="&amp;BV$8,'Bank-1S'!$W:$W,$O86,'Bank-1S'!$X:$X,$F86),SUMIFS('Bank-1S'!$N:$N,'Bank-1S'!$J:$J,BV$8,'Bank-1S'!$W:$W,$O86,'Bank-1S'!$X:$X,$F86))</f>
        <v>0</v>
      </c>
      <c r="BW86" s="99">
        <f ca="1">IF(BW$7&lt;&gt;"",SUMIFS('Bank-1S'!$N:$N,'Bank-1S'!$J:$J,"&gt;="&amp;BW$7,'Bank-1S'!$J:$J,"&lt;="&amp;BW$8,'Bank-1S'!$W:$W,$O86,'Bank-1S'!$X:$X,$F86),SUMIFS('Bank-1S'!$N:$N,'Bank-1S'!$J:$J,BW$8,'Bank-1S'!$W:$W,$O86,'Bank-1S'!$X:$X,$F86))</f>
        <v>0</v>
      </c>
      <c r="BX86" s="99">
        <f ca="1">IF(BX$7&lt;&gt;"",SUMIFS('Bank-1S'!$N:$N,'Bank-1S'!$J:$J,"&gt;="&amp;BX$7,'Bank-1S'!$J:$J,"&lt;="&amp;BX$8,'Bank-1S'!$W:$W,$O86,'Bank-1S'!$X:$X,$F86),SUMIFS('Bank-1S'!$N:$N,'Bank-1S'!$J:$J,BX$8,'Bank-1S'!$W:$W,$O86,'Bank-1S'!$X:$X,$F86))</f>
        <v>0</v>
      </c>
      <c r="BY86" s="99">
        <f ca="1">IF(BY$7&lt;&gt;"",SUMIFS('Bank-1S'!$N:$N,'Bank-1S'!$J:$J,"&gt;="&amp;BY$7,'Bank-1S'!$J:$J,"&lt;="&amp;BY$8,'Bank-1S'!$W:$W,$O86,'Bank-1S'!$X:$X,$F86),SUMIFS('Bank-1S'!$N:$N,'Bank-1S'!$J:$J,BY$8,'Bank-1S'!$W:$W,$O86,'Bank-1S'!$X:$X,$F86))</f>
        <v>0</v>
      </c>
      <c r="BZ86" s="99">
        <f ca="1">IF(BZ$7&lt;&gt;"",SUMIFS('Bank-1S'!$N:$N,'Bank-1S'!$J:$J,"&gt;="&amp;BZ$7,'Bank-1S'!$J:$J,"&lt;="&amp;BZ$8,'Bank-1S'!$W:$W,$O86,'Bank-1S'!$X:$X,$F86),SUMIFS('Bank-1S'!$N:$N,'Bank-1S'!$J:$J,BZ$8,'Bank-1S'!$W:$W,$O86,'Bank-1S'!$X:$X,$F86))</f>
        <v>0</v>
      </c>
      <c r="CA86" s="99">
        <f ca="1">IF(CA$7&lt;&gt;"",SUMIFS('Bank-1S'!$N:$N,'Bank-1S'!$J:$J,"&gt;="&amp;CA$7,'Bank-1S'!$J:$J,"&lt;="&amp;CA$8,'Bank-1S'!$W:$W,$O86,'Bank-1S'!$X:$X,$F86),SUMIFS('Bank-1S'!$N:$N,'Bank-1S'!$J:$J,CA$8,'Bank-1S'!$W:$W,$O86,'Bank-1S'!$X:$X,$F86))</f>
        <v>0</v>
      </c>
      <c r="CB86" s="99">
        <f ca="1">IF(CB$7&lt;&gt;"",SUMIFS('Bank-1S'!$N:$N,'Bank-1S'!$J:$J,"&gt;="&amp;CB$7,'Bank-1S'!$J:$J,"&lt;="&amp;CB$8,'Bank-1S'!$W:$W,$O86,'Bank-1S'!$X:$X,$F86),SUMIFS('Bank-1S'!$N:$N,'Bank-1S'!$J:$J,CB$8,'Bank-1S'!$W:$W,$O86,'Bank-1S'!$X:$X,$F86))</f>
        <v>0</v>
      </c>
      <c r="CC86" s="99">
        <f ca="1">IF(CC$7&lt;&gt;"",SUMIFS('Bank-1S'!$N:$N,'Bank-1S'!$J:$J,"&gt;="&amp;CC$7,'Bank-1S'!$J:$J,"&lt;="&amp;CC$8,'Bank-1S'!$W:$W,$O86,'Bank-1S'!$X:$X,$F86),SUMIFS('Bank-1S'!$N:$N,'Bank-1S'!$J:$J,CC$8,'Bank-1S'!$W:$W,$O86,'Bank-1S'!$X:$X,$F86))</f>
        <v>0</v>
      </c>
      <c r="CD86" s="99">
        <f ca="1">IF(CD$7&lt;&gt;"",SUMIFS('Bank-1S'!$N:$N,'Bank-1S'!$J:$J,"&gt;="&amp;CD$7,'Bank-1S'!$J:$J,"&lt;="&amp;CD$8,'Bank-1S'!$W:$W,$O86,'Bank-1S'!$X:$X,$F86),SUMIFS('Bank-1S'!$N:$N,'Bank-1S'!$J:$J,CD$8,'Bank-1S'!$W:$W,$O86,'Bank-1S'!$X:$X,$F86))</f>
        <v>0</v>
      </c>
      <c r="CE86" s="99">
        <f ca="1">IF(CE$7&lt;&gt;"",SUMIFS('Bank-1S'!$N:$N,'Bank-1S'!$J:$J,"&gt;="&amp;CE$7,'Bank-1S'!$J:$J,"&lt;="&amp;CE$8,'Bank-1S'!$W:$W,$O86,'Bank-1S'!$X:$X,$F86),SUMIFS('Bank-1S'!$N:$N,'Bank-1S'!$J:$J,CE$8,'Bank-1S'!$W:$W,$O86,'Bank-1S'!$X:$X,$F86))</f>
        <v>0</v>
      </c>
      <c r="CF86" s="99">
        <f ca="1">IF(CF$7&lt;&gt;"",SUMIFS('Bank-1S'!$N:$N,'Bank-1S'!$J:$J,"&gt;="&amp;CF$7,'Bank-1S'!$J:$J,"&lt;="&amp;CF$8,'Bank-1S'!$W:$W,$O86,'Bank-1S'!$X:$X,$F86),SUMIFS('Bank-1S'!$N:$N,'Bank-1S'!$J:$J,CF$8,'Bank-1S'!$W:$W,$O86,'Bank-1S'!$X:$X,$F86))</f>
        <v>0</v>
      </c>
      <c r="CG86" s="99">
        <f ca="1">IF(CG$7&lt;&gt;"",SUMIFS('Bank-1S'!$N:$N,'Bank-1S'!$J:$J,"&gt;="&amp;CG$7,'Bank-1S'!$J:$J,"&lt;="&amp;CG$8,'Bank-1S'!$W:$W,$O86,'Bank-1S'!$X:$X,$F86),SUMIFS('Bank-1S'!$N:$N,'Bank-1S'!$J:$J,CG$8,'Bank-1S'!$W:$W,$O86,'Bank-1S'!$X:$X,$F86))</f>
        <v>0</v>
      </c>
      <c r="CH86" s="99">
        <f ca="1">IF(CH$7&lt;&gt;"",SUMIFS('Bank-1S'!$N:$N,'Bank-1S'!$J:$J,"&gt;="&amp;CH$7,'Bank-1S'!$J:$J,"&lt;="&amp;CH$8,'Bank-1S'!$W:$W,$O86,'Bank-1S'!$X:$X,$F86),SUMIFS('Bank-1S'!$N:$N,'Bank-1S'!$J:$J,CH$8,'Bank-1S'!$W:$W,$O86,'Bank-1S'!$X:$X,$F86))</f>
        <v>0</v>
      </c>
      <c r="CI86" s="99">
        <f ca="1">IF(CI$7&lt;&gt;"",SUMIFS('Bank-1S'!$N:$N,'Bank-1S'!$J:$J,"&gt;="&amp;CI$7,'Bank-1S'!$J:$J,"&lt;="&amp;CI$8,'Bank-1S'!$W:$W,$O86,'Bank-1S'!$X:$X,$F86),SUMIFS('Bank-1S'!$N:$N,'Bank-1S'!$J:$J,CI$8,'Bank-1S'!$W:$W,$O86,'Bank-1S'!$X:$X,$F86))</f>
        <v>0</v>
      </c>
      <c r="CJ86" s="99">
        <f ca="1">IF(CJ$7&lt;&gt;"",SUMIFS('Bank-1S'!$N:$N,'Bank-1S'!$J:$J,"&gt;="&amp;CJ$7,'Bank-1S'!$J:$J,"&lt;="&amp;CJ$8,'Bank-1S'!$W:$W,$O86,'Bank-1S'!$X:$X,$F86),SUMIFS('Bank-1S'!$N:$N,'Bank-1S'!$J:$J,CJ$8,'Bank-1S'!$W:$W,$O86,'Bank-1S'!$X:$X,$F86))</f>
        <v>0</v>
      </c>
      <c r="CK86" s="99">
        <f ca="1">IF(CK$7&lt;&gt;"",SUMIFS('Bank-1S'!$N:$N,'Bank-1S'!$J:$J,"&gt;="&amp;CK$7,'Bank-1S'!$J:$J,"&lt;="&amp;CK$8,'Bank-1S'!$W:$W,$O86,'Bank-1S'!$X:$X,$F86),SUMIFS('Bank-1S'!$N:$N,'Bank-1S'!$J:$J,CK$8,'Bank-1S'!$W:$W,$O86,'Bank-1S'!$X:$X,$F86))</f>
        <v>0</v>
      </c>
      <c r="CL86" s="99">
        <f ca="1">IF(CL$7&lt;&gt;"",SUMIFS('Bank-1S'!$N:$N,'Bank-1S'!$J:$J,"&gt;="&amp;CL$7,'Bank-1S'!$J:$J,"&lt;="&amp;CL$8,'Bank-1S'!$W:$W,$O86,'Bank-1S'!$X:$X,$F86),SUMIFS('Bank-1S'!$N:$N,'Bank-1S'!$J:$J,CL$8,'Bank-1S'!$W:$W,$O86,'Bank-1S'!$X:$X,$F86))</f>
        <v>0</v>
      </c>
      <c r="CM86" s="99">
        <f ca="1">IF(CM$7&lt;&gt;"",SUMIFS('Bank-1S'!$N:$N,'Bank-1S'!$J:$J,"&gt;="&amp;CM$7,'Bank-1S'!$J:$J,"&lt;="&amp;CM$8,'Bank-1S'!$W:$W,$O86,'Bank-1S'!$X:$X,$F86),SUMIFS('Bank-1S'!$N:$N,'Bank-1S'!$J:$J,CM$8,'Bank-1S'!$W:$W,$O86,'Bank-1S'!$X:$X,$F86))</f>
        <v>0</v>
      </c>
      <c r="CN86" s="99">
        <f ca="1">IF(CN$7&lt;&gt;"",SUMIFS('Bank-1S'!$N:$N,'Bank-1S'!$J:$J,"&gt;="&amp;CN$7,'Bank-1S'!$J:$J,"&lt;="&amp;CN$8,'Bank-1S'!$W:$W,$O86,'Bank-1S'!$X:$X,$F86),SUMIFS('Bank-1S'!$N:$N,'Bank-1S'!$J:$J,CN$8,'Bank-1S'!$W:$W,$O86,'Bank-1S'!$X:$X,$F86))</f>
        <v>0</v>
      </c>
      <c r="CO86" s="99">
        <f ca="1">IF(CO$7&lt;&gt;"",SUMIFS('Bank-1S'!$N:$N,'Bank-1S'!$J:$J,"&gt;="&amp;CO$7,'Bank-1S'!$J:$J,"&lt;="&amp;CO$8,'Bank-1S'!$W:$W,$O86,'Bank-1S'!$X:$X,$F86),SUMIFS('Bank-1S'!$N:$N,'Bank-1S'!$J:$J,CO$8,'Bank-1S'!$W:$W,$O86,'Bank-1S'!$X:$X,$F86))</f>
        <v>0</v>
      </c>
      <c r="CP86" s="99">
        <f ca="1">IF(CP$7&lt;&gt;"",SUMIFS('Bank-1S'!$N:$N,'Bank-1S'!$J:$J,"&gt;="&amp;CP$7,'Bank-1S'!$J:$J,"&lt;="&amp;CP$8,'Bank-1S'!$W:$W,$O86,'Bank-1S'!$X:$X,$F86),SUMIFS('Bank-1S'!$N:$N,'Bank-1S'!$J:$J,CP$8,'Bank-1S'!$W:$W,$O86,'Bank-1S'!$X:$X,$F86))</f>
        <v>0</v>
      </c>
      <c r="CQ86" s="99">
        <f ca="1">IF(CQ$7&lt;&gt;"",SUMIFS('Bank-1S'!$N:$N,'Bank-1S'!$J:$J,"&gt;="&amp;CQ$7,'Bank-1S'!$J:$J,"&lt;="&amp;CQ$8,'Bank-1S'!$W:$W,$O86,'Bank-1S'!$X:$X,$F86),SUMIFS('Bank-1S'!$N:$N,'Bank-1S'!$J:$J,CQ$8,'Bank-1S'!$W:$W,$O86,'Bank-1S'!$X:$X,$F86))</f>
        <v>0</v>
      </c>
      <c r="CR86" s="99">
        <f ca="1">IF(CR$7&lt;&gt;"",SUMIFS('Bank-1S'!$N:$N,'Bank-1S'!$J:$J,"&gt;="&amp;CR$7,'Bank-1S'!$J:$J,"&lt;="&amp;CR$8,'Bank-1S'!$W:$W,$O86,'Bank-1S'!$X:$X,$F86),SUMIFS('Bank-1S'!$N:$N,'Bank-1S'!$J:$J,CR$8,'Bank-1S'!$W:$W,$O86,'Bank-1S'!$X:$X,$F86))</f>
        <v>0</v>
      </c>
      <c r="CS86" s="99">
        <f ca="1">IF(CS$7&lt;&gt;"",SUMIFS('Bank-1S'!$N:$N,'Bank-1S'!$J:$J,"&gt;="&amp;CS$7,'Bank-1S'!$J:$J,"&lt;="&amp;CS$8,'Bank-1S'!$W:$W,$O86,'Bank-1S'!$X:$X,$F86),SUMIFS('Bank-1S'!$N:$N,'Bank-1S'!$J:$J,CS$8,'Bank-1S'!$W:$W,$O86,'Bank-1S'!$X:$X,$F86))</f>
        <v>0</v>
      </c>
      <c r="CT86" s="99">
        <f ca="1">IF(CT$7&lt;&gt;"",SUMIFS('Bank-1S'!$N:$N,'Bank-1S'!$J:$J,"&gt;="&amp;CT$7,'Bank-1S'!$J:$J,"&lt;="&amp;CT$8,'Bank-1S'!$W:$W,$O86,'Bank-1S'!$X:$X,$F86),SUMIFS('Bank-1S'!$N:$N,'Bank-1S'!$J:$J,CT$8,'Bank-1S'!$W:$W,$O86,'Bank-1S'!$X:$X,$F86))</f>
        <v>0</v>
      </c>
      <c r="CU86" s="99">
        <f ca="1">IF(CU$7&lt;&gt;"",SUMIFS('Bank-1S'!$N:$N,'Bank-1S'!$J:$J,"&gt;="&amp;CU$7,'Bank-1S'!$J:$J,"&lt;="&amp;CU$8,'Bank-1S'!$W:$W,$O86,'Bank-1S'!$X:$X,$F86),SUMIFS('Bank-1S'!$N:$N,'Bank-1S'!$J:$J,CU$8,'Bank-1S'!$W:$W,$O86,'Bank-1S'!$X:$X,$F86))</f>
        <v>0</v>
      </c>
    </row>
    <row r="87" spans="1:99" s="181" customFormat="1" ht="10.199999999999999" x14ac:dyDescent="0.2">
      <c r="A87" s="172"/>
      <c r="B87" s="172"/>
      <c r="C87" s="172"/>
      <c r="D87" s="172"/>
      <c r="E87" s="191">
        <v>2</v>
      </c>
      <c r="F87" s="144" t="str">
        <f>F86</f>
        <v>Оплаты расходов аренды</v>
      </c>
      <c r="G87" s="172" t="str">
        <f>lists!$AD$18</f>
        <v>Оплаты аренды склада</v>
      </c>
      <c r="H87" s="172"/>
      <c r="I87" s="172"/>
      <c r="J87" s="172"/>
      <c r="K87" s="172"/>
      <c r="L87" s="172"/>
      <c r="M87" s="172"/>
      <c r="N87" s="173"/>
      <c r="O87" s="172" t="str">
        <f t="shared" si="52"/>
        <v>RUR</v>
      </c>
      <c r="P87" s="173"/>
      <c r="Q87" s="172"/>
      <c r="R87" s="172"/>
      <c r="S87" s="172"/>
      <c r="T87" s="174"/>
      <c r="U87" s="175">
        <f t="shared" ca="1" si="53"/>
        <v>0</v>
      </c>
      <c r="V87" s="176"/>
      <c r="W87" s="177"/>
      <c r="X87" s="178">
        <f>IF(X$7&lt;&gt;"",SUMIFS('Bank-1S'!$N:$N,'Bank-1S'!$J:$J,"&gt;="&amp;X$7,'Bank-1S'!$J:$J,"&lt;="&amp;X$8,'Bank-1S'!$W:$W,$O87,'Bank-1S'!$X:$X,$F87,'Bank-1S'!$Y:$Y,$G87),SUMIFS('Bank-1S'!$N:$N,'Bank-1S'!$J:$J,X$8,'Bank-1S'!$W:$W,$O87,'Bank-1S'!$X:$X,$F87,'Bank-1S'!$Y:$Y,$G87))</f>
        <v>0</v>
      </c>
      <c r="Y87" s="179">
        <f ca="1">IF(Y$7&lt;&gt;"",SUMIFS('Bank-1S'!$N:$N,'Bank-1S'!$J:$J,"&gt;="&amp;Y$7,'Bank-1S'!$J:$J,"&lt;="&amp;Y$8,'Bank-1S'!$W:$W,$O87,'Bank-1S'!$X:$X,$F87,'Bank-1S'!$Y:$Y,$G87),SUMIFS('Bank-1S'!$N:$N,'Bank-1S'!$J:$J,Y$8,'Bank-1S'!$W:$W,$O87,'Bank-1S'!$X:$X,$F87,'Bank-1S'!$Y:$Y,$G87))</f>
        <v>0</v>
      </c>
      <c r="Z87" s="179">
        <f ca="1">IF(Z$7&lt;&gt;"",SUMIFS('Bank-1S'!$N:$N,'Bank-1S'!$J:$J,"&gt;="&amp;Z$7,'Bank-1S'!$J:$J,"&lt;="&amp;Z$8,'Bank-1S'!$W:$W,$O87,'Bank-1S'!$X:$X,$F87,'Bank-1S'!$Y:$Y,$G87),SUMIFS('Bank-1S'!$N:$N,'Bank-1S'!$J:$J,Z$8,'Bank-1S'!$W:$W,$O87,'Bank-1S'!$X:$X,$F87,'Bank-1S'!$Y:$Y,$G87))</f>
        <v>0</v>
      </c>
      <c r="AA87" s="179">
        <f ca="1">IF(AA$7&lt;&gt;"",SUMIFS('Bank-1S'!$N:$N,'Bank-1S'!$J:$J,"&gt;="&amp;AA$7,'Bank-1S'!$J:$J,"&lt;="&amp;AA$8,'Bank-1S'!$W:$W,$O87,'Bank-1S'!$X:$X,$F87,'Bank-1S'!$Y:$Y,$G87),SUMIFS('Bank-1S'!$N:$N,'Bank-1S'!$J:$J,AA$8,'Bank-1S'!$W:$W,$O87,'Bank-1S'!$X:$X,$F87,'Bank-1S'!$Y:$Y,$G87))</f>
        <v>0</v>
      </c>
      <c r="AB87" s="179">
        <f ca="1">IF(AB$7&lt;&gt;"",SUMIFS('Bank-1S'!$N:$N,'Bank-1S'!$J:$J,"&gt;="&amp;AB$7,'Bank-1S'!$J:$J,"&lt;="&amp;AB$8,'Bank-1S'!$W:$W,$O87,'Bank-1S'!$X:$X,$F87,'Bank-1S'!$Y:$Y,$G87),SUMIFS('Bank-1S'!$N:$N,'Bank-1S'!$J:$J,AB$8,'Bank-1S'!$W:$W,$O87,'Bank-1S'!$X:$X,$F87,'Bank-1S'!$Y:$Y,$G87))</f>
        <v>0</v>
      </c>
      <c r="AC87" s="179">
        <f ca="1">IF(AC$7&lt;&gt;"",SUMIFS('Bank-1S'!$N:$N,'Bank-1S'!$J:$J,"&gt;="&amp;AC$7,'Bank-1S'!$J:$J,"&lt;="&amp;AC$8,'Bank-1S'!$W:$W,$O87,'Bank-1S'!$X:$X,$F87,'Bank-1S'!$Y:$Y,$G87),SUMIFS('Bank-1S'!$N:$N,'Bank-1S'!$J:$J,AC$8,'Bank-1S'!$W:$W,$O87,'Bank-1S'!$X:$X,$F87,'Bank-1S'!$Y:$Y,$G87))</f>
        <v>0</v>
      </c>
      <c r="AD87" s="179">
        <f ca="1">IF(AD$7&lt;&gt;"",SUMIFS('Bank-1S'!$N:$N,'Bank-1S'!$J:$J,"&gt;="&amp;AD$7,'Bank-1S'!$J:$J,"&lt;="&amp;AD$8,'Bank-1S'!$W:$W,$O87,'Bank-1S'!$X:$X,$F87,'Bank-1S'!$Y:$Y,$G87),SUMIFS('Bank-1S'!$N:$N,'Bank-1S'!$J:$J,AD$8,'Bank-1S'!$W:$W,$O87,'Bank-1S'!$X:$X,$F87,'Bank-1S'!$Y:$Y,$G87))</f>
        <v>0</v>
      </c>
      <c r="AE87" s="179">
        <f ca="1">IF(AE$7&lt;&gt;"",SUMIFS('Bank-1S'!$N:$N,'Bank-1S'!$J:$J,"&gt;="&amp;AE$7,'Bank-1S'!$J:$J,"&lt;="&amp;AE$8,'Bank-1S'!$W:$W,$O87,'Bank-1S'!$X:$X,$F87,'Bank-1S'!$Y:$Y,$G87),SUMIFS('Bank-1S'!$N:$N,'Bank-1S'!$J:$J,AE$8,'Bank-1S'!$W:$W,$O87,'Bank-1S'!$X:$X,$F87,'Bank-1S'!$Y:$Y,$G87))</f>
        <v>0</v>
      </c>
      <c r="AF87" s="179">
        <f ca="1">IF(AF$7&lt;&gt;"",SUMIFS('Bank-1S'!$N:$N,'Bank-1S'!$J:$J,"&gt;="&amp;AF$7,'Bank-1S'!$J:$J,"&lt;="&amp;AF$8,'Bank-1S'!$W:$W,$O87,'Bank-1S'!$X:$X,$F87,'Bank-1S'!$Y:$Y,$G87),SUMIFS('Bank-1S'!$N:$N,'Bank-1S'!$J:$J,AF$8,'Bank-1S'!$W:$W,$O87,'Bank-1S'!$X:$X,$F87,'Bank-1S'!$Y:$Y,$G87))</f>
        <v>0</v>
      </c>
      <c r="AG87" s="179">
        <f ca="1">IF(AG$7&lt;&gt;"",SUMIFS('Bank-1S'!$N:$N,'Bank-1S'!$J:$J,"&gt;="&amp;AG$7,'Bank-1S'!$J:$J,"&lt;="&amp;AG$8,'Bank-1S'!$W:$W,$O87,'Bank-1S'!$X:$X,$F87,'Bank-1S'!$Y:$Y,$G87),SUMIFS('Bank-1S'!$N:$N,'Bank-1S'!$J:$J,AG$8,'Bank-1S'!$W:$W,$O87,'Bank-1S'!$X:$X,$F87,'Bank-1S'!$Y:$Y,$G87))</f>
        <v>0</v>
      </c>
      <c r="AH87" s="179">
        <f ca="1">IF(AH$7&lt;&gt;"",SUMIFS('Bank-1S'!$N:$N,'Bank-1S'!$J:$J,"&gt;="&amp;AH$7,'Bank-1S'!$J:$J,"&lt;="&amp;AH$8,'Bank-1S'!$W:$W,$O87,'Bank-1S'!$X:$X,$F87,'Bank-1S'!$Y:$Y,$G87),SUMIFS('Bank-1S'!$N:$N,'Bank-1S'!$J:$J,AH$8,'Bank-1S'!$W:$W,$O87,'Bank-1S'!$X:$X,$F87,'Bank-1S'!$Y:$Y,$G87))</f>
        <v>0</v>
      </c>
      <c r="AI87" s="179">
        <f ca="1">IF(AI$7&lt;&gt;"",SUMIFS('Bank-1S'!$N:$N,'Bank-1S'!$J:$J,"&gt;="&amp;AI$7,'Bank-1S'!$J:$J,"&lt;="&amp;AI$8,'Bank-1S'!$W:$W,$O87,'Bank-1S'!$X:$X,$F87,'Bank-1S'!$Y:$Y,$G87),SUMIFS('Bank-1S'!$N:$N,'Bank-1S'!$J:$J,AI$8,'Bank-1S'!$W:$W,$O87,'Bank-1S'!$X:$X,$F87,'Bank-1S'!$Y:$Y,$G87))</f>
        <v>0</v>
      </c>
      <c r="AJ87" s="179">
        <f ca="1">IF(AJ$7&lt;&gt;"",SUMIFS('Bank-1S'!$N:$N,'Bank-1S'!$J:$J,"&gt;="&amp;AJ$7,'Bank-1S'!$J:$J,"&lt;="&amp;AJ$8,'Bank-1S'!$W:$W,$O87,'Bank-1S'!$X:$X,$F87,'Bank-1S'!$Y:$Y,$G87),SUMIFS('Bank-1S'!$N:$N,'Bank-1S'!$J:$J,AJ$8,'Bank-1S'!$W:$W,$O87,'Bank-1S'!$X:$X,$F87,'Bank-1S'!$Y:$Y,$G87))</f>
        <v>0</v>
      </c>
      <c r="AK87" s="179">
        <f ca="1">IF(AK$7&lt;&gt;"",SUMIFS('Bank-1S'!$N:$N,'Bank-1S'!$J:$J,"&gt;="&amp;AK$7,'Bank-1S'!$J:$J,"&lt;="&amp;AK$8,'Bank-1S'!$W:$W,$O87,'Bank-1S'!$X:$X,$F87,'Bank-1S'!$Y:$Y,$G87),SUMIFS('Bank-1S'!$N:$N,'Bank-1S'!$J:$J,AK$8,'Bank-1S'!$W:$W,$O87,'Bank-1S'!$X:$X,$F87,'Bank-1S'!$Y:$Y,$G87))</f>
        <v>0</v>
      </c>
      <c r="AL87" s="179">
        <f ca="1">IF(AL$7&lt;&gt;"",SUMIFS('Bank-1S'!$N:$N,'Bank-1S'!$J:$J,"&gt;="&amp;AL$7,'Bank-1S'!$J:$J,"&lt;="&amp;AL$8,'Bank-1S'!$W:$W,$O87,'Bank-1S'!$X:$X,$F87,'Bank-1S'!$Y:$Y,$G87),SUMIFS('Bank-1S'!$N:$N,'Bank-1S'!$J:$J,AL$8,'Bank-1S'!$W:$W,$O87,'Bank-1S'!$X:$X,$F87,'Bank-1S'!$Y:$Y,$G87))</f>
        <v>0</v>
      </c>
      <c r="AM87" s="179">
        <f ca="1">IF(AM$7&lt;&gt;"",SUMIFS('Bank-1S'!$N:$N,'Bank-1S'!$J:$J,"&gt;="&amp;AM$7,'Bank-1S'!$J:$J,"&lt;="&amp;AM$8,'Bank-1S'!$W:$W,$O87,'Bank-1S'!$X:$X,$F87,'Bank-1S'!$Y:$Y,$G87),SUMIFS('Bank-1S'!$N:$N,'Bank-1S'!$J:$J,AM$8,'Bank-1S'!$W:$W,$O87,'Bank-1S'!$X:$X,$F87,'Bank-1S'!$Y:$Y,$G87))</f>
        <v>0</v>
      </c>
      <c r="AN87" s="179">
        <f ca="1">IF(AN$7&lt;&gt;"",SUMIFS('Bank-1S'!$N:$N,'Bank-1S'!$J:$J,"&gt;="&amp;AN$7,'Bank-1S'!$J:$J,"&lt;="&amp;AN$8,'Bank-1S'!$W:$W,$O87,'Bank-1S'!$X:$X,$F87,'Bank-1S'!$Y:$Y,$G87),SUMIFS('Bank-1S'!$N:$N,'Bank-1S'!$J:$J,AN$8,'Bank-1S'!$W:$W,$O87,'Bank-1S'!$X:$X,$F87,'Bank-1S'!$Y:$Y,$G87))</f>
        <v>0</v>
      </c>
      <c r="AO87" s="179">
        <f ca="1">IF(AO$7&lt;&gt;"",SUMIFS('Bank-1S'!$N:$N,'Bank-1S'!$J:$J,"&gt;="&amp;AO$7,'Bank-1S'!$J:$J,"&lt;="&amp;AO$8,'Bank-1S'!$W:$W,$O87,'Bank-1S'!$X:$X,$F87,'Bank-1S'!$Y:$Y,$G87),SUMIFS('Bank-1S'!$N:$N,'Bank-1S'!$J:$J,AO$8,'Bank-1S'!$W:$W,$O87,'Bank-1S'!$X:$X,$F87,'Bank-1S'!$Y:$Y,$G87))</f>
        <v>0</v>
      </c>
      <c r="AP87" s="179">
        <f ca="1">IF(AP$7&lt;&gt;"",SUMIFS('Bank-1S'!$N:$N,'Bank-1S'!$J:$J,"&gt;="&amp;AP$7,'Bank-1S'!$J:$J,"&lt;="&amp;AP$8,'Bank-1S'!$W:$W,$O87,'Bank-1S'!$X:$X,$F87,'Bank-1S'!$Y:$Y,$G87),SUMIFS('Bank-1S'!$N:$N,'Bank-1S'!$J:$J,AP$8,'Bank-1S'!$W:$W,$O87,'Bank-1S'!$X:$X,$F87,'Bank-1S'!$Y:$Y,$G87))</f>
        <v>0</v>
      </c>
      <c r="AQ87" s="179">
        <f ca="1">IF(AQ$7&lt;&gt;"",SUMIFS('Bank-1S'!$N:$N,'Bank-1S'!$J:$J,"&gt;="&amp;AQ$7,'Bank-1S'!$J:$J,"&lt;="&amp;AQ$8,'Bank-1S'!$W:$W,$O87,'Bank-1S'!$X:$X,$F87,'Bank-1S'!$Y:$Y,$G87),SUMIFS('Bank-1S'!$N:$N,'Bank-1S'!$J:$J,AQ$8,'Bank-1S'!$W:$W,$O87,'Bank-1S'!$X:$X,$F87,'Bank-1S'!$Y:$Y,$G87))</f>
        <v>0</v>
      </c>
      <c r="AR87" s="179">
        <f ca="1">IF(AR$7&lt;&gt;"",SUMIFS('Bank-1S'!$N:$N,'Bank-1S'!$J:$J,"&gt;="&amp;AR$7,'Bank-1S'!$J:$J,"&lt;="&amp;AR$8,'Bank-1S'!$W:$W,$O87,'Bank-1S'!$X:$X,$F87,'Bank-1S'!$Y:$Y,$G87),SUMIFS('Bank-1S'!$N:$N,'Bank-1S'!$J:$J,AR$8,'Bank-1S'!$W:$W,$O87,'Bank-1S'!$X:$X,$F87,'Bank-1S'!$Y:$Y,$G87))</f>
        <v>0</v>
      </c>
      <c r="AS87" s="179">
        <f ca="1">IF(AS$7&lt;&gt;"",SUMIFS('Bank-1S'!$N:$N,'Bank-1S'!$J:$J,"&gt;="&amp;AS$7,'Bank-1S'!$J:$J,"&lt;="&amp;AS$8,'Bank-1S'!$W:$W,$O87,'Bank-1S'!$X:$X,$F87,'Bank-1S'!$Y:$Y,$G87),SUMIFS('Bank-1S'!$N:$N,'Bank-1S'!$J:$J,AS$8,'Bank-1S'!$W:$W,$O87,'Bank-1S'!$X:$X,$F87,'Bank-1S'!$Y:$Y,$G87))</f>
        <v>0</v>
      </c>
      <c r="AT87" s="179">
        <f ca="1">IF(AT$7&lt;&gt;"",SUMIFS('Bank-1S'!$N:$N,'Bank-1S'!$J:$J,"&gt;="&amp;AT$7,'Bank-1S'!$J:$J,"&lt;="&amp;AT$8,'Bank-1S'!$W:$W,$O87,'Bank-1S'!$X:$X,$F87,'Bank-1S'!$Y:$Y,$G87),SUMIFS('Bank-1S'!$N:$N,'Bank-1S'!$J:$J,AT$8,'Bank-1S'!$W:$W,$O87,'Bank-1S'!$X:$X,$F87,'Bank-1S'!$Y:$Y,$G87))</f>
        <v>0</v>
      </c>
      <c r="AU87" s="179">
        <f ca="1">IF(AU$7&lt;&gt;"",SUMIFS('Bank-1S'!$N:$N,'Bank-1S'!$J:$J,"&gt;="&amp;AU$7,'Bank-1S'!$J:$J,"&lt;="&amp;AU$8,'Bank-1S'!$W:$W,$O87,'Bank-1S'!$X:$X,$F87,'Bank-1S'!$Y:$Y,$G87),SUMIFS('Bank-1S'!$N:$N,'Bank-1S'!$J:$J,AU$8,'Bank-1S'!$W:$W,$O87,'Bank-1S'!$X:$X,$F87,'Bank-1S'!$Y:$Y,$G87))</f>
        <v>0</v>
      </c>
      <c r="AV87" s="179">
        <f ca="1">IF(AV$7&lt;&gt;"",SUMIFS('Bank-1S'!$N:$N,'Bank-1S'!$J:$J,"&gt;="&amp;AV$7,'Bank-1S'!$J:$J,"&lt;="&amp;AV$8,'Bank-1S'!$W:$W,$O87,'Bank-1S'!$X:$X,$F87,'Bank-1S'!$Y:$Y,$G87),SUMIFS('Bank-1S'!$N:$N,'Bank-1S'!$J:$J,AV$8,'Bank-1S'!$W:$W,$O87,'Bank-1S'!$X:$X,$F87,'Bank-1S'!$Y:$Y,$G87))</f>
        <v>0</v>
      </c>
      <c r="AW87" s="179">
        <f ca="1">IF(AW$7&lt;&gt;"",SUMIFS('Bank-1S'!$N:$N,'Bank-1S'!$J:$J,"&gt;="&amp;AW$7,'Bank-1S'!$J:$J,"&lt;="&amp;AW$8,'Bank-1S'!$W:$W,$O87,'Bank-1S'!$X:$X,$F87,'Bank-1S'!$Y:$Y,$G87),SUMIFS('Bank-1S'!$N:$N,'Bank-1S'!$J:$J,AW$8,'Bank-1S'!$W:$W,$O87,'Bank-1S'!$X:$X,$F87,'Bank-1S'!$Y:$Y,$G87))</f>
        <v>0</v>
      </c>
      <c r="AX87" s="179">
        <f ca="1">IF(AX$7&lt;&gt;"",SUMIFS('Bank-1S'!$N:$N,'Bank-1S'!$J:$J,"&gt;="&amp;AX$7,'Bank-1S'!$J:$J,"&lt;="&amp;AX$8,'Bank-1S'!$W:$W,$O87,'Bank-1S'!$X:$X,$F87,'Bank-1S'!$Y:$Y,$G87),SUMIFS('Bank-1S'!$N:$N,'Bank-1S'!$J:$J,AX$8,'Bank-1S'!$W:$W,$O87,'Bank-1S'!$X:$X,$F87,'Bank-1S'!$Y:$Y,$G87))</f>
        <v>0</v>
      </c>
      <c r="AY87" s="179">
        <f ca="1">IF(AY$7&lt;&gt;"",SUMIFS('Bank-1S'!$N:$N,'Bank-1S'!$J:$J,"&gt;="&amp;AY$7,'Bank-1S'!$J:$J,"&lt;="&amp;AY$8,'Bank-1S'!$W:$W,$O87,'Bank-1S'!$X:$X,$F87,'Bank-1S'!$Y:$Y,$G87),SUMIFS('Bank-1S'!$N:$N,'Bank-1S'!$J:$J,AY$8,'Bank-1S'!$W:$W,$O87,'Bank-1S'!$X:$X,$F87,'Bank-1S'!$Y:$Y,$G87))</f>
        <v>0</v>
      </c>
      <c r="AZ87" s="179">
        <f ca="1">IF(AZ$7&lt;&gt;"",SUMIFS('Bank-1S'!$N:$N,'Bank-1S'!$J:$J,"&gt;="&amp;AZ$7,'Bank-1S'!$J:$J,"&lt;="&amp;AZ$8,'Bank-1S'!$W:$W,$O87,'Bank-1S'!$X:$X,$F87,'Bank-1S'!$Y:$Y,$G87),SUMIFS('Bank-1S'!$N:$N,'Bank-1S'!$J:$J,AZ$8,'Bank-1S'!$W:$W,$O87,'Bank-1S'!$X:$X,$F87,'Bank-1S'!$Y:$Y,$G87))</f>
        <v>0</v>
      </c>
      <c r="BA87" s="179">
        <f ca="1">IF(BA$7&lt;&gt;"",SUMIFS('Bank-1S'!$N:$N,'Bank-1S'!$J:$J,"&gt;="&amp;BA$7,'Bank-1S'!$J:$J,"&lt;="&amp;BA$8,'Bank-1S'!$W:$W,$O87,'Bank-1S'!$X:$X,$F87,'Bank-1S'!$Y:$Y,$G87),SUMIFS('Bank-1S'!$N:$N,'Bank-1S'!$J:$J,BA$8,'Bank-1S'!$W:$W,$O87,'Bank-1S'!$X:$X,$F87,'Bank-1S'!$Y:$Y,$G87))</f>
        <v>0</v>
      </c>
      <c r="BB87" s="179">
        <f ca="1">IF(BB$7&lt;&gt;"",SUMIFS('Bank-1S'!$N:$N,'Bank-1S'!$J:$J,"&gt;="&amp;BB$7,'Bank-1S'!$J:$J,"&lt;="&amp;BB$8,'Bank-1S'!$W:$W,$O87,'Bank-1S'!$X:$X,$F87,'Bank-1S'!$Y:$Y,$G87),SUMIFS('Bank-1S'!$N:$N,'Bank-1S'!$J:$J,BB$8,'Bank-1S'!$W:$W,$O87,'Bank-1S'!$X:$X,$F87,'Bank-1S'!$Y:$Y,$G87))</f>
        <v>0</v>
      </c>
      <c r="BC87" s="179">
        <f ca="1">IF(BC$7&lt;&gt;"",SUMIFS('Bank-1S'!$N:$N,'Bank-1S'!$J:$J,"&gt;="&amp;BC$7,'Bank-1S'!$J:$J,"&lt;="&amp;BC$8,'Bank-1S'!$W:$W,$O87,'Bank-1S'!$X:$X,$F87,'Bank-1S'!$Y:$Y,$G87),SUMIFS('Bank-1S'!$N:$N,'Bank-1S'!$J:$J,BC$8,'Bank-1S'!$W:$W,$O87,'Bank-1S'!$X:$X,$F87,'Bank-1S'!$Y:$Y,$G87))</f>
        <v>0</v>
      </c>
      <c r="BD87" s="179">
        <f ca="1">IF(BD$7&lt;&gt;"",SUMIFS('Bank-1S'!$N:$N,'Bank-1S'!$J:$J,"&gt;="&amp;BD$7,'Bank-1S'!$J:$J,"&lt;="&amp;BD$8,'Bank-1S'!$W:$W,$O87,'Bank-1S'!$X:$X,$F87,'Bank-1S'!$Y:$Y,$G87),SUMIFS('Bank-1S'!$N:$N,'Bank-1S'!$J:$J,BD$8,'Bank-1S'!$W:$W,$O87,'Bank-1S'!$X:$X,$F87,'Bank-1S'!$Y:$Y,$G87))</f>
        <v>0</v>
      </c>
      <c r="BE87" s="179">
        <f ca="1">IF(BE$7&lt;&gt;"",SUMIFS('Bank-1S'!$N:$N,'Bank-1S'!$J:$J,"&gt;="&amp;BE$7,'Bank-1S'!$J:$J,"&lt;="&amp;BE$8,'Bank-1S'!$W:$W,$O87,'Bank-1S'!$X:$X,$F87,'Bank-1S'!$Y:$Y,$G87),SUMIFS('Bank-1S'!$N:$N,'Bank-1S'!$J:$J,BE$8,'Bank-1S'!$W:$W,$O87,'Bank-1S'!$X:$X,$F87,'Bank-1S'!$Y:$Y,$G87))</f>
        <v>0</v>
      </c>
      <c r="BF87" s="179">
        <f ca="1">IF(BF$7&lt;&gt;"",SUMIFS('Bank-1S'!$N:$N,'Bank-1S'!$J:$J,"&gt;="&amp;BF$7,'Bank-1S'!$J:$J,"&lt;="&amp;BF$8,'Bank-1S'!$W:$W,$O87,'Bank-1S'!$X:$X,$F87,'Bank-1S'!$Y:$Y,$G87),SUMIFS('Bank-1S'!$N:$N,'Bank-1S'!$J:$J,BF$8,'Bank-1S'!$W:$W,$O87,'Bank-1S'!$X:$X,$F87,'Bank-1S'!$Y:$Y,$G87))</f>
        <v>0</v>
      </c>
      <c r="BG87" s="179">
        <f ca="1">IF(BG$7&lt;&gt;"",SUMIFS('Bank-1S'!$N:$N,'Bank-1S'!$J:$J,"&gt;="&amp;BG$7,'Bank-1S'!$J:$J,"&lt;="&amp;BG$8,'Bank-1S'!$W:$W,$O87,'Bank-1S'!$X:$X,$F87,'Bank-1S'!$Y:$Y,$G87),SUMIFS('Bank-1S'!$N:$N,'Bank-1S'!$J:$J,BG$8,'Bank-1S'!$W:$W,$O87,'Bank-1S'!$X:$X,$F87,'Bank-1S'!$Y:$Y,$G87))</f>
        <v>0</v>
      </c>
      <c r="BH87" s="179">
        <f ca="1">IF(BH$7&lt;&gt;"",SUMIFS('Bank-1S'!$N:$N,'Bank-1S'!$J:$J,"&gt;="&amp;BH$7,'Bank-1S'!$J:$J,"&lt;="&amp;BH$8,'Bank-1S'!$W:$W,$O87,'Bank-1S'!$X:$X,$F87,'Bank-1S'!$Y:$Y,$G87),SUMIFS('Bank-1S'!$N:$N,'Bank-1S'!$J:$J,BH$8,'Bank-1S'!$W:$W,$O87,'Bank-1S'!$X:$X,$F87,'Bank-1S'!$Y:$Y,$G87))</f>
        <v>0</v>
      </c>
      <c r="BI87" s="179">
        <f ca="1">IF(BI$7&lt;&gt;"",SUMIFS('Bank-1S'!$N:$N,'Bank-1S'!$J:$J,"&gt;="&amp;BI$7,'Bank-1S'!$J:$J,"&lt;="&amp;BI$8,'Bank-1S'!$W:$W,$O87,'Bank-1S'!$X:$X,$F87,'Bank-1S'!$Y:$Y,$G87),SUMIFS('Bank-1S'!$N:$N,'Bank-1S'!$J:$J,BI$8,'Bank-1S'!$W:$W,$O87,'Bank-1S'!$X:$X,$F87,'Bank-1S'!$Y:$Y,$G87))</f>
        <v>0</v>
      </c>
      <c r="BJ87" s="179">
        <f ca="1">IF(BJ$7&lt;&gt;"",SUMIFS('Bank-1S'!$N:$N,'Bank-1S'!$J:$J,"&gt;="&amp;BJ$7,'Bank-1S'!$J:$J,"&lt;="&amp;BJ$8,'Bank-1S'!$W:$W,$O87,'Bank-1S'!$X:$X,$F87,'Bank-1S'!$Y:$Y,$G87),SUMIFS('Bank-1S'!$N:$N,'Bank-1S'!$J:$J,BJ$8,'Bank-1S'!$W:$W,$O87,'Bank-1S'!$X:$X,$F87,'Bank-1S'!$Y:$Y,$G87))</f>
        <v>0</v>
      </c>
      <c r="BK87" s="179">
        <f ca="1">IF(BK$7&lt;&gt;"",SUMIFS('Bank-1S'!$N:$N,'Bank-1S'!$J:$J,"&gt;="&amp;BK$7,'Bank-1S'!$J:$J,"&lt;="&amp;BK$8,'Bank-1S'!$W:$W,$O87,'Bank-1S'!$X:$X,$F87,'Bank-1S'!$Y:$Y,$G87),SUMIFS('Bank-1S'!$N:$N,'Bank-1S'!$J:$J,BK$8,'Bank-1S'!$W:$W,$O87,'Bank-1S'!$X:$X,$F87,'Bank-1S'!$Y:$Y,$G87))</f>
        <v>0</v>
      </c>
      <c r="BL87" s="179">
        <f ca="1">IF(BL$7&lt;&gt;"",SUMIFS('Bank-1S'!$N:$N,'Bank-1S'!$J:$J,"&gt;="&amp;BL$7,'Bank-1S'!$J:$J,"&lt;="&amp;BL$8,'Bank-1S'!$W:$W,$O87,'Bank-1S'!$X:$X,$F87,'Bank-1S'!$Y:$Y,$G87),SUMIFS('Bank-1S'!$N:$N,'Bank-1S'!$J:$J,BL$8,'Bank-1S'!$W:$W,$O87,'Bank-1S'!$X:$X,$F87,'Bank-1S'!$Y:$Y,$G87))</f>
        <v>0</v>
      </c>
      <c r="BM87" s="179">
        <f ca="1">IF(BM$7&lt;&gt;"",SUMIFS('Bank-1S'!$N:$N,'Bank-1S'!$J:$J,"&gt;="&amp;BM$7,'Bank-1S'!$J:$J,"&lt;="&amp;BM$8,'Bank-1S'!$W:$W,$O87,'Bank-1S'!$X:$X,$F87,'Bank-1S'!$Y:$Y,$G87),SUMIFS('Bank-1S'!$N:$N,'Bank-1S'!$J:$J,BM$8,'Bank-1S'!$W:$W,$O87,'Bank-1S'!$X:$X,$F87,'Bank-1S'!$Y:$Y,$G87))</f>
        <v>0</v>
      </c>
      <c r="BN87" s="179">
        <f ca="1">IF(BN$7&lt;&gt;"",SUMIFS('Bank-1S'!$N:$N,'Bank-1S'!$J:$J,"&gt;="&amp;BN$7,'Bank-1S'!$J:$J,"&lt;="&amp;BN$8,'Bank-1S'!$W:$W,$O87,'Bank-1S'!$X:$X,$F87,'Bank-1S'!$Y:$Y,$G87),SUMIFS('Bank-1S'!$N:$N,'Bank-1S'!$J:$J,BN$8,'Bank-1S'!$W:$W,$O87,'Bank-1S'!$X:$X,$F87,'Bank-1S'!$Y:$Y,$G87))</f>
        <v>0</v>
      </c>
      <c r="BO87" s="179">
        <f ca="1">IF(BO$7&lt;&gt;"",SUMIFS('Bank-1S'!$N:$N,'Bank-1S'!$J:$J,"&gt;="&amp;BO$7,'Bank-1S'!$J:$J,"&lt;="&amp;BO$8,'Bank-1S'!$W:$W,$O87,'Bank-1S'!$X:$X,$F87,'Bank-1S'!$Y:$Y,$G87),SUMIFS('Bank-1S'!$N:$N,'Bank-1S'!$J:$J,BO$8,'Bank-1S'!$W:$W,$O87,'Bank-1S'!$X:$X,$F87,'Bank-1S'!$Y:$Y,$G87))</f>
        <v>0</v>
      </c>
      <c r="BP87" s="179">
        <f ca="1">IF(BP$7&lt;&gt;"",SUMIFS('Bank-1S'!$N:$N,'Bank-1S'!$J:$J,"&gt;="&amp;BP$7,'Bank-1S'!$J:$J,"&lt;="&amp;BP$8,'Bank-1S'!$W:$W,$O87,'Bank-1S'!$X:$X,$F87,'Bank-1S'!$Y:$Y,$G87),SUMIFS('Bank-1S'!$N:$N,'Bank-1S'!$J:$J,BP$8,'Bank-1S'!$W:$W,$O87,'Bank-1S'!$X:$X,$F87,'Bank-1S'!$Y:$Y,$G87))</f>
        <v>0</v>
      </c>
      <c r="BQ87" s="179">
        <f ca="1">IF(BQ$7&lt;&gt;"",SUMIFS('Bank-1S'!$N:$N,'Bank-1S'!$J:$J,"&gt;="&amp;BQ$7,'Bank-1S'!$J:$J,"&lt;="&amp;BQ$8,'Bank-1S'!$W:$W,$O87,'Bank-1S'!$X:$X,$F87,'Bank-1S'!$Y:$Y,$G87),SUMIFS('Bank-1S'!$N:$N,'Bank-1S'!$J:$J,BQ$8,'Bank-1S'!$W:$W,$O87,'Bank-1S'!$X:$X,$F87,'Bank-1S'!$Y:$Y,$G87))</f>
        <v>0</v>
      </c>
      <c r="BR87" s="179">
        <f ca="1">IF(BR$7&lt;&gt;"",SUMIFS('Bank-1S'!$N:$N,'Bank-1S'!$J:$J,"&gt;="&amp;BR$7,'Bank-1S'!$J:$J,"&lt;="&amp;BR$8,'Bank-1S'!$W:$W,$O87,'Bank-1S'!$X:$X,$F87,'Bank-1S'!$Y:$Y,$G87),SUMIFS('Bank-1S'!$N:$N,'Bank-1S'!$J:$J,BR$8,'Bank-1S'!$W:$W,$O87,'Bank-1S'!$X:$X,$F87,'Bank-1S'!$Y:$Y,$G87))</f>
        <v>0</v>
      </c>
      <c r="BS87" s="179">
        <f ca="1">IF(BS$7&lt;&gt;"",SUMIFS('Bank-1S'!$N:$N,'Bank-1S'!$J:$J,"&gt;="&amp;BS$7,'Bank-1S'!$J:$J,"&lt;="&amp;BS$8,'Bank-1S'!$W:$W,$O87,'Bank-1S'!$X:$X,$F87,'Bank-1S'!$Y:$Y,$G87),SUMIFS('Bank-1S'!$N:$N,'Bank-1S'!$J:$J,BS$8,'Bank-1S'!$W:$W,$O87,'Bank-1S'!$X:$X,$F87,'Bank-1S'!$Y:$Y,$G87))</f>
        <v>0</v>
      </c>
      <c r="BT87" s="179">
        <f ca="1">IF(BT$7&lt;&gt;"",SUMIFS('Bank-1S'!$N:$N,'Bank-1S'!$J:$J,"&gt;="&amp;BT$7,'Bank-1S'!$J:$J,"&lt;="&amp;BT$8,'Bank-1S'!$W:$W,$O87,'Bank-1S'!$X:$X,$F87,'Bank-1S'!$Y:$Y,$G87),SUMIFS('Bank-1S'!$N:$N,'Bank-1S'!$J:$J,BT$8,'Bank-1S'!$W:$W,$O87,'Bank-1S'!$X:$X,$F87,'Bank-1S'!$Y:$Y,$G87))</f>
        <v>0</v>
      </c>
      <c r="BU87" s="179">
        <f ca="1">IF(BU$7&lt;&gt;"",SUMIFS('Bank-1S'!$N:$N,'Bank-1S'!$J:$J,"&gt;="&amp;BU$7,'Bank-1S'!$J:$J,"&lt;="&amp;BU$8,'Bank-1S'!$W:$W,$O87,'Bank-1S'!$X:$X,$F87,'Bank-1S'!$Y:$Y,$G87),SUMIFS('Bank-1S'!$N:$N,'Bank-1S'!$J:$J,BU$8,'Bank-1S'!$W:$W,$O87,'Bank-1S'!$X:$X,$F87,'Bank-1S'!$Y:$Y,$G87))</f>
        <v>0</v>
      </c>
      <c r="BV87" s="179">
        <f ca="1">IF(BV$7&lt;&gt;"",SUMIFS('Bank-1S'!$N:$N,'Bank-1S'!$J:$J,"&gt;="&amp;BV$7,'Bank-1S'!$J:$J,"&lt;="&amp;BV$8,'Bank-1S'!$W:$W,$O87,'Bank-1S'!$X:$X,$F87,'Bank-1S'!$Y:$Y,$G87),SUMIFS('Bank-1S'!$N:$N,'Bank-1S'!$J:$J,BV$8,'Bank-1S'!$W:$W,$O87,'Bank-1S'!$X:$X,$F87,'Bank-1S'!$Y:$Y,$G87))</f>
        <v>0</v>
      </c>
      <c r="BW87" s="179">
        <f ca="1">IF(BW$7&lt;&gt;"",SUMIFS('Bank-1S'!$N:$N,'Bank-1S'!$J:$J,"&gt;="&amp;BW$7,'Bank-1S'!$J:$J,"&lt;="&amp;BW$8,'Bank-1S'!$W:$W,$O87,'Bank-1S'!$X:$X,$F87,'Bank-1S'!$Y:$Y,$G87),SUMIFS('Bank-1S'!$N:$N,'Bank-1S'!$J:$J,BW$8,'Bank-1S'!$W:$W,$O87,'Bank-1S'!$X:$X,$F87,'Bank-1S'!$Y:$Y,$G87))</f>
        <v>0</v>
      </c>
      <c r="BX87" s="179">
        <f ca="1">IF(BX$7&lt;&gt;"",SUMIFS('Bank-1S'!$N:$N,'Bank-1S'!$J:$J,"&gt;="&amp;BX$7,'Bank-1S'!$J:$J,"&lt;="&amp;BX$8,'Bank-1S'!$W:$W,$O87,'Bank-1S'!$X:$X,$F87,'Bank-1S'!$Y:$Y,$G87),SUMIFS('Bank-1S'!$N:$N,'Bank-1S'!$J:$J,BX$8,'Bank-1S'!$W:$W,$O87,'Bank-1S'!$X:$X,$F87,'Bank-1S'!$Y:$Y,$G87))</f>
        <v>0</v>
      </c>
      <c r="BY87" s="179">
        <f ca="1">IF(BY$7&lt;&gt;"",SUMIFS('Bank-1S'!$N:$N,'Bank-1S'!$J:$J,"&gt;="&amp;BY$7,'Bank-1S'!$J:$J,"&lt;="&amp;BY$8,'Bank-1S'!$W:$W,$O87,'Bank-1S'!$X:$X,$F87,'Bank-1S'!$Y:$Y,$G87),SUMIFS('Bank-1S'!$N:$N,'Bank-1S'!$J:$J,BY$8,'Bank-1S'!$W:$W,$O87,'Bank-1S'!$X:$X,$F87,'Bank-1S'!$Y:$Y,$G87))</f>
        <v>0</v>
      </c>
      <c r="BZ87" s="179">
        <f ca="1">IF(BZ$7&lt;&gt;"",SUMIFS('Bank-1S'!$N:$N,'Bank-1S'!$J:$J,"&gt;="&amp;BZ$7,'Bank-1S'!$J:$J,"&lt;="&amp;BZ$8,'Bank-1S'!$W:$W,$O87,'Bank-1S'!$X:$X,$F87,'Bank-1S'!$Y:$Y,$G87),SUMIFS('Bank-1S'!$N:$N,'Bank-1S'!$J:$J,BZ$8,'Bank-1S'!$W:$W,$O87,'Bank-1S'!$X:$X,$F87,'Bank-1S'!$Y:$Y,$G87))</f>
        <v>0</v>
      </c>
      <c r="CA87" s="179">
        <f ca="1">IF(CA$7&lt;&gt;"",SUMIFS('Bank-1S'!$N:$N,'Bank-1S'!$J:$J,"&gt;="&amp;CA$7,'Bank-1S'!$J:$J,"&lt;="&amp;CA$8,'Bank-1S'!$W:$W,$O87,'Bank-1S'!$X:$X,$F87,'Bank-1S'!$Y:$Y,$G87),SUMIFS('Bank-1S'!$N:$N,'Bank-1S'!$J:$J,CA$8,'Bank-1S'!$W:$W,$O87,'Bank-1S'!$X:$X,$F87,'Bank-1S'!$Y:$Y,$G87))</f>
        <v>0</v>
      </c>
      <c r="CB87" s="179">
        <f ca="1">IF(CB$7&lt;&gt;"",SUMIFS('Bank-1S'!$N:$N,'Bank-1S'!$J:$J,"&gt;="&amp;CB$7,'Bank-1S'!$J:$J,"&lt;="&amp;CB$8,'Bank-1S'!$W:$W,$O87,'Bank-1S'!$X:$X,$F87,'Bank-1S'!$Y:$Y,$G87),SUMIFS('Bank-1S'!$N:$N,'Bank-1S'!$J:$J,CB$8,'Bank-1S'!$W:$W,$O87,'Bank-1S'!$X:$X,$F87,'Bank-1S'!$Y:$Y,$G87))</f>
        <v>0</v>
      </c>
      <c r="CC87" s="179">
        <f ca="1">IF(CC$7&lt;&gt;"",SUMIFS('Bank-1S'!$N:$N,'Bank-1S'!$J:$J,"&gt;="&amp;CC$7,'Bank-1S'!$J:$J,"&lt;="&amp;CC$8,'Bank-1S'!$W:$W,$O87,'Bank-1S'!$X:$X,$F87,'Bank-1S'!$Y:$Y,$G87),SUMIFS('Bank-1S'!$N:$N,'Bank-1S'!$J:$J,CC$8,'Bank-1S'!$W:$W,$O87,'Bank-1S'!$X:$X,$F87,'Bank-1S'!$Y:$Y,$G87))</f>
        <v>0</v>
      </c>
      <c r="CD87" s="179">
        <f ca="1">IF(CD$7&lt;&gt;"",SUMIFS('Bank-1S'!$N:$N,'Bank-1S'!$J:$J,"&gt;="&amp;CD$7,'Bank-1S'!$J:$J,"&lt;="&amp;CD$8,'Bank-1S'!$W:$W,$O87,'Bank-1S'!$X:$X,$F87,'Bank-1S'!$Y:$Y,$G87),SUMIFS('Bank-1S'!$N:$N,'Bank-1S'!$J:$J,CD$8,'Bank-1S'!$W:$W,$O87,'Bank-1S'!$X:$X,$F87,'Bank-1S'!$Y:$Y,$G87))</f>
        <v>0</v>
      </c>
      <c r="CE87" s="179">
        <f ca="1">IF(CE$7&lt;&gt;"",SUMIFS('Bank-1S'!$N:$N,'Bank-1S'!$J:$J,"&gt;="&amp;CE$7,'Bank-1S'!$J:$J,"&lt;="&amp;CE$8,'Bank-1S'!$W:$W,$O87,'Bank-1S'!$X:$X,$F87,'Bank-1S'!$Y:$Y,$G87),SUMIFS('Bank-1S'!$N:$N,'Bank-1S'!$J:$J,CE$8,'Bank-1S'!$W:$W,$O87,'Bank-1S'!$X:$X,$F87,'Bank-1S'!$Y:$Y,$G87))</f>
        <v>0</v>
      </c>
      <c r="CF87" s="179">
        <f ca="1">IF(CF$7&lt;&gt;"",SUMIFS('Bank-1S'!$N:$N,'Bank-1S'!$J:$J,"&gt;="&amp;CF$7,'Bank-1S'!$J:$J,"&lt;="&amp;CF$8,'Bank-1S'!$W:$W,$O87,'Bank-1S'!$X:$X,$F87,'Bank-1S'!$Y:$Y,$G87),SUMIFS('Bank-1S'!$N:$N,'Bank-1S'!$J:$J,CF$8,'Bank-1S'!$W:$W,$O87,'Bank-1S'!$X:$X,$F87,'Bank-1S'!$Y:$Y,$G87))</f>
        <v>0</v>
      </c>
      <c r="CG87" s="179">
        <f ca="1">IF(CG$7&lt;&gt;"",SUMIFS('Bank-1S'!$N:$N,'Bank-1S'!$J:$J,"&gt;="&amp;CG$7,'Bank-1S'!$J:$J,"&lt;="&amp;CG$8,'Bank-1S'!$W:$W,$O87,'Bank-1S'!$X:$X,$F87,'Bank-1S'!$Y:$Y,$G87),SUMIFS('Bank-1S'!$N:$N,'Bank-1S'!$J:$J,CG$8,'Bank-1S'!$W:$W,$O87,'Bank-1S'!$X:$X,$F87,'Bank-1S'!$Y:$Y,$G87))</f>
        <v>0</v>
      </c>
      <c r="CH87" s="179">
        <f ca="1">IF(CH$7&lt;&gt;"",SUMIFS('Bank-1S'!$N:$N,'Bank-1S'!$J:$J,"&gt;="&amp;CH$7,'Bank-1S'!$J:$J,"&lt;="&amp;CH$8,'Bank-1S'!$W:$W,$O87,'Bank-1S'!$X:$X,$F87,'Bank-1S'!$Y:$Y,$G87),SUMIFS('Bank-1S'!$N:$N,'Bank-1S'!$J:$J,CH$8,'Bank-1S'!$W:$W,$O87,'Bank-1S'!$X:$X,$F87,'Bank-1S'!$Y:$Y,$G87))</f>
        <v>0</v>
      </c>
      <c r="CI87" s="179">
        <f ca="1">IF(CI$7&lt;&gt;"",SUMIFS('Bank-1S'!$N:$N,'Bank-1S'!$J:$J,"&gt;="&amp;CI$7,'Bank-1S'!$J:$J,"&lt;="&amp;CI$8,'Bank-1S'!$W:$W,$O87,'Bank-1S'!$X:$X,$F87,'Bank-1S'!$Y:$Y,$G87),SUMIFS('Bank-1S'!$N:$N,'Bank-1S'!$J:$J,CI$8,'Bank-1S'!$W:$W,$O87,'Bank-1S'!$X:$X,$F87,'Bank-1S'!$Y:$Y,$G87))</f>
        <v>0</v>
      </c>
      <c r="CJ87" s="179">
        <f ca="1">IF(CJ$7&lt;&gt;"",SUMIFS('Bank-1S'!$N:$N,'Bank-1S'!$J:$J,"&gt;="&amp;CJ$7,'Bank-1S'!$J:$J,"&lt;="&amp;CJ$8,'Bank-1S'!$W:$W,$O87,'Bank-1S'!$X:$X,$F87,'Bank-1S'!$Y:$Y,$G87),SUMIFS('Bank-1S'!$N:$N,'Bank-1S'!$J:$J,CJ$8,'Bank-1S'!$W:$W,$O87,'Bank-1S'!$X:$X,$F87,'Bank-1S'!$Y:$Y,$G87))</f>
        <v>0</v>
      </c>
      <c r="CK87" s="179">
        <f ca="1">IF(CK$7&lt;&gt;"",SUMIFS('Bank-1S'!$N:$N,'Bank-1S'!$J:$J,"&gt;="&amp;CK$7,'Bank-1S'!$J:$J,"&lt;="&amp;CK$8,'Bank-1S'!$W:$W,$O87,'Bank-1S'!$X:$X,$F87,'Bank-1S'!$Y:$Y,$G87),SUMIFS('Bank-1S'!$N:$N,'Bank-1S'!$J:$J,CK$8,'Bank-1S'!$W:$W,$O87,'Bank-1S'!$X:$X,$F87,'Bank-1S'!$Y:$Y,$G87))</f>
        <v>0</v>
      </c>
      <c r="CL87" s="179">
        <f ca="1">IF(CL$7&lt;&gt;"",SUMIFS('Bank-1S'!$N:$N,'Bank-1S'!$J:$J,"&gt;="&amp;CL$7,'Bank-1S'!$J:$J,"&lt;="&amp;CL$8,'Bank-1S'!$W:$W,$O87,'Bank-1S'!$X:$X,$F87,'Bank-1S'!$Y:$Y,$G87),SUMIFS('Bank-1S'!$N:$N,'Bank-1S'!$J:$J,CL$8,'Bank-1S'!$W:$W,$O87,'Bank-1S'!$X:$X,$F87,'Bank-1S'!$Y:$Y,$G87))</f>
        <v>0</v>
      </c>
      <c r="CM87" s="179">
        <f ca="1">IF(CM$7&lt;&gt;"",SUMIFS('Bank-1S'!$N:$N,'Bank-1S'!$J:$J,"&gt;="&amp;CM$7,'Bank-1S'!$J:$J,"&lt;="&amp;CM$8,'Bank-1S'!$W:$W,$O87,'Bank-1S'!$X:$X,$F87,'Bank-1S'!$Y:$Y,$G87),SUMIFS('Bank-1S'!$N:$N,'Bank-1S'!$J:$J,CM$8,'Bank-1S'!$W:$W,$O87,'Bank-1S'!$X:$X,$F87,'Bank-1S'!$Y:$Y,$G87))</f>
        <v>0</v>
      </c>
      <c r="CN87" s="179">
        <f ca="1">IF(CN$7&lt;&gt;"",SUMIFS('Bank-1S'!$N:$N,'Bank-1S'!$J:$J,"&gt;="&amp;CN$7,'Bank-1S'!$J:$J,"&lt;="&amp;CN$8,'Bank-1S'!$W:$W,$O87,'Bank-1S'!$X:$X,$F87,'Bank-1S'!$Y:$Y,$G87),SUMIFS('Bank-1S'!$N:$N,'Bank-1S'!$J:$J,CN$8,'Bank-1S'!$W:$W,$O87,'Bank-1S'!$X:$X,$F87,'Bank-1S'!$Y:$Y,$G87))</f>
        <v>0</v>
      </c>
      <c r="CO87" s="179">
        <f ca="1">IF(CO$7&lt;&gt;"",SUMIFS('Bank-1S'!$N:$N,'Bank-1S'!$J:$J,"&gt;="&amp;CO$7,'Bank-1S'!$J:$J,"&lt;="&amp;CO$8,'Bank-1S'!$W:$W,$O87,'Bank-1S'!$X:$X,$F87,'Bank-1S'!$Y:$Y,$G87),SUMIFS('Bank-1S'!$N:$N,'Bank-1S'!$J:$J,CO$8,'Bank-1S'!$W:$W,$O87,'Bank-1S'!$X:$X,$F87,'Bank-1S'!$Y:$Y,$G87))</f>
        <v>0</v>
      </c>
      <c r="CP87" s="179">
        <f ca="1">IF(CP$7&lt;&gt;"",SUMIFS('Bank-1S'!$N:$N,'Bank-1S'!$J:$J,"&gt;="&amp;CP$7,'Bank-1S'!$J:$J,"&lt;="&amp;CP$8,'Bank-1S'!$W:$W,$O87,'Bank-1S'!$X:$X,$F87,'Bank-1S'!$Y:$Y,$G87),SUMIFS('Bank-1S'!$N:$N,'Bank-1S'!$J:$J,CP$8,'Bank-1S'!$W:$W,$O87,'Bank-1S'!$X:$X,$F87,'Bank-1S'!$Y:$Y,$G87))</f>
        <v>0</v>
      </c>
      <c r="CQ87" s="179">
        <f ca="1">IF(CQ$7&lt;&gt;"",SUMIFS('Bank-1S'!$N:$N,'Bank-1S'!$J:$J,"&gt;="&amp;CQ$7,'Bank-1S'!$J:$J,"&lt;="&amp;CQ$8,'Bank-1S'!$W:$W,$O87,'Bank-1S'!$X:$X,$F87,'Bank-1S'!$Y:$Y,$G87),SUMIFS('Bank-1S'!$N:$N,'Bank-1S'!$J:$J,CQ$8,'Bank-1S'!$W:$W,$O87,'Bank-1S'!$X:$X,$F87,'Bank-1S'!$Y:$Y,$G87))</f>
        <v>0</v>
      </c>
      <c r="CR87" s="179">
        <f ca="1">IF(CR$7&lt;&gt;"",SUMIFS('Bank-1S'!$N:$N,'Bank-1S'!$J:$J,"&gt;="&amp;CR$7,'Bank-1S'!$J:$J,"&lt;="&amp;CR$8,'Bank-1S'!$W:$W,$O87,'Bank-1S'!$X:$X,$F87,'Bank-1S'!$Y:$Y,$G87),SUMIFS('Bank-1S'!$N:$N,'Bank-1S'!$J:$J,CR$8,'Bank-1S'!$W:$W,$O87,'Bank-1S'!$X:$X,$F87,'Bank-1S'!$Y:$Y,$G87))</f>
        <v>0</v>
      </c>
      <c r="CS87" s="179">
        <f ca="1">IF(CS$7&lt;&gt;"",SUMIFS('Bank-1S'!$N:$N,'Bank-1S'!$J:$J,"&gt;="&amp;CS$7,'Bank-1S'!$J:$J,"&lt;="&amp;CS$8,'Bank-1S'!$W:$W,$O87,'Bank-1S'!$X:$X,$F87,'Bank-1S'!$Y:$Y,$G87),SUMIFS('Bank-1S'!$N:$N,'Bank-1S'!$J:$J,CS$8,'Bank-1S'!$W:$W,$O87,'Bank-1S'!$X:$X,$F87,'Bank-1S'!$Y:$Y,$G87))</f>
        <v>0</v>
      </c>
      <c r="CT87" s="179">
        <f ca="1">IF(CT$7&lt;&gt;"",SUMIFS('Bank-1S'!$N:$N,'Bank-1S'!$J:$J,"&gt;="&amp;CT$7,'Bank-1S'!$J:$J,"&lt;="&amp;CT$8,'Bank-1S'!$W:$W,$O87,'Bank-1S'!$X:$X,$F87,'Bank-1S'!$Y:$Y,$G87),SUMIFS('Bank-1S'!$N:$N,'Bank-1S'!$J:$J,CT$8,'Bank-1S'!$W:$W,$O87,'Bank-1S'!$X:$X,$F87,'Bank-1S'!$Y:$Y,$G87))</f>
        <v>0</v>
      </c>
      <c r="CU87" s="180">
        <f ca="1">IF(CU$7&lt;&gt;"",SUMIFS('Bank-1S'!$N:$N,'Bank-1S'!$J:$J,"&gt;="&amp;CU$7,'Bank-1S'!$J:$J,"&lt;="&amp;CU$8,'Bank-1S'!$W:$W,$O87,'Bank-1S'!$X:$X,$F87,'Bank-1S'!$Y:$Y,$G87),SUMIFS('Bank-1S'!$N:$N,'Bank-1S'!$J:$J,CU$8,'Bank-1S'!$W:$W,$O87,'Bank-1S'!$X:$X,$F87,'Bank-1S'!$Y:$Y,$G87))</f>
        <v>0</v>
      </c>
    </row>
    <row r="88" spans="1:99" s="181" customFormat="1" ht="10.199999999999999" x14ac:dyDescent="0.2">
      <c r="A88" s="172"/>
      <c r="B88" s="172"/>
      <c r="C88" s="172"/>
      <c r="D88" s="172"/>
      <c r="E88" s="191">
        <v>2</v>
      </c>
      <c r="F88" s="144" t="str">
        <f t="shared" ref="F88:F93" si="55">F86</f>
        <v>Оплаты расходов аренды</v>
      </c>
      <c r="G88" s="172" t="str">
        <f>lists!$AD$29</f>
        <v>Оплаты хранения и перемещения на складе</v>
      </c>
      <c r="H88" s="172"/>
      <c r="I88" s="172"/>
      <c r="J88" s="172"/>
      <c r="K88" s="172"/>
      <c r="L88" s="172"/>
      <c r="M88" s="172"/>
      <c r="N88" s="173"/>
      <c r="O88" s="172" t="str">
        <f t="shared" si="52"/>
        <v>RUR</v>
      </c>
      <c r="P88" s="173"/>
      <c r="Q88" s="172"/>
      <c r="R88" s="172"/>
      <c r="S88" s="172"/>
      <c r="T88" s="174"/>
      <c r="U88" s="175">
        <f t="shared" ca="1" si="53"/>
        <v>0</v>
      </c>
      <c r="V88" s="176"/>
      <c r="W88" s="177"/>
      <c r="X88" s="178">
        <f>IF(X$7&lt;&gt;"",SUMIFS('Bank-1S'!$N:$N,'Bank-1S'!$J:$J,"&gt;="&amp;X$7,'Bank-1S'!$J:$J,"&lt;="&amp;X$8,'Bank-1S'!$W:$W,$O88,'Bank-1S'!$X:$X,$F88,'Bank-1S'!$Y:$Y,$G88),SUMIFS('Bank-1S'!$N:$N,'Bank-1S'!$J:$J,X$8,'Bank-1S'!$W:$W,$O88,'Bank-1S'!$X:$X,$F88,'Bank-1S'!$Y:$Y,$G88))</f>
        <v>0</v>
      </c>
      <c r="Y88" s="179">
        <f ca="1">IF(Y$7&lt;&gt;"",SUMIFS('Bank-1S'!$N:$N,'Bank-1S'!$J:$J,"&gt;="&amp;Y$7,'Bank-1S'!$J:$J,"&lt;="&amp;Y$8,'Bank-1S'!$W:$W,$O88,'Bank-1S'!$X:$X,$F88,'Bank-1S'!$Y:$Y,$G88),SUMIFS('Bank-1S'!$N:$N,'Bank-1S'!$J:$J,Y$8,'Bank-1S'!$W:$W,$O88,'Bank-1S'!$X:$X,$F88,'Bank-1S'!$Y:$Y,$G88))</f>
        <v>0</v>
      </c>
      <c r="Z88" s="179">
        <f ca="1">IF(Z$7&lt;&gt;"",SUMIFS('Bank-1S'!$N:$N,'Bank-1S'!$J:$J,"&gt;="&amp;Z$7,'Bank-1S'!$J:$J,"&lt;="&amp;Z$8,'Bank-1S'!$W:$W,$O88,'Bank-1S'!$X:$X,$F88,'Bank-1S'!$Y:$Y,$G88),SUMIFS('Bank-1S'!$N:$N,'Bank-1S'!$J:$J,Z$8,'Bank-1S'!$W:$W,$O88,'Bank-1S'!$X:$X,$F88,'Bank-1S'!$Y:$Y,$G88))</f>
        <v>0</v>
      </c>
      <c r="AA88" s="179">
        <f ca="1">IF(AA$7&lt;&gt;"",SUMIFS('Bank-1S'!$N:$N,'Bank-1S'!$J:$J,"&gt;="&amp;AA$7,'Bank-1S'!$J:$J,"&lt;="&amp;AA$8,'Bank-1S'!$W:$W,$O88,'Bank-1S'!$X:$X,$F88,'Bank-1S'!$Y:$Y,$G88),SUMIFS('Bank-1S'!$N:$N,'Bank-1S'!$J:$J,AA$8,'Bank-1S'!$W:$W,$O88,'Bank-1S'!$X:$X,$F88,'Bank-1S'!$Y:$Y,$G88))</f>
        <v>0</v>
      </c>
      <c r="AB88" s="179">
        <f ca="1">IF(AB$7&lt;&gt;"",SUMIFS('Bank-1S'!$N:$N,'Bank-1S'!$J:$J,"&gt;="&amp;AB$7,'Bank-1S'!$J:$J,"&lt;="&amp;AB$8,'Bank-1S'!$W:$W,$O88,'Bank-1S'!$X:$X,$F88,'Bank-1S'!$Y:$Y,$G88),SUMIFS('Bank-1S'!$N:$N,'Bank-1S'!$J:$J,AB$8,'Bank-1S'!$W:$W,$O88,'Bank-1S'!$X:$X,$F88,'Bank-1S'!$Y:$Y,$G88))</f>
        <v>0</v>
      </c>
      <c r="AC88" s="179">
        <f ca="1">IF(AC$7&lt;&gt;"",SUMIFS('Bank-1S'!$N:$N,'Bank-1S'!$J:$J,"&gt;="&amp;AC$7,'Bank-1S'!$J:$J,"&lt;="&amp;AC$8,'Bank-1S'!$W:$W,$O88,'Bank-1S'!$X:$X,$F88,'Bank-1S'!$Y:$Y,$G88),SUMIFS('Bank-1S'!$N:$N,'Bank-1S'!$J:$J,AC$8,'Bank-1S'!$W:$W,$O88,'Bank-1S'!$X:$X,$F88,'Bank-1S'!$Y:$Y,$G88))</f>
        <v>0</v>
      </c>
      <c r="AD88" s="179">
        <f ca="1">IF(AD$7&lt;&gt;"",SUMIFS('Bank-1S'!$N:$N,'Bank-1S'!$J:$J,"&gt;="&amp;AD$7,'Bank-1S'!$J:$J,"&lt;="&amp;AD$8,'Bank-1S'!$W:$W,$O88,'Bank-1S'!$X:$X,$F88,'Bank-1S'!$Y:$Y,$G88),SUMIFS('Bank-1S'!$N:$N,'Bank-1S'!$J:$J,AD$8,'Bank-1S'!$W:$W,$O88,'Bank-1S'!$X:$X,$F88,'Bank-1S'!$Y:$Y,$G88))</f>
        <v>0</v>
      </c>
      <c r="AE88" s="179">
        <f ca="1">IF(AE$7&lt;&gt;"",SUMIFS('Bank-1S'!$N:$N,'Bank-1S'!$J:$J,"&gt;="&amp;AE$7,'Bank-1S'!$J:$J,"&lt;="&amp;AE$8,'Bank-1S'!$W:$W,$O88,'Bank-1S'!$X:$X,$F88,'Bank-1S'!$Y:$Y,$G88),SUMIFS('Bank-1S'!$N:$N,'Bank-1S'!$J:$J,AE$8,'Bank-1S'!$W:$W,$O88,'Bank-1S'!$X:$X,$F88,'Bank-1S'!$Y:$Y,$G88))</f>
        <v>0</v>
      </c>
      <c r="AF88" s="179">
        <f ca="1">IF(AF$7&lt;&gt;"",SUMIFS('Bank-1S'!$N:$N,'Bank-1S'!$J:$J,"&gt;="&amp;AF$7,'Bank-1S'!$J:$J,"&lt;="&amp;AF$8,'Bank-1S'!$W:$W,$O88,'Bank-1S'!$X:$X,$F88,'Bank-1S'!$Y:$Y,$G88),SUMIFS('Bank-1S'!$N:$N,'Bank-1S'!$J:$J,AF$8,'Bank-1S'!$W:$W,$O88,'Bank-1S'!$X:$X,$F88,'Bank-1S'!$Y:$Y,$G88))</f>
        <v>0</v>
      </c>
      <c r="AG88" s="179">
        <f ca="1">IF(AG$7&lt;&gt;"",SUMIFS('Bank-1S'!$N:$N,'Bank-1S'!$J:$J,"&gt;="&amp;AG$7,'Bank-1S'!$J:$J,"&lt;="&amp;AG$8,'Bank-1S'!$W:$W,$O88,'Bank-1S'!$X:$X,$F88,'Bank-1S'!$Y:$Y,$G88),SUMIFS('Bank-1S'!$N:$N,'Bank-1S'!$J:$J,AG$8,'Bank-1S'!$W:$W,$O88,'Bank-1S'!$X:$X,$F88,'Bank-1S'!$Y:$Y,$G88))</f>
        <v>0</v>
      </c>
      <c r="AH88" s="179">
        <f ca="1">IF(AH$7&lt;&gt;"",SUMIFS('Bank-1S'!$N:$N,'Bank-1S'!$J:$J,"&gt;="&amp;AH$7,'Bank-1S'!$J:$J,"&lt;="&amp;AH$8,'Bank-1S'!$W:$W,$O88,'Bank-1S'!$X:$X,$F88,'Bank-1S'!$Y:$Y,$G88),SUMIFS('Bank-1S'!$N:$N,'Bank-1S'!$J:$J,AH$8,'Bank-1S'!$W:$W,$O88,'Bank-1S'!$X:$X,$F88,'Bank-1S'!$Y:$Y,$G88))</f>
        <v>0</v>
      </c>
      <c r="AI88" s="179">
        <f ca="1">IF(AI$7&lt;&gt;"",SUMIFS('Bank-1S'!$N:$N,'Bank-1S'!$J:$J,"&gt;="&amp;AI$7,'Bank-1S'!$J:$J,"&lt;="&amp;AI$8,'Bank-1S'!$W:$W,$O88,'Bank-1S'!$X:$X,$F88,'Bank-1S'!$Y:$Y,$G88),SUMIFS('Bank-1S'!$N:$N,'Bank-1S'!$J:$J,AI$8,'Bank-1S'!$W:$W,$O88,'Bank-1S'!$X:$X,$F88,'Bank-1S'!$Y:$Y,$G88))</f>
        <v>0</v>
      </c>
      <c r="AJ88" s="179">
        <f ca="1">IF(AJ$7&lt;&gt;"",SUMIFS('Bank-1S'!$N:$N,'Bank-1S'!$J:$J,"&gt;="&amp;AJ$7,'Bank-1S'!$J:$J,"&lt;="&amp;AJ$8,'Bank-1S'!$W:$W,$O88,'Bank-1S'!$X:$X,$F88,'Bank-1S'!$Y:$Y,$G88),SUMIFS('Bank-1S'!$N:$N,'Bank-1S'!$J:$J,AJ$8,'Bank-1S'!$W:$W,$O88,'Bank-1S'!$X:$X,$F88,'Bank-1S'!$Y:$Y,$G88))</f>
        <v>0</v>
      </c>
      <c r="AK88" s="179">
        <f ca="1">IF(AK$7&lt;&gt;"",SUMIFS('Bank-1S'!$N:$N,'Bank-1S'!$J:$J,"&gt;="&amp;AK$7,'Bank-1S'!$J:$J,"&lt;="&amp;AK$8,'Bank-1S'!$W:$W,$O88,'Bank-1S'!$X:$X,$F88,'Bank-1S'!$Y:$Y,$G88),SUMIFS('Bank-1S'!$N:$N,'Bank-1S'!$J:$J,AK$8,'Bank-1S'!$W:$W,$O88,'Bank-1S'!$X:$X,$F88,'Bank-1S'!$Y:$Y,$G88))</f>
        <v>0</v>
      </c>
      <c r="AL88" s="179">
        <f ca="1">IF(AL$7&lt;&gt;"",SUMIFS('Bank-1S'!$N:$N,'Bank-1S'!$J:$J,"&gt;="&amp;AL$7,'Bank-1S'!$J:$J,"&lt;="&amp;AL$8,'Bank-1S'!$W:$W,$O88,'Bank-1S'!$X:$X,$F88,'Bank-1S'!$Y:$Y,$G88),SUMIFS('Bank-1S'!$N:$N,'Bank-1S'!$J:$J,AL$8,'Bank-1S'!$W:$W,$O88,'Bank-1S'!$X:$X,$F88,'Bank-1S'!$Y:$Y,$G88))</f>
        <v>0</v>
      </c>
      <c r="AM88" s="179">
        <f ca="1">IF(AM$7&lt;&gt;"",SUMIFS('Bank-1S'!$N:$N,'Bank-1S'!$J:$J,"&gt;="&amp;AM$7,'Bank-1S'!$J:$J,"&lt;="&amp;AM$8,'Bank-1S'!$W:$W,$O88,'Bank-1S'!$X:$X,$F88,'Bank-1S'!$Y:$Y,$G88),SUMIFS('Bank-1S'!$N:$N,'Bank-1S'!$J:$J,AM$8,'Bank-1S'!$W:$W,$O88,'Bank-1S'!$X:$X,$F88,'Bank-1S'!$Y:$Y,$G88))</f>
        <v>0</v>
      </c>
      <c r="AN88" s="179">
        <f ca="1">IF(AN$7&lt;&gt;"",SUMIFS('Bank-1S'!$N:$N,'Bank-1S'!$J:$J,"&gt;="&amp;AN$7,'Bank-1S'!$J:$J,"&lt;="&amp;AN$8,'Bank-1S'!$W:$W,$O88,'Bank-1S'!$X:$X,$F88,'Bank-1S'!$Y:$Y,$G88),SUMIFS('Bank-1S'!$N:$N,'Bank-1S'!$J:$J,AN$8,'Bank-1S'!$W:$W,$O88,'Bank-1S'!$X:$X,$F88,'Bank-1S'!$Y:$Y,$G88))</f>
        <v>0</v>
      </c>
      <c r="AO88" s="179">
        <f ca="1">IF(AO$7&lt;&gt;"",SUMIFS('Bank-1S'!$N:$N,'Bank-1S'!$J:$J,"&gt;="&amp;AO$7,'Bank-1S'!$J:$J,"&lt;="&amp;AO$8,'Bank-1S'!$W:$W,$O88,'Bank-1S'!$X:$X,$F88,'Bank-1S'!$Y:$Y,$G88),SUMIFS('Bank-1S'!$N:$N,'Bank-1S'!$J:$J,AO$8,'Bank-1S'!$W:$W,$O88,'Bank-1S'!$X:$X,$F88,'Bank-1S'!$Y:$Y,$G88))</f>
        <v>0</v>
      </c>
      <c r="AP88" s="179">
        <f ca="1">IF(AP$7&lt;&gt;"",SUMIFS('Bank-1S'!$N:$N,'Bank-1S'!$J:$J,"&gt;="&amp;AP$7,'Bank-1S'!$J:$J,"&lt;="&amp;AP$8,'Bank-1S'!$W:$W,$O88,'Bank-1S'!$X:$X,$F88,'Bank-1S'!$Y:$Y,$G88),SUMIFS('Bank-1S'!$N:$N,'Bank-1S'!$J:$J,AP$8,'Bank-1S'!$W:$W,$O88,'Bank-1S'!$X:$X,$F88,'Bank-1S'!$Y:$Y,$G88))</f>
        <v>0</v>
      </c>
      <c r="AQ88" s="179">
        <f ca="1">IF(AQ$7&lt;&gt;"",SUMIFS('Bank-1S'!$N:$N,'Bank-1S'!$J:$J,"&gt;="&amp;AQ$7,'Bank-1S'!$J:$J,"&lt;="&amp;AQ$8,'Bank-1S'!$W:$W,$O88,'Bank-1S'!$X:$X,$F88,'Bank-1S'!$Y:$Y,$G88),SUMIFS('Bank-1S'!$N:$N,'Bank-1S'!$J:$J,AQ$8,'Bank-1S'!$W:$W,$O88,'Bank-1S'!$X:$X,$F88,'Bank-1S'!$Y:$Y,$G88))</f>
        <v>0</v>
      </c>
      <c r="AR88" s="179">
        <f ca="1">IF(AR$7&lt;&gt;"",SUMIFS('Bank-1S'!$N:$N,'Bank-1S'!$J:$J,"&gt;="&amp;AR$7,'Bank-1S'!$J:$J,"&lt;="&amp;AR$8,'Bank-1S'!$W:$W,$O88,'Bank-1S'!$X:$X,$F88,'Bank-1S'!$Y:$Y,$G88),SUMIFS('Bank-1S'!$N:$N,'Bank-1S'!$J:$J,AR$8,'Bank-1S'!$W:$W,$O88,'Bank-1S'!$X:$X,$F88,'Bank-1S'!$Y:$Y,$G88))</f>
        <v>0</v>
      </c>
      <c r="AS88" s="179">
        <f ca="1">IF(AS$7&lt;&gt;"",SUMIFS('Bank-1S'!$N:$N,'Bank-1S'!$J:$J,"&gt;="&amp;AS$7,'Bank-1S'!$J:$J,"&lt;="&amp;AS$8,'Bank-1S'!$W:$W,$O88,'Bank-1S'!$X:$X,$F88,'Bank-1S'!$Y:$Y,$G88),SUMIFS('Bank-1S'!$N:$N,'Bank-1S'!$J:$J,AS$8,'Bank-1S'!$W:$W,$O88,'Bank-1S'!$X:$X,$F88,'Bank-1S'!$Y:$Y,$G88))</f>
        <v>0</v>
      </c>
      <c r="AT88" s="179">
        <f ca="1">IF(AT$7&lt;&gt;"",SUMIFS('Bank-1S'!$N:$N,'Bank-1S'!$J:$J,"&gt;="&amp;AT$7,'Bank-1S'!$J:$J,"&lt;="&amp;AT$8,'Bank-1S'!$W:$W,$O88,'Bank-1S'!$X:$X,$F88,'Bank-1S'!$Y:$Y,$G88),SUMIFS('Bank-1S'!$N:$N,'Bank-1S'!$J:$J,AT$8,'Bank-1S'!$W:$W,$O88,'Bank-1S'!$X:$X,$F88,'Bank-1S'!$Y:$Y,$G88))</f>
        <v>0</v>
      </c>
      <c r="AU88" s="179">
        <f ca="1">IF(AU$7&lt;&gt;"",SUMIFS('Bank-1S'!$N:$N,'Bank-1S'!$J:$J,"&gt;="&amp;AU$7,'Bank-1S'!$J:$J,"&lt;="&amp;AU$8,'Bank-1S'!$W:$W,$O88,'Bank-1S'!$X:$X,$F88,'Bank-1S'!$Y:$Y,$G88),SUMIFS('Bank-1S'!$N:$N,'Bank-1S'!$J:$J,AU$8,'Bank-1S'!$W:$W,$O88,'Bank-1S'!$X:$X,$F88,'Bank-1S'!$Y:$Y,$G88))</f>
        <v>0</v>
      </c>
      <c r="AV88" s="179">
        <f ca="1">IF(AV$7&lt;&gt;"",SUMIFS('Bank-1S'!$N:$N,'Bank-1S'!$J:$J,"&gt;="&amp;AV$7,'Bank-1S'!$J:$J,"&lt;="&amp;AV$8,'Bank-1S'!$W:$W,$O88,'Bank-1S'!$X:$X,$F88,'Bank-1S'!$Y:$Y,$G88),SUMIFS('Bank-1S'!$N:$N,'Bank-1S'!$J:$J,AV$8,'Bank-1S'!$W:$W,$O88,'Bank-1S'!$X:$X,$F88,'Bank-1S'!$Y:$Y,$G88))</f>
        <v>0</v>
      </c>
      <c r="AW88" s="179">
        <f ca="1">IF(AW$7&lt;&gt;"",SUMIFS('Bank-1S'!$N:$N,'Bank-1S'!$J:$J,"&gt;="&amp;AW$7,'Bank-1S'!$J:$J,"&lt;="&amp;AW$8,'Bank-1S'!$W:$W,$O88,'Bank-1S'!$X:$X,$F88,'Bank-1S'!$Y:$Y,$G88),SUMIFS('Bank-1S'!$N:$N,'Bank-1S'!$J:$J,AW$8,'Bank-1S'!$W:$W,$O88,'Bank-1S'!$X:$X,$F88,'Bank-1S'!$Y:$Y,$G88))</f>
        <v>0</v>
      </c>
      <c r="AX88" s="179">
        <f ca="1">IF(AX$7&lt;&gt;"",SUMIFS('Bank-1S'!$N:$N,'Bank-1S'!$J:$J,"&gt;="&amp;AX$7,'Bank-1S'!$J:$J,"&lt;="&amp;AX$8,'Bank-1S'!$W:$W,$O88,'Bank-1S'!$X:$X,$F88,'Bank-1S'!$Y:$Y,$G88),SUMIFS('Bank-1S'!$N:$N,'Bank-1S'!$J:$J,AX$8,'Bank-1S'!$W:$W,$O88,'Bank-1S'!$X:$X,$F88,'Bank-1S'!$Y:$Y,$G88))</f>
        <v>0</v>
      </c>
      <c r="AY88" s="179">
        <f ca="1">IF(AY$7&lt;&gt;"",SUMIFS('Bank-1S'!$N:$N,'Bank-1S'!$J:$J,"&gt;="&amp;AY$7,'Bank-1S'!$J:$J,"&lt;="&amp;AY$8,'Bank-1S'!$W:$W,$O88,'Bank-1S'!$X:$X,$F88,'Bank-1S'!$Y:$Y,$G88),SUMIFS('Bank-1S'!$N:$N,'Bank-1S'!$J:$J,AY$8,'Bank-1S'!$W:$W,$O88,'Bank-1S'!$X:$X,$F88,'Bank-1S'!$Y:$Y,$G88))</f>
        <v>0</v>
      </c>
      <c r="AZ88" s="179">
        <f ca="1">IF(AZ$7&lt;&gt;"",SUMIFS('Bank-1S'!$N:$N,'Bank-1S'!$J:$J,"&gt;="&amp;AZ$7,'Bank-1S'!$J:$J,"&lt;="&amp;AZ$8,'Bank-1S'!$W:$W,$O88,'Bank-1S'!$X:$X,$F88,'Bank-1S'!$Y:$Y,$G88),SUMIFS('Bank-1S'!$N:$N,'Bank-1S'!$J:$J,AZ$8,'Bank-1S'!$W:$W,$O88,'Bank-1S'!$X:$X,$F88,'Bank-1S'!$Y:$Y,$G88))</f>
        <v>0</v>
      </c>
      <c r="BA88" s="179">
        <f ca="1">IF(BA$7&lt;&gt;"",SUMIFS('Bank-1S'!$N:$N,'Bank-1S'!$J:$J,"&gt;="&amp;BA$7,'Bank-1S'!$J:$J,"&lt;="&amp;BA$8,'Bank-1S'!$W:$W,$O88,'Bank-1S'!$X:$X,$F88,'Bank-1S'!$Y:$Y,$G88),SUMIFS('Bank-1S'!$N:$N,'Bank-1S'!$J:$J,BA$8,'Bank-1S'!$W:$W,$O88,'Bank-1S'!$X:$X,$F88,'Bank-1S'!$Y:$Y,$G88))</f>
        <v>0</v>
      </c>
      <c r="BB88" s="179">
        <f ca="1">IF(BB$7&lt;&gt;"",SUMIFS('Bank-1S'!$N:$N,'Bank-1S'!$J:$J,"&gt;="&amp;BB$7,'Bank-1S'!$J:$J,"&lt;="&amp;BB$8,'Bank-1S'!$W:$W,$O88,'Bank-1S'!$X:$X,$F88,'Bank-1S'!$Y:$Y,$G88),SUMIFS('Bank-1S'!$N:$N,'Bank-1S'!$J:$J,BB$8,'Bank-1S'!$W:$W,$O88,'Bank-1S'!$X:$X,$F88,'Bank-1S'!$Y:$Y,$G88))</f>
        <v>0</v>
      </c>
      <c r="BC88" s="179">
        <f ca="1">IF(BC$7&lt;&gt;"",SUMIFS('Bank-1S'!$N:$N,'Bank-1S'!$J:$J,"&gt;="&amp;BC$7,'Bank-1S'!$J:$J,"&lt;="&amp;BC$8,'Bank-1S'!$W:$W,$O88,'Bank-1S'!$X:$X,$F88,'Bank-1S'!$Y:$Y,$G88),SUMIFS('Bank-1S'!$N:$N,'Bank-1S'!$J:$J,BC$8,'Bank-1S'!$W:$W,$O88,'Bank-1S'!$X:$X,$F88,'Bank-1S'!$Y:$Y,$G88))</f>
        <v>0</v>
      </c>
      <c r="BD88" s="179">
        <f ca="1">IF(BD$7&lt;&gt;"",SUMIFS('Bank-1S'!$N:$N,'Bank-1S'!$J:$J,"&gt;="&amp;BD$7,'Bank-1S'!$J:$J,"&lt;="&amp;BD$8,'Bank-1S'!$W:$W,$O88,'Bank-1S'!$X:$X,$F88,'Bank-1S'!$Y:$Y,$G88),SUMIFS('Bank-1S'!$N:$N,'Bank-1S'!$J:$J,BD$8,'Bank-1S'!$W:$W,$O88,'Bank-1S'!$X:$X,$F88,'Bank-1S'!$Y:$Y,$G88))</f>
        <v>0</v>
      </c>
      <c r="BE88" s="179">
        <f ca="1">IF(BE$7&lt;&gt;"",SUMIFS('Bank-1S'!$N:$N,'Bank-1S'!$J:$J,"&gt;="&amp;BE$7,'Bank-1S'!$J:$J,"&lt;="&amp;BE$8,'Bank-1S'!$W:$W,$O88,'Bank-1S'!$X:$X,$F88,'Bank-1S'!$Y:$Y,$G88),SUMIFS('Bank-1S'!$N:$N,'Bank-1S'!$J:$J,BE$8,'Bank-1S'!$W:$W,$O88,'Bank-1S'!$X:$X,$F88,'Bank-1S'!$Y:$Y,$G88))</f>
        <v>0</v>
      </c>
      <c r="BF88" s="179">
        <f ca="1">IF(BF$7&lt;&gt;"",SUMIFS('Bank-1S'!$N:$N,'Bank-1S'!$J:$J,"&gt;="&amp;BF$7,'Bank-1S'!$J:$J,"&lt;="&amp;BF$8,'Bank-1S'!$W:$W,$O88,'Bank-1S'!$X:$X,$F88,'Bank-1S'!$Y:$Y,$G88),SUMIFS('Bank-1S'!$N:$N,'Bank-1S'!$J:$J,BF$8,'Bank-1S'!$W:$W,$O88,'Bank-1S'!$X:$X,$F88,'Bank-1S'!$Y:$Y,$G88))</f>
        <v>0</v>
      </c>
      <c r="BG88" s="179">
        <f ca="1">IF(BG$7&lt;&gt;"",SUMIFS('Bank-1S'!$N:$N,'Bank-1S'!$J:$J,"&gt;="&amp;BG$7,'Bank-1S'!$J:$J,"&lt;="&amp;BG$8,'Bank-1S'!$W:$W,$O88,'Bank-1S'!$X:$X,$F88,'Bank-1S'!$Y:$Y,$G88),SUMIFS('Bank-1S'!$N:$N,'Bank-1S'!$J:$J,BG$8,'Bank-1S'!$W:$W,$O88,'Bank-1S'!$X:$X,$F88,'Bank-1S'!$Y:$Y,$G88))</f>
        <v>0</v>
      </c>
      <c r="BH88" s="179">
        <f ca="1">IF(BH$7&lt;&gt;"",SUMIFS('Bank-1S'!$N:$N,'Bank-1S'!$J:$J,"&gt;="&amp;BH$7,'Bank-1S'!$J:$J,"&lt;="&amp;BH$8,'Bank-1S'!$W:$W,$O88,'Bank-1S'!$X:$X,$F88,'Bank-1S'!$Y:$Y,$G88),SUMIFS('Bank-1S'!$N:$N,'Bank-1S'!$J:$J,BH$8,'Bank-1S'!$W:$W,$O88,'Bank-1S'!$X:$X,$F88,'Bank-1S'!$Y:$Y,$G88))</f>
        <v>0</v>
      </c>
      <c r="BI88" s="179">
        <f ca="1">IF(BI$7&lt;&gt;"",SUMIFS('Bank-1S'!$N:$N,'Bank-1S'!$J:$J,"&gt;="&amp;BI$7,'Bank-1S'!$J:$J,"&lt;="&amp;BI$8,'Bank-1S'!$W:$W,$O88,'Bank-1S'!$X:$X,$F88,'Bank-1S'!$Y:$Y,$G88),SUMIFS('Bank-1S'!$N:$N,'Bank-1S'!$J:$J,BI$8,'Bank-1S'!$W:$W,$O88,'Bank-1S'!$X:$X,$F88,'Bank-1S'!$Y:$Y,$G88))</f>
        <v>0</v>
      </c>
      <c r="BJ88" s="179">
        <f ca="1">IF(BJ$7&lt;&gt;"",SUMIFS('Bank-1S'!$N:$N,'Bank-1S'!$J:$J,"&gt;="&amp;BJ$7,'Bank-1S'!$J:$J,"&lt;="&amp;BJ$8,'Bank-1S'!$W:$W,$O88,'Bank-1S'!$X:$X,$F88,'Bank-1S'!$Y:$Y,$G88),SUMIFS('Bank-1S'!$N:$N,'Bank-1S'!$J:$J,BJ$8,'Bank-1S'!$W:$W,$O88,'Bank-1S'!$X:$X,$F88,'Bank-1S'!$Y:$Y,$G88))</f>
        <v>0</v>
      </c>
      <c r="BK88" s="179">
        <f ca="1">IF(BK$7&lt;&gt;"",SUMIFS('Bank-1S'!$N:$N,'Bank-1S'!$J:$J,"&gt;="&amp;BK$7,'Bank-1S'!$J:$J,"&lt;="&amp;BK$8,'Bank-1S'!$W:$W,$O88,'Bank-1S'!$X:$X,$F88,'Bank-1S'!$Y:$Y,$G88),SUMIFS('Bank-1S'!$N:$N,'Bank-1S'!$J:$J,BK$8,'Bank-1S'!$W:$W,$O88,'Bank-1S'!$X:$X,$F88,'Bank-1S'!$Y:$Y,$G88))</f>
        <v>0</v>
      </c>
      <c r="BL88" s="179">
        <f ca="1">IF(BL$7&lt;&gt;"",SUMIFS('Bank-1S'!$N:$N,'Bank-1S'!$J:$J,"&gt;="&amp;BL$7,'Bank-1S'!$J:$J,"&lt;="&amp;BL$8,'Bank-1S'!$W:$W,$O88,'Bank-1S'!$X:$X,$F88,'Bank-1S'!$Y:$Y,$G88),SUMIFS('Bank-1S'!$N:$N,'Bank-1S'!$J:$J,BL$8,'Bank-1S'!$W:$W,$O88,'Bank-1S'!$X:$X,$F88,'Bank-1S'!$Y:$Y,$G88))</f>
        <v>0</v>
      </c>
      <c r="BM88" s="179">
        <f ca="1">IF(BM$7&lt;&gt;"",SUMIFS('Bank-1S'!$N:$N,'Bank-1S'!$J:$J,"&gt;="&amp;BM$7,'Bank-1S'!$J:$J,"&lt;="&amp;BM$8,'Bank-1S'!$W:$W,$O88,'Bank-1S'!$X:$X,$F88,'Bank-1S'!$Y:$Y,$G88),SUMIFS('Bank-1S'!$N:$N,'Bank-1S'!$J:$J,BM$8,'Bank-1S'!$W:$W,$O88,'Bank-1S'!$X:$X,$F88,'Bank-1S'!$Y:$Y,$G88))</f>
        <v>0</v>
      </c>
      <c r="BN88" s="179">
        <f ca="1">IF(BN$7&lt;&gt;"",SUMIFS('Bank-1S'!$N:$N,'Bank-1S'!$J:$J,"&gt;="&amp;BN$7,'Bank-1S'!$J:$J,"&lt;="&amp;BN$8,'Bank-1S'!$W:$W,$O88,'Bank-1S'!$X:$X,$F88,'Bank-1S'!$Y:$Y,$G88),SUMIFS('Bank-1S'!$N:$N,'Bank-1S'!$J:$J,BN$8,'Bank-1S'!$W:$W,$O88,'Bank-1S'!$X:$X,$F88,'Bank-1S'!$Y:$Y,$G88))</f>
        <v>0</v>
      </c>
      <c r="BO88" s="179">
        <f ca="1">IF(BO$7&lt;&gt;"",SUMIFS('Bank-1S'!$N:$N,'Bank-1S'!$J:$J,"&gt;="&amp;BO$7,'Bank-1S'!$J:$J,"&lt;="&amp;BO$8,'Bank-1S'!$W:$W,$O88,'Bank-1S'!$X:$X,$F88,'Bank-1S'!$Y:$Y,$G88),SUMIFS('Bank-1S'!$N:$N,'Bank-1S'!$J:$J,BO$8,'Bank-1S'!$W:$W,$O88,'Bank-1S'!$X:$X,$F88,'Bank-1S'!$Y:$Y,$G88))</f>
        <v>0</v>
      </c>
      <c r="BP88" s="179">
        <f ca="1">IF(BP$7&lt;&gt;"",SUMIFS('Bank-1S'!$N:$N,'Bank-1S'!$J:$J,"&gt;="&amp;BP$7,'Bank-1S'!$J:$J,"&lt;="&amp;BP$8,'Bank-1S'!$W:$W,$O88,'Bank-1S'!$X:$X,$F88,'Bank-1S'!$Y:$Y,$G88),SUMIFS('Bank-1S'!$N:$N,'Bank-1S'!$J:$J,BP$8,'Bank-1S'!$W:$W,$O88,'Bank-1S'!$X:$X,$F88,'Bank-1S'!$Y:$Y,$G88))</f>
        <v>0</v>
      </c>
      <c r="BQ88" s="179">
        <f ca="1">IF(BQ$7&lt;&gt;"",SUMIFS('Bank-1S'!$N:$N,'Bank-1S'!$J:$J,"&gt;="&amp;BQ$7,'Bank-1S'!$J:$J,"&lt;="&amp;BQ$8,'Bank-1S'!$W:$W,$O88,'Bank-1S'!$X:$X,$F88,'Bank-1S'!$Y:$Y,$G88),SUMIFS('Bank-1S'!$N:$N,'Bank-1S'!$J:$J,BQ$8,'Bank-1S'!$W:$W,$O88,'Bank-1S'!$X:$X,$F88,'Bank-1S'!$Y:$Y,$G88))</f>
        <v>0</v>
      </c>
      <c r="BR88" s="179">
        <f ca="1">IF(BR$7&lt;&gt;"",SUMIFS('Bank-1S'!$N:$N,'Bank-1S'!$J:$J,"&gt;="&amp;BR$7,'Bank-1S'!$J:$J,"&lt;="&amp;BR$8,'Bank-1S'!$W:$W,$O88,'Bank-1S'!$X:$X,$F88,'Bank-1S'!$Y:$Y,$G88),SUMIFS('Bank-1S'!$N:$N,'Bank-1S'!$J:$J,BR$8,'Bank-1S'!$W:$W,$O88,'Bank-1S'!$X:$X,$F88,'Bank-1S'!$Y:$Y,$G88))</f>
        <v>0</v>
      </c>
      <c r="BS88" s="179">
        <f ca="1">IF(BS$7&lt;&gt;"",SUMIFS('Bank-1S'!$N:$N,'Bank-1S'!$J:$J,"&gt;="&amp;BS$7,'Bank-1S'!$J:$J,"&lt;="&amp;BS$8,'Bank-1S'!$W:$W,$O88,'Bank-1S'!$X:$X,$F88,'Bank-1S'!$Y:$Y,$G88),SUMIFS('Bank-1S'!$N:$N,'Bank-1S'!$J:$J,BS$8,'Bank-1S'!$W:$W,$O88,'Bank-1S'!$X:$X,$F88,'Bank-1S'!$Y:$Y,$G88))</f>
        <v>0</v>
      </c>
      <c r="BT88" s="179">
        <f ca="1">IF(BT$7&lt;&gt;"",SUMIFS('Bank-1S'!$N:$N,'Bank-1S'!$J:$J,"&gt;="&amp;BT$7,'Bank-1S'!$J:$J,"&lt;="&amp;BT$8,'Bank-1S'!$W:$W,$O88,'Bank-1S'!$X:$X,$F88,'Bank-1S'!$Y:$Y,$G88),SUMIFS('Bank-1S'!$N:$N,'Bank-1S'!$J:$J,BT$8,'Bank-1S'!$W:$W,$O88,'Bank-1S'!$X:$X,$F88,'Bank-1S'!$Y:$Y,$G88))</f>
        <v>0</v>
      </c>
      <c r="BU88" s="179">
        <f ca="1">IF(BU$7&lt;&gt;"",SUMIFS('Bank-1S'!$N:$N,'Bank-1S'!$J:$J,"&gt;="&amp;BU$7,'Bank-1S'!$J:$J,"&lt;="&amp;BU$8,'Bank-1S'!$W:$W,$O88,'Bank-1S'!$X:$X,$F88,'Bank-1S'!$Y:$Y,$G88),SUMIFS('Bank-1S'!$N:$N,'Bank-1S'!$J:$J,BU$8,'Bank-1S'!$W:$W,$O88,'Bank-1S'!$X:$X,$F88,'Bank-1S'!$Y:$Y,$G88))</f>
        <v>0</v>
      </c>
      <c r="BV88" s="179">
        <f ca="1">IF(BV$7&lt;&gt;"",SUMIFS('Bank-1S'!$N:$N,'Bank-1S'!$J:$J,"&gt;="&amp;BV$7,'Bank-1S'!$J:$J,"&lt;="&amp;BV$8,'Bank-1S'!$W:$W,$O88,'Bank-1S'!$X:$X,$F88,'Bank-1S'!$Y:$Y,$G88),SUMIFS('Bank-1S'!$N:$N,'Bank-1S'!$J:$J,BV$8,'Bank-1S'!$W:$W,$O88,'Bank-1S'!$X:$X,$F88,'Bank-1S'!$Y:$Y,$G88))</f>
        <v>0</v>
      </c>
      <c r="BW88" s="179">
        <f ca="1">IF(BW$7&lt;&gt;"",SUMIFS('Bank-1S'!$N:$N,'Bank-1S'!$J:$J,"&gt;="&amp;BW$7,'Bank-1S'!$J:$J,"&lt;="&amp;BW$8,'Bank-1S'!$W:$W,$O88,'Bank-1S'!$X:$X,$F88,'Bank-1S'!$Y:$Y,$G88),SUMIFS('Bank-1S'!$N:$N,'Bank-1S'!$J:$J,BW$8,'Bank-1S'!$W:$W,$O88,'Bank-1S'!$X:$X,$F88,'Bank-1S'!$Y:$Y,$G88))</f>
        <v>0</v>
      </c>
      <c r="BX88" s="179">
        <f ca="1">IF(BX$7&lt;&gt;"",SUMIFS('Bank-1S'!$N:$N,'Bank-1S'!$J:$J,"&gt;="&amp;BX$7,'Bank-1S'!$J:$J,"&lt;="&amp;BX$8,'Bank-1S'!$W:$W,$O88,'Bank-1S'!$X:$X,$F88,'Bank-1S'!$Y:$Y,$G88),SUMIFS('Bank-1S'!$N:$N,'Bank-1S'!$J:$J,BX$8,'Bank-1S'!$W:$W,$O88,'Bank-1S'!$X:$X,$F88,'Bank-1S'!$Y:$Y,$G88))</f>
        <v>0</v>
      </c>
      <c r="BY88" s="179">
        <f ca="1">IF(BY$7&lt;&gt;"",SUMIFS('Bank-1S'!$N:$N,'Bank-1S'!$J:$J,"&gt;="&amp;BY$7,'Bank-1S'!$J:$J,"&lt;="&amp;BY$8,'Bank-1S'!$W:$W,$O88,'Bank-1S'!$X:$X,$F88,'Bank-1S'!$Y:$Y,$G88),SUMIFS('Bank-1S'!$N:$N,'Bank-1S'!$J:$J,BY$8,'Bank-1S'!$W:$W,$O88,'Bank-1S'!$X:$X,$F88,'Bank-1S'!$Y:$Y,$G88))</f>
        <v>0</v>
      </c>
      <c r="BZ88" s="179">
        <f ca="1">IF(BZ$7&lt;&gt;"",SUMIFS('Bank-1S'!$N:$N,'Bank-1S'!$J:$J,"&gt;="&amp;BZ$7,'Bank-1S'!$J:$J,"&lt;="&amp;BZ$8,'Bank-1S'!$W:$W,$O88,'Bank-1S'!$X:$X,$F88,'Bank-1S'!$Y:$Y,$G88),SUMIFS('Bank-1S'!$N:$N,'Bank-1S'!$J:$J,BZ$8,'Bank-1S'!$W:$W,$O88,'Bank-1S'!$X:$X,$F88,'Bank-1S'!$Y:$Y,$G88))</f>
        <v>0</v>
      </c>
      <c r="CA88" s="179">
        <f ca="1">IF(CA$7&lt;&gt;"",SUMIFS('Bank-1S'!$N:$N,'Bank-1S'!$J:$J,"&gt;="&amp;CA$7,'Bank-1S'!$J:$J,"&lt;="&amp;CA$8,'Bank-1S'!$W:$W,$O88,'Bank-1S'!$X:$X,$F88,'Bank-1S'!$Y:$Y,$G88),SUMIFS('Bank-1S'!$N:$N,'Bank-1S'!$J:$J,CA$8,'Bank-1S'!$W:$W,$O88,'Bank-1S'!$X:$X,$F88,'Bank-1S'!$Y:$Y,$G88))</f>
        <v>0</v>
      </c>
      <c r="CB88" s="179">
        <f ca="1">IF(CB$7&lt;&gt;"",SUMIFS('Bank-1S'!$N:$N,'Bank-1S'!$J:$J,"&gt;="&amp;CB$7,'Bank-1S'!$J:$J,"&lt;="&amp;CB$8,'Bank-1S'!$W:$W,$O88,'Bank-1S'!$X:$X,$F88,'Bank-1S'!$Y:$Y,$G88),SUMIFS('Bank-1S'!$N:$N,'Bank-1S'!$J:$J,CB$8,'Bank-1S'!$W:$W,$O88,'Bank-1S'!$X:$X,$F88,'Bank-1S'!$Y:$Y,$G88))</f>
        <v>0</v>
      </c>
      <c r="CC88" s="179">
        <f ca="1">IF(CC$7&lt;&gt;"",SUMIFS('Bank-1S'!$N:$N,'Bank-1S'!$J:$J,"&gt;="&amp;CC$7,'Bank-1S'!$J:$J,"&lt;="&amp;CC$8,'Bank-1S'!$W:$W,$O88,'Bank-1S'!$X:$X,$F88,'Bank-1S'!$Y:$Y,$G88),SUMIFS('Bank-1S'!$N:$N,'Bank-1S'!$J:$J,CC$8,'Bank-1S'!$W:$W,$O88,'Bank-1S'!$X:$X,$F88,'Bank-1S'!$Y:$Y,$G88))</f>
        <v>0</v>
      </c>
      <c r="CD88" s="179">
        <f ca="1">IF(CD$7&lt;&gt;"",SUMIFS('Bank-1S'!$N:$N,'Bank-1S'!$J:$J,"&gt;="&amp;CD$7,'Bank-1S'!$J:$J,"&lt;="&amp;CD$8,'Bank-1S'!$W:$W,$O88,'Bank-1S'!$X:$X,$F88,'Bank-1S'!$Y:$Y,$G88),SUMIFS('Bank-1S'!$N:$N,'Bank-1S'!$J:$J,CD$8,'Bank-1S'!$W:$W,$O88,'Bank-1S'!$X:$X,$F88,'Bank-1S'!$Y:$Y,$G88))</f>
        <v>0</v>
      </c>
      <c r="CE88" s="179">
        <f ca="1">IF(CE$7&lt;&gt;"",SUMIFS('Bank-1S'!$N:$N,'Bank-1S'!$J:$J,"&gt;="&amp;CE$7,'Bank-1S'!$J:$J,"&lt;="&amp;CE$8,'Bank-1S'!$W:$W,$O88,'Bank-1S'!$X:$X,$F88,'Bank-1S'!$Y:$Y,$G88),SUMIFS('Bank-1S'!$N:$N,'Bank-1S'!$J:$J,CE$8,'Bank-1S'!$W:$W,$O88,'Bank-1S'!$X:$X,$F88,'Bank-1S'!$Y:$Y,$G88))</f>
        <v>0</v>
      </c>
      <c r="CF88" s="179">
        <f ca="1">IF(CF$7&lt;&gt;"",SUMIFS('Bank-1S'!$N:$N,'Bank-1S'!$J:$J,"&gt;="&amp;CF$7,'Bank-1S'!$J:$J,"&lt;="&amp;CF$8,'Bank-1S'!$W:$W,$O88,'Bank-1S'!$X:$X,$F88,'Bank-1S'!$Y:$Y,$G88),SUMIFS('Bank-1S'!$N:$N,'Bank-1S'!$J:$J,CF$8,'Bank-1S'!$W:$W,$O88,'Bank-1S'!$X:$X,$F88,'Bank-1S'!$Y:$Y,$G88))</f>
        <v>0</v>
      </c>
      <c r="CG88" s="179">
        <f ca="1">IF(CG$7&lt;&gt;"",SUMIFS('Bank-1S'!$N:$N,'Bank-1S'!$J:$J,"&gt;="&amp;CG$7,'Bank-1S'!$J:$J,"&lt;="&amp;CG$8,'Bank-1S'!$W:$W,$O88,'Bank-1S'!$X:$X,$F88,'Bank-1S'!$Y:$Y,$G88),SUMIFS('Bank-1S'!$N:$N,'Bank-1S'!$J:$J,CG$8,'Bank-1S'!$W:$W,$O88,'Bank-1S'!$X:$X,$F88,'Bank-1S'!$Y:$Y,$G88))</f>
        <v>0</v>
      </c>
      <c r="CH88" s="179">
        <f ca="1">IF(CH$7&lt;&gt;"",SUMIFS('Bank-1S'!$N:$N,'Bank-1S'!$J:$J,"&gt;="&amp;CH$7,'Bank-1S'!$J:$J,"&lt;="&amp;CH$8,'Bank-1S'!$W:$W,$O88,'Bank-1S'!$X:$X,$F88,'Bank-1S'!$Y:$Y,$G88),SUMIFS('Bank-1S'!$N:$N,'Bank-1S'!$J:$J,CH$8,'Bank-1S'!$W:$W,$O88,'Bank-1S'!$X:$X,$F88,'Bank-1S'!$Y:$Y,$G88))</f>
        <v>0</v>
      </c>
      <c r="CI88" s="179">
        <f ca="1">IF(CI$7&lt;&gt;"",SUMIFS('Bank-1S'!$N:$N,'Bank-1S'!$J:$J,"&gt;="&amp;CI$7,'Bank-1S'!$J:$J,"&lt;="&amp;CI$8,'Bank-1S'!$W:$W,$O88,'Bank-1S'!$X:$X,$F88,'Bank-1S'!$Y:$Y,$G88),SUMIFS('Bank-1S'!$N:$N,'Bank-1S'!$J:$J,CI$8,'Bank-1S'!$W:$W,$O88,'Bank-1S'!$X:$X,$F88,'Bank-1S'!$Y:$Y,$G88))</f>
        <v>0</v>
      </c>
      <c r="CJ88" s="179">
        <f ca="1">IF(CJ$7&lt;&gt;"",SUMIFS('Bank-1S'!$N:$N,'Bank-1S'!$J:$J,"&gt;="&amp;CJ$7,'Bank-1S'!$J:$J,"&lt;="&amp;CJ$8,'Bank-1S'!$W:$W,$O88,'Bank-1S'!$X:$X,$F88,'Bank-1S'!$Y:$Y,$G88),SUMIFS('Bank-1S'!$N:$N,'Bank-1S'!$J:$J,CJ$8,'Bank-1S'!$W:$W,$O88,'Bank-1S'!$X:$X,$F88,'Bank-1S'!$Y:$Y,$G88))</f>
        <v>0</v>
      </c>
      <c r="CK88" s="179">
        <f ca="1">IF(CK$7&lt;&gt;"",SUMIFS('Bank-1S'!$N:$N,'Bank-1S'!$J:$J,"&gt;="&amp;CK$7,'Bank-1S'!$J:$J,"&lt;="&amp;CK$8,'Bank-1S'!$W:$W,$O88,'Bank-1S'!$X:$X,$F88,'Bank-1S'!$Y:$Y,$G88),SUMIFS('Bank-1S'!$N:$N,'Bank-1S'!$J:$J,CK$8,'Bank-1S'!$W:$W,$O88,'Bank-1S'!$X:$X,$F88,'Bank-1S'!$Y:$Y,$G88))</f>
        <v>0</v>
      </c>
      <c r="CL88" s="179">
        <f ca="1">IF(CL$7&lt;&gt;"",SUMIFS('Bank-1S'!$N:$N,'Bank-1S'!$J:$J,"&gt;="&amp;CL$7,'Bank-1S'!$J:$J,"&lt;="&amp;CL$8,'Bank-1S'!$W:$W,$O88,'Bank-1S'!$X:$X,$F88,'Bank-1S'!$Y:$Y,$G88),SUMIFS('Bank-1S'!$N:$N,'Bank-1S'!$J:$J,CL$8,'Bank-1S'!$W:$W,$O88,'Bank-1S'!$X:$X,$F88,'Bank-1S'!$Y:$Y,$G88))</f>
        <v>0</v>
      </c>
      <c r="CM88" s="179">
        <f ca="1">IF(CM$7&lt;&gt;"",SUMIFS('Bank-1S'!$N:$N,'Bank-1S'!$J:$J,"&gt;="&amp;CM$7,'Bank-1S'!$J:$J,"&lt;="&amp;CM$8,'Bank-1S'!$W:$W,$O88,'Bank-1S'!$X:$X,$F88,'Bank-1S'!$Y:$Y,$G88),SUMIFS('Bank-1S'!$N:$N,'Bank-1S'!$J:$J,CM$8,'Bank-1S'!$W:$W,$O88,'Bank-1S'!$X:$X,$F88,'Bank-1S'!$Y:$Y,$G88))</f>
        <v>0</v>
      </c>
      <c r="CN88" s="179">
        <f ca="1">IF(CN$7&lt;&gt;"",SUMIFS('Bank-1S'!$N:$N,'Bank-1S'!$J:$J,"&gt;="&amp;CN$7,'Bank-1S'!$J:$J,"&lt;="&amp;CN$8,'Bank-1S'!$W:$W,$O88,'Bank-1S'!$X:$X,$F88,'Bank-1S'!$Y:$Y,$G88),SUMIFS('Bank-1S'!$N:$N,'Bank-1S'!$J:$J,CN$8,'Bank-1S'!$W:$W,$O88,'Bank-1S'!$X:$X,$F88,'Bank-1S'!$Y:$Y,$G88))</f>
        <v>0</v>
      </c>
      <c r="CO88" s="179">
        <f ca="1">IF(CO$7&lt;&gt;"",SUMIFS('Bank-1S'!$N:$N,'Bank-1S'!$J:$J,"&gt;="&amp;CO$7,'Bank-1S'!$J:$J,"&lt;="&amp;CO$8,'Bank-1S'!$W:$W,$O88,'Bank-1S'!$X:$X,$F88,'Bank-1S'!$Y:$Y,$G88),SUMIFS('Bank-1S'!$N:$N,'Bank-1S'!$J:$J,CO$8,'Bank-1S'!$W:$W,$O88,'Bank-1S'!$X:$X,$F88,'Bank-1S'!$Y:$Y,$G88))</f>
        <v>0</v>
      </c>
      <c r="CP88" s="179">
        <f ca="1">IF(CP$7&lt;&gt;"",SUMIFS('Bank-1S'!$N:$N,'Bank-1S'!$J:$J,"&gt;="&amp;CP$7,'Bank-1S'!$J:$J,"&lt;="&amp;CP$8,'Bank-1S'!$W:$W,$O88,'Bank-1S'!$X:$X,$F88,'Bank-1S'!$Y:$Y,$G88),SUMIFS('Bank-1S'!$N:$N,'Bank-1S'!$J:$J,CP$8,'Bank-1S'!$W:$W,$O88,'Bank-1S'!$X:$X,$F88,'Bank-1S'!$Y:$Y,$G88))</f>
        <v>0</v>
      </c>
      <c r="CQ88" s="179">
        <f ca="1">IF(CQ$7&lt;&gt;"",SUMIFS('Bank-1S'!$N:$N,'Bank-1S'!$J:$J,"&gt;="&amp;CQ$7,'Bank-1S'!$J:$J,"&lt;="&amp;CQ$8,'Bank-1S'!$W:$W,$O88,'Bank-1S'!$X:$X,$F88,'Bank-1S'!$Y:$Y,$G88),SUMIFS('Bank-1S'!$N:$N,'Bank-1S'!$J:$J,CQ$8,'Bank-1S'!$W:$W,$O88,'Bank-1S'!$X:$X,$F88,'Bank-1S'!$Y:$Y,$G88))</f>
        <v>0</v>
      </c>
      <c r="CR88" s="179">
        <f ca="1">IF(CR$7&lt;&gt;"",SUMIFS('Bank-1S'!$N:$N,'Bank-1S'!$J:$J,"&gt;="&amp;CR$7,'Bank-1S'!$J:$J,"&lt;="&amp;CR$8,'Bank-1S'!$W:$W,$O88,'Bank-1S'!$X:$X,$F88,'Bank-1S'!$Y:$Y,$G88),SUMIFS('Bank-1S'!$N:$N,'Bank-1S'!$J:$J,CR$8,'Bank-1S'!$W:$W,$O88,'Bank-1S'!$X:$X,$F88,'Bank-1S'!$Y:$Y,$G88))</f>
        <v>0</v>
      </c>
      <c r="CS88" s="179">
        <f ca="1">IF(CS$7&lt;&gt;"",SUMIFS('Bank-1S'!$N:$N,'Bank-1S'!$J:$J,"&gt;="&amp;CS$7,'Bank-1S'!$J:$J,"&lt;="&amp;CS$8,'Bank-1S'!$W:$W,$O88,'Bank-1S'!$X:$X,$F88,'Bank-1S'!$Y:$Y,$G88),SUMIFS('Bank-1S'!$N:$N,'Bank-1S'!$J:$J,CS$8,'Bank-1S'!$W:$W,$O88,'Bank-1S'!$X:$X,$F88,'Bank-1S'!$Y:$Y,$G88))</f>
        <v>0</v>
      </c>
      <c r="CT88" s="179">
        <f ca="1">IF(CT$7&lt;&gt;"",SUMIFS('Bank-1S'!$N:$N,'Bank-1S'!$J:$J,"&gt;="&amp;CT$7,'Bank-1S'!$J:$J,"&lt;="&amp;CT$8,'Bank-1S'!$W:$W,$O88,'Bank-1S'!$X:$X,$F88,'Bank-1S'!$Y:$Y,$G88),SUMIFS('Bank-1S'!$N:$N,'Bank-1S'!$J:$J,CT$8,'Bank-1S'!$W:$W,$O88,'Bank-1S'!$X:$X,$F88,'Bank-1S'!$Y:$Y,$G88))</f>
        <v>0</v>
      </c>
      <c r="CU88" s="180">
        <f ca="1">IF(CU$7&lt;&gt;"",SUMIFS('Bank-1S'!$N:$N,'Bank-1S'!$J:$J,"&gt;="&amp;CU$7,'Bank-1S'!$J:$J,"&lt;="&amp;CU$8,'Bank-1S'!$W:$W,$O88,'Bank-1S'!$X:$X,$F88,'Bank-1S'!$Y:$Y,$G88),SUMIFS('Bank-1S'!$N:$N,'Bank-1S'!$J:$J,CU$8,'Bank-1S'!$W:$W,$O88,'Bank-1S'!$X:$X,$F88,'Bank-1S'!$Y:$Y,$G88))</f>
        <v>0</v>
      </c>
    </row>
    <row r="89" spans="1:99" s="181" customFormat="1" ht="10.199999999999999" x14ac:dyDescent="0.2">
      <c r="A89" s="172"/>
      <c r="B89" s="172"/>
      <c r="C89" s="172"/>
      <c r="D89" s="172"/>
      <c r="E89" s="191">
        <v>2</v>
      </c>
      <c r="F89" s="144" t="str">
        <f t="shared" si="55"/>
        <v>Оплаты расходов аренды</v>
      </c>
      <c r="G89" s="172" t="str">
        <f>lists!$AD$30</f>
        <v>Оплата аренды офиса</v>
      </c>
      <c r="H89" s="172"/>
      <c r="I89" s="172"/>
      <c r="J89" s="172"/>
      <c r="K89" s="172"/>
      <c r="L89" s="172"/>
      <c r="M89" s="172"/>
      <c r="N89" s="173"/>
      <c r="O89" s="172" t="str">
        <f t="shared" si="52"/>
        <v>RUR</v>
      </c>
      <c r="P89" s="173"/>
      <c r="Q89" s="172"/>
      <c r="R89" s="172"/>
      <c r="S89" s="172"/>
      <c r="T89" s="174"/>
      <c r="U89" s="175">
        <f t="shared" ca="1" si="53"/>
        <v>0</v>
      </c>
      <c r="V89" s="176"/>
      <c r="W89" s="177"/>
      <c r="X89" s="178">
        <f>IF(X$7&lt;&gt;"",SUMIFS('Bank-1S'!$N:$N,'Bank-1S'!$J:$J,"&gt;="&amp;X$7,'Bank-1S'!$J:$J,"&lt;="&amp;X$8,'Bank-1S'!$W:$W,$O89,'Bank-1S'!$X:$X,$F89,'Bank-1S'!$Y:$Y,$G89),SUMIFS('Bank-1S'!$N:$N,'Bank-1S'!$J:$J,X$8,'Bank-1S'!$W:$W,$O89,'Bank-1S'!$X:$X,$F89,'Bank-1S'!$Y:$Y,$G89))</f>
        <v>0</v>
      </c>
      <c r="Y89" s="179">
        <f ca="1">IF(Y$7&lt;&gt;"",SUMIFS('Bank-1S'!$N:$N,'Bank-1S'!$J:$J,"&gt;="&amp;Y$7,'Bank-1S'!$J:$J,"&lt;="&amp;Y$8,'Bank-1S'!$W:$W,$O89,'Bank-1S'!$X:$X,$F89,'Bank-1S'!$Y:$Y,$G89),SUMIFS('Bank-1S'!$N:$N,'Bank-1S'!$J:$J,Y$8,'Bank-1S'!$W:$W,$O89,'Bank-1S'!$X:$X,$F89,'Bank-1S'!$Y:$Y,$G89))</f>
        <v>0</v>
      </c>
      <c r="Z89" s="179">
        <f ca="1">IF(Z$7&lt;&gt;"",SUMIFS('Bank-1S'!$N:$N,'Bank-1S'!$J:$J,"&gt;="&amp;Z$7,'Bank-1S'!$J:$J,"&lt;="&amp;Z$8,'Bank-1S'!$W:$W,$O89,'Bank-1S'!$X:$X,$F89,'Bank-1S'!$Y:$Y,$G89),SUMIFS('Bank-1S'!$N:$N,'Bank-1S'!$J:$J,Z$8,'Bank-1S'!$W:$W,$O89,'Bank-1S'!$X:$X,$F89,'Bank-1S'!$Y:$Y,$G89))</f>
        <v>0</v>
      </c>
      <c r="AA89" s="179">
        <f ca="1">IF(AA$7&lt;&gt;"",SUMIFS('Bank-1S'!$N:$N,'Bank-1S'!$J:$J,"&gt;="&amp;AA$7,'Bank-1S'!$J:$J,"&lt;="&amp;AA$8,'Bank-1S'!$W:$W,$O89,'Bank-1S'!$X:$X,$F89,'Bank-1S'!$Y:$Y,$G89),SUMIFS('Bank-1S'!$N:$N,'Bank-1S'!$J:$J,AA$8,'Bank-1S'!$W:$W,$O89,'Bank-1S'!$X:$X,$F89,'Bank-1S'!$Y:$Y,$G89))</f>
        <v>0</v>
      </c>
      <c r="AB89" s="179">
        <f ca="1">IF(AB$7&lt;&gt;"",SUMIFS('Bank-1S'!$N:$N,'Bank-1S'!$J:$J,"&gt;="&amp;AB$7,'Bank-1S'!$J:$J,"&lt;="&amp;AB$8,'Bank-1S'!$W:$W,$O89,'Bank-1S'!$X:$X,$F89,'Bank-1S'!$Y:$Y,$G89),SUMIFS('Bank-1S'!$N:$N,'Bank-1S'!$J:$J,AB$8,'Bank-1S'!$W:$W,$O89,'Bank-1S'!$X:$X,$F89,'Bank-1S'!$Y:$Y,$G89))</f>
        <v>0</v>
      </c>
      <c r="AC89" s="179">
        <f ca="1">IF(AC$7&lt;&gt;"",SUMIFS('Bank-1S'!$N:$N,'Bank-1S'!$J:$J,"&gt;="&amp;AC$7,'Bank-1S'!$J:$J,"&lt;="&amp;AC$8,'Bank-1S'!$W:$W,$O89,'Bank-1S'!$X:$X,$F89,'Bank-1S'!$Y:$Y,$G89),SUMIFS('Bank-1S'!$N:$N,'Bank-1S'!$J:$J,AC$8,'Bank-1S'!$W:$W,$O89,'Bank-1S'!$X:$X,$F89,'Bank-1S'!$Y:$Y,$G89))</f>
        <v>0</v>
      </c>
      <c r="AD89" s="179">
        <f ca="1">IF(AD$7&lt;&gt;"",SUMIFS('Bank-1S'!$N:$N,'Bank-1S'!$J:$J,"&gt;="&amp;AD$7,'Bank-1S'!$J:$J,"&lt;="&amp;AD$8,'Bank-1S'!$W:$W,$O89,'Bank-1S'!$X:$X,$F89,'Bank-1S'!$Y:$Y,$G89),SUMIFS('Bank-1S'!$N:$N,'Bank-1S'!$J:$J,AD$8,'Bank-1S'!$W:$W,$O89,'Bank-1S'!$X:$X,$F89,'Bank-1S'!$Y:$Y,$G89))</f>
        <v>0</v>
      </c>
      <c r="AE89" s="179">
        <f ca="1">IF(AE$7&lt;&gt;"",SUMIFS('Bank-1S'!$N:$N,'Bank-1S'!$J:$J,"&gt;="&amp;AE$7,'Bank-1S'!$J:$J,"&lt;="&amp;AE$8,'Bank-1S'!$W:$W,$O89,'Bank-1S'!$X:$X,$F89,'Bank-1S'!$Y:$Y,$G89),SUMIFS('Bank-1S'!$N:$N,'Bank-1S'!$J:$J,AE$8,'Bank-1S'!$W:$W,$O89,'Bank-1S'!$X:$X,$F89,'Bank-1S'!$Y:$Y,$G89))</f>
        <v>0</v>
      </c>
      <c r="AF89" s="179">
        <f ca="1">IF(AF$7&lt;&gt;"",SUMIFS('Bank-1S'!$N:$N,'Bank-1S'!$J:$J,"&gt;="&amp;AF$7,'Bank-1S'!$J:$J,"&lt;="&amp;AF$8,'Bank-1S'!$W:$W,$O89,'Bank-1S'!$X:$X,$F89,'Bank-1S'!$Y:$Y,$G89),SUMIFS('Bank-1S'!$N:$N,'Bank-1S'!$J:$J,AF$8,'Bank-1S'!$W:$W,$O89,'Bank-1S'!$X:$X,$F89,'Bank-1S'!$Y:$Y,$G89))</f>
        <v>0</v>
      </c>
      <c r="AG89" s="179">
        <f ca="1">IF(AG$7&lt;&gt;"",SUMIFS('Bank-1S'!$N:$N,'Bank-1S'!$J:$J,"&gt;="&amp;AG$7,'Bank-1S'!$J:$J,"&lt;="&amp;AG$8,'Bank-1S'!$W:$W,$O89,'Bank-1S'!$X:$X,$F89,'Bank-1S'!$Y:$Y,$G89),SUMIFS('Bank-1S'!$N:$N,'Bank-1S'!$J:$J,AG$8,'Bank-1S'!$W:$W,$O89,'Bank-1S'!$X:$X,$F89,'Bank-1S'!$Y:$Y,$G89))</f>
        <v>0</v>
      </c>
      <c r="AH89" s="179">
        <f ca="1">IF(AH$7&lt;&gt;"",SUMIFS('Bank-1S'!$N:$N,'Bank-1S'!$J:$J,"&gt;="&amp;AH$7,'Bank-1S'!$J:$J,"&lt;="&amp;AH$8,'Bank-1S'!$W:$W,$O89,'Bank-1S'!$X:$X,$F89,'Bank-1S'!$Y:$Y,$G89),SUMIFS('Bank-1S'!$N:$N,'Bank-1S'!$J:$J,AH$8,'Bank-1S'!$W:$W,$O89,'Bank-1S'!$X:$X,$F89,'Bank-1S'!$Y:$Y,$G89))</f>
        <v>0</v>
      </c>
      <c r="AI89" s="179">
        <f ca="1">IF(AI$7&lt;&gt;"",SUMIFS('Bank-1S'!$N:$N,'Bank-1S'!$J:$J,"&gt;="&amp;AI$7,'Bank-1S'!$J:$J,"&lt;="&amp;AI$8,'Bank-1S'!$W:$W,$O89,'Bank-1S'!$X:$X,$F89,'Bank-1S'!$Y:$Y,$G89),SUMIFS('Bank-1S'!$N:$N,'Bank-1S'!$J:$J,AI$8,'Bank-1S'!$W:$W,$O89,'Bank-1S'!$X:$X,$F89,'Bank-1S'!$Y:$Y,$G89))</f>
        <v>0</v>
      </c>
      <c r="AJ89" s="179">
        <f ca="1">IF(AJ$7&lt;&gt;"",SUMIFS('Bank-1S'!$N:$N,'Bank-1S'!$J:$J,"&gt;="&amp;AJ$7,'Bank-1S'!$J:$J,"&lt;="&amp;AJ$8,'Bank-1S'!$W:$W,$O89,'Bank-1S'!$X:$X,$F89,'Bank-1S'!$Y:$Y,$G89),SUMIFS('Bank-1S'!$N:$N,'Bank-1S'!$J:$J,AJ$8,'Bank-1S'!$W:$W,$O89,'Bank-1S'!$X:$X,$F89,'Bank-1S'!$Y:$Y,$G89))</f>
        <v>0</v>
      </c>
      <c r="AK89" s="179">
        <f ca="1">IF(AK$7&lt;&gt;"",SUMIFS('Bank-1S'!$N:$N,'Bank-1S'!$J:$J,"&gt;="&amp;AK$7,'Bank-1S'!$J:$J,"&lt;="&amp;AK$8,'Bank-1S'!$W:$W,$O89,'Bank-1S'!$X:$X,$F89,'Bank-1S'!$Y:$Y,$G89),SUMIFS('Bank-1S'!$N:$N,'Bank-1S'!$J:$J,AK$8,'Bank-1S'!$W:$W,$O89,'Bank-1S'!$X:$X,$F89,'Bank-1S'!$Y:$Y,$G89))</f>
        <v>0</v>
      </c>
      <c r="AL89" s="179">
        <f ca="1">IF(AL$7&lt;&gt;"",SUMIFS('Bank-1S'!$N:$N,'Bank-1S'!$J:$J,"&gt;="&amp;AL$7,'Bank-1S'!$J:$J,"&lt;="&amp;AL$8,'Bank-1S'!$W:$W,$O89,'Bank-1S'!$X:$X,$F89,'Bank-1S'!$Y:$Y,$G89),SUMIFS('Bank-1S'!$N:$N,'Bank-1S'!$J:$J,AL$8,'Bank-1S'!$W:$W,$O89,'Bank-1S'!$X:$X,$F89,'Bank-1S'!$Y:$Y,$G89))</f>
        <v>0</v>
      </c>
      <c r="AM89" s="179">
        <f ca="1">IF(AM$7&lt;&gt;"",SUMIFS('Bank-1S'!$N:$N,'Bank-1S'!$J:$J,"&gt;="&amp;AM$7,'Bank-1S'!$J:$J,"&lt;="&amp;AM$8,'Bank-1S'!$W:$W,$O89,'Bank-1S'!$X:$X,$F89,'Bank-1S'!$Y:$Y,$G89),SUMIFS('Bank-1S'!$N:$N,'Bank-1S'!$J:$J,AM$8,'Bank-1S'!$W:$W,$O89,'Bank-1S'!$X:$X,$F89,'Bank-1S'!$Y:$Y,$G89))</f>
        <v>0</v>
      </c>
      <c r="AN89" s="179">
        <f ca="1">IF(AN$7&lt;&gt;"",SUMIFS('Bank-1S'!$N:$N,'Bank-1S'!$J:$J,"&gt;="&amp;AN$7,'Bank-1S'!$J:$J,"&lt;="&amp;AN$8,'Bank-1S'!$W:$W,$O89,'Bank-1S'!$X:$X,$F89,'Bank-1S'!$Y:$Y,$G89),SUMIFS('Bank-1S'!$N:$N,'Bank-1S'!$J:$J,AN$8,'Bank-1S'!$W:$W,$O89,'Bank-1S'!$X:$X,$F89,'Bank-1S'!$Y:$Y,$G89))</f>
        <v>0</v>
      </c>
      <c r="AO89" s="179">
        <f ca="1">IF(AO$7&lt;&gt;"",SUMIFS('Bank-1S'!$N:$N,'Bank-1S'!$J:$J,"&gt;="&amp;AO$7,'Bank-1S'!$J:$J,"&lt;="&amp;AO$8,'Bank-1S'!$W:$W,$O89,'Bank-1S'!$X:$X,$F89,'Bank-1S'!$Y:$Y,$G89),SUMIFS('Bank-1S'!$N:$N,'Bank-1S'!$J:$J,AO$8,'Bank-1S'!$W:$W,$O89,'Bank-1S'!$X:$X,$F89,'Bank-1S'!$Y:$Y,$G89))</f>
        <v>0</v>
      </c>
      <c r="AP89" s="179">
        <f ca="1">IF(AP$7&lt;&gt;"",SUMIFS('Bank-1S'!$N:$N,'Bank-1S'!$J:$J,"&gt;="&amp;AP$7,'Bank-1S'!$J:$J,"&lt;="&amp;AP$8,'Bank-1S'!$W:$W,$O89,'Bank-1S'!$X:$X,$F89,'Bank-1S'!$Y:$Y,$G89),SUMIFS('Bank-1S'!$N:$N,'Bank-1S'!$J:$J,AP$8,'Bank-1S'!$W:$W,$O89,'Bank-1S'!$X:$X,$F89,'Bank-1S'!$Y:$Y,$G89))</f>
        <v>0</v>
      </c>
      <c r="AQ89" s="179">
        <f ca="1">IF(AQ$7&lt;&gt;"",SUMIFS('Bank-1S'!$N:$N,'Bank-1S'!$J:$J,"&gt;="&amp;AQ$7,'Bank-1S'!$J:$J,"&lt;="&amp;AQ$8,'Bank-1S'!$W:$W,$O89,'Bank-1S'!$X:$X,$F89,'Bank-1S'!$Y:$Y,$G89),SUMIFS('Bank-1S'!$N:$N,'Bank-1S'!$J:$J,AQ$8,'Bank-1S'!$W:$W,$O89,'Bank-1S'!$X:$X,$F89,'Bank-1S'!$Y:$Y,$G89))</f>
        <v>0</v>
      </c>
      <c r="AR89" s="179">
        <f ca="1">IF(AR$7&lt;&gt;"",SUMIFS('Bank-1S'!$N:$N,'Bank-1S'!$J:$J,"&gt;="&amp;AR$7,'Bank-1S'!$J:$J,"&lt;="&amp;AR$8,'Bank-1S'!$W:$W,$O89,'Bank-1S'!$X:$X,$F89,'Bank-1S'!$Y:$Y,$G89),SUMIFS('Bank-1S'!$N:$N,'Bank-1S'!$J:$J,AR$8,'Bank-1S'!$W:$W,$O89,'Bank-1S'!$X:$X,$F89,'Bank-1S'!$Y:$Y,$G89))</f>
        <v>0</v>
      </c>
      <c r="AS89" s="179">
        <f ca="1">IF(AS$7&lt;&gt;"",SUMIFS('Bank-1S'!$N:$N,'Bank-1S'!$J:$J,"&gt;="&amp;AS$7,'Bank-1S'!$J:$J,"&lt;="&amp;AS$8,'Bank-1S'!$W:$W,$O89,'Bank-1S'!$X:$X,$F89,'Bank-1S'!$Y:$Y,$G89),SUMIFS('Bank-1S'!$N:$N,'Bank-1S'!$J:$J,AS$8,'Bank-1S'!$W:$W,$O89,'Bank-1S'!$X:$X,$F89,'Bank-1S'!$Y:$Y,$G89))</f>
        <v>0</v>
      </c>
      <c r="AT89" s="179">
        <f ca="1">IF(AT$7&lt;&gt;"",SUMIFS('Bank-1S'!$N:$N,'Bank-1S'!$J:$J,"&gt;="&amp;AT$7,'Bank-1S'!$J:$J,"&lt;="&amp;AT$8,'Bank-1S'!$W:$W,$O89,'Bank-1S'!$X:$X,$F89,'Bank-1S'!$Y:$Y,$G89),SUMIFS('Bank-1S'!$N:$N,'Bank-1S'!$J:$J,AT$8,'Bank-1S'!$W:$W,$O89,'Bank-1S'!$X:$X,$F89,'Bank-1S'!$Y:$Y,$G89))</f>
        <v>0</v>
      </c>
      <c r="AU89" s="179">
        <f ca="1">IF(AU$7&lt;&gt;"",SUMIFS('Bank-1S'!$N:$N,'Bank-1S'!$J:$J,"&gt;="&amp;AU$7,'Bank-1S'!$J:$J,"&lt;="&amp;AU$8,'Bank-1S'!$W:$W,$O89,'Bank-1S'!$X:$X,$F89,'Bank-1S'!$Y:$Y,$G89),SUMIFS('Bank-1S'!$N:$N,'Bank-1S'!$J:$J,AU$8,'Bank-1S'!$W:$W,$O89,'Bank-1S'!$X:$X,$F89,'Bank-1S'!$Y:$Y,$G89))</f>
        <v>0</v>
      </c>
      <c r="AV89" s="179">
        <f ca="1">IF(AV$7&lt;&gt;"",SUMIFS('Bank-1S'!$N:$N,'Bank-1S'!$J:$J,"&gt;="&amp;AV$7,'Bank-1S'!$J:$J,"&lt;="&amp;AV$8,'Bank-1S'!$W:$W,$O89,'Bank-1S'!$X:$X,$F89,'Bank-1S'!$Y:$Y,$G89),SUMIFS('Bank-1S'!$N:$N,'Bank-1S'!$J:$J,AV$8,'Bank-1S'!$W:$W,$O89,'Bank-1S'!$X:$X,$F89,'Bank-1S'!$Y:$Y,$G89))</f>
        <v>0</v>
      </c>
      <c r="AW89" s="179">
        <f ca="1">IF(AW$7&lt;&gt;"",SUMIFS('Bank-1S'!$N:$N,'Bank-1S'!$J:$J,"&gt;="&amp;AW$7,'Bank-1S'!$J:$J,"&lt;="&amp;AW$8,'Bank-1S'!$W:$W,$O89,'Bank-1S'!$X:$X,$F89,'Bank-1S'!$Y:$Y,$G89),SUMIFS('Bank-1S'!$N:$N,'Bank-1S'!$J:$J,AW$8,'Bank-1S'!$W:$W,$O89,'Bank-1S'!$X:$X,$F89,'Bank-1S'!$Y:$Y,$G89))</f>
        <v>0</v>
      </c>
      <c r="AX89" s="179">
        <f ca="1">IF(AX$7&lt;&gt;"",SUMIFS('Bank-1S'!$N:$N,'Bank-1S'!$J:$J,"&gt;="&amp;AX$7,'Bank-1S'!$J:$J,"&lt;="&amp;AX$8,'Bank-1S'!$W:$W,$O89,'Bank-1S'!$X:$X,$F89,'Bank-1S'!$Y:$Y,$G89),SUMIFS('Bank-1S'!$N:$N,'Bank-1S'!$J:$J,AX$8,'Bank-1S'!$W:$W,$O89,'Bank-1S'!$X:$X,$F89,'Bank-1S'!$Y:$Y,$G89))</f>
        <v>0</v>
      </c>
      <c r="AY89" s="179">
        <f ca="1">IF(AY$7&lt;&gt;"",SUMIFS('Bank-1S'!$N:$N,'Bank-1S'!$J:$J,"&gt;="&amp;AY$7,'Bank-1S'!$J:$J,"&lt;="&amp;AY$8,'Bank-1S'!$W:$W,$O89,'Bank-1S'!$X:$X,$F89,'Bank-1S'!$Y:$Y,$G89),SUMIFS('Bank-1S'!$N:$N,'Bank-1S'!$J:$J,AY$8,'Bank-1S'!$W:$W,$O89,'Bank-1S'!$X:$X,$F89,'Bank-1S'!$Y:$Y,$G89))</f>
        <v>0</v>
      </c>
      <c r="AZ89" s="179">
        <f ca="1">IF(AZ$7&lt;&gt;"",SUMIFS('Bank-1S'!$N:$N,'Bank-1S'!$J:$J,"&gt;="&amp;AZ$7,'Bank-1S'!$J:$J,"&lt;="&amp;AZ$8,'Bank-1S'!$W:$W,$O89,'Bank-1S'!$X:$X,$F89,'Bank-1S'!$Y:$Y,$G89),SUMIFS('Bank-1S'!$N:$N,'Bank-1S'!$J:$J,AZ$8,'Bank-1S'!$W:$W,$O89,'Bank-1S'!$X:$X,$F89,'Bank-1S'!$Y:$Y,$G89))</f>
        <v>0</v>
      </c>
      <c r="BA89" s="179">
        <f ca="1">IF(BA$7&lt;&gt;"",SUMIFS('Bank-1S'!$N:$N,'Bank-1S'!$J:$J,"&gt;="&amp;BA$7,'Bank-1S'!$J:$J,"&lt;="&amp;BA$8,'Bank-1S'!$W:$W,$O89,'Bank-1S'!$X:$X,$F89,'Bank-1S'!$Y:$Y,$G89),SUMIFS('Bank-1S'!$N:$N,'Bank-1S'!$J:$J,BA$8,'Bank-1S'!$W:$W,$O89,'Bank-1S'!$X:$X,$F89,'Bank-1S'!$Y:$Y,$G89))</f>
        <v>0</v>
      </c>
      <c r="BB89" s="179">
        <f ca="1">IF(BB$7&lt;&gt;"",SUMIFS('Bank-1S'!$N:$N,'Bank-1S'!$J:$J,"&gt;="&amp;BB$7,'Bank-1S'!$J:$J,"&lt;="&amp;BB$8,'Bank-1S'!$W:$W,$O89,'Bank-1S'!$X:$X,$F89,'Bank-1S'!$Y:$Y,$G89),SUMIFS('Bank-1S'!$N:$N,'Bank-1S'!$J:$J,BB$8,'Bank-1S'!$W:$W,$O89,'Bank-1S'!$X:$X,$F89,'Bank-1S'!$Y:$Y,$G89))</f>
        <v>0</v>
      </c>
      <c r="BC89" s="179">
        <f ca="1">IF(BC$7&lt;&gt;"",SUMIFS('Bank-1S'!$N:$N,'Bank-1S'!$J:$J,"&gt;="&amp;BC$7,'Bank-1S'!$J:$J,"&lt;="&amp;BC$8,'Bank-1S'!$W:$W,$O89,'Bank-1S'!$X:$X,$F89,'Bank-1S'!$Y:$Y,$G89),SUMIFS('Bank-1S'!$N:$N,'Bank-1S'!$J:$J,BC$8,'Bank-1S'!$W:$W,$O89,'Bank-1S'!$X:$X,$F89,'Bank-1S'!$Y:$Y,$G89))</f>
        <v>0</v>
      </c>
      <c r="BD89" s="179">
        <f ca="1">IF(BD$7&lt;&gt;"",SUMIFS('Bank-1S'!$N:$N,'Bank-1S'!$J:$J,"&gt;="&amp;BD$7,'Bank-1S'!$J:$J,"&lt;="&amp;BD$8,'Bank-1S'!$W:$W,$O89,'Bank-1S'!$X:$X,$F89,'Bank-1S'!$Y:$Y,$G89),SUMIFS('Bank-1S'!$N:$N,'Bank-1S'!$J:$J,BD$8,'Bank-1S'!$W:$W,$O89,'Bank-1S'!$X:$X,$F89,'Bank-1S'!$Y:$Y,$G89))</f>
        <v>0</v>
      </c>
      <c r="BE89" s="179">
        <f ca="1">IF(BE$7&lt;&gt;"",SUMIFS('Bank-1S'!$N:$N,'Bank-1S'!$J:$J,"&gt;="&amp;BE$7,'Bank-1S'!$J:$J,"&lt;="&amp;BE$8,'Bank-1S'!$W:$W,$O89,'Bank-1S'!$X:$X,$F89,'Bank-1S'!$Y:$Y,$G89),SUMIFS('Bank-1S'!$N:$N,'Bank-1S'!$J:$J,BE$8,'Bank-1S'!$W:$W,$O89,'Bank-1S'!$X:$X,$F89,'Bank-1S'!$Y:$Y,$G89))</f>
        <v>0</v>
      </c>
      <c r="BF89" s="179">
        <f ca="1">IF(BF$7&lt;&gt;"",SUMIFS('Bank-1S'!$N:$N,'Bank-1S'!$J:$J,"&gt;="&amp;BF$7,'Bank-1S'!$J:$J,"&lt;="&amp;BF$8,'Bank-1S'!$W:$W,$O89,'Bank-1S'!$X:$X,$F89,'Bank-1S'!$Y:$Y,$G89),SUMIFS('Bank-1S'!$N:$N,'Bank-1S'!$J:$J,BF$8,'Bank-1S'!$W:$W,$O89,'Bank-1S'!$X:$X,$F89,'Bank-1S'!$Y:$Y,$G89))</f>
        <v>0</v>
      </c>
      <c r="BG89" s="179">
        <f ca="1">IF(BG$7&lt;&gt;"",SUMIFS('Bank-1S'!$N:$N,'Bank-1S'!$J:$J,"&gt;="&amp;BG$7,'Bank-1S'!$J:$J,"&lt;="&amp;BG$8,'Bank-1S'!$W:$W,$O89,'Bank-1S'!$X:$X,$F89,'Bank-1S'!$Y:$Y,$G89),SUMIFS('Bank-1S'!$N:$N,'Bank-1S'!$J:$J,BG$8,'Bank-1S'!$W:$W,$O89,'Bank-1S'!$X:$X,$F89,'Bank-1S'!$Y:$Y,$G89))</f>
        <v>0</v>
      </c>
      <c r="BH89" s="179">
        <f ca="1">IF(BH$7&lt;&gt;"",SUMIFS('Bank-1S'!$N:$N,'Bank-1S'!$J:$J,"&gt;="&amp;BH$7,'Bank-1S'!$J:$J,"&lt;="&amp;BH$8,'Bank-1S'!$W:$W,$O89,'Bank-1S'!$X:$X,$F89,'Bank-1S'!$Y:$Y,$G89),SUMIFS('Bank-1S'!$N:$N,'Bank-1S'!$J:$J,BH$8,'Bank-1S'!$W:$W,$O89,'Bank-1S'!$X:$X,$F89,'Bank-1S'!$Y:$Y,$G89))</f>
        <v>0</v>
      </c>
      <c r="BI89" s="179">
        <f ca="1">IF(BI$7&lt;&gt;"",SUMIFS('Bank-1S'!$N:$N,'Bank-1S'!$J:$J,"&gt;="&amp;BI$7,'Bank-1S'!$J:$J,"&lt;="&amp;BI$8,'Bank-1S'!$W:$W,$O89,'Bank-1S'!$X:$X,$F89,'Bank-1S'!$Y:$Y,$G89),SUMIFS('Bank-1S'!$N:$N,'Bank-1S'!$J:$J,BI$8,'Bank-1S'!$W:$W,$O89,'Bank-1S'!$X:$X,$F89,'Bank-1S'!$Y:$Y,$G89))</f>
        <v>0</v>
      </c>
      <c r="BJ89" s="179">
        <f ca="1">IF(BJ$7&lt;&gt;"",SUMIFS('Bank-1S'!$N:$N,'Bank-1S'!$J:$J,"&gt;="&amp;BJ$7,'Bank-1S'!$J:$J,"&lt;="&amp;BJ$8,'Bank-1S'!$W:$W,$O89,'Bank-1S'!$X:$X,$F89,'Bank-1S'!$Y:$Y,$G89),SUMIFS('Bank-1S'!$N:$N,'Bank-1S'!$J:$J,BJ$8,'Bank-1S'!$W:$W,$O89,'Bank-1S'!$X:$X,$F89,'Bank-1S'!$Y:$Y,$G89))</f>
        <v>0</v>
      </c>
      <c r="BK89" s="179">
        <f ca="1">IF(BK$7&lt;&gt;"",SUMIFS('Bank-1S'!$N:$N,'Bank-1S'!$J:$J,"&gt;="&amp;BK$7,'Bank-1S'!$J:$J,"&lt;="&amp;BK$8,'Bank-1S'!$W:$W,$O89,'Bank-1S'!$X:$X,$F89,'Bank-1S'!$Y:$Y,$G89),SUMIFS('Bank-1S'!$N:$N,'Bank-1S'!$J:$J,BK$8,'Bank-1S'!$W:$W,$O89,'Bank-1S'!$X:$X,$F89,'Bank-1S'!$Y:$Y,$G89))</f>
        <v>0</v>
      </c>
      <c r="BL89" s="179">
        <f ca="1">IF(BL$7&lt;&gt;"",SUMIFS('Bank-1S'!$N:$N,'Bank-1S'!$J:$J,"&gt;="&amp;BL$7,'Bank-1S'!$J:$J,"&lt;="&amp;BL$8,'Bank-1S'!$W:$W,$O89,'Bank-1S'!$X:$X,$F89,'Bank-1S'!$Y:$Y,$G89),SUMIFS('Bank-1S'!$N:$N,'Bank-1S'!$J:$J,BL$8,'Bank-1S'!$W:$W,$O89,'Bank-1S'!$X:$X,$F89,'Bank-1S'!$Y:$Y,$G89))</f>
        <v>0</v>
      </c>
      <c r="BM89" s="179">
        <f ca="1">IF(BM$7&lt;&gt;"",SUMIFS('Bank-1S'!$N:$N,'Bank-1S'!$J:$J,"&gt;="&amp;BM$7,'Bank-1S'!$J:$J,"&lt;="&amp;BM$8,'Bank-1S'!$W:$W,$O89,'Bank-1S'!$X:$X,$F89,'Bank-1S'!$Y:$Y,$G89),SUMIFS('Bank-1S'!$N:$N,'Bank-1S'!$J:$J,BM$8,'Bank-1S'!$W:$W,$O89,'Bank-1S'!$X:$X,$F89,'Bank-1S'!$Y:$Y,$G89))</f>
        <v>0</v>
      </c>
      <c r="BN89" s="179">
        <f ca="1">IF(BN$7&lt;&gt;"",SUMIFS('Bank-1S'!$N:$N,'Bank-1S'!$J:$J,"&gt;="&amp;BN$7,'Bank-1S'!$J:$J,"&lt;="&amp;BN$8,'Bank-1S'!$W:$W,$O89,'Bank-1S'!$X:$X,$F89,'Bank-1S'!$Y:$Y,$G89),SUMIFS('Bank-1S'!$N:$N,'Bank-1S'!$J:$J,BN$8,'Bank-1S'!$W:$W,$O89,'Bank-1S'!$X:$X,$F89,'Bank-1S'!$Y:$Y,$G89))</f>
        <v>0</v>
      </c>
      <c r="BO89" s="179">
        <f ca="1">IF(BO$7&lt;&gt;"",SUMIFS('Bank-1S'!$N:$N,'Bank-1S'!$J:$J,"&gt;="&amp;BO$7,'Bank-1S'!$J:$J,"&lt;="&amp;BO$8,'Bank-1S'!$W:$W,$O89,'Bank-1S'!$X:$X,$F89,'Bank-1S'!$Y:$Y,$G89),SUMIFS('Bank-1S'!$N:$N,'Bank-1S'!$J:$J,BO$8,'Bank-1S'!$W:$W,$O89,'Bank-1S'!$X:$X,$F89,'Bank-1S'!$Y:$Y,$G89))</f>
        <v>0</v>
      </c>
      <c r="BP89" s="179">
        <f ca="1">IF(BP$7&lt;&gt;"",SUMIFS('Bank-1S'!$N:$N,'Bank-1S'!$J:$J,"&gt;="&amp;BP$7,'Bank-1S'!$J:$J,"&lt;="&amp;BP$8,'Bank-1S'!$W:$W,$O89,'Bank-1S'!$X:$X,$F89,'Bank-1S'!$Y:$Y,$G89),SUMIFS('Bank-1S'!$N:$N,'Bank-1S'!$J:$J,BP$8,'Bank-1S'!$W:$W,$O89,'Bank-1S'!$X:$X,$F89,'Bank-1S'!$Y:$Y,$G89))</f>
        <v>0</v>
      </c>
      <c r="BQ89" s="179">
        <f ca="1">IF(BQ$7&lt;&gt;"",SUMIFS('Bank-1S'!$N:$N,'Bank-1S'!$J:$J,"&gt;="&amp;BQ$7,'Bank-1S'!$J:$J,"&lt;="&amp;BQ$8,'Bank-1S'!$W:$W,$O89,'Bank-1S'!$X:$X,$F89,'Bank-1S'!$Y:$Y,$G89),SUMIFS('Bank-1S'!$N:$N,'Bank-1S'!$J:$J,BQ$8,'Bank-1S'!$W:$W,$O89,'Bank-1S'!$X:$X,$F89,'Bank-1S'!$Y:$Y,$G89))</f>
        <v>0</v>
      </c>
      <c r="BR89" s="179">
        <f ca="1">IF(BR$7&lt;&gt;"",SUMIFS('Bank-1S'!$N:$N,'Bank-1S'!$J:$J,"&gt;="&amp;BR$7,'Bank-1S'!$J:$J,"&lt;="&amp;BR$8,'Bank-1S'!$W:$W,$O89,'Bank-1S'!$X:$X,$F89,'Bank-1S'!$Y:$Y,$G89),SUMIFS('Bank-1S'!$N:$N,'Bank-1S'!$J:$J,BR$8,'Bank-1S'!$W:$W,$O89,'Bank-1S'!$X:$X,$F89,'Bank-1S'!$Y:$Y,$G89))</f>
        <v>0</v>
      </c>
      <c r="BS89" s="179">
        <f ca="1">IF(BS$7&lt;&gt;"",SUMIFS('Bank-1S'!$N:$N,'Bank-1S'!$J:$J,"&gt;="&amp;BS$7,'Bank-1S'!$J:$J,"&lt;="&amp;BS$8,'Bank-1S'!$W:$W,$O89,'Bank-1S'!$X:$X,$F89,'Bank-1S'!$Y:$Y,$G89),SUMIFS('Bank-1S'!$N:$N,'Bank-1S'!$J:$J,BS$8,'Bank-1S'!$W:$W,$O89,'Bank-1S'!$X:$X,$F89,'Bank-1S'!$Y:$Y,$G89))</f>
        <v>0</v>
      </c>
      <c r="BT89" s="179">
        <f ca="1">IF(BT$7&lt;&gt;"",SUMIFS('Bank-1S'!$N:$N,'Bank-1S'!$J:$J,"&gt;="&amp;BT$7,'Bank-1S'!$J:$J,"&lt;="&amp;BT$8,'Bank-1S'!$W:$W,$O89,'Bank-1S'!$X:$X,$F89,'Bank-1S'!$Y:$Y,$G89),SUMIFS('Bank-1S'!$N:$N,'Bank-1S'!$J:$J,BT$8,'Bank-1S'!$W:$W,$O89,'Bank-1S'!$X:$X,$F89,'Bank-1S'!$Y:$Y,$G89))</f>
        <v>0</v>
      </c>
      <c r="BU89" s="179">
        <f ca="1">IF(BU$7&lt;&gt;"",SUMIFS('Bank-1S'!$N:$N,'Bank-1S'!$J:$J,"&gt;="&amp;BU$7,'Bank-1S'!$J:$J,"&lt;="&amp;BU$8,'Bank-1S'!$W:$W,$O89,'Bank-1S'!$X:$X,$F89,'Bank-1S'!$Y:$Y,$G89),SUMIFS('Bank-1S'!$N:$N,'Bank-1S'!$J:$J,BU$8,'Bank-1S'!$W:$W,$O89,'Bank-1S'!$X:$X,$F89,'Bank-1S'!$Y:$Y,$G89))</f>
        <v>0</v>
      </c>
      <c r="BV89" s="179">
        <f ca="1">IF(BV$7&lt;&gt;"",SUMIFS('Bank-1S'!$N:$N,'Bank-1S'!$J:$J,"&gt;="&amp;BV$7,'Bank-1S'!$J:$J,"&lt;="&amp;BV$8,'Bank-1S'!$W:$W,$O89,'Bank-1S'!$X:$X,$F89,'Bank-1S'!$Y:$Y,$G89),SUMIFS('Bank-1S'!$N:$N,'Bank-1S'!$J:$J,BV$8,'Bank-1S'!$W:$W,$O89,'Bank-1S'!$X:$X,$F89,'Bank-1S'!$Y:$Y,$G89))</f>
        <v>0</v>
      </c>
      <c r="BW89" s="179">
        <f ca="1">IF(BW$7&lt;&gt;"",SUMIFS('Bank-1S'!$N:$N,'Bank-1S'!$J:$J,"&gt;="&amp;BW$7,'Bank-1S'!$J:$J,"&lt;="&amp;BW$8,'Bank-1S'!$W:$W,$O89,'Bank-1S'!$X:$X,$F89,'Bank-1S'!$Y:$Y,$G89),SUMIFS('Bank-1S'!$N:$N,'Bank-1S'!$J:$J,BW$8,'Bank-1S'!$W:$W,$O89,'Bank-1S'!$X:$X,$F89,'Bank-1S'!$Y:$Y,$G89))</f>
        <v>0</v>
      </c>
      <c r="BX89" s="179">
        <f ca="1">IF(BX$7&lt;&gt;"",SUMIFS('Bank-1S'!$N:$N,'Bank-1S'!$J:$J,"&gt;="&amp;BX$7,'Bank-1S'!$J:$J,"&lt;="&amp;BX$8,'Bank-1S'!$W:$W,$O89,'Bank-1S'!$X:$X,$F89,'Bank-1S'!$Y:$Y,$G89),SUMIFS('Bank-1S'!$N:$N,'Bank-1S'!$J:$J,BX$8,'Bank-1S'!$W:$W,$O89,'Bank-1S'!$X:$X,$F89,'Bank-1S'!$Y:$Y,$G89))</f>
        <v>0</v>
      </c>
      <c r="BY89" s="179">
        <f ca="1">IF(BY$7&lt;&gt;"",SUMIFS('Bank-1S'!$N:$N,'Bank-1S'!$J:$J,"&gt;="&amp;BY$7,'Bank-1S'!$J:$J,"&lt;="&amp;BY$8,'Bank-1S'!$W:$W,$O89,'Bank-1S'!$X:$X,$F89,'Bank-1S'!$Y:$Y,$G89),SUMIFS('Bank-1S'!$N:$N,'Bank-1S'!$J:$J,BY$8,'Bank-1S'!$W:$W,$O89,'Bank-1S'!$X:$X,$F89,'Bank-1S'!$Y:$Y,$G89))</f>
        <v>0</v>
      </c>
      <c r="BZ89" s="179">
        <f ca="1">IF(BZ$7&lt;&gt;"",SUMIFS('Bank-1S'!$N:$N,'Bank-1S'!$J:$J,"&gt;="&amp;BZ$7,'Bank-1S'!$J:$J,"&lt;="&amp;BZ$8,'Bank-1S'!$W:$W,$O89,'Bank-1S'!$X:$X,$F89,'Bank-1S'!$Y:$Y,$G89),SUMIFS('Bank-1S'!$N:$N,'Bank-1S'!$J:$J,BZ$8,'Bank-1S'!$W:$W,$O89,'Bank-1S'!$X:$X,$F89,'Bank-1S'!$Y:$Y,$G89))</f>
        <v>0</v>
      </c>
      <c r="CA89" s="179">
        <f ca="1">IF(CA$7&lt;&gt;"",SUMIFS('Bank-1S'!$N:$N,'Bank-1S'!$J:$J,"&gt;="&amp;CA$7,'Bank-1S'!$J:$J,"&lt;="&amp;CA$8,'Bank-1S'!$W:$W,$O89,'Bank-1S'!$X:$X,$F89,'Bank-1S'!$Y:$Y,$G89),SUMIFS('Bank-1S'!$N:$N,'Bank-1S'!$J:$J,CA$8,'Bank-1S'!$W:$W,$O89,'Bank-1S'!$X:$X,$F89,'Bank-1S'!$Y:$Y,$G89))</f>
        <v>0</v>
      </c>
      <c r="CB89" s="179">
        <f ca="1">IF(CB$7&lt;&gt;"",SUMIFS('Bank-1S'!$N:$N,'Bank-1S'!$J:$J,"&gt;="&amp;CB$7,'Bank-1S'!$J:$J,"&lt;="&amp;CB$8,'Bank-1S'!$W:$W,$O89,'Bank-1S'!$X:$X,$F89,'Bank-1S'!$Y:$Y,$G89),SUMIFS('Bank-1S'!$N:$N,'Bank-1S'!$J:$J,CB$8,'Bank-1S'!$W:$W,$O89,'Bank-1S'!$X:$X,$F89,'Bank-1S'!$Y:$Y,$G89))</f>
        <v>0</v>
      </c>
      <c r="CC89" s="179">
        <f ca="1">IF(CC$7&lt;&gt;"",SUMIFS('Bank-1S'!$N:$N,'Bank-1S'!$J:$J,"&gt;="&amp;CC$7,'Bank-1S'!$J:$J,"&lt;="&amp;CC$8,'Bank-1S'!$W:$W,$O89,'Bank-1S'!$X:$X,$F89,'Bank-1S'!$Y:$Y,$G89),SUMIFS('Bank-1S'!$N:$N,'Bank-1S'!$J:$J,CC$8,'Bank-1S'!$W:$W,$O89,'Bank-1S'!$X:$X,$F89,'Bank-1S'!$Y:$Y,$G89))</f>
        <v>0</v>
      </c>
      <c r="CD89" s="179">
        <f ca="1">IF(CD$7&lt;&gt;"",SUMIFS('Bank-1S'!$N:$N,'Bank-1S'!$J:$J,"&gt;="&amp;CD$7,'Bank-1S'!$J:$J,"&lt;="&amp;CD$8,'Bank-1S'!$W:$W,$O89,'Bank-1S'!$X:$X,$F89,'Bank-1S'!$Y:$Y,$G89),SUMIFS('Bank-1S'!$N:$N,'Bank-1S'!$J:$J,CD$8,'Bank-1S'!$W:$W,$O89,'Bank-1S'!$X:$X,$F89,'Bank-1S'!$Y:$Y,$G89))</f>
        <v>0</v>
      </c>
      <c r="CE89" s="179">
        <f ca="1">IF(CE$7&lt;&gt;"",SUMIFS('Bank-1S'!$N:$N,'Bank-1S'!$J:$J,"&gt;="&amp;CE$7,'Bank-1S'!$J:$J,"&lt;="&amp;CE$8,'Bank-1S'!$W:$W,$O89,'Bank-1S'!$X:$X,$F89,'Bank-1S'!$Y:$Y,$G89),SUMIFS('Bank-1S'!$N:$N,'Bank-1S'!$J:$J,CE$8,'Bank-1S'!$W:$W,$O89,'Bank-1S'!$X:$X,$F89,'Bank-1S'!$Y:$Y,$G89))</f>
        <v>0</v>
      </c>
      <c r="CF89" s="179">
        <f ca="1">IF(CF$7&lt;&gt;"",SUMIFS('Bank-1S'!$N:$N,'Bank-1S'!$J:$J,"&gt;="&amp;CF$7,'Bank-1S'!$J:$J,"&lt;="&amp;CF$8,'Bank-1S'!$W:$W,$O89,'Bank-1S'!$X:$X,$F89,'Bank-1S'!$Y:$Y,$G89),SUMIFS('Bank-1S'!$N:$N,'Bank-1S'!$J:$J,CF$8,'Bank-1S'!$W:$W,$O89,'Bank-1S'!$X:$X,$F89,'Bank-1S'!$Y:$Y,$G89))</f>
        <v>0</v>
      </c>
      <c r="CG89" s="179">
        <f ca="1">IF(CG$7&lt;&gt;"",SUMIFS('Bank-1S'!$N:$N,'Bank-1S'!$J:$J,"&gt;="&amp;CG$7,'Bank-1S'!$J:$J,"&lt;="&amp;CG$8,'Bank-1S'!$W:$W,$O89,'Bank-1S'!$X:$X,$F89,'Bank-1S'!$Y:$Y,$G89),SUMIFS('Bank-1S'!$N:$N,'Bank-1S'!$J:$J,CG$8,'Bank-1S'!$W:$W,$O89,'Bank-1S'!$X:$X,$F89,'Bank-1S'!$Y:$Y,$G89))</f>
        <v>0</v>
      </c>
      <c r="CH89" s="179">
        <f ca="1">IF(CH$7&lt;&gt;"",SUMIFS('Bank-1S'!$N:$N,'Bank-1S'!$J:$J,"&gt;="&amp;CH$7,'Bank-1S'!$J:$J,"&lt;="&amp;CH$8,'Bank-1S'!$W:$W,$O89,'Bank-1S'!$X:$X,$F89,'Bank-1S'!$Y:$Y,$G89),SUMIFS('Bank-1S'!$N:$N,'Bank-1S'!$J:$J,CH$8,'Bank-1S'!$W:$W,$O89,'Bank-1S'!$X:$X,$F89,'Bank-1S'!$Y:$Y,$G89))</f>
        <v>0</v>
      </c>
      <c r="CI89" s="179">
        <f ca="1">IF(CI$7&lt;&gt;"",SUMIFS('Bank-1S'!$N:$N,'Bank-1S'!$J:$J,"&gt;="&amp;CI$7,'Bank-1S'!$J:$J,"&lt;="&amp;CI$8,'Bank-1S'!$W:$W,$O89,'Bank-1S'!$X:$X,$F89,'Bank-1S'!$Y:$Y,$G89),SUMIFS('Bank-1S'!$N:$N,'Bank-1S'!$J:$J,CI$8,'Bank-1S'!$W:$W,$O89,'Bank-1S'!$X:$X,$F89,'Bank-1S'!$Y:$Y,$G89))</f>
        <v>0</v>
      </c>
      <c r="CJ89" s="179">
        <f ca="1">IF(CJ$7&lt;&gt;"",SUMIFS('Bank-1S'!$N:$N,'Bank-1S'!$J:$J,"&gt;="&amp;CJ$7,'Bank-1S'!$J:$J,"&lt;="&amp;CJ$8,'Bank-1S'!$W:$W,$O89,'Bank-1S'!$X:$X,$F89,'Bank-1S'!$Y:$Y,$G89),SUMIFS('Bank-1S'!$N:$N,'Bank-1S'!$J:$J,CJ$8,'Bank-1S'!$W:$W,$O89,'Bank-1S'!$X:$X,$F89,'Bank-1S'!$Y:$Y,$G89))</f>
        <v>0</v>
      </c>
      <c r="CK89" s="179">
        <f ca="1">IF(CK$7&lt;&gt;"",SUMIFS('Bank-1S'!$N:$N,'Bank-1S'!$J:$J,"&gt;="&amp;CK$7,'Bank-1S'!$J:$J,"&lt;="&amp;CK$8,'Bank-1S'!$W:$W,$O89,'Bank-1S'!$X:$X,$F89,'Bank-1S'!$Y:$Y,$G89),SUMIFS('Bank-1S'!$N:$N,'Bank-1S'!$J:$J,CK$8,'Bank-1S'!$W:$W,$O89,'Bank-1S'!$X:$X,$F89,'Bank-1S'!$Y:$Y,$G89))</f>
        <v>0</v>
      </c>
      <c r="CL89" s="179">
        <f ca="1">IF(CL$7&lt;&gt;"",SUMIFS('Bank-1S'!$N:$N,'Bank-1S'!$J:$J,"&gt;="&amp;CL$7,'Bank-1S'!$J:$J,"&lt;="&amp;CL$8,'Bank-1S'!$W:$W,$O89,'Bank-1S'!$X:$X,$F89,'Bank-1S'!$Y:$Y,$G89),SUMIFS('Bank-1S'!$N:$N,'Bank-1S'!$J:$J,CL$8,'Bank-1S'!$W:$W,$O89,'Bank-1S'!$X:$X,$F89,'Bank-1S'!$Y:$Y,$G89))</f>
        <v>0</v>
      </c>
      <c r="CM89" s="179">
        <f ca="1">IF(CM$7&lt;&gt;"",SUMIFS('Bank-1S'!$N:$N,'Bank-1S'!$J:$J,"&gt;="&amp;CM$7,'Bank-1S'!$J:$J,"&lt;="&amp;CM$8,'Bank-1S'!$W:$W,$O89,'Bank-1S'!$X:$X,$F89,'Bank-1S'!$Y:$Y,$G89),SUMIFS('Bank-1S'!$N:$N,'Bank-1S'!$J:$J,CM$8,'Bank-1S'!$W:$W,$O89,'Bank-1S'!$X:$X,$F89,'Bank-1S'!$Y:$Y,$G89))</f>
        <v>0</v>
      </c>
      <c r="CN89" s="179">
        <f ca="1">IF(CN$7&lt;&gt;"",SUMIFS('Bank-1S'!$N:$N,'Bank-1S'!$J:$J,"&gt;="&amp;CN$7,'Bank-1S'!$J:$J,"&lt;="&amp;CN$8,'Bank-1S'!$W:$W,$O89,'Bank-1S'!$X:$X,$F89,'Bank-1S'!$Y:$Y,$G89),SUMIFS('Bank-1S'!$N:$N,'Bank-1S'!$J:$J,CN$8,'Bank-1S'!$W:$W,$O89,'Bank-1S'!$X:$X,$F89,'Bank-1S'!$Y:$Y,$G89))</f>
        <v>0</v>
      </c>
      <c r="CO89" s="179">
        <f ca="1">IF(CO$7&lt;&gt;"",SUMIFS('Bank-1S'!$N:$N,'Bank-1S'!$J:$J,"&gt;="&amp;CO$7,'Bank-1S'!$J:$J,"&lt;="&amp;CO$8,'Bank-1S'!$W:$W,$O89,'Bank-1S'!$X:$X,$F89,'Bank-1S'!$Y:$Y,$G89),SUMIFS('Bank-1S'!$N:$N,'Bank-1S'!$J:$J,CO$8,'Bank-1S'!$W:$W,$O89,'Bank-1S'!$X:$X,$F89,'Bank-1S'!$Y:$Y,$G89))</f>
        <v>0</v>
      </c>
      <c r="CP89" s="179">
        <f ca="1">IF(CP$7&lt;&gt;"",SUMIFS('Bank-1S'!$N:$N,'Bank-1S'!$J:$J,"&gt;="&amp;CP$7,'Bank-1S'!$J:$J,"&lt;="&amp;CP$8,'Bank-1S'!$W:$W,$O89,'Bank-1S'!$X:$X,$F89,'Bank-1S'!$Y:$Y,$G89),SUMIFS('Bank-1S'!$N:$N,'Bank-1S'!$J:$J,CP$8,'Bank-1S'!$W:$W,$O89,'Bank-1S'!$X:$X,$F89,'Bank-1S'!$Y:$Y,$G89))</f>
        <v>0</v>
      </c>
      <c r="CQ89" s="179">
        <f ca="1">IF(CQ$7&lt;&gt;"",SUMIFS('Bank-1S'!$N:$N,'Bank-1S'!$J:$J,"&gt;="&amp;CQ$7,'Bank-1S'!$J:$J,"&lt;="&amp;CQ$8,'Bank-1S'!$W:$W,$O89,'Bank-1S'!$X:$X,$F89,'Bank-1S'!$Y:$Y,$G89),SUMIFS('Bank-1S'!$N:$N,'Bank-1S'!$J:$J,CQ$8,'Bank-1S'!$W:$W,$O89,'Bank-1S'!$X:$X,$F89,'Bank-1S'!$Y:$Y,$G89))</f>
        <v>0</v>
      </c>
      <c r="CR89" s="179">
        <f ca="1">IF(CR$7&lt;&gt;"",SUMIFS('Bank-1S'!$N:$N,'Bank-1S'!$J:$J,"&gt;="&amp;CR$7,'Bank-1S'!$J:$J,"&lt;="&amp;CR$8,'Bank-1S'!$W:$W,$O89,'Bank-1S'!$X:$X,$F89,'Bank-1S'!$Y:$Y,$G89),SUMIFS('Bank-1S'!$N:$N,'Bank-1S'!$J:$J,CR$8,'Bank-1S'!$W:$W,$O89,'Bank-1S'!$X:$X,$F89,'Bank-1S'!$Y:$Y,$G89))</f>
        <v>0</v>
      </c>
      <c r="CS89" s="179">
        <f ca="1">IF(CS$7&lt;&gt;"",SUMIFS('Bank-1S'!$N:$N,'Bank-1S'!$J:$J,"&gt;="&amp;CS$7,'Bank-1S'!$J:$J,"&lt;="&amp;CS$8,'Bank-1S'!$W:$W,$O89,'Bank-1S'!$X:$X,$F89,'Bank-1S'!$Y:$Y,$G89),SUMIFS('Bank-1S'!$N:$N,'Bank-1S'!$J:$J,CS$8,'Bank-1S'!$W:$W,$O89,'Bank-1S'!$X:$X,$F89,'Bank-1S'!$Y:$Y,$G89))</f>
        <v>0</v>
      </c>
      <c r="CT89" s="179">
        <f ca="1">IF(CT$7&lt;&gt;"",SUMIFS('Bank-1S'!$N:$N,'Bank-1S'!$J:$J,"&gt;="&amp;CT$7,'Bank-1S'!$J:$J,"&lt;="&amp;CT$8,'Bank-1S'!$W:$W,$O89,'Bank-1S'!$X:$X,$F89,'Bank-1S'!$Y:$Y,$G89),SUMIFS('Bank-1S'!$N:$N,'Bank-1S'!$J:$J,CT$8,'Bank-1S'!$W:$W,$O89,'Bank-1S'!$X:$X,$F89,'Bank-1S'!$Y:$Y,$G89))</f>
        <v>0</v>
      </c>
      <c r="CU89" s="180">
        <f ca="1">IF(CU$7&lt;&gt;"",SUMIFS('Bank-1S'!$N:$N,'Bank-1S'!$J:$J,"&gt;="&amp;CU$7,'Bank-1S'!$J:$J,"&lt;="&amp;CU$8,'Bank-1S'!$W:$W,$O89,'Bank-1S'!$X:$X,$F89,'Bank-1S'!$Y:$Y,$G89),SUMIFS('Bank-1S'!$N:$N,'Bank-1S'!$J:$J,CU$8,'Bank-1S'!$W:$W,$O89,'Bank-1S'!$X:$X,$F89,'Bank-1S'!$Y:$Y,$G89))</f>
        <v>0</v>
      </c>
    </row>
    <row r="90" spans="1:99" s="181" customFormat="1" ht="10.199999999999999" x14ac:dyDescent="0.2">
      <c r="A90" s="172"/>
      <c r="B90" s="172"/>
      <c r="C90" s="172"/>
      <c r="D90" s="172"/>
      <c r="E90" s="191">
        <v>2</v>
      </c>
      <c r="F90" s="144" t="str">
        <f t="shared" si="55"/>
        <v>Оплаты расходов аренды</v>
      </c>
      <c r="G90" s="172" t="str">
        <f>lists!$AD$36</f>
        <v>Оплаты аренды допофиса</v>
      </c>
      <c r="H90" s="172"/>
      <c r="I90" s="172"/>
      <c r="J90" s="172"/>
      <c r="K90" s="172"/>
      <c r="L90" s="172"/>
      <c r="M90" s="172"/>
      <c r="N90" s="173"/>
      <c r="O90" s="172" t="str">
        <f t="shared" si="52"/>
        <v>RUR</v>
      </c>
      <c r="P90" s="173"/>
      <c r="Q90" s="172"/>
      <c r="R90" s="172"/>
      <c r="S90" s="172"/>
      <c r="T90" s="174"/>
      <c r="U90" s="175">
        <f t="shared" ca="1" si="53"/>
        <v>0</v>
      </c>
      <c r="V90" s="176"/>
      <c r="W90" s="177"/>
      <c r="X90" s="178">
        <f>IF(X$7&lt;&gt;"",SUMIFS('Bank-1S'!$N:$N,'Bank-1S'!$J:$J,"&gt;="&amp;X$7,'Bank-1S'!$J:$J,"&lt;="&amp;X$8,'Bank-1S'!$W:$W,$O90,'Bank-1S'!$X:$X,$F90,'Bank-1S'!$Y:$Y,$G90),SUMIFS('Bank-1S'!$N:$N,'Bank-1S'!$J:$J,X$8,'Bank-1S'!$W:$W,$O90,'Bank-1S'!$X:$X,$F90,'Bank-1S'!$Y:$Y,$G90))</f>
        <v>0</v>
      </c>
      <c r="Y90" s="179">
        <f ca="1">IF(Y$7&lt;&gt;"",SUMIFS('Bank-1S'!$N:$N,'Bank-1S'!$J:$J,"&gt;="&amp;Y$7,'Bank-1S'!$J:$J,"&lt;="&amp;Y$8,'Bank-1S'!$W:$W,$O90,'Bank-1S'!$X:$X,$F90,'Bank-1S'!$Y:$Y,$G90),SUMIFS('Bank-1S'!$N:$N,'Bank-1S'!$J:$J,Y$8,'Bank-1S'!$W:$W,$O90,'Bank-1S'!$X:$X,$F90,'Bank-1S'!$Y:$Y,$G90))</f>
        <v>0</v>
      </c>
      <c r="Z90" s="179">
        <f ca="1">IF(Z$7&lt;&gt;"",SUMIFS('Bank-1S'!$N:$N,'Bank-1S'!$J:$J,"&gt;="&amp;Z$7,'Bank-1S'!$J:$J,"&lt;="&amp;Z$8,'Bank-1S'!$W:$W,$O90,'Bank-1S'!$X:$X,$F90,'Bank-1S'!$Y:$Y,$G90),SUMIFS('Bank-1S'!$N:$N,'Bank-1S'!$J:$J,Z$8,'Bank-1S'!$W:$W,$O90,'Bank-1S'!$X:$X,$F90,'Bank-1S'!$Y:$Y,$G90))</f>
        <v>0</v>
      </c>
      <c r="AA90" s="179">
        <f ca="1">IF(AA$7&lt;&gt;"",SUMIFS('Bank-1S'!$N:$N,'Bank-1S'!$J:$J,"&gt;="&amp;AA$7,'Bank-1S'!$J:$J,"&lt;="&amp;AA$8,'Bank-1S'!$W:$W,$O90,'Bank-1S'!$X:$X,$F90,'Bank-1S'!$Y:$Y,$G90),SUMIFS('Bank-1S'!$N:$N,'Bank-1S'!$J:$J,AA$8,'Bank-1S'!$W:$W,$O90,'Bank-1S'!$X:$X,$F90,'Bank-1S'!$Y:$Y,$G90))</f>
        <v>0</v>
      </c>
      <c r="AB90" s="179">
        <f ca="1">IF(AB$7&lt;&gt;"",SUMIFS('Bank-1S'!$N:$N,'Bank-1S'!$J:$J,"&gt;="&amp;AB$7,'Bank-1S'!$J:$J,"&lt;="&amp;AB$8,'Bank-1S'!$W:$W,$O90,'Bank-1S'!$X:$X,$F90,'Bank-1S'!$Y:$Y,$G90),SUMIFS('Bank-1S'!$N:$N,'Bank-1S'!$J:$J,AB$8,'Bank-1S'!$W:$W,$O90,'Bank-1S'!$X:$X,$F90,'Bank-1S'!$Y:$Y,$G90))</f>
        <v>0</v>
      </c>
      <c r="AC90" s="179">
        <f ca="1">IF(AC$7&lt;&gt;"",SUMIFS('Bank-1S'!$N:$N,'Bank-1S'!$J:$J,"&gt;="&amp;AC$7,'Bank-1S'!$J:$J,"&lt;="&amp;AC$8,'Bank-1S'!$W:$W,$O90,'Bank-1S'!$X:$X,$F90,'Bank-1S'!$Y:$Y,$G90),SUMIFS('Bank-1S'!$N:$N,'Bank-1S'!$J:$J,AC$8,'Bank-1S'!$W:$W,$O90,'Bank-1S'!$X:$X,$F90,'Bank-1S'!$Y:$Y,$G90))</f>
        <v>0</v>
      </c>
      <c r="AD90" s="179">
        <f ca="1">IF(AD$7&lt;&gt;"",SUMIFS('Bank-1S'!$N:$N,'Bank-1S'!$J:$J,"&gt;="&amp;AD$7,'Bank-1S'!$J:$J,"&lt;="&amp;AD$8,'Bank-1S'!$W:$W,$O90,'Bank-1S'!$X:$X,$F90,'Bank-1S'!$Y:$Y,$G90),SUMIFS('Bank-1S'!$N:$N,'Bank-1S'!$J:$J,AD$8,'Bank-1S'!$W:$W,$O90,'Bank-1S'!$X:$X,$F90,'Bank-1S'!$Y:$Y,$G90))</f>
        <v>0</v>
      </c>
      <c r="AE90" s="179">
        <f ca="1">IF(AE$7&lt;&gt;"",SUMIFS('Bank-1S'!$N:$N,'Bank-1S'!$J:$J,"&gt;="&amp;AE$7,'Bank-1S'!$J:$J,"&lt;="&amp;AE$8,'Bank-1S'!$W:$W,$O90,'Bank-1S'!$X:$X,$F90,'Bank-1S'!$Y:$Y,$G90),SUMIFS('Bank-1S'!$N:$N,'Bank-1S'!$J:$J,AE$8,'Bank-1S'!$W:$W,$O90,'Bank-1S'!$X:$X,$F90,'Bank-1S'!$Y:$Y,$G90))</f>
        <v>0</v>
      </c>
      <c r="AF90" s="179">
        <f ca="1">IF(AF$7&lt;&gt;"",SUMIFS('Bank-1S'!$N:$N,'Bank-1S'!$J:$J,"&gt;="&amp;AF$7,'Bank-1S'!$J:$J,"&lt;="&amp;AF$8,'Bank-1S'!$W:$W,$O90,'Bank-1S'!$X:$X,$F90,'Bank-1S'!$Y:$Y,$G90),SUMIFS('Bank-1S'!$N:$N,'Bank-1S'!$J:$J,AF$8,'Bank-1S'!$W:$W,$O90,'Bank-1S'!$X:$X,$F90,'Bank-1S'!$Y:$Y,$G90))</f>
        <v>0</v>
      </c>
      <c r="AG90" s="179">
        <f ca="1">IF(AG$7&lt;&gt;"",SUMIFS('Bank-1S'!$N:$N,'Bank-1S'!$J:$J,"&gt;="&amp;AG$7,'Bank-1S'!$J:$J,"&lt;="&amp;AG$8,'Bank-1S'!$W:$W,$O90,'Bank-1S'!$X:$X,$F90,'Bank-1S'!$Y:$Y,$G90),SUMIFS('Bank-1S'!$N:$N,'Bank-1S'!$J:$J,AG$8,'Bank-1S'!$W:$W,$O90,'Bank-1S'!$X:$X,$F90,'Bank-1S'!$Y:$Y,$G90))</f>
        <v>0</v>
      </c>
      <c r="AH90" s="179">
        <f ca="1">IF(AH$7&lt;&gt;"",SUMIFS('Bank-1S'!$N:$N,'Bank-1S'!$J:$J,"&gt;="&amp;AH$7,'Bank-1S'!$J:$J,"&lt;="&amp;AH$8,'Bank-1S'!$W:$W,$O90,'Bank-1S'!$X:$X,$F90,'Bank-1S'!$Y:$Y,$G90),SUMIFS('Bank-1S'!$N:$N,'Bank-1S'!$J:$J,AH$8,'Bank-1S'!$W:$W,$O90,'Bank-1S'!$X:$X,$F90,'Bank-1S'!$Y:$Y,$G90))</f>
        <v>0</v>
      </c>
      <c r="AI90" s="179">
        <f ca="1">IF(AI$7&lt;&gt;"",SUMIFS('Bank-1S'!$N:$N,'Bank-1S'!$J:$J,"&gt;="&amp;AI$7,'Bank-1S'!$J:$J,"&lt;="&amp;AI$8,'Bank-1S'!$W:$W,$O90,'Bank-1S'!$X:$X,$F90,'Bank-1S'!$Y:$Y,$G90),SUMIFS('Bank-1S'!$N:$N,'Bank-1S'!$J:$J,AI$8,'Bank-1S'!$W:$W,$O90,'Bank-1S'!$X:$X,$F90,'Bank-1S'!$Y:$Y,$G90))</f>
        <v>0</v>
      </c>
      <c r="AJ90" s="179">
        <f ca="1">IF(AJ$7&lt;&gt;"",SUMIFS('Bank-1S'!$N:$N,'Bank-1S'!$J:$J,"&gt;="&amp;AJ$7,'Bank-1S'!$J:$J,"&lt;="&amp;AJ$8,'Bank-1S'!$W:$W,$O90,'Bank-1S'!$X:$X,$F90,'Bank-1S'!$Y:$Y,$G90),SUMIFS('Bank-1S'!$N:$N,'Bank-1S'!$J:$J,AJ$8,'Bank-1S'!$W:$W,$O90,'Bank-1S'!$X:$X,$F90,'Bank-1S'!$Y:$Y,$G90))</f>
        <v>0</v>
      </c>
      <c r="AK90" s="179">
        <f ca="1">IF(AK$7&lt;&gt;"",SUMIFS('Bank-1S'!$N:$N,'Bank-1S'!$J:$J,"&gt;="&amp;AK$7,'Bank-1S'!$J:$J,"&lt;="&amp;AK$8,'Bank-1S'!$W:$W,$O90,'Bank-1S'!$X:$X,$F90,'Bank-1S'!$Y:$Y,$G90),SUMIFS('Bank-1S'!$N:$N,'Bank-1S'!$J:$J,AK$8,'Bank-1S'!$W:$W,$O90,'Bank-1S'!$X:$X,$F90,'Bank-1S'!$Y:$Y,$G90))</f>
        <v>0</v>
      </c>
      <c r="AL90" s="179">
        <f ca="1">IF(AL$7&lt;&gt;"",SUMIFS('Bank-1S'!$N:$N,'Bank-1S'!$J:$J,"&gt;="&amp;AL$7,'Bank-1S'!$J:$J,"&lt;="&amp;AL$8,'Bank-1S'!$W:$W,$O90,'Bank-1S'!$X:$X,$F90,'Bank-1S'!$Y:$Y,$G90),SUMIFS('Bank-1S'!$N:$N,'Bank-1S'!$J:$J,AL$8,'Bank-1S'!$W:$W,$O90,'Bank-1S'!$X:$X,$F90,'Bank-1S'!$Y:$Y,$G90))</f>
        <v>0</v>
      </c>
      <c r="AM90" s="179">
        <f ca="1">IF(AM$7&lt;&gt;"",SUMIFS('Bank-1S'!$N:$N,'Bank-1S'!$J:$J,"&gt;="&amp;AM$7,'Bank-1S'!$J:$J,"&lt;="&amp;AM$8,'Bank-1S'!$W:$W,$O90,'Bank-1S'!$X:$X,$F90,'Bank-1S'!$Y:$Y,$G90),SUMIFS('Bank-1S'!$N:$N,'Bank-1S'!$J:$J,AM$8,'Bank-1S'!$W:$W,$O90,'Bank-1S'!$X:$X,$F90,'Bank-1S'!$Y:$Y,$G90))</f>
        <v>0</v>
      </c>
      <c r="AN90" s="179">
        <f ca="1">IF(AN$7&lt;&gt;"",SUMIFS('Bank-1S'!$N:$N,'Bank-1S'!$J:$J,"&gt;="&amp;AN$7,'Bank-1S'!$J:$J,"&lt;="&amp;AN$8,'Bank-1S'!$W:$W,$O90,'Bank-1S'!$X:$X,$F90,'Bank-1S'!$Y:$Y,$G90),SUMIFS('Bank-1S'!$N:$N,'Bank-1S'!$J:$J,AN$8,'Bank-1S'!$W:$W,$O90,'Bank-1S'!$X:$X,$F90,'Bank-1S'!$Y:$Y,$G90))</f>
        <v>0</v>
      </c>
      <c r="AO90" s="179">
        <f ca="1">IF(AO$7&lt;&gt;"",SUMIFS('Bank-1S'!$N:$N,'Bank-1S'!$J:$J,"&gt;="&amp;AO$7,'Bank-1S'!$J:$J,"&lt;="&amp;AO$8,'Bank-1S'!$W:$W,$O90,'Bank-1S'!$X:$X,$F90,'Bank-1S'!$Y:$Y,$G90),SUMIFS('Bank-1S'!$N:$N,'Bank-1S'!$J:$J,AO$8,'Bank-1S'!$W:$W,$O90,'Bank-1S'!$X:$X,$F90,'Bank-1S'!$Y:$Y,$G90))</f>
        <v>0</v>
      </c>
      <c r="AP90" s="179">
        <f ca="1">IF(AP$7&lt;&gt;"",SUMIFS('Bank-1S'!$N:$N,'Bank-1S'!$J:$J,"&gt;="&amp;AP$7,'Bank-1S'!$J:$J,"&lt;="&amp;AP$8,'Bank-1S'!$W:$W,$O90,'Bank-1S'!$X:$X,$F90,'Bank-1S'!$Y:$Y,$G90),SUMIFS('Bank-1S'!$N:$N,'Bank-1S'!$J:$J,AP$8,'Bank-1S'!$W:$W,$O90,'Bank-1S'!$X:$X,$F90,'Bank-1S'!$Y:$Y,$G90))</f>
        <v>0</v>
      </c>
      <c r="AQ90" s="179">
        <f ca="1">IF(AQ$7&lt;&gt;"",SUMIFS('Bank-1S'!$N:$N,'Bank-1S'!$J:$J,"&gt;="&amp;AQ$7,'Bank-1S'!$J:$J,"&lt;="&amp;AQ$8,'Bank-1S'!$W:$W,$O90,'Bank-1S'!$X:$X,$F90,'Bank-1S'!$Y:$Y,$G90),SUMIFS('Bank-1S'!$N:$N,'Bank-1S'!$J:$J,AQ$8,'Bank-1S'!$W:$W,$O90,'Bank-1S'!$X:$X,$F90,'Bank-1S'!$Y:$Y,$G90))</f>
        <v>0</v>
      </c>
      <c r="AR90" s="179">
        <f ca="1">IF(AR$7&lt;&gt;"",SUMIFS('Bank-1S'!$N:$N,'Bank-1S'!$J:$J,"&gt;="&amp;AR$7,'Bank-1S'!$J:$J,"&lt;="&amp;AR$8,'Bank-1S'!$W:$W,$O90,'Bank-1S'!$X:$X,$F90,'Bank-1S'!$Y:$Y,$G90),SUMIFS('Bank-1S'!$N:$N,'Bank-1S'!$J:$J,AR$8,'Bank-1S'!$W:$W,$O90,'Bank-1S'!$X:$X,$F90,'Bank-1S'!$Y:$Y,$G90))</f>
        <v>0</v>
      </c>
      <c r="AS90" s="179">
        <f ca="1">IF(AS$7&lt;&gt;"",SUMIFS('Bank-1S'!$N:$N,'Bank-1S'!$J:$J,"&gt;="&amp;AS$7,'Bank-1S'!$J:$J,"&lt;="&amp;AS$8,'Bank-1S'!$W:$W,$O90,'Bank-1S'!$X:$X,$F90,'Bank-1S'!$Y:$Y,$G90),SUMIFS('Bank-1S'!$N:$N,'Bank-1S'!$J:$J,AS$8,'Bank-1S'!$W:$W,$O90,'Bank-1S'!$X:$X,$F90,'Bank-1S'!$Y:$Y,$G90))</f>
        <v>0</v>
      </c>
      <c r="AT90" s="179">
        <f ca="1">IF(AT$7&lt;&gt;"",SUMIFS('Bank-1S'!$N:$N,'Bank-1S'!$J:$J,"&gt;="&amp;AT$7,'Bank-1S'!$J:$J,"&lt;="&amp;AT$8,'Bank-1S'!$W:$W,$O90,'Bank-1S'!$X:$X,$F90,'Bank-1S'!$Y:$Y,$G90),SUMIFS('Bank-1S'!$N:$N,'Bank-1S'!$J:$J,AT$8,'Bank-1S'!$W:$W,$O90,'Bank-1S'!$X:$X,$F90,'Bank-1S'!$Y:$Y,$G90))</f>
        <v>0</v>
      </c>
      <c r="AU90" s="179">
        <f ca="1">IF(AU$7&lt;&gt;"",SUMIFS('Bank-1S'!$N:$N,'Bank-1S'!$J:$J,"&gt;="&amp;AU$7,'Bank-1S'!$J:$J,"&lt;="&amp;AU$8,'Bank-1S'!$W:$W,$O90,'Bank-1S'!$X:$X,$F90,'Bank-1S'!$Y:$Y,$G90),SUMIFS('Bank-1S'!$N:$N,'Bank-1S'!$J:$J,AU$8,'Bank-1S'!$W:$W,$O90,'Bank-1S'!$X:$X,$F90,'Bank-1S'!$Y:$Y,$G90))</f>
        <v>0</v>
      </c>
      <c r="AV90" s="179">
        <f ca="1">IF(AV$7&lt;&gt;"",SUMIFS('Bank-1S'!$N:$N,'Bank-1S'!$J:$J,"&gt;="&amp;AV$7,'Bank-1S'!$J:$J,"&lt;="&amp;AV$8,'Bank-1S'!$W:$W,$O90,'Bank-1S'!$X:$X,$F90,'Bank-1S'!$Y:$Y,$G90),SUMIFS('Bank-1S'!$N:$N,'Bank-1S'!$J:$J,AV$8,'Bank-1S'!$W:$W,$O90,'Bank-1S'!$X:$X,$F90,'Bank-1S'!$Y:$Y,$G90))</f>
        <v>0</v>
      </c>
      <c r="AW90" s="179">
        <f ca="1">IF(AW$7&lt;&gt;"",SUMIFS('Bank-1S'!$N:$N,'Bank-1S'!$J:$J,"&gt;="&amp;AW$7,'Bank-1S'!$J:$J,"&lt;="&amp;AW$8,'Bank-1S'!$W:$W,$O90,'Bank-1S'!$X:$X,$F90,'Bank-1S'!$Y:$Y,$G90),SUMIFS('Bank-1S'!$N:$N,'Bank-1S'!$J:$J,AW$8,'Bank-1S'!$W:$W,$O90,'Bank-1S'!$X:$X,$F90,'Bank-1S'!$Y:$Y,$G90))</f>
        <v>0</v>
      </c>
      <c r="AX90" s="179">
        <f ca="1">IF(AX$7&lt;&gt;"",SUMIFS('Bank-1S'!$N:$N,'Bank-1S'!$J:$J,"&gt;="&amp;AX$7,'Bank-1S'!$J:$J,"&lt;="&amp;AX$8,'Bank-1S'!$W:$W,$O90,'Bank-1S'!$X:$X,$F90,'Bank-1S'!$Y:$Y,$G90),SUMIFS('Bank-1S'!$N:$N,'Bank-1S'!$J:$J,AX$8,'Bank-1S'!$W:$W,$O90,'Bank-1S'!$X:$X,$F90,'Bank-1S'!$Y:$Y,$G90))</f>
        <v>0</v>
      </c>
      <c r="AY90" s="179">
        <f ca="1">IF(AY$7&lt;&gt;"",SUMIFS('Bank-1S'!$N:$N,'Bank-1S'!$J:$J,"&gt;="&amp;AY$7,'Bank-1S'!$J:$J,"&lt;="&amp;AY$8,'Bank-1S'!$W:$W,$O90,'Bank-1S'!$X:$X,$F90,'Bank-1S'!$Y:$Y,$G90),SUMIFS('Bank-1S'!$N:$N,'Bank-1S'!$J:$J,AY$8,'Bank-1S'!$W:$W,$O90,'Bank-1S'!$X:$X,$F90,'Bank-1S'!$Y:$Y,$G90))</f>
        <v>0</v>
      </c>
      <c r="AZ90" s="179">
        <f ca="1">IF(AZ$7&lt;&gt;"",SUMIFS('Bank-1S'!$N:$N,'Bank-1S'!$J:$J,"&gt;="&amp;AZ$7,'Bank-1S'!$J:$J,"&lt;="&amp;AZ$8,'Bank-1S'!$W:$W,$O90,'Bank-1S'!$X:$X,$F90,'Bank-1S'!$Y:$Y,$G90),SUMIFS('Bank-1S'!$N:$N,'Bank-1S'!$J:$J,AZ$8,'Bank-1S'!$W:$W,$O90,'Bank-1S'!$X:$X,$F90,'Bank-1S'!$Y:$Y,$G90))</f>
        <v>0</v>
      </c>
      <c r="BA90" s="179">
        <f ca="1">IF(BA$7&lt;&gt;"",SUMIFS('Bank-1S'!$N:$N,'Bank-1S'!$J:$J,"&gt;="&amp;BA$7,'Bank-1S'!$J:$J,"&lt;="&amp;BA$8,'Bank-1S'!$W:$W,$O90,'Bank-1S'!$X:$X,$F90,'Bank-1S'!$Y:$Y,$G90),SUMIFS('Bank-1S'!$N:$N,'Bank-1S'!$J:$J,BA$8,'Bank-1S'!$W:$W,$O90,'Bank-1S'!$X:$X,$F90,'Bank-1S'!$Y:$Y,$G90))</f>
        <v>0</v>
      </c>
      <c r="BB90" s="179">
        <f ca="1">IF(BB$7&lt;&gt;"",SUMIFS('Bank-1S'!$N:$N,'Bank-1S'!$J:$J,"&gt;="&amp;BB$7,'Bank-1S'!$J:$J,"&lt;="&amp;BB$8,'Bank-1S'!$W:$W,$O90,'Bank-1S'!$X:$X,$F90,'Bank-1S'!$Y:$Y,$G90),SUMIFS('Bank-1S'!$N:$N,'Bank-1S'!$J:$J,BB$8,'Bank-1S'!$W:$W,$O90,'Bank-1S'!$X:$X,$F90,'Bank-1S'!$Y:$Y,$G90))</f>
        <v>0</v>
      </c>
      <c r="BC90" s="179">
        <f ca="1">IF(BC$7&lt;&gt;"",SUMIFS('Bank-1S'!$N:$N,'Bank-1S'!$J:$J,"&gt;="&amp;BC$7,'Bank-1S'!$J:$J,"&lt;="&amp;BC$8,'Bank-1S'!$W:$W,$O90,'Bank-1S'!$X:$X,$F90,'Bank-1S'!$Y:$Y,$G90),SUMIFS('Bank-1S'!$N:$N,'Bank-1S'!$J:$J,BC$8,'Bank-1S'!$W:$W,$O90,'Bank-1S'!$X:$X,$F90,'Bank-1S'!$Y:$Y,$G90))</f>
        <v>0</v>
      </c>
      <c r="BD90" s="179">
        <f ca="1">IF(BD$7&lt;&gt;"",SUMIFS('Bank-1S'!$N:$N,'Bank-1S'!$J:$J,"&gt;="&amp;BD$7,'Bank-1S'!$J:$J,"&lt;="&amp;BD$8,'Bank-1S'!$W:$W,$O90,'Bank-1S'!$X:$X,$F90,'Bank-1S'!$Y:$Y,$G90),SUMIFS('Bank-1S'!$N:$N,'Bank-1S'!$J:$J,BD$8,'Bank-1S'!$W:$W,$O90,'Bank-1S'!$X:$X,$F90,'Bank-1S'!$Y:$Y,$G90))</f>
        <v>0</v>
      </c>
      <c r="BE90" s="179">
        <f ca="1">IF(BE$7&lt;&gt;"",SUMIFS('Bank-1S'!$N:$N,'Bank-1S'!$J:$J,"&gt;="&amp;BE$7,'Bank-1S'!$J:$J,"&lt;="&amp;BE$8,'Bank-1S'!$W:$W,$O90,'Bank-1S'!$X:$X,$F90,'Bank-1S'!$Y:$Y,$G90),SUMIFS('Bank-1S'!$N:$N,'Bank-1S'!$J:$J,BE$8,'Bank-1S'!$W:$W,$O90,'Bank-1S'!$X:$X,$F90,'Bank-1S'!$Y:$Y,$G90))</f>
        <v>0</v>
      </c>
      <c r="BF90" s="179">
        <f ca="1">IF(BF$7&lt;&gt;"",SUMIFS('Bank-1S'!$N:$N,'Bank-1S'!$J:$J,"&gt;="&amp;BF$7,'Bank-1S'!$J:$J,"&lt;="&amp;BF$8,'Bank-1S'!$W:$W,$O90,'Bank-1S'!$X:$X,$F90,'Bank-1S'!$Y:$Y,$G90),SUMIFS('Bank-1S'!$N:$N,'Bank-1S'!$J:$J,BF$8,'Bank-1S'!$W:$W,$O90,'Bank-1S'!$X:$X,$F90,'Bank-1S'!$Y:$Y,$G90))</f>
        <v>0</v>
      </c>
      <c r="BG90" s="179">
        <f ca="1">IF(BG$7&lt;&gt;"",SUMIFS('Bank-1S'!$N:$N,'Bank-1S'!$J:$J,"&gt;="&amp;BG$7,'Bank-1S'!$J:$J,"&lt;="&amp;BG$8,'Bank-1S'!$W:$W,$O90,'Bank-1S'!$X:$X,$F90,'Bank-1S'!$Y:$Y,$G90),SUMIFS('Bank-1S'!$N:$N,'Bank-1S'!$J:$J,BG$8,'Bank-1S'!$W:$W,$O90,'Bank-1S'!$X:$X,$F90,'Bank-1S'!$Y:$Y,$G90))</f>
        <v>0</v>
      </c>
      <c r="BH90" s="179">
        <f ca="1">IF(BH$7&lt;&gt;"",SUMIFS('Bank-1S'!$N:$N,'Bank-1S'!$J:$J,"&gt;="&amp;BH$7,'Bank-1S'!$J:$J,"&lt;="&amp;BH$8,'Bank-1S'!$W:$W,$O90,'Bank-1S'!$X:$X,$F90,'Bank-1S'!$Y:$Y,$G90),SUMIFS('Bank-1S'!$N:$N,'Bank-1S'!$J:$J,BH$8,'Bank-1S'!$W:$W,$O90,'Bank-1S'!$X:$X,$F90,'Bank-1S'!$Y:$Y,$G90))</f>
        <v>0</v>
      </c>
      <c r="BI90" s="179">
        <f ca="1">IF(BI$7&lt;&gt;"",SUMIFS('Bank-1S'!$N:$N,'Bank-1S'!$J:$J,"&gt;="&amp;BI$7,'Bank-1S'!$J:$J,"&lt;="&amp;BI$8,'Bank-1S'!$W:$W,$O90,'Bank-1S'!$X:$X,$F90,'Bank-1S'!$Y:$Y,$G90),SUMIFS('Bank-1S'!$N:$N,'Bank-1S'!$J:$J,BI$8,'Bank-1S'!$W:$W,$O90,'Bank-1S'!$X:$X,$F90,'Bank-1S'!$Y:$Y,$G90))</f>
        <v>0</v>
      </c>
      <c r="BJ90" s="179">
        <f ca="1">IF(BJ$7&lt;&gt;"",SUMIFS('Bank-1S'!$N:$N,'Bank-1S'!$J:$J,"&gt;="&amp;BJ$7,'Bank-1S'!$J:$J,"&lt;="&amp;BJ$8,'Bank-1S'!$W:$W,$O90,'Bank-1S'!$X:$X,$F90,'Bank-1S'!$Y:$Y,$G90),SUMIFS('Bank-1S'!$N:$N,'Bank-1S'!$J:$J,BJ$8,'Bank-1S'!$W:$W,$O90,'Bank-1S'!$X:$X,$F90,'Bank-1S'!$Y:$Y,$G90))</f>
        <v>0</v>
      </c>
      <c r="BK90" s="179">
        <f ca="1">IF(BK$7&lt;&gt;"",SUMIFS('Bank-1S'!$N:$N,'Bank-1S'!$J:$J,"&gt;="&amp;BK$7,'Bank-1S'!$J:$J,"&lt;="&amp;BK$8,'Bank-1S'!$W:$W,$O90,'Bank-1S'!$X:$X,$F90,'Bank-1S'!$Y:$Y,$G90),SUMIFS('Bank-1S'!$N:$N,'Bank-1S'!$J:$J,BK$8,'Bank-1S'!$W:$W,$O90,'Bank-1S'!$X:$X,$F90,'Bank-1S'!$Y:$Y,$G90))</f>
        <v>0</v>
      </c>
      <c r="BL90" s="179">
        <f ca="1">IF(BL$7&lt;&gt;"",SUMIFS('Bank-1S'!$N:$N,'Bank-1S'!$J:$J,"&gt;="&amp;BL$7,'Bank-1S'!$J:$J,"&lt;="&amp;BL$8,'Bank-1S'!$W:$W,$O90,'Bank-1S'!$X:$X,$F90,'Bank-1S'!$Y:$Y,$G90),SUMIFS('Bank-1S'!$N:$N,'Bank-1S'!$J:$J,BL$8,'Bank-1S'!$W:$W,$O90,'Bank-1S'!$X:$X,$F90,'Bank-1S'!$Y:$Y,$G90))</f>
        <v>0</v>
      </c>
      <c r="BM90" s="179">
        <f ca="1">IF(BM$7&lt;&gt;"",SUMIFS('Bank-1S'!$N:$N,'Bank-1S'!$J:$J,"&gt;="&amp;BM$7,'Bank-1S'!$J:$J,"&lt;="&amp;BM$8,'Bank-1S'!$W:$W,$O90,'Bank-1S'!$X:$X,$F90,'Bank-1S'!$Y:$Y,$G90),SUMIFS('Bank-1S'!$N:$N,'Bank-1S'!$J:$J,BM$8,'Bank-1S'!$W:$W,$O90,'Bank-1S'!$X:$X,$F90,'Bank-1S'!$Y:$Y,$G90))</f>
        <v>0</v>
      </c>
      <c r="BN90" s="179">
        <f ca="1">IF(BN$7&lt;&gt;"",SUMIFS('Bank-1S'!$N:$N,'Bank-1S'!$J:$J,"&gt;="&amp;BN$7,'Bank-1S'!$J:$J,"&lt;="&amp;BN$8,'Bank-1S'!$W:$W,$O90,'Bank-1S'!$X:$X,$F90,'Bank-1S'!$Y:$Y,$G90),SUMIFS('Bank-1S'!$N:$N,'Bank-1S'!$J:$J,BN$8,'Bank-1S'!$W:$W,$O90,'Bank-1S'!$X:$X,$F90,'Bank-1S'!$Y:$Y,$G90))</f>
        <v>0</v>
      </c>
      <c r="BO90" s="179">
        <f ca="1">IF(BO$7&lt;&gt;"",SUMIFS('Bank-1S'!$N:$N,'Bank-1S'!$J:$J,"&gt;="&amp;BO$7,'Bank-1S'!$J:$J,"&lt;="&amp;BO$8,'Bank-1S'!$W:$W,$O90,'Bank-1S'!$X:$X,$F90,'Bank-1S'!$Y:$Y,$G90),SUMIFS('Bank-1S'!$N:$N,'Bank-1S'!$J:$J,BO$8,'Bank-1S'!$W:$W,$O90,'Bank-1S'!$X:$X,$F90,'Bank-1S'!$Y:$Y,$G90))</f>
        <v>0</v>
      </c>
      <c r="BP90" s="179">
        <f ca="1">IF(BP$7&lt;&gt;"",SUMIFS('Bank-1S'!$N:$N,'Bank-1S'!$J:$J,"&gt;="&amp;BP$7,'Bank-1S'!$J:$J,"&lt;="&amp;BP$8,'Bank-1S'!$W:$W,$O90,'Bank-1S'!$X:$X,$F90,'Bank-1S'!$Y:$Y,$G90),SUMIFS('Bank-1S'!$N:$N,'Bank-1S'!$J:$J,BP$8,'Bank-1S'!$W:$W,$O90,'Bank-1S'!$X:$X,$F90,'Bank-1S'!$Y:$Y,$G90))</f>
        <v>0</v>
      </c>
      <c r="BQ90" s="179">
        <f ca="1">IF(BQ$7&lt;&gt;"",SUMIFS('Bank-1S'!$N:$N,'Bank-1S'!$J:$J,"&gt;="&amp;BQ$7,'Bank-1S'!$J:$J,"&lt;="&amp;BQ$8,'Bank-1S'!$W:$W,$O90,'Bank-1S'!$X:$X,$F90,'Bank-1S'!$Y:$Y,$G90),SUMIFS('Bank-1S'!$N:$N,'Bank-1S'!$J:$J,BQ$8,'Bank-1S'!$W:$W,$O90,'Bank-1S'!$X:$X,$F90,'Bank-1S'!$Y:$Y,$G90))</f>
        <v>0</v>
      </c>
      <c r="BR90" s="179">
        <f ca="1">IF(BR$7&lt;&gt;"",SUMIFS('Bank-1S'!$N:$N,'Bank-1S'!$J:$J,"&gt;="&amp;BR$7,'Bank-1S'!$J:$J,"&lt;="&amp;BR$8,'Bank-1S'!$W:$W,$O90,'Bank-1S'!$X:$X,$F90,'Bank-1S'!$Y:$Y,$G90),SUMIFS('Bank-1S'!$N:$N,'Bank-1S'!$J:$J,BR$8,'Bank-1S'!$W:$W,$O90,'Bank-1S'!$X:$X,$F90,'Bank-1S'!$Y:$Y,$G90))</f>
        <v>0</v>
      </c>
      <c r="BS90" s="179">
        <f ca="1">IF(BS$7&lt;&gt;"",SUMIFS('Bank-1S'!$N:$N,'Bank-1S'!$J:$J,"&gt;="&amp;BS$7,'Bank-1S'!$J:$J,"&lt;="&amp;BS$8,'Bank-1S'!$W:$W,$O90,'Bank-1S'!$X:$X,$F90,'Bank-1S'!$Y:$Y,$G90),SUMIFS('Bank-1S'!$N:$N,'Bank-1S'!$J:$J,BS$8,'Bank-1S'!$W:$W,$O90,'Bank-1S'!$X:$X,$F90,'Bank-1S'!$Y:$Y,$G90))</f>
        <v>0</v>
      </c>
      <c r="BT90" s="179">
        <f ca="1">IF(BT$7&lt;&gt;"",SUMIFS('Bank-1S'!$N:$N,'Bank-1S'!$J:$J,"&gt;="&amp;BT$7,'Bank-1S'!$J:$J,"&lt;="&amp;BT$8,'Bank-1S'!$W:$W,$O90,'Bank-1S'!$X:$X,$F90,'Bank-1S'!$Y:$Y,$G90),SUMIFS('Bank-1S'!$N:$N,'Bank-1S'!$J:$J,BT$8,'Bank-1S'!$W:$W,$O90,'Bank-1S'!$X:$X,$F90,'Bank-1S'!$Y:$Y,$G90))</f>
        <v>0</v>
      </c>
      <c r="BU90" s="179">
        <f ca="1">IF(BU$7&lt;&gt;"",SUMIFS('Bank-1S'!$N:$N,'Bank-1S'!$J:$J,"&gt;="&amp;BU$7,'Bank-1S'!$J:$J,"&lt;="&amp;BU$8,'Bank-1S'!$W:$W,$O90,'Bank-1S'!$X:$X,$F90,'Bank-1S'!$Y:$Y,$G90),SUMIFS('Bank-1S'!$N:$N,'Bank-1S'!$J:$J,BU$8,'Bank-1S'!$W:$W,$O90,'Bank-1S'!$X:$X,$F90,'Bank-1S'!$Y:$Y,$G90))</f>
        <v>0</v>
      </c>
      <c r="BV90" s="179">
        <f ca="1">IF(BV$7&lt;&gt;"",SUMIFS('Bank-1S'!$N:$N,'Bank-1S'!$J:$J,"&gt;="&amp;BV$7,'Bank-1S'!$J:$J,"&lt;="&amp;BV$8,'Bank-1S'!$W:$W,$O90,'Bank-1S'!$X:$X,$F90,'Bank-1S'!$Y:$Y,$G90),SUMIFS('Bank-1S'!$N:$N,'Bank-1S'!$J:$J,BV$8,'Bank-1S'!$W:$W,$O90,'Bank-1S'!$X:$X,$F90,'Bank-1S'!$Y:$Y,$G90))</f>
        <v>0</v>
      </c>
      <c r="BW90" s="179">
        <f ca="1">IF(BW$7&lt;&gt;"",SUMIFS('Bank-1S'!$N:$N,'Bank-1S'!$J:$J,"&gt;="&amp;BW$7,'Bank-1S'!$J:$J,"&lt;="&amp;BW$8,'Bank-1S'!$W:$W,$O90,'Bank-1S'!$X:$X,$F90,'Bank-1S'!$Y:$Y,$G90),SUMIFS('Bank-1S'!$N:$N,'Bank-1S'!$J:$J,BW$8,'Bank-1S'!$W:$W,$O90,'Bank-1S'!$X:$X,$F90,'Bank-1S'!$Y:$Y,$G90))</f>
        <v>0</v>
      </c>
      <c r="BX90" s="179">
        <f ca="1">IF(BX$7&lt;&gt;"",SUMIFS('Bank-1S'!$N:$N,'Bank-1S'!$J:$J,"&gt;="&amp;BX$7,'Bank-1S'!$J:$J,"&lt;="&amp;BX$8,'Bank-1S'!$W:$W,$O90,'Bank-1S'!$X:$X,$F90,'Bank-1S'!$Y:$Y,$G90),SUMIFS('Bank-1S'!$N:$N,'Bank-1S'!$J:$J,BX$8,'Bank-1S'!$W:$W,$O90,'Bank-1S'!$X:$X,$F90,'Bank-1S'!$Y:$Y,$G90))</f>
        <v>0</v>
      </c>
      <c r="BY90" s="179">
        <f ca="1">IF(BY$7&lt;&gt;"",SUMIFS('Bank-1S'!$N:$N,'Bank-1S'!$J:$J,"&gt;="&amp;BY$7,'Bank-1S'!$J:$J,"&lt;="&amp;BY$8,'Bank-1S'!$W:$W,$O90,'Bank-1S'!$X:$X,$F90,'Bank-1S'!$Y:$Y,$G90),SUMIFS('Bank-1S'!$N:$N,'Bank-1S'!$J:$J,BY$8,'Bank-1S'!$W:$W,$O90,'Bank-1S'!$X:$X,$F90,'Bank-1S'!$Y:$Y,$G90))</f>
        <v>0</v>
      </c>
      <c r="BZ90" s="179">
        <f ca="1">IF(BZ$7&lt;&gt;"",SUMIFS('Bank-1S'!$N:$N,'Bank-1S'!$J:$J,"&gt;="&amp;BZ$7,'Bank-1S'!$J:$J,"&lt;="&amp;BZ$8,'Bank-1S'!$W:$W,$O90,'Bank-1S'!$X:$X,$F90,'Bank-1S'!$Y:$Y,$G90),SUMIFS('Bank-1S'!$N:$N,'Bank-1S'!$J:$J,BZ$8,'Bank-1S'!$W:$W,$O90,'Bank-1S'!$X:$X,$F90,'Bank-1S'!$Y:$Y,$G90))</f>
        <v>0</v>
      </c>
      <c r="CA90" s="179">
        <f ca="1">IF(CA$7&lt;&gt;"",SUMIFS('Bank-1S'!$N:$N,'Bank-1S'!$J:$J,"&gt;="&amp;CA$7,'Bank-1S'!$J:$J,"&lt;="&amp;CA$8,'Bank-1S'!$W:$W,$O90,'Bank-1S'!$X:$X,$F90,'Bank-1S'!$Y:$Y,$G90),SUMIFS('Bank-1S'!$N:$N,'Bank-1S'!$J:$J,CA$8,'Bank-1S'!$W:$W,$O90,'Bank-1S'!$X:$X,$F90,'Bank-1S'!$Y:$Y,$G90))</f>
        <v>0</v>
      </c>
      <c r="CB90" s="179">
        <f ca="1">IF(CB$7&lt;&gt;"",SUMIFS('Bank-1S'!$N:$N,'Bank-1S'!$J:$J,"&gt;="&amp;CB$7,'Bank-1S'!$J:$J,"&lt;="&amp;CB$8,'Bank-1S'!$W:$W,$O90,'Bank-1S'!$X:$X,$F90,'Bank-1S'!$Y:$Y,$G90),SUMIFS('Bank-1S'!$N:$N,'Bank-1S'!$J:$J,CB$8,'Bank-1S'!$W:$W,$O90,'Bank-1S'!$X:$X,$F90,'Bank-1S'!$Y:$Y,$G90))</f>
        <v>0</v>
      </c>
      <c r="CC90" s="179">
        <f ca="1">IF(CC$7&lt;&gt;"",SUMIFS('Bank-1S'!$N:$N,'Bank-1S'!$J:$J,"&gt;="&amp;CC$7,'Bank-1S'!$J:$J,"&lt;="&amp;CC$8,'Bank-1S'!$W:$W,$O90,'Bank-1S'!$X:$X,$F90,'Bank-1S'!$Y:$Y,$G90),SUMIFS('Bank-1S'!$N:$N,'Bank-1S'!$J:$J,CC$8,'Bank-1S'!$W:$W,$O90,'Bank-1S'!$X:$X,$F90,'Bank-1S'!$Y:$Y,$G90))</f>
        <v>0</v>
      </c>
      <c r="CD90" s="179">
        <f ca="1">IF(CD$7&lt;&gt;"",SUMIFS('Bank-1S'!$N:$N,'Bank-1S'!$J:$J,"&gt;="&amp;CD$7,'Bank-1S'!$J:$J,"&lt;="&amp;CD$8,'Bank-1S'!$W:$W,$O90,'Bank-1S'!$X:$X,$F90,'Bank-1S'!$Y:$Y,$G90),SUMIFS('Bank-1S'!$N:$N,'Bank-1S'!$J:$J,CD$8,'Bank-1S'!$W:$W,$O90,'Bank-1S'!$X:$X,$F90,'Bank-1S'!$Y:$Y,$G90))</f>
        <v>0</v>
      </c>
      <c r="CE90" s="179">
        <f ca="1">IF(CE$7&lt;&gt;"",SUMIFS('Bank-1S'!$N:$N,'Bank-1S'!$J:$J,"&gt;="&amp;CE$7,'Bank-1S'!$J:$J,"&lt;="&amp;CE$8,'Bank-1S'!$W:$W,$O90,'Bank-1S'!$X:$X,$F90,'Bank-1S'!$Y:$Y,$G90),SUMIFS('Bank-1S'!$N:$N,'Bank-1S'!$J:$J,CE$8,'Bank-1S'!$W:$W,$O90,'Bank-1S'!$X:$X,$F90,'Bank-1S'!$Y:$Y,$G90))</f>
        <v>0</v>
      </c>
      <c r="CF90" s="179">
        <f ca="1">IF(CF$7&lt;&gt;"",SUMIFS('Bank-1S'!$N:$N,'Bank-1S'!$J:$J,"&gt;="&amp;CF$7,'Bank-1S'!$J:$J,"&lt;="&amp;CF$8,'Bank-1S'!$W:$W,$O90,'Bank-1S'!$X:$X,$F90,'Bank-1S'!$Y:$Y,$G90),SUMIFS('Bank-1S'!$N:$N,'Bank-1S'!$J:$J,CF$8,'Bank-1S'!$W:$W,$O90,'Bank-1S'!$X:$X,$F90,'Bank-1S'!$Y:$Y,$G90))</f>
        <v>0</v>
      </c>
      <c r="CG90" s="179">
        <f ca="1">IF(CG$7&lt;&gt;"",SUMIFS('Bank-1S'!$N:$N,'Bank-1S'!$J:$J,"&gt;="&amp;CG$7,'Bank-1S'!$J:$J,"&lt;="&amp;CG$8,'Bank-1S'!$W:$W,$O90,'Bank-1S'!$X:$X,$F90,'Bank-1S'!$Y:$Y,$G90),SUMIFS('Bank-1S'!$N:$N,'Bank-1S'!$J:$J,CG$8,'Bank-1S'!$W:$W,$O90,'Bank-1S'!$X:$X,$F90,'Bank-1S'!$Y:$Y,$G90))</f>
        <v>0</v>
      </c>
      <c r="CH90" s="179">
        <f ca="1">IF(CH$7&lt;&gt;"",SUMIFS('Bank-1S'!$N:$N,'Bank-1S'!$J:$J,"&gt;="&amp;CH$7,'Bank-1S'!$J:$J,"&lt;="&amp;CH$8,'Bank-1S'!$W:$W,$O90,'Bank-1S'!$X:$X,$F90,'Bank-1S'!$Y:$Y,$G90),SUMIFS('Bank-1S'!$N:$N,'Bank-1S'!$J:$J,CH$8,'Bank-1S'!$W:$W,$O90,'Bank-1S'!$X:$X,$F90,'Bank-1S'!$Y:$Y,$G90))</f>
        <v>0</v>
      </c>
      <c r="CI90" s="179">
        <f ca="1">IF(CI$7&lt;&gt;"",SUMIFS('Bank-1S'!$N:$N,'Bank-1S'!$J:$J,"&gt;="&amp;CI$7,'Bank-1S'!$J:$J,"&lt;="&amp;CI$8,'Bank-1S'!$W:$W,$O90,'Bank-1S'!$X:$X,$F90,'Bank-1S'!$Y:$Y,$G90),SUMIFS('Bank-1S'!$N:$N,'Bank-1S'!$J:$J,CI$8,'Bank-1S'!$W:$W,$O90,'Bank-1S'!$X:$X,$F90,'Bank-1S'!$Y:$Y,$G90))</f>
        <v>0</v>
      </c>
      <c r="CJ90" s="179">
        <f ca="1">IF(CJ$7&lt;&gt;"",SUMIFS('Bank-1S'!$N:$N,'Bank-1S'!$J:$J,"&gt;="&amp;CJ$7,'Bank-1S'!$J:$J,"&lt;="&amp;CJ$8,'Bank-1S'!$W:$W,$O90,'Bank-1S'!$X:$X,$F90,'Bank-1S'!$Y:$Y,$G90),SUMIFS('Bank-1S'!$N:$N,'Bank-1S'!$J:$J,CJ$8,'Bank-1S'!$W:$W,$O90,'Bank-1S'!$X:$X,$F90,'Bank-1S'!$Y:$Y,$G90))</f>
        <v>0</v>
      </c>
      <c r="CK90" s="179">
        <f ca="1">IF(CK$7&lt;&gt;"",SUMIFS('Bank-1S'!$N:$N,'Bank-1S'!$J:$J,"&gt;="&amp;CK$7,'Bank-1S'!$J:$J,"&lt;="&amp;CK$8,'Bank-1S'!$W:$W,$O90,'Bank-1S'!$X:$X,$F90,'Bank-1S'!$Y:$Y,$G90),SUMIFS('Bank-1S'!$N:$N,'Bank-1S'!$J:$J,CK$8,'Bank-1S'!$W:$W,$O90,'Bank-1S'!$X:$X,$F90,'Bank-1S'!$Y:$Y,$G90))</f>
        <v>0</v>
      </c>
      <c r="CL90" s="179">
        <f ca="1">IF(CL$7&lt;&gt;"",SUMIFS('Bank-1S'!$N:$N,'Bank-1S'!$J:$J,"&gt;="&amp;CL$7,'Bank-1S'!$J:$J,"&lt;="&amp;CL$8,'Bank-1S'!$W:$W,$O90,'Bank-1S'!$X:$X,$F90,'Bank-1S'!$Y:$Y,$G90),SUMIFS('Bank-1S'!$N:$N,'Bank-1S'!$J:$J,CL$8,'Bank-1S'!$W:$W,$O90,'Bank-1S'!$X:$X,$F90,'Bank-1S'!$Y:$Y,$G90))</f>
        <v>0</v>
      </c>
      <c r="CM90" s="179">
        <f ca="1">IF(CM$7&lt;&gt;"",SUMIFS('Bank-1S'!$N:$N,'Bank-1S'!$J:$J,"&gt;="&amp;CM$7,'Bank-1S'!$J:$J,"&lt;="&amp;CM$8,'Bank-1S'!$W:$W,$O90,'Bank-1S'!$X:$X,$F90,'Bank-1S'!$Y:$Y,$G90),SUMIFS('Bank-1S'!$N:$N,'Bank-1S'!$J:$J,CM$8,'Bank-1S'!$W:$W,$O90,'Bank-1S'!$X:$X,$F90,'Bank-1S'!$Y:$Y,$G90))</f>
        <v>0</v>
      </c>
      <c r="CN90" s="179">
        <f ca="1">IF(CN$7&lt;&gt;"",SUMIFS('Bank-1S'!$N:$N,'Bank-1S'!$J:$J,"&gt;="&amp;CN$7,'Bank-1S'!$J:$J,"&lt;="&amp;CN$8,'Bank-1S'!$W:$W,$O90,'Bank-1S'!$X:$X,$F90,'Bank-1S'!$Y:$Y,$G90),SUMIFS('Bank-1S'!$N:$N,'Bank-1S'!$J:$J,CN$8,'Bank-1S'!$W:$W,$O90,'Bank-1S'!$X:$X,$F90,'Bank-1S'!$Y:$Y,$G90))</f>
        <v>0</v>
      </c>
      <c r="CO90" s="179">
        <f ca="1">IF(CO$7&lt;&gt;"",SUMIFS('Bank-1S'!$N:$N,'Bank-1S'!$J:$J,"&gt;="&amp;CO$7,'Bank-1S'!$J:$J,"&lt;="&amp;CO$8,'Bank-1S'!$W:$W,$O90,'Bank-1S'!$X:$X,$F90,'Bank-1S'!$Y:$Y,$G90),SUMIFS('Bank-1S'!$N:$N,'Bank-1S'!$J:$J,CO$8,'Bank-1S'!$W:$W,$O90,'Bank-1S'!$X:$X,$F90,'Bank-1S'!$Y:$Y,$G90))</f>
        <v>0</v>
      </c>
      <c r="CP90" s="179">
        <f ca="1">IF(CP$7&lt;&gt;"",SUMIFS('Bank-1S'!$N:$N,'Bank-1S'!$J:$J,"&gt;="&amp;CP$7,'Bank-1S'!$J:$J,"&lt;="&amp;CP$8,'Bank-1S'!$W:$W,$O90,'Bank-1S'!$X:$X,$F90,'Bank-1S'!$Y:$Y,$G90),SUMIFS('Bank-1S'!$N:$N,'Bank-1S'!$J:$J,CP$8,'Bank-1S'!$W:$W,$O90,'Bank-1S'!$X:$X,$F90,'Bank-1S'!$Y:$Y,$G90))</f>
        <v>0</v>
      </c>
      <c r="CQ90" s="179">
        <f ca="1">IF(CQ$7&lt;&gt;"",SUMIFS('Bank-1S'!$N:$N,'Bank-1S'!$J:$J,"&gt;="&amp;CQ$7,'Bank-1S'!$J:$J,"&lt;="&amp;CQ$8,'Bank-1S'!$W:$W,$O90,'Bank-1S'!$X:$X,$F90,'Bank-1S'!$Y:$Y,$G90),SUMIFS('Bank-1S'!$N:$N,'Bank-1S'!$J:$J,CQ$8,'Bank-1S'!$W:$W,$O90,'Bank-1S'!$X:$X,$F90,'Bank-1S'!$Y:$Y,$G90))</f>
        <v>0</v>
      </c>
      <c r="CR90" s="179">
        <f ca="1">IF(CR$7&lt;&gt;"",SUMIFS('Bank-1S'!$N:$N,'Bank-1S'!$J:$J,"&gt;="&amp;CR$7,'Bank-1S'!$J:$J,"&lt;="&amp;CR$8,'Bank-1S'!$W:$W,$O90,'Bank-1S'!$X:$X,$F90,'Bank-1S'!$Y:$Y,$G90),SUMIFS('Bank-1S'!$N:$N,'Bank-1S'!$J:$J,CR$8,'Bank-1S'!$W:$W,$O90,'Bank-1S'!$X:$X,$F90,'Bank-1S'!$Y:$Y,$G90))</f>
        <v>0</v>
      </c>
      <c r="CS90" s="179">
        <f ca="1">IF(CS$7&lt;&gt;"",SUMIFS('Bank-1S'!$N:$N,'Bank-1S'!$J:$J,"&gt;="&amp;CS$7,'Bank-1S'!$J:$J,"&lt;="&amp;CS$8,'Bank-1S'!$W:$W,$O90,'Bank-1S'!$X:$X,$F90,'Bank-1S'!$Y:$Y,$G90),SUMIFS('Bank-1S'!$N:$N,'Bank-1S'!$J:$J,CS$8,'Bank-1S'!$W:$W,$O90,'Bank-1S'!$X:$X,$F90,'Bank-1S'!$Y:$Y,$G90))</f>
        <v>0</v>
      </c>
      <c r="CT90" s="179">
        <f ca="1">IF(CT$7&lt;&gt;"",SUMIFS('Bank-1S'!$N:$N,'Bank-1S'!$J:$J,"&gt;="&amp;CT$7,'Bank-1S'!$J:$J,"&lt;="&amp;CT$8,'Bank-1S'!$W:$W,$O90,'Bank-1S'!$X:$X,$F90,'Bank-1S'!$Y:$Y,$G90),SUMIFS('Bank-1S'!$N:$N,'Bank-1S'!$J:$J,CT$8,'Bank-1S'!$W:$W,$O90,'Bank-1S'!$X:$X,$F90,'Bank-1S'!$Y:$Y,$G90))</f>
        <v>0</v>
      </c>
      <c r="CU90" s="180">
        <f ca="1">IF(CU$7&lt;&gt;"",SUMIFS('Bank-1S'!$N:$N,'Bank-1S'!$J:$J,"&gt;="&amp;CU$7,'Bank-1S'!$J:$J,"&lt;="&amp;CU$8,'Bank-1S'!$W:$W,$O90,'Bank-1S'!$X:$X,$F90,'Bank-1S'!$Y:$Y,$G90),SUMIFS('Bank-1S'!$N:$N,'Bank-1S'!$J:$J,CU$8,'Bank-1S'!$W:$W,$O90,'Bank-1S'!$X:$X,$F90,'Bank-1S'!$Y:$Y,$G90))</f>
        <v>0</v>
      </c>
    </row>
    <row r="91" spans="1:99" s="181" customFormat="1" ht="10.199999999999999" x14ac:dyDescent="0.2">
      <c r="A91" s="172"/>
      <c r="B91" s="172"/>
      <c r="C91" s="172"/>
      <c r="D91" s="172"/>
      <c r="E91" s="191">
        <v>2</v>
      </c>
      <c r="F91" s="144" t="str">
        <f t="shared" si="55"/>
        <v>Оплаты расходов аренды</v>
      </c>
      <c r="G91" s="172" t="str">
        <f>lists!$AD$45</f>
        <v>Оплаты аренды парковки</v>
      </c>
      <c r="H91" s="172"/>
      <c r="I91" s="172"/>
      <c r="J91" s="172"/>
      <c r="K91" s="172"/>
      <c r="L91" s="172"/>
      <c r="M91" s="172"/>
      <c r="N91" s="173"/>
      <c r="O91" s="172" t="str">
        <f t="shared" si="52"/>
        <v>RUR</v>
      </c>
      <c r="P91" s="173"/>
      <c r="Q91" s="172"/>
      <c r="R91" s="172"/>
      <c r="S91" s="172"/>
      <c r="T91" s="174"/>
      <c r="U91" s="175">
        <f t="shared" ca="1" si="53"/>
        <v>0</v>
      </c>
      <c r="V91" s="176"/>
      <c r="W91" s="177"/>
      <c r="X91" s="178">
        <f>IF(X$7&lt;&gt;"",SUMIFS('Bank-1S'!$N:$N,'Bank-1S'!$J:$J,"&gt;="&amp;X$7,'Bank-1S'!$J:$J,"&lt;="&amp;X$8,'Bank-1S'!$W:$W,$O91,'Bank-1S'!$X:$X,$F91,'Bank-1S'!$Y:$Y,$G91),SUMIFS('Bank-1S'!$N:$N,'Bank-1S'!$J:$J,X$8,'Bank-1S'!$W:$W,$O91,'Bank-1S'!$X:$X,$F91,'Bank-1S'!$Y:$Y,$G91))</f>
        <v>0</v>
      </c>
      <c r="Y91" s="179">
        <f ca="1">IF(Y$7&lt;&gt;"",SUMIFS('Bank-1S'!$N:$N,'Bank-1S'!$J:$J,"&gt;="&amp;Y$7,'Bank-1S'!$J:$J,"&lt;="&amp;Y$8,'Bank-1S'!$W:$W,$O91,'Bank-1S'!$X:$X,$F91,'Bank-1S'!$Y:$Y,$G91),SUMIFS('Bank-1S'!$N:$N,'Bank-1S'!$J:$J,Y$8,'Bank-1S'!$W:$W,$O91,'Bank-1S'!$X:$X,$F91,'Bank-1S'!$Y:$Y,$G91))</f>
        <v>0</v>
      </c>
      <c r="Z91" s="179">
        <f ca="1">IF(Z$7&lt;&gt;"",SUMIFS('Bank-1S'!$N:$N,'Bank-1S'!$J:$J,"&gt;="&amp;Z$7,'Bank-1S'!$J:$J,"&lt;="&amp;Z$8,'Bank-1S'!$W:$W,$O91,'Bank-1S'!$X:$X,$F91,'Bank-1S'!$Y:$Y,$G91),SUMIFS('Bank-1S'!$N:$N,'Bank-1S'!$J:$J,Z$8,'Bank-1S'!$W:$W,$O91,'Bank-1S'!$X:$X,$F91,'Bank-1S'!$Y:$Y,$G91))</f>
        <v>0</v>
      </c>
      <c r="AA91" s="179">
        <f ca="1">IF(AA$7&lt;&gt;"",SUMIFS('Bank-1S'!$N:$N,'Bank-1S'!$J:$J,"&gt;="&amp;AA$7,'Bank-1S'!$J:$J,"&lt;="&amp;AA$8,'Bank-1S'!$W:$W,$O91,'Bank-1S'!$X:$X,$F91,'Bank-1S'!$Y:$Y,$G91),SUMIFS('Bank-1S'!$N:$N,'Bank-1S'!$J:$J,AA$8,'Bank-1S'!$W:$W,$O91,'Bank-1S'!$X:$X,$F91,'Bank-1S'!$Y:$Y,$G91))</f>
        <v>0</v>
      </c>
      <c r="AB91" s="179">
        <f ca="1">IF(AB$7&lt;&gt;"",SUMIFS('Bank-1S'!$N:$N,'Bank-1S'!$J:$J,"&gt;="&amp;AB$7,'Bank-1S'!$J:$J,"&lt;="&amp;AB$8,'Bank-1S'!$W:$W,$O91,'Bank-1S'!$X:$X,$F91,'Bank-1S'!$Y:$Y,$G91),SUMIFS('Bank-1S'!$N:$N,'Bank-1S'!$J:$J,AB$8,'Bank-1S'!$W:$W,$O91,'Bank-1S'!$X:$X,$F91,'Bank-1S'!$Y:$Y,$G91))</f>
        <v>0</v>
      </c>
      <c r="AC91" s="179">
        <f ca="1">IF(AC$7&lt;&gt;"",SUMIFS('Bank-1S'!$N:$N,'Bank-1S'!$J:$J,"&gt;="&amp;AC$7,'Bank-1S'!$J:$J,"&lt;="&amp;AC$8,'Bank-1S'!$W:$W,$O91,'Bank-1S'!$X:$X,$F91,'Bank-1S'!$Y:$Y,$G91),SUMIFS('Bank-1S'!$N:$N,'Bank-1S'!$J:$J,AC$8,'Bank-1S'!$W:$W,$O91,'Bank-1S'!$X:$X,$F91,'Bank-1S'!$Y:$Y,$G91))</f>
        <v>0</v>
      </c>
      <c r="AD91" s="179">
        <f ca="1">IF(AD$7&lt;&gt;"",SUMIFS('Bank-1S'!$N:$N,'Bank-1S'!$J:$J,"&gt;="&amp;AD$7,'Bank-1S'!$J:$J,"&lt;="&amp;AD$8,'Bank-1S'!$W:$W,$O91,'Bank-1S'!$X:$X,$F91,'Bank-1S'!$Y:$Y,$G91),SUMIFS('Bank-1S'!$N:$N,'Bank-1S'!$J:$J,AD$8,'Bank-1S'!$W:$W,$O91,'Bank-1S'!$X:$X,$F91,'Bank-1S'!$Y:$Y,$G91))</f>
        <v>0</v>
      </c>
      <c r="AE91" s="179">
        <f ca="1">IF(AE$7&lt;&gt;"",SUMIFS('Bank-1S'!$N:$N,'Bank-1S'!$J:$J,"&gt;="&amp;AE$7,'Bank-1S'!$J:$J,"&lt;="&amp;AE$8,'Bank-1S'!$W:$W,$O91,'Bank-1S'!$X:$X,$F91,'Bank-1S'!$Y:$Y,$G91),SUMIFS('Bank-1S'!$N:$N,'Bank-1S'!$J:$J,AE$8,'Bank-1S'!$W:$W,$O91,'Bank-1S'!$X:$X,$F91,'Bank-1S'!$Y:$Y,$G91))</f>
        <v>0</v>
      </c>
      <c r="AF91" s="179">
        <f ca="1">IF(AF$7&lt;&gt;"",SUMIFS('Bank-1S'!$N:$N,'Bank-1S'!$J:$J,"&gt;="&amp;AF$7,'Bank-1S'!$J:$J,"&lt;="&amp;AF$8,'Bank-1S'!$W:$W,$O91,'Bank-1S'!$X:$X,$F91,'Bank-1S'!$Y:$Y,$G91),SUMIFS('Bank-1S'!$N:$N,'Bank-1S'!$J:$J,AF$8,'Bank-1S'!$W:$W,$O91,'Bank-1S'!$X:$X,$F91,'Bank-1S'!$Y:$Y,$G91))</f>
        <v>0</v>
      </c>
      <c r="AG91" s="179">
        <f ca="1">IF(AG$7&lt;&gt;"",SUMIFS('Bank-1S'!$N:$N,'Bank-1S'!$J:$J,"&gt;="&amp;AG$7,'Bank-1S'!$J:$J,"&lt;="&amp;AG$8,'Bank-1S'!$W:$W,$O91,'Bank-1S'!$X:$X,$F91,'Bank-1S'!$Y:$Y,$G91),SUMIFS('Bank-1S'!$N:$N,'Bank-1S'!$J:$J,AG$8,'Bank-1S'!$W:$W,$O91,'Bank-1S'!$X:$X,$F91,'Bank-1S'!$Y:$Y,$G91))</f>
        <v>0</v>
      </c>
      <c r="AH91" s="179">
        <f ca="1">IF(AH$7&lt;&gt;"",SUMIFS('Bank-1S'!$N:$N,'Bank-1S'!$J:$J,"&gt;="&amp;AH$7,'Bank-1S'!$J:$J,"&lt;="&amp;AH$8,'Bank-1S'!$W:$W,$O91,'Bank-1S'!$X:$X,$F91,'Bank-1S'!$Y:$Y,$G91),SUMIFS('Bank-1S'!$N:$N,'Bank-1S'!$J:$J,AH$8,'Bank-1S'!$W:$W,$O91,'Bank-1S'!$X:$X,$F91,'Bank-1S'!$Y:$Y,$G91))</f>
        <v>0</v>
      </c>
      <c r="AI91" s="179">
        <f ca="1">IF(AI$7&lt;&gt;"",SUMIFS('Bank-1S'!$N:$N,'Bank-1S'!$J:$J,"&gt;="&amp;AI$7,'Bank-1S'!$J:$J,"&lt;="&amp;AI$8,'Bank-1S'!$W:$W,$O91,'Bank-1S'!$X:$X,$F91,'Bank-1S'!$Y:$Y,$G91),SUMIFS('Bank-1S'!$N:$N,'Bank-1S'!$J:$J,AI$8,'Bank-1S'!$W:$W,$O91,'Bank-1S'!$X:$X,$F91,'Bank-1S'!$Y:$Y,$G91))</f>
        <v>0</v>
      </c>
      <c r="AJ91" s="179">
        <f ca="1">IF(AJ$7&lt;&gt;"",SUMIFS('Bank-1S'!$N:$N,'Bank-1S'!$J:$J,"&gt;="&amp;AJ$7,'Bank-1S'!$J:$J,"&lt;="&amp;AJ$8,'Bank-1S'!$W:$W,$O91,'Bank-1S'!$X:$X,$F91,'Bank-1S'!$Y:$Y,$G91),SUMIFS('Bank-1S'!$N:$N,'Bank-1S'!$J:$J,AJ$8,'Bank-1S'!$W:$W,$O91,'Bank-1S'!$X:$X,$F91,'Bank-1S'!$Y:$Y,$G91))</f>
        <v>0</v>
      </c>
      <c r="AK91" s="179">
        <f ca="1">IF(AK$7&lt;&gt;"",SUMIFS('Bank-1S'!$N:$N,'Bank-1S'!$J:$J,"&gt;="&amp;AK$7,'Bank-1S'!$J:$J,"&lt;="&amp;AK$8,'Bank-1S'!$W:$W,$O91,'Bank-1S'!$X:$X,$F91,'Bank-1S'!$Y:$Y,$G91),SUMIFS('Bank-1S'!$N:$N,'Bank-1S'!$J:$J,AK$8,'Bank-1S'!$W:$W,$O91,'Bank-1S'!$X:$X,$F91,'Bank-1S'!$Y:$Y,$G91))</f>
        <v>0</v>
      </c>
      <c r="AL91" s="179">
        <f ca="1">IF(AL$7&lt;&gt;"",SUMIFS('Bank-1S'!$N:$N,'Bank-1S'!$J:$J,"&gt;="&amp;AL$7,'Bank-1S'!$J:$J,"&lt;="&amp;AL$8,'Bank-1S'!$W:$W,$O91,'Bank-1S'!$X:$X,$F91,'Bank-1S'!$Y:$Y,$G91),SUMIFS('Bank-1S'!$N:$N,'Bank-1S'!$J:$J,AL$8,'Bank-1S'!$W:$W,$O91,'Bank-1S'!$X:$X,$F91,'Bank-1S'!$Y:$Y,$G91))</f>
        <v>0</v>
      </c>
      <c r="AM91" s="179">
        <f ca="1">IF(AM$7&lt;&gt;"",SUMIFS('Bank-1S'!$N:$N,'Bank-1S'!$J:$J,"&gt;="&amp;AM$7,'Bank-1S'!$J:$J,"&lt;="&amp;AM$8,'Bank-1S'!$W:$W,$O91,'Bank-1S'!$X:$X,$F91,'Bank-1S'!$Y:$Y,$G91),SUMIFS('Bank-1S'!$N:$N,'Bank-1S'!$J:$J,AM$8,'Bank-1S'!$W:$W,$O91,'Bank-1S'!$X:$X,$F91,'Bank-1S'!$Y:$Y,$G91))</f>
        <v>0</v>
      </c>
      <c r="AN91" s="179">
        <f ca="1">IF(AN$7&lt;&gt;"",SUMIFS('Bank-1S'!$N:$N,'Bank-1S'!$J:$J,"&gt;="&amp;AN$7,'Bank-1S'!$J:$J,"&lt;="&amp;AN$8,'Bank-1S'!$W:$W,$O91,'Bank-1S'!$X:$X,$F91,'Bank-1S'!$Y:$Y,$G91),SUMIFS('Bank-1S'!$N:$N,'Bank-1S'!$J:$J,AN$8,'Bank-1S'!$W:$W,$O91,'Bank-1S'!$X:$X,$F91,'Bank-1S'!$Y:$Y,$G91))</f>
        <v>0</v>
      </c>
      <c r="AO91" s="179">
        <f ca="1">IF(AO$7&lt;&gt;"",SUMIFS('Bank-1S'!$N:$N,'Bank-1S'!$J:$J,"&gt;="&amp;AO$7,'Bank-1S'!$J:$J,"&lt;="&amp;AO$8,'Bank-1S'!$W:$W,$O91,'Bank-1S'!$X:$X,$F91,'Bank-1S'!$Y:$Y,$G91),SUMIFS('Bank-1S'!$N:$N,'Bank-1S'!$J:$J,AO$8,'Bank-1S'!$W:$W,$O91,'Bank-1S'!$X:$X,$F91,'Bank-1S'!$Y:$Y,$G91))</f>
        <v>0</v>
      </c>
      <c r="AP91" s="179">
        <f ca="1">IF(AP$7&lt;&gt;"",SUMIFS('Bank-1S'!$N:$N,'Bank-1S'!$J:$J,"&gt;="&amp;AP$7,'Bank-1S'!$J:$J,"&lt;="&amp;AP$8,'Bank-1S'!$W:$W,$O91,'Bank-1S'!$X:$X,$F91,'Bank-1S'!$Y:$Y,$G91),SUMIFS('Bank-1S'!$N:$N,'Bank-1S'!$J:$J,AP$8,'Bank-1S'!$W:$W,$O91,'Bank-1S'!$X:$X,$F91,'Bank-1S'!$Y:$Y,$G91))</f>
        <v>0</v>
      </c>
      <c r="AQ91" s="179">
        <f ca="1">IF(AQ$7&lt;&gt;"",SUMIFS('Bank-1S'!$N:$N,'Bank-1S'!$J:$J,"&gt;="&amp;AQ$7,'Bank-1S'!$J:$J,"&lt;="&amp;AQ$8,'Bank-1S'!$W:$W,$O91,'Bank-1S'!$X:$X,$F91,'Bank-1S'!$Y:$Y,$G91),SUMIFS('Bank-1S'!$N:$N,'Bank-1S'!$J:$J,AQ$8,'Bank-1S'!$W:$W,$O91,'Bank-1S'!$X:$X,$F91,'Bank-1S'!$Y:$Y,$G91))</f>
        <v>0</v>
      </c>
      <c r="AR91" s="179">
        <f ca="1">IF(AR$7&lt;&gt;"",SUMIFS('Bank-1S'!$N:$N,'Bank-1S'!$J:$J,"&gt;="&amp;AR$7,'Bank-1S'!$J:$J,"&lt;="&amp;AR$8,'Bank-1S'!$W:$W,$O91,'Bank-1S'!$X:$X,$F91,'Bank-1S'!$Y:$Y,$G91),SUMIFS('Bank-1S'!$N:$N,'Bank-1S'!$J:$J,AR$8,'Bank-1S'!$W:$W,$O91,'Bank-1S'!$X:$X,$F91,'Bank-1S'!$Y:$Y,$G91))</f>
        <v>0</v>
      </c>
      <c r="AS91" s="179">
        <f ca="1">IF(AS$7&lt;&gt;"",SUMIFS('Bank-1S'!$N:$N,'Bank-1S'!$J:$J,"&gt;="&amp;AS$7,'Bank-1S'!$J:$J,"&lt;="&amp;AS$8,'Bank-1S'!$W:$W,$O91,'Bank-1S'!$X:$X,$F91,'Bank-1S'!$Y:$Y,$G91),SUMIFS('Bank-1S'!$N:$N,'Bank-1S'!$J:$J,AS$8,'Bank-1S'!$W:$W,$O91,'Bank-1S'!$X:$X,$F91,'Bank-1S'!$Y:$Y,$G91))</f>
        <v>0</v>
      </c>
      <c r="AT91" s="179">
        <f ca="1">IF(AT$7&lt;&gt;"",SUMIFS('Bank-1S'!$N:$N,'Bank-1S'!$J:$J,"&gt;="&amp;AT$7,'Bank-1S'!$J:$J,"&lt;="&amp;AT$8,'Bank-1S'!$W:$W,$O91,'Bank-1S'!$X:$X,$F91,'Bank-1S'!$Y:$Y,$G91),SUMIFS('Bank-1S'!$N:$N,'Bank-1S'!$J:$J,AT$8,'Bank-1S'!$W:$W,$O91,'Bank-1S'!$X:$X,$F91,'Bank-1S'!$Y:$Y,$G91))</f>
        <v>0</v>
      </c>
      <c r="AU91" s="179">
        <f ca="1">IF(AU$7&lt;&gt;"",SUMIFS('Bank-1S'!$N:$N,'Bank-1S'!$J:$J,"&gt;="&amp;AU$7,'Bank-1S'!$J:$J,"&lt;="&amp;AU$8,'Bank-1S'!$W:$W,$O91,'Bank-1S'!$X:$X,$F91,'Bank-1S'!$Y:$Y,$G91),SUMIFS('Bank-1S'!$N:$N,'Bank-1S'!$J:$J,AU$8,'Bank-1S'!$W:$W,$O91,'Bank-1S'!$X:$X,$F91,'Bank-1S'!$Y:$Y,$G91))</f>
        <v>0</v>
      </c>
      <c r="AV91" s="179">
        <f ca="1">IF(AV$7&lt;&gt;"",SUMIFS('Bank-1S'!$N:$N,'Bank-1S'!$J:$J,"&gt;="&amp;AV$7,'Bank-1S'!$J:$J,"&lt;="&amp;AV$8,'Bank-1S'!$W:$W,$O91,'Bank-1S'!$X:$X,$F91,'Bank-1S'!$Y:$Y,$G91),SUMIFS('Bank-1S'!$N:$N,'Bank-1S'!$J:$J,AV$8,'Bank-1S'!$W:$W,$O91,'Bank-1S'!$X:$X,$F91,'Bank-1S'!$Y:$Y,$G91))</f>
        <v>0</v>
      </c>
      <c r="AW91" s="179">
        <f ca="1">IF(AW$7&lt;&gt;"",SUMIFS('Bank-1S'!$N:$N,'Bank-1S'!$J:$J,"&gt;="&amp;AW$7,'Bank-1S'!$J:$J,"&lt;="&amp;AW$8,'Bank-1S'!$W:$W,$O91,'Bank-1S'!$X:$X,$F91,'Bank-1S'!$Y:$Y,$G91),SUMIFS('Bank-1S'!$N:$N,'Bank-1S'!$J:$J,AW$8,'Bank-1S'!$W:$W,$O91,'Bank-1S'!$X:$X,$F91,'Bank-1S'!$Y:$Y,$G91))</f>
        <v>0</v>
      </c>
      <c r="AX91" s="179">
        <f ca="1">IF(AX$7&lt;&gt;"",SUMIFS('Bank-1S'!$N:$N,'Bank-1S'!$J:$J,"&gt;="&amp;AX$7,'Bank-1S'!$J:$J,"&lt;="&amp;AX$8,'Bank-1S'!$W:$W,$O91,'Bank-1S'!$X:$X,$F91,'Bank-1S'!$Y:$Y,$G91),SUMIFS('Bank-1S'!$N:$N,'Bank-1S'!$J:$J,AX$8,'Bank-1S'!$W:$W,$O91,'Bank-1S'!$X:$X,$F91,'Bank-1S'!$Y:$Y,$G91))</f>
        <v>0</v>
      </c>
      <c r="AY91" s="179">
        <f ca="1">IF(AY$7&lt;&gt;"",SUMIFS('Bank-1S'!$N:$N,'Bank-1S'!$J:$J,"&gt;="&amp;AY$7,'Bank-1S'!$J:$J,"&lt;="&amp;AY$8,'Bank-1S'!$W:$W,$O91,'Bank-1S'!$X:$X,$F91,'Bank-1S'!$Y:$Y,$G91),SUMIFS('Bank-1S'!$N:$N,'Bank-1S'!$J:$J,AY$8,'Bank-1S'!$W:$W,$O91,'Bank-1S'!$X:$X,$F91,'Bank-1S'!$Y:$Y,$G91))</f>
        <v>0</v>
      </c>
      <c r="AZ91" s="179">
        <f ca="1">IF(AZ$7&lt;&gt;"",SUMIFS('Bank-1S'!$N:$N,'Bank-1S'!$J:$J,"&gt;="&amp;AZ$7,'Bank-1S'!$J:$J,"&lt;="&amp;AZ$8,'Bank-1S'!$W:$W,$O91,'Bank-1S'!$X:$X,$F91,'Bank-1S'!$Y:$Y,$G91),SUMIFS('Bank-1S'!$N:$N,'Bank-1S'!$J:$J,AZ$8,'Bank-1S'!$W:$W,$O91,'Bank-1S'!$X:$X,$F91,'Bank-1S'!$Y:$Y,$G91))</f>
        <v>0</v>
      </c>
      <c r="BA91" s="179">
        <f ca="1">IF(BA$7&lt;&gt;"",SUMIFS('Bank-1S'!$N:$N,'Bank-1S'!$J:$J,"&gt;="&amp;BA$7,'Bank-1S'!$J:$J,"&lt;="&amp;BA$8,'Bank-1S'!$W:$W,$O91,'Bank-1S'!$X:$X,$F91,'Bank-1S'!$Y:$Y,$G91),SUMIFS('Bank-1S'!$N:$N,'Bank-1S'!$J:$J,BA$8,'Bank-1S'!$W:$W,$O91,'Bank-1S'!$X:$X,$F91,'Bank-1S'!$Y:$Y,$G91))</f>
        <v>0</v>
      </c>
      <c r="BB91" s="179">
        <f ca="1">IF(BB$7&lt;&gt;"",SUMIFS('Bank-1S'!$N:$N,'Bank-1S'!$J:$J,"&gt;="&amp;BB$7,'Bank-1S'!$J:$J,"&lt;="&amp;BB$8,'Bank-1S'!$W:$W,$O91,'Bank-1S'!$X:$X,$F91,'Bank-1S'!$Y:$Y,$G91),SUMIFS('Bank-1S'!$N:$N,'Bank-1S'!$J:$J,BB$8,'Bank-1S'!$W:$W,$O91,'Bank-1S'!$X:$X,$F91,'Bank-1S'!$Y:$Y,$G91))</f>
        <v>0</v>
      </c>
      <c r="BC91" s="179">
        <f ca="1">IF(BC$7&lt;&gt;"",SUMIFS('Bank-1S'!$N:$N,'Bank-1S'!$J:$J,"&gt;="&amp;BC$7,'Bank-1S'!$J:$J,"&lt;="&amp;BC$8,'Bank-1S'!$W:$W,$O91,'Bank-1S'!$X:$X,$F91,'Bank-1S'!$Y:$Y,$G91),SUMIFS('Bank-1S'!$N:$N,'Bank-1S'!$J:$J,BC$8,'Bank-1S'!$W:$W,$O91,'Bank-1S'!$X:$X,$F91,'Bank-1S'!$Y:$Y,$G91))</f>
        <v>0</v>
      </c>
      <c r="BD91" s="179">
        <f ca="1">IF(BD$7&lt;&gt;"",SUMIFS('Bank-1S'!$N:$N,'Bank-1S'!$J:$J,"&gt;="&amp;BD$7,'Bank-1S'!$J:$J,"&lt;="&amp;BD$8,'Bank-1S'!$W:$W,$O91,'Bank-1S'!$X:$X,$F91,'Bank-1S'!$Y:$Y,$G91),SUMIFS('Bank-1S'!$N:$N,'Bank-1S'!$J:$J,BD$8,'Bank-1S'!$W:$W,$O91,'Bank-1S'!$X:$X,$F91,'Bank-1S'!$Y:$Y,$G91))</f>
        <v>0</v>
      </c>
      <c r="BE91" s="179">
        <f ca="1">IF(BE$7&lt;&gt;"",SUMIFS('Bank-1S'!$N:$N,'Bank-1S'!$J:$J,"&gt;="&amp;BE$7,'Bank-1S'!$J:$J,"&lt;="&amp;BE$8,'Bank-1S'!$W:$W,$O91,'Bank-1S'!$X:$X,$F91,'Bank-1S'!$Y:$Y,$G91),SUMIFS('Bank-1S'!$N:$N,'Bank-1S'!$J:$J,BE$8,'Bank-1S'!$W:$W,$O91,'Bank-1S'!$X:$X,$F91,'Bank-1S'!$Y:$Y,$G91))</f>
        <v>0</v>
      </c>
      <c r="BF91" s="179">
        <f ca="1">IF(BF$7&lt;&gt;"",SUMIFS('Bank-1S'!$N:$N,'Bank-1S'!$J:$J,"&gt;="&amp;BF$7,'Bank-1S'!$J:$J,"&lt;="&amp;BF$8,'Bank-1S'!$W:$W,$O91,'Bank-1S'!$X:$X,$F91,'Bank-1S'!$Y:$Y,$G91),SUMIFS('Bank-1S'!$N:$N,'Bank-1S'!$J:$J,BF$8,'Bank-1S'!$W:$W,$O91,'Bank-1S'!$X:$X,$F91,'Bank-1S'!$Y:$Y,$G91))</f>
        <v>0</v>
      </c>
      <c r="BG91" s="179">
        <f ca="1">IF(BG$7&lt;&gt;"",SUMIFS('Bank-1S'!$N:$N,'Bank-1S'!$J:$J,"&gt;="&amp;BG$7,'Bank-1S'!$J:$J,"&lt;="&amp;BG$8,'Bank-1S'!$W:$W,$O91,'Bank-1S'!$X:$X,$F91,'Bank-1S'!$Y:$Y,$G91),SUMIFS('Bank-1S'!$N:$N,'Bank-1S'!$J:$J,BG$8,'Bank-1S'!$W:$W,$O91,'Bank-1S'!$X:$X,$F91,'Bank-1S'!$Y:$Y,$G91))</f>
        <v>0</v>
      </c>
      <c r="BH91" s="179">
        <f ca="1">IF(BH$7&lt;&gt;"",SUMIFS('Bank-1S'!$N:$N,'Bank-1S'!$J:$J,"&gt;="&amp;BH$7,'Bank-1S'!$J:$J,"&lt;="&amp;BH$8,'Bank-1S'!$W:$W,$O91,'Bank-1S'!$X:$X,$F91,'Bank-1S'!$Y:$Y,$G91),SUMIFS('Bank-1S'!$N:$N,'Bank-1S'!$J:$J,BH$8,'Bank-1S'!$W:$W,$O91,'Bank-1S'!$X:$X,$F91,'Bank-1S'!$Y:$Y,$G91))</f>
        <v>0</v>
      </c>
      <c r="BI91" s="179">
        <f ca="1">IF(BI$7&lt;&gt;"",SUMIFS('Bank-1S'!$N:$N,'Bank-1S'!$J:$J,"&gt;="&amp;BI$7,'Bank-1S'!$J:$J,"&lt;="&amp;BI$8,'Bank-1S'!$W:$W,$O91,'Bank-1S'!$X:$X,$F91,'Bank-1S'!$Y:$Y,$G91),SUMIFS('Bank-1S'!$N:$N,'Bank-1S'!$J:$J,BI$8,'Bank-1S'!$W:$W,$O91,'Bank-1S'!$X:$X,$F91,'Bank-1S'!$Y:$Y,$G91))</f>
        <v>0</v>
      </c>
      <c r="BJ91" s="179">
        <f ca="1">IF(BJ$7&lt;&gt;"",SUMIFS('Bank-1S'!$N:$N,'Bank-1S'!$J:$J,"&gt;="&amp;BJ$7,'Bank-1S'!$J:$J,"&lt;="&amp;BJ$8,'Bank-1S'!$W:$W,$O91,'Bank-1S'!$X:$X,$F91,'Bank-1S'!$Y:$Y,$G91),SUMIFS('Bank-1S'!$N:$N,'Bank-1S'!$J:$J,BJ$8,'Bank-1S'!$W:$W,$O91,'Bank-1S'!$X:$X,$F91,'Bank-1S'!$Y:$Y,$G91))</f>
        <v>0</v>
      </c>
      <c r="BK91" s="179">
        <f ca="1">IF(BK$7&lt;&gt;"",SUMIFS('Bank-1S'!$N:$N,'Bank-1S'!$J:$J,"&gt;="&amp;BK$7,'Bank-1S'!$J:$J,"&lt;="&amp;BK$8,'Bank-1S'!$W:$W,$O91,'Bank-1S'!$X:$X,$F91,'Bank-1S'!$Y:$Y,$G91),SUMIFS('Bank-1S'!$N:$N,'Bank-1S'!$J:$J,BK$8,'Bank-1S'!$W:$W,$O91,'Bank-1S'!$X:$X,$F91,'Bank-1S'!$Y:$Y,$G91))</f>
        <v>0</v>
      </c>
      <c r="BL91" s="179">
        <f ca="1">IF(BL$7&lt;&gt;"",SUMIFS('Bank-1S'!$N:$N,'Bank-1S'!$J:$J,"&gt;="&amp;BL$7,'Bank-1S'!$J:$J,"&lt;="&amp;BL$8,'Bank-1S'!$W:$W,$O91,'Bank-1S'!$X:$X,$F91,'Bank-1S'!$Y:$Y,$G91),SUMIFS('Bank-1S'!$N:$N,'Bank-1S'!$J:$J,BL$8,'Bank-1S'!$W:$W,$O91,'Bank-1S'!$X:$X,$F91,'Bank-1S'!$Y:$Y,$G91))</f>
        <v>0</v>
      </c>
      <c r="BM91" s="179">
        <f ca="1">IF(BM$7&lt;&gt;"",SUMIFS('Bank-1S'!$N:$N,'Bank-1S'!$J:$J,"&gt;="&amp;BM$7,'Bank-1S'!$J:$J,"&lt;="&amp;BM$8,'Bank-1S'!$W:$W,$O91,'Bank-1S'!$X:$X,$F91,'Bank-1S'!$Y:$Y,$G91),SUMIFS('Bank-1S'!$N:$N,'Bank-1S'!$J:$J,BM$8,'Bank-1S'!$W:$W,$O91,'Bank-1S'!$X:$X,$F91,'Bank-1S'!$Y:$Y,$G91))</f>
        <v>0</v>
      </c>
      <c r="BN91" s="179">
        <f ca="1">IF(BN$7&lt;&gt;"",SUMIFS('Bank-1S'!$N:$N,'Bank-1S'!$J:$J,"&gt;="&amp;BN$7,'Bank-1S'!$J:$J,"&lt;="&amp;BN$8,'Bank-1S'!$W:$W,$O91,'Bank-1S'!$X:$X,$F91,'Bank-1S'!$Y:$Y,$G91),SUMIFS('Bank-1S'!$N:$N,'Bank-1S'!$J:$J,BN$8,'Bank-1S'!$W:$W,$O91,'Bank-1S'!$X:$X,$F91,'Bank-1S'!$Y:$Y,$G91))</f>
        <v>0</v>
      </c>
      <c r="BO91" s="179">
        <f ca="1">IF(BO$7&lt;&gt;"",SUMIFS('Bank-1S'!$N:$N,'Bank-1S'!$J:$J,"&gt;="&amp;BO$7,'Bank-1S'!$J:$J,"&lt;="&amp;BO$8,'Bank-1S'!$W:$W,$O91,'Bank-1S'!$X:$X,$F91,'Bank-1S'!$Y:$Y,$G91),SUMIFS('Bank-1S'!$N:$N,'Bank-1S'!$J:$J,BO$8,'Bank-1S'!$W:$W,$O91,'Bank-1S'!$X:$X,$F91,'Bank-1S'!$Y:$Y,$G91))</f>
        <v>0</v>
      </c>
      <c r="BP91" s="179">
        <f ca="1">IF(BP$7&lt;&gt;"",SUMIFS('Bank-1S'!$N:$N,'Bank-1S'!$J:$J,"&gt;="&amp;BP$7,'Bank-1S'!$J:$J,"&lt;="&amp;BP$8,'Bank-1S'!$W:$W,$O91,'Bank-1S'!$X:$X,$F91,'Bank-1S'!$Y:$Y,$G91),SUMIFS('Bank-1S'!$N:$N,'Bank-1S'!$J:$J,BP$8,'Bank-1S'!$W:$W,$O91,'Bank-1S'!$X:$X,$F91,'Bank-1S'!$Y:$Y,$G91))</f>
        <v>0</v>
      </c>
      <c r="BQ91" s="179">
        <f ca="1">IF(BQ$7&lt;&gt;"",SUMIFS('Bank-1S'!$N:$N,'Bank-1S'!$J:$J,"&gt;="&amp;BQ$7,'Bank-1S'!$J:$J,"&lt;="&amp;BQ$8,'Bank-1S'!$W:$W,$O91,'Bank-1S'!$X:$X,$F91,'Bank-1S'!$Y:$Y,$G91),SUMIFS('Bank-1S'!$N:$N,'Bank-1S'!$J:$J,BQ$8,'Bank-1S'!$W:$W,$O91,'Bank-1S'!$X:$X,$F91,'Bank-1S'!$Y:$Y,$G91))</f>
        <v>0</v>
      </c>
      <c r="BR91" s="179">
        <f ca="1">IF(BR$7&lt;&gt;"",SUMIFS('Bank-1S'!$N:$N,'Bank-1S'!$J:$J,"&gt;="&amp;BR$7,'Bank-1S'!$J:$J,"&lt;="&amp;BR$8,'Bank-1S'!$W:$W,$O91,'Bank-1S'!$X:$X,$F91,'Bank-1S'!$Y:$Y,$G91),SUMIFS('Bank-1S'!$N:$N,'Bank-1S'!$J:$J,BR$8,'Bank-1S'!$W:$W,$O91,'Bank-1S'!$X:$X,$F91,'Bank-1S'!$Y:$Y,$G91))</f>
        <v>0</v>
      </c>
      <c r="BS91" s="179">
        <f ca="1">IF(BS$7&lt;&gt;"",SUMIFS('Bank-1S'!$N:$N,'Bank-1S'!$J:$J,"&gt;="&amp;BS$7,'Bank-1S'!$J:$J,"&lt;="&amp;BS$8,'Bank-1S'!$W:$W,$O91,'Bank-1S'!$X:$X,$F91,'Bank-1S'!$Y:$Y,$G91),SUMIFS('Bank-1S'!$N:$N,'Bank-1S'!$J:$J,BS$8,'Bank-1S'!$W:$W,$O91,'Bank-1S'!$X:$X,$F91,'Bank-1S'!$Y:$Y,$G91))</f>
        <v>0</v>
      </c>
      <c r="BT91" s="179">
        <f ca="1">IF(BT$7&lt;&gt;"",SUMIFS('Bank-1S'!$N:$N,'Bank-1S'!$J:$J,"&gt;="&amp;BT$7,'Bank-1S'!$J:$J,"&lt;="&amp;BT$8,'Bank-1S'!$W:$W,$O91,'Bank-1S'!$X:$X,$F91,'Bank-1S'!$Y:$Y,$G91),SUMIFS('Bank-1S'!$N:$N,'Bank-1S'!$J:$J,BT$8,'Bank-1S'!$W:$W,$O91,'Bank-1S'!$X:$X,$F91,'Bank-1S'!$Y:$Y,$G91))</f>
        <v>0</v>
      </c>
      <c r="BU91" s="179">
        <f ca="1">IF(BU$7&lt;&gt;"",SUMIFS('Bank-1S'!$N:$N,'Bank-1S'!$J:$J,"&gt;="&amp;BU$7,'Bank-1S'!$J:$J,"&lt;="&amp;BU$8,'Bank-1S'!$W:$W,$O91,'Bank-1S'!$X:$X,$F91,'Bank-1S'!$Y:$Y,$G91),SUMIFS('Bank-1S'!$N:$N,'Bank-1S'!$J:$J,BU$8,'Bank-1S'!$W:$W,$O91,'Bank-1S'!$X:$X,$F91,'Bank-1S'!$Y:$Y,$G91))</f>
        <v>0</v>
      </c>
      <c r="BV91" s="179">
        <f ca="1">IF(BV$7&lt;&gt;"",SUMIFS('Bank-1S'!$N:$N,'Bank-1S'!$J:$J,"&gt;="&amp;BV$7,'Bank-1S'!$J:$J,"&lt;="&amp;BV$8,'Bank-1S'!$W:$W,$O91,'Bank-1S'!$X:$X,$F91,'Bank-1S'!$Y:$Y,$G91),SUMIFS('Bank-1S'!$N:$N,'Bank-1S'!$J:$J,BV$8,'Bank-1S'!$W:$W,$O91,'Bank-1S'!$X:$X,$F91,'Bank-1S'!$Y:$Y,$G91))</f>
        <v>0</v>
      </c>
      <c r="BW91" s="179">
        <f ca="1">IF(BW$7&lt;&gt;"",SUMIFS('Bank-1S'!$N:$N,'Bank-1S'!$J:$J,"&gt;="&amp;BW$7,'Bank-1S'!$J:$J,"&lt;="&amp;BW$8,'Bank-1S'!$W:$W,$O91,'Bank-1S'!$X:$X,$F91,'Bank-1S'!$Y:$Y,$G91),SUMIFS('Bank-1S'!$N:$N,'Bank-1S'!$J:$J,BW$8,'Bank-1S'!$W:$W,$O91,'Bank-1S'!$X:$X,$F91,'Bank-1S'!$Y:$Y,$G91))</f>
        <v>0</v>
      </c>
      <c r="BX91" s="179">
        <f ca="1">IF(BX$7&lt;&gt;"",SUMIFS('Bank-1S'!$N:$N,'Bank-1S'!$J:$J,"&gt;="&amp;BX$7,'Bank-1S'!$J:$J,"&lt;="&amp;BX$8,'Bank-1S'!$W:$W,$O91,'Bank-1S'!$X:$X,$F91,'Bank-1S'!$Y:$Y,$G91),SUMIFS('Bank-1S'!$N:$N,'Bank-1S'!$J:$J,BX$8,'Bank-1S'!$W:$W,$O91,'Bank-1S'!$X:$X,$F91,'Bank-1S'!$Y:$Y,$G91))</f>
        <v>0</v>
      </c>
      <c r="BY91" s="179">
        <f ca="1">IF(BY$7&lt;&gt;"",SUMIFS('Bank-1S'!$N:$N,'Bank-1S'!$J:$J,"&gt;="&amp;BY$7,'Bank-1S'!$J:$J,"&lt;="&amp;BY$8,'Bank-1S'!$W:$W,$O91,'Bank-1S'!$X:$X,$F91,'Bank-1S'!$Y:$Y,$G91),SUMIFS('Bank-1S'!$N:$N,'Bank-1S'!$J:$J,BY$8,'Bank-1S'!$W:$W,$O91,'Bank-1S'!$X:$X,$F91,'Bank-1S'!$Y:$Y,$G91))</f>
        <v>0</v>
      </c>
      <c r="BZ91" s="179">
        <f ca="1">IF(BZ$7&lt;&gt;"",SUMIFS('Bank-1S'!$N:$N,'Bank-1S'!$J:$J,"&gt;="&amp;BZ$7,'Bank-1S'!$J:$J,"&lt;="&amp;BZ$8,'Bank-1S'!$W:$W,$O91,'Bank-1S'!$X:$X,$F91,'Bank-1S'!$Y:$Y,$G91),SUMIFS('Bank-1S'!$N:$N,'Bank-1S'!$J:$J,BZ$8,'Bank-1S'!$W:$W,$O91,'Bank-1S'!$X:$X,$F91,'Bank-1S'!$Y:$Y,$G91))</f>
        <v>0</v>
      </c>
      <c r="CA91" s="179">
        <f ca="1">IF(CA$7&lt;&gt;"",SUMIFS('Bank-1S'!$N:$N,'Bank-1S'!$J:$J,"&gt;="&amp;CA$7,'Bank-1S'!$J:$J,"&lt;="&amp;CA$8,'Bank-1S'!$W:$W,$O91,'Bank-1S'!$X:$X,$F91,'Bank-1S'!$Y:$Y,$G91),SUMIFS('Bank-1S'!$N:$N,'Bank-1S'!$J:$J,CA$8,'Bank-1S'!$W:$W,$O91,'Bank-1S'!$X:$X,$F91,'Bank-1S'!$Y:$Y,$G91))</f>
        <v>0</v>
      </c>
      <c r="CB91" s="179">
        <f ca="1">IF(CB$7&lt;&gt;"",SUMIFS('Bank-1S'!$N:$N,'Bank-1S'!$J:$J,"&gt;="&amp;CB$7,'Bank-1S'!$J:$J,"&lt;="&amp;CB$8,'Bank-1S'!$W:$W,$O91,'Bank-1S'!$X:$X,$F91,'Bank-1S'!$Y:$Y,$G91),SUMIFS('Bank-1S'!$N:$N,'Bank-1S'!$J:$J,CB$8,'Bank-1S'!$W:$W,$O91,'Bank-1S'!$X:$X,$F91,'Bank-1S'!$Y:$Y,$G91))</f>
        <v>0</v>
      </c>
      <c r="CC91" s="179">
        <f ca="1">IF(CC$7&lt;&gt;"",SUMIFS('Bank-1S'!$N:$N,'Bank-1S'!$J:$J,"&gt;="&amp;CC$7,'Bank-1S'!$J:$J,"&lt;="&amp;CC$8,'Bank-1S'!$W:$W,$O91,'Bank-1S'!$X:$X,$F91,'Bank-1S'!$Y:$Y,$G91),SUMIFS('Bank-1S'!$N:$N,'Bank-1S'!$J:$J,CC$8,'Bank-1S'!$W:$W,$O91,'Bank-1S'!$X:$X,$F91,'Bank-1S'!$Y:$Y,$G91))</f>
        <v>0</v>
      </c>
      <c r="CD91" s="179">
        <f ca="1">IF(CD$7&lt;&gt;"",SUMIFS('Bank-1S'!$N:$N,'Bank-1S'!$J:$J,"&gt;="&amp;CD$7,'Bank-1S'!$J:$J,"&lt;="&amp;CD$8,'Bank-1S'!$W:$W,$O91,'Bank-1S'!$X:$X,$F91,'Bank-1S'!$Y:$Y,$G91),SUMIFS('Bank-1S'!$N:$N,'Bank-1S'!$J:$J,CD$8,'Bank-1S'!$W:$W,$O91,'Bank-1S'!$X:$X,$F91,'Bank-1S'!$Y:$Y,$G91))</f>
        <v>0</v>
      </c>
      <c r="CE91" s="179">
        <f ca="1">IF(CE$7&lt;&gt;"",SUMIFS('Bank-1S'!$N:$N,'Bank-1S'!$J:$J,"&gt;="&amp;CE$7,'Bank-1S'!$J:$J,"&lt;="&amp;CE$8,'Bank-1S'!$W:$W,$O91,'Bank-1S'!$X:$X,$F91,'Bank-1S'!$Y:$Y,$G91),SUMIFS('Bank-1S'!$N:$N,'Bank-1S'!$J:$J,CE$8,'Bank-1S'!$W:$W,$O91,'Bank-1S'!$X:$X,$F91,'Bank-1S'!$Y:$Y,$G91))</f>
        <v>0</v>
      </c>
      <c r="CF91" s="179">
        <f ca="1">IF(CF$7&lt;&gt;"",SUMIFS('Bank-1S'!$N:$N,'Bank-1S'!$J:$J,"&gt;="&amp;CF$7,'Bank-1S'!$J:$J,"&lt;="&amp;CF$8,'Bank-1S'!$W:$W,$O91,'Bank-1S'!$X:$X,$F91,'Bank-1S'!$Y:$Y,$G91),SUMIFS('Bank-1S'!$N:$N,'Bank-1S'!$J:$J,CF$8,'Bank-1S'!$W:$W,$O91,'Bank-1S'!$X:$X,$F91,'Bank-1S'!$Y:$Y,$G91))</f>
        <v>0</v>
      </c>
      <c r="CG91" s="179">
        <f ca="1">IF(CG$7&lt;&gt;"",SUMIFS('Bank-1S'!$N:$N,'Bank-1S'!$J:$J,"&gt;="&amp;CG$7,'Bank-1S'!$J:$J,"&lt;="&amp;CG$8,'Bank-1S'!$W:$W,$O91,'Bank-1S'!$X:$X,$F91,'Bank-1S'!$Y:$Y,$G91),SUMIFS('Bank-1S'!$N:$N,'Bank-1S'!$J:$J,CG$8,'Bank-1S'!$W:$W,$O91,'Bank-1S'!$X:$X,$F91,'Bank-1S'!$Y:$Y,$G91))</f>
        <v>0</v>
      </c>
      <c r="CH91" s="179">
        <f ca="1">IF(CH$7&lt;&gt;"",SUMIFS('Bank-1S'!$N:$N,'Bank-1S'!$J:$J,"&gt;="&amp;CH$7,'Bank-1S'!$J:$J,"&lt;="&amp;CH$8,'Bank-1S'!$W:$W,$O91,'Bank-1S'!$X:$X,$F91,'Bank-1S'!$Y:$Y,$G91),SUMIFS('Bank-1S'!$N:$N,'Bank-1S'!$J:$J,CH$8,'Bank-1S'!$W:$W,$O91,'Bank-1S'!$X:$X,$F91,'Bank-1S'!$Y:$Y,$G91))</f>
        <v>0</v>
      </c>
      <c r="CI91" s="179">
        <f ca="1">IF(CI$7&lt;&gt;"",SUMIFS('Bank-1S'!$N:$N,'Bank-1S'!$J:$J,"&gt;="&amp;CI$7,'Bank-1S'!$J:$J,"&lt;="&amp;CI$8,'Bank-1S'!$W:$W,$O91,'Bank-1S'!$X:$X,$F91,'Bank-1S'!$Y:$Y,$G91),SUMIFS('Bank-1S'!$N:$N,'Bank-1S'!$J:$J,CI$8,'Bank-1S'!$W:$W,$O91,'Bank-1S'!$X:$X,$F91,'Bank-1S'!$Y:$Y,$G91))</f>
        <v>0</v>
      </c>
      <c r="CJ91" s="179">
        <f ca="1">IF(CJ$7&lt;&gt;"",SUMIFS('Bank-1S'!$N:$N,'Bank-1S'!$J:$J,"&gt;="&amp;CJ$7,'Bank-1S'!$J:$J,"&lt;="&amp;CJ$8,'Bank-1S'!$W:$W,$O91,'Bank-1S'!$X:$X,$F91,'Bank-1S'!$Y:$Y,$G91),SUMIFS('Bank-1S'!$N:$N,'Bank-1S'!$J:$J,CJ$8,'Bank-1S'!$W:$W,$O91,'Bank-1S'!$X:$X,$F91,'Bank-1S'!$Y:$Y,$G91))</f>
        <v>0</v>
      </c>
      <c r="CK91" s="179">
        <f ca="1">IF(CK$7&lt;&gt;"",SUMIFS('Bank-1S'!$N:$N,'Bank-1S'!$J:$J,"&gt;="&amp;CK$7,'Bank-1S'!$J:$J,"&lt;="&amp;CK$8,'Bank-1S'!$W:$W,$O91,'Bank-1S'!$X:$X,$F91,'Bank-1S'!$Y:$Y,$G91),SUMIFS('Bank-1S'!$N:$N,'Bank-1S'!$J:$J,CK$8,'Bank-1S'!$W:$W,$O91,'Bank-1S'!$X:$X,$F91,'Bank-1S'!$Y:$Y,$G91))</f>
        <v>0</v>
      </c>
      <c r="CL91" s="179">
        <f ca="1">IF(CL$7&lt;&gt;"",SUMIFS('Bank-1S'!$N:$N,'Bank-1S'!$J:$J,"&gt;="&amp;CL$7,'Bank-1S'!$J:$J,"&lt;="&amp;CL$8,'Bank-1S'!$W:$W,$O91,'Bank-1S'!$X:$X,$F91,'Bank-1S'!$Y:$Y,$G91),SUMIFS('Bank-1S'!$N:$N,'Bank-1S'!$J:$J,CL$8,'Bank-1S'!$W:$W,$O91,'Bank-1S'!$X:$X,$F91,'Bank-1S'!$Y:$Y,$G91))</f>
        <v>0</v>
      </c>
      <c r="CM91" s="179">
        <f ca="1">IF(CM$7&lt;&gt;"",SUMIFS('Bank-1S'!$N:$N,'Bank-1S'!$J:$J,"&gt;="&amp;CM$7,'Bank-1S'!$J:$J,"&lt;="&amp;CM$8,'Bank-1S'!$W:$W,$O91,'Bank-1S'!$X:$X,$F91,'Bank-1S'!$Y:$Y,$G91),SUMIFS('Bank-1S'!$N:$N,'Bank-1S'!$J:$J,CM$8,'Bank-1S'!$W:$W,$O91,'Bank-1S'!$X:$X,$F91,'Bank-1S'!$Y:$Y,$G91))</f>
        <v>0</v>
      </c>
      <c r="CN91" s="179">
        <f ca="1">IF(CN$7&lt;&gt;"",SUMIFS('Bank-1S'!$N:$N,'Bank-1S'!$J:$J,"&gt;="&amp;CN$7,'Bank-1S'!$J:$J,"&lt;="&amp;CN$8,'Bank-1S'!$W:$W,$O91,'Bank-1S'!$X:$X,$F91,'Bank-1S'!$Y:$Y,$G91),SUMIFS('Bank-1S'!$N:$N,'Bank-1S'!$J:$J,CN$8,'Bank-1S'!$W:$W,$O91,'Bank-1S'!$X:$X,$F91,'Bank-1S'!$Y:$Y,$G91))</f>
        <v>0</v>
      </c>
      <c r="CO91" s="179">
        <f ca="1">IF(CO$7&lt;&gt;"",SUMIFS('Bank-1S'!$N:$N,'Bank-1S'!$J:$J,"&gt;="&amp;CO$7,'Bank-1S'!$J:$J,"&lt;="&amp;CO$8,'Bank-1S'!$W:$W,$O91,'Bank-1S'!$X:$X,$F91,'Bank-1S'!$Y:$Y,$G91),SUMIFS('Bank-1S'!$N:$N,'Bank-1S'!$J:$J,CO$8,'Bank-1S'!$W:$W,$O91,'Bank-1S'!$X:$X,$F91,'Bank-1S'!$Y:$Y,$G91))</f>
        <v>0</v>
      </c>
      <c r="CP91" s="179">
        <f ca="1">IF(CP$7&lt;&gt;"",SUMIFS('Bank-1S'!$N:$N,'Bank-1S'!$J:$J,"&gt;="&amp;CP$7,'Bank-1S'!$J:$J,"&lt;="&amp;CP$8,'Bank-1S'!$W:$W,$O91,'Bank-1S'!$X:$X,$F91,'Bank-1S'!$Y:$Y,$G91),SUMIFS('Bank-1S'!$N:$N,'Bank-1S'!$J:$J,CP$8,'Bank-1S'!$W:$W,$O91,'Bank-1S'!$X:$X,$F91,'Bank-1S'!$Y:$Y,$G91))</f>
        <v>0</v>
      </c>
      <c r="CQ91" s="179">
        <f ca="1">IF(CQ$7&lt;&gt;"",SUMIFS('Bank-1S'!$N:$N,'Bank-1S'!$J:$J,"&gt;="&amp;CQ$7,'Bank-1S'!$J:$J,"&lt;="&amp;CQ$8,'Bank-1S'!$W:$W,$O91,'Bank-1S'!$X:$X,$F91,'Bank-1S'!$Y:$Y,$G91),SUMIFS('Bank-1S'!$N:$N,'Bank-1S'!$J:$J,CQ$8,'Bank-1S'!$W:$W,$O91,'Bank-1S'!$X:$X,$F91,'Bank-1S'!$Y:$Y,$G91))</f>
        <v>0</v>
      </c>
      <c r="CR91" s="179">
        <f ca="1">IF(CR$7&lt;&gt;"",SUMIFS('Bank-1S'!$N:$N,'Bank-1S'!$J:$J,"&gt;="&amp;CR$7,'Bank-1S'!$J:$J,"&lt;="&amp;CR$8,'Bank-1S'!$W:$W,$O91,'Bank-1S'!$X:$X,$F91,'Bank-1S'!$Y:$Y,$G91),SUMIFS('Bank-1S'!$N:$N,'Bank-1S'!$J:$J,CR$8,'Bank-1S'!$W:$W,$O91,'Bank-1S'!$X:$X,$F91,'Bank-1S'!$Y:$Y,$G91))</f>
        <v>0</v>
      </c>
      <c r="CS91" s="179">
        <f ca="1">IF(CS$7&lt;&gt;"",SUMIFS('Bank-1S'!$N:$N,'Bank-1S'!$J:$J,"&gt;="&amp;CS$7,'Bank-1S'!$J:$J,"&lt;="&amp;CS$8,'Bank-1S'!$W:$W,$O91,'Bank-1S'!$X:$X,$F91,'Bank-1S'!$Y:$Y,$G91),SUMIFS('Bank-1S'!$N:$N,'Bank-1S'!$J:$J,CS$8,'Bank-1S'!$W:$W,$O91,'Bank-1S'!$X:$X,$F91,'Bank-1S'!$Y:$Y,$G91))</f>
        <v>0</v>
      </c>
      <c r="CT91" s="179">
        <f ca="1">IF(CT$7&lt;&gt;"",SUMIFS('Bank-1S'!$N:$N,'Bank-1S'!$J:$J,"&gt;="&amp;CT$7,'Bank-1S'!$J:$J,"&lt;="&amp;CT$8,'Bank-1S'!$W:$W,$O91,'Bank-1S'!$X:$X,$F91,'Bank-1S'!$Y:$Y,$G91),SUMIFS('Bank-1S'!$N:$N,'Bank-1S'!$J:$J,CT$8,'Bank-1S'!$W:$W,$O91,'Bank-1S'!$X:$X,$F91,'Bank-1S'!$Y:$Y,$G91))</f>
        <v>0</v>
      </c>
      <c r="CU91" s="180">
        <f ca="1">IF(CU$7&lt;&gt;"",SUMIFS('Bank-1S'!$N:$N,'Bank-1S'!$J:$J,"&gt;="&amp;CU$7,'Bank-1S'!$J:$J,"&lt;="&amp;CU$8,'Bank-1S'!$W:$W,$O91,'Bank-1S'!$X:$X,$F91,'Bank-1S'!$Y:$Y,$G91),SUMIFS('Bank-1S'!$N:$N,'Bank-1S'!$J:$J,CU$8,'Bank-1S'!$W:$W,$O91,'Bank-1S'!$X:$X,$F91,'Bank-1S'!$Y:$Y,$G91))</f>
        <v>0</v>
      </c>
    </row>
    <row r="92" spans="1:99" s="181" customFormat="1" ht="10.199999999999999" x14ac:dyDescent="0.2">
      <c r="A92" s="172"/>
      <c r="B92" s="172"/>
      <c r="C92" s="172"/>
      <c r="D92" s="172"/>
      <c r="E92" s="191">
        <v>2</v>
      </c>
      <c r="F92" s="144" t="str">
        <f t="shared" si="55"/>
        <v>Оплаты расходов аренды</v>
      </c>
      <c r="G92" s="172" t="str">
        <f>lists!$AD$46</f>
        <v>Оплаты по жкх</v>
      </c>
      <c r="H92" s="172"/>
      <c r="I92" s="172"/>
      <c r="J92" s="172"/>
      <c r="K92" s="172"/>
      <c r="L92" s="172"/>
      <c r="M92" s="172"/>
      <c r="N92" s="173"/>
      <c r="O92" s="172" t="str">
        <f t="shared" si="52"/>
        <v>RUR</v>
      </c>
      <c r="P92" s="173"/>
      <c r="Q92" s="172"/>
      <c r="R92" s="172"/>
      <c r="S92" s="172"/>
      <c r="T92" s="174"/>
      <c r="U92" s="175">
        <f t="shared" ca="1" si="53"/>
        <v>0</v>
      </c>
      <c r="V92" s="176"/>
      <c r="W92" s="177"/>
      <c r="X92" s="178">
        <f>IF(X$7&lt;&gt;"",SUMIFS('Bank-1S'!$N:$N,'Bank-1S'!$J:$J,"&gt;="&amp;X$7,'Bank-1S'!$J:$J,"&lt;="&amp;X$8,'Bank-1S'!$W:$W,$O92,'Bank-1S'!$X:$X,$F92,'Bank-1S'!$Y:$Y,$G92),SUMIFS('Bank-1S'!$N:$N,'Bank-1S'!$J:$J,X$8,'Bank-1S'!$W:$W,$O92,'Bank-1S'!$X:$X,$F92,'Bank-1S'!$Y:$Y,$G92))</f>
        <v>0</v>
      </c>
      <c r="Y92" s="179">
        <f ca="1">IF(Y$7&lt;&gt;"",SUMIFS('Bank-1S'!$N:$N,'Bank-1S'!$J:$J,"&gt;="&amp;Y$7,'Bank-1S'!$J:$J,"&lt;="&amp;Y$8,'Bank-1S'!$W:$W,$O92,'Bank-1S'!$X:$X,$F92,'Bank-1S'!$Y:$Y,$G92),SUMIFS('Bank-1S'!$N:$N,'Bank-1S'!$J:$J,Y$8,'Bank-1S'!$W:$W,$O92,'Bank-1S'!$X:$X,$F92,'Bank-1S'!$Y:$Y,$G92))</f>
        <v>0</v>
      </c>
      <c r="Z92" s="179">
        <f ca="1">IF(Z$7&lt;&gt;"",SUMIFS('Bank-1S'!$N:$N,'Bank-1S'!$J:$J,"&gt;="&amp;Z$7,'Bank-1S'!$J:$J,"&lt;="&amp;Z$8,'Bank-1S'!$W:$W,$O92,'Bank-1S'!$X:$X,$F92,'Bank-1S'!$Y:$Y,$G92),SUMIFS('Bank-1S'!$N:$N,'Bank-1S'!$J:$J,Z$8,'Bank-1S'!$W:$W,$O92,'Bank-1S'!$X:$X,$F92,'Bank-1S'!$Y:$Y,$G92))</f>
        <v>0</v>
      </c>
      <c r="AA92" s="179">
        <f ca="1">IF(AA$7&lt;&gt;"",SUMIFS('Bank-1S'!$N:$N,'Bank-1S'!$J:$J,"&gt;="&amp;AA$7,'Bank-1S'!$J:$J,"&lt;="&amp;AA$8,'Bank-1S'!$W:$W,$O92,'Bank-1S'!$X:$X,$F92,'Bank-1S'!$Y:$Y,$G92),SUMIFS('Bank-1S'!$N:$N,'Bank-1S'!$J:$J,AA$8,'Bank-1S'!$W:$W,$O92,'Bank-1S'!$X:$X,$F92,'Bank-1S'!$Y:$Y,$G92))</f>
        <v>0</v>
      </c>
      <c r="AB92" s="179">
        <f ca="1">IF(AB$7&lt;&gt;"",SUMIFS('Bank-1S'!$N:$N,'Bank-1S'!$J:$J,"&gt;="&amp;AB$7,'Bank-1S'!$J:$J,"&lt;="&amp;AB$8,'Bank-1S'!$W:$W,$O92,'Bank-1S'!$X:$X,$F92,'Bank-1S'!$Y:$Y,$G92),SUMIFS('Bank-1S'!$N:$N,'Bank-1S'!$J:$J,AB$8,'Bank-1S'!$W:$W,$O92,'Bank-1S'!$X:$X,$F92,'Bank-1S'!$Y:$Y,$G92))</f>
        <v>0</v>
      </c>
      <c r="AC92" s="179">
        <f ca="1">IF(AC$7&lt;&gt;"",SUMIFS('Bank-1S'!$N:$N,'Bank-1S'!$J:$J,"&gt;="&amp;AC$7,'Bank-1S'!$J:$J,"&lt;="&amp;AC$8,'Bank-1S'!$W:$W,$O92,'Bank-1S'!$X:$X,$F92,'Bank-1S'!$Y:$Y,$G92),SUMIFS('Bank-1S'!$N:$N,'Bank-1S'!$J:$J,AC$8,'Bank-1S'!$W:$W,$O92,'Bank-1S'!$X:$X,$F92,'Bank-1S'!$Y:$Y,$G92))</f>
        <v>0</v>
      </c>
      <c r="AD92" s="179">
        <f ca="1">IF(AD$7&lt;&gt;"",SUMIFS('Bank-1S'!$N:$N,'Bank-1S'!$J:$J,"&gt;="&amp;AD$7,'Bank-1S'!$J:$J,"&lt;="&amp;AD$8,'Bank-1S'!$W:$W,$O92,'Bank-1S'!$X:$X,$F92,'Bank-1S'!$Y:$Y,$G92),SUMIFS('Bank-1S'!$N:$N,'Bank-1S'!$J:$J,AD$8,'Bank-1S'!$W:$W,$O92,'Bank-1S'!$X:$X,$F92,'Bank-1S'!$Y:$Y,$G92))</f>
        <v>0</v>
      </c>
      <c r="AE92" s="179">
        <f ca="1">IF(AE$7&lt;&gt;"",SUMIFS('Bank-1S'!$N:$N,'Bank-1S'!$J:$J,"&gt;="&amp;AE$7,'Bank-1S'!$J:$J,"&lt;="&amp;AE$8,'Bank-1S'!$W:$W,$O92,'Bank-1S'!$X:$X,$F92,'Bank-1S'!$Y:$Y,$G92),SUMIFS('Bank-1S'!$N:$N,'Bank-1S'!$J:$J,AE$8,'Bank-1S'!$W:$W,$O92,'Bank-1S'!$X:$X,$F92,'Bank-1S'!$Y:$Y,$G92))</f>
        <v>0</v>
      </c>
      <c r="AF92" s="179">
        <f ca="1">IF(AF$7&lt;&gt;"",SUMIFS('Bank-1S'!$N:$N,'Bank-1S'!$J:$J,"&gt;="&amp;AF$7,'Bank-1S'!$J:$J,"&lt;="&amp;AF$8,'Bank-1S'!$W:$W,$O92,'Bank-1S'!$X:$X,$F92,'Bank-1S'!$Y:$Y,$G92),SUMIFS('Bank-1S'!$N:$N,'Bank-1S'!$J:$J,AF$8,'Bank-1S'!$W:$W,$O92,'Bank-1S'!$X:$X,$F92,'Bank-1S'!$Y:$Y,$G92))</f>
        <v>0</v>
      </c>
      <c r="AG92" s="179">
        <f ca="1">IF(AG$7&lt;&gt;"",SUMIFS('Bank-1S'!$N:$N,'Bank-1S'!$J:$J,"&gt;="&amp;AG$7,'Bank-1S'!$J:$J,"&lt;="&amp;AG$8,'Bank-1S'!$W:$W,$O92,'Bank-1S'!$X:$X,$F92,'Bank-1S'!$Y:$Y,$G92),SUMIFS('Bank-1S'!$N:$N,'Bank-1S'!$J:$J,AG$8,'Bank-1S'!$W:$W,$O92,'Bank-1S'!$X:$X,$F92,'Bank-1S'!$Y:$Y,$G92))</f>
        <v>0</v>
      </c>
      <c r="AH92" s="179">
        <f ca="1">IF(AH$7&lt;&gt;"",SUMIFS('Bank-1S'!$N:$N,'Bank-1S'!$J:$J,"&gt;="&amp;AH$7,'Bank-1S'!$J:$J,"&lt;="&amp;AH$8,'Bank-1S'!$W:$W,$O92,'Bank-1S'!$X:$X,$F92,'Bank-1S'!$Y:$Y,$G92),SUMIFS('Bank-1S'!$N:$N,'Bank-1S'!$J:$J,AH$8,'Bank-1S'!$W:$W,$O92,'Bank-1S'!$X:$X,$F92,'Bank-1S'!$Y:$Y,$G92))</f>
        <v>0</v>
      </c>
      <c r="AI92" s="179">
        <f ca="1">IF(AI$7&lt;&gt;"",SUMIFS('Bank-1S'!$N:$N,'Bank-1S'!$J:$J,"&gt;="&amp;AI$7,'Bank-1S'!$J:$J,"&lt;="&amp;AI$8,'Bank-1S'!$W:$W,$O92,'Bank-1S'!$X:$X,$F92,'Bank-1S'!$Y:$Y,$G92),SUMIFS('Bank-1S'!$N:$N,'Bank-1S'!$J:$J,AI$8,'Bank-1S'!$W:$W,$O92,'Bank-1S'!$X:$X,$F92,'Bank-1S'!$Y:$Y,$G92))</f>
        <v>0</v>
      </c>
      <c r="AJ92" s="179">
        <f ca="1">IF(AJ$7&lt;&gt;"",SUMIFS('Bank-1S'!$N:$N,'Bank-1S'!$J:$J,"&gt;="&amp;AJ$7,'Bank-1S'!$J:$J,"&lt;="&amp;AJ$8,'Bank-1S'!$W:$W,$O92,'Bank-1S'!$X:$X,$F92,'Bank-1S'!$Y:$Y,$G92),SUMIFS('Bank-1S'!$N:$N,'Bank-1S'!$J:$J,AJ$8,'Bank-1S'!$W:$W,$O92,'Bank-1S'!$X:$X,$F92,'Bank-1S'!$Y:$Y,$G92))</f>
        <v>0</v>
      </c>
      <c r="AK92" s="179">
        <f ca="1">IF(AK$7&lt;&gt;"",SUMIFS('Bank-1S'!$N:$N,'Bank-1S'!$J:$J,"&gt;="&amp;AK$7,'Bank-1S'!$J:$J,"&lt;="&amp;AK$8,'Bank-1S'!$W:$W,$O92,'Bank-1S'!$X:$X,$F92,'Bank-1S'!$Y:$Y,$G92),SUMIFS('Bank-1S'!$N:$N,'Bank-1S'!$J:$J,AK$8,'Bank-1S'!$W:$W,$O92,'Bank-1S'!$X:$X,$F92,'Bank-1S'!$Y:$Y,$G92))</f>
        <v>0</v>
      </c>
      <c r="AL92" s="179">
        <f ca="1">IF(AL$7&lt;&gt;"",SUMIFS('Bank-1S'!$N:$N,'Bank-1S'!$J:$J,"&gt;="&amp;AL$7,'Bank-1S'!$J:$J,"&lt;="&amp;AL$8,'Bank-1S'!$W:$W,$O92,'Bank-1S'!$X:$X,$F92,'Bank-1S'!$Y:$Y,$G92),SUMIFS('Bank-1S'!$N:$N,'Bank-1S'!$J:$J,AL$8,'Bank-1S'!$W:$W,$O92,'Bank-1S'!$X:$X,$F92,'Bank-1S'!$Y:$Y,$G92))</f>
        <v>0</v>
      </c>
      <c r="AM92" s="179">
        <f ca="1">IF(AM$7&lt;&gt;"",SUMIFS('Bank-1S'!$N:$N,'Bank-1S'!$J:$J,"&gt;="&amp;AM$7,'Bank-1S'!$J:$J,"&lt;="&amp;AM$8,'Bank-1S'!$W:$W,$O92,'Bank-1S'!$X:$X,$F92,'Bank-1S'!$Y:$Y,$G92),SUMIFS('Bank-1S'!$N:$N,'Bank-1S'!$J:$J,AM$8,'Bank-1S'!$W:$W,$O92,'Bank-1S'!$X:$X,$F92,'Bank-1S'!$Y:$Y,$G92))</f>
        <v>0</v>
      </c>
      <c r="AN92" s="179">
        <f ca="1">IF(AN$7&lt;&gt;"",SUMIFS('Bank-1S'!$N:$N,'Bank-1S'!$J:$J,"&gt;="&amp;AN$7,'Bank-1S'!$J:$J,"&lt;="&amp;AN$8,'Bank-1S'!$W:$W,$O92,'Bank-1S'!$X:$X,$F92,'Bank-1S'!$Y:$Y,$G92),SUMIFS('Bank-1S'!$N:$N,'Bank-1S'!$J:$J,AN$8,'Bank-1S'!$W:$W,$O92,'Bank-1S'!$X:$X,$F92,'Bank-1S'!$Y:$Y,$G92))</f>
        <v>0</v>
      </c>
      <c r="AO92" s="179">
        <f ca="1">IF(AO$7&lt;&gt;"",SUMIFS('Bank-1S'!$N:$N,'Bank-1S'!$J:$J,"&gt;="&amp;AO$7,'Bank-1S'!$J:$J,"&lt;="&amp;AO$8,'Bank-1S'!$W:$W,$O92,'Bank-1S'!$X:$X,$F92,'Bank-1S'!$Y:$Y,$G92),SUMIFS('Bank-1S'!$N:$N,'Bank-1S'!$J:$J,AO$8,'Bank-1S'!$W:$W,$O92,'Bank-1S'!$X:$X,$F92,'Bank-1S'!$Y:$Y,$G92))</f>
        <v>0</v>
      </c>
      <c r="AP92" s="179">
        <f ca="1">IF(AP$7&lt;&gt;"",SUMIFS('Bank-1S'!$N:$N,'Bank-1S'!$J:$J,"&gt;="&amp;AP$7,'Bank-1S'!$J:$J,"&lt;="&amp;AP$8,'Bank-1S'!$W:$W,$O92,'Bank-1S'!$X:$X,$F92,'Bank-1S'!$Y:$Y,$G92),SUMIFS('Bank-1S'!$N:$N,'Bank-1S'!$J:$J,AP$8,'Bank-1S'!$W:$W,$O92,'Bank-1S'!$X:$X,$F92,'Bank-1S'!$Y:$Y,$G92))</f>
        <v>0</v>
      </c>
      <c r="AQ92" s="179">
        <f ca="1">IF(AQ$7&lt;&gt;"",SUMIFS('Bank-1S'!$N:$N,'Bank-1S'!$J:$J,"&gt;="&amp;AQ$7,'Bank-1S'!$J:$J,"&lt;="&amp;AQ$8,'Bank-1S'!$W:$W,$O92,'Bank-1S'!$X:$X,$F92,'Bank-1S'!$Y:$Y,$G92),SUMIFS('Bank-1S'!$N:$N,'Bank-1S'!$J:$J,AQ$8,'Bank-1S'!$W:$W,$O92,'Bank-1S'!$X:$X,$F92,'Bank-1S'!$Y:$Y,$G92))</f>
        <v>0</v>
      </c>
      <c r="AR92" s="179">
        <f ca="1">IF(AR$7&lt;&gt;"",SUMIFS('Bank-1S'!$N:$N,'Bank-1S'!$J:$J,"&gt;="&amp;AR$7,'Bank-1S'!$J:$J,"&lt;="&amp;AR$8,'Bank-1S'!$W:$W,$O92,'Bank-1S'!$X:$X,$F92,'Bank-1S'!$Y:$Y,$G92),SUMIFS('Bank-1S'!$N:$N,'Bank-1S'!$J:$J,AR$8,'Bank-1S'!$W:$W,$O92,'Bank-1S'!$X:$X,$F92,'Bank-1S'!$Y:$Y,$G92))</f>
        <v>0</v>
      </c>
      <c r="AS92" s="179">
        <f ca="1">IF(AS$7&lt;&gt;"",SUMIFS('Bank-1S'!$N:$N,'Bank-1S'!$J:$J,"&gt;="&amp;AS$7,'Bank-1S'!$J:$J,"&lt;="&amp;AS$8,'Bank-1S'!$W:$W,$O92,'Bank-1S'!$X:$X,$F92,'Bank-1S'!$Y:$Y,$G92),SUMIFS('Bank-1S'!$N:$N,'Bank-1S'!$J:$J,AS$8,'Bank-1S'!$W:$W,$O92,'Bank-1S'!$X:$X,$F92,'Bank-1S'!$Y:$Y,$G92))</f>
        <v>0</v>
      </c>
      <c r="AT92" s="179">
        <f ca="1">IF(AT$7&lt;&gt;"",SUMIFS('Bank-1S'!$N:$N,'Bank-1S'!$J:$J,"&gt;="&amp;AT$7,'Bank-1S'!$J:$J,"&lt;="&amp;AT$8,'Bank-1S'!$W:$W,$O92,'Bank-1S'!$X:$X,$F92,'Bank-1S'!$Y:$Y,$G92),SUMIFS('Bank-1S'!$N:$N,'Bank-1S'!$J:$J,AT$8,'Bank-1S'!$W:$W,$O92,'Bank-1S'!$X:$X,$F92,'Bank-1S'!$Y:$Y,$G92))</f>
        <v>0</v>
      </c>
      <c r="AU92" s="179">
        <f ca="1">IF(AU$7&lt;&gt;"",SUMIFS('Bank-1S'!$N:$N,'Bank-1S'!$J:$J,"&gt;="&amp;AU$7,'Bank-1S'!$J:$J,"&lt;="&amp;AU$8,'Bank-1S'!$W:$W,$O92,'Bank-1S'!$X:$X,$F92,'Bank-1S'!$Y:$Y,$G92),SUMIFS('Bank-1S'!$N:$N,'Bank-1S'!$J:$J,AU$8,'Bank-1S'!$W:$W,$O92,'Bank-1S'!$X:$X,$F92,'Bank-1S'!$Y:$Y,$G92))</f>
        <v>0</v>
      </c>
      <c r="AV92" s="179">
        <f ca="1">IF(AV$7&lt;&gt;"",SUMIFS('Bank-1S'!$N:$N,'Bank-1S'!$J:$J,"&gt;="&amp;AV$7,'Bank-1S'!$J:$J,"&lt;="&amp;AV$8,'Bank-1S'!$W:$W,$O92,'Bank-1S'!$X:$X,$F92,'Bank-1S'!$Y:$Y,$G92),SUMIFS('Bank-1S'!$N:$N,'Bank-1S'!$J:$J,AV$8,'Bank-1S'!$W:$W,$O92,'Bank-1S'!$X:$X,$F92,'Bank-1S'!$Y:$Y,$G92))</f>
        <v>0</v>
      </c>
      <c r="AW92" s="179">
        <f ca="1">IF(AW$7&lt;&gt;"",SUMIFS('Bank-1S'!$N:$N,'Bank-1S'!$J:$J,"&gt;="&amp;AW$7,'Bank-1S'!$J:$J,"&lt;="&amp;AW$8,'Bank-1S'!$W:$W,$O92,'Bank-1S'!$X:$X,$F92,'Bank-1S'!$Y:$Y,$G92),SUMIFS('Bank-1S'!$N:$N,'Bank-1S'!$J:$J,AW$8,'Bank-1S'!$W:$W,$O92,'Bank-1S'!$X:$X,$F92,'Bank-1S'!$Y:$Y,$G92))</f>
        <v>0</v>
      </c>
      <c r="AX92" s="179">
        <f ca="1">IF(AX$7&lt;&gt;"",SUMIFS('Bank-1S'!$N:$N,'Bank-1S'!$J:$J,"&gt;="&amp;AX$7,'Bank-1S'!$J:$J,"&lt;="&amp;AX$8,'Bank-1S'!$W:$W,$O92,'Bank-1S'!$X:$X,$F92,'Bank-1S'!$Y:$Y,$G92),SUMIFS('Bank-1S'!$N:$N,'Bank-1S'!$J:$J,AX$8,'Bank-1S'!$W:$W,$O92,'Bank-1S'!$X:$X,$F92,'Bank-1S'!$Y:$Y,$G92))</f>
        <v>0</v>
      </c>
      <c r="AY92" s="179">
        <f ca="1">IF(AY$7&lt;&gt;"",SUMIFS('Bank-1S'!$N:$N,'Bank-1S'!$J:$J,"&gt;="&amp;AY$7,'Bank-1S'!$J:$J,"&lt;="&amp;AY$8,'Bank-1S'!$W:$W,$O92,'Bank-1S'!$X:$X,$F92,'Bank-1S'!$Y:$Y,$G92),SUMIFS('Bank-1S'!$N:$N,'Bank-1S'!$J:$J,AY$8,'Bank-1S'!$W:$W,$O92,'Bank-1S'!$X:$X,$F92,'Bank-1S'!$Y:$Y,$G92))</f>
        <v>0</v>
      </c>
      <c r="AZ92" s="179">
        <f ca="1">IF(AZ$7&lt;&gt;"",SUMIFS('Bank-1S'!$N:$N,'Bank-1S'!$J:$J,"&gt;="&amp;AZ$7,'Bank-1S'!$J:$J,"&lt;="&amp;AZ$8,'Bank-1S'!$W:$W,$O92,'Bank-1S'!$X:$X,$F92,'Bank-1S'!$Y:$Y,$G92),SUMIFS('Bank-1S'!$N:$N,'Bank-1S'!$J:$J,AZ$8,'Bank-1S'!$W:$W,$O92,'Bank-1S'!$X:$X,$F92,'Bank-1S'!$Y:$Y,$G92))</f>
        <v>0</v>
      </c>
      <c r="BA92" s="179">
        <f ca="1">IF(BA$7&lt;&gt;"",SUMIFS('Bank-1S'!$N:$N,'Bank-1S'!$J:$J,"&gt;="&amp;BA$7,'Bank-1S'!$J:$J,"&lt;="&amp;BA$8,'Bank-1S'!$W:$W,$O92,'Bank-1S'!$X:$X,$F92,'Bank-1S'!$Y:$Y,$G92),SUMIFS('Bank-1S'!$N:$N,'Bank-1S'!$J:$J,BA$8,'Bank-1S'!$W:$W,$O92,'Bank-1S'!$X:$X,$F92,'Bank-1S'!$Y:$Y,$G92))</f>
        <v>0</v>
      </c>
      <c r="BB92" s="179">
        <f ca="1">IF(BB$7&lt;&gt;"",SUMIFS('Bank-1S'!$N:$N,'Bank-1S'!$J:$J,"&gt;="&amp;BB$7,'Bank-1S'!$J:$J,"&lt;="&amp;BB$8,'Bank-1S'!$W:$W,$O92,'Bank-1S'!$X:$X,$F92,'Bank-1S'!$Y:$Y,$G92),SUMIFS('Bank-1S'!$N:$N,'Bank-1S'!$J:$J,BB$8,'Bank-1S'!$W:$W,$O92,'Bank-1S'!$X:$X,$F92,'Bank-1S'!$Y:$Y,$G92))</f>
        <v>0</v>
      </c>
      <c r="BC92" s="179">
        <f ca="1">IF(BC$7&lt;&gt;"",SUMIFS('Bank-1S'!$N:$N,'Bank-1S'!$J:$J,"&gt;="&amp;BC$7,'Bank-1S'!$J:$J,"&lt;="&amp;BC$8,'Bank-1S'!$W:$W,$O92,'Bank-1S'!$X:$X,$F92,'Bank-1S'!$Y:$Y,$G92),SUMIFS('Bank-1S'!$N:$N,'Bank-1S'!$J:$J,BC$8,'Bank-1S'!$W:$W,$O92,'Bank-1S'!$X:$X,$F92,'Bank-1S'!$Y:$Y,$G92))</f>
        <v>0</v>
      </c>
      <c r="BD92" s="179">
        <f ca="1">IF(BD$7&lt;&gt;"",SUMIFS('Bank-1S'!$N:$N,'Bank-1S'!$J:$J,"&gt;="&amp;BD$7,'Bank-1S'!$J:$J,"&lt;="&amp;BD$8,'Bank-1S'!$W:$W,$O92,'Bank-1S'!$X:$X,$F92,'Bank-1S'!$Y:$Y,$G92),SUMIFS('Bank-1S'!$N:$N,'Bank-1S'!$J:$J,BD$8,'Bank-1S'!$W:$W,$O92,'Bank-1S'!$X:$X,$F92,'Bank-1S'!$Y:$Y,$G92))</f>
        <v>0</v>
      </c>
      <c r="BE92" s="179">
        <f ca="1">IF(BE$7&lt;&gt;"",SUMIFS('Bank-1S'!$N:$N,'Bank-1S'!$J:$J,"&gt;="&amp;BE$7,'Bank-1S'!$J:$J,"&lt;="&amp;BE$8,'Bank-1S'!$W:$W,$O92,'Bank-1S'!$X:$X,$F92,'Bank-1S'!$Y:$Y,$G92),SUMIFS('Bank-1S'!$N:$N,'Bank-1S'!$J:$J,BE$8,'Bank-1S'!$W:$W,$O92,'Bank-1S'!$X:$X,$F92,'Bank-1S'!$Y:$Y,$G92))</f>
        <v>0</v>
      </c>
      <c r="BF92" s="179">
        <f ca="1">IF(BF$7&lt;&gt;"",SUMIFS('Bank-1S'!$N:$N,'Bank-1S'!$J:$J,"&gt;="&amp;BF$7,'Bank-1S'!$J:$J,"&lt;="&amp;BF$8,'Bank-1S'!$W:$W,$O92,'Bank-1S'!$X:$X,$F92,'Bank-1S'!$Y:$Y,$G92),SUMIFS('Bank-1S'!$N:$N,'Bank-1S'!$J:$J,BF$8,'Bank-1S'!$W:$W,$O92,'Bank-1S'!$X:$X,$F92,'Bank-1S'!$Y:$Y,$G92))</f>
        <v>0</v>
      </c>
      <c r="BG92" s="179">
        <f ca="1">IF(BG$7&lt;&gt;"",SUMIFS('Bank-1S'!$N:$N,'Bank-1S'!$J:$J,"&gt;="&amp;BG$7,'Bank-1S'!$J:$J,"&lt;="&amp;BG$8,'Bank-1S'!$W:$W,$O92,'Bank-1S'!$X:$X,$F92,'Bank-1S'!$Y:$Y,$G92),SUMIFS('Bank-1S'!$N:$N,'Bank-1S'!$J:$J,BG$8,'Bank-1S'!$W:$W,$O92,'Bank-1S'!$X:$X,$F92,'Bank-1S'!$Y:$Y,$G92))</f>
        <v>0</v>
      </c>
      <c r="BH92" s="179">
        <f ca="1">IF(BH$7&lt;&gt;"",SUMIFS('Bank-1S'!$N:$N,'Bank-1S'!$J:$J,"&gt;="&amp;BH$7,'Bank-1S'!$J:$J,"&lt;="&amp;BH$8,'Bank-1S'!$W:$W,$O92,'Bank-1S'!$X:$X,$F92,'Bank-1S'!$Y:$Y,$G92),SUMIFS('Bank-1S'!$N:$N,'Bank-1S'!$J:$J,BH$8,'Bank-1S'!$W:$W,$O92,'Bank-1S'!$X:$X,$F92,'Bank-1S'!$Y:$Y,$G92))</f>
        <v>0</v>
      </c>
      <c r="BI92" s="179">
        <f ca="1">IF(BI$7&lt;&gt;"",SUMIFS('Bank-1S'!$N:$N,'Bank-1S'!$J:$J,"&gt;="&amp;BI$7,'Bank-1S'!$J:$J,"&lt;="&amp;BI$8,'Bank-1S'!$W:$W,$O92,'Bank-1S'!$X:$X,$F92,'Bank-1S'!$Y:$Y,$G92),SUMIFS('Bank-1S'!$N:$N,'Bank-1S'!$J:$J,BI$8,'Bank-1S'!$W:$W,$O92,'Bank-1S'!$X:$X,$F92,'Bank-1S'!$Y:$Y,$G92))</f>
        <v>0</v>
      </c>
      <c r="BJ92" s="179">
        <f ca="1">IF(BJ$7&lt;&gt;"",SUMIFS('Bank-1S'!$N:$N,'Bank-1S'!$J:$J,"&gt;="&amp;BJ$7,'Bank-1S'!$J:$J,"&lt;="&amp;BJ$8,'Bank-1S'!$W:$W,$O92,'Bank-1S'!$X:$X,$F92,'Bank-1S'!$Y:$Y,$G92),SUMIFS('Bank-1S'!$N:$N,'Bank-1S'!$J:$J,BJ$8,'Bank-1S'!$W:$W,$O92,'Bank-1S'!$X:$X,$F92,'Bank-1S'!$Y:$Y,$G92))</f>
        <v>0</v>
      </c>
      <c r="BK92" s="179">
        <f ca="1">IF(BK$7&lt;&gt;"",SUMIFS('Bank-1S'!$N:$N,'Bank-1S'!$J:$J,"&gt;="&amp;BK$7,'Bank-1S'!$J:$J,"&lt;="&amp;BK$8,'Bank-1S'!$W:$W,$O92,'Bank-1S'!$X:$X,$F92,'Bank-1S'!$Y:$Y,$G92),SUMIFS('Bank-1S'!$N:$N,'Bank-1S'!$J:$J,BK$8,'Bank-1S'!$W:$W,$O92,'Bank-1S'!$X:$X,$F92,'Bank-1S'!$Y:$Y,$G92))</f>
        <v>0</v>
      </c>
      <c r="BL92" s="179">
        <f ca="1">IF(BL$7&lt;&gt;"",SUMIFS('Bank-1S'!$N:$N,'Bank-1S'!$J:$J,"&gt;="&amp;BL$7,'Bank-1S'!$J:$J,"&lt;="&amp;BL$8,'Bank-1S'!$W:$W,$O92,'Bank-1S'!$X:$X,$F92,'Bank-1S'!$Y:$Y,$G92),SUMIFS('Bank-1S'!$N:$N,'Bank-1S'!$J:$J,BL$8,'Bank-1S'!$W:$W,$O92,'Bank-1S'!$X:$X,$F92,'Bank-1S'!$Y:$Y,$G92))</f>
        <v>0</v>
      </c>
      <c r="BM92" s="179">
        <f ca="1">IF(BM$7&lt;&gt;"",SUMIFS('Bank-1S'!$N:$N,'Bank-1S'!$J:$J,"&gt;="&amp;BM$7,'Bank-1S'!$J:$J,"&lt;="&amp;BM$8,'Bank-1S'!$W:$W,$O92,'Bank-1S'!$X:$X,$F92,'Bank-1S'!$Y:$Y,$G92),SUMIFS('Bank-1S'!$N:$N,'Bank-1S'!$J:$J,BM$8,'Bank-1S'!$W:$W,$O92,'Bank-1S'!$X:$X,$F92,'Bank-1S'!$Y:$Y,$G92))</f>
        <v>0</v>
      </c>
      <c r="BN92" s="179">
        <f ca="1">IF(BN$7&lt;&gt;"",SUMIFS('Bank-1S'!$N:$N,'Bank-1S'!$J:$J,"&gt;="&amp;BN$7,'Bank-1S'!$J:$J,"&lt;="&amp;BN$8,'Bank-1S'!$W:$W,$O92,'Bank-1S'!$X:$X,$F92,'Bank-1S'!$Y:$Y,$G92),SUMIFS('Bank-1S'!$N:$N,'Bank-1S'!$J:$J,BN$8,'Bank-1S'!$W:$W,$O92,'Bank-1S'!$X:$X,$F92,'Bank-1S'!$Y:$Y,$G92))</f>
        <v>0</v>
      </c>
      <c r="BO92" s="179">
        <f ca="1">IF(BO$7&lt;&gt;"",SUMIFS('Bank-1S'!$N:$N,'Bank-1S'!$J:$J,"&gt;="&amp;BO$7,'Bank-1S'!$J:$J,"&lt;="&amp;BO$8,'Bank-1S'!$W:$W,$O92,'Bank-1S'!$X:$X,$F92,'Bank-1S'!$Y:$Y,$G92),SUMIFS('Bank-1S'!$N:$N,'Bank-1S'!$J:$J,BO$8,'Bank-1S'!$W:$W,$O92,'Bank-1S'!$X:$X,$F92,'Bank-1S'!$Y:$Y,$G92))</f>
        <v>0</v>
      </c>
      <c r="BP92" s="179">
        <f ca="1">IF(BP$7&lt;&gt;"",SUMIFS('Bank-1S'!$N:$N,'Bank-1S'!$J:$J,"&gt;="&amp;BP$7,'Bank-1S'!$J:$J,"&lt;="&amp;BP$8,'Bank-1S'!$W:$W,$O92,'Bank-1S'!$X:$X,$F92,'Bank-1S'!$Y:$Y,$G92),SUMIFS('Bank-1S'!$N:$N,'Bank-1S'!$J:$J,BP$8,'Bank-1S'!$W:$W,$O92,'Bank-1S'!$X:$X,$F92,'Bank-1S'!$Y:$Y,$G92))</f>
        <v>0</v>
      </c>
      <c r="BQ92" s="179">
        <f ca="1">IF(BQ$7&lt;&gt;"",SUMIFS('Bank-1S'!$N:$N,'Bank-1S'!$J:$J,"&gt;="&amp;BQ$7,'Bank-1S'!$J:$J,"&lt;="&amp;BQ$8,'Bank-1S'!$W:$W,$O92,'Bank-1S'!$X:$X,$F92,'Bank-1S'!$Y:$Y,$G92),SUMIFS('Bank-1S'!$N:$N,'Bank-1S'!$J:$J,BQ$8,'Bank-1S'!$W:$W,$O92,'Bank-1S'!$X:$X,$F92,'Bank-1S'!$Y:$Y,$G92))</f>
        <v>0</v>
      </c>
      <c r="BR92" s="179">
        <f ca="1">IF(BR$7&lt;&gt;"",SUMIFS('Bank-1S'!$N:$N,'Bank-1S'!$J:$J,"&gt;="&amp;BR$7,'Bank-1S'!$J:$J,"&lt;="&amp;BR$8,'Bank-1S'!$W:$W,$O92,'Bank-1S'!$X:$X,$F92,'Bank-1S'!$Y:$Y,$G92),SUMIFS('Bank-1S'!$N:$N,'Bank-1S'!$J:$J,BR$8,'Bank-1S'!$W:$W,$O92,'Bank-1S'!$X:$X,$F92,'Bank-1S'!$Y:$Y,$G92))</f>
        <v>0</v>
      </c>
      <c r="BS92" s="179">
        <f ca="1">IF(BS$7&lt;&gt;"",SUMIFS('Bank-1S'!$N:$N,'Bank-1S'!$J:$J,"&gt;="&amp;BS$7,'Bank-1S'!$J:$J,"&lt;="&amp;BS$8,'Bank-1S'!$W:$W,$O92,'Bank-1S'!$X:$X,$F92,'Bank-1S'!$Y:$Y,$G92),SUMIFS('Bank-1S'!$N:$N,'Bank-1S'!$J:$J,BS$8,'Bank-1S'!$W:$W,$O92,'Bank-1S'!$X:$X,$F92,'Bank-1S'!$Y:$Y,$G92))</f>
        <v>0</v>
      </c>
      <c r="BT92" s="179">
        <f ca="1">IF(BT$7&lt;&gt;"",SUMIFS('Bank-1S'!$N:$N,'Bank-1S'!$J:$J,"&gt;="&amp;BT$7,'Bank-1S'!$J:$J,"&lt;="&amp;BT$8,'Bank-1S'!$W:$W,$O92,'Bank-1S'!$X:$X,$F92,'Bank-1S'!$Y:$Y,$G92),SUMIFS('Bank-1S'!$N:$N,'Bank-1S'!$J:$J,BT$8,'Bank-1S'!$W:$W,$O92,'Bank-1S'!$X:$X,$F92,'Bank-1S'!$Y:$Y,$G92))</f>
        <v>0</v>
      </c>
      <c r="BU92" s="179">
        <f ca="1">IF(BU$7&lt;&gt;"",SUMIFS('Bank-1S'!$N:$N,'Bank-1S'!$J:$J,"&gt;="&amp;BU$7,'Bank-1S'!$J:$J,"&lt;="&amp;BU$8,'Bank-1S'!$W:$W,$O92,'Bank-1S'!$X:$X,$F92,'Bank-1S'!$Y:$Y,$G92),SUMIFS('Bank-1S'!$N:$N,'Bank-1S'!$J:$J,BU$8,'Bank-1S'!$W:$W,$O92,'Bank-1S'!$X:$X,$F92,'Bank-1S'!$Y:$Y,$G92))</f>
        <v>0</v>
      </c>
      <c r="BV92" s="179">
        <f ca="1">IF(BV$7&lt;&gt;"",SUMIFS('Bank-1S'!$N:$N,'Bank-1S'!$J:$J,"&gt;="&amp;BV$7,'Bank-1S'!$J:$J,"&lt;="&amp;BV$8,'Bank-1S'!$W:$W,$O92,'Bank-1S'!$X:$X,$F92,'Bank-1S'!$Y:$Y,$G92),SUMIFS('Bank-1S'!$N:$N,'Bank-1S'!$J:$J,BV$8,'Bank-1S'!$W:$W,$O92,'Bank-1S'!$X:$X,$F92,'Bank-1S'!$Y:$Y,$G92))</f>
        <v>0</v>
      </c>
      <c r="BW92" s="179">
        <f ca="1">IF(BW$7&lt;&gt;"",SUMIFS('Bank-1S'!$N:$N,'Bank-1S'!$J:$J,"&gt;="&amp;BW$7,'Bank-1S'!$J:$J,"&lt;="&amp;BW$8,'Bank-1S'!$W:$W,$O92,'Bank-1S'!$X:$X,$F92,'Bank-1S'!$Y:$Y,$G92),SUMIFS('Bank-1S'!$N:$N,'Bank-1S'!$J:$J,BW$8,'Bank-1S'!$W:$W,$O92,'Bank-1S'!$X:$X,$F92,'Bank-1S'!$Y:$Y,$G92))</f>
        <v>0</v>
      </c>
      <c r="BX92" s="179">
        <f ca="1">IF(BX$7&lt;&gt;"",SUMIFS('Bank-1S'!$N:$N,'Bank-1S'!$J:$J,"&gt;="&amp;BX$7,'Bank-1S'!$J:$J,"&lt;="&amp;BX$8,'Bank-1S'!$W:$W,$O92,'Bank-1S'!$X:$X,$F92,'Bank-1S'!$Y:$Y,$G92),SUMIFS('Bank-1S'!$N:$N,'Bank-1S'!$J:$J,BX$8,'Bank-1S'!$W:$W,$O92,'Bank-1S'!$X:$X,$F92,'Bank-1S'!$Y:$Y,$G92))</f>
        <v>0</v>
      </c>
      <c r="BY92" s="179">
        <f ca="1">IF(BY$7&lt;&gt;"",SUMIFS('Bank-1S'!$N:$N,'Bank-1S'!$J:$J,"&gt;="&amp;BY$7,'Bank-1S'!$J:$J,"&lt;="&amp;BY$8,'Bank-1S'!$W:$W,$O92,'Bank-1S'!$X:$X,$F92,'Bank-1S'!$Y:$Y,$G92),SUMIFS('Bank-1S'!$N:$N,'Bank-1S'!$J:$J,BY$8,'Bank-1S'!$W:$W,$O92,'Bank-1S'!$X:$X,$F92,'Bank-1S'!$Y:$Y,$G92))</f>
        <v>0</v>
      </c>
      <c r="BZ92" s="179">
        <f ca="1">IF(BZ$7&lt;&gt;"",SUMIFS('Bank-1S'!$N:$N,'Bank-1S'!$J:$J,"&gt;="&amp;BZ$7,'Bank-1S'!$J:$J,"&lt;="&amp;BZ$8,'Bank-1S'!$W:$W,$O92,'Bank-1S'!$X:$X,$F92,'Bank-1S'!$Y:$Y,$G92),SUMIFS('Bank-1S'!$N:$N,'Bank-1S'!$J:$J,BZ$8,'Bank-1S'!$W:$W,$O92,'Bank-1S'!$X:$X,$F92,'Bank-1S'!$Y:$Y,$G92))</f>
        <v>0</v>
      </c>
      <c r="CA92" s="179">
        <f ca="1">IF(CA$7&lt;&gt;"",SUMIFS('Bank-1S'!$N:$N,'Bank-1S'!$J:$J,"&gt;="&amp;CA$7,'Bank-1S'!$J:$J,"&lt;="&amp;CA$8,'Bank-1S'!$W:$W,$O92,'Bank-1S'!$X:$X,$F92,'Bank-1S'!$Y:$Y,$G92),SUMIFS('Bank-1S'!$N:$N,'Bank-1S'!$J:$J,CA$8,'Bank-1S'!$W:$W,$O92,'Bank-1S'!$X:$X,$F92,'Bank-1S'!$Y:$Y,$G92))</f>
        <v>0</v>
      </c>
      <c r="CB92" s="179">
        <f ca="1">IF(CB$7&lt;&gt;"",SUMIFS('Bank-1S'!$N:$N,'Bank-1S'!$J:$J,"&gt;="&amp;CB$7,'Bank-1S'!$J:$J,"&lt;="&amp;CB$8,'Bank-1S'!$W:$W,$O92,'Bank-1S'!$X:$X,$F92,'Bank-1S'!$Y:$Y,$G92),SUMIFS('Bank-1S'!$N:$N,'Bank-1S'!$J:$J,CB$8,'Bank-1S'!$W:$W,$O92,'Bank-1S'!$X:$X,$F92,'Bank-1S'!$Y:$Y,$G92))</f>
        <v>0</v>
      </c>
      <c r="CC92" s="179">
        <f ca="1">IF(CC$7&lt;&gt;"",SUMIFS('Bank-1S'!$N:$N,'Bank-1S'!$J:$J,"&gt;="&amp;CC$7,'Bank-1S'!$J:$J,"&lt;="&amp;CC$8,'Bank-1S'!$W:$W,$O92,'Bank-1S'!$X:$X,$F92,'Bank-1S'!$Y:$Y,$G92),SUMIFS('Bank-1S'!$N:$N,'Bank-1S'!$J:$J,CC$8,'Bank-1S'!$W:$W,$O92,'Bank-1S'!$X:$X,$F92,'Bank-1S'!$Y:$Y,$G92))</f>
        <v>0</v>
      </c>
      <c r="CD92" s="179">
        <f ca="1">IF(CD$7&lt;&gt;"",SUMIFS('Bank-1S'!$N:$N,'Bank-1S'!$J:$J,"&gt;="&amp;CD$7,'Bank-1S'!$J:$J,"&lt;="&amp;CD$8,'Bank-1S'!$W:$W,$O92,'Bank-1S'!$X:$X,$F92,'Bank-1S'!$Y:$Y,$G92),SUMIFS('Bank-1S'!$N:$N,'Bank-1S'!$J:$J,CD$8,'Bank-1S'!$W:$W,$O92,'Bank-1S'!$X:$X,$F92,'Bank-1S'!$Y:$Y,$G92))</f>
        <v>0</v>
      </c>
      <c r="CE92" s="179">
        <f ca="1">IF(CE$7&lt;&gt;"",SUMIFS('Bank-1S'!$N:$N,'Bank-1S'!$J:$J,"&gt;="&amp;CE$7,'Bank-1S'!$J:$J,"&lt;="&amp;CE$8,'Bank-1S'!$W:$W,$O92,'Bank-1S'!$X:$X,$F92,'Bank-1S'!$Y:$Y,$G92),SUMIFS('Bank-1S'!$N:$N,'Bank-1S'!$J:$J,CE$8,'Bank-1S'!$W:$W,$O92,'Bank-1S'!$X:$X,$F92,'Bank-1S'!$Y:$Y,$G92))</f>
        <v>0</v>
      </c>
      <c r="CF92" s="179">
        <f ca="1">IF(CF$7&lt;&gt;"",SUMIFS('Bank-1S'!$N:$N,'Bank-1S'!$J:$J,"&gt;="&amp;CF$7,'Bank-1S'!$J:$J,"&lt;="&amp;CF$8,'Bank-1S'!$W:$W,$O92,'Bank-1S'!$X:$X,$F92,'Bank-1S'!$Y:$Y,$G92),SUMIFS('Bank-1S'!$N:$N,'Bank-1S'!$J:$J,CF$8,'Bank-1S'!$W:$W,$O92,'Bank-1S'!$X:$X,$F92,'Bank-1S'!$Y:$Y,$G92))</f>
        <v>0</v>
      </c>
      <c r="CG92" s="179">
        <f ca="1">IF(CG$7&lt;&gt;"",SUMIFS('Bank-1S'!$N:$N,'Bank-1S'!$J:$J,"&gt;="&amp;CG$7,'Bank-1S'!$J:$J,"&lt;="&amp;CG$8,'Bank-1S'!$W:$W,$O92,'Bank-1S'!$X:$X,$F92,'Bank-1S'!$Y:$Y,$G92),SUMIFS('Bank-1S'!$N:$N,'Bank-1S'!$J:$J,CG$8,'Bank-1S'!$W:$W,$O92,'Bank-1S'!$X:$X,$F92,'Bank-1S'!$Y:$Y,$G92))</f>
        <v>0</v>
      </c>
      <c r="CH92" s="179">
        <f ca="1">IF(CH$7&lt;&gt;"",SUMIFS('Bank-1S'!$N:$N,'Bank-1S'!$J:$J,"&gt;="&amp;CH$7,'Bank-1S'!$J:$J,"&lt;="&amp;CH$8,'Bank-1S'!$W:$W,$O92,'Bank-1S'!$X:$X,$F92,'Bank-1S'!$Y:$Y,$G92),SUMIFS('Bank-1S'!$N:$N,'Bank-1S'!$J:$J,CH$8,'Bank-1S'!$W:$W,$O92,'Bank-1S'!$X:$X,$F92,'Bank-1S'!$Y:$Y,$G92))</f>
        <v>0</v>
      </c>
      <c r="CI92" s="179">
        <f ca="1">IF(CI$7&lt;&gt;"",SUMIFS('Bank-1S'!$N:$N,'Bank-1S'!$J:$J,"&gt;="&amp;CI$7,'Bank-1S'!$J:$J,"&lt;="&amp;CI$8,'Bank-1S'!$W:$W,$O92,'Bank-1S'!$X:$X,$F92,'Bank-1S'!$Y:$Y,$G92),SUMIFS('Bank-1S'!$N:$N,'Bank-1S'!$J:$J,CI$8,'Bank-1S'!$W:$W,$O92,'Bank-1S'!$X:$X,$F92,'Bank-1S'!$Y:$Y,$G92))</f>
        <v>0</v>
      </c>
      <c r="CJ92" s="179">
        <f ca="1">IF(CJ$7&lt;&gt;"",SUMIFS('Bank-1S'!$N:$N,'Bank-1S'!$J:$J,"&gt;="&amp;CJ$7,'Bank-1S'!$J:$J,"&lt;="&amp;CJ$8,'Bank-1S'!$W:$W,$O92,'Bank-1S'!$X:$X,$F92,'Bank-1S'!$Y:$Y,$G92),SUMIFS('Bank-1S'!$N:$N,'Bank-1S'!$J:$J,CJ$8,'Bank-1S'!$W:$W,$O92,'Bank-1S'!$X:$X,$F92,'Bank-1S'!$Y:$Y,$G92))</f>
        <v>0</v>
      </c>
      <c r="CK92" s="179">
        <f ca="1">IF(CK$7&lt;&gt;"",SUMIFS('Bank-1S'!$N:$N,'Bank-1S'!$J:$J,"&gt;="&amp;CK$7,'Bank-1S'!$J:$J,"&lt;="&amp;CK$8,'Bank-1S'!$W:$W,$O92,'Bank-1S'!$X:$X,$F92,'Bank-1S'!$Y:$Y,$G92),SUMIFS('Bank-1S'!$N:$N,'Bank-1S'!$J:$J,CK$8,'Bank-1S'!$W:$W,$O92,'Bank-1S'!$X:$X,$F92,'Bank-1S'!$Y:$Y,$G92))</f>
        <v>0</v>
      </c>
      <c r="CL92" s="179">
        <f ca="1">IF(CL$7&lt;&gt;"",SUMIFS('Bank-1S'!$N:$N,'Bank-1S'!$J:$J,"&gt;="&amp;CL$7,'Bank-1S'!$J:$J,"&lt;="&amp;CL$8,'Bank-1S'!$W:$W,$O92,'Bank-1S'!$X:$X,$F92,'Bank-1S'!$Y:$Y,$G92),SUMIFS('Bank-1S'!$N:$N,'Bank-1S'!$J:$J,CL$8,'Bank-1S'!$W:$W,$O92,'Bank-1S'!$X:$X,$F92,'Bank-1S'!$Y:$Y,$G92))</f>
        <v>0</v>
      </c>
      <c r="CM92" s="179">
        <f ca="1">IF(CM$7&lt;&gt;"",SUMIFS('Bank-1S'!$N:$N,'Bank-1S'!$J:$J,"&gt;="&amp;CM$7,'Bank-1S'!$J:$J,"&lt;="&amp;CM$8,'Bank-1S'!$W:$W,$O92,'Bank-1S'!$X:$X,$F92,'Bank-1S'!$Y:$Y,$G92),SUMIFS('Bank-1S'!$N:$N,'Bank-1S'!$J:$J,CM$8,'Bank-1S'!$W:$W,$O92,'Bank-1S'!$X:$X,$F92,'Bank-1S'!$Y:$Y,$G92))</f>
        <v>0</v>
      </c>
      <c r="CN92" s="179">
        <f ca="1">IF(CN$7&lt;&gt;"",SUMIFS('Bank-1S'!$N:$N,'Bank-1S'!$J:$J,"&gt;="&amp;CN$7,'Bank-1S'!$J:$J,"&lt;="&amp;CN$8,'Bank-1S'!$W:$W,$O92,'Bank-1S'!$X:$X,$F92,'Bank-1S'!$Y:$Y,$G92),SUMIFS('Bank-1S'!$N:$N,'Bank-1S'!$J:$J,CN$8,'Bank-1S'!$W:$W,$O92,'Bank-1S'!$X:$X,$F92,'Bank-1S'!$Y:$Y,$G92))</f>
        <v>0</v>
      </c>
      <c r="CO92" s="179">
        <f ca="1">IF(CO$7&lt;&gt;"",SUMIFS('Bank-1S'!$N:$N,'Bank-1S'!$J:$J,"&gt;="&amp;CO$7,'Bank-1S'!$J:$J,"&lt;="&amp;CO$8,'Bank-1S'!$W:$W,$O92,'Bank-1S'!$X:$X,$F92,'Bank-1S'!$Y:$Y,$G92),SUMIFS('Bank-1S'!$N:$N,'Bank-1S'!$J:$J,CO$8,'Bank-1S'!$W:$W,$O92,'Bank-1S'!$X:$X,$F92,'Bank-1S'!$Y:$Y,$G92))</f>
        <v>0</v>
      </c>
      <c r="CP92" s="179">
        <f ca="1">IF(CP$7&lt;&gt;"",SUMIFS('Bank-1S'!$N:$N,'Bank-1S'!$J:$J,"&gt;="&amp;CP$7,'Bank-1S'!$J:$J,"&lt;="&amp;CP$8,'Bank-1S'!$W:$W,$O92,'Bank-1S'!$X:$X,$F92,'Bank-1S'!$Y:$Y,$G92),SUMIFS('Bank-1S'!$N:$N,'Bank-1S'!$J:$J,CP$8,'Bank-1S'!$W:$W,$O92,'Bank-1S'!$X:$X,$F92,'Bank-1S'!$Y:$Y,$G92))</f>
        <v>0</v>
      </c>
      <c r="CQ92" s="179">
        <f ca="1">IF(CQ$7&lt;&gt;"",SUMIFS('Bank-1S'!$N:$N,'Bank-1S'!$J:$J,"&gt;="&amp;CQ$7,'Bank-1S'!$J:$J,"&lt;="&amp;CQ$8,'Bank-1S'!$W:$W,$O92,'Bank-1S'!$X:$X,$F92,'Bank-1S'!$Y:$Y,$G92),SUMIFS('Bank-1S'!$N:$N,'Bank-1S'!$J:$J,CQ$8,'Bank-1S'!$W:$W,$O92,'Bank-1S'!$X:$X,$F92,'Bank-1S'!$Y:$Y,$G92))</f>
        <v>0</v>
      </c>
      <c r="CR92" s="179">
        <f ca="1">IF(CR$7&lt;&gt;"",SUMIFS('Bank-1S'!$N:$N,'Bank-1S'!$J:$J,"&gt;="&amp;CR$7,'Bank-1S'!$J:$J,"&lt;="&amp;CR$8,'Bank-1S'!$W:$W,$O92,'Bank-1S'!$X:$X,$F92,'Bank-1S'!$Y:$Y,$G92),SUMIFS('Bank-1S'!$N:$N,'Bank-1S'!$J:$J,CR$8,'Bank-1S'!$W:$W,$O92,'Bank-1S'!$X:$X,$F92,'Bank-1S'!$Y:$Y,$G92))</f>
        <v>0</v>
      </c>
      <c r="CS92" s="179">
        <f ca="1">IF(CS$7&lt;&gt;"",SUMIFS('Bank-1S'!$N:$N,'Bank-1S'!$J:$J,"&gt;="&amp;CS$7,'Bank-1S'!$J:$J,"&lt;="&amp;CS$8,'Bank-1S'!$W:$W,$O92,'Bank-1S'!$X:$X,$F92,'Bank-1S'!$Y:$Y,$G92),SUMIFS('Bank-1S'!$N:$N,'Bank-1S'!$J:$J,CS$8,'Bank-1S'!$W:$W,$O92,'Bank-1S'!$X:$X,$F92,'Bank-1S'!$Y:$Y,$G92))</f>
        <v>0</v>
      </c>
      <c r="CT92" s="179">
        <f ca="1">IF(CT$7&lt;&gt;"",SUMIFS('Bank-1S'!$N:$N,'Bank-1S'!$J:$J,"&gt;="&amp;CT$7,'Bank-1S'!$J:$J,"&lt;="&amp;CT$8,'Bank-1S'!$W:$W,$O92,'Bank-1S'!$X:$X,$F92,'Bank-1S'!$Y:$Y,$G92),SUMIFS('Bank-1S'!$N:$N,'Bank-1S'!$J:$J,CT$8,'Bank-1S'!$W:$W,$O92,'Bank-1S'!$X:$X,$F92,'Bank-1S'!$Y:$Y,$G92))</f>
        <v>0</v>
      </c>
      <c r="CU92" s="180">
        <f ca="1">IF(CU$7&lt;&gt;"",SUMIFS('Bank-1S'!$N:$N,'Bank-1S'!$J:$J,"&gt;="&amp;CU$7,'Bank-1S'!$J:$J,"&lt;="&amp;CU$8,'Bank-1S'!$W:$W,$O92,'Bank-1S'!$X:$X,$F92,'Bank-1S'!$Y:$Y,$G92),SUMIFS('Bank-1S'!$N:$N,'Bank-1S'!$J:$J,CU$8,'Bank-1S'!$W:$W,$O92,'Bank-1S'!$X:$X,$F92,'Bank-1S'!$Y:$Y,$G92))</f>
        <v>0</v>
      </c>
    </row>
    <row r="93" spans="1:99" s="181" customFormat="1" ht="10.199999999999999" x14ac:dyDescent="0.2">
      <c r="A93" s="172"/>
      <c r="B93" s="172"/>
      <c r="C93" s="172"/>
      <c r="D93" s="172"/>
      <c r="E93" s="191">
        <v>2</v>
      </c>
      <c r="F93" s="144" t="str">
        <f t="shared" si="55"/>
        <v>Оплаты расходов аренды</v>
      </c>
      <c r="G93" s="172" t="str">
        <f>lists!$AD$49</f>
        <v>Оплаты прочие по аренде</v>
      </c>
      <c r="H93" s="172"/>
      <c r="I93" s="172"/>
      <c r="J93" s="172"/>
      <c r="K93" s="172"/>
      <c r="L93" s="172"/>
      <c r="M93" s="172"/>
      <c r="N93" s="173"/>
      <c r="O93" s="172" t="str">
        <f t="shared" si="52"/>
        <v>RUR</v>
      </c>
      <c r="P93" s="173"/>
      <c r="Q93" s="172"/>
      <c r="R93" s="172"/>
      <c r="S93" s="172"/>
      <c r="T93" s="174"/>
      <c r="U93" s="175">
        <f t="shared" ref="U93" ca="1" si="56">SUM(W93:CV93)</f>
        <v>0</v>
      </c>
      <c r="V93" s="176"/>
      <c r="W93" s="177"/>
      <c r="X93" s="178">
        <f>IF(X$7&lt;&gt;"",SUMIFS('Bank-1S'!$N:$N,'Bank-1S'!$J:$J,"&gt;="&amp;X$7,'Bank-1S'!$J:$J,"&lt;="&amp;X$8,'Bank-1S'!$W:$W,$O93,'Bank-1S'!$X:$X,$F93,'Bank-1S'!$Y:$Y,$G93),SUMIFS('Bank-1S'!$N:$N,'Bank-1S'!$J:$J,X$8,'Bank-1S'!$W:$W,$O93,'Bank-1S'!$X:$X,$F93,'Bank-1S'!$Y:$Y,$G93))</f>
        <v>0</v>
      </c>
      <c r="Y93" s="179">
        <f ca="1">IF(Y$7&lt;&gt;"",SUMIFS('Bank-1S'!$N:$N,'Bank-1S'!$J:$J,"&gt;="&amp;Y$7,'Bank-1S'!$J:$J,"&lt;="&amp;Y$8,'Bank-1S'!$W:$W,$O93,'Bank-1S'!$X:$X,$F93,'Bank-1S'!$Y:$Y,$G93),SUMIFS('Bank-1S'!$N:$N,'Bank-1S'!$J:$J,Y$8,'Bank-1S'!$W:$W,$O93,'Bank-1S'!$X:$X,$F93,'Bank-1S'!$Y:$Y,$G93))</f>
        <v>0</v>
      </c>
      <c r="Z93" s="179">
        <f ca="1">IF(Z$7&lt;&gt;"",SUMIFS('Bank-1S'!$N:$N,'Bank-1S'!$J:$J,"&gt;="&amp;Z$7,'Bank-1S'!$J:$J,"&lt;="&amp;Z$8,'Bank-1S'!$W:$W,$O93,'Bank-1S'!$X:$X,$F93,'Bank-1S'!$Y:$Y,$G93),SUMIFS('Bank-1S'!$N:$N,'Bank-1S'!$J:$J,Z$8,'Bank-1S'!$W:$W,$O93,'Bank-1S'!$X:$X,$F93,'Bank-1S'!$Y:$Y,$G93))</f>
        <v>0</v>
      </c>
      <c r="AA93" s="179">
        <f ca="1">IF(AA$7&lt;&gt;"",SUMIFS('Bank-1S'!$N:$N,'Bank-1S'!$J:$J,"&gt;="&amp;AA$7,'Bank-1S'!$J:$J,"&lt;="&amp;AA$8,'Bank-1S'!$W:$W,$O93,'Bank-1S'!$X:$X,$F93,'Bank-1S'!$Y:$Y,$G93),SUMIFS('Bank-1S'!$N:$N,'Bank-1S'!$J:$J,AA$8,'Bank-1S'!$W:$W,$O93,'Bank-1S'!$X:$X,$F93,'Bank-1S'!$Y:$Y,$G93))</f>
        <v>0</v>
      </c>
      <c r="AB93" s="179">
        <f ca="1">IF(AB$7&lt;&gt;"",SUMIFS('Bank-1S'!$N:$N,'Bank-1S'!$J:$J,"&gt;="&amp;AB$7,'Bank-1S'!$J:$J,"&lt;="&amp;AB$8,'Bank-1S'!$W:$W,$O93,'Bank-1S'!$X:$X,$F93,'Bank-1S'!$Y:$Y,$G93),SUMIFS('Bank-1S'!$N:$N,'Bank-1S'!$J:$J,AB$8,'Bank-1S'!$W:$W,$O93,'Bank-1S'!$X:$X,$F93,'Bank-1S'!$Y:$Y,$G93))</f>
        <v>0</v>
      </c>
      <c r="AC93" s="179">
        <f ca="1">IF(AC$7&lt;&gt;"",SUMIFS('Bank-1S'!$N:$N,'Bank-1S'!$J:$J,"&gt;="&amp;AC$7,'Bank-1S'!$J:$J,"&lt;="&amp;AC$8,'Bank-1S'!$W:$W,$O93,'Bank-1S'!$X:$X,$F93,'Bank-1S'!$Y:$Y,$G93),SUMIFS('Bank-1S'!$N:$N,'Bank-1S'!$J:$J,AC$8,'Bank-1S'!$W:$W,$O93,'Bank-1S'!$X:$X,$F93,'Bank-1S'!$Y:$Y,$G93))</f>
        <v>0</v>
      </c>
      <c r="AD93" s="179">
        <f ca="1">IF(AD$7&lt;&gt;"",SUMIFS('Bank-1S'!$N:$N,'Bank-1S'!$J:$J,"&gt;="&amp;AD$7,'Bank-1S'!$J:$J,"&lt;="&amp;AD$8,'Bank-1S'!$W:$W,$O93,'Bank-1S'!$X:$X,$F93,'Bank-1S'!$Y:$Y,$G93),SUMIFS('Bank-1S'!$N:$N,'Bank-1S'!$J:$J,AD$8,'Bank-1S'!$W:$W,$O93,'Bank-1S'!$X:$X,$F93,'Bank-1S'!$Y:$Y,$G93))</f>
        <v>0</v>
      </c>
      <c r="AE93" s="179">
        <f ca="1">IF(AE$7&lt;&gt;"",SUMIFS('Bank-1S'!$N:$N,'Bank-1S'!$J:$J,"&gt;="&amp;AE$7,'Bank-1S'!$J:$J,"&lt;="&amp;AE$8,'Bank-1S'!$W:$W,$O93,'Bank-1S'!$X:$X,$F93,'Bank-1S'!$Y:$Y,$G93),SUMIFS('Bank-1S'!$N:$N,'Bank-1S'!$J:$J,AE$8,'Bank-1S'!$W:$W,$O93,'Bank-1S'!$X:$X,$F93,'Bank-1S'!$Y:$Y,$G93))</f>
        <v>0</v>
      </c>
      <c r="AF93" s="179">
        <f ca="1">IF(AF$7&lt;&gt;"",SUMIFS('Bank-1S'!$N:$N,'Bank-1S'!$J:$J,"&gt;="&amp;AF$7,'Bank-1S'!$J:$J,"&lt;="&amp;AF$8,'Bank-1S'!$W:$W,$O93,'Bank-1S'!$X:$X,$F93,'Bank-1S'!$Y:$Y,$G93),SUMIFS('Bank-1S'!$N:$N,'Bank-1S'!$J:$J,AF$8,'Bank-1S'!$W:$W,$O93,'Bank-1S'!$X:$X,$F93,'Bank-1S'!$Y:$Y,$G93))</f>
        <v>0</v>
      </c>
      <c r="AG93" s="179">
        <f ca="1">IF(AG$7&lt;&gt;"",SUMIFS('Bank-1S'!$N:$N,'Bank-1S'!$J:$J,"&gt;="&amp;AG$7,'Bank-1S'!$J:$J,"&lt;="&amp;AG$8,'Bank-1S'!$W:$W,$O93,'Bank-1S'!$X:$X,$F93,'Bank-1S'!$Y:$Y,$G93),SUMIFS('Bank-1S'!$N:$N,'Bank-1S'!$J:$J,AG$8,'Bank-1S'!$W:$W,$O93,'Bank-1S'!$X:$X,$F93,'Bank-1S'!$Y:$Y,$G93))</f>
        <v>0</v>
      </c>
      <c r="AH93" s="179">
        <f ca="1">IF(AH$7&lt;&gt;"",SUMIFS('Bank-1S'!$N:$N,'Bank-1S'!$J:$J,"&gt;="&amp;AH$7,'Bank-1S'!$J:$J,"&lt;="&amp;AH$8,'Bank-1S'!$W:$W,$O93,'Bank-1S'!$X:$X,$F93,'Bank-1S'!$Y:$Y,$G93),SUMIFS('Bank-1S'!$N:$N,'Bank-1S'!$J:$J,AH$8,'Bank-1S'!$W:$W,$O93,'Bank-1S'!$X:$X,$F93,'Bank-1S'!$Y:$Y,$G93))</f>
        <v>0</v>
      </c>
      <c r="AI93" s="179">
        <f ca="1">IF(AI$7&lt;&gt;"",SUMIFS('Bank-1S'!$N:$N,'Bank-1S'!$J:$J,"&gt;="&amp;AI$7,'Bank-1S'!$J:$J,"&lt;="&amp;AI$8,'Bank-1S'!$W:$W,$O93,'Bank-1S'!$X:$X,$F93,'Bank-1S'!$Y:$Y,$G93),SUMIFS('Bank-1S'!$N:$N,'Bank-1S'!$J:$J,AI$8,'Bank-1S'!$W:$W,$O93,'Bank-1S'!$X:$X,$F93,'Bank-1S'!$Y:$Y,$G93))</f>
        <v>0</v>
      </c>
      <c r="AJ93" s="179">
        <f ca="1">IF(AJ$7&lt;&gt;"",SUMIFS('Bank-1S'!$N:$N,'Bank-1S'!$J:$J,"&gt;="&amp;AJ$7,'Bank-1S'!$J:$J,"&lt;="&amp;AJ$8,'Bank-1S'!$W:$W,$O93,'Bank-1S'!$X:$X,$F93,'Bank-1S'!$Y:$Y,$G93),SUMIFS('Bank-1S'!$N:$N,'Bank-1S'!$J:$J,AJ$8,'Bank-1S'!$W:$W,$O93,'Bank-1S'!$X:$X,$F93,'Bank-1S'!$Y:$Y,$G93))</f>
        <v>0</v>
      </c>
      <c r="AK93" s="179">
        <f ca="1">IF(AK$7&lt;&gt;"",SUMIFS('Bank-1S'!$N:$N,'Bank-1S'!$J:$J,"&gt;="&amp;AK$7,'Bank-1S'!$J:$J,"&lt;="&amp;AK$8,'Bank-1S'!$W:$W,$O93,'Bank-1S'!$X:$X,$F93,'Bank-1S'!$Y:$Y,$G93),SUMIFS('Bank-1S'!$N:$N,'Bank-1S'!$J:$J,AK$8,'Bank-1S'!$W:$W,$O93,'Bank-1S'!$X:$X,$F93,'Bank-1S'!$Y:$Y,$G93))</f>
        <v>0</v>
      </c>
      <c r="AL93" s="179">
        <f ca="1">IF(AL$7&lt;&gt;"",SUMIFS('Bank-1S'!$N:$N,'Bank-1S'!$J:$J,"&gt;="&amp;AL$7,'Bank-1S'!$J:$J,"&lt;="&amp;AL$8,'Bank-1S'!$W:$W,$O93,'Bank-1S'!$X:$X,$F93,'Bank-1S'!$Y:$Y,$G93),SUMIFS('Bank-1S'!$N:$N,'Bank-1S'!$J:$J,AL$8,'Bank-1S'!$W:$W,$O93,'Bank-1S'!$X:$X,$F93,'Bank-1S'!$Y:$Y,$G93))</f>
        <v>0</v>
      </c>
      <c r="AM93" s="179">
        <f ca="1">IF(AM$7&lt;&gt;"",SUMIFS('Bank-1S'!$N:$N,'Bank-1S'!$J:$J,"&gt;="&amp;AM$7,'Bank-1S'!$J:$J,"&lt;="&amp;AM$8,'Bank-1S'!$W:$W,$O93,'Bank-1S'!$X:$X,$F93,'Bank-1S'!$Y:$Y,$G93),SUMIFS('Bank-1S'!$N:$N,'Bank-1S'!$J:$J,AM$8,'Bank-1S'!$W:$W,$O93,'Bank-1S'!$X:$X,$F93,'Bank-1S'!$Y:$Y,$G93))</f>
        <v>0</v>
      </c>
      <c r="AN93" s="179">
        <f ca="1">IF(AN$7&lt;&gt;"",SUMIFS('Bank-1S'!$N:$N,'Bank-1S'!$J:$J,"&gt;="&amp;AN$7,'Bank-1S'!$J:$J,"&lt;="&amp;AN$8,'Bank-1S'!$W:$W,$O93,'Bank-1S'!$X:$X,$F93,'Bank-1S'!$Y:$Y,$G93),SUMIFS('Bank-1S'!$N:$N,'Bank-1S'!$J:$J,AN$8,'Bank-1S'!$W:$W,$O93,'Bank-1S'!$X:$X,$F93,'Bank-1S'!$Y:$Y,$G93))</f>
        <v>0</v>
      </c>
      <c r="AO93" s="179">
        <f ca="1">IF(AO$7&lt;&gt;"",SUMIFS('Bank-1S'!$N:$N,'Bank-1S'!$J:$J,"&gt;="&amp;AO$7,'Bank-1S'!$J:$J,"&lt;="&amp;AO$8,'Bank-1S'!$W:$W,$O93,'Bank-1S'!$X:$X,$F93,'Bank-1S'!$Y:$Y,$G93),SUMIFS('Bank-1S'!$N:$N,'Bank-1S'!$J:$J,AO$8,'Bank-1S'!$W:$W,$O93,'Bank-1S'!$X:$X,$F93,'Bank-1S'!$Y:$Y,$G93))</f>
        <v>0</v>
      </c>
      <c r="AP93" s="179">
        <f ca="1">IF(AP$7&lt;&gt;"",SUMIFS('Bank-1S'!$N:$N,'Bank-1S'!$J:$J,"&gt;="&amp;AP$7,'Bank-1S'!$J:$J,"&lt;="&amp;AP$8,'Bank-1S'!$W:$W,$O93,'Bank-1S'!$X:$X,$F93,'Bank-1S'!$Y:$Y,$G93),SUMIFS('Bank-1S'!$N:$N,'Bank-1S'!$J:$J,AP$8,'Bank-1S'!$W:$W,$O93,'Bank-1S'!$X:$X,$F93,'Bank-1S'!$Y:$Y,$G93))</f>
        <v>0</v>
      </c>
      <c r="AQ93" s="179">
        <f ca="1">IF(AQ$7&lt;&gt;"",SUMIFS('Bank-1S'!$N:$N,'Bank-1S'!$J:$J,"&gt;="&amp;AQ$7,'Bank-1S'!$J:$J,"&lt;="&amp;AQ$8,'Bank-1S'!$W:$W,$O93,'Bank-1S'!$X:$X,$F93,'Bank-1S'!$Y:$Y,$G93),SUMIFS('Bank-1S'!$N:$N,'Bank-1S'!$J:$J,AQ$8,'Bank-1S'!$W:$W,$O93,'Bank-1S'!$X:$X,$F93,'Bank-1S'!$Y:$Y,$G93))</f>
        <v>0</v>
      </c>
      <c r="AR93" s="179">
        <f ca="1">IF(AR$7&lt;&gt;"",SUMIFS('Bank-1S'!$N:$N,'Bank-1S'!$J:$J,"&gt;="&amp;AR$7,'Bank-1S'!$J:$J,"&lt;="&amp;AR$8,'Bank-1S'!$W:$W,$O93,'Bank-1S'!$X:$X,$F93,'Bank-1S'!$Y:$Y,$G93),SUMIFS('Bank-1S'!$N:$N,'Bank-1S'!$J:$J,AR$8,'Bank-1S'!$W:$W,$O93,'Bank-1S'!$X:$X,$F93,'Bank-1S'!$Y:$Y,$G93))</f>
        <v>0</v>
      </c>
      <c r="AS93" s="179">
        <f ca="1">IF(AS$7&lt;&gt;"",SUMIFS('Bank-1S'!$N:$N,'Bank-1S'!$J:$J,"&gt;="&amp;AS$7,'Bank-1S'!$J:$J,"&lt;="&amp;AS$8,'Bank-1S'!$W:$W,$O93,'Bank-1S'!$X:$X,$F93,'Bank-1S'!$Y:$Y,$G93),SUMIFS('Bank-1S'!$N:$N,'Bank-1S'!$J:$J,AS$8,'Bank-1S'!$W:$W,$O93,'Bank-1S'!$X:$X,$F93,'Bank-1S'!$Y:$Y,$G93))</f>
        <v>0</v>
      </c>
      <c r="AT93" s="179">
        <f ca="1">IF(AT$7&lt;&gt;"",SUMIFS('Bank-1S'!$N:$N,'Bank-1S'!$J:$J,"&gt;="&amp;AT$7,'Bank-1S'!$J:$J,"&lt;="&amp;AT$8,'Bank-1S'!$W:$W,$O93,'Bank-1S'!$X:$X,$F93,'Bank-1S'!$Y:$Y,$G93),SUMIFS('Bank-1S'!$N:$N,'Bank-1S'!$J:$J,AT$8,'Bank-1S'!$W:$W,$O93,'Bank-1S'!$X:$X,$F93,'Bank-1S'!$Y:$Y,$G93))</f>
        <v>0</v>
      </c>
      <c r="AU93" s="179">
        <f ca="1">IF(AU$7&lt;&gt;"",SUMIFS('Bank-1S'!$N:$N,'Bank-1S'!$J:$J,"&gt;="&amp;AU$7,'Bank-1S'!$J:$J,"&lt;="&amp;AU$8,'Bank-1S'!$W:$W,$O93,'Bank-1S'!$X:$X,$F93,'Bank-1S'!$Y:$Y,$G93),SUMIFS('Bank-1S'!$N:$N,'Bank-1S'!$J:$J,AU$8,'Bank-1S'!$W:$W,$O93,'Bank-1S'!$X:$X,$F93,'Bank-1S'!$Y:$Y,$G93))</f>
        <v>0</v>
      </c>
      <c r="AV93" s="179">
        <f ca="1">IF(AV$7&lt;&gt;"",SUMIFS('Bank-1S'!$N:$N,'Bank-1S'!$J:$J,"&gt;="&amp;AV$7,'Bank-1S'!$J:$J,"&lt;="&amp;AV$8,'Bank-1S'!$W:$W,$O93,'Bank-1S'!$X:$X,$F93,'Bank-1S'!$Y:$Y,$G93),SUMIFS('Bank-1S'!$N:$N,'Bank-1S'!$J:$J,AV$8,'Bank-1S'!$W:$W,$O93,'Bank-1S'!$X:$X,$F93,'Bank-1S'!$Y:$Y,$G93))</f>
        <v>0</v>
      </c>
      <c r="AW93" s="179">
        <f ca="1">IF(AW$7&lt;&gt;"",SUMIFS('Bank-1S'!$N:$N,'Bank-1S'!$J:$J,"&gt;="&amp;AW$7,'Bank-1S'!$J:$J,"&lt;="&amp;AW$8,'Bank-1S'!$W:$W,$O93,'Bank-1S'!$X:$X,$F93,'Bank-1S'!$Y:$Y,$G93),SUMIFS('Bank-1S'!$N:$N,'Bank-1S'!$J:$J,AW$8,'Bank-1S'!$W:$W,$O93,'Bank-1S'!$X:$X,$F93,'Bank-1S'!$Y:$Y,$G93))</f>
        <v>0</v>
      </c>
      <c r="AX93" s="179">
        <f ca="1">IF(AX$7&lt;&gt;"",SUMIFS('Bank-1S'!$N:$N,'Bank-1S'!$J:$J,"&gt;="&amp;AX$7,'Bank-1S'!$J:$J,"&lt;="&amp;AX$8,'Bank-1S'!$W:$W,$O93,'Bank-1S'!$X:$X,$F93,'Bank-1S'!$Y:$Y,$G93),SUMIFS('Bank-1S'!$N:$N,'Bank-1S'!$J:$J,AX$8,'Bank-1S'!$W:$W,$O93,'Bank-1S'!$X:$X,$F93,'Bank-1S'!$Y:$Y,$G93))</f>
        <v>0</v>
      </c>
      <c r="AY93" s="179">
        <f ca="1">IF(AY$7&lt;&gt;"",SUMIFS('Bank-1S'!$N:$N,'Bank-1S'!$J:$J,"&gt;="&amp;AY$7,'Bank-1S'!$J:$J,"&lt;="&amp;AY$8,'Bank-1S'!$W:$W,$O93,'Bank-1S'!$X:$X,$F93,'Bank-1S'!$Y:$Y,$G93),SUMIFS('Bank-1S'!$N:$N,'Bank-1S'!$J:$J,AY$8,'Bank-1S'!$W:$W,$O93,'Bank-1S'!$X:$X,$F93,'Bank-1S'!$Y:$Y,$G93))</f>
        <v>0</v>
      </c>
      <c r="AZ93" s="179">
        <f ca="1">IF(AZ$7&lt;&gt;"",SUMIFS('Bank-1S'!$N:$N,'Bank-1S'!$J:$J,"&gt;="&amp;AZ$7,'Bank-1S'!$J:$J,"&lt;="&amp;AZ$8,'Bank-1S'!$W:$W,$O93,'Bank-1S'!$X:$X,$F93,'Bank-1S'!$Y:$Y,$G93),SUMIFS('Bank-1S'!$N:$N,'Bank-1S'!$J:$J,AZ$8,'Bank-1S'!$W:$W,$O93,'Bank-1S'!$X:$X,$F93,'Bank-1S'!$Y:$Y,$G93))</f>
        <v>0</v>
      </c>
      <c r="BA93" s="179">
        <f ca="1">IF(BA$7&lt;&gt;"",SUMIFS('Bank-1S'!$N:$N,'Bank-1S'!$J:$J,"&gt;="&amp;BA$7,'Bank-1S'!$J:$J,"&lt;="&amp;BA$8,'Bank-1S'!$W:$W,$O93,'Bank-1S'!$X:$X,$F93,'Bank-1S'!$Y:$Y,$G93),SUMIFS('Bank-1S'!$N:$N,'Bank-1S'!$J:$J,BA$8,'Bank-1S'!$W:$W,$O93,'Bank-1S'!$X:$X,$F93,'Bank-1S'!$Y:$Y,$G93))</f>
        <v>0</v>
      </c>
      <c r="BB93" s="179">
        <f ca="1">IF(BB$7&lt;&gt;"",SUMIFS('Bank-1S'!$N:$N,'Bank-1S'!$J:$J,"&gt;="&amp;BB$7,'Bank-1S'!$J:$J,"&lt;="&amp;BB$8,'Bank-1S'!$W:$W,$O93,'Bank-1S'!$X:$X,$F93,'Bank-1S'!$Y:$Y,$G93),SUMIFS('Bank-1S'!$N:$N,'Bank-1S'!$J:$J,BB$8,'Bank-1S'!$W:$W,$O93,'Bank-1S'!$X:$X,$F93,'Bank-1S'!$Y:$Y,$G93))</f>
        <v>0</v>
      </c>
      <c r="BC93" s="179">
        <f ca="1">IF(BC$7&lt;&gt;"",SUMIFS('Bank-1S'!$N:$N,'Bank-1S'!$J:$J,"&gt;="&amp;BC$7,'Bank-1S'!$J:$J,"&lt;="&amp;BC$8,'Bank-1S'!$W:$W,$O93,'Bank-1S'!$X:$X,$F93,'Bank-1S'!$Y:$Y,$G93),SUMIFS('Bank-1S'!$N:$N,'Bank-1S'!$J:$J,BC$8,'Bank-1S'!$W:$W,$O93,'Bank-1S'!$X:$X,$F93,'Bank-1S'!$Y:$Y,$G93))</f>
        <v>0</v>
      </c>
      <c r="BD93" s="179">
        <f ca="1">IF(BD$7&lt;&gt;"",SUMIFS('Bank-1S'!$N:$N,'Bank-1S'!$J:$J,"&gt;="&amp;BD$7,'Bank-1S'!$J:$J,"&lt;="&amp;BD$8,'Bank-1S'!$W:$W,$O93,'Bank-1S'!$X:$X,$F93,'Bank-1S'!$Y:$Y,$G93),SUMIFS('Bank-1S'!$N:$N,'Bank-1S'!$J:$J,BD$8,'Bank-1S'!$W:$W,$O93,'Bank-1S'!$X:$X,$F93,'Bank-1S'!$Y:$Y,$G93))</f>
        <v>0</v>
      </c>
      <c r="BE93" s="179">
        <f ca="1">IF(BE$7&lt;&gt;"",SUMIFS('Bank-1S'!$N:$N,'Bank-1S'!$J:$J,"&gt;="&amp;BE$7,'Bank-1S'!$J:$J,"&lt;="&amp;BE$8,'Bank-1S'!$W:$W,$O93,'Bank-1S'!$X:$X,$F93,'Bank-1S'!$Y:$Y,$G93),SUMIFS('Bank-1S'!$N:$N,'Bank-1S'!$J:$J,BE$8,'Bank-1S'!$W:$W,$O93,'Bank-1S'!$X:$X,$F93,'Bank-1S'!$Y:$Y,$G93))</f>
        <v>0</v>
      </c>
      <c r="BF93" s="179">
        <f ca="1">IF(BF$7&lt;&gt;"",SUMIFS('Bank-1S'!$N:$N,'Bank-1S'!$J:$J,"&gt;="&amp;BF$7,'Bank-1S'!$J:$J,"&lt;="&amp;BF$8,'Bank-1S'!$W:$W,$O93,'Bank-1S'!$X:$X,$F93,'Bank-1S'!$Y:$Y,$G93),SUMIFS('Bank-1S'!$N:$N,'Bank-1S'!$J:$J,BF$8,'Bank-1S'!$W:$W,$O93,'Bank-1S'!$X:$X,$F93,'Bank-1S'!$Y:$Y,$G93))</f>
        <v>0</v>
      </c>
      <c r="BG93" s="179">
        <f ca="1">IF(BG$7&lt;&gt;"",SUMIFS('Bank-1S'!$N:$N,'Bank-1S'!$J:$J,"&gt;="&amp;BG$7,'Bank-1S'!$J:$J,"&lt;="&amp;BG$8,'Bank-1S'!$W:$W,$O93,'Bank-1S'!$X:$X,$F93,'Bank-1S'!$Y:$Y,$G93),SUMIFS('Bank-1S'!$N:$N,'Bank-1S'!$J:$J,BG$8,'Bank-1S'!$W:$W,$O93,'Bank-1S'!$X:$X,$F93,'Bank-1S'!$Y:$Y,$G93))</f>
        <v>0</v>
      </c>
      <c r="BH93" s="179">
        <f ca="1">IF(BH$7&lt;&gt;"",SUMIFS('Bank-1S'!$N:$N,'Bank-1S'!$J:$J,"&gt;="&amp;BH$7,'Bank-1S'!$J:$J,"&lt;="&amp;BH$8,'Bank-1S'!$W:$W,$O93,'Bank-1S'!$X:$X,$F93,'Bank-1S'!$Y:$Y,$G93),SUMIFS('Bank-1S'!$N:$N,'Bank-1S'!$J:$J,BH$8,'Bank-1S'!$W:$W,$O93,'Bank-1S'!$X:$X,$F93,'Bank-1S'!$Y:$Y,$G93))</f>
        <v>0</v>
      </c>
      <c r="BI93" s="179">
        <f ca="1">IF(BI$7&lt;&gt;"",SUMIFS('Bank-1S'!$N:$N,'Bank-1S'!$J:$J,"&gt;="&amp;BI$7,'Bank-1S'!$J:$J,"&lt;="&amp;BI$8,'Bank-1S'!$W:$W,$O93,'Bank-1S'!$X:$X,$F93,'Bank-1S'!$Y:$Y,$G93),SUMIFS('Bank-1S'!$N:$N,'Bank-1S'!$J:$J,BI$8,'Bank-1S'!$W:$W,$O93,'Bank-1S'!$X:$X,$F93,'Bank-1S'!$Y:$Y,$G93))</f>
        <v>0</v>
      </c>
      <c r="BJ93" s="179">
        <f ca="1">IF(BJ$7&lt;&gt;"",SUMIFS('Bank-1S'!$N:$N,'Bank-1S'!$J:$J,"&gt;="&amp;BJ$7,'Bank-1S'!$J:$J,"&lt;="&amp;BJ$8,'Bank-1S'!$W:$W,$O93,'Bank-1S'!$X:$X,$F93,'Bank-1S'!$Y:$Y,$G93),SUMIFS('Bank-1S'!$N:$N,'Bank-1S'!$J:$J,BJ$8,'Bank-1S'!$W:$W,$O93,'Bank-1S'!$X:$X,$F93,'Bank-1S'!$Y:$Y,$G93))</f>
        <v>0</v>
      </c>
      <c r="BK93" s="179">
        <f ca="1">IF(BK$7&lt;&gt;"",SUMIFS('Bank-1S'!$N:$N,'Bank-1S'!$J:$J,"&gt;="&amp;BK$7,'Bank-1S'!$J:$J,"&lt;="&amp;BK$8,'Bank-1S'!$W:$W,$O93,'Bank-1S'!$X:$X,$F93,'Bank-1S'!$Y:$Y,$G93),SUMIFS('Bank-1S'!$N:$N,'Bank-1S'!$J:$J,BK$8,'Bank-1S'!$W:$W,$O93,'Bank-1S'!$X:$X,$F93,'Bank-1S'!$Y:$Y,$G93))</f>
        <v>0</v>
      </c>
      <c r="BL93" s="179">
        <f ca="1">IF(BL$7&lt;&gt;"",SUMIFS('Bank-1S'!$N:$N,'Bank-1S'!$J:$J,"&gt;="&amp;BL$7,'Bank-1S'!$J:$J,"&lt;="&amp;BL$8,'Bank-1S'!$W:$W,$O93,'Bank-1S'!$X:$X,$F93,'Bank-1S'!$Y:$Y,$G93),SUMIFS('Bank-1S'!$N:$N,'Bank-1S'!$J:$J,BL$8,'Bank-1S'!$W:$W,$O93,'Bank-1S'!$X:$X,$F93,'Bank-1S'!$Y:$Y,$G93))</f>
        <v>0</v>
      </c>
      <c r="BM93" s="179">
        <f ca="1">IF(BM$7&lt;&gt;"",SUMIFS('Bank-1S'!$N:$N,'Bank-1S'!$J:$J,"&gt;="&amp;BM$7,'Bank-1S'!$J:$J,"&lt;="&amp;BM$8,'Bank-1S'!$W:$W,$O93,'Bank-1S'!$X:$X,$F93,'Bank-1S'!$Y:$Y,$G93),SUMIFS('Bank-1S'!$N:$N,'Bank-1S'!$J:$J,BM$8,'Bank-1S'!$W:$W,$O93,'Bank-1S'!$X:$X,$F93,'Bank-1S'!$Y:$Y,$G93))</f>
        <v>0</v>
      </c>
      <c r="BN93" s="179">
        <f ca="1">IF(BN$7&lt;&gt;"",SUMIFS('Bank-1S'!$N:$N,'Bank-1S'!$J:$J,"&gt;="&amp;BN$7,'Bank-1S'!$J:$J,"&lt;="&amp;BN$8,'Bank-1S'!$W:$W,$O93,'Bank-1S'!$X:$X,$F93,'Bank-1S'!$Y:$Y,$G93),SUMIFS('Bank-1S'!$N:$N,'Bank-1S'!$J:$J,BN$8,'Bank-1S'!$W:$W,$O93,'Bank-1S'!$X:$X,$F93,'Bank-1S'!$Y:$Y,$G93))</f>
        <v>0</v>
      </c>
      <c r="BO93" s="179">
        <f ca="1">IF(BO$7&lt;&gt;"",SUMIFS('Bank-1S'!$N:$N,'Bank-1S'!$J:$J,"&gt;="&amp;BO$7,'Bank-1S'!$J:$J,"&lt;="&amp;BO$8,'Bank-1S'!$W:$W,$O93,'Bank-1S'!$X:$X,$F93,'Bank-1S'!$Y:$Y,$G93),SUMIFS('Bank-1S'!$N:$N,'Bank-1S'!$J:$J,BO$8,'Bank-1S'!$W:$W,$O93,'Bank-1S'!$X:$X,$F93,'Bank-1S'!$Y:$Y,$G93))</f>
        <v>0</v>
      </c>
      <c r="BP93" s="179">
        <f ca="1">IF(BP$7&lt;&gt;"",SUMIFS('Bank-1S'!$N:$N,'Bank-1S'!$J:$J,"&gt;="&amp;BP$7,'Bank-1S'!$J:$J,"&lt;="&amp;BP$8,'Bank-1S'!$W:$W,$O93,'Bank-1S'!$X:$X,$F93,'Bank-1S'!$Y:$Y,$G93),SUMIFS('Bank-1S'!$N:$N,'Bank-1S'!$J:$J,BP$8,'Bank-1S'!$W:$W,$O93,'Bank-1S'!$X:$X,$F93,'Bank-1S'!$Y:$Y,$G93))</f>
        <v>0</v>
      </c>
      <c r="BQ93" s="179">
        <f ca="1">IF(BQ$7&lt;&gt;"",SUMIFS('Bank-1S'!$N:$N,'Bank-1S'!$J:$J,"&gt;="&amp;BQ$7,'Bank-1S'!$J:$J,"&lt;="&amp;BQ$8,'Bank-1S'!$W:$W,$O93,'Bank-1S'!$X:$X,$F93,'Bank-1S'!$Y:$Y,$G93),SUMIFS('Bank-1S'!$N:$N,'Bank-1S'!$J:$J,BQ$8,'Bank-1S'!$W:$W,$O93,'Bank-1S'!$X:$X,$F93,'Bank-1S'!$Y:$Y,$G93))</f>
        <v>0</v>
      </c>
      <c r="BR93" s="179">
        <f ca="1">IF(BR$7&lt;&gt;"",SUMIFS('Bank-1S'!$N:$N,'Bank-1S'!$J:$J,"&gt;="&amp;BR$7,'Bank-1S'!$J:$J,"&lt;="&amp;BR$8,'Bank-1S'!$W:$W,$O93,'Bank-1S'!$X:$X,$F93,'Bank-1S'!$Y:$Y,$G93),SUMIFS('Bank-1S'!$N:$N,'Bank-1S'!$J:$J,BR$8,'Bank-1S'!$W:$W,$O93,'Bank-1S'!$X:$X,$F93,'Bank-1S'!$Y:$Y,$G93))</f>
        <v>0</v>
      </c>
      <c r="BS93" s="179">
        <f ca="1">IF(BS$7&lt;&gt;"",SUMIFS('Bank-1S'!$N:$N,'Bank-1S'!$J:$J,"&gt;="&amp;BS$7,'Bank-1S'!$J:$J,"&lt;="&amp;BS$8,'Bank-1S'!$W:$W,$O93,'Bank-1S'!$X:$X,$F93,'Bank-1S'!$Y:$Y,$G93),SUMIFS('Bank-1S'!$N:$N,'Bank-1S'!$J:$J,BS$8,'Bank-1S'!$W:$W,$O93,'Bank-1S'!$X:$X,$F93,'Bank-1S'!$Y:$Y,$G93))</f>
        <v>0</v>
      </c>
      <c r="BT93" s="179">
        <f ca="1">IF(BT$7&lt;&gt;"",SUMIFS('Bank-1S'!$N:$N,'Bank-1S'!$J:$J,"&gt;="&amp;BT$7,'Bank-1S'!$J:$J,"&lt;="&amp;BT$8,'Bank-1S'!$W:$W,$O93,'Bank-1S'!$X:$X,$F93,'Bank-1S'!$Y:$Y,$G93),SUMIFS('Bank-1S'!$N:$N,'Bank-1S'!$J:$J,BT$8,'Bank-1S'!$W:$W,$O93,'Bank-1S'!$X:$X,$F93,'Bank-1S'!$Y:$Y,$G93))</f>
        <v>0</v>
      </c>
      <c r="BU93" s="179">
        <f ca="1">IF(BU$7&lt;&gt;"",SUMIFS('Bank-1S'!$N:$N,'Bank-1S'!$J:$J,"&gt;="&amp;BU$7,'Bank-1S'!$J:$J,"&lt;="&amp;BU$8,'Bank-1S'!$W:$W,$O93,'Bank-1S'!$X:$X,$F93,'Bank-1S'!$Y:$Y,$G93),SUMIFS('Bank-1S'!$N:$N,'Bank-1S'!$J:$J,BU$8,'Bank-1S'!$W:$W,$O93,'Bank-1S'!$X:$X,$F93,'Bank-1S'!$Y:$Y,$G93))</f>
        <v>0</v>
      </c>
      <c r="BV93" s="179">
        <f ca="1">IF(BV$7&lt;&gt;"",SUMIFS('Bank-1S'!$N:$N,'Bank-1S'!$J:$J,"&gt;="&amp;BV$7,'Bank-1S'!$J:$J,"&lt;="&amp;BV$8,'Bank-1S'!$W:$W,$O93,'Bank-1S'!$X:$X,$F93,'Bank-1S'!$Y:$Y,$G93),SUMIFS('Bank-1S'!$N:$N,'Bank-1S'!$J:$J,BV$8,'Bank-1S'!$W:$W,$O93,'Bank-1S'!$X:$X,$F93,'Bank-1S'!$Y:$Y,$G93))</f>
        <v>0</v>
      </c>
      <c r="BW93" s="179">
        <f ca="1">IF(BW$7&lt;&gt;"",SUMIFS('Bank-1S'!$N:$N,'Bank-1S'!$J:$J,"&gt;="&amp;BW$7,'Bank-1S'!$J:$J,"&lt;="&amp;BW$8,'Bank-1S'!$W:$W,$O93,'Bank-1S'!$X:$X,$F93,'Bank-1S'!$Y:$Y,$G93),SUMIFS('Bank-1S'!$N:$N,'Bank-1S'!$J:$J,BW$8,'Bank-1S'!$W:$W,$O93,'Bank-1S'!$X:$X,$F93,'Bank-1S'!$Y:$Y,$G93))</f>
        <v>0</v>
      </c>
      <c r="BX93" s="179">
        <f ca="1">IF(BX$7&lt;&gt;"",SUMIFS('Bank-1S'!$N:$N,'Bank-1S'!$J:$J,"&gt;="&amp;BX$7,'Bank-1S'!$J:$J,"&lt;="&amp;BX$8,'Bank-1S'!$W:$W,$O93,'Bank-1S'!$X:$X,$F93,'Bank-1S'!$Y:$Y,$G93),SUMIFS('Bank-1S'!$N:$N,'Bank-1S'!$J:$J,BX$8,'Bank-1S'!$W:$W,$O93,'Bank-1S'!$X:$X,$F93,'Bank-1S'!$Y:$Y,$G93))</f>
        <v>0</v>
      </c>
      <c r="BY93" s="179">
        <f ca="1">IF(BY$7&lt;&gt;"",SUMIFS('Bank-1S'!$N:$N,'Bank-1S'!$J:$J,"&gt;="&amp;BY$7,'Bank-1S'!$J:$J,"&lt;="&amp;BY$8,'Bank-1S'!$W:$W,$O93,'Bank-1S'!$X:$X,$F93,'Bank-1S'!$Y:$Y,$G93),SUMIFS('Bank-1S'!$N:$N,'Bank-1S'!$J:$J,BY$8,'Bank-1S'!$W:$W,$O93,'Bank-1S'!$X:$X,$F93,'Bank-1S'!$Y:$Y,$G93))</f>
        <v>0</v>
      </c>
      <c r="BZ93" s="179">
        <f ca="1">IF(BZ$7&lt;&gt;"",SUMIFS('Bank-1S'!$N:$N,'Bank-1S'!$J:$J,"&gt;="&amp;BZ$7,'Bank-1S'!$J:$J,"&lt;="&amp;BZ$8,'Bank-1S'!$W:$W,$O93,'Bank-1S'!$X:$X,$F93,'Bank-1S'!$Y:$Y,$G93),SUMIFS('Bank-1S'!$N:$N,'Bank-1S'!$J:$J,BZ$8,'Bank-1S'!$W:$W,$O93,'Bank-1S'!$X:$X,$F93,'Bank-1S'!$Y:$Y,$G93))</f>
        <v>0</v>
      </c>
      <c r="CA93" s="179">
        <f ca="1">IF(CA$7&lt;&gt;"",SUMIFS('Bank-1S'!$N:$N,'Bank-1S'!$J:$J,"&gt;="&amp;CA$7,'Bank-1S'!$J:$J,"&lt;="&amp;CA$8,'Bank-1S'!$W:$W,$O93,'Bank-1S'!$X:$X,$F93,'Bank-1S'!$Y:$Y,$G93),SUMIFS('Bank-1S'!$N:$N,'Bank-1S'!$J:$J,CA$8,'Bank-1S'!$W:$W,$O93,'Bank-1S'!$X:$X,$F93,'Bank-1S'!$Y:$Y,$G93))</f>
        <v>0</v>
      </c>
      <c r="CB93" s="179">
        <f ca="1">IF(CB$7&lt;&gt;"",SUMIFS('Bank-1S'!$N:$N,'Bank-1S'!$J:$J,"&gt;="&amp;CB$7,'Bank-1S'!$J:$J,"&lt;="&amp;CB$8,'Bank-1S'!$W:$W,$O93,'Bank-1S'!$X:$X,$F93,'Bank-1S'!$Y:$Y,$G93),SUMIFS('Bank-1S'!$N:$N,'Bank-1S'!$J:$J,CB$8,'Bank-1S'!$W:$W,$O93,'Bank-1S'!$X:$X,$F93,'Bank-1S'!$Y:$Y,$G93))</f>
        <v>0</v>
      </c>
      <c r="CC93" s="179">
        <f ca="1">IF(CC$7&lt;&gt;"",SUMIFS('Bank-1S'!$N:$N,'Bank-1S'!$J:$J,"&gt;="&amp;CC$7,'Bank-1S'!$J:$J,"&lt;="&amp;CC$8,'Bank-1S'!$W:$W,$O93,'Bank-1S'!$X:$X,$F93,'Bank-1S'!$Y:$Y,$G93),SUMIFS('Bank-1S'!$N:$N,'Bank-1S'!$J:$J,CC$8,'Bank-1S'!$W:$W,$O93,'Bank-1S'!$X:$X,$F93,'Bank-1S'!$Y:$Y,$G93))</f>
        <v>0</v>
      </c>
      <c r="CD93" s="179">
        <f ca="1">IF(CD$7&lt;&gt;"",SUMIFS('Bank-1S'!$N:$N,'Bank-1S'!$J:$J,"&gt;="&amp;CD$7,'Bank-1S'!$J:$J,"&lt;="&amp;CD$8,'Bank-1S'!$W:$W,$O93,'Bank-1S'!$X:$X,$F93,'Bank-1S'!$Y:$Y,$G93),SUMIFS('Bank-1S'!$N:$N,'Bank-1S'!$J:$J,CD$8,'Bank-1S'!$W:$W,$O93,'Bank-1S'!$X:$X,$F93,'Bank-1S'!$Y:$Y,$G93))</f>
        <v>0</v>
      </c>
      <c r="CE93" s="179">
        <f ca="1">IF(CE$7&lt;&gt;"",SUMIFS('Bank-1S'!$N:$N,'Bank-1S'!$J:$J,"&gt;="&amp;CE$7,'Bank-1S'!$J:$J,"&lt;="&amp;CE$8,'Bank-1S'!$W:$W,$O93,'Bank-1S'!$X:$X,$F93,'Bank-1S'!$Y:$Y,$G93),SUMIFS('Bank-1S'!$N:$N,'Bank-1S'!$J:$J,CE$8,'Bank-1S'!$W:$W,$O93,'Bank-1S'!$X:$X,$F93,'Bank-1S'!$Y:$Y,$G93))</f>
        <v>0</v>
      </c>
      <c r="CF93" s="179">
        <f ca="1">IF(CF$7&lt;&gt;"",SUMIFS('Bank-1S'!$N:$N,'Bank-1S'!$J:$J,"&gt;="&amp;CF$7,'Bank-1S'!$J:$J,"&lt;="&amp;CF$8,'Bank-1S'!$W:$W,$O93,'Bank-1S'!$X:$X,$F93,'Bank-1S'!$Y:$Y,$G93),SUMIFS('Bank-1S'!$N:$N,'Bank-1S'!$J:$J,CF$8,'Bank-1S'!$W:$W,$O93,'Bank-1S'!$X:$X,$F93,'Bank-1S'!$Y:$Y,$G93))</f>
        <v>0</v>
      </c>
      <c r="CG93" s="179">
        <f ca="1">IF(CG$7&lt;&gt;"",SUMIFS('Bank-1S'!$N:$N,'Bank-1S'!$J:$J,"&gt;="&amp;CG$7,'Bank-1S'!$J:$J,"&lt;="&amp;CG$8,'Bank-1S'!$W:$W,$O93,'Bank-1S'!$X:$X,$F93,'Bank-1S'!$Y:$Y,$G93),SUMIFS('Bank-1S'!$N:$N,'Bank-1S'!$J:$J,CG$8,'Bank-1S'!$W:$W,$O93,'Bank-1S'!$X:$X,$F93,'Bank-1S'!$Y:$Y,$G93))</f>
        <v>0</v>
      </c>
      <c r="CH93" s="179">
        <f ca="1">IF(CH$7&lt;&gt;"",SUMIFS('Bank-1S'!$N:$N,'Bank-1S'!$J:$J,"&gt;="&amp;CH$7,'Bank-1S'!$J:$J,"&lt;="&amp;CH$8,'Bank-1S'!$W:$W,$O93,'Bank-1S'!$X:$X,$F93,'Bank-1S'!$Y:$Y,$G93),SUMIFS('Bank-1S'!$N:$N,'Bank-1S'!$J:$J,CH$8,'Bank-1S'!$W:$W,$O93,'Bank-1S'!$X:$X,$F93,'Bank-1S'!$Y:$Y,$G93))</f>
        <v>0</v>
      </c>
      <c r="CI93" s="179">
        <f ca="1">IF(CI$7&lt;&gt;"",SUMIFS('Bank-1S'!$N:$N,'Bank-1S'!$J:$J,"&gt;="&amp;CI$7,'Bank-1S'!$J:$J,"&lt;="&amp;CI$8,'Bank-1S'!$W:$W,$O93,'Bank-1S'!$X:$X,$F93,'Bank-1S'!$Y:$Y,$G93),SUMIFS('Bank-1S'!$N:$N,'Bank-1S'!$J:$J,CI$8,'Bank-1S'!$W:$W,$O93,'Bank-1S'!$X:$X,$F93,'Bank-1S'!$Y:$Y,$G93))</f>
        <v>0</v>
      </c>
      <c r="CJ93" s="179">
        <f ca="1">IF(CJ$7&lt;&gt;"",SUMIFS('Bank-1S'!$N:$N,'Bank-1S'!$J:$J,"&gt;="&amp;CJ$7,'Bank-1S'!$J:$J,"&lt;="&amp;CJ$8,'Bank-1S'!$W:$W,$O93,'Bank-1S'!$X:$X,$F93,'Bank-1S'!$Y:$Y,$G93),SUMIFS('Bank-1S'!$N:$N,'Bank-1S'!$J:$J,CJ$8,'Bank-1S'!$W:$W,$O93,'Bank-1S'!$X:$X,$F93,'Bank-1S'!$Y:$Y,$G93))</f>
        <v>0</v>
      </c>
      <c r="CK93" s="179">
        <f ca="1">IF(CK$7&lt;&gt;"",SUMIFS('Bank-1S'!$N:$N,'Bank-1S'!$J:$J,"&gt;="&amp;CK$7,'Bank-1S'!$J:$J,"&lt;="&amp;CK$8,'Bank-1S'!$W:$W,$O93,'Bank-1S'!$X:$X,$F93,'Bank-1S'!$Y:$Y,$G93),SUMIFS('Bank-1S'!$N:$N,'Bank-1S'!$J:$J,CK$8,'Bank-1S'!$W:$W,$O93,'Bank-1S'!$X:$X,$F93,'Bank-1S'!$Y:$Y,$G93))</f>
        <v>0</v>
      </c>
      <c r="CL93" s="179">
        <f ca="1">IF(CL$7&lt;&gt;"",SUMIFS('Bank-1S'!$N:$N,'Bank-1S'!$J:$J,"&gt;="&amp;CL$7,'Bank-1S'!$J:$J,"&lt;="&amp;CL$8,'Bank-1S'!$W:$W,$O93,'Bank-1S'!$X:$X,$F93,'Bank-1S'!$Y:$Y,$G93),SUMIFS('Bank-1S'!$N:$N,'Bank-1S'!$J:$J,CL$8,'Bank-1S'!$W:$W,$O93,'Bank-1S'!$X:$X,$F93,'Bank-1S'!$Y:$Y,$G93))</f>
        <v>0</v>
      </c>
      <c r="CM93" s="179">
        <f ca="1">IF(CM$7&lt;&gt;"",SUMIFS('Bank-1S'!$N:$N,'Bank-1S'!$J:$J,"&gt;="&amp;CM$7,'Bank-1S'!$J:$J,"&lt;="&amp;CM$8,'Bank-1S'!$W:$W,$O93,'Bank-1S'!$X:$X,$F93,'Bank-1S'!$Y:$Y,$G93),SUMIFS('Bank-1S'!$N:$N,'Bank-1S'!$J:$J,CM$8,'Bank-1S'!$W:$W,$O93,'Bank-1S'!$X:$X,$F93,'Bank-1S'!$Y:$Y,$G93))</f>
        <v>0</v>
      </c>
      <c r="CN93" s="179">
        <f ca="1">IF(CN$7&lt;&gt;"",SUMIFS('Bank-1S'!$N:$N,'Bank-1S'!$J:$J,"&gt;="&amp;CN$7,'Bank-1S'!$J:$J,"&lt;="&amp;CN$8,'Bank-1S'!$W:$W,$O93,'Bank-1S'!$X:$X,$F93,'Bank-1S'!$Y:$Y,$G93),SUMIFS('Bank-1S'!$N:$N,'Bank-1S'!$J:$J,CN$8,'Bank-1S'!$W:$W,$O93,'Bank-1S'!$X:$X,$F93,'Bank-1S'!$Y:$Y,$G93))</f>
        <v>0</v>
      </c>
      <c r="CO93" s="179">
        <f ca="1">IF(CO$7&lt;&gt;"",SUMIFS('Bank-1S'!$N:$N,'Bank-1S'!$J:$J,"&gt;="&amp;CO$7,'Bank-1S'!$J:$J,"&lt;="&amp;CO$8,'Bank-1S'!$W:$W,$O93,'Bank-1S'!$X:$X,$F93,'Bank-1S'!$Y:$Y,$G93),SUMIFS('Bank-1S'!$N:$N,'Bank-1S'!$J:$J,CO$8,'Bank-1S'!$W:$W,$O93,'Bank-1S'!$X:$X,$F93,'Bank-1S'!$Y:$Y,$G93))</f>
        <v>0</v>
      </c>
      <c r="CP93" s="179">
        <f ca="1">IF(CP$7&lt;&gt;"",SUMIFS('Bank-1S'!$N:$N,'Bank-1S'!$J:$J,"&gt;="&amp;CP$7,'Bank-1S'!$J:$J,"&lt;="&amp;CP$8,'Bank-1S'!$W:$W,$O93,'Bank-1S'!$X:$X,$F93,'Bank-1S'!$Y:$Y,$G93),SUMIFS('Bank-1S'!$N:$N,'Bank-1S'!$J:$J,CP$8,'Bank-1S'!$W:$W,$O93,'Bank-1S'!$X:$X,$F93,'Bank-1S'!$Y:$Y,$G93))</f>
        <v>0</v>
      </c>
      <c r="CQ93" s="179">
        <f ca="1">IF(CQ$7&lt;&gt;"",SUMIFS('Bank-1S'!$N:$N,'Bank-1S'!$J:$J,"&gt;="&amp;CQ$7,'Bank-1S'!$J:$J,"&lt;="&amp;CQ$8,'Bank-1S'!$W:$W,$O93,'Bank-1S'!$X:$X,$F93,'Bank-1S'!$Y:$Y,$G93),SUMIFS('Bank-1S'!$N:$N,'Bank-1S'!$J:$J,CQ$8,'Bank-1S'!$W:$W,$O93,'Bank-1S'!$X:$X,$F93,'Bank-1S'!$Y:$Y,$G93))</f>
        <v>0</v>
      </c>
      <c r="CR93" s="179">
        <f ca="1">IF(CR$7&lt;&gt;"",SUMIFS('Bank-1S'!$N:$N,'Bank-1S'!$J:$J,"&gt;="&amp;CR$7,'Bank-1S'!$J:$J,"&lt;="&amp;CR$8,'Bank-1S'!$W:$W,$O93,'Bank-1S'!$X:$X,$F93,'Bank-1S'!$Y:$Y,$G93),SUMIFS('Bank-1S'!$N:$N,'Bank-1S'!$J:$J,CR$8,'Bank-1S'!$W:$W,$O93,'Bank-1S'!$X:$X,$F93,'Bank-1S'!$Y:$Y,$G93))</f>
        <v>0</v>
      </c>
      <c r="CS93" s="179">
        <f ca="1">IF(CS$7&lt;&gt;"",SUMIFS('Bank-1S'!$N:$N,'Bank-1S'!$J:$J,"&gt;="&amp;CS$7,'Bank-1S'!$J:$J,"&lt;="&amp;CS$8,'Bank-1S'!$W:$W,$O93,'Bank-1S'!$X:$X,$F93,'Bank-1S'!$Y:$Y,$G93),SUMIFS('Bank-1S'!$N:$N,'Bank-1S'!$J:$J,CS$8,'Bank-1S'!$W:$W,$O93,'Bank-1S'!$X:$X,$F93,'Bank-1S'!$Y:$Y,$G93))</f>
        <v>0</v>
      </c>
      <c r="CT93" s="179">
        <f ca="1">IF(CT$7&lt;&gt;"",SUMIFS('Bank-1S'!$N:$N,'Bank-1S'!$J:$J,"&gt;="&amp;CT$7,'Bank-1S'!$J:$J,"&lt;="&amp;CT$8,'Bank-1S'!$W:$W,$O93,'Bank-1S'!$X:$X,$F93,'Bank-1S'!$Y:$Y,$G93),SUMIFS('Bank-1S'!$N:$N,'Bank-1S'!$J:$J,CT$8,'Bank-1S'!$W:$W,$O93,'Bank-1S'!$X:$X,$F93,'Bank-1S'!$Y:$Y,$G93))</f>
        <v>0</v>
      </c>
      <c r="CU93" s="180">
        <f ca="1">IF(CU$7&lt;&gt;"",SUMIFS('Bank-1S'!$N:$N,'Bank-1S'!$J:$J,"&gt;="&amp;CU$7,'Bank-1S'!$J:$J,"&lt;="&amp;CU$8,'Bank-1S'!$W:$W,$O93,'Bank-1S'!$X:$X,$F93,'Bank-1S'!$Y:$Y,$G93),SUMIFS('Bank-1S'!$N:$N,'Bank-1S'!$J:$J,CU$8,'Bank-1S'!$W:$W,$O93,'Bank-1S'!$X:$X,$F93,'Bank-1S'!$Y:$Y,$G93))</f>
        <v>0</v>
      </c>
    </row>
    <row r="94" spans="1:99" s="28" customFormat="1" ht="10.199999999999999" x14ac:dyDescent="0.2">
      <c r="A94" s="87"/>
      <c r="B94" s="87"/>
      <c r="C94" s="87"/>
      <c r="D94" s="87"/>
      <c r="E94" s="198">
        <v>1</v>
      </c>
      <c r="F94" s="101" t="str">
        <f>lists!$Z$30</f>
        <v>Оплаты складских и погрузочных работ</v>
      </c>
      <c r="G94" s="87"/>
      <c r="H94" s="87"/>
      <c r="I94" s="87"/>
      <c r="J94" s="87"/>
      <c r="K94" s="87"/>
      <c r="L94" s="87"/>
      <c r="M94" s="87"/>
      <c r="N94" s="86"/>
      <c r="O94" s="87" t="str">
        <f t="shared" si="52"/>
        <v>RUR</v>
      </c>
      <c r="P94" s="88"/>
      <c r="Q94" s="87"/>
      <c r="R94" s="87"/>
      <c r="S94" s="87"/>
      <c r="T94" s="136"/>
      <c r="U94" s="137">
        <f t="shared" ca="1" si="53"/>
        <v>0</v>
      </c>
      <c r="V94" s="138"/>
      <c r="W94" s="168"/>
      <c r="X94" s="169">
        <f>IF(X$7&lt;&gt;"",SUMIFS('Bank-1S'!$N:$N,'Bank-1S'!$J:$J,"&gt;="&amp;X$7,'Bank-1S'!$J:$J,"&lt;="&amp;X$8,'Bank-1S'!$W:$W,$O94,'Bank-1S'!$X:$X,$F94),SUMIFS('Bank-1S'!$N:$N,'Bank-1S'!$J:$J,X$8,'Bank-1S'!$W:$W,$O94,'Bank-1S'!$X:$X,$F94))</f>
        <v>0</v>
      </c>
      <c r="Y94" s="99">
        <f ca="1">IF(Y$7&lt;&gt;"",SUMIFS('Bank-1S'!$N:$N,'Bank-1S'!$J:$J,"&gt;="&amp;Y$7,'Bank-1S'!$J:$J,"&lt;="&amp;Y$8,'Bank-1S'!$W:$W,$O94,'Bank-1S'!$X:$X,$F94),SUMIFS('Bank-1S'!$N:$N,'Bank-1S'!$J:$J,Y$8,'Bank-1S'!$W:$W,$O94,'Bank-1S'!$X:$X,$F94))</f>
        <v>0</v>
      </c>
      <c r="Z94" s="99">
        <f ca="1">IF(Z$7&lt;&gt;"",SUMIFS('Bank-1S'!$N:$N,'Bank-1S'!$J:$J,"&gt;="&amp;Z$7,'Bank-1S'!$J:$J,"&lt;="&amp;Z$8,'Bank-1S'!$W:$W,$O94,'Bank-1S'!$X:$X,$F94),SUMIFS('Bank-1S'!$N:$N,'Bank-1S'!$J:$J,Z$8,'Bank-1S'!$W:$W,$O94,'Bank-1S'!$X:$X,$F94))</f>
        <v>0</v>
      </c>
      <c r="AA94" s="99">
        <f ca="1">IF(AA$7&lt;&gt;"",SUMIFS('Bank-1S'!$N:$N,'Bank-1S'!$J:$J,"&gt;="&amp;AA$7,'Bank-1S'!$J:$J,"&lt;="&amp;AA$8,'Bank-1S'!$W:$W,$O94,'Bank-1S'!$X:$X,$F94),SUMIFS('Bank-1S'!$N:$N,'Bank-1S'!$J:$J,AA$8,'Bank-1S'!$W:$W,$O94,'Bank-1S'!$X:$X,$F94))</f>
        <v>0</v>
      </c>
      <c r="AB94" s="99">
        <f ca="1">IF(AB$7&lt;&gt;"",SUMIFS('Bank-1S'!$N:$N,'Bank-1S'!$J:$J,"&gt;="&amp;AB$7,'Bank-1S'!$J:$J,"&lt;="&amp;AB$8,'Bank-1S'!$W:$W,$O94,'Bank-1S'!$X:$X,$F94),SUMIFS('Bank-1S'!$N:$N,'Bank-1S'!$J:$J,AB$8,'Bank-1S'!$W:$W,$O94,'Bank-1S'!$X:$X,$F94))</f>
        <v>0</v>
      </c>
      <c r="AC94" s="99">
        <f ca="1">IF(AC$7&lt;&gt;"",SUMIFS('Bank-1S'!$N:$N,'Bank-1S'!$J:$J,"&gt;="&amp;AC$7,'Bank-1S'!$J:$J,"&lt;="&amp;AC$8,'Bank-1S'!$W:$W,$O94,'Bank-1S'!$X:$X,$F94),SUMIFS('Bank-1S'!$N:$N,'Bank-1S'!$J:$J,AC$8,'Bank-1S'!$W:$W,$O94,'Bank-1S'!$X:$X,$F94))</f>
        <v>0</v>
      </c>
      <c r="AD94" s="99">
        <f ca="1">IF(AD$7&lt;&gt;"",SUMIFS('Bank-1S'!$N:$N,'Bank-1S'!$J:$J,"&gt;="&amp;AD$7,'Bank-1S'!$J:$J,"&lt;="&amp;AD$8,'Bank-1S'!$W:$W,$O94,'Bank-1S'!$X:$X,$F94),SUMIFS('Bank-1S'!$N:$N,'Bank-1S'!$J:$J,AD$8,'Bank-1S'!$W:$W,$O94,'Bank-1S'!$X:$X,$F94))</f>
        <v>0</v>
      </c>
      <c r="AE94" s="99">
        <f ca="1">IF(AE$7&lt;&gt;"",SUMIFS('Bank-1S'!$N:$N,'Bank-1S'!$J:$J,"&gt;="&amp;AE$7,'Bank-1S'!$J:$J,"&lt;="&amp;AE$8,'Bank-1S'!$W:$W,$O94,'Bank-1S'!$X:$X,$F94),SUMIFS('Bank-1S'!$N:$N,'Bank-1S'!$J:$J,AE$8,'Bank-1S'!$W:$W,$O94,'Bank-1S'!$X:$X,$F94))</f>
        <v>0</v>
      </c>
      <c r="AF94" s="99">
        <f ca="1">IF(AF$7&lt;&gt;"",SUMIFS('Bank-1S'!$N:$N,'Bank-1S'!$J:$J,"&gt;="&amp;AF$7,'Bank-1S'!$J:$J,"&lt;="&amp;AF$8,'Bank-1S'!$W:$W,$O94,'Bank-1S'!$X:$X,$F94),SUMIFS('Bank-1S'!$N:$N,'Bank-1S'!$J:$J,AF$8,'Bank-1S'!$W:$W,$O94,'Bank-1S'!$X:$X,$F94))</f>
        <v>0</v>
      </c>
      <c r="AG94" s="99">
        <f ca="1">IF(AG$7&lt;&gt;"",SUMIFS('Bank-1S'!$N:$N,'Bank-1S'!$J:$J,"&gt;="&amp;AG$7,'Bank-1S'!$J:$J,"&lt;="&amp;AG$8,'Bank-1S'!$W:$W,$O94,'Bank-1S'!$X:$X,$F94),SUMIFS('Bank-1S'!$N:$N,'Bank-1S'!$J:$J,AG$8,'Bank-1S'!$W:$W,$O94,'Bank-1S'!$X:$X,$F94))</f>
        <v>0</v>
      </c>
      <c r="AH94" s="99">
        <f ca="1">IF(AH$7&lt;&gt;"",SUMIFS('Bank-1S'!$N:$N,'Bank-1S'!$J:$J,"&gt;="&amp;AH$7,'Bank-1S'!$J:$J,"&lt;="&amp;AH$8,'Bank-1S'!$W:$W,$O94,'Bank-1S'!$X:$X,$F94),SUMIFS('Bank-1S'!$N:$N,'Bank-1S'!$J:$J,AH$8,'Bank-1S'!$W:$W,$O94,'Bank-1S'!$X:$X,$F94))</f>
        <v>0</v>
      </c>
      <c r="AI94" s="99">
        <f ca="1">IF(AI$7&lt;&gt;"",SUMIFS('Bank-1S'!$N:$N,'Bank-1S'!$J:$J,"&gt;="&amp;AI$7,'Bank-1S'!$J:$J,"&lt;="&amp;AI$8,'Bank-1S'!$W:$W,$O94,'Bank-1S'!$X:$X,$F94),SUMIFS('Bank-1S'!$N:$N,'Bank-1S'!$J:$J,AI$8,'Bank-1S'!$W:$W,$O94,'Bank-1S'!$X:$X,$F94))</f>
        <v>0</v>
      </c>
      <c r="AJ94" s="99">
        <f ca="1">IF(AJ$7&lt;&gt;"",SUMIFS('Bank-1S'!$N:$N,'Bank-1S'!$J:$J,"&gt;="&amp;AJ$7,'Bank-1S'!$J:$J,"&lt;="&amp;AJ$8,'Bank-1S'!$W:$W,$O94,'Bank-1S'!$X:$X,$F94),SUMIFS('Bank-1S'!$N:$N,'Bank-1S'!$J:$J,AJ$8,'Bank-1S'!$W:$W,$O94,'Bank-1S'!$X:$X,$F94))</f>
        <v>0</v>
      </c>
      <c r="AK94" s="99">
        <f ca="1">IF(AK$7&lt;&gt;"",SUMIFS('Bank-1S'!$N:$N,'Bank-1S'!$J:$J,"&gt;="&amp;AK$7,'Bank-1S'!$J:$J,"&lt;="&amp;AK$8,'Bank-1S'!$W:$W,$O94,'Bank-1S'!$X:$X,$F94),SUMIFS('Bank-1S'!$N:$N,'Bank-1S'!$J:$J,AK$8,'Bank-1S'!$W:$W,$O94,'Bank-1S'!$X:$X,$F94))</f>
        <v>0</v>
      </c>
      <c r="AL94" s="99">
        <f ca="1">IF(AL$7&lt;&gt;"",SUMIFS('Bank-1S'!$N:$N,'Bank-1S'!$J:$J,"&gt;="&amp;AL$7,'Bank-1S'!$J:$J,"&lt;="&amp;AL$8,'Bank-1S'!$W:$W,$O94,'Bank-1S'!$X:$X,$F94),SUMIFS('Bank-1S'!$N:$N,'Bank-1S'!$J:$J,AL$8,'Bank-1S'!$W:$W,$O94,'Bank-1S'!$X:$X,$F94))</f>
        <v>0</v>
      </c>
      <c r="AM94" s="99">
        <f ca="1">IF(AM$7&lt;&gt;"",SUMIFS('Bank-1S'!$N:$N,'Bank-1S'!$J:$J,"&gt;="&amp;AM$7,'Bank-1S'!$J:$J,"&lt;="&amp;AM$8,'Bank-1S'!$W:$W,$O94,'Bank-1S'!$X:$X,$F94),SUMIFS('Bank-1S'!$N:$N,'Bank-1S'!$J:$J,AM$8,'Bank-1S'!$W:$W,$O94,'Bank-1S'!$X:$X,$F94))</f>
        <v>0</v>
      </c>
      <c r="AN94" s="99">
        <f ca="1">IF(AN$7&lt;&gt;"",SUMIFS('Bank-1S'!$N:$N,'Bank-1S'!$J:$J,"&gt;="&amp;AN$7,'Bank-1S'!$J:$J,"&lt;="&amp;AN$8,'Bank-1S'!$W:$W,$O94,'Bank-1S'!$X:$X,$F94),SUMIFS('Bank-1S'!$N:$N,'Bank-1S'!$J:$J,AN$8,'Bank-1S'!$W:$W,$O94,'Bank-1S'!$X:$X,$F94))</f>
        <v>0</v>
      </c>
      <c r="AO94" s="99">
        <f ca="1">IF(AO$7&lt;&gt;"",SUMIFS('Bank-1S'!$N:$N,'Bank-1S'!$J:$J,"&gt;="&amp;AO$7,'Bank-1S'!$J:$J,"&lt;="&amp;AO$8,'Bank-1S'!$W:$W,$O94,'Bank-1S'!$X:$X,$F94),SUMIFS('Bank-1S'!$N:$N,'Bank-1S'!$J:$J,AO$8,'Bank-1S'!$W:$W,$O94,'Bank-1S'!$X:$X,$F94))</f>
        <v>0</v>
      </c>
      <c r="AP94" s="99">
        <f ca="1">IF(AP$7&lt;&gt;"",SUMIFS('Bank-1S'!$N:$N,'Bank-1S'!$J:$J,"&gt;="&amp;AP$7,'Bank-1S'!$J:$J,"&lt;="&amp;AP$8,'Bank-1S'!$W:$W,$O94,'Bank-1S'!$X:$X,$F94),SUMIFS('Bank-1S'!$N:$N,'Bank-1S'!$J:$J,AP$8,'Bank-1S'!$W:$W,$O94,'Bank-1S'!$X:$X,$F94))</f>
        <v>0</v>
      </c>
      <c r="AQ94" s="99">
        <f ca="1">IF(AQ$7&lt;&gt;"",SUMIFS('Bank-1S'!$N:$N,'Bank-1S'!$J:$J,"&gt;="&amp;AQ$7,'Bank-1S'!$J:$J,"&lt;="&amp;AQ$8,'Bank-1S'!$W:$W,$O94,'Bank-1S'!$X:$X,$F94),SUMIFS('Bank-1S'!$N:$N,'Bank-1S'!$J:$J,AQ$8,'Bank-1S'!$W:$W,$O94,'Bank-1S'!$X:$X,$F94))</f>
        <v>0</v>
      </c>
      <c r="AR94" s="99">
        <f ca="1">IF(AR$7&lt;&gt;"",SUMIFS('Bank-1S'!$N:$N,'Bank-1S'!$J:$J,"&gt;="&amp;AR$7,'Bank-1S'!$J:$J,"&lt;="&amp;AR$8,'Bank-1S'!$W:$W,$O94,'Bank-1S'!$X:$X,$F94),SUMIFS('Bank-1S'!$N:$N,'Bank-1S'!$J:$J,AR$8,'Bank-1S'!$W:$W,$O94,'Bank-1S'!$X:$X,$F94))</f>
        <v>0</v>
      </c>
      <c r="AS94" s="99">
        <f ca="1">IF(AS$7&lt;&gt;"",SUMIFS('Bank-1S'!$N:$N,'Bank-1S'!$J:$J,"&gt;="&amp;AS$7,'Bank-1S'!$J:$J,"&lt;="&amp;AS$8,'Bank-1S'!$W:$W,$O94,'Bank-1S'!$X:$X,$F94),SUMIFS('Bank-1S'!$N:$N,'Bank-1S'!$J:$J,AS$8,'Bank-1S'!$W:$W,$O94,'Bank-1S'!$X:$X,$F94))</f>
        <v>0</v>
      </c>
      <c r="AT94" s="99">
        <f ca="1">IF(AT$7&lt;&gt;"",SUMIFS('Bank-1S'!$N:$N,'Bank-1S'!$J:$J,"&gt;="&amp;AT$7,'Bank-1S'!$J:$J,"&lt;="&amp;AT$8,'Bank-1S'!$W:$W,$O94,'Bank-1S'!$X:$X,$F94),SUMIFS('Bank-1S'!$N:$N,'Bank-1S'!$J:$J,AT$8,'Bank-1S'!$W:$W,$O94,'Bank-1S'!$X:$X,$F94))</f>
        <v>0</v>
      </c>
      <c r="AU94" s="99">
        <f ca="1">IF(AU$7&lt;&gt;"",SUMIFS('Bank-1S'!$N:$N,'Bank-1S'!$J:$J,"&gt;="&amp;AU$7,'Bank-1S'!$J:$J,"&lt;="&amp;AU$8,'Bank-1S'!$W:$W,$O94,'Bank-1S'!$X:$X,$F94),SUMIFS('Bank-1S'!$N:$N,'Bank-1S'!$J:$J,AU$8,'Bank-1S'!$W:$W,$O94,'Bank-1S'!$X:$X,$F94))</f>
        <v>0</v>
      </c>
      <c r="AV94" s="99">
        <f ca="1">IF(AV$7&lt;&gt;"",SUMIFS('Bank-1S'!$N:$N,'Bank-1S'!$J:$J,"&gt;="&amp;AV$7,'Bank-1S'!$J:$J,"&lt;="&amp;AV$8,'Bank-1S'!$W:$W,$O94,'Bank-1S'!$X:$X,$F94),SUMIFS('Bank-1S'!$N:$N,'Bank-1S'!$J:$J,AV$8,'Bank-1S'!$W:$W,$O94,'Bank-1S'!$X:$X,$F94))</f>
        <v>0</v>
      </c>
      <c r="AW94" s="99">
        <f ca="1">IF(AW$7&lt;&gt;"",SUMIFS('Bank-1S'!$N:$N,'Bank-1S'!$J:$J,"&gt;="&amp;AW$7,'Bank-1S'!$J:$J,"&lt;="&amp;AW$8,'Bank-1S'!$W:$W,$O94,'Bank-1S'!$X:$X,$F94),SUMIFS('Bank-1S'!$N:$N,'Bank-1S'!$J:$J,AW$8,'Bank-1S'!$W:$W,$O94,'Bank-1S'!$X:$X,$F94))</f>
        <v>0</v>
      </c>
      <c r="AX94" s="99">
        <f ca="1">IF(AX$7&lt;&gt;"",SUMIFS('Bank-1S'!$N:$N,'Bank-1S'!$J:$J,"&gt;="&amp;AX$7,'Bank-1S'!$J:$J,"&lt;="&amp;AX$8,'Bank-1S'!$W:$W,$O94,'Bank-1S'!$X:$X,$F94),SUMIFS('Bank-1S'!$N:$N,'Bank-1S'!$J:$J,AX$8,'Bank-1S'!$W:$W,$O94,'Bank-1S'!$X:$X,$F94))</f>
        <v>0</v>
      </c>
      <c r="AY94" s="99">
        <f ca="1">IF(AY$7&lt;&gt;"",SUMIFS('Bank-1S'!$N:$N,'Bank-1S'!$J:$J,"&gt;="&amp;AY$7,'Bank-1S'!$J:$J,"&lt;="&amp;AY$8,'Bank-1S'!$W:$W,$O94,'Bank-1S'!$X:$X,$F94),SUMIFS('Bank-1S'!$N:$N,'Bank-1S'!$J:$J,AY$8,'Bank-1S'!$W:$W,$O94,'Bank-1S'!$X:$X,$F94))</f>
        <v>0</v>
      </c>
      <c r="AZ94" s="99">
        <f ca="1">IF(AZ$7&lt;&gt;"",SUMIFS('Bank-1S'!$N:$N,'Bank-1S'!$J:$J,"&gt;="&amp;AZ$7,'Bank-1S'!$J:$J,"&lt;="&amp;AZ$8,'Bank-1S'!$W:$W,$O94,'Bank-1S'!$X:$X,$F94),SUMIFS('Bank-1S'!$N:$N,'Bank-1S'!$J:$J,AZ$8,'Bank-1S'!$W:$W,$O94,'Bank-1S'!$X:$X,$F94))</f>
        <v>0</v>
      </c>
      <c r="BA94" s="99">
        <f ca="1">IF(BA$7&lt;&gt;"",SUMIFS('Bank-1S'!$N:$N,'Bank-1S'!$J:$J,"&gt;="&amp;BA$7,'Bank-1S'!$J:$J,"&lt;="&amp;BA$8,'Bank-1S'!$W:$W,$O94,'Bank-1S'!$X:$X,$F94),SUMIFS('Bank-1S'!$N:$N,'Bank-1S'!$J:$J,BA$8,'Bank-1S'!$W:$W,$O94,'Bank-1S'!$X:$X,$F94))</f>
        <v>0</v>
      </c>
      <c r="BB94" s="99">
        <f ca="1">IF(BB$7&lt;&gt;"",SUMIFS('Bank-1S'!$N:$N,'Bank-1S'!$J:$J,"&gt;="&amp;BB$7,'Bank-1S'!$J:$J,"&lt;="&amp;BB$8,'Bank-1S'!$W:$W,$O94,'Bank-1S'!$X:$X,$F94),SUMIFS('Bank-1S'!$N:$N,'Bank-1S'!$J:$J,BB$8,'Bank-1S'!$W:$W,$O94,'Bank-1S'!$X:$X,$F94))</f>
        <v>0</v>
      </c>
      <c r="BC94" s="99">
        <f ca="1">IF(BC$7&lt;&gt;"",SUMIFS('Bank-1S'!$N:$N,'Bank-1S'!$J:$J,"&gt;="&amp;BC$7,'Bank-1S'!$J:$J,"&lt;="&amp;BC$8,'Bank-1S'!$W:$W,$O94,'Bank-1S'!$X:$X,$F94),SUMIFS('Bank-1S'!$N:$N,'Bank-1S'!$J:$J,BC$8,'Bank-1S'!$W:$W,$O94,'Bank-1S'!$X:$X,$F94))</f>
        <v>0</v>
      </c>
      <c r="BD94" s="99">
        <f ca="1">IF(BD$7&lt;&gt;"",SUMIFS('Bank-1S'!$N:$N,'Bank-1S'!$J:$J,"&gt;="&amp;BD$7,'Bank-1S'!$J:$J,"&lt;="&amp;BD$8,'Bank-1S'!$W:$W,$O94,'Bank-1S'!$X:$X,$F94),SUMIFS('Bank-1S'!$N:$N,'Bank-1S'!$J:$J,BD$8,'Bank-1S'!$W:$W,$O94,'Bank-1S'!$X:$X,$F94))</f>
        <v>0</v>
      </c>
      <c r="BE94" s="99">
        <f ca="1">IF(BE$7&lt;&gt;"",SUMIFS('Bank-1S'!$N:$N,'Bank-1S'!$J:$J,"&gt;="&amp;BE$7,'Bank-1S'!$J:$J,"&lt;="&amp;BE$8,'Bank-1S'!$W:$W,$O94,'Bank-1S'!$X:$X,$F94),SUMIFS('Bank-1S'!$N:$N,'Bank-1S'!$J:$J,BE$8,'Bank-1S'!$W:$W,$O94,'Bank-1S'!$X:$X,$F94))</f>
        <v>0</v>
      </c>
      <c r="BF94" s="99">
        <f ca="1">IF(BF$7&lt;&gt;"",SUMIFS('Bank-1S'!$N:$N,'Bank-1S'!$J:$J,"&gt;="&amp;BF$7,'Bank-1S'!$J:$J,"&lt;="&amp;BF$8,'Bank-1S'!$W:$W,$O94,'Bank-1S'!$X:$X,$F94),SUMIFS('Bank-1S'!$N:$N,'Bank-1S'!$J:$J,BF$8,'Bank-1S'!$W:$W,$O94,'Bank-1S'!$X:$X,$F94))</f>
        <v>0</v>
      </c>
      <c r="BG94" s="99">
        <f ca="1">IF(BG$7&lt;&gt;"",SUMIFS('Bank-1S'!$N:$N,'Bank-1S'!$J:$J,"&gt;="&amp;BG$7,'Bank-1S'!$J:$J,"&lt;="&amp;BG$8,'Bank-1S'!$W:$W,$O94,'Bank-1S'!$X:$X,$F94),SUMIFS('Bank-1S'!$N:$N,'Bank-1S'!$J:$J,BG$8,'Bank-1S'!$W:$W,$O94,'Bank-1S'!$X:$X,$F94))</f>
        <v>0</v>
      </c>
      <c r="BH94" s="99">
        <f ca="1">IF(BH$7&lt;&gt;"",SUMIFS('Bank-1S'!$N:$N,'Bank-1S'!$J:$J,"&gt;="&amp;BH$7,'Bank-1S'!$J:$J,"&lt;="&amp;BH$8,'Bank-1S'!$W:$W,$O94,'Bank-1S'!$X:$X,$F94),SUMIFS('Bank-1S'!$N:$N,'Bank-1S'!$J:$J,BH$8,'Bank-1S'!$W:$W,$O94,'Bank-1S'!$X:$X,$F94))</f>
        <v>0</v>
      </c>
      <c r="BI94" s="99">
        <f ca="1">IF(BI$7&lt;&gt;"",SUMIFS('Bank-1S'!$N:$N,'Bank-1S'!$J:$J,"&gt;="&amp;BI$7,'Bank-1S'!$J:$J,"&lt;="&amp;BI$8,'Bank-1S'!$W:$W,$O94,'Bank-1S'!$X:$X,$F94),SUMIFS('Bank-1S'!$N:$N,'Bank-1S'!$J:$J,BI$8,'Bank-1S'!$W:$W,$O94,'Bank-1S'!$X:$X,$F94))</f>
        <v>0</v>
      </c>
      <c r="BJ94" s="99">
        <f ca="1">IF(BJ$7&lt;&gt;"",SUMIFS('Bank-1S'!$N:$N,'Bank-1S'!$J:$J,"&gt;="&amp;BJ$7,'Bank-1S'!$J:$J,"&lt;="&amp;BJ$8,'Bank-1S'!$W:$W,$O94,'Bank-1S'!$X:$X,$F94),SUMIFS('Bank-1S'!$N:$N,'Bank-1S'!$J:$J,BJ$8,'Bank-1S'!$W:$W,$O94,'Bank-1S'!$X:$X,$F94))</f>
        <v>0</v>
      </c>
      <c r="BK94" s="99">
        <f ca="1">IF(BK$7&lt;&gt;"",SUMIFS('Bank-1S'!$N:$N,'Bank-1S'!$J:$J,"&gt;="&amp;BK$7,'Bank-1S'!$J:$J,"&lt;="&amp;BK$8,'Bank-1S'!$W:$W,$O94,'Bank-1S'!$X:$X,$F94),SUMIFS('Bank-1S'!$N:$N,'Bank-1S'!$J:$J,BK$8,'Bank-1S'!$W:$W,$O94,'Bank-1S'!$X:$X,$F94))</f>
        <v>0</v>
      </c>
      <c r="BL94" s="99">
        <f ca="1">IF(BL$7&lt;&gt;"",SUMIFS('Bank-1S'!$N:$N,'Bank-1S'!$J:$J,"&gt;="&amp;BL$7,'Bank-1S'!$J:$J,"&lt;="&amp;BL$8,'Bank-1S'!$W:$W,$O94,'Bank-1S'!$X:$X,$F94),SUMIFS('Bank-1S'!$N:$N,'Bank-1S'!$J:$J,BL$8,'Bank-1S'!$W:$W,$O94,'Bank-1S'!$X:$X,$F94))</f>
        <v>0</v>
      </c>
      <c r="BM94" s="99">
        <f ca="1">IF(BM$7&lt;&gt;"",SUMIFS('Bank-1S'!$N:$N,'Bank-1S'!$J:$J,"&gt;="&amp;BM$7,'Bank-1S'!$J:$J,"&lt;="&amp;BM$8,'Bank-1S'!$W:$W,$O94,'Bank-1S'!$X:$X,$F94),SUMIFS('Bank-1S'!$N:$N,'Bank-1S'!$J:$J,BM$8,'Bank-1S'!$W:$W,$O94,'Bank-1S'!$X:$X,$F94))</f>
        <v>0</v>
      </c>
      <c r="BN94" s="99">
        <f ca="1">IF(BN$7&lt;&gt;"",SUMIFS('Bank-1S'!$N:$N,'Bank-1S'!$J:$J,"&gt;="&amp;BN$7,'Bank-1S'!$J:$J,"&lt;="&amp;BN$8,'Bank-1S'!$W:$W,$O94,'Bank-1S'!$X:$X,$F94),SUMIFS('Bank-1S'!$N:$N,'Bank-1S'!$J:$J,BN$8,'Bank-1S'!$W:$W,$O94,'Bank-1S'!$X:$X,$F94))</f>
        <v>0</v>
      </c>
      <c r="BO94" s="99">
        <f ca="1">IF(BO$7&lt;&gt;"",SUMIFS('Bank-1S'!$N:$N,'Bank-1S'!$J:$J,"&gt;="&amp;BO$7,'Bank-1S'!$J:$J,"&lt;="&amp;BO$8,'Bank-1S'!$W:$W,$O94,'Bank-1S'!$X:$X,$F94),SUMIFS('Bank-1S'!$N:$N,'Bank-1S'!$J:$J,BO$8,'Bank-1S'!$W:$W,$O94,'Bank-1S'!$X:$X,$F94))</f>
        <v>0</v>
      </c>
      <c r="BP94" s="99">
        <f ca="1">IF(BP$7&lt;&gt;"",SUMIFS('Bank-1S'!$N:$N,'Bank-1S'!$J:$J,"&gt;="&amp;BP$7,'Bank-1S'!$J:$J,"&lt;="&amp;BP$8,'Bank-1S'!$W:$W,$O94,'Bank-1S'!$X:$X,$F94),SUMIFS('Bank-1S'!$N:$N,'Bank-1S'!$J:$J,BP$8,'Bank-1S'!$W:$W,$O94,'Bank-1S'!$X:$X,$F94))</f>
        <v>0</v>
      </c>
      <c r="BQ94" s="99">
        <f ca="1">IF(BQ$7&lt;&gt;"",SUMIFS('Bank-1S'!$N:$N,'Bank-1S'!$J:$J,"&gt;="&amp;BQ$7,'Bank-1S'!$J:$J,"&lt;="&amp;BQ$8,'Bank-1S'!$W:$W,$O94,'Bank-1S'!$X:$X,$F94),SUMIFS('Bank-1S'!$N:$N,'Bank-1S'!$J:$J,BQ$8,'Bank-1S'!$W:$W,$O94,'Bank-1S'!$X:$X,$F94))</f>
        <v>0</v>
      </c>
      <c r="BR94" s="99">
        <f ca="1">IF(BR$7&lt;&gt;"",SUMIFS('Bank-1S'!$N:$N,'Bank-1S'!$J:$J,"&gt;="&amp;BR$7,'Bank-1S'!$J:$J,"&lt;="&amp;BR$8,'Bank-1S'!$W:$W,$O94,'Bank-1S'!$X:$X,$F94),SUMIFS('Bank-1S'!$N:$N,'Bank-1S'!$J:$J,BR$8,'Bank-1S'!$W:$W,$O94,'Bank-1S'!$X:$X,$F94))</f>
        <v>0</v>
      </c>
      <c r="BS94" s="99">
        <f ca="1">IF(BS$7&lt;&gt;"",SUMIFS('Bank-1S'!$N:$N,'Bank-1S'!$J:$J,"&gt;="&amp;BS$7,'Bank-1S'!$J:$J,"&lt;="&amp;BS$8,'Bank-1S'!$W:$W,$O94,'Bank-1S'!$X:$X,$F94),SUMIFS('Bank-1S'!$N:$N,'Bank-1S'!$J:$J,BS$8,'Bank-1S'!$W:$W,$O94,'Bank-1S'!$X:$X,$F94))</f>
        <v>0</v>
      </c>
      <c r="BT94" s="99">
        <f ca="1">IF(BT$7&lt;&gt;"",SUMIFS('Bank-1S'!$N:$N,'Bank-1S'!$J:$J,"&gt;="&amp;BT$7,'Bank-1S'!$J:$J,"&lt;="&amp;BT$8,'Bank-1S'!$W:$W,$O94,'Bank-1S'!$X:$X,$F94),SUMIFS('Bank-1S'!$N:$N,'Bank-1S'!$J:$J,BT$8,'Bank-1S'!$W:$W,$O94,'Bank-1S'!$X:$X,$F94))</f>
        <v>0</v>
      </c>
      <c r="BU94" s="99">
        <f ca="1">IF(BU$7&lt;&gt;"",SUMIFS('Bank-1S'!$N:$N,'Bank-1S'!$J:$J,"&gt;="&amp;BU$7,'Bank-1S'!$J:$J,"&lt;="&amp;BU$8,'Bank-1S'!$W:$W,$O94,'Bank-1S'!$X:$X,$F94),SUMIFS('Bank-1S'!$N:$N,'Bank-1S'!$J:$J,BU$8,'Bank-1S'!$W:$W,$O94,'Bank-1S'!$X:$X,$F94))</f>
        <v>0</v>
      </c>
      <c r="BV94" s="99">
        <f ca="1">IF(BV$7&lt;&gt;"",SUMIFS('Bank-1S'!$N:$N,'Bank-1S'!$J:$J,"&gt;="&amp;BV$7,'Bank-1S'!$J:$J,"&lt;="&amp;BV$8,'Bank-1S'!$W:$W,$O94,'Bank-1S'!$X:$X,$F94),SUMIFS('Bank-1S'!$N:$N,'Bank-1S'!$J:$J,BV$8,'Bank-1S'!$W:$W,$O94,'Bank-1S'!$X:$X,$F94))</f>
        <v>0</v>
      </c>
      <c r="BW94" s="99">
        <f ca="1">IF(BW$7&lt;&gt;"",SUMIFS('Bank-1S'!$N:$N,'Bank-1S'!$J:$J,"&gt;="&amp;BW$7,'Bank-1S'!$J:$J,"&lt;="&amp;BW$8,'Bank-1S'!$W:$W,$O94,'Bank-1S'!$X:$X,$F94),SUMIFS('Bank-1S'!$N:$N,'Bank-1S'!$J:$J,BW$8,'Bank-1S'!$W:$W,$O94,'Bank-1S'!$X:$X,$F94))</f>
        <v>0</v>
      </c>
      <c r="BX94" s="99">
        <f ca="1">IF(BX$7&lt;&gt;"",SUMIFS('Bank-1S'!$N:$N,'Bank-1S'!$J:$J,"&gt;="&amp;BX$7,'Bank-1S'!$J:$J,"&lt;="&amp;BX$8,'Bank-1S'!$W:$W,$O94,'Bank-1S'!$X:$X,$F94),SUMIFS('Bank-1S'!$N:$N,'Bank-1S'!$J:$J,BX$8,'Bank-1S'!$W:$W,$O94,'Bank-1S'!$X:$X,$F94))</f>
        <v>0</v>
      </c>
      <c r="BY94" s="99">
        <f ca="1">IF(BY$7&lt;&gt;"",SUMIFS('Bank-1S'!$N:$N,'Bank-1S'!$J:$J,"&gt;="&amp;BY$7,'Bank-1S'!$J:$J,"&lt;="&amp;BY$8,'Bank-1S'!$W:$W,$O94,'Bank-1S'!$X:$X,$F94),SUMIFS('Bank-1S'!$N:$N,'Bank-1S'!$J:$J,BY$8,'Bank-1S'!$W:$W,$O94,'Bank-1S'!$X:$X,$F94))</f>
        <v>0</v>
      </c>
      <c r="BZ94" s="99">
        <f ca="1">IF(BZ$7&lt;&gt;"",SUMIFS('Bank-1S'!$N:$N,'Bank-1S'!$J:$J,"&gt;="&amp;BZ$7,'Bank-1S'!$J:$J,"&lt;="&amp;BZ$8,'Bank-1S'!$W:$W,$O94,'Bank-1S'!$X:$X,$F94),SUMIFS('Bank-1S'!$N:$N,'Bank-1S'!$J:$J,BZ$8,'Bank-1S'!$W:$W,$O94,'Bank-1S'!$X:$X,$F94))</f>
        <v>0</v>
      </c>
      <c r="CA94" s="99">
        <f ca="1">IF(CA$7&lt;&gt;"",SUMIFS('Bank-1S'!$N:$N,'Bank-1S'!$J:$J,"&gt;="&amp;CA$7,'Bank-1S'!$J:$J,"&lt;="&amp;CA$8,'Bank-1S'!$W:$W,$O94,'Bank-1S'!$X:$X,$F94),SUMIFS('Bank-1S'!$N:$N,'Bank-1S'!$J:$J,CA$8,'Bank-1S'!$W:$W,$O94,'Bank-1S'!$X:$X,$F94))</f>
        <v>0</v>
      </c>
      <c r="CB94" s="99">
        <f ca="1">IF(CB$7&lt;&gt;"",SUMIFS('Bank-1S'!$N:$N,'Bank-1S'!$J:$J,"&gt;="&amp;CB$7,'Bank-1S'!$J:$J,"&lt;="&amp;CB$8,'Bank-1S'!$W:$W,$O94,'Bank-1S'!$X:$X,$F94),SUMIFS('Bank-1S'!$N:$N,'Bank-1S'!$J:$J,CB$8,'Bank-1S'!$W:$W,$O94,'Bank-1S'!$X:$X,$F94))</f>
        <v>0</v>
      </c>
      <c r="CC94" s="99">
        <f ca="1">IF(CC$7&lt;&gt;"",SUMIFS('Bank-1S'!$N:$N,'Bank-1S'!$J:$J,"&gt;="&amp;CC$7,'Bank-1S'!$J:$J,"&lt;="&amp;CC$8,'Bank-1S'!$W:$W,$O94,'Bank-1S'!$X:$X,$F94),SUMIFS('Bank-1S'!$N:$N,'Bank-1S'!$J:$J,CC$8,'Bank-1S'!$W:$W,$O94,'Bank-1S'!$X:$X,$F94))</f>
        <v>0</v>
      </c>
      <c r="CD94" s="99">
        <f ca="1">IF(CD$7&lt;&gt;"",SUMIFS('Bank-1S'!$N:$N,'Bank-1S'!$J:$J,"&gt;="&amp;CD$7,'Bank-1S'!$J:$J,"&lt;="&amp;CD$8,'Bank-1S'!$W:$W,$O94,'Bank-1S'!$X:$X,$F94),SUMIFS('Bank-1S'!$N:$N,'Bank-1S'!$J:$J,CD$8,'Bank-1S'!$W:$W,$O94,'Bank-1S'!$X:$X,$F94))</f>
        <v>0</v>
      </c>
      <c r="CE94" s="99">
        <f ca="1">IF(CE$7&lt;&gt;"",SUMIFS('Bank-1S'!$N:$N,'Bank-1S'!$J:$J,"&gt;="&amp;CE$7,'Bank-1S'!$J:$J,"&lt;="&amp;CE$8,'Bank-1S'!$W:$W,$O94,'Bank-1S'!$X:$X,$F94),SUMIFS('Bank-1S'!$N:$N,'Bank-1S'!$J:$J,CE$8,'Bank-1S'!$W:$W,$O94,'Bank-1S'!$X:$X,$F94))</f>
        <v>0</v>
      </c>
      <c r="CF94" s="99">
        <f ca="1">IF(CF$7&lt;&gt;"",SUMIFS('Bank-1S'!$N:$N,'Bank-1S'!$J:$J,"&gt;="&amp;CF$7,'Bank-1S'!$J:$J,"&lt;="&amp;CF$8,'Bank-1S'!$W:$W,$O94,'Bank-1S'!$X:$X,$F94),SUMIFS('Bank-1S'!$N:$N,'Bank-1S'!$J:$J,CF$8,'Bank-1S'!$W:$W,$O94,'Bank-1S'!$X:$X,$F94))</f>
        <v>0</v>
      </c>
      <c r="CG94" s="99">
        <f ca="1">IF(CG$7&lt;&gt;"",SUMIFS('Bank-1S'!$N:$N,'Bank-1S'!$J:$J,"&gt;="&amp;CG$7,'Bank-1S'!$J:$J,"&lt;="&amp;CG$8,'Bank-1S'!$W:$W,$O94,'Bank-1S'!$X:$X,$F94),SUMIFS('Bank-1S'!$N:$N,'Bank-1S'!$J:$J,CG$8,'Bank-1S'!$W:$W,$O94,'Bank-1S'!$X:$X,$F94))</f>
        <v>0</v>
      </c>
      <c r="CH94" s="99">
        <f ca="1">IF(CH$7&lt;&gt;"",SUMIFS('Bank-1S'!$N:$N,'Bank-1S'!$J:$J,"&gt;="&amp;CH$7,'Bank-1S'!$J:$J,"&lt;="&amp;CH$8,'Bank-1S'!$W:$W,$O94,'Bank-1S'!$X:$X,$F94),SUMIFS('Bank-1S'!$N:$N,'Bank-1S'!$J:$J,CH$8,'Bank-1S'!$W:$W,$O94,'Bank-1S'!$X:$X,$F94))</f>
        <v>0</v>
      </c>
      <c r="CI94" s="99">
        <f ca="1">IF(CI$7&lt;&gt;"",SUMIFS('Bank-1S'!$N:$N,'Bank-1S'!$J:$J,"&gt;="&amp;CI$7,'Bank-1S'!$J:$J,"&lt;="&amp;CI$8,'Bank-1S'!$W:$W,$O94,'Bank-1S'!$X:$X,$F94),SUMIFS('Bank-1S'!$N:$N,'Bank-1S'!$J:$J,CI$8,'Bank-1S'!$W:$W,$O94,'Bank-1S'!$X:$X,$F94))</f>
        <v>0</v>
      </c>
      <c r="CJ94" s="99">
        <f ca="1">IF(CJ$7&lt;&gt;"",SUMIFS('Bank-1S'!$N:$N,'Bank-1S'!$J:$J,"&gt;="&amp;CJ$7,'Bank-1S'!$J:$J,"&lt;="&amp;CJ$8,'Bank-1S'!$W:$W,$O94,'Bank-1S'!$X:$X,$F94),SUMIFS('Bank-1S'!$N:$N,'Bank-1S'!$J:$J,CJ$8,'Bank-1S'!$W:$W,$O94,'Bank-1S'!$X:$X,$F94))</f>
        <v>0</v>
      </c>
      <c r="CK94" s="99">
        <f ca="1">IF(CK$7&lt;&gt;"",SUMIFS('Bank-1S'!$N:$N,'Bank-1S'!$J:$J,"&gt;="&amp;CK$7,'Bank-1S'!$J:$J,"&lt;="&amp;CK$8,'Bank-1S'!$W:$W,$O94,'Bank-1S'!$X:$X,$F94),SUMIFS('Bank-1S'!$N:$N,'Bank-1S'!$J:$J,CK$8,'Bank-1S'!$W:$W,$O94,'Bank-1S'!$X:$X,$F94))</f>
        <v>0</v>
      </c>
      <c r="CL94" s="99">
        <f ca="1">IF(CL$7&lt;&gt;"",SUMIFS('Bank-1S'!$N:$N,'Bank-1S'!$J:$J,"&gt;="&amp;CL$7,'Bank-1S'!$J:$J,"&lt;="&amp;CL$8,'Bank-1S'!$W:$W,$O94,'Bank-1S'!$X:$X,$F94),SUMIFS('Bank-1S'!$N:$N,'Bank-1S'!$J:$J,CL$8,'Bank-1S'!$W:$W,$O94,'Bank-1S'!$X:$X,$F94))</f>
        <v>0</v>
      </c>
      <c r="CM94" s="99">
        <f ca="1">IF(CM$7&lt;&gt;"",SUMIFS('Bank-1S'!$N:$N,'Bank-1S'!$J:$J,"&gt;="&amp;CM$7,'Bank-1S'!$J:$J,"&lt;="&amp;CM$8,'Bank-1S'!$W:$W,$O94,'Bank-1S'!$X:$X,$F94),SUMIFS('Bank-1S'!$N:$N,'Bank-1S'!$J:$J,CM$8,'Bank-1S'!$W:$W,$O94,'Bank-1S'!$X:$X,$F94))</f>
        <v>0</v>
      </c>
      <c r="CN94" s="99">
        <f ca="1">IF(CN$7&lt;&gt;"",SUMIFS('Bank-1S'!$N:$N,'Bank-1S'!$J:$J,"&gt;="&amp;CN$7,'Bank-1S'!$J:$J,"&lt;="&amp;CN$8,'Bank-1S'!$W:$W,$O94,'Bank-1S'!$X:$X,$F94),SUMIFS('Bank-1S'!$N:$N,'Bank-1S'!$J:$J,CN$8,'Bank-1S'!$W:$W,$O94,'Bank-1S'!$X:$X,$F94))</f>
        <v>0</v>
      </c>
      <c r="CO94" s="99">
        <f ca="1">IF(CO$7&lt;&gt;"",SUMIFS('Bank-1S'!$N:$N,'Bank-1S'!$J:$J,"&gt;="&amp;CO$7,'Bank-1S'!$J:$J,"&lt;="&amp;CO$8,'Bank-1S'!$W:$W,$O94,'Bank-1S'!$X:$X,$F94),SUMIFS('Bank-1S'!$N:$N,'Bank-1S'!$J:$J,CO$8,'Bank-1S'!$W:$W,$O94,'Bank-1S'!$X:$X,$F94))</f>
        <v>0</v>
      </c>
      <c r="CP94" s="99">
        <f ca="1">IF(CP$7&lt;&gt;"",SUMIFS('Bank-1S'!$N:$N,'Bank-1S'!$J:$J,"&gt;="&amp;CP$7,'Bank-1S'!$J:$J,"&lt;="&amp;CP$8,'Bank-1S'!$W:$W,$O94,'Bank-1S'!$X:$X,$F94),SUMIFS('Bank-1S'!$N:$N,'Bank-1S'!$J:$J,CP$8,'Bank-1S'!$W:$W,$O94,'Bank-1S'!$X:$X,$F94))</f>
        <v>0</v>
      </c>
      <c r="CQ94" s="99">
        <f ca="1">IF(CQ$7&lt;&gt;"",SUMIFS('Bank-1S'!$N:$N,'Bank-1S'!$J:$J,"&gt;="&amp;CQ$7,'Bank-1S'!$J:$J,"&lt;="&amp;CQ$8,'Bank-1S'!$W:$W,$O94,'Bank-1S'!$X:$X,$F94),SUMIFS('Bank-1S'!$N:$N,'Bank-1S'!$J:$J,CQ$8,'Bank-1S'!$W:$W,$O94,'Bank-1S'!$X:$X,$F94))</f>
        <v>0</v>
      </c>
      <c r="CR94" s="99">
        <f ca="1">IF(CR$7&lt;&gt;"",SUMIFS('Bank-1S'!$N:$N,'Bank-1S'!$J:$J,"&gt;="&amp;CR$7,'Bank-1S'!$J:$J,"&lt;="&amp;CR$8,'Bank-1S'!$W:$W,$O94,'Bank-1S'!$X:$X,$F94),SUMIFS('Bank-1S'!$N:$N,'Bank-1S'!$J:$J,CR$8,'Bank-1S'!$W:$W,$O94,'Bank-1S'!$X:$X,$F94))</f>
        <v>0</v>
      </c>
      <c r="CS94" s="99">
        <f ca="1">IF(CS$7&lt;&gt;"",SUMIFS('Bank-1S'!$N:$N,'Bank-1S'!$J:$J,"&gt;="&amp;CS$7,'Bank-1S'!$J:$J,"&lt;="&amp;CS$8,'Bank-1S'!$W:$W,$O94,'Bank-1S'!$X:$X,$F94),SUMIFS('Bank-1S'!$N:$N,'Bank-1S'!$J:$J,CS$8,'Bank-1S'!$W:$W,$O94,'Bank-1S'!$X:$X,$F94))</f>
        <v>0</v>
      </c>
      <c r="CT94" s="99">
        <f ca="1">IF(CT$7&lt;&gt;"",SUMIFS('Bank-1S'!$N:$N,'Bank-1S'!$J:$J,"&gt;="&amp;CT$7,'Bank-1S'!$J:$J,"&lt;="&amp;CT$8,'Bank-1S'!$W:$W,$O94,'Bank-1S'!$X:$X,$F94),SUMIFS('Bank-1S'!$N:$N,'Bank-1S'!$J:$J,CT$8,'Bank-1S'!$W:$W,$O94,'Bank-1S'!$X:$X,$F94))</f>
        <v>0</v>
      </c>
      <c r="CU94" s="99">
        <f ca="1">IF(CU$7&lt;&gt;"",SUMIFS('Bank-1S'!$N:$N,'Bank-1S'!$J:$J,"&gt;="&amp;CU$7,'Bank-1S'!$J:$J,"&lt;="&amp;CU$8,'Bank-1S'!$W:$W,$O94,'Bank-1S'!$X:$X,$F94),SUMIFS('Bank-1S'!$N:$N,'Bank-1S'!$J:$J,CU$8,'Bank-1S'!$W:$W,$O94,'Bank-1S'!$X:$X,$F94))</f>
        <v>0</v>
      </c>
    </row>
    <row r="95" spans="1:99" s="28" customFormat="1" ht="10.199999999999999" x14ac:dyDescent="0.2">
      <c r="A95" s="87"/>
      <c r="B95" s="87"/>
      <c r="C95" s="87"/>
      <c r="D95" s="87"/>
      <c r="E95" s="198">
        <v>1</v>
      </c>
      <c r="F95" s="101" t="str">
        <f>lists!$Z$32</f>
        <v>Оплаты расходов за собственное авто</v>
      </c>
      <c r="G95" s="87"/>
      <c r="H95" s="87"/>
      <c r="I95" s="87"/>
      <c r="J95" s="87"/>
      <c r="K95" s="87"/>
      <c r="L95" s="87"/>
      <c r="M95" s="87"/>
      <c r="N95" s="86"/>
      <c r="O95" s="87" t="str">
        <f t="shared" si="52"/>
        <v>RUR</v>
      </c>
      <c r="P95" s="88"/>
      <c r="Q95" s="87"/>
      <c r="R95" s="87"/>
      <c r="S95" s="87"/>
      <c r="T95" s="136"/>
      <c r="U95" s="137">
        <f t="shared" ca="1" si="53"/>
        <v>0</v>
      </c>
      <c r="V95" s="138"/>
      <c r="W95" s="168"/>
      <c r="X95" s="169">
        <f>IF(X$7&lt;&gt;"",SUMIFS('Bank-1S'!$N:$N,'Bank-1S'!$J:$J,"&gt;="&amp;X$7,'Bank-1S'!$J:$J,"&lt;="&amp;X$8,'Bank-1S'!$W:$W,$O95,'Bank-1S'!$X:$X,$F95),SUMIFS('Bank-1S'!$N:$N,'Bank-1S'!$J:$J,X$8,'Bank-1S'!$W:$W,$O95,'Bank-1S'!$X:$X,$F95))</f>
        <v>0</v>
      </c>
      <c r="Y95" s="99">
        <f ca="1">IF(Y$7&lt;&gt;"",SUMIFS('Bank-1S'!$N:$N,'Bank-1S'!$J:$J,"&gt;="&amp;Y$7,'Bank-1S'!$J:$J,"&lt;="&amp;Y$8,'Bank-1S'!$W:$W,$O95,'Bank-1S'!$X:$X,$F95),SUMIFS('Bank-1S'!$N:$N,'Bank-1S'!$J:$J,Y$8,'Bank-1S'!$W:$W,$O95,'Bank-1S'!$X:$X,$F95))</f>
        <v>0</v>
      </c>
      <c r="Z95" s="99">
        <f ca="1">IF(Z$7&lt;&gt;"",SUMIFS('Bank-1S'!$N:$N,'Bank-1S'!$J:$J,"&gt;="&amp;Z$7,'Bank-1S'!$J:$J,"&lt;="&amp;Z$8,'Bank-1S'!$W:$W,$O95,'Bank-1S'!$X:$X,$F95),SUMIFS('Bank-1S'!$N:$N,'Bank-1S'!$J:$J,Z$8,'Bank-1S'!$W:$W,$O95,'Bank-1S'!$X:$X,$F95))</f>
        <v>0</v>
      </c>
      <c r="AA95" s="99">
        <f ca="1">IF(AA$7&lt;&gt;"",SUMIFS('Bank-1S'!$N:$N,'Bank-1S'!$J:$J,"&gt;="&amp;AA$7,'Bank-1S'!$J:$J,"&lt;="&amp;AA$8,'Bank-1S'!$W:$W,$O95,'Bank-1S'!$X:$X,$F95),SUMIFS('Bank-1S'!$N:$N,'Bank-1S'!$J:$J,AA$8,'Bank-1S'!$W:$W,$O95,'Bank-1S'!$X:$X,$F95))</f>
        <v>0</v>
      </c>
      <c r="AB95" s="99">
        <f ca="1">IF(AB$7&lt;&gt;"",SUMIFS('Bank-1S'!$N:$N,'Bank-1S'!$J:$J,"&gt;="&amp;AB$7,'Bank-1S'!$J:$J,"&lt;="&amp;AB$8,'Bank-1S'!$W:$W,$O95,'Bank-1S'!$X:$X,$F95),SUMIFS('Bank-1S'!$N:$N,'Bank-1S'!$J:$J,AB$8,'Bank-1S'!$W:$W,$O95,'Bank-1S'!$X:$X,$F95))</f>
        <v>0</v>
      </c>
      <c r="AC95" s="99">
        <f ca="1">IF(AC$7&lt;&gt;"",SUMIFS('Bank-1S'!$N:$N,'Bank-1S'!$J:$J,"&gt;="&amp;AC$7,'Bank-1S'!$J:$J,"&lt;="&amp;AC$8,'Bank-1S'!$W:$W,$O95,'Bank-1S'!$X:$X,$F95),SUMIFS('Bank-1S'!$N:$N,'Bank-1S'!$J:$J,AC$8,'Bank-1S'!$W:$W,$O95,'Bank-1S'!$X:$X,$F95))</f>
        <v>0</v>
      </c>
      <c r="AD95" s="99">
        <f ca="1">IF(AD$7&lt;&gt;"",SUMIFS('Bank-1S'!$N:$N,'Bank-1S'!$J:$J,"&gt;="&amp;AD$7,'Bank-1S'!$J:$J,"&lt;="&amp;AD$8,'Bank-1S'!$W:$W,$O95,'Bank-1S'!$X:$X,$F95),SUMIFS('Bank-1S'!$N:$N,'Bank-1S'!$J:$J,AD$8,'Bank-1S'!$W:$W,$O95,'Bank-1S'!$X:$X,$F95))</f>
        <v>0</v>
      </c>
      <c r="AE95" s="99">
        <f ca="1">IF(AE$7&lt;&gt;"",SUMIFS('Bank-1S'!$N:$N,'Bank-1S'!$J:$J,"&gt;="&amp;AE$7,'Bank-1S'!$J:$J,"&lt;="&amp;AE$8,'Bank-1S'!$W:$W,$O95,'Bank-1S'!$X:$X,$F95),SUMIFS('Bank-1S'!$N:$N,'Bank-1S'!$J:$J,AE$8,'Bank-1S'!$W:$W,$O95,'Bank-1S'!$X:$X,$F95))</f>
        <v>0</v>
      </c>
      <c r="AF95" s="99">
        <f ca="1">IF(AF$7&lt;&gt;"",SUMIFS('Bank-1S'!$N:$N,'Bank-1S'!$J:$J,"&gt;="&amp;AF$7,'Bank-1S'!$J:$J,"&lt;="&amp;AF$8,'Bank-1S'!$W:$W,$O95,'Bank-1S'!$X:$X,$F95),SUMIFS('Bank-1S'!$N:$N,'Bank-1S'!$J:$J,AF$8,'Bank-1S'!$W:$W,$O95,'Bank-1S'!$X:$X,$F95))</f>
        <v>0</v>
      </c>
      <c r="AG95" s="99">
        <f ca="1">IF(AG$7&lt;&gt;"",SUMIFS('Bank-1S'!$N:$N,'Bank-1S'!$J:$J,"&gt;="&amp;AG$7,'Bank-1S'!$J:$J,"&lt;="&amp;AG$8,'Bank-1S'!$W:$W,$O95,'Bank-1S'!$X:$X,$F95),SUMIFS('Bank-1S'!$N:$N,'Bank-1S'!$J:$J,AG$8,'Bank-1S'!$W:$W,$O95,'Bank-1S'!$X:$X,$F95))</f>
        <v>0</v>
      </c>
      <c r="AH95" s="99">
        <f ca="1">IF(AH$7&lt;&gt;"",SUMIFS('Bank-1S'!$N:$N,'Bank-1S'!$J:$J,"&gt;="&amp;AH$7,'Bank-1S'!$J:$J,"&lt;="&amp;AH$8,'Bank-1S'!$W:$W,$O95,'Bank-1S'!$X:$X,$F95),SUMIFS('Bank-1S'!$N:$N,'Bank-1S'!$J:$J,AH$8,'Bank-1S'!$W:$W,$O95,'Bank-1S'!$X:$X,$F95))</f>
        <v>0</v>
      </c>
      <c r="AI95" s="99">
        <f ca="1">IF(AI$7&lt;&gt;"",SUMIFS('Bank-1S'!$N:$N,'Bank-1S'!$J:$J,"&gt;="&amp;AI$7,'Bank-1S'!$J:$J,"&lt;="&amp;AI$8,'Bank-1S'!$W:$W,$O95,'Bank-1S'!$X:$X,$F95),SUMIFS('Bank-1S'!$N:$N,'Bank-1S'!$J:$J,AI$8,'Bank-1S'!$W:$W,$O95,'Bank-1S'!$X:$X,$F95))</f>
        <v>0</v>
      </c>
      <c r="AJ95" s="99">
        <f ca="1">IF(AJ$7&lt;&gt;"",SUMIFS('Bank-1S'!$N:$N,'Bank-1S'!$J:$J,"&gt;="&amp;AJ$7,'Bank-1S'!$J:$J,"&lt;="&amp;AJ$8,'Bank-1S'!$W:$W,$O95,'Bank-1S'!$X:$X,$F95),SUMIFS('Bank-1S'!$N:$N,'Bank-1S'!$J:$J,AJ$8,'Bank-1S'!$W:$W,$O95,'Bank-1S'!$X:$X,$F95))</f>
        <v>0</v>
      </c>
      <c r="AK95" s="99">
        <f ca="1">IF(AK$7&lt;&gt;"",SUMIFS('Bank-1S'!$N:$N,'Bank-1S'!$J:$J,"&gt;="&amp;AK$7,'Bank-1S'!$J:$J,"&lt;="&amp;AK$8,'Bank-1S'!$W:$W,$O95,'Bank-1S'!$X:$X,$F95),SUMIFS('Bank-1S'!$N:$N,'Bank-1S'!$J:$J,AK$8,'Bank-1S'!$W:$W,$O95,'Bank-1S'!$X:$X,$F95))</f>
        <v>0</v>
      </c>
      <c r="AL95" s="99">
        <f ca="1">IF(AL$7&lt;&gt;"",SUMIFS('Bank-1S'!$N:$N,'Bank-1S'!$J:$J,"&gt;="&amp;AL$7,'Bank-1S'!$J:$J,"&lt;="&amp;AL$8,'Bank-1S'!$W:$W,$O95,'Bank-1S'!$X:$X,$F95),SUMIFS('Bank-1S'!$N:$N,'Bank-1S'!$J:$J,AL$8,'Bank-1S'!$W:$W,$O95,'Bank-1S'!$X:$X,$F95))</f>
        <v>0</v>
      </c>
      <c r="AM95" s="99">
        <f ca="1">IF(AM$7&lt;&gt;"",SUMIFS('Bank-1S'!$N:$N,'Bank-1S'!$J:$J,"&gt;="&amp;AM$7,'Bank-1S'!$J:$J,"&lt;="&amp;AM$8,'Bank-1S'!$W:$W,$O95,'Bank-1S'!$X:$X,$F95),SUMIFS('Bank-1S'!$N:$N,'Bank-1S'!$J:$J,AM$8,'Bank-1S'!$W:$W,$O95,'Bank-1S'!$X:$X,$F95))</f>
        <v>0</v>
      </c>
      <c r="AN95" s="99">
        <f ca="1">IF(AN$7&lt;&gt;"",SUMIFS('Bank-1S'!$N:$N,'Bank-1S'!$J:$J,"&gt;="&amp;AN$7,'Bank-1S'!$J:$J,"&lt;="&amp;AN$8,'Bank-1S'!$W:$W,$O95,'Bank-1S'!$X:$X,$F95),SUMIFS('Bank-1S'!$N:$N,'Bank-1S'!$J:$J,AN$8,'Bank-1S'!$W:$W,$O95,'Bank-1S'!$X:$X,$F95))</f>
        <v>0</v>
      </c>
      <c r="AO95" s="99">
        <f ca="1">IF(AO$7&lt;&gt;"",SUMIFS('Bank-1S'!$N:$N,'Bank-1S'!$J:$J,"&gt;="&amp;AO$7,'Bank-1S'!$J:$J,"&lt;="&amp;AO$8,'Bank-1S'!$W:$W,$O95,'Bank-1S'!$X:$X,$F95),SUMIFS('Bank-1S'!$N:$N,'Bank-1S'!$J:$J,AO$8,'Bank-1S'!$W:$W,$O95,'Bank-1S'!$X:$X,$F95))</f>
        <v>0</v>
      </c>
      <c r="AP95" s="99">
        <f ca="1">IF(AP$7&lt;&gt;"",SUMIFS('Bank-1S'!$N:$N,'Bank-1S'!$J:$J,"&gt;="&amp;AP$7,'Bank-1S'!$J:$J,"&lt;="&amp;AP$8,'Bank-1S'!$W:$W,$O95,'Bank-1S'!$X:$X,$F95),SUMIFS('Bank-1S'!$N:$N,'Bank-1S'!$J:$J,AP$8,'Bank-1S'!$W:$W,$O95,'Bank-1S'!$X:$X,$F95))</f>
        <v>0</v>
      </c>
      <c r="AQ95" s="99">
        <f ca="1">IF(AQ$7&lt;&gt;"",SUMIFS('Bank-1S'!$N:$N,'Bank-1S'!$J:$J,"&gt;="&amp;AQ$7,'Bank-1S'!$J:$J,"&lt;="&amp;AQ$8,'Bank-1S'!$W:$W,$O95,'Bank-1S'!$X:$X,$F95),SUMIFS('Bank-1S'!$N:$N,'Bank-1S'!$J:$J,AQ$8,'Bank-1S'!$W:$W,$O95,'Bank-1S'!$X:$X,$F95))</f>
        <v>0</v>
      </c>
      <c r="AR95" s="99">
        <f ca="1">IF(AR$7&lt;&gt;"",SUMIFS('Bank-1S'!$N:$N,'Bank-1S'!$J:$J,"&gt;="&amp;AR$7,'Bank-1S'!$J:$J,"&lt;="&amp;AR$8,'Bank-1S'!$W:$W,$O95,'Bank-1S'!$X:$X,$F95),SUMIFS('Bank-1S'!$N:$N,'Bank-1S'!$J:$J,AR$8,'Bank-1S'!$W:$W,$O95,'Bank-1S'!$X:$X,$F95))</f>
        <v>0</v>
      </c>
      <c r="AS95" s="99">
        <f ca="1">IF(AS$7&lt;&gt;"",SUMIFS('Bank-1S'!$N:$N,'Bank-1S'!$J:$J,"&gt;="&amp;AS$7,'Bank-1S'!$J:$J,"&lt;="&amp;AS$8,'Bank-1S'!$W:$W,$O95,'Bank-1S'!$X:$X,$F95),SUMIFS('Bank-1S'!$N:$N,'Bank-1S'!$J:$J,AS$8,'Bank-1S'!$W:$W,$O95,'Bank-1S'!$X:$X,$F95))</f>
        <v>0</v>
      </c>
      <c r="AT95" s="99">
        <f ca="1">IF(AT$7&lt;&gt;"",SUMIFS('Bank-1S'!$N:$N,'Bank-1S'!$J:$J,"&gt;="&amp;AT$7,'Bank-1S'!$J:$J,"&lt;="&amp;AT$8,'Bank-1S'!$W:$W,$O95,'Bank-1S'!$X:$X,$F95),SUMIFS('Bank-1S'!$N:$N,'Bank-1S'!$J:$J,AT$8,'Bank-1S'!$W:$W,$O95,'Bank-1S'!$X:$X,$F95))</f>
        <v>0</v>
      </c>
      <c r="AU95" s="99">
        <f ca="1">IF(AU$7&lt;&gt;"",SUMIFS('Bank-1S'!$N:$N,'Bank-1S'!$J:$J,"&gt;="&amp;AU$7,'Bank-1S'!$J:$J,"&lt;="&amp;AU$8,'Bank-1S'!$W:$W,$O95,'Bank-1S'!$X:$X,$F95),SUMIFS('Bank-1S'!$N:$N,'Bank-1S'!$J:$J,AU$8,'Bank-1S'!$W:$W,$O95,'Bank-1S'!$X:$X,$F95))</f>
        <v>0</v>
      </c>
      <c r="AV95" s="99">
        <f ca="1">IF(AV$7&lt;&gt;"",SUMIFS('Bank-1S'!$N:$N,'Bank-1S'!$J:$J,"&gt;="&amp;AV$7,'Bank-1S'!$J:$J,"&lt;="&amp;AV$8,'Bank-1S'!$W:$W,$O95,'Bank-1S'!$X:$X,$F95),SUMIFS('Bank-1S'!$N:$N,'Bank-1S'!$J:$J,AV$8,'Bank-1S'!$W:$W,$O95,'Bank-1S'!$X:$X,$F95))</f>
        <v>0</v>
      </c>
      <c r="AW95" s="99">
        <f ca="1">IF(AW$7&lt;&gt;"",SUMIFS('Bank-1S'!$N:$N,'Bank-1S'!$J:$J,"&gt;="&amp;AW$7,'Bank-1S'!$J:$J,"&lt;="&amp;AW$8,'Bank-1S'!$W:$W,$O95,'Bank-1S'!$X:$X,$F95),SUMIFS('Bank-1S'!$N:$N,'Bank-1S'!$J:$J,AW$8,'Bank-1S'!$W:$W,$O95,'Bank-1S'!$X:$X,$F95))</f>
        <v>0</v>
      </c>
      <c r="AX95" s="99">
        <f ca="1">IF(AX$7&lt;&gt;"",SUMIFS('Bank-1S'!$N:$N,'Bank-1S'!$J:$J,"&gt;="&amp;AX$7,'Bank-1S'!$J:$J,"&lt;="&amp;AX$8,'Bank-1S'!$W:$W,$O95,'Bank-1S'!$X:$X,$F95),SUMIFS('Bank-1S'!$N:$N,'Bank-1S'!$J:$J,AX$8,'Bank-1S'!$W:$W,$O95,'Bank-1S'!$X:$X,$F95))</f>
        <v>0</v>
      </c>
      <c r="AY95" s="99">
        <f ca="1">IF(AY$7&lt;&gt;"",SUMIFS('Bank-1S'!$N:$N,'Bank-1S'!$J:$J,"&gt;="&amp;AY$7,'Bank-1S'!$J:$J,"&lt;="&amp;AY$8,'Bank-1S'!$W:$W,$O95,'Bank-1S'!$X:$X,$F95),SUMIFS('Bank-1S'!$N:$N,'Bank-1S'!$J:$J,AY$8,'Bank-1S'!$W:$W,$O95,'Bank-1S'!$X:$X,$F95))</f>
        <v>0</v>
      </c>
      <c r="AZ95" s="99">
        <f ca="1">IF(AZ$7&lt;&gt;"",SUMIFS('Bank-1S'!$N:$N,'Bank-1S'!$J:$J,"&gt;="&amp;AZ$7,'Bank-1S'!$J:$J,"&lt;="&amp;AZ$8,'Bank-1S'!$W:$W,$O95,'Bank-1S'!$X:$X,$F95),SUMIFS('Bank-1S'!$N:$N,'Bank-1S'!$J:$J,AZ$8,'Bank-1S'!$W:$W,$O95,'Bank-1S'!$X:$X,$F95))</f>
        <v>0</v>
      </c>
      <c r="BA95" s="99">
        <f ca="1">IF(BA$7&lt;&gt;"",SUMIFS('Bank-1S'!$N:$N,'Bank-1S'!$J:$J,"&gt;="&amp;BA$7,'Bank-1S'!$J:$J,"&lt;="&amp;BA$8,'Bank-1S'!$W:$W,$O95,'Bank-1S'!$X:$X,$F95),SUMIFS('Bank-1S'!$N:$N,'Bank-1S'!$J:$J,BA$8,'Bank-1S'!$W:$W,$O95,'Bank-1S'!$X:$X,$F95))</f>
        <v>0</v>
      </c>
      <c r="BB95" s="99">
        <f ca="1">IF(BB$7&lt;&gt;"",SUMIFS('Bank-1S'!$N:$N,'Bank-1S'!$J:$J,"&gt;="&amp;BB$7,'Bank-1S'!$J:$J,"&lt;="&amp;BB$8,'Bank-1S'!$W:$W,$O95,'Bank-1S'!$X:$X,$F95),SUMIFS('Bank-1S'!$N:$N,'Bank-1S'!$J:$J,BB$8,'Bank-1S'!$W:$W,$O95,'Bank-1S'!$X:$X,$F95))</f>
        <v>0</v>
      </c>
      <c r="BC95" s="99">
        <f ca="1">IF(BC$7&lt;&gt;"",SUMIFS('Bank-1S'!$N:$N,'Bank-1S'!$J:$J,"&gt;="&amp;BC$7,'Bank-1S'!$J:$J,"&lt;="&amp;BC$8,'Bank-1S'!$W:$W,$O95,'Bank-1S'!$X:$X,$F95),SUMIFS('Bank-1S'!$N:$N,'Bank-1S'!$J:$J,BC$8,'Bank-1S'!$W:$W,$O95,'Bank-1S'!$X:$X,$F95))</f>
        <v>0</v>
      </c>
      <c r="BD95" s="99">
        <f ca="1">IF(BD$7&lt;&gt;"",SUMIFS('Bank-1S'!$N:$N,'Bank-1S'!$J:$J,"&gt;="&amp;BD$7,'Bank-1S'!$J:$J,"&lt;="&amp;BD$8,'Bank-1S'!$W:$W,$O95,'Bank-1S'!$X:$X,$F95),SUMIFS('Bank-1S'!$N:$N,'Bank-1S'!$J:$J,BD$8,'Bank-1S'!$W:$W,$O95,'Bank-1S'!$X:$X,$F95))</f>
        <v>0</v>
      </c>
      <c r="BE95" s="99">
        <f ca="1">IF(BE$7&lt;&gt;"",SUMIFS('Bank-1S'!$N:$N,'Bank-1S'!$J:$J,"&gt;="&amp;BE$7,'Bank-1S'!$J:$J,"&lt;="&amp;BE$8,'Bank-1S'!$W:$W,$O95,'Bank-1S'!$X:$X,$F95),SUMIFS('Bank-1S'!$N:$N,'Bank-1S'!$J:$J,BE$8,'Bank-1S'!$W:$W,$O95,'Bank-1S'!$X:$X,$F95))</f>
        <v>0</v>
      </c>
      <c r="BF95" s="99">
        <f ca="1">IF(BF$7&lt;&gt;"",SUMIFS('Bank-1S'!$N:$N,'Bank-1S'!$J:$J,"&gt;="&amp;BF$7,'Bank-1S'!$J:$J,"&lt;="&amp;BF$8,'Bank-1S'!$W:$W,$O95,'Bank-1S'!$X:$X,$F95),SUMIFS('Bank-1S'!$N:$N,'Bank-1S'!$J:$J,BF$8,'Bank-1S'!$W:$W,$O95,'Bank-1S'!$X:$X,$F95))</f>
        <v>0</v>
      </c>
      <c r="BG95" s="99">
        <f ca="1">IF(BG$7&lt;&gt;"",SUMIFS('Bank-1S'!$N:$N,'Bank-1S'!$J:$J,"&gt;="&amp;BG$7,'Bank-1S'!$J:$J,"&lt;="&amp;BG$8,'Bank-1S'!$W:$W,$O95,'Bank-1S'!$X:$X,$F95),SUMIFS('Bank-1S'!$N:$N,'Bank-1S'!$J:$J,BG$8,'Bank-1S'!$W:$W,$O95,'Bank-1S'!$X:$X,$F95))</f>
        <v>0</v>
      </c>
      <c r="BH95" s="99">
        <f ca="1">IF(BH$7&lt;&gt;"",SUMIFS('Bank-1S'!$N:$N,'Bank-1S'!$J:$J,"&gt;="&amp;BH$7,'Bank-1S'!$J:$J,"&lt;="&amp;BH$8,'Bank-1S'!$W:$W,$O95,'Bank-1S'!$X:$X,$F95),SUMIFS('Bank-1S'!$N:$N,'Bank-1S'!$J:$J,BH$8,'Bank-1S'!$W:$W,$O95,'Bank-1S'!$X:$X,$F95))</f>
        <v>0</v>
      </c>
      <c r="BI95" s="99">
        <f ca="1">IF(BI$7&lt;&gt;"",SUMIFS('Bank-1S'!$N:$N,'Bank-1S'!$J:$J,"&gt;="&amp;BI$7,'Bank-1S'!$J:$J,"&lt;="&amp;BI$8,'Bank-1S'!$W:$W,$O95,'Bank-1S'!$X:$X,$F95),SUMIFS('Bank-1S'!$N:$N,'Bank-1S'!$J:$J,BI$8,'Bank-1S'!$W:$W,$O95,'Bank-1S'!$X:$X,$F95))</f>
        <v>0</v>
      </c>
      <c r="BJ95" s="99">
        <f ca="1">IF(BJ$7&lt;&gt;"",SUMIFS('Bank-1S'!$N:$N,'Bank-1S'!$J:$J,"&gt;="&amp;BJ$7,'Bank-1S'!$J:$J,"&lt;="&amp;BJ$8,'Bank-1S'!$W:$W,$O95,'Bank-1S'!$X:$X,$F95),SUMIFS('Bank-1S'!$N:$N,'Bank-1S'!$J:$J,BJ$8,'Bank-1S'!$W:$W,$O95,'Bank-1S'!$X:$X,$F95))</f>
        <v>0</v>
      </c>
      <c r="BK95" s="99">
        <f ca="1">IF(BK$7&lt;&gt;"",SUMIFS('Bank-1S'!$N:$N,'Bank-1S'!$J:$J,"&gt;="&amp;BK$7,'Bank-1S'!$J:$J,"&lt;="&amp;BK$8,'Bank-1S'!$W:$W,$O95,'Bank-1S'!$X:$X,$F95),SUMIFS('Bank-1S'!$N:$N,'Bank-1S'!$J:$J,BK$8,'Bank-1S'!$W:$W,$O95,'Bank-1S'!$X:$X,$F95))</f>
        <v>0</v>
      </c>
      <c r="BL95" s="99">
        <f ca="1">IF(BL$7&lt;&gt;"",SUMIFS('Bank-1S'!$N:$N,'Bank-1S'!$J:$J,"&gt;="&amp;BL$7,'Bank-1S'!$J:$J,"&lt;="&amp;BL$8,'Bank-1S'!$W:$W,$O95,'Bank-1S'!$X:$X,$F95),SUMIFS('Bank-1S'!$N:$N,'Bank-1S'!$J:$J,BL$8,'Bank-1S'!$W:$W,$O95,'Bank-1S'!$X:$X,$F95))</f>
        <v>0</v>
      </c>
      <c r="BM95" s="99">
        <f ca="1">IF(BM$7&lt;&gt;"",SUMIFS('Bank-1S'!$N:$N,'Bank-1S'!$J:$J,"&gt;="&amp;BM$7,'Bank-1S'!$J:$J,"&lt;="&amp;BM$8,'Bank-1S'!$W:$W,$O95,'Bank-1S'!$X:$X,$F95),SUMIFS('Bank-1S'!$N:$N,'Bank-1S'!$J:$J,BM$8,'Bank-1S'!$W:$W,$O95,'Bank-1S'!$X:$X,$F95))</f>
        <v>0</v>
      </c>
      <c r="BN95" s="99">
        <f ca="1">IF(BN$7&lt;&gt;"",SUMIFS('Bank-1S'!$N:$N,'Bank-1S'!$J:$J,"&gt;="&amp;BN$7,'Bank-1S'!$J:$J,"&lt;="&amp;BN$8,'Bank-1S'!$W:$W,$O95,'Bank-1S'!$X:$X,$F95),SUMIFS('Bank-1S'!$N:$N,'Bank-1S'!$J:$J,BN$8,'Bank-1S'!$W:$W,$O95,'Bank-1S'!$X:$X,$F95))</f>
        <v>0</v>
      </c>
      <c r="BO95" s="99">
        <f ca="1">IF(BO$7&lt;&gt;"",SUMIFS('Bank-1S'!$N:$N,'Bank-1S'!$J:$J,"&gt;="&amp;BO$7,'Bank-1S'!$J:$J,"&lt;="&amp;BO$8,'Bank-1S'!$W:$W,$O95,'Bank-1S'!$X:$X,$F95),SUMIFS('Bank-1S'!$N:$N,'Bank-1S'!$J:$J,BO$8,'Bank-1S'!$W:$W,$O95,'Bank-1S'!$X:$X,$F95))</f>
        <v>0</v>
      </c>
      <c r="BP95" s="99">
        <f ca="1">IF(BP$7&lt;&gt;"",SUMIFS('Bank-1S'!$N:$N,'Bank-1S'!$J:$J,"&gt;="&amp;BP$7,'Bank-1S'!$J:$J,"&lt;="&amp;BP$8,'Bank-1S'!$W:$W,$O95,'Bank-1S'!$X:$X,$F95),SUMIFS('Bank-1S'!$N:$N,'Bank-1S'!$J:$J,BP$8,'Bank-1S'!$W:$W,$O95,'Bank-1S'!$X:$X,$F95))</f>
        <v>0</v>
      </c>
      <c r="BQ95" s="99">
        <f ca="1">IF(BQ$7&lt;&gt;"",SUMIFS('Bank-1S'!$N:$N,'Bank-1S'!$J:$J,"&gt;="&amp;BQ$7,'Bank-1S'!$J:$J,"&lt;="&amp;BQ$8,'Bank-1S'!$W:$W,$O95,'Bank-1S'!$X:$X,$F95),SUMIFS('Bank-1S'!$N:$N,'Bank-1S'!$J:$J,BQ$8,'Bank-1S'!$W:$W,$O95,'Bank-1S'!$X:$X,$F95))</f>
        <v>0</v>
      </c>
      <c r="BR95" s="99">
        <f ca="1">IF(BR$7&lt;&gt;"",SUMIFS('Bank-1S'!$N:$N,'Bank-1S'!$J:$J,"&gt;="&amp;BR$7,'Bank-1S'!$J:$J,"&lt;="&amp;BR$8,'Bank-1S'!$W:$W,$O95,'Bank-1S'!$X:$X,$F95),SUMIFS('Bank-1S'!$N:$N,'Bank-1S'!$J:$J,BR$8,'Bank-1S'!$W:$W,$O95,'Bank-1S'!$X:$X,$F95))</f>
        <v>0</v>
      </c>
      <c r="BS95" s="99">
        <f ca="1">IF(BS$7&lt;&gt;"",SUMIFS('Bank-1S'!$N:$N,'Bank-1S'!$J:$J,"&gt;="&amp;BS$7,'Bank-1S'!$J:$J,"&lt;="&amp;BS$8,'Bank-1S'!$W:$W,$O95,'Bank-1S'!$X:$X,$F95),SUMIFS('Bank-1S'!$N:$N,'Bank-1S'!$J:$J,BS$8,'Bank-1S'!$W:$W,$O95,'Bank-1S'!$X:$X,$F95))</f>
        <v>0</v>
      </c>
      <c r="BT95" s="99">
        <f ca="1">IF(BT$7&lt;&gt;"",SUMIFS('Bank-1S'!$N:$N,'Bank-1S'!$J:$J,"&gt;="&amp;BT$7,'Bank-1S'!$J:$J,"&lt;="&amp;BT$8,'Bank-1S'!$W:$W,$O95,'Bank-1S'!$X:$X,$F95),SUMIFS('Bank-1S'!$N:$N,'Bank-1S'!$J:$J,BT$8,'Bank-1S'!$W:$W,$O95,'Bank-1S'!$X:$X,$F95))</f>
        <v>0</v>
      </c>
      <c r="BU95" s="99">
        <f ca="1">IF(BU$7&lt;&gt;"",SUMIFS('Bank-1S'!$N:$N,'Bank-1S'!$J:$J,"&gt;="&amp;BU$7,'Bank-1S'!$J:$J,"&lt;="&amp;BU$8,'Bank-1S'!$W:$W,$O95,'Bank-1S'!$X:$X,$F95),SUMIFS('Bank-1S'!$N:$N,'Bank-1S'!$J:$J,BU$8,'Bank-1S'!$W:$W,$O95,'Bank-1S'!$X:$X,$F95))</f>
        <v>0</v>
      </c>
      <c r="BV95" s="99">
        <f ca="1">IF(BV$7&lt;&gt;"",SUMIFS('Bank-1S'!$N:$N,'Bank-1S'!$J:$J,"&gt;="&amp;BV$7,'Bank-1S'!$J:$J,"&lt;="&amp;BV$8,'Bank-1S'!$W:$W,$O95,'Bank-1S'!$X:$X,$F95),SUMIFS('Bank-1S'!$N:$N,'Bank-1S'!$J:$J,BV$8,'Bank-1S'!$W:$W,$O95,'Bank-1S'!$X:$X,$F95))</f>
        <v>0</v>
      </c>
      <c r="BW95" s="99">
        <f ca="1">IF(BW$7&lt;&gt;"",SUMIFS('Bank-1S'!$N:$N,'Bank-1S'!$J:$J,"&gt;="&amp;BW$7,'Bank-1S'!$J:$J,"&lt;="&amp;BW$8,'Bank-1S'!$W:$W,$O95,'Bank-1S'!$X:$X,$F95),SUMIFS('Bank-1S'!$N:$N,'Bank-1S'!$J:$J,BW$8,'Bank-1S'!$W:$W,$O95,'Bank-1S'!$X:$X,$F95))</f>
        <v>0</v>
      </c>
      <c r="BX95" s="99">
        <f ca="1">IF(BX$7&lt;&gt;"",SUMIFS('Bank-1S'!$N:$N,'Bank-1S'!$J:$J,"&gt;="&amp;BX$7,'Bank-1S'!$J:$J,"&lt;="&amp;BX$8,'Bank-1S'!$W:$W,$O95,'Bank-1S'!$X:$X,$F95),SUMIFS('Bank-1S'!$N:$N,'Bank-1S'!$J:$J,BX$8,'Bank-1S'!$W:$W,$O95,'Bank-1S'!$X:$X,$F95))</f>
        <v>0</v>
      </c>
      <c r="BY95" s="99">
        <f ca="1">IF(BY$7&lt;&gt;"",SUMIFS('Bank-1S'!$N:$N,'Bank-1S'!$J:$J,"&gt;="&amp;BY$7,'Bank-1S'!$J:$J,"&lt;="&amp;BY$8,'Bank-1S'!$W:$W,$O95,'Bank-1S'!$X:$X,$F95),SUMIFS('Bank-1S'!$N:$N,'Bank-1S'!$J:$J,BY$8,'Bank-1S'!$W:$W,$O95,'Bank-1S'!$X:$X,$F95))</f>
        <v>0</v>
      </c>
      <c r="BZ95" s="99">
        <f ca="1">IF(BZ$7&lt;&gt;"",SUMIFS('Bank-1S'!$N:$N,'Bank-1S'!$J:$J,"&gt;="&amp;BZ$7,'Bank-1S'!$J:$J,"&lt;="&amp;BZ$8,'Bank-1S'!$W:$W,$O95,'Bank-1S'!$X:$X,$F95),SUMIFS('Bank-1S'!$N:$N,'Bank-1S'!$J:$J,BZ$8,'Bank-1S'!$W:$W,$O95,'Bank-1S'!$X:$X,$F95))</f>
        <v>0</v>
      </c>
      <c r="CA95" s="99">
        <f ca="1">IF(CA$7&lt;&gt;"",SUMIFS('Bank-1S'!$N:$N,'Bank-1S'!$J:$J,"&gt;="&amp;CA$7,'Bank-1S'!$J:$J,"&lt;="&amp;CA$8,'Bank-1S'!$W:$W,$O95,'Bank-1S'!$X:$X,$F95),SUMIFS('Bank-1S'!$N:$N,'Bank-1S'!$J:$J,CA$8,'Bank-1S'!$W:$W,$O95,'Bank-1S'!$X:$X,$F95))</f>
        <v>0</v>
      </c>
      <c r="CB95" s="99">
        <f ca="1">IF(CB$7&lt;&gt;"",SUMIFS('Bank-1S'!$N:$N,'Bank-1S'!$J:$J,"&gt;="&amp;CB$7,'Bank-1S'!$J:$J,"&lt;="&amp;CB$8,'Bank-1S'!$W:$W,$O95,'Bank-1S'!$X:$X,$F95),SUMIFS('Bank-1S'!$N:$N,'Bank-1S'!$J:$J,CB$8,'Bank-1S'!$W:$W,$O95,'Bank-1S'!$X:$X,$F95))</f>
        <v>0</v>
      </c>
      <c r="CC95" s="99">
        <f ca="1">IF(CC$7&lt;&gt;"",SUMIFS('Bank-1S'!$N:$N,'Bank-1S'!$J:$J,"&gt;="&amp;CC$7,'Bank-1S'!$J:$J,"&lt;="&amp;CC$8,'Bank-1S'!$W:$W,$O95,'Bank-1S'!$X:$X,$F95),SUMIFS('Bank-1S'!$N:$N,'Bank-1S'!$J:$J,CC$8,'Bank-1S'!$W:$W,$O95,'Bank-1S'!$X:$X,$F95))</f>
        <v>0</v>
      </c>
      <c r="CD95" s="99">
        <f ca="1">IF(CD$7&lt;&gt;"",SUMIFS('Bank-1S'!$N:$N,'Bank-1S'!$J:$J,"&gt;="&amp;CD$7,'Bank-1S'!$J:$J,"&lt;="&amp;CD$8,'Bank-1S'!$W:$W,$O95,'Bank-1S'!$X:$X,$F95),SUMIFS('Bank-1S'!$N:$N,'Bank-1S'!$J:$J,CD$8,'Bank-1S'!$W:$W,$O95,'Bank-1S'!$X:$X,$F95))</f>
        <v>0</v>
      </c>
      <c r="CE95" s="99">
        <f ca="1">IF(CE$7&lt;&gt;"",SUMIFS('Bank-1S'!$N:$N,'Bank-1S'!$J:$J,"&gt;="&amp;CE$7,'Bank-1S'!$J:$J,"&lt;="&amp;CE$8,'Bank-1S'!$W:$W,$O95,'Bank-1S'!$X:$X,$F95),SUMIFS('Bank-1S'!$N:$N,'Bank-1S'!$J:$J,CE$8,'Bank-1S'!$W:$W,$O95,'Bank-1S'!$X:$X,$F95))</f>
        <v>0</v>
      </c>
      <c r="CF95" s="99">
        <f ca="1">IF(CF$7&lt;&gt;"",SUMIFS('Bank-1S'!$N:$N,'Bank-1S'!$J:$J,"&gt;="&amp;CF$7,'Bank-1S'!$J:$J,"&lt;="&amp;CF$8,'Bank-1S'!$W:$W,$O95,'Bank-1S'!$X:$X,$F95),SUMIFS('Bank-1S'!$N:$N,'Bank-1S'!$J:$J,CF$8,'Bank-1S'!$W:$W,$O95,'Bank-1S'!$X:$X,$F95))</f>
        <v>0</v>
      </c>
      <c r="CG95" s="99">
        <f ca="1">IF(CG$7&lt;&gt;"",SUMIFS('Bank-1S'!$N:$N,'Bank-1S'!$J:$J,"&gt;="&amp;CG$7,'Bank-1S'!$J:$J,"&lt;="&amp;CG$8,'Bank-1S'!$W:$W,$O95,'Bank-1S'!$X:$X,$F95),SUMIFS('Bank-1S'!$N:$N,'Bank-1S'!$J:$J,CG$8,'Bank-1S'!$W:$W,$O95,'Bank-1S'!$X:$X,$F95))</f>
        <v>0</v>
      </c>
      <c r="CH95" s="99">
        <f ca="1">IF(CH$7&lt;&gt;"",SUMIFS('Bank-1S'!$N:$N,'Bank-1S'!$J:$J,"&gt;="&amp;CH$7,'Bank-1S'!$J:$J,"&lt;="&amp;CH$8,'Bank-1S'!$W:$W,$O95,'Bank-1S'!$X:$X,$F95),SUMIFS('Bank-1S'!$N:$N,'Bank-1S'!$J:$J,CH$8,'Bank-1S'!$W:$W,$O95,'Bank-1S'!$X:$X,$F95))</f>
        <v>0</v>
      </c>
      <c r="CI95" s="99">
        <f ca="1">IF(CI$7&lt;&gt;"",SUMIFS('Bank-1S'!$N:$N,'Bank-1S'!$J:$J,"&gt;="&amp;CI$7,'Bank-1S'!$J:$J,"&lt;="&amp;CI$8,'Bank-1S'!$W:$W,$O95,'Bank-1S'!$X:$X,$F95),SUMIFS('Bank-1S'!$N:$N,'Bank-1S'!$J:$J,CI$8,'Bank-1S'!$W:$W,$O95,'Bank-1S'!$X:$X,$F95))</f>
        <v>0</v>
      </c>
      <c r="CJ95" s="99">
        <f ca="1">IF(CJ$7&lt;&gt;"",SUMIFS('Bank-1S'!$N:$N,'Bank-1S'!$J:$J,"&gt;="&amp;CJ$7,'Bank-1S'!$J:$J,"&lt;="&amp;CJ$8,'Bank-1S'!$W:$W,$O95,'Bank-1S'!$X:$X,$F95),SUMIFS('Bank-1S'!$N:$N,'Bank-1S'!$J:$J,CJ$8,'Bank-1S'!$W:$W,$O95,'Bank-1S'!$X:$X,$F95))</f>
        <v>0</v>
      </c>
      <c r="CK95" s="99">
        <f ca="1">IF(CK$7&lt;&gt;"",SUMIFS('Bank-1S'!$N:$N,'Bank-1S'!$J:$J,"&gt;="&amp;CK$7,'Bank-1S'!$J:$J,"&lt;="&amp;CK$8,'Bank-1S'!$W:$W,$O95,'Bank-1S'!$X:$X,$F95),SUMIFS('Bank-1S'!$N:$N,'Bank-1S'!$J:$J,CK$8,'Bank-1S'!$W:$W,$O95,'Bank-1S'!$X:$X,$F95))</f>
        <v>0</v>
      </c>
      <c r="CL95" s="99">
        <f ca="1">IF(CL$7&lt;&gt;"",SUMIFS('Bank-1S'!$N:$N,'Bank-1S'!$J:$J,"&gt;="&amp;CL$7,'Bank-1S'!$J:$J,"&lt;="&amp;CL$8,'Bank-1S'!$W:$W,$O95,'Bank-1S'!$X:$X,$F95),SUMIFS('Bank-1S'!$N:$N,'Bank-1S'!$J:$J,CL$8,'Bank-1S'!$W:$W,$O95,'Bank-1S'!$X:$X,$F95))</f>
        <v>0</v>
      </c>
      <c r="CM95" s="99">
        <f ca="1">IF(CM$7&lt;&gt;"",SUMIFS('Bank-1S'!$N:$N,'Bank-1S'!$J:$J,"&gt;="&amp;CM$7,'Bank-1S'!$J:$J,"&lt;="&amp;CM$8,'Bank-1S'!$W:$W,$O95,'Bank-1S'!$X:$X,$F95),SUMIFS('Bank-1S'!$N:$N,'Bank-1S'!$J:$J,CM$8,'Bank-1S'!$W:$W,$O95,'Bank-1S'!$X:$X,$F95))</f>
        <v>0</v>
      </c>
      <c r="CN95" s="99">
        <f ca="1">IF(CN$7&lt;&gt;"",SUMIFS('Bank-1S'!$N:$N,'Bank-1S'!$J:$J,"&gt;="&amp;CN$7,'Bank-1S'!$J:$J,"&lt;="&amp;CN$8,'Bank-1S'!$W:$W,$O95,'Bank-1S'!$X:$X,$F95),SUMIFS('Bank-1S'!$N:$N,'Bank-1S'!$J:$J,CN$8,'Bank-1S'!$W:$W,$O95,'Bank-1S'!$X:$X,$F95))</f>
        <v>0</v>
      </c>
      <c r="CO95" s="99">
        <f ca="1">IF(CO$7&lt;&gt;"",SUMIFS('Bank-1S'!$N:$N,'Bank-1S'!$J:$J,"&gt;="&amp;CO$7,'Bank-1S'!$J:$J,"&lt;="&amp;CO$8,'Bank-1S'!$W:$W,$O95,'Bank-1S'!$X:$X,$F95),SUMIFS('Bank-1S'!$N:$N,'Bank-1S'!$J:$J,CO$8,'Bank-1S'!$W:$W,$O95,'Bank-1S'!$X:$X,$F95))</f>
        <v>0</v>
      </c>
      <c r="CP95" s="99">
        <f ca="1">IF(CP$7&lt;&gt;"",SUMIFS('Bank-1S'!$N:$N,'Bank-1S'!$J:$J,"&gt;="&amp;CP$7,'Bank-1S'!$J:$J,"&lt;="&amp;CP$8,'Bank-1S'!$W:$W,$O95,'Bank-1S'!$X:$X,$F95),SUMIFS('Bank-1S'!$N:$N,'Bank-1S'!$J:$J,CP$8,'Bank-1S'!$W:$W,$O95,'Bank-1S'!$X:$X,$F95))</f>
        <v>0</v>
      </c>
      <c r="CQ95" s="99">
        <f ca="1">IF(CQ$7&lt;&gt;"",SUMIFS('Bank-1S'!$N:$N,'Bank-1S'!$J:$J,"&gt;="&amp;CQ$7,'Bank-1S'!$J:$J,"&lt;="&amp;CQ$8,'Bank-1S'!$W:$W,$O95,'Bank-1S'!$X:$X,$F95),SUMIFS('Bank-1S'!$N:$N,'Bank-1S'!$J:$J,CQ$8,'Bank-1S'!$W:$W,$O95,'Bank-1S'!$X:$X,$F95))</f>
        <v>0</v>
      </c>
      <c r="CR95" s="99">
        <f ca="1">IF(CR$7&lt;&gt;"",SUMIFS('Bank-1S'!$N:$N,'Bank-1S'!$J:$J,"&gt;="&amp;CR$7,'Bank-1S'!$J:$J,"&lt;="&amp;CR$8,'Bank-1S'!$W:$W,$O95,'Bank-1S'!$X:$X,$F95),SUMIFS('Bank-1S'!$N:$N,'Bank-1S'!$J:$J,CR$8,'Bank-1S'!$W:$W,$O95,'Bank-1S'!$X:$X,$F95))</f>
        <v>0</v>
      </c>
      <c r="CS95" s="99">
        <f ca="1">IF(CS$7&lt;&gt;"",SUMIFS('Bank-1S'!$N:$N,'Bank-1S'!$J:$J,"&gt;="&amp;CS$7,'Bank-1S'!$J:$J,"&lt;="&amp;CS$8,'Bank-1S'!$W:$W,$O95,'Bank-1S'!$X:$X,$F95),SUMIFS('Bank-1S'!$N:$N,'Bank-1S'!$J:$J,CS$8,'Bank-1S'!$W:$W,$O95,'Bank-1S'!$X:$X,$F95))</f>
        <v>0</v>
      </c>
      <c r="CT95" s="99">
        <f ca="1">IF(CT$7&lt;&gt;"",SUMIFS('Bank-1S'!$N:$N,'Bank-1S'!$J:$J,"&gt;="&amp;CT$7,'Bank-1S'!$J:$J,"&lt;="&amp;CT$8,'Bank-1S'!$W:$W,$O95,'Bank-1S'!$X:$X,$F95),SUMIFS('Bank-1S'!$N:$N,'Bank-1S'!$J:$J,CT$8,'Bank-1S'!$W:$W,$O95,'Bank-1S'!$X:$X,$F95))</f>
        <v>0</v>
      </c>
      <c r="CU95" s="99">
        <f ca="1">IF(CU$7&lt;&gt;"",SUMIFS('Bank-1S'!$N:$N,'Bank-1S'!$J:$J,"&gt;="&amp;CU$7,'Bank-1S'!$J:$J,"&lt;="&amp;CU$8,'Bank-1S'!$W:$W,$O95,'Bank-1S'!$X:$X,$F95),SUMIFS('Bank-1S'!$N:$N,'Bank-1S'!$J:$J,CU$8,'Bank-1S'!$W:$W,$O95,'Bank-1S'!$X:$X,$F95))</f>
        <v>0</v>
      </c>
    </row>
    <row r="96" spans="1:99" s="28" customFormat="1" ht="10.199999999999999" x14ac:dyDescent="0.2">
      <c r="A96" s="87"/>
      <c r="B96" s="87"/>
      <c r="C96" s="87"/>
      <c r="D96" s="87"/>
      <c r="E96" s="198">
        <v>1</v>
      </c>
      <c r="F96" s="101" t="str">
        <f>lists!$Z$23</f>
        <v>Оплаты з/п</v>
      </c>
      <c r="G96" s="87"/>
      <c r="H96" s="87"/>
      <c r="I96" s="87"/>
      <c r="J96" s="87"/>
      <c r="K96" s="87"/>
      <c r="L96" s="87"/>
      <c r="M96" s="87"/>
      <c r="N96" s="86"/>
      <c r="O96" s="87" t="str">
        <f t="shared" si="52"/>
        <v>RUR</v>
      </c>
      <c r="P96" s="88"/>
      <c r="Q96" s="87"/>
      <c r="R96" s="87"/>
      <c r="S96" s="87"/>
      <c r="T96" s="136"/>
      <c r="U96" s="137">
        <f t="shared" ca="1" si="53"/>
        <v>0</v>
      </c>
      <c r="V96" s="138"/>
      <c r="W96" s="168"/>
      <c r="X96" s="169">
        <f>IF(X$7&lt;&gt;"",SUMIFS('Bank-1S'!$N:$N,'Bank-1S'!$J:$J,"&gt;="&amp;X$7,'Bank-1S'!$J:$J,"&lt;="&amp;X$8,'Bank-1S'!$W:$W,$O96,'Bank-1S'!$X:$X,$F96),SUMIFS('Bank-1S'!$N:$N,'Bank-1S'!$J:$J,X$8,'Bank-1S'!$W:$W,$O96,'Bank-1S'!$X:$X,$F96))</f>
        <v>0</v>
      </c>
      <c r="Y96" s="99">
        <f ca="1">IF(Y$7&lt;&gt;"",SUMIFS('Bank-1S'!$N:$N,'Bank-1S'!$J:$J,"&gt;="&amp;Y$7,'Bank-1S'!$J:$J,"&lt;="&amp;Y$8,'Bank-1S'!$W:$W,$O96,'Bank-1S'!$X:$X,$F96),SUMIFS('Bank-1S'!$N:$N,'Bank-1S'!$J:$J,Y$8,'Bank-1S'!$W:$W,$O96,'Bank-1S'!$X:$X,$F96))</f>
        <v>0</v>
      </c>
      <c r="Z96" s="99">
        <f ca="1">IF(Z$7&lt;&gt;"",SUMIFS('Bank-1S'!$N:$N,'Bank-1S'!$J:$J,"&gt;="&amp;Z$7,'Bank-1S'!$J:$J,"&lt;="&amp;Z$8,'Bank-1S'!$W:$W,$O96,'Bank-1S'!$X:$X,$F96),SUMIFS('Bank-1S'!$N:$N,'Bank-1S'!$J:$J,Z$8,'Bank-1S'!$W:$W,$O96,'Bank-1S'!$X:$X,$F96))</f>
        <v>0</v>
      </c>
      <c r="AA96" s="99">
        <f ca="1">IF(AA$7&lt;&gt;"",SUMIFS('Bank-1S'!$N:$N,'Bank-1S'!$J:$J,"&gt;="&amp;AA$7,'Bank-1S'!$J:$J,"&lt;="&amp;AA$8,'Bank-1S'!$W:$W,$O96,'Bank-1S'!$X:$X,$F96),SUMIFS('Bank-1S'!$N:$N,'Bank-1S'!$J:$J,AA$8,'Bank-1S'!$W:$W,$O96,'Bank-1S'!$X:$X,$F96))</f>
        <v>0</v>
      </c>
      <c r="AB96" s="99">
        <f ca="1">IF(AB$7&lt;&gt;"",SUMIFS('Bank-1S'!$N:$N,'Bank-1S'!$J:$J,"&gt;="&amp;AB$7,'Bank-1S'!$J:$J,"&lt;="&amp;AB$8,'Bank-1S'!$W:$W,$O96,'Bank-1S'!$X:$X,$F96),SUMIFS('Bank-1S'!$N:$N,'Bank-1S'!$J:$J,AB$8,'Bank-1S'!$W:$W,$O96,'Bank-1S'!$X:$X,$F96))</f>
        <v>0</v>
      </c>
      <c r="AC96" s="99">
        <f ca="1">IF(AC$7&lt;&gt;"",SUMIFS('Bank-1S'!$N:$N,'Bank-1S'!$J:$J,"&gt;="&amp;AC$7,'Bank-1S'!$J:$J,"&lt;="&amp;AC$8,'Bank-1S'!$W:$W,$O96,'Bank-1S'!$X:$X,$F96),SUMIFS('Bank-1S'!$N:$N,'Bank-1S'!$J:$J,AC$8,'Bank-1S'!$W:$W,$O96,'Bank-1S'!$X:$X,$F96))</f>
        <v>0</v>
      </c>
      <c r="AD96" s="99">
        <f ca="1">IF(AD$7&lt;&gt;"",SUMIFS('Bank-1S'!$N:$N,'Bank-1S'!$J:$J,"&gt;="&amp;AD$7,'Bank-1S'!$J:$J,"&lt;="&amp;AD$8,'Bank-1S'!$W:$W,$O96,'Bank-1S'!$X:$X,$F96),SUMIFS('Bank-1S'!$N:$N,'Bank-1S'!$J:$J,AD$8,'Bank-1S'!$W:$W,$O96,'Bank-1S'!$X:$X,$F96))</f>
        <v>0</v>
      </c>
      <c r="AE96" s="99">
        <f ca="1">IF(AE$7&lt;&gt;"",SUMIFS('Bank-1S'!$N:$N,'Bank-1S'!$J:$J,"&gt;="&amp;AE$7,'Bank-1S'!$J:$J,"&lt;="&amp;AE$8,'Bank-1S'!$W:$W,$O96,'Bank-1S'!$X:$X,$F96),SUMIFS('Bank-1S'!$N:$N,'Bank-1S'!$J:$J,AE$8,'Bank-1S'!$W:$W,$O96,'Bank-1S'!$X:$X,$F96))</f>
        <v>0</v>
      </c>
      <c r="AF96" s="99">
        <f ca="1">IF(AF$7&lt;&gt;"",SUMIFS('Bank-1S'!$N:$N,'Bank-1S'!$J:$J,"&gt;="&amp;AF$7,'Bank-1S'!$J:$J,"&lt;="&amp;AF$8,'Bank-1S'!$W:$W,$O96,'Bank-1S'!$X:$X,$F96),SUMIFS('Bank-1S'!$N:$N,'Bank-1S'!$J:$J,AF$8,'Bank-1S'!$W:$W,$O96,'Bank-1S'!$X:$X,$F96))</f>
        <v>0</v>
      </c>
      <c r="AG96" s="99">
        <f ca="1">IF(AG$7&lt;&gt;"",SUMIFS('Bank-1S'!$N:$N,'Bank-1S'!$J:$J,"&gt;="&amp;AG$7,'Bank-1S'!$J:$J,"&lt;="&amp;AG$8,'Bank-1S'!$W:$W,$O96,'Bank-1S'!$X:$X,$F96),SUMIFS('Bank-1S'!$N:$N,'Bank-1S'!$J:$J,AG$8,'Bank-1S'!$W:$W,$O96,'Bank-1S'!$X:$X,$F96))</f>
        <v>0</v>
      </c>
      <c r="AH96" s="99">
        <f ca="1">IF(AH$7&lt;&gt;"",SUMIFS('Bank-1S'!$N:$N,'Bank-1S'!$J:$J,"&gt;="&amp;AH$7,'Bank-1S'!$J:$J,"&lt;="&amp;AH$8,'Bank-1S'!$W:$W,$O96,'Bank-1S'!$X:$X,$F96),SUMIFS('Bank-1S'!$N:$N,'Bank-1S'!$J:$J,AH$8,'Bank-1S'!$W:$W,$O96,'Bank-1S'!$X:$X,$F96))</f>
        <v>0</v>
      </c>
      <c r="AI96" s="99">
        <f ca="1">IF(AI$7&lt;&gt;"",SUMIFS('Bank-1S'!$N:$N,'Bank-1S'!$J:$J,"&gt;="&amp;AI$7,'Bank-1S'!$J:$J,"&lt;="&amp;AI$8,'Bank-1S'!$W:$W,$O96,'Bank-1S'!$X:$X,$F96),SUMIFS('Bank-1S'!$N:$N,'Bank-1S'!$J:$J,AI$8,'Bank-1S'!$W:$W,$O96,'Bank-1S'!$X:$X,$F96))</f>
        <v>0</v>
      </c>
      <c r="AJ96" s="99">
        <f ca="1">IF(AJ$7&lt;&gt;"",SUMIFS('Bank-1S'!$N:$N,'Bank-1S'!$J:$J,"&gt;="&amp;AJ$7,'Bank-1S'!$J:$J,"&lt;="&amp;AJ$8,'Bank-1S'!$W:$W,$O96,'Bank-1S'!$X:$X,$F96),SUMIFS('Bank-1S'!$N:$N,'Bank-1S'!$J:$J,AJ$8,'Bank-1S'!$W:$W,$O96,'Bank-1S'!$X:$X,$F96))</f>
        <v>0</v>
      </c>
      <c r="AK96" s="99">
        <f ca="1">IF(AK$7&lt;&gt;"",SUMIFS('Bank-1S'!$N:$N,'Bank-1S'!$J:$J,"&gt;="&amp;AK$7,'Bank-1S'!$J:$J,"&lt;="&amp;AK$8,'Bank-1S'!$W:$W,$O96,'Bank-1S'!$X:$X,$F96),SUMIFS('Bank-1S'!$N:$N,'Bank-1S'!$J:$J,AK$8,'Bank-1S'!$W:$W,$O96,'Bank-1S'!$X:$X,$F96))</f>
        <v>0</v>
      </c>
      <c r="AL96" s="99">
        <f ca="1">IF(AL$7&lt;&gt;"",SUMIFS('Bank-1S'!$N:$N,'Bank-1S'!$J:$J,"&gt;="&amp;AL$7,'Bank-1S'!$J:$J,"&lt;="&amp;AL$8,'Bank-1S'!$W:$W,$O96,'Bank-1S'!$X:$X,$F96),SUMIFS('Bank-1S'!$N:$N,'Bank-1S'!$J:$J,AL$8,'Bank-1S'!$W:$W,$O96,'Bank-1S'!$X:$X,$F96))</f>
        <v>0</v>
      </c>
      <c r="AM96" s="99">
        <f ca="1">IF(AM$7&lt;&gt;"",SUMIFS('Bank-1S'!$N:$N,'Bank-1S'!$J:$J,"&gt;="&amp;AM$7,'Bank-1S'!$J:$J,"&lt;="&amp;AM$8,'Bank-1S'!$W:$W,$O96,'Bank-1S'!$X:$X,$F96),SUMIFS('Bank-1S'!$N:$N,'Bank-1S'!$J:$J,AM$8,'Bank-1S'!$W:$W,$O96,'Bank-1S'!$X:$X,$F96))</f>
        <v>0</v>
      </c>
      <c r="AN96" s="99">
        <f ca="1">IF(AN$7&lt;&gt;"",SUMIFS('Bank-1S'!$N:$N,'Bank-1S'!$J:$J,"&gt;="&amp;AN$7,'Bank-1S'!$J:$J,"&lt;="&amp;AN$8,'Bank-1S'!$W:$W,$O96,'Bank-1S'!$X:$X,$F96),SUMIFS('Bank-1S'!$N:$N,'Bank-1S'!$J:$J,AN$8,'Bank-1S'!$W:$W,$O96,'Bank-1S'!$X:$X,$F96))</f>
        <v>0</v>
      </c>
      <c r="AO96" s="99">
        <f ca="1">IF(AO$7&lt;&gt;"",SUMIFS('Bank-1S'!$N:$N,'Bank-1S'!$J:$J,"&gt;="&amp;AO$7,'Bank-1S'!$J:$J,"&lt;="&amp;AO$8,'Bank-1S'!$W:$W,$O96,'Bank-1S'!$X:$X,$F96),SUMIFS('Bank-1S'!$N:$N,'Bank-1S'!$J:$J,AO$8,'Bank-1S'!$W:$W,$O96,'Bank-1S'!$X:$X,$F96))</f>
        <v>0</v>
      </c>
      <c r="AP96" s="99">
        <f ca="1">IF(AP$7&lt;&gt;"",SUMIFS('Bank-1S'!$N:$N,'Bank-1S'!$J:$J,"&gt;="&amp;AP$7,'Bank-1S'!$J:$J,"&lt;="&amp;AP$8,'Bank-1S'!$W:$W,$O96,'Bank-1S'!$X:$X,$F96),SUMIFS('Bank-1S'!$N:$N,'Bank-1S'!$J:$J,AP$8,'Bank-1S'!$W:$W,$O96,'Bank-1S'!$X:$X,$F96))</f>
        <v>0</v>
      </c>
      <c r="AQ96" s="99">
        <f ca="1">IF(AQ$7&lt;&gt;"",SUMIFS('Bank-1S'!$N:$N,'Bank-1S'!$J:$J,"&gt;="&amp;AQ$7,'Bank-1S'!$J:$J,"&lt;="&amp;AQ$8,'Bank-1S'!$W:$W,$O96,'Bank-1S'!$X:$X,$F96),SUMIFS('Bank-1S'!$N:$N,'Bank-1S'!$J:$J,AQ$8,'Bank-1S'!$W:$W,$O96,'Bank-1S'!$X:$X,$F96))</f>
        <v>0</v>
      </c>
      <c r="AR96" s="99">
        <f ca="1">IF(AR$7&lt;&gt;"",SUMIFS('Bank-1S'!$N:$N,'Bank-1S'!$J:$J,"&gt;="&amp;AR$7,'Bank-1S'!$J:$J,"&lt;="&amp;AR$8,'Bank-1S'!$W:$W,$O96,'Bank-1S'!$X:$X,$F96),SUMIFS('Bank-1S'!$N:$N,'Bank-1S'!$J:$J,AR$8,'Bank-1S'!$W:$W,$O96,'Bank-1S'!$X:$X,$F96))</f>
        <v>0</v>
      </c>
      <c r="AS96" s="99">
        <f ca="1">IF(AS$7&lt;&gt;"",SUMIFS('Bank-1S'!$N:$N,'Bank-1S'!$J:$J,"&gt;="&amp;AS$7,'Bank-1S'!$J:$J,"&lt;="&amp;AS$8,'Bank-1S'!$W:$W,$O96,'Bank-1S'!$X:$X,$F96),SUMIFS('Bank-1S'!$N:$N,'Bank-1S'!$J:$J,AS$8,'Bank-1S'!$W:$W,$O96,'Bank-1S'!$X:$X,$F96))</f>
        <v>0</v>
      </c>
      <c r="AT96" s="99">
        <f ca="1">IF(AT$7&lt;&gt;"",SUMIFS('Bank-1S'!$N:$N,'Bank-1S'!$J:$J,"&gt;="&amp;AT$7,'Bank-1S'!$J:$J,"&lt;="&amp;AT$8,'Bank-1S'!$W:$W,$O96,'Bank-1S'!$X:$X,$F96),SUMIFS('Bank-1S'!$N:$N,'Bank-1S'!$J:$J,AT$8,'Bank-1S'!$W:$W,$O96,'Bank-1S'!$X:$X,$F96))</f>
        <v>0</v>
      </c>
      <c r="AU96" s="99">
        <f ca="1">IF(AU$7&lt;&gt;"",SUMIFS('Bank-1S'!$N:$N,'Bank-1S'!$J:$J,"&gt;="&amp;AU$7,'Bank-1S'!$J:$J,"&lt;="&amp;AU$8,'Bank-1S'!$W:$W,$O96,'Bank-1S'!$X:$X,$F96),SUMIFS('Bank-1S'!$N:$N,'Bank-1S'!$J:$J,AU$8,'Bank-1S'!$W:$W,$O96,'Bank-1S'!$X:$X,$F96))</f>
        <v>0</v>
      </c>
      <c r="AV96" s="99">
        <f ca="1">IF(AV$7&lt;&gt;"",SUMIFS('Bank-1S'!$N:$N,'Bank-1S'!$J:$J,"&gt;="&amp;AV$7,'Bank-1S'!$J:$J,"&lt;="&amp;AV$8,'Bank-1S'!$W:$W,$O96,'Bank-1S'!$X:$X,$F96),SUMIFS('Bank-1S'!$N:$N,'Bank-1S'!$J:$J,AV$8,'Bank-1S'!$W:$W,$O96,'Bank-1S'!$X:$X,$F96))</f>
        <v>0</v>
      </c>
      <c r="AW96" s="99">
        <f ca="1">IF(AW$7&lt;&gt;"",SUMIFS('Bank-1S'!$N:$N,'Bank-1S'!$J:$J,"&gt;="&amp;AW$7,'Bank-1S'!$J:$J,"&lt;="&amp;AW$8,'Bank-1S'!$W:$W,$O96,'Bank-1S'!$X:$X,$F96),SUMIFS('Bank-1S'!$N:$N,'Bank-1S'!$J:$J,AW$8,'Bank-1S'!$W:$W,$O96,'Bank-1S'!$X:$X,$F96))</f>
        <v>0</v>
      </c>
      <c r="AX96" s="99">
        <f ca="1">IF(AX$7&lt;&gt;"",SUMIFS('Bank-1S'!$N:$N,'Bank-1S'!$J:$J,"&gt;="&amp;AX$7,'Bank-1S'!$J:$J,"&lt;="&amp;AX$8,'Bank-1S'!$W:$W,$O96,'Bank-1S'!$X:$X,$F96),SUMIFS('Bank-1S'!$N:$N,'Bank-1S'!$J:$J,AX$8,'Bank-1S'!$W:$W,$O96,'Bank-1S'!$X:$X,$F96))</f>
        <v>0</v>
      </c>
      <c r="AY96" s="99">
        <f ca="1">IF(AY$7&lt;&gt;"",SUMIFS('Bank-1S'!$N:$N,'Bank-1S'!$J:$J,"&gt;="&amp;AY$7,'Bank-1S'!$J:$J,"&lt;="&amp;AY$8,'Bank-1S'!$W:$W,$O96,'Bank-1S'!$X:$X,$F96),SUMIFS('Bank-1S'!$N:$N,'Bank-1S'!$J:$J,AY$8,'Bank-1S'!$W:$W,$O96,'Bank-1S'!$X:$X,$F96))</f>
        <v>0</v>
      </c>
      <c r="AZ96" s="99">
        <f ca="1">IF(AZ$7&lt;&gt;"",SUMIFS('Bank-1S'!$N:$N,'Bank-1S'!$J:$J,"&gt;="&amp;AZ$7,'Bank-1S'!$J:$J,"&lt;="&amp;AZ$8,'Bank-1S'!$W:$W,$O96,'Bank-1S'!$X:$X,$F96),SUMIFS('Bank-1S'!$N:$N,'Bank-1S'!$J:$J,AZ$8,'Bank-1S'!$W:$W,$O96,'Bank-1S'!$X:$X,$F96))</f>
        <v>0</v>
      </c>
      <c r="BA96" s="99">
        <f ca="1">IF(BA$7&lt;&gt;"",SUMIFS('Bank-1S'!$N:$N,'Bank-1S'!$J:$J,"&gt;="&amp;BA$7,'Bank-1S'!$J:$J,"&lt;="&amp;BA$8,'Bank-1S'!$W:$W,$O96,'Bank-1S'!$X:$X,$F96),SUMIFS('Bank-1S'!$N:$N,'Bank-1S'!$J:$J,BA$8,'Bank-1S'!$W:$W,$O96,'Bank-1S'!$X:$X,$F96))</f>
        <v>0</v>
      </c>
      <c r="BB96" s="99">
        <f ca="1">IF(BB$7&lt;&gt;"",SUMIFS('Bank-1S'!$N:$N,'Bank-1S'!$J:$J,"&gt;="&amp;BB$7,'Bank-1S'!$J:$J,"&lt;="&amp;BB$8,'Bank-1S'!$W:$W,$O96,'Bank-1S'!$X:$X,$F96),SUMIFS('Bank-1S'!$N:$N,'Bank-1S'!$J:$J,BB$8,'Bank-1S'!$W:$W,$O96,'Bank-1S'!$X:$X,$F96))</f>
        <v>0</v>
      </c>
      <c r="BC96" s="99">
        <f ca="1">IF(BC$7&lt;&gt;"",SUMIFS('Bank-1S'!$N:$N,'Bank-1S'!$J:$J,"&gt;="&amp;BC$7,'Bank-1S'!$J:$J,"&lt;="&amp;BC$8,'Bank-1S'!$W:$W,$O96,'Bank-1S'!$X:$X,$F96),SUMIFS('Bank-1S'!$N:$N,'Bank-1S'!$J:$J,BC$8,'Bank-1S'!$W:$W,$O96,'Bank-1S'!$X:$X,$F96))</f>
        <v>0</v>
      </c>
      <c r="BD96" s="99">
        <f ca="1">IF(BD$7&lt;&gt;"",SUMIFS('Bank-1S'!$N:$N,'Bank-1S'!$J:$J,"&gt;="&amp;BD$7,'Bank-1S'!$J:$J,"&lt;="&amp;BD$8,'Bank-1S'!$W:$W,$O96,'Bank-1S'!$X:$X,$F96),SUMIFS('Bank-1S'!$N:$N,'Bank-1S'!$J:$J,BD$8,'Bank-1S'!$W:$W,$O96,'Bank-1S'!$X:$X,$F96))</f>
        <v>0</v>
      </c>
      <c r="BE96" s="99">
        <f ca="1">IF(BE$7&lt;&gt;"",SUMIFS('Bank-1S'!$N:$N,'Bank-1S'!$J:$J,"&gt;="&amp;BE$7,'Bank-1S'!$J:$J,"&lt;="&amp;BE$8,'Bank-1S'!$W:$W,$O96,'Bank-1S'!$X:$X,$F96),SUMIFS('Bank-1S'!$N:$N,'Bank-1S'!$J:$J,BE$8,'Bank-1S'!$W:$W,$O96,'Bank-1S'!$X:$X,$F96))</f>
        <v>0</v>
      </c>
      <c r="BF96" s="99">
        <f ca="1">IF(BF$7&lt;&gt;"",SUMIFS('Bank-1S'!$N:$N,'Bank-1S'!$J:$J,"&gt;="&amp;BF$7,'Bank-1S'!$J:$J,"&lt;="&amp;BF$8,'Bank-1S'!$W:$W,$O96,'Bank-1S'!$X:$X,$F96),SUMIFS('Bank-1S'!$N:$N,'Bank-1S'!$J:$J,BF$8,'Bank-1S'!$W:$W,$O96,'Bank-1S'!$X:$X,$F96))</f>
        <v>0</v>
      </c>
      <c r="BG96" s="99">
        <f ca="1">IF(BG$7&lt;&gt;"",SUMIFS('Bank-1S'!$N:$N,'Bank-1S'!$J:$J,"&gt;="&amp;BG$7,'Bank-1S'!$J:$J,"&lt;="&amp;BG$8,'Bank-1S'!$W:$W,$O96,'Bank-1S'!$X:$X,$F96),SUMIFS('Bank-1S'!$N:$N,'Bank-1S'!$J:$J,BG$8,'Bank-1S'!$W:$W,$O96,'Bank-1S'!$X:$X,$F96))</f>
        <v>0</v>
      </c>
      <c r="BH96" s="99">
        <f ca="1">IF(BH$7&lt;&gt;"",SUMIFS('Bank-1S'!$N:$N,'Bank-1S'!$J:$J,"&gt;="&amp;BH$7,'Bank-1S'!$J:$J,"&lt;="&amp;BH$8,'Bank-1S'!$W:$W,$O96,'Bank-1S'!$X:$X,$F96),SUMIFS('Bank-1S'!$N:$N,'Bank-1S'!$J:$J,BH$8,'Bank-1S'!$W:$W,$O96,'Bank-1S'!$X:$X,$F96))</f>
        <v>0</v>
      </c>
      <c r="BI96" s="99">
        <f ca="1">IF(BI$7&lt;&gt;"",SUMIFS('Bank-1S'!$N:$N,'Bank-1S'!$J:$J,"&gt;="&amp;BI$7,'Bank-1S'!$J:$J,"&lt;="&amp;BI$8,'Bank-1S'!$W:$W,$O96,'Bank-1S'!$X:$X,$F96),SUMIFS('Bank-1S'!$N:$N,'Bank-1S'!$J:$J,BI$8,'Bank-1S'!$W:$W,$O96,'Bank-1S'!$X:$X,$F96))</f>
        <v>0</v>
      </c>
      <c r="BJ96" s="99">
        <f ca="1">IF(BJ$7&lt;&gt;"",SUMIFS('Bank-1S'!$N:$N,'Bank-1S'!$J:$J,"&gt;="&amp;BJ$7,'Bank-1S'!$J:$J,"&lt;="&amp;BJ$8,'Bank-1S'!$W:$W,$O96,'Bank-1S'!$X:$X,$F96),SUMIFS('Bank-1S'!$N:$N,'Bank-1S'!$J:$J,BJ$8,'Bank-1S'!$W:$W,$O96,'Bank-1S'!$X:$X,$F96))</f>
        <v>0</v>
      </c>
      <c r="BK96" s="99">
        <f ca="1">IF(BK$7&lt;&gt;"",SUMIFS('Bank-1S'!$N:$N,'Bank-1S'!$J:$J,"&gt;="&amp;BK$7,'Bank-1S'!$J:$J,"&lt;="&amp;BK$8,'Bank-1S'!$W:$W,$O96,'Bank-1S'!$X:$X,$F96),SUMIFS('Bank-1S'!$N:$N,'Bank-1S'!$J:$J,BK$8,'Bank-1S'!$W:$W,$O96,'Bank-1S'!$X:$X,$F96))</f>
        <v>0</v>
      </c>
      <c r="BL96" s="99">
        <f ca="1">IF(BL$7&lt;&gt;"",SUMIFS('Bank-1S'!$N:$N,'Bank-1S'!$J:$J,"&gt;="&amp;BL$7,'Bank-1S'!$J:$J,"&lt;="&amp;BL$8,'Bank-1S'!$W:$W,$O96,'Bank-1S'!$X:$X,$F96),SUMIFS('Bank-1S'!$N:$N,'Bank-1S'!$J:$J,BL$8,'Bank-1S'!$W:$W,$O96,'Bank-1S'!$X:$X,$F96))</f>
        <v>0</v>
      </c>
      <c r="BM96" s="99">
        <f ca="1">IF(BM$7&lt;&gt;"",SUMIFS('Bank-1S'!$N:$N,'Bank-1S'!$J:$J,"&gt;="&amp;BM$7,'Bank-1S'!$J:$J,"&lt;="&amp;BM$8,'Bank-1S'!$W:$W,$O96,'Bank-1S'!$X:$X,$F96),SUMIFS('Bank-1S'!$N:$N,'Bank-1S'!$J:$J,BM$8,'Bank-1S'!$W:$W,$O96,'Bank-1S'!$X:$X,$F96))</f>
        <v>0</v>
      </c>
      <c r="BN96" s="99">
        <f ca="1">IF(BN$7&lt;&gt;"",SUMIFS('Bank-1S'!$N:$N,'Bank-1S'!$J:$J,"&gt;="&amp;BN$7,'Bank-1S'!$J:$J,"&lt;="&amp;BN$8,'Bank-1S'!$W:$W,$O96,'Bank-1S'!$X:$X,$F96),SUMIFS('Bank-1S'!$N:$N,'Bank-1S'!$J:$J,BN$8,'Bank-1S'!$W:$W,$O96,'Bank-1S'!$X:$X,$F96))</f>
        <v>0</v>
      </c>
      <c r="BO96" s="99">
        <f ca="1">IF(BO$7&lt;&gt;"",SUMIFS('Bank-1S'!$N:$N,'Bank-1S'!$J:$J,"&gt;="&amp;BO$7,'Bank-1S'!$J:$J,"&lt;="&amp;BO$8,'Bank-1S'!$W:$W,$O96,'Bank-1S'!$X:$X,$F96),SUMIFS('Bank-1S'!$N:$N,'Bank-1S'!$J:$J,BO$8,'Bank-1S'!$W:$W,$O96,'Bank-1S'!$X:$X,$F96))</f>
        <v>0</v>
      </c>
      <c r="BP96" s="99">
        <f ca="1">IF(BP$7&lt;&gt;"",SUMIFS('Bank-1S'!$N:$N,'Bank-1S'!$J:$J,"&gt;="&amp;BP$7,'Bank-1S'!$J:$J,"&lt;="&amp;BP$8,'Bank-1S'!$W:$W,$O96,'Bank-1S'!$X:$X,$F96),SUMIFS('Bank-1S'!$N:$N,'Bank-1S'!$J:$J,BP$8,'Bank-1S'!$W:$W,$O96,'Bank-1S'!$X:$X,$F96))</f>
        <v>0</v>
      </c>
      <c r="BQ96" s="99">
        <f ca="1">IF(BQ$7&lt;&gt;"",SUMIFS('Bank-1S'!$N:$N,'Bank-1S'!$J:$J,"&gt;="&amp;BQ$7,'Bank-1S'!$J:$J,"&lt;="&amp;BQ$8,'Bank-1S'!$W:$W,$O96,'Bank-1S'!$X:$X,$F96),SUMIFS('Bank-1S'!$N:$N,'Bank-1S'!$J:$J,BQ$8,'Bank-1S'!$W:$W,$O96,'Bank-1S'!$X:$X,$F96))</f>
        <v>0</v>
      </c>
      <c r="BR96" s="99">
        <f ca="1">IF(BR$7&lt;&gt;"",SUMIFS('Bank-1S'!$N:$N,'Bank-1S'!$J:$J,"&gt;="&amp;BR$7,'Bank-1S'!$J:$J,"&lt;="&amp;BR$8,'Bank-1S'!$W:$W,$O96,'Bank-1S'!$X:$X,$F96),SUMIFS('Bank-1S'!$N:$N,'Bank-1S'!$J:$J,BR$8,'Bank-1S'!$W:$W,$O96,'Bank-1S'!$X:$X,$F96))</f>
        <v>0</v>
      </c>
      <c r="BS96" s="99">
        <f ca="1">IF(BS$7&lt;&gt;"",SUMIFS('Bank-1S'!$N:$N,'Bank-1S'!$J:$J,"&gt;="&amp;BS$7,'Bank-1S'!$J:$J,"&lt;="&amp;BS$8,'Bank-1S'!$W:$W,$O96,'Bank-1S'!$X:$X,$F96),SUMIFS('Bank-1S'!$N:$N,'Bank-1S'!$J:$J,BS$8,'Bank-1S'!$W:$W,$O96,'Bank-1S'!$X:$X,$F96))</f>
        <v>0</v>
      </c>
      <c r="BT96" s="99">
        <f ca="1">IF(BT$7&lt;&gt;"",SUMIFS('Bank-1S'!$N:$N,'Bank-1S'!$J:$J,"&gt;="&amp;BT$7,'Bank-1S'!$J:$J,"&lt;="&amp;BT$8,'Bank-1S'!$W:$W,$O96,'Bank-1S'!$X:$X,$F96),SUMIFS('Bank-1S'!$N:$N,'Bank-1S'!$J:$J,BT$8,'Bank-1S'!$W:$W,$O96,'Bank-1S'!$X:$X,$F96))</f>
        <v>0</v>
      </c>
      <c r="BU96" s="99">
        <f ca="1">IF(BU$7&lt;&gt;"",SUMIFS('Bank-1S'!$N:$N,'Bank-1S'!$J:$J,"&gt;="&amp;BU$7,'Bank-1S'!$J:$J,"&lt;="&amp;BU$8,'Bank-1S'!$W:$W,$O96,'Bank-1S'!$X:$X,$F96),SUMIFS('Bank-1S'!$N:$N,'Bank-1S'!$J:$J,BU$8,'Bank-1S'!$W:$W,$O96,'Bank-1S'!$X:$X,$F96))</f>
        <v>0</v>
      </c>
      <c r="BV96" s="99">
        <f ca="1">IF(BV$7&lt;&gt;"",SUMIFS('Bank-1S'!$N:$N,'Bank-1S'!$J:$J,"&gt;="&amp;BV$7,'Bank-1S'!$J:$J,"&lt;="&amp;BV$8,'Bank-1S'!$W:$W,$O96,'Bank-1S'!$X:$X,$F96),SUMIFS('Bank-1S'!$N:$N,'Bank-1S'!$J:$J,BV$8,'Bank-1S'!$W:$W,$O96,'Bank-1S'!$X:$X,$F96))</f>
        <v>0</v>
      </c>
      <c r="BW96" s="99">
        <f ca="1">IF(BW$7&lt;&gt;"",SUMIFS('Bank-1S'!$N:$N,'Bank-1S'!$J:$J,"&gt;="&amp;BW$7,'Bank-1S'!$J:$J,"&lt;="&amp;BW$8,'Bank-1S'!$W:$W,$O96,'Bank-1S'!$X:$X,$F96),SUMIFS('Bank-1S'!$N:$N,'Bank-1S'!$J:$J,BW$8,'Bank-1S'!$W:$W,$O96,'Bank-1S'!$X:$X,$F96))</f>
        <v>0</v>
      </c>
      <c r="BX96" s="99">
        <f ca="1">IF(BX$7&lt;&gt;"",SUMIFS('Bank-1S'!$N:$N,'Bank-1S'!$J:$J,"&gt;="&amp;BX$7,'Bank-1S'!$J:$J,"&lt;="&amp;BX$8,'Bank-1S'!$W:$W,$O96,'Bank-1S'!$X:$X,$F96),SUMIFS('Bank-1S'!$N:$N,'Bank-1S'!$J:$J,BX$8,'Bank-1S'!$W:$W,$O96,'Bank-1S'!$X:$X,$F96))</f>
        <v>0</v>
      </c>
      <c r="BY96" s="99">
        <f ca="1">IF(BY$7&lt;&gt;"",SUMIFS('Bank-1S'!$N:$N,'Bank-1S'!$J:$J,"&gt;="&amp;BY$7,'Bank-1S'!$J:$J,"&lt;="&amp;BY$8,'Bank-1S'!$W:$W,$O96,'Bank-1S'!$X:$X,$F96),SUMIFS('Bank-1S'!$N:$N,'Bank-1S'!$J:$J,BY$8,'Bank-1S'!$W:$W,$O96,'Bank-1S'!$X:$X,$F96))</f>
        <v>0</v>
      </c>
      <c r="BZ96" s="99">
        <f ca="1">IF(BZ$7&lt;&gt;"",SUMIFS('Bank-1S'!$N:$N,'Bank-1S'!$J:$J,"&gt;="&amp;BZ$7,'Bank-1S'!$J:$J,"&lt;="&amp;BZ$8,'Bank-1S'!$W:$W,$O96,'Bank-1S'!$X:$X,$F96),SUMIFS('Bank-1S'!$N:$N,'Bank-1S'!$J:$J,BZ$8,'Bank-1S'!$W:$W,$O96,'Bank-1S'!$X:$X,$F96))</f>
        <v>0</v>
      </c>
      <c r="CA96" s="99">
        <f ca="1">IF(CA$7&lt;&gt;"",SUMIFS('Bank-1S'!$N:$N,'Bank-1S'!$J:$J,"&gt;="&amp;CA$7,'Bank-1S'!$J:$J,"&lt;="&amp;CA$8,'Bank-1S'!$W:$W,$O96,'Bank-1S'!$X:$X,$F96),SUMIFS('Bank-1S'!$N:$N,'Bank-1S'!$J:$J,CA$8,'Bank-1S'!$W:$W,$O96,'Bank-1S'!$X:$X,$F96))</f>
        <v>0</v>
      </c>
      <c r="CB96" s="99">
        <f ca="1">IF(CB$7&lt;&gt;"",SUMIFS('Bank-1S'!$N:$N,'Bank-1S'!$J:$J,"&gt;="&amp;CB$7,'Bank-1S'!$J:$J,"&lt;="&amp;CB$8,'Bank-1S'!$W:$W,$O96,'Bank-1S'!$X:$X,$F96),SUMIFS('Bank-1S'!$N:$N,'Bank-1S'!$J:$J,CB$8,'Bank-1S'!$W:$W,$O96,'Bank-1S'!$X:$X,$F96))</f>
        <v>0</v>
      </c>
      <c r="CC96" s="99">
        <f ca="1">IF(CC$7&lt;&gt;"",SUMIFS('Bank-1S'!$N:$N,'Bank-1S'!$J:$J,"&gt;="&amp;CC$7,'Bank-1S'!$J:$J,"&lt;="&amp;CC$8,'Bank-1S'!$W:$W,$O96,'Bank-1S'!$X:$X,$F96),SUMIFS('Bank-1S'!$N:$N,'Bank-1S'!$J:$J,CC$8,'Bank-1S'!$W:$W,$O96,'Bank-1S'!$X:$X,$F96))</f>
        <v>0</v>
      </c>
      <c r="CD96" s="99">
        <f ca="1">IF(CD$7&lt;&gt;"",SUMIFS('Bank-1S'!$N:$N,'Bank-1S'!$J:$J,"&gt;="&amp;CD$7,'Bank-1S'!$J:$J,"&lt;="&amp;CD$8,'Bank-1S'!$W:$W,$O96,'Bank-1S'!$X:$X,$F96),SUMIFS('Bank-1S'!$N:$N,'Bank-1S'!$J:$J,CD$8,'Bank-1S'!$W:$W,$O96,'Bank-1S'!$X:$X,$F96))</f>
        <v>0</v>
      </c>
      <c r="CE96" s="99">
        <f ca="1">IF(CE$7&lt;&gt;"",SUMIFS('Bank-1S'!$N:$N,'Bank-1S'!$J:$J,"&gt;="&amp;CE$7,'Bank-1S'!$J:$J,"&lt;="&amp;CE$8,'Bank-1S'!$W:$W,$O96,'Bank-1S'!$X:$X,$F96),SUMIFS('Bank-1S'!$N:$N,'Bank-1S'!$J:$J,CE$8,'Bank-1S'!$W:$W,$O96,'Bank-1S'!$X:$X,$F96))</f>
        <v>0</v>
      </c>
      <c r="CF96" s="99">
        <f ca="1">IF(CF$7&lt;&gt;"",SUMIFS('Bank-1S'!$N:$N,'Bank-1S'!$J:$J,"&gt;="&amp;CF$7,'Bank-1S'!$J:$J,"&lt;="&amp;CF$8,'Bank-1S'!$W:$W,$O96,'Bank-1S'!$X:$X,$F96),SUMIFS('Bank-1S'!$N:$N,'Bank-1S'!$J:$J,CF$8,'Bank-1S'!$W:$W,$O96,'Bank-1S'!$X:$X,$F96))</f>
        <v>0</v>
      </c>
      <c r="CG96" s="99">
        <f ca="1">IF(CG$7&lt;&gt;"",SUMIFS('Bank-1S'!$N:$N,'Bank-1S'!$J:$J,"&gt;="&amp;CG$7,'Bank-1S'!$J:$J,"&lt;="&amp;CG$8,'Bank-1S'!$W:$W,$O96,'Bank-1S'!$X:$X,$F96),SUMIFS('Bank-1S'!$N:$N,'Bank-1S'!$J:$J,CG$8,'Bank-1S'!$W:$W,$O96,'Bank-1S'!$X:$X,$F96))</f>
        <v>0</v>
      </c>
      <c r="CH96" s="99">
        <f ca="1">IF(CH$7&lt;&gt;"",SUMIFS('Bank-1S'!$N:$N,'Bank-1S'!$J:$J,"&gt;="&amp;CH$7,'Bank-1S'!$J:$J,"&lt;="&amp;CH$8,'Bank-1S'!$W:$W,$O96,'Bank-1S'!$X:$X,$F96),SUMIFS('Bank-1S'!$N:$N,'Bank-1S'!$J:$J,CH$8,'Bank-1S'!$W:$W,$O96,'Bank-1S'!$X:$X,$F96))</f>
        <v>0</v>
      </c>
      <c r="CI96" s="99">
        <f ca="1">IF(CI$7&lt;&gt;"",SUMIFS('Bank-1S'!$N:$N,'Bank-1S'!$J:$J,"&gt;="&amp;CI$7,'Bank-1S'!$J:$J,"&lt;="&amp;CI$8,'Bank-1S'!$W:$W,$O96,'Bank-1S'!$X:$X,$F96),SUMIFS('Bank-1S'!$N:$N,'Bank-1S'!$J:$J,CI$8,'Bank-1S'!$W:$W,$O96,'Bank-1S'!$X:$X,$F96))</f>
        <v>0</v>
      </c>
      <c r="CJ96" s="99">
        <f ca="1">IF(CJ$7&lt;&gt;"",SUMIFS('Bank-1S'!$N:$N,'Bank-1S'!$J:$J,"&gt;="&amp;CJ$7,'Bank-1S'!$J:$J,"&lt;="&amp;CJ$8,'Bank-1S'!$W:$W,$O96,'Bank-1S'!$X:$X,$F96),SUMIFS('Bank-1S'!$N:$N,'Bank-1S'!$J:$J,CJ$8,'Bank-1S'!$W:$W,$O96,'Bank-1S'!$X:$X,$F96))</f>
        <v>0</v>
      </c>
      <c r="CK96" s="99">
        <f ca="1">IF(CK$7&lt;&gt;"",SUMIFS('Bank-1S'!$N:$N,'Bank-1S'!$J:$J,"&gt;="&amp;CK$7,'Bank-1S'!$J:$J,"&lt;="&amp;CK$8,'Bank-1S'!$W:$W,$O96,'Bank-1S'!$X:$X,$F96),SUMIFS('Bank-1S'!$N:$N,'Bank-1S'!$J:$J,CK$8,'Bank-1S'!$W:$W,$O96,'Bank-1S'!$X:$X,$F96))</f>
        <v>0</v>
      </c>
      <c r="CL96" s="99">
        <f ca="1">IF(CL$7&lt;&gt;"",SUMIFS('Bank-1S'!$N:$N,'Bank-1S'!$J:$J,"&gt;="&amp;CL$7,'Bank-1S'!$J:$J,"&lt;="&amp;CL$8,'Bank-1S'!$W:$W,$O96,'Bank-1S'!$X:$X,$F96),SUMIFS('Bank-1S'!$N:$N,'Bank-1S'!$J:$J,CL$8,'Bank-1S'!$W:$W,$O96,'Bank-1S'!$X:$X,$F96))</f>
        <v>0</v>
      </c>
      <c r="CM96" s="99">
        <f ca="1">IF(CM$7&lt;&gt;"",SUMIFS('Bank-1S'!$N:$N,'Bank-1S'!$J:$J,"&gt;="&amp;CM$7,'Bank-1S'!$J:$J,"&lt;="&amp;CM$8,'Bank-1S'!$W:$W,$O96,'Bank-1S'!$X:$X,$F96),SUMIFS('Bank-1S'!$N:$N,'Bank-1S'!$J:$J,CM$8,'Bank-1S'!$W:$W,$O96,'Bank-1S'!$X:$X,$F96))</f>
        <v>0</v>
      </c>
      <c r="CN96" s="99">
        <f ca="1">IF(CN$7&lt;&gt;"",SUMIFS('Bank-1S'!$N:$N,'Bank-1S'!$J:$J,"&gt;="&amp;CN$7,'Bank-1S'!$J:$J,"&lt;="&amp;CN$8,'Bank-1S'!$W:$W,$O96,'Bank-1S'!$X:$X,$F96),SUMIFS('Bank-1S'!$N:$N,'Bank-1S'!$J:$J,CN$8,'Bank-1S'!$W:$W,$O96,'Bank-1S'!$X:$X,$F96))</f>
        <v>0</v>
      </c>
      <c r="CO96" s="99">
        <f ca="1">IF(CO$7&lt;&gt;"",SUMIFS('Bank-1S'!$N:$N,'Bank-1S'!$J:$J,"&gt;="&amp;CO$7,'Bank-1S'!$J:$J,"&lt;="&amp;CO$8,'Bank-1S'!$W:$W,$O96,'Bank-1S'!$X:$X,$F96),SUMIFS('Bank-1S'!$N:$N,'Bank-1S'!$J:$J,CO$8,'Bank-1S'!$W:$W,$O96,'Bank-1S'!$X:$X,$F96))</f>
        <v>0</v>
      </c>
      <c r="CP96" s="99">
        <f ca="1">IF(CP$7&lt;&gt;"",SUMIFS('Bank-1S'!$N:$N,'Bank-1S'!$J:$J,"&gt;="&amp;CP$7,'Bank-1S'!$J:$J,"&lt;="&amp;CP$8,'Bank-1S'!$W:$W,$O96,'Bank-1S'!$X:$X,$F96),SUMIFS('Bank-1S'!$N:$N,'Bank-1S'!$J:$J,CP$8,'Bank-1S'!$W:$W,$O96,'Bank-1S'!$X:$X,$F96))</f>
        <v>0</v>
      </c>
      <c r="CQ96" s="99">
        <f ca="1">IF(CQ$7&lt;&gt;"",SUMIFS('Bank-1S'!$N:$N,'Bank-1S'!$J:$J,"&gt;="&amp;CQ$7,'Bank-1S'!$J:$J,"&lt;="&amp;CQ$8,'Bank-1S'!$W:$W,$O96,'Bank-1S'!$X:$X,$F96),SUMIFS('Bank-1S'!$N:$N,'Bank-1S'!$J:$J,CQ$8,'Bank-1S'!$W:$W,$O96,'Bank-1S'!$X:$X,$F96))</f>
        <v>0</v>
      </c>
      <c r="CR96" s="99">
        <f ca="1">IF(CR$7&lt;&gt;"",SUMIFS('Bank-1S'!$N:$N,'Bank-1S'!$J:$J,"&gt;="&amp;CR$7,'Bank-1S'!$J:$J,"&lt;="&amp;CR$8,'Bank-1S'!$W:$W,$O96,'Bank-1S'!$X:$X,$F96),SUMIFS('Bank-1S'!$N:$N,'Bank-1S'!$J:$J,CR$8,'Bank-1S'!$W:$W,$O96,'Bank-1S'!$X:$X,$F96))</f>
        <v>0</v>
      </c>
      <c r="CS96" s="99">
        <f ca="1">IF(CS$7&lt;&gt;"",SUMIFS('Bank-1S'!$N:$N,'Bank-1S'!$J:$J,"&gt;="&amp;CS$7,'Bank-1S'!$J:$J,"&lt;="&amp;CS$8,'Bank-1S'!$W:$W,$O96,'Bank-1S'!$X:$X,$F96),SUMIFS('Bank-1S'!$N:$N,'Bank-1S'!$J:$J,CS$8,'Bank-1S'!$W:$W,$O96,'Bank-1S'!$X:$X,$F96))</f>
        <v>0</v>
      </c>
      <c r="CT96" s="99">
        <f ca="1">IF(CT$7&lt;&gt;"",SUMIFS('Bank-1S'!$N:$N,'Bank-1S'!$J:$J,"&gt;="&amp;CT$7,'Bank-1S'!$J:$J,"&lt;="&amp;CT$8,'Bank-1S'!$W:$W,$O96,'Bank-1S'!$X:$X,$F96),SUMIFS('Bank-1S'!$N:$N,'Bank-1S'!$J:$J,CT$8,'Bank-1S'!$W:$W,$O96,'Bank-1S'!$X:$X,$F96))</f>
        <v>0</v>
      </c>
      <c r="CU96" s="99">
        <f ca="1">IF(CU$7&lt;&gt;"",SUMIFS('Bank-1S'!$N:$N,'Bank-1S'!$J:$J,"&gt;="&amp;CU$7,'Bank-1S'!$J:$J,"&lt;="&amp;CU$8,'Bank-1S'!$W:$W,$O96,'Bank-1S'!$X:$X,$F96),SUMIFS('Bank-1S'!$N:$N,'Bank-1S'!$J:$J,CU$8,'Bank-1S'!$W:$W,$O96,'Bank-1S'!$X:$X,$F96))</f>
        <v>0</v>
      </c>
    </row>
    <row r="97" spans="1:99" s="28" customFormat="1" ht="10.199999999999999" x14ac:dyDescent="0.2">
      <c r="A97" s="87"/>
      <c r="B97" s="87"/>
      <c r="C97" s="87"/>
      <c r="D97" s="87"/>
      <c r="E97" s="198">
        <v>1</v>
      </c>
      <c r="F97" s="101" t="str">
        <f>lists!$Z$66</f>
        <v>Оплаты бонусов</v>
      </c>
      <c r="G97" s="87"/>
      <c r="H97" s="87"/>
      <c r="I97" s="87"/>
      <c r="J97" s="87"/>
      <c r="K97" s="87"/>
      <c r="L97" s="87"/>
      <c r="M97" s="87"/>
      <c r="N97" s="86"/>
      <c r="O97" s="87" t="str">
        <f t="shared" si="52"/>
        <v>RUR</v>
      </c>
      <c r="P97" s="88"/>
      <c r="Q97" s="87"/>
      <c r="R97" s="87"/>
      <c r="S97" s="87"/>
      <c r="T97" s="136"/>
      <c r="U97" s="137">
        <f t="shared" ref="U97" ca="1" si="57">SUM(W97:CV97)</f>
        <v>0</v>
      </c>
      <c r="V97" s="138"/>
      <c r="W97" s="168"/>
      <c r="X97" s="169">
        <f>IF(X$7&lt;&gt;"",SUMIFS('Bank-1S'!$N:$N,'Bank-1S'!$J:$J,"&gt;="&amp;X$7,'Bank-1S'!$J:$J,"&lt;="&amp;X$8,'Bank-1S'!$W:$W,$O97,'Bank-1S'!$X:$X,$F97),SUMIFS('Bank-1S'!$N:$N,'Bank-1S'!$J:$J,X$8,'Bank-1S'!$W:$W,$O97,'Bank-1S'!$X:$X,$F97))</f>
        <v>0</v>
      </c>
      <c r="Y97" s="99">
        <f ca="1">IF(Y$7&lt;&gt;"",SUMIFS('Bank-1S'!$N:$N,'Bank-1S'!$J:$J,"&gt;="&amp;Y$7,'Bank-1S'!$J:$J,"&lt;="&amp;Y$8,'Bank-1S'!$W:$W,$O97,'Bank-1S'!$X:$X,$F97),SUMIFS('Bank-1S'!$N:$N,'Bank-1S'!$J:$J,Y$8,'Bank-1S'!$W:$W,$O97,'Bank-1S'!$X:$X,$F97))</f>
        <v>0</v>
      </c>
      <c r="Z97" s="99">
        <f ca="1">IF(Z$7&lt;&gt;"",SUMIFS('Bank-1S'!$N:$N,'Bank-1S'!$J:$J,"&gt;="&amp;Z$7,'Bank-1S'!$J:$J,"&lt;="&amp;Z$8,'Bank-1S'!$W:$W,$O97,'Bank-1S'!$X:$X,$F97),SUMIFS('Bank-1S'!$N:$N,'Bank-1S'!$J:$J,Z$8,'Bank-1S'!$W:$W,$O97,'Bank-1S'!$X:$X,$F97))</f>
        <v>0</v>
      </c>
      <c r="AA97" s="99">
        <f ca="1">IF(AA$7&lt;&gt;"",SUMIFS('Bank-1S'!$N:$N,'Bank-1S'!$J:$J,"&gt;="&amp;AA$7,'Bank-1S'!$J:$J,"&lt;="&amp;AA$8,'Bank-1S'!$W:$W,$O97,'Bank-1S'!$X:$X,$F97),SUMIFS('Bank-1S'!$N:$N,'Bank-1S'!$J:$J,AA$8,'Bank-1S'!$W:$W,$O97,'Bank-1S'!$X:$X,$F97))</f>
        <v>0</v>
      </c>
      <c r="AB97" s="99">
        <f ca="1">IF(AB$7&lt;&gt;"",SUMIFS('Bank-1S'!$N:$N,'Bank-1S'!$J:$J,"&gt;="&amp;AB$7,'Bank-1S'!$J:$J,"&lt;="&amp;AB$8,'Bank-1S'!$W:$W,$O97,'Bank-1S'!$X:$X,$F97),SUMIFS('Bank-1S'!$N:$N,'Bank-1S'!$J:$J,AB$8,'Bank-1S'!$W:$W,$O97,'Bank-1S'!$X:$X,$F97))</f>
        <v>0</v>
      </c>
      <c r="AC97" s="99">
        <f ca="1">IF(AC$7&lt;&gt;"",SUMIFS('Bank-1S'!$N:$N,'Bank-1S'!$J:$J,"&gt;="&amp;AC$7,'Bank-1S'!$J:$J,"&lt;="&amp;AC$8,'Bank-1S'!$W:$W,$O97,'Bank-1S'!$X:$X,$F97),SUMIFS('Bank-1S'!$N:$N,'Bank-1S'!$J:$J,AC$8,'Bank-1S'!$W:$W,$O97,'Bank-1S'!$X:$X,$F97))</f>
        <v>0</v>
      </c>
      <c r="AD97" s="99">
        <f ca="1">IF(AD$7&lt;&gt;"",SUMIFS('Bank-1S'!$N:$N,'Bank-1S'!$J:$J,"&gt;="&amp;AD$7,'Bank-1S'!$J:$J,"&lt;="&amp;AD$8,'Bank-1S'!$W:$W,$O97,'Bank-1S'!$X:$X,$F97),SUMIFS('Bank-1S'!$N:$N,'Bank-1S'!$J:$J,AD$8,'Bank-1S'!$W:$W,$O97,'Bank-1S'!$X:$X,$F97))</f>
        <v>0</v>
      </c>
      <c r="AE97" s="99">
        <f ca="1">IF(AE$7&lt;&gt;"",SUMIFS('Bank-1S'!$N:$N,'Bank-1S'!$J:$J,"&gt;="&amp;AE$7,'Bank-1S'!$J:$J,"&lt;="&amp;AE$8,'Bank-1S'!$W:$W,$O97,'Bank-1S'!$X:$X,$F97),SUMIFS('Bank-1S'!$N:$N,'Bank-1S'!$J:$J,AE$8,'Bank-1S'!$W:$W,$O97,'Bank-1S'!$X:$X,$F97))</f>
        <v>0</v>
      </c>
      <c r="AF97" s="99">
        <f ca="1">IF(AF$7&lt;&gt;"",SUMIFS('Bank-1S'!$N:$N,'Bank-1S'!$J:$J,"&gt;="&amp;AF$7,'Bank-1S'!$J:$J,"&lt;="&amp;AF$8,'Bank-1S'!$W:$W,$O97,'Bank-1S'!$X:$X,$F97),SUMIFS('Bank-1S'!$N:$N,'Bank-1S'!$J:$J,AF$8,'Bank-1S'!$W:$W,$O97,'Bank-1S'!$X:$X,$F97))</f>
        <v>0</v>
      </c>
      <c r="AG97" s="99">
        <f ca="1">IF(AG$7&lt;&gt;"",SUMIFS('Bank-1S'!$N:$N,'Bank-1S'!$J:$J,"&gt;="&amp;AG$7,'Bank-1S'!$J:$J,"&lt;="&amp;AG$8,'Bank-1S'!$W:$W,$O97,'Bank-1S'!$X:$X,$F97),SUMIFS('Bank-1S'!$N:$N,'Bank-1S'!$J:$J,AG$8,'Bank-1S'!$W:$W,$O97,'Bank-1S'!$X:$X,$F97))</f>
        <v>0</v>
      </c>
      <c r="AH97" s="99">
        <f ca="1">IF(AH$7&lt;&gt;"",SUMIFS('Bank-1S'!$N:$N,'Bank-1S'!$J:$J,"&gt;="&amp;AH$7,'Bank-1S'!$J:$J,"&lt;="&amp;AH$8,'Bank-1S'!$W:$W,$O97,'Bank-1S'!$X:$X,$F97),SUMIFS('Bank-1S'!$N:$N,'Bank-1S'!$J:$J,AH$8,'Bank-1S'!$W:$W,$O97,'Bank-1S'!$X:$X,$F97))</f>
        <v>0</v>
      </c>
      <c r="AI97" s="99">
        <f ca="1">IF(AI$7&lt;&gt;"",SUMIFS('Bank-1S'!$N:$N,'Bank-1S'!$J:$J,"&gt;="&amp;AI$7,'Bank-1S'!$J:$J,"&lt;="&amp;AI$8,'Bank-1S'!$W:$W,$O97,'Bank-1S'!$X:$X,$F97),SUMIFS('Bank-1S'!$N:$N,'Bank-1S'!$J:$J,AI$8,'Bank-1S'!$W:$W,$O97,'Bank-1S'!$X:$X,$F97))</f>
        <v>0</v>
      </c>
      <c r="AJ97" s="99">
        <f ca="1">IF(AJ$7&lt;&gt;"",SUMIFS('Bank-1S'!$N:$N,'Bank-1S'!$J:$J,"&gt;="&amp;AJ$7,'Bank-1S'!$J:$J,"&lt;="&amp;AJ$8,'Bank-1S'!$W:$W,$O97,'Bank-1S'!$X:$X,$F97),SUMIFS('Bank-1S'!$N:$N,'Bank-1S'!$J:$J,AJ$8,'Bank-1S'!$W:$W,$O97,'Bank-1S'!$X:$X,$F97))</f>
        <v>0</v>
      </c>
      <c r="AK97" s="99">
        <f ca="1">IF(AK$7&lt;&gt;"",SUMIFS('Bank-1S'!$N:$N,'Bank-1S'!$J:$J,"&gt;="&amp;AK$7,'Bank-1S'!$J:$J,"&lt;="&amp;AK$8,'Bank-1S'!$W:$W,$O97,'Bank-1S'!$X:$X,$F97),SUMIFS('Bank-1S'!$N:$N,'Bank-1S'!$J:$J,AK$8,'Bank-1S'!$W:$W,$O97,'Bank-1S'!$X:$X,$F97))</f>
        <v>0</v>
      </c>
      <c r="AL97" s="99">
        <f ca="1">IF(AL$7&lt;&gt;"",SUMIFS('Bank-1S'!$N:$N,'Bank-1S'!$J:$J,"&gt;="&amp;AL$7,'Bank-1S'!$J:$J,"&lt;="&amp;AL$8,'Bank-1S'!$W:$W,$O97,'Bank-1S'!$X:$X,$F97),SUMIFS('Bank-1S'!$N:$N,'Bank-1S'!$J:$J,AL$8,'Bank-1S'!$W:$W,$O97,'Bank-1S'!$X:$X,$F97))</f>
        <v>0</v>
      </c>
      <c r="AM97" s="99">
        <f ca="1">IF(AM$7&lt;&gt;"",SUMIFS('Bank-1S'!$N:$N,'Bank-1S'!$J:$J,"&gt;="&amp;AM$7,'Bank-1S'!$J:$J,"&lt;="&amp;AM$8,'Bank-1S'!$W:$W,$O97,'Bank-1S'!$X:$X,$F97),SUMIFS('Bank-1S'!$N:$N,'Bank-1S'!$J:$J,AM$8,'Bank-1S'!$W:$W,$O97,'Bank-1S'!$X:$X,$F97))</f>
        <v>0</v>
      </c>
      <c r="AN97" s="99">
        <f ca="1">IF(AN$7&lt;&gt;"",SUMIFS('Bank-1S'!$N:$N,'Bank-1S'!$J:$J,"&gt;="&amp;AN$7,'Bank-1S'!$J:$J,"&lt;="&amp;AN$8,'Bank-1S'!$W:$W,$O97,'Bank-1S'!$X:$X,$F97),SUMIFS('Bank-1S'!$N:$N,'Bank-1S'!$J:$J,AN$8,'Bank-1S'!$W:$W,$O97,'Bank-1S'!$X:$X,$F97))</f>
        <v>0</v>
      </c>
      <c r="AO97" s="99">
        <f ca="1">IF(AO$7&lt;&gt;"",SUMIFS('Bank-1S'!$N:$N,'Bank-1S'!$J:$J,"&gt;="&amp;AO$7,'Bank-1S'!$J:$J,"&lt;="&amp;AO$8,'Bank-1S'!$W:$W,$O97,'Bank-1S'!$X:$X,$F97),SUMIFS('Bank-1S'!$N:$N,'Bank-1S'!$J:$J,AO$8,'Bank-1S'!$W:$W,$O97,'Bank-1S'!$X:$X,$F97))</f>
        <v>0</v>
      </c>
      <c r="AP97" s="99">
        <f ca="1">IF(AP$7&lt;&gt;"",SUMIFS('Bank-1S'!$N:$N,'Bank-1S'!$J:$J,"&gt;="&amp;AP$7,'Bank-1S'!$J:$J,"&lt;="&amp;AP$8,'Bank-1S'!$W:$W,$O97,'Bank-1S'!$X:$X,$F97),SUMIFS('Bank-1S'!$N:$N,'Bank-1S'!$J:$J,AP$8,'Bank-1S'!$W:$W,$O97,'Bank-1S'!$X:$X,$F97))</f>
        <v>0</v>
      </c>
      <c r="AQ97" s="99">
        <f ca="1">IF(AQ$7&lt;&gt;"",SUMIFS('Bank-1S'!$N:$N,'Bank-1S'!$J:$J,"&gt;="&amp;AQ$7,'Bank-1S'!$J:$J,"&lt;="&amp;AQ$8,'Bank-1S'!$W:$W,$O97,'Bank-1S'!$X:$X,$F97),SUMIFS('Bank-1S'!$N:$N,'Bank-1S'!$J:$J,AQ$8,'Bank-1S'!$W:$W,$O97,'Bank-1S'!$X:$X,$F97))</f>
        <v>0</v>
      </c>
      <c r="AR97" s="99">
        <f ca="1">IF(AR$7&lt;&gt;"",SUMIFS('Bank-1S'!$N:$N,'Bank-1S'!$J:$J,"&gt;="&amp;AR$7,'Bank-1S'!$J:$J,"&lt;="&amp;AR$8,'Bank-1S'!$W:$W,$O97,'Bank-1S'!$X:$X,$F97),SUMIFS('Bank-1S'!$N:$N,'Bank-1S'!$J:$J,AR$8,'Bank-1S'!$W:$W,$O97,'Bank-1S'!$X:$X,$F97))</f>
        <v>0</v>
      </c>
      <c r="AS97" s="99">
        <f ca="1">IF(AS$7&lt;&gt;"",SUMIFS('Bank-1S'!$N:$N,'Bank-1S'!$J:$J,"&gt;="&amp;AS$7,'Bank-1S'!$J:$J,"&lt;="&amp;AS$8,'Bank-1S'!$W:$W,$O97,'Bank-1S'!$X:$X,$F97),SUMIFS('Bank-1S'!$N:$N,'Bank-1S'!$J:$J,AS$8,'Bank-1S'!$W:$W,$O97,'Bank-1S'!$X:$X,$F97))</f>
        <v>0</v>
      </c>
      <c r="AT97" s="99">
        <f ca="1">IF(AT$7&lt;&gt;"",SUMIFS('Bank-1S'!$N:$N,'Bank-1S'!$J:$J,"&gt;="&amp;AT$7,'Bank-1S'!$J:$J,"&lt;="&amp;AT$8,'Bank-1S'!$W:$W,$O97,'Bank-1S'!$X:$X,$F97),SUMIFS('Bank-1S'!$N:$N,'Bank-1S'!$J:$J,AT$8,'Bank-1S'!$W:$W,$O97,'Bank-1S'!$X:$X,$F97))</f>
        <v>0</v>
      </c>
      <c r="AU97" s="99">
        <f ca="1">IF(AU$7&lt;&gt;"",SUMIFS('Bank-1S'!$N:$N,'Bank-1S'!$J:$J,"&gt;="&amp;AU$7,'Bank-1S'!$J:$J,"&lt;="&amp;AU$8,'Bank-1S'!$W:$W,$O97,'Bank-1S'!$X:$X,$F97),SUMIFS('Bank-1S'!$N:$N,'Bank-1S'!$J:$J,AU$8,'Bank-1S'!$W:$W,$O97,'Bank-1S'!$X:$X,$F97))</f>
        <v>0</v>
      </c>
      <c r="AV97" s="99">
        <f ca="1">IF(AV$7&lt;&gt;"",SUMIFS('Bank-1S'!$N:$N,'Bank-1S'!$J:$J,"&gt;="&amp;AV$7,'Bank-1S'!$J:$J,"&lt;="&amp;AV$8,'Bank-1S'!$W:$W,$O97,'Bank-1S'!$X:$X,$F97),SUMIFS('Bank-1S'!$N:$N,'Bank-1S'!$J:$J,AV$8,'Bank-1S'!$W:$W,$O97,'Bank-1S'!$X:$X,$F97))</f>
        <v>0</v>
      </c>
      <c r="AW97" s="99">
        <f ca="1">IF(AW$7&lt;&gt;"",SUMIFS('Bank-1S'!$N:$N,'Bank-1S'!$J:$J,"&gt;="&amp;AW$7,'Bank-1S'!$J:$J,"&lt;="&amp;AW$8,'Bank-1S'!$W:$W,$O97,'Bank-1S'!$X:$X,$F97),SUMIFS('Bank-1S'!$N:$N,'Bank-1S'!$J:$J,AW$8,'Bank-1S'!$W:$W,$O97,'Bank-1S'!$X:$X,$F97))</f>
        <v>0</v>
      </c>
      <c r="AX97" s="99">
        <f ca="1">IF(AX$7&lt;&gt;"",SUMIFS('Bank-1S'!$N:$N,'Bank-1S'!$J:$J,"&gt;="&amp;AX$7,'Bank-1S'!$J:$J,"&lt;="&amp;AX$8,'Bank-1S'!$W:$W,$O97,'Bank-1S'!$X:$X,$F97),SUMIFS('Bank-1S'!$N:$N,'Bank-1S'!$J:$J,AX$8,'Bank-1S'!$W:$W,$O97,'Bank-1S'!$X:$X,$F97))</f>
        <v>0</v>
      </c>
      <c r="AY97" s="99">
        <f ca="1">IF(AY$7&lt;&gt;"",SUMIFS('Bank-1S'!$N:$N,'Bank-1S'!$J:$J,"&gt;="&amp;AY$7,'Bank-1S'!$J:$J,"&lt;="&amp;AY$8,'Bank-1S'!$W:$W,$O97,'Bank-1S'!$X:$X,$F97),SUMIFS('Bank-1S'!$N:$N,'Bank-1S'!$J:$J,AY$8,'Bank-1S'!$W:$W,$O97,'Bank-1S'!$X:$X,$F97))</f>
        <v>0</v>
      </c>
      <c r="AZ97" s="99">
        <f ca="1">IF(AZ$7&lt;&gt;"",SUMIFS('Bank-1S'!$N:$N,'Bank-1S'!$J:$J,"&gt;="&amp;AZ$7,'Bank-1S'!$J:$J,"&lt;="&amp;AZ$8,'Bank-1S'!$W:$W,$O97,'Bank-1S'!$X:$X,$F97),SUMIFS('Bank-1S'!$N:$N,'Bank-1S'!$J:$J,AZ$8,'Bank-1S'!$W:$W,$O97,'Bank-1S'!$X:$X,$F97))</f>
        <v>0</v>
      </c>
      <c r="BA97" s="99">
        <f ca="1">IF(BA$7&lt;&gt;"",SUMIFS('Bank-1S'!$N:$N,'Bank-1S'!$J:$J,"&gt;="&amp;BA$7,'Bank-1S'!$J:$J,"&lt;="&amp;BA$8,'Bank-1S'!$W:$W,$O97,'Bank-1S'!$X:$X,$F97),SUMIFS('Bank-1S'!$N:$N,'Bank-1S'!$J:$J,BA$8,'Bank-1S'!$W:$W,$O97,'Bank-1S'!$X:$X,$F97))</f>
        <v>0</v>
      </c>
      <c r="BB97" s="99">
        <f ca="1">IF(BB$7&lt;&gt;"",SUMIFS('Bank-1S'!$N:$N,'Bank-1S'!$J:$J,"&gt;="&amp;BB$7,'Bank-1S'!$J:$J,"&lt;="&amp;BB$8,'Bank-1S'!$W:$W,$O97,'Bank-1S'!$X:$X,$F97),SUMIFS('Bank-1S'!$N:$N,'Bank-1S'!$J:$J,BB$8,'Bank-1S'!$W:$W,$O97,'Bank-1S'!$X:$X,$F97))</f>
        <v>0</v>
      </c>
      <c r="BC97" s="99">
        <f ca="1">IF(BC$7&lt;&gt;"",SUMIFS('Bank-1S'!$N:$N,'Bank-1S'!$J:$J,"&gt;="&amp;BC$7,'Bank-1S'!$J:$J,"&lt;="&amp;BC$8,'Bank-1S'!$W:$W,$O97,'Bank-1S'!$X:$X,$F97),SUMIFS('Bank-1S'!$N:$N,'Bank-1S'!$J:$J,BC$8,'Bank-1S'!$W:$W,$O97,'Bank-1S'!$X:$X,$F97))</f>
        <v>0</v>
      </c>
      <c r="BD97" s="99">
        <f ca="1">IF(BD$7&lt;&gt;"",SUMIFS('Bank-1S'!$N:$N,'Bank-1S'!$J:$J,"&gt;="&amp;BD$7,'Bank-1S'!$J:$J,"&lt;="&amp;BD$8,'Bank-1S'!$W:$W,$O97,'Bank-1S'!$X:$X,$F97),SUMIFS('Bank-1S'!$N:$N,'Bank-1S'!$J:$J,BD$8,'Bank-1S'!$W:$W,$O97,'Bank-1S'!$X:$X,$F97))</f>
        <v>0</v>
      </c>
      <c r="BE97" s="99">
        <f ca="1">IF(BE$7&lt;&gt;"",SUMIFS('Bank-1S'!$N:$N,'Bank-1S'!$J:$J,"&gt;="&amp;BE$7,'Bank-1S'!$J:$J,"&lt;="&amp;BE$8,'Bank-1S'!$W:$W,$O97,'Bank-1S'!$X:$X,$F97),SUMIFS('Bank-1S'!$N:$N,'Bank-1S'!$J:$J,BE$8,'Bank-1S'!$W:$W,$O97,'Bank-1S'!$X:$X,$F97))</f>
        <v>0</v>
      </c>
      <c r="BF97" s="99">
        <f ca="1">IF(BF$7&lt;&gt;"",SUMIFS('Bank-1S'!$N:$N,'Bank-1S'!$J:$J,"&gt;="&amp;BF$7,'Bank-1S'!$J:$J,"&lt;="&amp;BF$8,'Bank-1S'!$W:$W,$O97,'Bank-1S'!$X:$X,$F97),SUMIFS('Bank-1S'!$N:$N,'Bank-1S'!$J:$J,BF$8,'Bank-1S'!$W:$W,$O97,'Bank-1S'!$X:$X,$F97))</f>
        <v>0</v>
      </c>
      <c r="BG97" s="99">
        <f ca="1">IF(BG$7&lt;&gt;"",SUMIFS('Bank-1S'!$N:$N,'Bank-1S'!$J:$J,"&gt;="&amp;BG$7,'Bank-1S'!$J:$J,"&lt;="&amp;BG$8,'Bank-1S'!$W:$W,$O97,'Bank-1S'!$X:$X,$F97),SUMIFS('Bank-1S'!$N:$N,'Bank-1S'!$J:$J,BG$8,'Bank-1S'!$W:$W,$O97,'Bank-1S'!$X:$X,$F97))</f>
        <v>0</v>
      </c>
      <c r="BH97" s="99">
        <f ca="1">IF(BH$7&lt;&gt;"",SUMIFS('Bank-1S'!$N:$N,'Bank-1S'!$J:$J,"&gt;="&amp;BH$7,'Bank-1S'!$J:$J,"&lt;="&amp;BH$8,'Bank-1S'!$W:$W,$O97,'Bank-1S'!$X:$X,$F97),SUMIFS('Bank-1S'!$N:$N,'Bank-1S'!$J:$J,BH$8,'Bank-1S'!$W:$W,$O97,'Bank-1S'!$X:$X,$F97))</f>
        <v>0</v>
      </c>
      <c r="BI97" s="99">
        <f ca="1">IF(BI$7&lt;&gt;"",SUMIFS('Bank-1S'!$N:$N,'Bank-1S'!$J:$J,"&gt;="&amp;BI$7,'Bank-1S'!$J:$J,"&lt;="&amp;BI$8,'Bank-1S'!$W:$W,$O97,'Bank-1S'!$X:$X,$F97),SUMIFS('Bank-1S'!$N:$N,'Bank-1S'!$J:$J,BI$8,'Bank-1S'!$W:$W,$O97,'Bank-1S'!$X:$X,$F97))</f>
        <v>0</v>
      </c>
      <c r="BJ97" s="99">
        <f ca="1">IF(BJ$7&lt;&gt;"",SUMIFS('Bank-1S'!$N:$N,'Bank-1S'!$J:$J,"&gt;="&amp;BJ$7,'Bank-1S'!$J:$J,"&lt;="&amp;BJ$8,'Bank-1S'!$W:$W,$O97,'Bank-1S'!$X:$X,$F97),SUMIFS('Bank-1S'!$N:$N,'Bank-1S'!$J:$J,BJ$8,'Bank-1S'!$W:$W,$O97,'Bank-1S'!$X:$X,$F97))</f>
        <v>0</v>
      </c>
      <c r="BK97" s="99">
        <f ca="1">IF(BK$7&lt;&gt;"",SUMIFS('Bank-1S'!$N:$N,'Bank-1S'!$J:$J,"&gt;="&amp;BK$7,'Bank-1S'!$J:$J,"&lt;="&amp;BK$8,'Bank-1S'!$W:$W,$O97,'Bank-1S'!$X:$X,$F97),SUMIFS('Bank-1S'!$N:$N,'Bank-1S'!$J:$J,BK$8,'Bank-1S'!$W:$W,$O97,'Bank-1S'!$X:$X,$F97))</f>
        <v>0</v>
      </c>
      <c r="BL97" s="99">
        <f ca="1">IF(BL$7&lt;&gt;"",SUMIFS('Bank-1S'!$N:$N,'Bank-1S'!$J:$J,"&gt;="&amp;BL$7,'Bank-1S'!$J:$J,"&lt;="&amp;BL$8,'Bank-1S'!$W:$W,$O97,'Bank-1S'!$X:$X,$F97),SUMIFS('Bank-1S'!$N:$N,'Bank-1S'!$J:$J,BL$8,'Bank-1S'!$W:$W,$O97,'Bank-1S'!$X:$X,$F97))</f>
        <v>0</v>
      </c>
      <c r="BM97" s="99">
        <f ca="1">IF(BM$7&lt;&gt;"",SUMIFS('Bank-1S'!$N:$N,'Bank-1S'!$J:$J,"&gt;="&amp;BM$7,'Bank-1S'!$J:$J,"&lt;="&amp;BM$8,'Bank-1S'!$W:$W,$O97,'Bank-1S'!$X:$X,$F97),SUMIFS('Bank-1S'!$N:$N,'Bank-1S'!$J:$J,BM$8,'Bank-1S'!$W:$W,$O97,'Bank-1S'!$X:$X,$F97))</f>
        <v>0</v>
      </c>
      <c r="BN97" s="99">
        <f ca="1">IF(BN$7&lt;&gt;"",SUMIFS('Bank-1S'!$N:$N,'Bank-1S'!$J:$J,"&gt;="&amp;BN$7,'Bank-1S'!$J:$J,"&lt;="&amp;BN$8,'Bank-1S'!$W:$W,$O97,'Bank-1S'!$X:$X,$F97),SUMIFS('Bank-1S'!$N:$N,'Bank-1S'!$J:$J,BN$8,'Bank-1S'!$W:$W,$O97,'Bank-1S'!$X:$X,$F97))</f>
        <v>0</v>
      </c>
      <c r="BO97" s="99">
        <f ca="1">IF(BO$7&lt;&gt;"",SUMIFS('Bank-1S'!$N:$N,'Bank-1S'!$J:$J,"&gt;="&amp;BO$7,'Bank-1S'!$J:$J,"&lt;="&amp;BO$8,'Bank-1S'!$W:$W,$O97,'Bank-1S'!$X:$X,$F97),SUMIFS('Bank-1S'!$N:$N,'Bank-1S'!$J:$J,BO$8,'Bank-1S'!$W:$W,$O97,'Bank-1S'!$X:$X,$F97))</f>
        <v>0</v>
      </c>
      <c r="BP97" s="99">
        <f ca="1">IF(BP$7&lt;&gt;"",SUMIFS('Bank-1S'!$N:$N,'Bank-1S'!$J:$J,"&gt;="&amp;BP$7,'Bank-1S'!$J:$J,"&lt;="&amp;BP$8,'Bank-1S'!$W:$W,$O97,'Bank-1S'!$X:$X,$F97),SUMIFS('Bank-1S'!$N:$N,'Bank-1S'!$J:$J,BP$8,'Bank-1S'!$W:$W,$O97,'Bank-1S'!$X:$X,$F97))</f>
        <v>0</v>
      </c>
      <c r="BQ97" s="99">
        <f ca="1">IF(BQ$7&lt;&gt;"",SUMIFS('Bank-1S'!$N:$N,'Bank-1S'!$J:$J,"&gt;="&amp;BQ$7,'Bank-1S'!$J:$J,"&lt;="&amp;BQ$8,'Bank-1S'!$W:$W,$O97,'Bank-1S'!$X:$X,$F97),SUMIFS('Bank-1S'!$N:$N,'Bank-1S'!$J:$J,BQ$8,'Bank-1S'!$W:$W,$O97,'Bank-1S'!$X:$X,$F97))</f>
        <v>0</v>
      </c>
      <c r="BR97" s="99">
        <f ca="1">IF(BR$7&lt;&gt;"",SUMIFS('Bank-1S'!$N:$N,'Bank-1S'!$J:$J,"&gt;="&amp;BR$7,'Bank-1S'!$J:$J,"&lt;="&amp;BR$8,'Bank-1S'!$W:$W,$O97,'Bank-1S'!$X:$X,$F97),SUMIFS('Bank-1S'!$N:$N,'Bank-1S'!$J:$J,BR$8,'Bank-1S'!$W:$W,$O97,'Bank-1S'!$X:$X,$F97))</f>
        <v>0</v>
      </c>
      <c r="BS97" s="99">
        <f ca="1">IF(BS$7&lt;&gt;"",SUMIFS('Bank-1S'!$N:$N,'Bank-1S'!$J:$J,"&gt;="&amp;BS$7,'Bank-1S'!$J:$J,"&lt;="&amp;BS$8,'Bank-1S'!$W:$W,$O97,'Bank-1S'!$X:$X,$F97),SUMIFS('Bank-1S'!$N:$N,'Bank-1S'!$J:$J,BS$8,'Bank-1S'!$W:$W,$O97,'Bank-1S'!$X:$X,$F97))</f>
        <v>0</v>
      </c>
      <c r="BT97" s="99">
        <f ca="1">IF(BT$7&lt;&gt;"",SUMIFS('Bank-1S'!$N:$N,'Bank-1S'!$J:$J,"&gt;="&amp;BT$7,'Bank-1S'!$J:$J,"&lt;="&amp;BT$8,'Bank-1S'!$W:$W,$O97,'Bank-1S'!$X:$X,$F97),SUMIFS('Bank-1S'!$N:$N,'Bank-1S'!$J:$J,BT$8,'Bank-1S'!$W:$W,$O97,'Bank-1S'!$X:$X,$F97))</f>
        <v>0</v>
      </c>
      <c r="BU97" s="99">
        <f ca="1">IF(BU$7&lt;&gt;"",SUMIFS('Bank-1S'!$N:$N,'Bank-1S'!$J:$J,"&gt;="&amp;BU$7,'Bank-1S'!$J:$J,"&lt;="&amp;BU$8,'Bank-1S'!$W:$W,$O97,'Bank-1S'!$X:$X,$F97),SUMIFS('Bank-1S'!$N:$N,'Bank-1S'!$J:$J,BU$8,'Bank-1S'!$W:$W,$O97,'Bank-1S'!$X:$X,$F97))</f>
        <v>0</v>
      </c>
      <c r="BV97" s="99">
        <f ca="1">IF(BV$7&lt;&gt;"",SUMIFS('Bank-1S'!$N:$N,'Bank-1S'!$J:$J,"&gt;="&amp;BV$7,'Bank-1S'!$J:$J,"&lt;="&amp;BV$8,'Bank-1S'!$W:$W,$O97,'Bank-1S'!$X:$X,$F97),SUMIFS('Bank-1S'!$N:$N,'Bank-1S'!$J:$J,BV$8,'Bank-1S'!$W:$W,$O97,'Bank-1S'!$X:$X,$F97))</f>
        <v>0</v>
      </c>
      <c r="BW97" s="99">
        <f ca="1">IF(BW$7&lt;&gt;"",SUMIFS('Bank-1S'!$N:$N,'Bank-1S'!$J:$J,"&gt;="&amp;BW$7,'Bank-1S'!$J:$J,"&lt;="&amp;BW$8,'Bank-1S'!$W:$W,$O97,'Bank-1S'!$X:$X,$F97),SUMIFS('Bank-1S'!$N:$N,'Bank-1S'!$J:$J,BW$8,'Bank-1S'!$W:$W,$O97,'Bank-1S'!$X:$X,$F97))</f>
        <v>0</v>
      </c>
      <c r="BX97" s="99">
        <f ca="1">IF(BX$7&lt;&gt;"",SUMIFS('Bank-1S'!$N:$N,'Bank-1S'!$J:$J,"&gt;="&amp;BX$7,'Bank-1S'!$J:$J,"&lt;="&amp;BX$8,'Bank-1S'!$W:$W,$O97,'Bank-1S'!$X:$X,$F97),SUMIFS('Bank-1S'!$N:$N,'Bank-1S'!$J:$J,BX$8,'Bank-1S'!$W:$W,$O97,'Bank-1S'!$X:$X,$F97))</f>
        <v>0</v>
      </c>
      <c r="BY97" s="99">
        <f ca="1">IF(BY$7&lt;&gt;"",SUMIFS('Bank-1S'!$N:$N,'Bank-1S'!$J:$J,"&gt;="&amp;BY$7,'Bank-1S'!$J:$J,"&lt;="&amp;BY$8,'Bank-1S'!$W:$W,$O97,'Bank-1S'!$X:$X,$F97),SUMIFS('Bank-1S'!$N:$N,'Bank-1S'!$J:$J,BY$8,'Bank-1S'!$W:$W,$O97,'Bank-1S'!$X:$X,$F97))</f>
        <v>0</v>
      </c>
      <c r="BZ97" s="99">
        <f ca="1">IF(BZ$7&lt;&gt;"",SUMIFS('Bank-1S'!$N:$N,'Bank-1S'!$J:$J,"&gt;="&amp;BZ$7,'Bank-1S'!$J:$J,"&lt;="&amp;BZ$8,'Bank-1S'!$W:$W,$O97,'Bank-1S'!$X:$X,$F97),SUMIFS('Bank-1S'!$N:$N,'Bank-1S'!$J:$J,BZ$8,'Bank-1S'!$W:$W,$O97,'Bank-1S'!$X:$X,$F97))</f>
        <v>0</v>
      </c>
      <c r="CA97" s="99">
        <f ca="1">IF(CA$7&lt;&gt;"",SUMIFS('Bank-1S'!$N:$N,'Bank-1S'!$J:$J,"&gt;="&amp;CA$7,'Bank-1S'!$J:$J,"&lt;="&amp;CA$8,'Bank-1S'!$W:$W,$O97,'Bank-1S'!$X:$X,$F97),SUMIFS('Bank-1S'!$N:$N,'Bank-1S'!$J:$J,CA$8,'Bank-1S'!$W:$W,$O97,'Bank-1S'!$X:$X,$F97))</f>
        <v>0</v>
      </c>
      <c r="CB97" s="99">
        <f ca="1">IF(CB$7&lt;&gt;"",SUMIFS('Bank-1S'!$N:$N,'Bank-1S'!$J:$J,"&gt;="&amp;CB$7,'Bank-1S'!$J:$J,"&lt;="&amp;CB$8,'Bank-1S'!$W:$W,$O97,'Bank-1S'!$X:$X,$F97),SUMIFS('Bank-1S'!$N:$N,'Bank-1S'!$J:$J,CB$8,'Bank-1S'!$W:$W,$O97,'Bank-1S'!$X:$X,$F97))</f>
        <v>0</v>
      </c>
      <c r="CC97" s="99">
        <f ca="1">IF(CC$7&lt;&gt;"",SUMIFS('Bank-1S'!$N:$N,'Bank-1S'!$J:$J,"&gt;="&amp;CC$7,'Bank-1S'!$J:$J,"&lt;="&amp;CC$8,'Bank-1S'!$W:$W,$O97,'Bank-1S'!$X:$X,$F97),SUMIFS('Bank-1S'!$N:$N,'Bank-1S'!$J:$J,CC$8,'Bank-1S'!$W:$W,$O97,'Bank-1S'!$X:$X,$F97))</f>
        <v>0</v>
      </c>
      <c r="CD97" s="99">
        <f ca="1">IF(CD$7&lt;&gt;"",SUMIFS('Bank-1S'!$N:$N,'Bank-1S'!$J:$J,"&gt;="&amp;CD$7,'Bank-1S'!$J:$J,"&lt;="&amp;CD$8,'Bank-1S'!$W:$W,$O97,'Bank-1S'!$X:$X,$F97),SUMIFS('Bank-1S'!$N:$N,'Bank-1S'!$J:$J,CD$8,'Bank-1S'!$W:$W,$O97,'Bank-1S'!$X:$X,$F97))</f>
        <v>0</v>
      </c>
      <c r="CE97" s="99">
        <f ca="1">IF(CE$7&lt;&gt;"",SUMIFS('Bank-1S'!$N:$N,'Bank-1S'!$J:$J,"&gt;="&amp;CE$7,'Bank-1S'!$J:$J,"&lt;="&amp;CE$8,'Bank-1S'!$W:$W,$O97,'Bank-1S'!$X:$X,$F97),SUMIFS('Bank-1S'!$N:$N,'Bank-1S'!$J:$J,CE$8,'Bank-1S'!$W:$W,$O97,'Bank-1S'!$X:$X,$F97))</f>
        <v>0</v>
      </c>
      <c r="CF97" s="99">
        <f ca="1">IF(CF$7&lt;&gt;"",SUMIFS('Bank-1S'!$N:$N,'Bank-1S'!$J:$J,"&gt;="&amp;CF$7,'Bank-1S'!$J:$J,"&lt;="&amp;CF$8,'Bank-1S'!$W:$W,$O97,'Bank-1S'!$X:$X,$F97),SUMIFS('Bank-1S'!$N:$N,'Bank-1S'!$J:$J,CF$8,'Bank-1S'!$W:$W,$O97,'Bank-1S'!$X:$X,$F97))</f>
        <v>0</v>
      </c>
      <c r="CG97" s="99">
        <f ca="1">IF(CG$7&lt;&gt;"",SUMIFS('Bank-1S'!$N:$N,'Bank-1S'!$J:$J,"&gt;="&amp;CG$7,'Bank-1S'!$J:$J,"&lt;="&amp;CG$8,'Bank-1S'!$W:$W,$O97,'Bank-1S'!$X:$X,$F97),SUMIFS('Bank-1S'!$N:$N,'Bank-1S'!$J:$J,CG$8,'Bank-1S'!$W:$W,$O97,'Bank-1S'!$X:$X,$F97))</f>
        <v>0</v>
      </c>
      <c r="CH97" s="99">
        <f ca="1">IF(CH$7&lt;&gt;"",SUMIFS('Bank-1S'!$N:$N,'Bank-1S'!$J:$J,"&gt;="&amp;CH$7,'Bank-1S'!$J:$J,"&lt;="&amp;CH$8,'Bank-1S'!$W:$W,$O97,'Bank-1S'!$X:$X,$F97),SUMIFS('Bank-1S'!$N:$N,'Bank-1S'!$J:$J,CH$8,'Bank-1S'!$W:$W,$O97,'Bank-1S'!$X:$X,$F97))</f>
        <v>0</v>
      </c>
      <c r="CI97" s="99">
        <f ca="1">IF(CI$7&lt;&gt;"",SUMIFS('Bank-1S'!$N:$N,'Bank-1S'!$J:$J,"&gt;="&amp;CI$7,'Bank-1S'!$J:$J,"&lt;="&amp;CI$8,'Bank-1S'!$W:$W,$O97,'Bank-1S'!$X:$X,$F97),SUMIFS('Bank-1S'!$N:$N,'Bank-1S'!$J:$J,CI$8,'Bank-1S'!$W:$W,$O97,'Bank-1S'!$X:$X,$F97))</f>
        <v>0</v>
      </c>
      <c r="CJ97" s="99">
        <f ca="1">IF(CJ$7&lt;&gt;"",SUMIFS('Bank-1S'!$N:$N,'Bank-1S'!$J:$J,"&gt;="&amp;CJ$7,'Bank-1S'!$J:$J,"&lt;="&amp;CJ$8,'Bank-1S'!$W:$W,$O97,'Bank-1S'!$X:$X,$F97),SUMIFS('Bank-1S'!$N:$N,'Bank-1S'!$J:$J,CJ$8,'Bank-1S'!$W:$W,$O97,'Bank-1S'!$X:$X,$F97))</f>
        <v>0</v>
      </c>
      <c r="CK97" s="99">
        <f ca="1">IF(CK$7&lt;&gt;"",SUMIFS('Bank-1S'!$N:$N,'Bank-1S'!$J:$J,"&gt;="&amp;CK$7,'Bank-1S'!$J:$J,"&lt;="&amp;CK$8,'Bank-1S'!$W:$W,$O97,'Bank-1S'!$X:$X,$F97),SUMIFS('Bank-1S'!$N:$N,'Bank-1S'!$J:$J,CK$8,'Bank-1S'!$W:$W,$O97,'Bank-1S'!$X:$X,$F97))</f>
        <v>0</v>
      </c>
      <c r="CL97" s="99">
        <f ca="1">IF(CL$7&lt;&gt;"",SUMIFS('Bank-1S'!$N:$N,'Bank-1S'!$J:$J,"&gt;="&amp;CL$7,'Bank-1S'!$J:$J,"&lt;="&amp;CL$8,'Bank-1S'!$W:$W,$O97,'Bank-1S'!$X:$X,$F97),SUMIFS('Bank-1S'!$N:$N,'Bank-1S'!$J:$J,CL$8,'Bank-1S'!$W:$W,$O97,'Bank-1S'!$X:$X,$F97))</f>
        <v>0</v>
      </c>
      <c r="CM97" s="99">
        <f ca="1">IF(CM$7&lt;&gt;"",SUMIFS('Bank-1S'!$N:$N,'Bank-1S'!$J:$J,"&gt;="&amp;CM$7,'Bank-1S'!$J:$J,"&lt;="&amp;CM$8,'Bank-1S'!$W:$W,$O97,'Bank-1S'!$X:$X,$F97),SUMIFS('Bank-1S'!$N:$N,'Bank-1S'!$J:$J,CM$8,'Bank-1S'!$W:$W,$O97,'Bank-1S'!$X:$X,$F97))</f>
        <v>0</v>
      </c>
      <c r="CN97" s="99">
        <f ca="1">IF(CN$7&lt;&gt;"",SUMIFS('Bank-1S'!$N:$N,'Bank-1S'!$J:$J,"&gt;="&amp;CN$7,'Bank-1S'!$J:$J,"&lt;="&amp;CN$8,'Bank-1S'!$W:$W,$O97,'Bank-1S'!$X:$X,$F97),SUMIFS('Bank-1S'!$N:$N,'Bank-1S'!$J:$J,CN$8,'Bank-1S'!$W:$W,$O97,'Bank-1S'!$X:$X,$F97))</f>
        <v>0</v>
      </c>
      <c r="CO97" s="99">
        <f ca="1">IF(CO$7&lt;&gt;"",SUMIFS('Bank-1S'!$N:$N,'Bank-1S'!$J:$J,"&gt;="&amp;CO$7,'Bank-1S'!$J:$J,"&lt;="&amp;CO$8,'Bank-1S'!$W:$W,$O97,'Bank-1S'!$X:$X,$F97),SUMIFS('Bank-1S'!$N:$N,'Bank-1S'!$J:$J,CO$8,'Bank-1S'!$W:$W,$O97,'Bank-1S'!$X:$X,$F97))</f>
        <v>0</v>
      </c>
      <c r="CP97" s="99">
        <f ca="1">IF(CP$7&lt;&gt;"",SUMIFS('Bank-1S'!$N:$N,'Bank-1S'!$J:$J,"&gt;="&amp;CP$7,'Bank-1S'!$J:$J,"&lt;="&amp;CP$8,'Bank-1S'!$W:$W,$O97,'Bank-1S'!$X:$X,$F97),SUMIFS('Bank-1S'!$N:$N,'Bank-1S'!$J:$J,CP$8,'Bank-1S'!$W:$W,$O97,'Bank-1S'!$X:$X,$F97))</f>
        <v>0</v>
      </c>
      <c r="CQ97" s="99">
        <f ca="1">IF(CQ$7&lt;&gt;"",SUMIFS('Bank-1S'!$N:$N,'Bank-1S'!$J:$J,"&gt;="&amp;CQ$7,'Bank-1S'!$J:$J,"&lt;="&amp;CQ$8,'Bank-1S'!$W:$W,$O97,'Bank-1S'!$X:$X,$F97),SUMIFS('Bank-1S'!$N:$N,'Bank-1S'!$J:$J,CQ$8,'Bank-1S'!$W:$W,$O97,'Bank-1S'!$X:$X,$F97))</f>
        <v>0</v>
      </c>
      <c r="CR97" s="99">
        <f ca="1">IF(CR$7&lt;&gt;"",SUMIFS('Bank-1S'!$N:$N,'Bank-1S'!$J:$J,"&gt;="&amp;CR$7,'Bank-1S'!$J:$J,"&lt;="&amp;CR$8,'Bank-1S'!$W:$W,$O97,'Bank-1S'!$X:$X,$F97),SUMIFS('Bank-1S'!$N:$N,'Bank-1S'!$J:$J,CR$8,'Bank-1S'!$W:$W,$O97,'Bank-1S'!$X:$X,$F97))</f>
        <v>0</v>
      </c>
      <c r="CS97" s="99">
        <f ca="1">IF(CS$7&lt;&gt;"",SUMIFS('Bank-1S'!$N:$N,'Bank-1S'!$J:$J,"&gt;="&amp;CS$7,'Bank-1S'!$J:$J,"&lt;="&amp;CS$8,'Bank-1S'!$W:$W,$O97,'Bank-1S'!$X:$X,$F97),SUMIFS('Bank-1S'!$N:$N,'Bank-1S'!$J:$J,CS$8,'Bank-1S'!$W:$W,$O97,'Bank-1S'!$X:$X,$F97))</f>
        <v>0</v>
      </c>
      <c r="CT97" s="99">
        <f ca="1">IF(CT$7&lt;&gt;"",SUMIFS('Bank-1S'!$N:$N,'Bank-1S'!$J:$J,"&gt;="&amp;CT$7,'Bank-1S'!$J:$J,"&lt;="&amp;CT$8,'Bank-1S'!$W:$W,$O97,'Bank-1S'!$X:$X,$F97),SUMIFS('Bank-1S'!$N:$N,'Bank-1S'!$J:$J,CT$8,'Bank-1S'!$W:$W,$O97,'Bank-1S'!$X:$X,$F97))</f>
        <v>0</v>
      </c>
      <c r="CU97" s="99">
        <f ca="1">IF(CU$7&lt;&gt;"",SUMIFS('Bank-1S'!$N:$N,'Bank-1S'!$J:$J,"&gt;="&amp;CU$7,'Bank-1S'!$J:$J,"&lt;="&amp;CU$8,'Bank-1S'!$W:$W,$O97,'Bank-1S'!$X:$X,$F97),SUMIFS('Bank-1S'!$N:$N,'Bank-1S'!$J:$J,CU$8,'Bank-1S'!$W:$W,$O97,'Bank-1S'!$X:$X,$F97))</f>
        <v>0</v>
      </c>
    </row>
    <row r="98" spans="1:99" s="28" customFormat="1" ht="10.199999999999999" x14ac:dyDescent="0.2">
      <c r="A98" s="87"/>
      <c r="B98" s="87"/>
      <c r="C98" s="87"/>
      <c r="D98" s="87"/>
      <c r="E98" s="198">
        <v>1</v>
      </c>
      <c r="F98" s="101" t="str">
        <f>lists!$Z$26</f>
        <v>Оплаты НДФЛ и соцсборов</v>
      </c>
      <c r="G98" s="87"/>
      <c r="H98" s="87"/>
      <c r="I98" s="87"/>
      <c r="J98" s="87"/>
      <c r="K98" s="87"/>
      <c r="L98" s="87"/>
      <c r="M98" s="87"/>
      <c r="N98" s="86"/>
      <c r="O98" s="87" t="str">
        <f t="shared" si="52"/>
        <v>RUR</v>
      </c>
      <c r="P98" s="88"/>
      <c r="Q98" s="87"/>
      <c r="R98" s="87"/>
      <c r="S98" s="87"/>
      <c r="T98" s="136"/>
      <c r="U98" s="137">
        <f t="shared" ca="1" si="53"/>
        <v>0</v>
      </c>
      <c r="V98" s="138"/>
      <c r="W98" s="168"/>
      <c r="X98" s="169">
        <f>IF(X$7&lt;&gt;"",SUMIFS('Bank-1S'!$N:$N,'Bank-1S'!$J:$J,"&gt;="&amp;X$7,'Bank-1S'!$J:$J,"&lt;="&amp;X$8,'Bank-1S'!$W:$W,$O98,'Bank-1S'!$X:$X,$F98),SUMIFS('Bank-1S'!$N:$N,'Bank-1S'!$J:$J,X$8,'Bank-1S'!$W:$W,$O98,'Bank-1S'!$X:$X,$F98))</f>
        <v>0</v>
      </c>
      <c r="Y98" s="99">
        <f ca="1">IF(Y$7&lt;&gt;"",SUMIFS('Bank-1S'!$N:$N,'Bank-1S'!$J:$J,"&gt;="&amp;Y$7,'Bank-1S'!$J:$J,"&lt;="&amp;Y$8,'Bank-1S'!$W:$W,$O98,'Bank-1S'!$X:$X,$F98),SUMIFS('Bank-1S'!$N:$N,'Bank-1S'!$J:$J,Y$8,'Bank-1S'!$W:$W,$O98,'Bank-1S'!$X:$X,$F98))</f>
        <v>0</v>
      </c>
      <c r="Z98" s="99">
        <f ca="1">IF(Z$7&lt;&gt;"",SUMIFS('Bank-1S'!$N:$N,'Bank-1S'!$J:$J,"&gt;="&amp;Z$7,'Bank-1S'!$J:$J,"&lt;="&amp;Z$8,'Bank-1S'!$W:$W,$O98,'Bank-1S'!$X:$X,$F98),SUMIFS('Bank-1S'!$N:$N,'Bank-1S'!$J:$J,Z$8,'Bank-1S'!$W:$W,$O98,'Bank-1S'!$X:$X,$F98))</f>
        <v>0</v>
      </c>
      <c r="AA98" s="99">
        <f ca="1">IF(AA$7&lt;&gt;"",SUMIFS('Bank-1S'!$N:$N,'Bank-1S'!$J:$J,"&gt;="&amp;AA$7,'Bank-1S'!$J:$J,"&lt;="&amp;AA$8,'Bank-1S'!$W:$W,$O98,'Bank-1S'!$X:$X,$F98),SUMIFS('Bank-1S'!$N:$N,'Bank-1S'!$J:$J,AA$8,'Bank-1S'!$W:$W,$O98,'Bank-1S'!$X:$X,$F98))</f>
        <v>0</v>
      </c>
      <c r="AB98" s="99">
        <f ca="1">IF(AB$7&lt;&gt;"",SUMIFS('Bank-1S'!$N:$N,'Bank-1S'!$J:$J,"&gt;="&amp;AB$7,'Bank-1S'!$J:$J,"&lt;="&amp;AB$8,'Bank-1S'!$W:$W,$O98,'Bank-1S'!$X:$X,$F98),SUMIFS('Bank-1S'!$N:$N,'Bank-1S'!$J:$J,AB$8,'Bank-1S'!$W:$W,$O98,'Bank-1S'!$X:$X,$F98))</f>
        <v>0</v>
      </c>
      <c r="AC98" s="99">
        <f ca="1">IF(AC$7&lt;&gt;"",SUMIFS('Bank-1S'!$N:$N,'Bank-1S'!$J:$J,"&gt;="&amp;AC$7,'Bank-1S'!$J:$J,"&lt;="&amp;AC$8,'Bank-1S'!$W:$W,$O98,'Bank-1S'!$X:$X,$F98),SUMIFS('Bank-1S'!$N:$N,'Bank-1S'!$J:$J,AC$8,'Bank-1S'!$W:$W,$O98,'Bank-1S'!$X:$X,$F98))</f>
        <v>0</v>
      </c>
      <c r="AD98" s="99">
        <f ca="1">IF(AD$7&lt;&gt;"",SUMIFS('Bank-1S'!$N:$N,'Bank-1S'!$J:$J,"&gt;="&amp;AD$7,'Bank-1S'!$J:$J,"&lt;="&amp;AD$8,'Bank-1S'!$W:$W,$O98,'Bank-1S'!$X:$X,$F98),SUMIFS('Bank-1S'!$N:$N,'Bank-1S'!$J:$J,AD$8,'Bank-1S'!$W:$W,$O98,'Bank-1S'!$X:$X,$F98))</f>
        <v>0</v>
      </c>
      <c r="AE98" s="99">
        <f ca="1">IF(AE$7&lt;&gt;"",SUMIFS('Bank-1S'!$N:$N,'Bank-1S'!$J:$J,"&gt;="&amp;AE$7,'Bank-1S'!$J:$J,"&lt;="&amp;AE$8,'Bank-1S'!$W:$W,$O98,'Bank-1S'!$X:$X,$F98),SUMIFS('Bank-1S'!$N:$N,'Bank-1S'!$J:$J,AE$8,'Bank-1S'!$W:$W,$O98,'Bank-1S'!$X:$X,$F98))</f>
        <v>0</v>
      </c>
      <c r="AF98" s="99">
        <f ca="1">IF(AF$7&lt;&gt;"",SUMIFS('Bank-1S'!$N:$N,'Bank-1S'!$J:$J,"&gt;="&amp;AF$7,'Bank-1S'!$J:$J,"&lt;="&amp;AF$8,'Bank-1S'!$W:$W,$O98,'Bank-1S'!$X:$X,$F98),SUMIFS('Bank-1S'!$N:$N,'Bank-1S'!$J:$J,AF$8,'Bank-1S'!$W:$W,$O98,'Bank-1S'!$X:$X,$F98))</f>
        <v>0</v>
      </c>
      <c r="AG98" s="99">
        <f ca="1">IF(AG$7&lt;&gt;"",SUMIFS('Bank-1S'!$N:$N,'Bank-1S'!$J:$J,"&gt;="&amp;AG$7,'Bank-1S'!$J:$J,"&lt;="&amp;AG$8,'Bank-1S'!$W:$W,$O98,'Bank-1S'!$X:$X,$F98),SUMIFS('Bank-1S'!$N:$N,'Bank-1S'!$J:$J,AG$8,'Bank-1S'!$W:$W,$O98,'Bank-1S'!$X:$X,$F98))</f>
        <v>0</v>
      </c>
      <c r="AH98" s="99">
        <f ca="1">IF(AH$7&lt;&gt;"",SUMIFS('Bank-1S'!$N:$N,'Bank-1S'!$J:$J,"&gt;="&amp;AH$7,'Bank-1S'!$J:$J,"&lt;="&amp;AH$8,'Bank-1S'!$W:$W,$O98,'Bank-1S'!$X:$X,$F98),SUMIFS('Bank-1S'!$N:$N,'Bank-1S'!$J:$J,AH$8,'Bank-1S'!$W:$W,$O98,'Bank-1S'!$X:$X,$F98))</f>
        <v>0</v>
      </c>
      <c r="AI98" s="99">
        <f ca="1">IF(AI$7&lt;&gt;"",SUMIFS('Bank-1S'!$N:$N,'Bank-1S'!$J:$J,"&gt;="&amp;AI$7,'Bank-1S'!$J:$J,"&lt;="&amp;AI$8,'Bank-1S'!$W:$W,$O98,'Bank-1S'!$X:$X,$F98),SUMIFS('Bank-1S'!$N:$N,'Bank-1S'!$J:$J,AI$8,'Bank-1S'!$W:$W,$O98,'Bank-1S'!$X:$X,$F98))</f>
        <v>0</v>
      </c>
      <c r="AJ98" s="99">
        <f ca="1">IF(AJ$7&lt;&gt;"",SUMIFS('Bank-1S'!$N:$N,'Bank-1S'!$J:$J,"&gt;="&amp;AJ$7,'Bank-1S'!$J:$J,"&lt;="&amp;AJ$8,'Bank-1S'!$W:$W,$O98,'Bank-1S'!$X:$X,$F98),SUMIFS('Bank-1S'!$N:$N,'Bank-1S'!$J:$J,AJ$8,'Bank-1S'!$W:$W,$O98,'Bank-1S'!$X:$X,$F98))</f>
        <v>0</v>
      </c>
      <c r="AK98" s="99">
        <f ca="1">IF(AK$7&lt;&gt;"",SUMIFS('Bank-1S'!$N:$N,'Bank-1S'!$J:$J,"&gt;="&amp;AK$7,'Bank-1S'!$J:$J,"&lt;="&amp;AK$8,'Bank-1S'!$W:$W,$O98,'Bank-1S'!$X:$X,$F98),SUMIFS('Bank-1S'!$N:$N,'Bank-1S'!$J:$J,AK$8,'Bank-1S'!$W:$W,$O98,'Bank-1S'!$X:$X,$F98))</f>
        <v>0</v>
      </c>
      <c r="AL98" s="99">
        <f ca="1">IF(AL$7&lt;&gt;"",SUMIFS('Bank-1S'!$N:$N,'Bank-1S'!$J:$J,"&gt;="&amp;AL$7,'Bank-1S'!$J:$J,"&lt;="&amp;AL$8,'Bank-1S'!$W:$W,$O98,'Bank-1S'!$X:$X,$F98),SUMIFS('Bank-1S'!$N:$N,'Bank-1S'!$J:$J,AL$8,'Bank-1S'!$W:$W,$O98,'Bank-1S'!$X:$X,$F98))</f>
        <v>0</v>
      </c>
      <c r="AM98" s="99">
        <f ca="1">IF(AM$7&lt;&gt;"",SUMIFS('Bank-1S'!$N:$N,'Bank-1S'!$J:$J,"&gt;="&amp;AM$7,'Bank-1S'!$J:$J,"&lt;="&amp;AM$8,'Bank-1S'!$W:$W,$O98,'Bank-1S'!$X:$X,$F98),SUMIFS('Bank-1S'!$N:$N,'Bank-1S'!$J:$J,AM$8,'Bank-1S'!$W:$W,$O98,'Bank-1S'!$X:$X,$F98))</f>
        <v>0</v>
      </c>
      <c r="AN98" s="99">
        <f ca="1">IF(AN$7&lt;&gt;"",SUMIFS('Bank-1S'!$N:$N,'Bank-1S'!$J:$J,"&gt;="&amp;AN$7,'Bank-1S'!$J:$J,"&lt;="&amp;AN$8,'Bank-1S'!$W:$W,$O98,'Bank-1S'!$X:$X,$F98),SUMIFS('Bank-1S'!$N:$N,'Bank-1S'!$J:$J,AN$8,'Bank-1S'!$W:$W,$O98,'Bank-1S'!$X:$X,$F98))</f>
        <v>0</v>
      </c>
      <c r="AO98" s="99">
        <f ca="1">IF(AO$7&lt;&gt;"",SUMIFS('Bank-1S'!$N:$N,'Bank-1S'!$J:$J,"&gt;="&amp;AO$7,'Bank-1S'!$J:$J,"&lt;="&amp;AO$8,'Bank-1S'!$W:$W,$O98,'Bank-1S'!$X:$X,$F98),SUMIFS('Bank-1S'!$N:$N,'Bank-1S'!$J:$J,AO$8,'Bank-1S'!$W:$W,$O98,'Bank-1S'!$X:$X,$F98))</f>
        <v>0</v>
      </c>
      <c r="AP98" s="99">
        <f ca="1">IF(AP$7&lt;&gt;"",SUMIFS('Bank-1S'!$N:$N,'Bank-1S'!$J:$J,"&gt;="&amp;AP$7,'Bank-1S'!$J:$J,"&lt;="&amp;AP$8,'Bank-1S'!$W:$W,$O98,'Bank-1S'!$X:$X,$F98),SUMIFS('Bank-1S'!$N:$N,'Bank-1S'!$J:$J,AP$8,'Bank-1S'!$W:$W,$O98,'Bank-1S'!$X:$X,$F98))</f>
        <v>0</v>
      </c>
      <c r="AQ98" s="99">
        <f ca="1">IF(AQ$7&lt;&gt;"",SUMIFS('Bank-1S'!$N:$N,'Bank-1S'!$J:$J,"&gt;="&amp;AQ$7,'Bank-1S'!$J:$J,"&lt;="&amp;AQ$8,'Bank-1S'!$W:$W,$O98,'Bank-1S'!$X:$X,$F98),SUMIFS('Bank-1S'!$N:$N,'Bank-1S'!$J:$J,AQ$8,'Bank-1S'!$W:$W,$O98,'Bank-1S'!$X:$X,$F98))</f>
        <v>0</v>
      </c>
      <c r="AR98" s="99">
        <f ca="1">IF(AR$7&lt;&gt;"",SUMIFS('Bank-1S'!$N:$N,'Bank-1S'!$J:$J,"&gt;="&amp;AR$7,'Bank-1S'!$J:$J,"&lt;="&amp;AR$8,'Bank-1S'!$W:$W,$O98,'Bank-1S'!$X:$X,$F98),SUMIFS('Bank-1S'!$N:$N,'Bank-1S'!$J:$J,AR$8,'Bank-1S'!$W:$W,$O98,'Bank-1S'!$X:$X,$F98))</f>
        <v>0</v>
      </c>
      <c r="AS98" s="99">
        <f ca="1">IF(AS$7&lt;&gt;"",SUMIFS('Bank-1S'!$N:$N,'Bank-1S'!$J:$J,"&gt;="&amp;AS$7,'Bank-1S'!$J:$J,"&lt;="&amp;AS$8,'Bank-1S'!$W:$W,$O98,'Bank-1S'!$X:$X,$F98),SUMIFS('Bank-1S'!$N:$N,'Bank-1S'!$J:$J,AS$8,'Bank-1S'!$W:$W,$O98,'Bank-1S'!$X:$X,$F98))</f>
        <v>0</v>
      </c>
      <c r="AT98" s="99">
        <f ca="1">IF(AT$7&lt;&gt;"",SUMIFS('Bank-1S'!$N:$N,'Bank-1S'!$J:$J,"&gt;="&amp;AT$7,'Bank-1S'!$J:$J,"&lt;="&amp;AT$8,'Bank-1S'!$W:$W,$O98,'Bank-1S'!$X:$X,$F98),SUMIFS('Bank-1S'!$N:$N,'Bank-1S'!$J:$J,AT$8,'Bank-1S'!$W:$W,$O98,'Bank-1S'!$X:$X,$F98))</f>
        <v>0</v>
      </c>
      <c r="AU98" s="99">
        <f ca="1">IF(AU$7&lt;&gt;"",SUMIFS('Bank-1S'!$N:$N,'Bank-1S'!$J:$J,"&gt;="&amp;AU$7,'Bank-1S'!$J:$J,"&lt;="&amp;AU$8,'Bank-1S'!$W:$W,$O98,'Bank-1S'!$X:$X,$F98),SUMIFS('Bank-1S'!$N:$N,'Bank-1S'!$J:$J,AU$8,'Bank-1S'!$W:$W,$O98,'Bank-1S'!$X:$X,$F98))</f>
        <v>0</v>
      </c>
      <c r="AV98" s="99">
        <f ca="1">IF(AV$7&lt;&gt;"",SUMIFS('Bank-1S'!$N:$N,'Bank-1S'!$J:$J,"&gt;="&amp;AV$7,'Bank-1S'!$J:$J,"&lt;="&amp;AV$8,'Bank-1S'!$W:$W,$O98,'Bank-1S'!$X:$X,$F98),SUMIFS('Bank-1S'!$N:$N,'Bank-1S'!$J:$J,AV$8,'Bank-1S'!$W:$W,$O98,'Bank-1S'!$X:$X,$F98))</f>
        <v>0</v>
      </c>
      <c r="AW98" s="99">
        <f ca="1">IF(AW$7&lt;&gt;"",SUMIFS('Bank-1S'!$N:$N,'Bank-1S'!$J:$J,"&gt;="&amp;AW$7,'Bank-1S'!$J:$J,"&lt;="&amp;AW$8,'Bank-1S'!$W:$W,$O98,'Bank-1S'!$X:$X,$F98),SUMIFS('Bank-1S'!$N:$N,'Bank-1S'!$J:$J,AW$8,'Bank-1S'!$W:$W,$O98,'Bank-1S'!$X:$X,$F98))</f>
        <v>0</v>
      </c>
      <c r="AX98" s="99">
        <f ca="1">IF(AX$7&lt;&gt;"",SUMIFS('Bank-1S'!$N:$N,'Bank-1S'!$J:$J,"&gt;="&amp;AX$7,'Bank-1S'!$J:$J,"&lt;="&amp;AX$8,'Bank-1S'!$W:$W,$O98,'Bank-1S'!$X:$X,$F98),SUMIFS('Bank-1S'!$N:$N,'Bank-1S'!$J:$J,AX$8,'Bank-1S'!$W:$W,$O98,'Bank-1S'!$X:$X,$F98))</f>
        <v>0</v>
      </c>
      <c r="AY98" s="99">
        <f ca="1">IF(AY$7&lt;&gt;"",SUMIFS('Bank-1S'!$N:$N,'Bank-1S'!$J:$J,"&gt;="&amp;AY$7,'Bank-1S'!$J:$J,"&lt;="&amp;AY$8,'Bank-1S'!$W:$W,$O98,'Bank-1S'!$X:$X,$F98),SUMIFS('Bank-1S'!$N:$N,'Bank-1S'!$J:$J,AY$8,'Bank-1S'!$W:$W,$O98,'Bank-1S'!$X:$X,$F98))</f>
        <v>0</v>
      </c>
      <c r="AZ98" s="99">
        <f ca="1">IF(AZ$7&lt;&gt;"",SUMIFS('Bank-1S'!$N:$N,'Bank-1S'!$J:$J,"&gt;="&amp;AZ$7,'Bank-1S'!$J:$J,"&lt;="&amp;AZ$8,'Bank-1S'!$W:$W,$O98,'Bank-1S'!$X:$X,$F98),SUMIFS('Bank-1S'!$N:$N,'Bank-1S'!$J:$J,AZ$8,'Bank-1S'!$W:$W,$O98,'Bank-1S'!$X:$X,$F98))</f>
        <v>0</v>
      </c>
      <c r="BA98" s="99">
        <f ca="1">IF(BA$7&lt;&gt;"",SUMIFS('Bank-1S'!$N:$N,'Bank-1S'!$J:$J,"&gt;="&amp;BA$7,'Bank-1S'!$J:$J,"&lt;="&amp;BA$8,'Bank-1S'!$W:$W,$O98,'Bank-1S'!$X:$X,$F98),SUMIFS('Bank-1S'!$N:$N,'Bank-1S'!$J:$J,BA$8,'Bank-1S'!$W:$W,$O98,'Bank-1S'!$X:$X,$F98))</f>
        <v>0</v>
      </c>
      <c r="BB98" s="99">
        <f ca="1">IF(BB$7&lt;&gt;"",SUMIFS('Bank-1S'!$N:$N,'Bank-1S'!$J:$J,"&gt;="&amp;BB$7,'Bank-1S'!$J:$J,"&lt;="&amp;BB$8,'Bank-1S'!$W:$W,$O98,'Bank-1S'!$X:$X,$F98),SUMIFS('Bank-1S'!$N:$N,'Bank-1S'!$J:$J,BB$8,'Bank-1S'!$W:$W,$O98,'Bank-1S'!$X:$X,$F98))</f>
        <v>0</v>
      </c>
      <c r="BC98" s="99">
        <f ca="1">IF(BC$7&lt;&gt;"",SUMIFS('Bank-1S'!$N:$N,'Bank-1S'!$J:$J,"&gt;="&amp;BC$7,'Bank-1S'!$J:$J,"&lt;="&amp;BC$8,'Bank-1S'!$W:$W,$O98,'Bank-1S'!$X:$X,$F98),SUMIFS('Bank-1S'!$N:$N,'Bank-1S'!$J:$J,BC$8,'Bank-1S'!$W:$W,$O98,'Bank-1S'!$X:$X,$F98))</f>
        <v>0</v>
      </c>
      <c r="BD98" s="99">
        <f ca="1">IF(BD$7&lt;&gt;"",SUMIFS('Bank-1S'!$N:$N,'Bank-1S'!$J:$J,"&gt;="&amp;BD$7,'Bank-1S'!$J:$J,"&lt;="&amp;BD$8,'Bank-1S'!$W:$W,$O98,'Bank-1S'!$X:$X,$F98),SUMIFS('Bank-1S'!$N:$N,'Bank-1S'!$J:$J,BD$8,'Bank-1S'!$W:$W,$O98,'Bank-1S'!$X:$X,$F98))</f>
        <v>0</v>
      </c>
      <c r="BE98" s="99">
        <f ca="1">IF(BE$7&lt;&gt;"",SUMIFS('Bank-1S'!$N:$N,'Bank-1S'!$J:$J,"&gt;="&amp;BE$7,'Bank-1S'!$J:$J,"&lt;="&amp;BE$8,'Bank-1S'!$W:$W,$O98,'Bank-1S'!$X:$X,$F98),SUMIFS('Bank-1S'!$N:$N,'Bank-1S'!$J:$J,BE$8,'Bank-1S'!$W:$W,$O98,'Bank-1S'!$X:$X,$F98))</f>
        <v>0</v>
      </c>
      <c r="BF98" s="99">
        <f ca="1">IF(BF$7&lt;&gt;"",SUMIFS('Bank-1S'!$N:$N,'Bank-1S'!$J:$J,"&gt;="&amp;BF$7,'Bank-1S'!$J:$J,"&lt;="&amp;BF$8,'Bank-1S'!$W:$W,$O98,'Bank-1S'!$X:$X,$F98),SUMIFS('Bank-1S'!$N:$N,'Bank-1S'!$J:$J,BF$8,'Bank-1S'!$W:$W,$O98,'Bank-1S'!$X:$X,$F98))</f>
        <v>0</v>
      </c>
      <c r="BG98" s="99">
        <f ca="1">IF(BG$7&lt;&gt;"",SUMIFS('Bank-1S'!$N:$N,'Bank-1S'!$J:$J,"&gt;="&amp;BG$7,'Bank-1S'!$J:$J,"&lt;="&amp;BG$8,'Bank-1S'!$W:$W,$O98,'Bank-1S'!$X:$X,$F98),SUMIFS('Bank-1S'!$N:$N,'Bank-1S'!$J:$J,BG$8,'Bank-1S'!$W:$W,$O98,'Bank-1S'!$X:$X,$F98))</f>
        <v>0</v>
      </c>
      <c r="BH98" s="99">
        <f ca="1">IF(BH$7&lt;&gt;"",SUMIFS('Bank-1S'!$N:$N,'Bank-1S'!$J:$J,"&gt;="&amp;BH$7,'Bank-1S'!$J:$J,"&lt;="&amp;BH$8,'Bank-1S'!$W:$W,$O98,'Bank-1S'!$X:$X,$F98),SUMIFS('Bank-1S'!$N:$N,'Bank-1S'!$J:$J,BH$8,'Bank-1S'!$W:$W,$O98,'Bank-1S'!$X:$X,$F98))</f>
        <v>0</v>
      </c>
      <c r="BI98" s="99">
        <f ca="1">IF(BI$7&lt;&gt;"",SUMIFS('Bank-1S'!$N:$N,'Bank-1S'!$J:$J,"&gt;="&amp;BI$7,'Bank-1S'!$J:$J,"&lt;="&amp;BI$8,'Bank-1S'!$W:$W,$O98,'Bank-1S'!$X:$X,$F98),SUMIFS('Bank-1S'!$N:$N,'Bank-1S'!$J:$J,BI$8,'Bank-1S'!$W:$W,$O98,'Bank-1S'!$X:$X,$F98))</f>
        <v>0</v>
      </c>
      <c r="BJ98" s="99">
        <f ca="1">IF(BJ$7&lt;&gt;"",SUMIFS('Bank-1S'!$N:$N,'Bank-1S'!$J:$J,"&gt;="&amp;BJ$7,'Bank-1S'!$J:$J,"&lt;="&amp;BJ$8,'Bank-1S'!$W:$W,$O98,'Bank-1S'!$X:$X,$F98),SUMIFS('Bank-1S'!$N:$N,'Bank-1S'!$J:$J,BJ$8,'Bank-1S'!$W:$W,$O98,'Bank-1S'!$X:$X,$F98))</f>
        <v>0</v>
      </c>
      <c r="BK98" s="99">
        <f ca="1">IF(BK$7&lt;&gt;"",SUMIFS('Bank-1S'!$N:$N,'Bank-1S'!$J:$J,"&gt;="&amp;BK$7,'Bank-1S'!$J:$J,"&lt;="&amp;BK$8,'Bank-1S'!$W:$W,$O98,'Bank-1S'!$X:$X,$F98),SUMIFS('Bank-1S'!$N:$N,'Bank-1S'!$J:$J,BK$8,'Bank-1S'!$W:$W,$O98,'Bank-1S'!$X:$X,$F98))</f>
        <v>0</v>
      </c>
      <c r="BL98" s="99">
        <f ca="1">IF(BL$7&lt;&gt;"",SUMIFS('Bank-1S'!$N:$N,'Bank-1S'!$J:$J,"&gt;="&amp;BL$7,'Bank-1S'!$J:$J,"&lt;="&amp;BL$8,'Bank-1S'!$W:$W,$O98,'Bank-1S'!$X:$X,$F98),SUMIFS('Bank-1S'!$N:$N,'Bank-1S'!$J:$J,BL$8,'Bank-1S'!$W:$W,$O98,'Bank-1S'!$X:$X,$F98))</f>
        <v>0</v>
      </c>
      <c r="BM98" s="99">
        <f ca="1">IF(BM$7&lt;&gt;"",SUMIFS('Bank-1S'!$N:$N,'Bank-1S'!$J:$J,"&gt;="&amp;BM$7,'Bank-1S'!$J:$J,"&lt;="&amp;BM$8,'Bank-1S'!$W:$W,$O98,'Bank-1S'!$X:$X,$F98),SUMIFS('Bank-1S'!$N:$N,'Bank-1S'!$J:$J,BM$8,'Bank-1S'!$W:$W,$O98,'Bank-1S'!$X:$X,$F98))</f>
        <v>0</v>
      </c>
      <c r="BN98" s="99">
        <f ca="1">IF(BN$7&lt;&gt;"",SUMIFS('Bank-1S'!$N:$N,'Bank-1S'!$J:$J,"&gt;="&amp;BN$7,'Bank-1S'!$J:$J,"&lt;="&amp;BN$8,'Bank-1S'!$W:$W,$O98,'Bank-1S'!$X:$X,$F98),SUMIFS('Bank-1S'!$N:$N,'Bank-1S'!$J:$J,BN$8,'Bank-1S'!$W:$W,$O98,'Bank-1S'!$X:$X,$F98))</f>
        <v>0</v>
      </c>
      <c r="BO98" s="99">
        <f ca="1">IF(BO$7&lt;&gt;"",SUMIFS('Bank-1S'!$N:$N,'Bank-1S'!$J:$J,"&gt;="&amp;BO$7,'Bank-1S'!$J:$J,"&lt;="&amp;BO$8,'Bank-1S'!$W:$W,$O98,'Bank-1S'!$X:$X,$F98),SUMIFS('Bank-1S'!$N:$N,'Bank-1S'!$J:$J,BO$8,'Bank-1S'!$W:$W,$O98,'Bank-1S'!$X:$X,$F98))</f>
        <v>0</v>
      </c>
      <c r="BP98" s="99">
        <f ca="1">IF(BP$7&lt;&gt;"",SUMIFS('Bank-1S'!$N:$N,'Bank-1S'!$J:$J,"&gt;="&amp;BP$7,'Bank-1S'!$J:$J,"&lt;="&amp;BP$8,'Bank-1S'!$W:$W,$O98,'Bank-1S'!$X:$X,$F98),SUMIFS('Bank-1S'!$N:$N,'Bank-1S'!$J:$J,BP$8,'Bank-1S'!$W:$W,$O98,'Bank-1S'!$X:$X,$F98))</f>
        <v>0</v>
      </c>
      <c r="BQ98" s="99">
        <f ca="1">IF(BQ$7&lt;&gt;"",SUMIFS('Bank-1S'!$N:$N,'Bank-1S'!$J:$J,"&gt;="&amp;BQ$7,'Bank-1S'!$J:$J,"&lt;="&amp;BQ$8,'Bank-1S'!$W:$W,$O98,'Bank-1S'!$X:$X,$F98),SUMIFS('Bank-1S'!$N:$N,'Bank-1S'!$J:$J,BQ$8,'Bank-1S'!$W:$W,$O98,'Bank-1S'!$X:$X,$F98))</f>
        <v>0</v>
      </c>
      <c r="BR98" s="99">
        <f ca="1">IF(BR$7&lt;&gt;"",SUMIFS('Bank-1S'!$N:$N,'Bank-1S'!$J:$J,"&gt;="&amp;BR$7,'Bank-1S'!$J:$J,"&lt;="&amp;BR$8,'Bank-1S'!$W:$W,$O98,'Bank-1S'!$X:$X,$F98),SUMIFS('Bank-1S'!$N:$N,'Bank-1S'!$J:$J,BR$8,'Bank-1S'!$W:$W,$O98,'Bank-1S'!$X:$X,$F98))</f>
        <v>0</v>
      </c>
      <c r="BS98" s="99">
        <f ca="1">IF(BS$7&lt;&gt;"",SUMIFS('Bank-1S'!$N:$N,'Bank-1S'!$J:$J,"&gt;="&amp;BS$7,'Bank-1S'!$J:$J,"&lt;="&amp;BS$8,'Bank-1S'!$W:$W,$O98,'Bank-1S'!$X:$X,$F98),SUMIFS('Bank-1S'!$N:$N,'Bank-1S'!$J:$J,BS$8,'Bank-1S'!$W:$W,$O98,'Bank-1S'!$X:$X,$F98))</f>
        <v>0</v>
      </c>
      <c r="BT98" s="99">
        <f ca="1">IF(BT$7&lt;&gt;"",SUMIFS('Bank-1S'!$N:$N,'Bank-1S'!$J:$J,"&gt;="&amp;BT$7,'Bank-1S'!$J:$J,"&lt;="&amp;BT$8,'Bank-1S'!$W:$W,$O98,'Bank-1S'!$X:$X,$F98),SUMIFS('Bank-1S'!$N:$N,'Bank-1S'!$J:$J,BT$8,'Bank-1S'!$W:$W,$O98,'Bank-1S'!$X:$X,$F98))</f>
        <v>0</v>
      </c>
      <c r="BU98" s="99">
        <f ca="1">IF(BU$7&lt;&gt;"",SUMIFS('Bank-1S'!$N:$N,'Bank-1S'!$J:$J,"&gt;="&amp;BU$7,'Bank-1S'!$J:$J,"&lt;="&amp;BU$8,'Bank-1S'!$W:$W,$O98,'Bank-1S'!$X:$X,$F98),SUMIFS('Bank-1S'!$N:$N,'Bank-1S'!$J:$J,BU$8,'Bank-1S'!$W:$W,$O98,'Bank-1S'!$X:$X,$F98))</f>
        <v>0</v>
      </c>
      <c r="BV98" s="99">
        <f ca="1">IF(BV$7&lt;&gt;"",SUMIFS('Bank-1S'!$N:$N,'Bank-1S'!$J:$J,"&gt;="&amp;BV$7,'Bank-1S'!$J:$J,"&lt;="&amp;BV$8,'Bank-1S'!$W:$W,$O98,'Bank-1S'!$X:$X,$F98),SUMIFS('Bank-1S'!$N:$N,'Bank-1S'!$J:$J,BV$8,'Bank-1S'!$W:$W,$O98,'Bank-1S'!$X:$X,$F98))</f>
        <v>0</v>
      </c>
      <c r="BW98" s="99">
        <f ca="1">IF(BW$7&lt;&gt;"",SUMIFS('Bank-1S'!$N:$N,'Bank-1S'!$J:$J,"&gt;="&amp;BW$7,'Bank-1S'!$J:$J,"&lt;="&amp;BW$8,'Bank-1S'!$W:$W,$O98,'Bank-1S'!$X:$X,$F98),SUMIFS('Bank-1S'!$N:$N,'Bank-1S'!$J:$J,BW$8,'Bank-1S'!$W:$W,$O98,'Bank-1S'!$X:$X,$F98))</f>
        <v>0</v>
      </c>
      <c r="BX98" s="99">
        <f ca="1">IF(BX$7&lt;&gt;"",SUMIFS('Bank-1S'!$N:$N,'Bank-1S'!$J:$J,"&gt;="&amp;BX$7,'Bank-1S'!$J:$J,"&lt;="&amp;BX$8,'Bank-1S'!$W:$W,$O98,'Bank-1S'!$X:$X,$F98),SUMIFS('Bank-1S'!$N:$N,'Bank-1S'!$J:$J,BX$8,'Bank-1S'!$W:$W,$O98,'Bank-1S'!$X:$X,$F98))</f>
        <v>0</v>
      </c>
      <c r="BY98" s="99">
        <f ca="1">IF(BY$7&lt;&gt;"",SUMIFS('Bank-1S'!$N:$N,'Bank-1S'!$J:$J,"&gt;="&amp;BY$7,'Bank-1S'!$J:$J,"&lt;="&amp;BY$8,'Bank-1S'!$W:$W,$O98,'Bank-1S'!$X:$X,$F98),SUMIFS('Bank-1S'!$N:$N,'Bank-1S'!$J:$J,BY$8,'Bank-1S'!$W:$W,$O98,'Bank-1S'!$X:$X,$F98))</f>
        <v>0</v>
      </c>
      <c r="BZ98" s="99">
        <f ca="1">IF(BZ$7&lt;&gt;"",SUMIFS('Bank-1S'!$N:$N,'Bank-1S'!$J:$J,"&gt;="&amp;BZ$7,'Bank-1S'!$J:$J,"&lt;="&amp;BZ$8,'Bank-1S'!$W:$W,$O98,'Bank-1S'!$X:$X,$F98),SUMIFS('Bank-1S'!$N:$N,'Bank-1S'!$J:$J,BZ$8,'Bank-1S'!$W:$W,$O98,'Bank-1S'!$X:$X,$F98))</f>
        <v>0</v>
      </c>
      <c r="CA98" s="99">
        <f ca="1">IF(CA$7&lt;&gt;"",SUMIFS('Bank-1S'!$N:$N,'Bank-1S'!$J:$J,"&gt;="&amp;CA$7,'Bank-1S'!$J:$J,"&lt;="&amp;CA$8,'Bank-1S'!$W:$W,$O98,'Bank-1S'!$X:$X,$F98),SUMIFS('Bank-1S'!$N:$N,'Bank-1S'!$J:$J,CA$8,'Bank-1S'!$W:$W,$O98,'Bank-1S'!$X:$X,$F98))</f>
        <v>0</v>
      </c>
      <c r="CB98" s="99">
        <f ca="1">IF(CB$7&lt;&gt;"",SUMIFS('Bank-1S'!$N:$N,'Bank-1S'!$J:$J,"&gt;="&amp;CB$7,'Bank-1S'!$J:$J,"&lt;="&amp;CB$8,'Bank-1S'!$W:$W,$O98,'Bank-1S'!$X:$X,$F98),SUMIFS('Bank-1S'!$N:$N,'Bank-1S'!$J:$J,CB$8,'Bank-1S'!$W:$W,$O98,'Bank-1S'!$X:$X,$F98))</f>
        <v>0</v>
      </c>
      <c r="CC98" s="99">
        <f ca="1">IF(CC$7&lt;&gt;"",SUMIFS('Bank-1S'!$N:$N,'Bank-1S'!$J:$J,"&gt;="&amp;CC$7,'Bank-1S'!$J:$J,"&lt;="&amp;CC$8,'Bank-1S'!$W:$W,$O98,'Bank-1S'!$X:$X,$F98),SUMIFS('Bank-1S'!$N:$N,'Bank-1S'!$J:$J,CC$8,'Bank-1S'!$W:$W,$O98,'Bank-1S'!$X:$X,$F98))</f>
        <v>0</v>
      </c>
      <c r="CD98" s="99">
        <f ca="1">IF(CD$7&lt;&gt;"",SUMIFS('Bank-1S'!$N:$N,'Bank-1S'!$J:$J,"&gt;="&amp;CD$7,'Bank-1S'!$J:$J,"&lt;="&amp;CD$8,'Bank-1S'!$W:$W,$O98,'Bank-1S'!$X:$X,$F98),SUMIFS('Bank-1S'!$N:$N,'Bank-1S'!$J:$J,CD$8,'Bank-1S'!$W:$W,$O98,'Bank-1S'!$X:$X,$F98))</f>
        <v>0</v>
      </c>
      <c r="CE98" s="99">
        <f ca="1">IF(CE$7&lt;&gt;"",SUMIFS('Bank-1S'!$N:$N,'Bank-1S'!$J:$J,"&gt;="&amp;CE$7,'Bank-1S'!$J:$J,"&lt;="&amp;CE$8,'Bank-1S'!$W:$W,$O98,'Bank-1S'!$X:$X,$F98),SUMIFS('Bank-1S'!$N:$N,'Bank-1S'!$J:$J,CE$8,'Bank-1S'!$W:$W,$O98,'Bank-1S'!$X:$X,$F98))</f>
        <v>0</v>
      </c>
      <c r="CF98" s="99">
        <f ca="1">IF(CF$7&lt;&gt;"",SUMIFS('Bank-1S'!$N:$N,'Bank-1S'!$J:$J,"&gt;="&amp;CF$7,'Bank-1S'!$J:$J,"&lt;="&amp;CF$8,'Bank-1S'!$W:$W,$O98,'Bank-1S'!$X:$X,$F98),SUMIFS('Bank-1S'!$N:$N,'Bank-1S'!$J:$J,CF$8,'Bank-1S'!$W:$W,$O98,'Bank-1S'!$X:$X,$F98))</f>
        <v>0</v>
      </c>
      <c r="CG98" s="99">
        <f ca="1">IF(CG$7&lt;&gt;"",SUMIFS('Bank-1S'!$N:$N,'Bank-1S'!$J:$J,"&gt;="&amp;CG$7,'Bank-1S'!$J:$J,"&lt;="&amp;CG$8,'Bank-1S'!$W:$W,$O98,'Bank-1S'!$X:$X,$F98),SUMIFS('Bank-1S'!$N:$N,'Bank-1S'!$J:$J,CG$8,'Bank-1S'!$W:$W,$O98,'Bank-1S'!$X:$X,$F98))</f>
        <v>0</v>
      </c>
      <c r="CH98" s="99">
        <f ca="1">IF(CH$7&lt;&gt;"",SUMIFS('Bank-1S'!$N:$N,'Bank-1S'!$J:$J,"&gt;="&amp;CH$7,'Bank-1S'!$J:$J,"&lt;="&amp;CH$8,'Bank-1S'!$W:$W,$O98,'Bank-1S'!$X:$X,$F98),SUMIFS('Bank-1S'!$N:$N,'Bank-1S'!$J:$J,CH$8,'Bank-1S'!$W:$W,$O98,'Bank-1S'!$X:$X,$F98))</f>
        <v>0</v>
      </c>
      <c r="CI98" s="99">
        <f ca="1">IF(CI$7&lt;&gt;"",SUMIFS('Bank-1S'!$N:$N,'Bank-1S'!$J:$J,"&gt;="&amp;CI$7,'Bank-1S'!$J:$J,"&lt;="&amp;CI$8,'Bank-1S'!$W:$W,$O98,'Bank-1S'!$X:$X,$F98),SUMIFS('Bank-1S'!$N:$N,'Bank-1S'!$J:$J,CI$8,'Bank-1S'!$W:$W,$O98,'Bank-1S'!$X:$X,$F98))</f>
        <v>0</v>
      </c>
      <c r="CJ98" s="99">
        <f ca="1">IF(CJ$7&lt;&gt;"",SUMIFS('Bank-1S'!$N:$N,'Bank-1S'!$J:$J,"&gt;="&amp;CJ$7,'Bank-1S'!$J:$J,"&lt;="&amp;CJ$8,'Bank-1S'!$W:$W,$O98,'Bank-1S'!$X:$X,$F98),SUMIFS('Bank-1S'!$N:$N,'Bank-1S'!$J:$J,CJ$8,'Bank-1S'!$W:$W,$O98,'Bank-1S'!$X:$X,$F98))</f>
        <v>0</v>
      </c>
      <c r="CK98" s="99">
        <f ca="1">IF(CK$7&lt;&gt;"",SUMIFS('Bank-1S'!$N:$N,'Bank-1S'!$J:$J,"&gt;="&amp;CK$7,'Bank-1S'!$J:$J,"&lt;="&amp;CK$8,'Bank-1S'!$W:$W,$O98,'Bank-1S'!$X:$X,$F98),SUMIFS('Bank-1S'!$N:$N,'Bank-1S'!$J:$J,CK$8,'Bank-1S'!$W:$W,$O98,'Bank-1S'!$X:$X,$F98))</f>
        <v>0</v>
      </c>
      <c r="CL98" s="99">
        <f ca="1">IF(CL$7&lt;&gt;"",SUMIFS('Bank-1S'!$N:$N,'Bank-1S'!$J:$J,"&gt;="&amp;CL$7,'Bank-1S'!$J:$J,"&lt;="&amp;CL$8,'Bank-1S'!$W:$W,$O98,'Bank-1S'!$X:$X,$F98),SUMIFS('Bank-1S'!$N:$N,'Bank-1S'!$J:$J,CL$8,'Bank-1S'!$W:$W,$O98,'Bank-1S'!$X:$X,$F98))</f>
        <v>0</v>
      </c>
      <c r="CM98" s="99">
        <f ca="1">IF(CM$7&lt;&gt;"",SUMIFS('Bank-1S'!$N:$N,'Bank-1S'!$J:$J,"&gt;="&amp;CM$7,'Bank-1S'!$J:$J,"&lt;="&amp;CM$8,'Bank-1S'!$W:$W,$O98,'Bank-1S'!$X:$X,$F98),SUMIFS('Bank-1S'!$N:$N,'Bank-1S'!$J:$J,CM$8,'Bank-1S'!$W:$W,$O98,'Bank-1S'!$X:$X,$F98))</f>
        <v>0</v>
      </c>
      <c r="CN98" s="99">
        <f ca="1">IF(CN$7&lt;&gt;"",SUMIFS('Bank-1S'!$N:$N,'Bank-1S'!$J:$J,"&gt;="&amp;CN$7,'Bank-1S'!$J:$J,"&lt;="&amp;CN$8,'Bank-1S'!$W:$W,$O98,'Bank-1S'!$X:$X,$F98),SUMIFS('Bank-1S'!$N:$N,'Bank-1S'!$J:$J,CN$8,'Bank-1S'!$W:$W,$O98,'Bank-1S'!$X:$X,$F98))</f>
        <v>0</v>
      </c>
      <c r="CO98" s="99">
        <f ca="1">IF(CO$7&lt;&gt;"",SUMIFS('Bank-1S'!$N:$N,'Bank-1S'!$J:$J,"&gt;="&amp;CO$7,'Bank-1S'!$J:$J,"&lt;="&amp;CO$8,'Bank-1S'!$W:$W,$O98,'Bank-1S'!$X:$X,$F98),SUMIFS('Bank-1S'!$N:$N,'Bank-1S'!$J:$J,CO$8,'Bank-1S'!$W:$W,$O98,'Bank-1S'!$X:$X,$F98))</f>
        <v>0</v>
      </c>
      <c r="CP98" s="99">
        <f ca="1">IF(CP$7&lt;&gt;"",SUMIFS('Bank-1S'!$N:$N,'Bank-1S'!$J:$J,"&gt;="&amp;CP$7,'Bank-1S'!$J:$J,"&lt;="&amp;CP$8,'Bank-1S'!$W:$W,$O98,'Bank-1S'!$X:$X,$F98),SUMIFS('Bank-1S'!$N:$N,'Bank-1S'!$J:$J,CP$8,'Bank-1S'!$W:$W,$O98,'Bank-1S'!$X:$X,$F98))</f>
        <v>0</v>
      </c>
      <c r="CQ98" s="99">
        <f ca="1">IF(CQ$7&lt;&gt;"",SUMIFS('Bank-1S'!$N:$N,'Bank-1S'!$J:$J,"&gt;="&amp;CQ$7,'Bank-1S'!$J:$J,"&lt;="&amp;CQ$8,'Bank-1S'!$W:$W,$O98,'Bank-1S'!$X:$X,$F98),SUMIFS('Bank-1S'!$N:$N,'Bank-1S'!$J:$J,CQ$8,'Bank-1S'!$W:$W,$O98,'Bank-1S'!$X:$X,$F98))</f>
        <v>0</v>
      </c>
      <c r="CR98" s="99">
        <f ca="1">IF(CR$7&lt;&gt;"",SUMIFS('Bank-1S'!$N:$N,'Bank-1S'!$J:$J,"&gt;="&amp;CR$7,'Bank-1S'!$J:$J,"&lt;="&amp;CR$8,'Bank-1S'!$W:$W,$O98,'Bank-1S'!$X:$X,$F98),SUMIFS('Bank-1S'!$N:$N,'Bank-1S'!$J:$J,CR$8,'Bank-1S'!$W:$W,$O98,'Bank-1S'!$X:$X,$F98))</f>
        <v>0</v>
      </c>
      <c r="CS98" s="99">
        <f ca="1">IF(CS$7&lt;&gt;"",SUMIFS('Bank-1S'!$N:$N,'Bank-1S'!$J:$J,"&gt;="&amp;CS$7,'Bank-1S'!$J:$J,"&lt;="&amp;CS$8,'Bank-1S'!$W:$W,$O98,'Bank-1S'!$X:$X,$F98),SUMIFS('Bank-1S'!$N:$N,'Bank-1S'!$J:$J,CS$8,'Bank-1S'!$W:$W,$O98,'Bank-1S'!$X:$X,$F98))</f>
        <v>0</v>
      </c>
      <c r="CT98" s="99">
        <f ca="1">IF(CT$7&lt;&gt;"",SUMIFS('Bank-1S'!$N:$N,'Bank-1S'!$J:$J,"&gt;="&amp;CT$7,'Bank-1S'!$J:$J,"&lt;="&amp;CT$8,'Bank-1S'!$W:$W,$O98,'Bank-1S'!$X:$X,$F98),SUMIFS('Bank-1S'!$N:$N,'Bank-1S'!$J:$J,CT$8,'Bank-1S'!$W:$W,$O98,'Bank-1S'!$X:$X,$F98))</f>
        <v>0</v>
      </c>
      <c r="CU98" s="99">
        <f ca="1">IF(CU$7&lt;&gt;"",SUMIFS('Bank-1S'!$N:$N,'Bank-1S'!$J:$J,"&gt;="&amp;CU$7,'Bank-1S'!$J:$J,"&lt;="&amp;CU$8,'Bank-1S'!$W:$W,$O98,'Bank-1S'!$X:$X,$F98),SUMIFS('Bank-1S'!$N:$N,'Bank-1S'!$J:$J,CU$8,'Bank-1S'!$W:$W,$O98,'Bank-1S'!$X:$X,$F98))</f>
        <v>0</v>
      </c>
    </row>
    <row r="99" spans="1:99" s="28" customFormat="1" ht="10.199999999999999" x14ac:dyDescent="0.2">
      <c r="A99" s="87"/>
      <c r="B99" s="87"/>
      <c r="C99" s="87"/>
      <c r="D99" s="87"/>
      <c r="E99" s="198">
        <v>1</v>
      </c>
      <c r="F99" s="101" t="str">
        <f>lists!$Z$27</f>
        <v>Оплаты прочих налогов и сборов</v>
      </c>
      <c r="G99" s="87"/>
      <c r="H99" s="87"/>
      <c r="I99" s="87"/>
      <c r="J99" s="87"/>
      <c r="K99" s="87"/>
      <c r="L99" s="87"/>
      <c r="M99" s="87"/>
      <c r="N99" s="86"/>
      <c r="O99" s="87" t="str">
        <f t="shared" si="52"/>
        <v>RUR</v>
      </c>
      <c r="P99" s="88"/>
      <c r="Q99" s="87"/>
      <c r="R99" s="87"/>
      <c r="S99" s="87"/>
      <c r="T99" s="136"/>
      <c r="U99" s="137">
        <f t="shared" ca="1" si="53"/>
        <v>0</v>
      </c>
      <c r="V99" s="138"/>
      <c r="W99" s="168"/>
      <c r="X99" s="169">
        <f>IF(X$7&lt;&gt;"",SUMIFS('Bank-1S'!$N:$N,'Bank-1S'!$J:$J,"&gt;="&amp;X$7,'Bank-1S'!$J:$J,"&lt;="&amp;X$8,'Bank-1S'!$W:$W,$O99,'Bank-1S'!$X:$X,$F99),SUMIFS('Bank-1S'!$N:$N,'Bank-1S'!$J:$J,X$8,'Bank-1S'!$W:$W,$O99,'Bank-1S'!$X:$X,$F99))</f>
        <v>0</v>
      </c>
      <c r="Y99" s="99">
        <f ca="1">IF(Y$7&lt;&gt;"",SUMIFS('Bank-1S'!$N:$N,'Bank-1S'!$J:$J,"&gt;="&amp;Y$7,'Bank-1S'!$J:$J,"&lt;="&amp;Y$8,'Bank-1S'!$W:$W,$O99,'Bank-1S'!$X:$X,$F99),SUMIFS('Bank-1S'!$N:$N,'Bank-1S'!$J:$J,Y$8,'Bank-1S'!$W:$W,$O99,'Bank-1S'!$X:$X,$F99))</f>
        <v>0</v>
      </c>
      <c r="Z99" s="99">
        <f ca="1">IF(Z$7&lt;&gt;"",SUMIFS('Bank-1S'!$N:$N,'Bank-1S'!$J:$J,"&gt;="&amp;Z$7,'Bank-1S'!$J:$J,"&lt;="&amp;Z$8,'Bank-1S'!$W:$W,$O99,'Bank-1S'!$X:$X,$F99),SUMIFS('Bank-1S'!$N:$N,'Bank-1S'!$J:$J,Z$8,'Bank-1S'!$W:$W,$O99,'Bank-1S'!$X:$X,$F99))</f>
        <v>0</v>
      </c>
      <c r="AA99" s="99">
        <f ca="1">IF(AA$7&lt;&gt;"",SUMIFS('Bank-1S'!$N:$N,'Bank-1S'!$J:$J,"&gt;="&amp;AA$7,'Bank-1S'!$J:$J,"&lt;="&amp;AA$8,'Bank-1S'!$W:$W,$O99,'Bank-1S'!$X:$X,$F99),SUMIFS('Bank-1S'!$N:$N,'Bank-1S'!$J:$J,AA$8,'Bank-1S'!$W:$W,$O99,'Bank-1S'!$X:$X,$F99))</f>
        <v>0</v>
      </c>
      <c r="AB99" s="99">
        <f ca="1">IF(AB$7&lt;&gt;"",SUMIFS('Bank-1S'!$N:$N,'Bank-1S'!$J:$J,"&gt;="&amp;AB$7,'Bank-1S'!$J:$J,"&lt;="&amp;AB$8,'Bank-1S'!$W:$W,$O99,'Bank-1S'!$X:$X,$F99),SUMIFS('Bank-1S'!$N:$N,'Bank-1S'!$J:$J,AB$8,'Bank-1S'!$W:$W,$O99,'Bank-1S'!$X:$X,$F99))</f>
        <v>0</v>
      </c>
      <c r="AC99" s="99">
        <f ca="1">IF(AC$7&lt;&gt;"",SUMIFS('Bank-1S'!$N:$N,'Bank-1S'!$J:$J,"&gt;="&amp;AC$7,'Bank-1S'!$J:$J,"&lt;="&amp;AC$8,'Bank-1S'!$W:$W,$O99,'Bank-1S'!$X:$X,$F99),SUMIFS('Bank-1S'!$N:$N,'Bank-1S'!$J:$J,AC$8,'Bank-1S'!$W:$W,$O99,'Bank-1S'!$X:$X,$F99))</f>
        <v>0</v>
      </c>
      <c r="AD99" s="99">
        <f ca="1">IF(AD$7&lt;&gt;"",SUMIFS('Bank-1S'!$N:$N,'Bank-1S'!$J:$J,"&gt;="&amp;AD$7,'Bank-1S'!$J:$J,"&lt;="&amp;AD$8,'Bank-1S'!$W:$W,$O99,'Bank-1S'!$X:$X,$F99),SUMIFS('Bank-1S'!$N:$N,'Bank-1S'!$J:$J,AD$8,'Bank-1S'!$W:$W,$O99,'Bank-1S'!$X:$X,$F99))</f>
        <v>0</v>
      </c>
      <c r="AE99" s="99">
        <f ca="1">IF(AE$7&lt;&gt;"",SUMIFS('Bank-1S'!$N:$N,'Bank-1S'!$J:$J,"&gt;="&amp;AE$7,'Bank-1S'!$J:$J,"&lt;="&amp;AE$8,'Bank-1S'!$W:$W,$O99,'Bank-1S'!$X:$X,$F99),SUMIFS('Bank-1S'!$N:$N,'Bank-1S'!$J:$J,AE$8,'Bank-1S'!$W:$W,$O99,'Bank-1S'!$X:$X,$F99))</f>
        <v>0</v>
      </c>
      <c r="AF99" s="99">
        <f ca="1">IF(AF$7&lt;&gt;"",SUMIFS('Bank-1S'!$N:$N,'Bank-1S'!$J:$J,"&gt;="&amp;AF$7,'Bank-1S'!$J:$J,"&lt;="&amp;AF$8,'Bank-1S'!$W:$W,$O99,'Bank-1S'!$X:$X,$F99),SUMIFS('Bank-1S'!$N:$N,'Bank-1S'!$J:$J,AF$8,'Bank-1S'!$W:$W,$O99,'Bank-1S'!$X:$X,$F99))</f>
        <v>0</v>
      </c>
      <c r="AG99" s="99">
        <f ca="1">IF(AG$7&lt;&gt;"",SUMIFS('Bank-1S'!$N:$N,'Bank-1S'!$J:$J,"&gt;="&amp;AG$7,'Bank-1S'!$J:$J,"&lt;="&amp;AG$8,'Bank-1S'!$W:$W,$O99,'Bank-1S'!$X:$X,$F99),SUMIFS('Bank-1S'!$N:$N,'Bank-1S'!$J:$J,AG$8,'Bank-1S'!$W:$W,$O99,'Bank-1S'!$X:$X,$F99))</f>
        <v>0</v>
      </c>
      <c r="AH99" s="99">
        <f ca="1">IF(AH$7&lt;&gt;"",SUMIFS('Bank-1S'!$N:$N,'Bank-1S'!$J:$J,"&gt;="&amp;AH$7,'Bank-1S'!$J:$J,"&lt;="&amp;AH$8,'Bank-1S'!$W:$W,$O99,'Bank-1S'!$X:$X,$F99),SUMIFS('Bank-1S'!$N:$N,'Bank-1S'!$J:$J,AH$8,'Bank-1S'!$W:$W,$O99,'Bank-1S'!$X:$X,$F99))</f>
        <v>0</v>
      </c>
      <c r="AI99" s="99">
        <f ca="1">IF(AI$7&lt;&gt;"",SUMIFS('Bank-1S'!$N:$N,'Bank-1S'!$J:$J,"&gt;="&amp;AI$7,'Bank-1S'!$J:$J,"&lt;="&amp;AI$8,'Bank-1S'!$W:$W,$O99,'Bank-1S'!$X:$X,$F99),SUMIFS('Bank-1S'!$N:$N,'Bank-1S'!$J:$J,AI$8,'Bank-1S'!$W:$W,$O99,'Bank-1S'!$X:$X,$F99))</f>
        <v>0</v>
      </c>
      <c r="AJ99" s="99">
        <f ca="1">IF(AJ$7&lt;&gt;"",SUMIFS('Bank-1S'!$N:$N,'Bank-1S'!$J:$J,"&gt;="&amp;AJ$7,'Bank-1S'!$J:$J,"&lt;="&amp;AJ$8,'Bank-1S'!$W:$W,$O99,'Bank-1S'!$X:$X,$F99),SUMIFS('Bank-1S'!$N:$N,'Bank-1S'!$J:$J,AJ$8,'Bank-1S'!$W:$W,$O99,'Bank-1S'!$X:$X,$F99))</f>
        <v>0</v>
      </c>
      <c r="AK99" s="99">
        <f ca="1">IF(AK$7&lt;&gt;"",SUMIFS('Bank-1S'!$N:$N,'Bank-1S'!$J:$J,"&gt;="&amp;AK$7,'Bank-1S'!$J:$J,"&lt;="&amp;AK$8,'Bank-1S'!$W:$W,$O99,'Bank-1S'!$X:$X,$F99),SUMIFS('Bank-1S'!$N:$N,'Bank-1S'!$J:$J,AK$8,'Bank-1S'!$W:$W,$O99,'Bank-1S'!$X:$X,$F99))</f>
        <v>0</v>
      </c>
      <c r="AL99" s="99">
        <f ca="1">IF(AL$7&lt;&gt;"",SUMIFS('Bank-1S'!$N:$N,'Bank-1S'!$J:$J,"&gt;="&amp;AL$7,'Bank-1S'!$J:$J,"&lt;="&amp;AL$8,'Bank-1S'!$W:$W,$O99,'Bank-1S'!$X:$X,$F99),SUMIFS('Bank-1S'!$N:$N,'Bank-1S'!$J:$J,AL$8,'Bank-1S'!$W:$W,$O99,'Bank-1S'!$X:$X,$F99))</f>
        <v>0</v>
      </c>
      <c r="AM99" s="99">
        <f ca="1">IF(AM$7&lt;&gt;"",SUMIFS('Bank-1S'!$N:$N,'Bank-1S'!$J:$J,"&gt;="&amp;AM$7,'Bank-1S'!$J:$J,"&lt;="&amp;AM$8,'Bank-1S'!$W:$W,$O99,'Bank-1S'!$X:$X,$F99),SUMIFS('Bank-1S'!$N:$N,'Bank-1S'!$J:$J,AM$8,'Bank-1S'!$W:$W,$O99,'Bank-1S'!$X:$X,$F99))</f>
        <v>0</v>
      </c>
      <c r="AN99" s="99">
        <f ca="1">IF(AN$7&lt;&gt;"",SUMIFS('Bank-1S'!$N:$N,'Bank-1S'!$J:$J,"&gt;="&amp;AN$7,'Bank-1S'!$J:$J,"&lt;="&amp;AN$8,'Bank-1S'!$W:$W,$O99,'Bank-1S'!$X:$X,$F99),SUMIFS('Bank-1S'!$N:$N,'Bank-1S'!$J:$J,AN$8,'Bank-1S'!$W:$W,$O99,'Bank-1S'!$X:$X,$F99))</f>
        <v>0</v>
      </c>
      <c r="AO99" s="99">
        <f ca="1">IF(AO$7&lt;&gt;"",SUMIFS('Bank-1S'!$N:$N,'Bank-1S'!$J:$J,"&gt;="&amp;AO$7,'Bank-1S'!$J:$J,"&lt;="&amp;AO$8,'Bank-1S'!$W:$W,$O99,'Bank-1S'!$X:$X,$F99),SUMIFS('Bank-1S'!$N:$N,'Bank-1S'!$J:$J,AO$8,'Bank-1S'!$W:$W,$O99,'Bank-1S'!$X:$X,$F99))</f>
        <v>0</v>
      </c>
      <c r="AP99" s="99">
        <f ca="1">IF(AP$7&lt;&gt;"",SUMIFS('Bank-1S'!$N:$N,'Bank-1S'!$J:$J,"&gt;="&amp;AP$7,'Bank-1S'!$J:$J,"&lt;="&amp;AP$8,'Bank-1S'!$W:$W,$O99,'Bank-1S'!$X:$X,$F99),SUMIFS('Bank-1S'!$N:$N,'Bank-1S'!$J:$J,AP$8,'Bank-1S'!$W:$W,$O99,'Bank-1S'!$X:$X,$F99))</f>
        <v>0</v>
      </c>
      <c r="AQ99" s="99">
        <f ca="1">IF(AQ$7&lt;&gt;"",SUMIFS('Bank-1S'!$N:$N,'Bank-1S'!$J:$J,"&gt;="&amp;AQ$7,'Bank-1S'!$J:$J,"&lt;="&amp;AQ$8,'Bank-1S'!$W:$W,$O99,'Bank-1S'!$X:$X,$F99),SUMIFS('Bank-1S'!$N:$N,'Bank-1S'!$J:$J,AQ$8,'Bank-1S'!$W:$W,$O99,'Bank-1S'!$X:$X,$F99))</f>
        <v>0</v>
      </c>
      <c r="AR99" s="99">
        <f ca="1">IF(AR$7&lt;&gt;"",SUMIFS('Bank-1S'!$N:$N,'Bank-1S'!$J:$J,"&gt;="&amp;AR$7,'Bank-1S'!$J:$J,"&lt;="&amp;AR$8,'Bank-1S'!$W:$W,$O99,'Bank-1S'!$X:$X,$F99),SUMIFS('Bank-1S'!$N:$N,'Bank-1S'!$J:$J,AR$8,'Bank-1S'!$W:$W,$O99,'Bank-1S'!$X:$X,$F99))</f>
        <v>0</v>
      </c>
      <c r="AS99" s="99">
        <f ca="1">IF(AS$7&lt;&gt;"",SUMIFS('Bank-1S'!$N:$N,'Bank-1S'!$J:$J,"&gt;="&amp;AS$7,'Bank-1S'!$J:$J,"&lt;="&amp;AS$8,'Bank-1S'!$W:$W,$O99,'Bank-1S'!$X:$X,$F99),SUMIFS('Bank-1S'!$N:$N,'Bank-1S'!$J:$J,AS$8,'Bank-1S'!$W:$W,$O99,'Bank-1S'!$X:$X,$F99))</f>
        <v>0</v>
      </c>
      <c r="AT99" s="99">
        <f ca="1">IF(AT$7&lt;&gt;"",SUMIFS('Bank-1S'!$N:$N,'Bank-1S'!$J:$J,"&gt;="&amp;AT$7,'Bank-1S'!$J:$J,"&lt;="&amp;AT$8,'Bank-1S'!$W:$W,$O99,'Bank-1S'!$X:$X,$F99),SUMIFS('Bank-1S'!$N:$N,'Bank-1S'!$J:$J,AT$8,'Bank-1S'!$W:$W,$O99,'Bank-1S'!$X:$X,$F99))</f>
        <v>0</v>
      </c>
      <c r="AU99" s="99">
        <f ca="1">IF(AU$7&lt;&gt;"",SUMIFS('Bank-1S'!$N:$N,'Bank-1S'!$J:$J,"&gt;="&amp;AU$7,'Bank-1S'!$J:$J,"&lt;="&amp;AU$8,'Bank-1S'!$W:$W,$O99,'Bank-1S'!$X:$X,$F99),SUMIFS('Bank-1S'!$N:$N,'Bank-1S'!$J:$J,AU$8,'Bank-1S'!$W:$W,$O99,'Bank-1S'!$X:$X,$F99))</f>
        <v>0</v>
      </c>
      <c r="AV99" s="99">
        <f ca="1">IF(AV$7&lt;&gt;"",SUMIFS('Bank-1S'!$N:$N,'Bank-1S'!$J:$J,"&gt;="&amp;AV$7,'Bank-1S'!$J:$J,"&lt;="&amp;AV$8,'Bank-1S'!$W:$W,$O99,'Bank-1S'!$X:$X,$F99),SUMIFS('Bank-1S'!$N:$N,'Bank-1S'!$J:$J,AV$8,'Bank-1S'!$W:$W,$O99,'Bank-1S'!$X:$X,$F99))</f>
        <v>0</v>
      </c>
      <c r="AW99" s="99">
        <f ca="1">IF(AW$7&lt;&gt;"",SUMIFS('Bank-1S'!$N:$N,'Bank-1S'!$J:$J,"&gt;="&amp;AW$7,'Bank-1S'!$J:$J,"&lt;="&amp;AW$8,'Bank-1S'!$W:$W,$O99,'Bank-1S'!$X:$X,$F99),SUMIFS('Bank-1S'!$N:$N,'Bank-1S'!$J:$J,AW$8,'Bank-1S'!$W:$W,$O99,'Bank-1S'!$X:$X,$F99))</f>
        <v>0</v>
      </c>
      <c r="AX99" s="99">
        <f ca="1">IF(AX$7&lt;&gt;"",SUMIFS('Bank-1S'!$N:$N,'Bank-1S'!$J:$J,"&gt;="&amp;AX$7,'Bank-1S'!$J:$J,"&lt;="&amp;AX$8,'Bank-1S'!$W:$W,$O99,'Bank-1S'!$X:$X,$F99),SUMIFS('Bank-1S'!$N:$N,'Bank-1S'!$J:$J,AX$8,'Bank-1S'!$W:$W,$O99,'Bank-1S'!$X:$X,$F99))</f>
        <v>0</v>
      </c>
      <c r="AY99" s="99">
        <f ca="1">IF(AY$7&lt;&gt;"",SUMIFS('Bank-1S'!$N:$N,'Bank-1S'!$J:$J,"&gt;="&amp;AY$7,'Bank-1S'!$J:$J,"&lt;="&amp;AY$8,'Bank-1S'!$W:$W,$O99,'Bank-1S'!$X:$X,$F99),SUMIFS('Bank-1S'!$N:$N,'Bank-1S'!$J:$J,AY$8,'Bank-1S'!$W:$W,$O99,'Bank-1S'!$X:$X,$F99))</f>
        <v>0</v>
      </c>
      <c r="AZ99" s="99">
        <f ca="1">IF(AZ$7&lt;&gt;"",SUMIFS('Bank-1S'!$N:$N,'Bank-1S'!$J:$J,"&gt;="&amp;AZ$7,'Bank-1S'!$J:$J,"&lt;="&amp;AZ$8,'Bank-1S'!$W:$W,$O99,'Bank-1S'!$X:$X,$F99),SUMIFS('Bank-1S'!$N:$N,'Bank-1S'!$J:$J,AZ$8,'Bank-1S'!$W:$W,$O99,'Bank-1S'!$X:$X,$F99))</f>
        <v>0</v>
      </c>
      <c r="BA99" s="99">
        <f ca="1">IF(BA$7&lt;&gt;"",SUMIFS('Bank-1S'!$N:$N,'Bank-1S'!$J:$J,"&gt;="&amp;BA$7,'Bank-1S'!$J:$J,"&lt;="&amp;BA$8,'Bank-1S'!$W:$W,$O99,'Bank-1S'!$X:$X,$F99),SUMIFS('Bank-1S'!$N:$N,'Bank-1S'!$J:$J,BA$8,'Bank-1S'!$W:$W,$O99,'Bank-1S'!$X:$X,$F99))</f>
        <v>0</v>
      </c>
      <c r="BB99" s="99">
        <f ca="1">IF(BB$7&lt;&gt;"",SUMIFS('Bank-1S'!$N:$N,'Bank-1S'!$J:$J,"&gt;="&amp;BB$7,'Bank-1S'!$J:$J,"&lt;="&amp;BB$8,'Bank-1S'!$W:$W,$O99,'Bank-1S'!$X:$X,$F99),SUMIFS('Bank-1S'!$N:$N,'Bank-1S'!$J:$J,BB$8,'Bank-1S'!$W:$W,$O99,'Bank-1S'!$X:$X,$F99))</f>
        <v>0</v>
      </c>
      <c r="BC99" s="99">
        <f ca="1">IF(BC$7&lt;&gt;"",SUMIFS('Bank-1S'!$N:$N,'Bank-1S'!$J:$J,"&gt;="&amp;BC$7,'Bank-1S'!$J:$J,"&lt;="&amp;BC$8,'Bank-1S'!$W:$W,$O99,'Bank-1S'!$X:$X,$F99),SUMIFS('Bank-1S'!$N:$N,'Bank-1S'!$J:$J,BC$8,'Bank-1S'!$W:$W,$O99,'Bank-1S'!$X:$X,$F99))</f>
        <v>0</v>
      </c>
      <c r="BD99" s="99">
        <f ca="1">IF(BD$7&lt;&gt;"",SUMIFS('Bank-1S'!$N:$N,'Bank-1S'!$J:$J,"&gt;="&amp;BD$7,'Bank-1S'!$J:$J,"&lt;="&amp;BD$8,'Bank-1S'!$W:$W,$O99,'Bank-1S'!$X:$X,$F99),SUMIFS('Bank-1S'!$N:$N,'Bank-1S'!$J:$J,BD$8,'Bank-1S'!$W:$W,$O99,'Bank-1S'!$X:$X,$F99))</f>
        <v>0</v>
      </c>
      <c r="BE99" s="99">
        <f ca="1">IF(BE$7&lt;&gt;"",SUMIFS('Bank-1S'!$N:$N,'Bank-1S'!$J:$J,"&gt;="&amp;BE$7,'Bank-1S'!$J:$J,"&lt;="&amp;BE$8,'Bank-1S'!$W:$W,$O99,'Bank-1S'!$X:$X,$F99),SUMIFS('Bank-1S'!$N:$N,'Bank-1S'!$J:$J,BE$8,'Bank-1S'!$W:$W,$O99,'Bank-1S'!$X:$X,$F99))</f>
        <v>0</v>
      </c>
      <c r="BF99" s="99">
        <f ca="1">IF(BF$7&lt;&gt;"",SUMIFS('Bank-1S'!$N:$N,'Bank-1S'!$J:$J,"&gt;="&amp;BF$7,'Bank-1S'!$J:$J,"&lt;="&amp;BF$8,'Bank-1S'!$W:$W,$O99,'Bank-1S'!$X:$X,$F99),SUMIFS('Bank-1S'!$N:$N,'Bank-1S'!$J:$J,BF$8,'Bank-1S'!$W:$W,$O99,'Bank-1S'!$X:$X,$F99))</f>
        <v>0</v>
      </c>
      <c r="BG99" s="99">
        <f ca="1">IF(BG$7&lt;&gt;"",SUMIFS('Bank-1S'!$N:$N,'Bank-1S'!$J:$J,"&gt;="&amp;BG$7,'Bank-1S'!$J:$J,"&lt;="&amp;BG$8,'Bank-1S'!$W:$W,$O99,'Bank-1S'!$X:$X,$F99),SUMIFS('Bank-1S'!$N:$N,'Bank-1S'!$J:$J,BG$8,'Bank-1S'!$W:$W,$O99,'Bank-1S'!$X:$X,$F99))</f>
        <v>0</v>
      </c>
      <c r="BH99" s="99">
        <f ca="1">IF(BH$7&lt;&gt;"",SUMIFS('Bank-1S'!$N:$N,'Bank-1S'!$J:$J,"&gt;="&amp;BH$7,'Bank-1S'!$J:$J,"&lt;="&amp;BH$8,'Bank-1S'!$W:$W,$O99,'Bank-1S'!$X:$X,$F99),SUMIFS('Bank-1S'!$N:$N,'Bank-1S'!$J:$J,BH$8,'Bank-1S'!$W:$W,$O99,'Bank-1S'!$X:$X,$F99))</f>
        <v>0</v>
      </c>
      <c r="BI99" s="99">
        <f ca="1">IF(BI$7&lt;&gt;"",SUMIFS('Bank-1S'!$N:$N,'Bank-1S'!$J:$J,"&gt;="&amp;BI$7,'Bank-1S'!$J:$J,"&lt;="&amp;BI$8,'Bank-1S'!$W:$W,$O99,'Bank-1S'!$X:$X,$F99),SUMIFS('Bank-1S'!$N:$N,'Bank-1S'!$J:$J,BI$8,'Bank-1S'!$W:$W,$O99,'Bank-1S'!$X:$X,$F99))</f>
        <v>0</v>
      </c>
      <c r="BJ99" s="99">
        <f ca="1">IF(BJ$7&lt;&gt;"",SUMIFS('Bank-1S'!$N:$N,'Bank-1S'!$J:$J,"&gt;="&amp;BJ$7,'Bank-1S'!$J:$J,"&lt;="&amp;BJ$8,'Bank-1S'!$W:$W,$O99,'Bank-1S'!$X:$X,$F99),SUMIFS('Bank-1S'!$N:$N,'Bank-1S'!$J:$J,BJ$8,'Bank-1S'!$W:$W,$O99,'Bank-1S'!$X:$X,$F99))</f>
        <v>0</v>
      </c>
      <c r="BK99" s="99">
        <f ca="1">IF(BK$7&lt;&gt;"",SUMIFS('Bank-1S'!$N:$N,'Bank-1S'!$J:$J,"&gt;="&amp;BK$7,'Bank-1S'!$J:$J,"&lt;="&amp;BK$8,'Bank-1S'!$W:$W,$O99,'Bank-1S'!$X:$X,$F99),SUMIFS('Bank-1S'!$N:$N,'Bank-1S'!$J:$J,BK$8,'Bank-1S'!$W:$W,$O99,'Bank-1S'!$X:$X,$F99))</f>
        <v>0</v>
      </c>
      <c r="BL99" s="99">
        <f ca="1">IF(BL$7&lt;&gt;"",SUMIFS('Bank-1S'!$N:$N,'Bank-1S'!$J:$J,"&gt;="&amp;BL$7,'Bank-1S'!$J:$J,"&lt;="&amp;BL$8,'Bank-1S'!$W:$W,$O99,'Bank-1S'!$X:$X,$F99),SUMIFS('Bank-1S'!$N:$N,'Bank-1S'!$J:$J,BL$8,'Bank-1S'!$W:$W,$O99,'Bank-1S'!$X:$X,$F99))</f>
        <v>0</v>
      </c>
      <c r="BM99" s="99">
        <f ca="1">IF(BM$7&lt;&gt;"",SUMIFS('Bank-1S'!$N:$N,'Bank-1S'!$J:$J,"&gt;="&amp;BM$7,'Bank-1S'!$J:$J,"&lt;="&amp;BM$8,'Bank-1S'!$W:$W,$O99,'Bank-1S'!$X:$X,$F99),SUMIFS('Bank-1S'!$N:$N,'Bank-1S'!$J:$J,BM$8,'Bank-1S'!$W:$W,$O99,'Bank-1S'!$X:$X,$F99))</f>
        <v>0</v>
      </c>
      <c r="BN99" s="99">
        <f ca="1">IF(BN$7&lt;&gt;"",SUMIFS('Bank-1S'!$N:$N,'Bank-1S'!$J:$J,"&gt;="&amp;BN$7,'Bank-1S'!$J:$J,"&lt;="&amp;BN$8,'Bank-1S'!$W:$W,$O99,'Bank-1S'!$X:$X,$F99),SUMIFS('Bank-1S'!$N:$N,'Bank-1S'!$J:$J,BN$8,'Bank-1S'!$W:$W,$O99,'Bank-1S'!$X:$X,$F99))</f>
        <v>0</v>
      </c>
      <c r="BO99" s="99">
        <f ca="1">IF(BO$7&lt;&gt;"",SUMIFS('Bank-1S'!$N:$N,'Bank-1S'!$J:$J,"&gt;="&amp;BO$7,'Bank-1S'!$J:$J,"&lt;="&amp;BO$8,'Bank-1S'!$W:$W,$O99,'Bank-1S'!$X:$X,$F99),SUMIFS('Bank-1S'!$N:$N,'Bank-1S'!$J:$J,BO$8,'Bank-1S'!$W:$W,$O99,'Bank-1S'!$X:$X,$F99))</f>
        <v>0</v>
      </c>
      <c r="BP99" s="99">
        <f ca="1">IF(BP$7&lt;&gt;"",SUMIFS('Bank-1S'!$N:$N,'Bank-1S'!$J:$J,"&gt;="&amp;BP$7,'Bank-1S'!$J:$J,"&lt;="&amp;BP$8,'Bank-1S'!$W:$W,$O99,'Bank-1S'!$X:$X,$F99),SUMIFS('Bank-1S'!$N:$N,'Bank-1S'!$J:$J,BP$8,'Bank-1S'!$W:$W,$O99,'Bank-1S'!$X:$X,$F99))</f>
        <v>0</v>
      </c>
      <c r="BQ99" s="99">
        <f ca="1">IF(BQ$7&lt;&gt;"",SUMIFS('Bank-1S'!$N:$N,'Bank-1S'!$J:$J,"&gt;="&amp;BQ$7,'Bank-1S'!$J:$J,"&lt;="&amp;BQ$8,'Bank-1S'!$W:$W,$O99,'Bank-1S'!$X:$X,$F99),SUMIFS('Bank-1S'!$N:$N,'Bank-1S'!$J:$J,BQ$8,'Bank-1S'!$W:$W,$O99,'Bank-1S'!$X:$X,$F99))</f>
        <v>0</v>
      </c>
      <c r="BR99" s="99">
        <f ca="1">IF(BR$7&lt;&gt;"",SUMIFS('Bank-1S'!$N:$N,'Bank-1S'!$J:$J,"&gt;="&amp;BR$7,'Bank-1S'!$J:$J,"&lt;="&amp;BR$8,'Bank-1S'!$W:$W,$O99,'Bank-1S'!$X:$X,$F99),SUMIFS('Bank-1S'!$N:$N,'Bank-1S'!$J:$J,BR$8,'Bank-1S'!$W:$W,$O99,'Bank-1S'!$X:$X,$F99))</f>
        <v>0</v>
      </c>
      <c r="BS99" s="99">
        <f ca="1">IF(BS$7&lt;&gt;"",SUMIFS('Bank-1S'!$N:$N,'Bank-1S'!$J:$J,"&gt;="&amp;BS$7,'Bank-1S'!$J:$J,"&lt;="&amp;BS$8,'Bank-1S'!$W:$W,$O99,'Bank-1S'!$X:$X,$F99),SUMIFS('Bank-1S'!$N:$N,'Bank-1S'!$J:$J,BS$8,'Bank-1S'!$W:$W,$O99,'Bank-1S'!$X:$X,$F99))</f>
        <v>0</v>
      </c>
      <c r="BT99" s="99">
        <f ca="1">IF(BT$7&lt;&gt;"",SUMIFS('Bank-1S'!$N:$N,'Bank-1S'!$J:$J,"&gt;="&amp;BT$7,'Bank-1S'!$J:$J,"&lt;="&amp;BT$8,'Bank-1S'!$W:$W,$O99,'Bank-1S'!$X:$X,$F99),SUMIFS('Bank-1S'!$N:$N,'Bank-1S'!$J:$J,BT$8,'Bank-1S'!$W:$W,$O99,'Bank-1S'!$X:$X,$F99))</f>
        <v>0</v>
      </c>
      <c r="BU99" s="99">
        <f ca="1">IF(BU$7&lt;&gt;"",SUMIFS('Bank-1S'!$N:$N,'Bank-1S'!$J:$J,"&gt;="&amp;BU$7,'Bank-1S'!$J:$J,"&lt;="&amp;BU$8,'Bank-1S'!$W:$W,$O99,'Bank-1S'!$X:$X,$F99),SUMIFS('Bank-1S'!$N:$N,'Bank-1S'!$J:$J,BU$8,'Bank-1S'!$W:$W,$O99,'Bank-1S'!$X:$X,$F99))</f>
        <v>0</v>
      </c>
      <c r="BV99" s="99">
        <f ca="1">IF(BV$7&lt;&gt;"",SUMIFS('Bank-1S'!$N:$N,'Bank-1S'!$J:$J,"&gt;="&amp;BV$7,'Bank-1S'!$J:$J,"&lt;="&amp;BV$8,'Bank-1S'!$W:$W,$O99,'Bank-1S'!$X:$X,$F99),SUMIFS('Bank-1S'!$N:$N,'Bank-1S'!$J:$J,BV$8,'Bank-1S'!$W:$W,$O99,'Bank-1S'!$X:$X,$F99))</f>
        <v>0</v>
      </c>
      <c r="BW99" s="99">
        <f ca="1">IF(BW$7&lt;&gt;"",SUMIFS('Bank-1S'!$N:$N,'Bank-1S'!$J:$J,"&gt;="&amp;BW$7,'Bank-1S'!$J:$J,"&lt;="&amp;BW$8,'Bank-1S'!$W:$W,$O99,'Bank-1S'!$X:$X,$F99),SUMIFS('Bank-1S'!$N:$N,'Bank-1S'!$J:$J,BW$8,'Bank-1S'!$W:$W,$O99,'Bank-1S'!$X:$X,$F99))</f>
        <v>0</v>
      </c>
      <c r="BX99" s="99">
        <f ca="1">IF(BX$7&lt;&gt;"",SUMIFS('Bank-1S'!$N:$N,'Bank-1S'!$J:$J,"&gt;="&amp;BX$7,'Bank-1S'!$J:$J,"&lt;="&amp;BX$8,'Bank-1S'!$W:$W,$O99,'Bank-1S'!$X:$X,$F99),SUMIFS('Bank-1S'!$N:$N,'Bank-1S'!$J:$J,BX$8,'Bank-1S'!$W:$W,$O99,'Bank-1S'!$X:$X,$F99))</f>
        <v>0</v>
      </c>
      <c r="BY99" s="99">
        <f ca="1">IF(BY$7&lt;&gt;"",SUMIFS('Bank-1S'!$N:$N,'Bank-1S'!$J:$J,"&gt;="&amp;BY$7,'Bank-1S'!$J:$J,"&lt;="&amp;BY$8,'Bank-1S'!$W:$W,$O99,'Bank-1S'!$X:$X,$F99),SUMIFS('Bank-1S'!$N:$N,'Bank-1S'!$J:$J,BY$8,'Bank-1S'!$W:$W,$O99,'Bank-1S'!$X:$X,$F99))</f>
        <v>0</v>
      </c>
      <c r="BZ99" s="99">
        <f ca="1">IF(BZ$7&lt;&gt;"",SUMIFS('Bank-1S'!$N:$N,'Bank-1S'!$J:$J,"&gt;="&amp;BZ$7,'Bank-1S'!$J:$J,"&lt;="&amp;BZ$8,'Bank-1S'!$W:$W,$O99,'Bank-1S'!$X:$X,$F99),SUMIFS('Bank-1S'!$N:$N,'Bank-1S'!$J:$J,BZ$8,'Bank-1S'!$W:$W,$O99,'Bank-1S'!$X:$X,$F99))</f>
        <v>0</v>
      </c>
      <c r="CA99" s="99">
        <f ca="1">IF(CA$7&lt;&gt;"",SUMIFS('Bank-1S'!$N:$N,'Bank-1S'!$J:$J,"&gt;="&amp;CA$7,'Bank-1S'!$J:$J,"&lt;="&amp;CA$8,'Bank-1S'!$W:$W,$O99,'Bank-1S'!$X:$X,$F99),SUMIFS('Bank-1S'!$N:$N,'Bank-1S'!$J:$J,CA$8,'Bank-1S'!$W:$W,$O99,'Bank-1S'!$X:$X,$F99))</f>
        <v>0</v>
      </c>
      <c r="CB99" s="99">
        <f ca="1">IF(CB$7&lt;&gt;"",SUMIFS('Bank-1S'!$N:$N,'Bank-1S'!$J:$J,"&gt;="&amp;CB$7,'Bank-1S'!$J:$J,"&lt;="&amp;CB$8,'Bank-1S'!$W:$W,$O99,'Bank-1S'!$X:$X,$F99),SUMIFS('Bank-1S'!$N:$N,'Bank-1S'!$J:$J,CB$8,'Bank-1S'!$W:$W,$O99,'Bank-1S'!$X:$X,$F99))</f>
        <v>0</v>
      </c>
      <c r="CC99" s="99">
        <f ca="1">IF(CC$7&lt;&gt;"",SUMIFS('Bank-1S'!$N:$N,'Bank-1S'!$J:$J,"&gt;="&amp;CC$7,'Bank-1S'!$J:$J,"&lt;="&amp;CC$8,'Bank-1S'!$W:$W,$O99,'Bank-1S'!$X:$X,$F99),SUMIFS('Bank-1S'!$N:$N,'Bank-1S'!$J:$J,CC$8,'Bank-1S'!$W:$W,$O99,'Bank-1S'!$X:$X,$F99))</f>
        <v>0</v>
      </c>
      <c r="CD99" s="99">
        <f ca="1">IF(CD$7&lt;&gt;"",SUMIFS('Bank-1S'!$N:$N,'Bank-1S'!$J:$J,"&gt;="&amp;CD$7,'Bank-1S'!$J:$J,"&lt;="&amp;CD$8,'Bank-1S'!$W:$W,$O99,'Bank-1S'!$X:$X,$F99),SUMIFS('Bank-1S'!$N:$N,'Bank-1S'!$J:$J,CD$8,'Bank-1S'!$W:$W,$O99,'Bank-1S'!$X:$X,$F99))</f>
        <v>0</v>
      </c>
      <c r="CE99" s="99">
        <f ca="1">IF(CE$7&lt;&gt;"",SUMIFS('Bank-1S'!$N:$N,'Bank-1S'!$J:$J,"&gt;="&amp;CE$7,'Bank-1S'!$J:$J,"&lt;="&amp;CE$8,'Bank-1S'!$W:$W,$O99,'Bank-1S'!$X:$X,$F99),SUMIFS('Bank-1S'!$N:$N,'Bank-1S'!$J:$J,CE$8,'Bank-1S'!$W:$W,$O99,'Bank-1S'!$X:$X,$F99))</f>
        <v>0</v>
      </c>
      <c r="CF99" s="99">
        <f ca="1">IF(CF$7&lt;&gt;"",SUMIFS('Bank-1S'!$N:$N,'Bank-1S'!$J:$J,"&gt;="&amp;CF$7,'Bank-1S'!$J:$J,"&lt;="&amp;CF$8,'Bank-1S'!$W:$W,$O99,'Bank-1S'!$X:$X,$F99),SUMIFS('Bank-1S'!$N:$N,'Bank-1S'!$J:$J,CF$8,'Bank-1S'!$W:$W,$O99,'Bank-1S'!$X:$X,$F99))</f>
        <v>0</v>
      </c>
      <c r="CG99" s="99">
        <f ca="1">IF(CG$7&lt;&gt;"",SUMIFS('Bank-1S'!$N:$N,'Bank-1S'!$J:$J,"&gt;="&amp;CG$7,'Bank-1S'!$J:$J,"&lt;="&amp;CG$8,'Bank-1S'!$W:$W,$O99,'Bank-1S'!$X:$X,$F99),SUMIFS('Bank-1S'!$N:$N,'Bank-1S'!$J:$J,CG$8,'Bank-1S'!$W:$W,$O99,'Bank-1S'!$X:$X,$F99))</f>
        <v>0</v>
      </c>
      <c r="CH99" s="99">
        <f ca="1">IF(CH$7&lt;&gt;"",SUMIFS('Bank-1S'!$N:$N,'Bank-1S'!$J:$J,"&gt;="&amp;CH$7,'Bank-1S'!$J:$J,"&lt;="&amp;CH$8,'Bank-1S'!$W:$W,$O99,'Bank-1S'!$X:$X,$F99),SUMIFS('Bank-1S'!$N:$N,'Bank-1S'!$J:$J,CH$8,'Bank-1S'!$W:$W,$O99,'Bank-1S'!$X:$X,$F99))</f>
        <v>0</v>
      </c>
      <c r="CI99" s="99">
        <f ca="1">IF(CI$7&lt;&gt;"",SUMIFS('Bank-1S'!$N:$N,'Bank-1S'!$J:$J,"&gt;="&amp;CI$7,'Bank-1S'!$J:$J,"&lt;="&amp;CI$8,'Bank-1S'!$W:$W,$O99,'Bank-1S'!$X:$X,$F99),SUMIFS('Bank-1S'!$N:$N,'Bank-1S'!$J:$J,CI$8,'Bank-1S'!$W:$W,$O99,'Bank-1S'!$X:$X,$F99))</f>
        <v>0</v>
      </c>
      <c r="CJ99" s="99">
        <f ca="1">IF(CJ$7&lt;&gt;"",SUMIFS('Bank-1S'!$N:$N,'Bank-1S'!$J:$J,"&gt;="&amp;CJ$7,'Bank-1S'!$J:$J,"&lt;="&amp;CJ$8,'Bank-1S'!$W:$W,$O99,'Bank-1S'!$X:$X,$F99),SUMIFS('Bank-1S'!$N:$N,'Bank-1S'!$J:$J,CJ$8,'Bank-1S'!$W:$W,$O99,'Bank-1S'!$X:$X,$F99))</f>
        <v>0</v>
      </c>
      <c r="CK99" s="99">
        <f ca="1">IF(CK$7&lt;&gt;"",SUMIFS('Bank-1S'!$N:$N,'Bank-1S'!$J:$J,"&gt;="&amp;CK$7,'Bank-1S'!$J:$J,"&lt;="&amp;CK$8,'Bank-1S'!$W:$W,$O99,'Bank-1S'!$X:$X,$F99),SUMIFS('Bank-1S'!$N:$N,'Bank-1S'!$J:$J,CK$8,'Bank-1S'!$W:$W,$O99,'Bank-1S'!$X:$X,$F99))</f>
        <v>0</v>
      </c>
      <c r="CL99" s="99">
        <f ca="1">IF(CL$7&lt;&gt;"",SUMIFS('Bank-1S'!$N:$N,'Bank-1S'!$J:$J,"&gt;="&amp;CL$7,'Bank-1S'!$J:$J,"&lt;="&amp;CL$8,'Bank-1S'!$W:$W,$O99,'Bank-1S'!$X:$X,$F99),SUMIFS('Bank-1S'!$N:$N,'Bank-1S'!$J:$J,CL$8,'Bank-1S'!$W:$W,$O99,'Bank-1S'!$X:$X,$F99))</f>
        <v>0</v>
      </c>
      <c r="CM99" s="99">
        <f ca="1">IF(CM$7&lt;&gt;"",SUMIFS('Bank-1S'!$N:$N,'Bank-1S'!$J:$J,"&gt;="&amp;CM$7,'Bank-1S'!$J:$J,"&lt;="&amp;CM$8,'Bank-1S'!$W:$W,$O99,'Bank-1S'!$X:$X,$F99),SUMIFS('Bank-1S'!$N:$N,'Bank-1S'!$J:$J,CM$8,'Bank-1S'!$W:$W,$O99,'Bank-1S'!$X:$X,$F99))</f>
        <v>0</v>
      </c>
      <c r="CN99" s="99">
        <f ca="1">IF(CN$7&lt;&gt;"",SUMIFS('Bank-1S'!$N:$N,'Bank-1S'!$J:$J,"&gt;="&amp;CN$7,'Bank-1S'!$J:$J,"&lt;="&amp;CN$8,'Bank-1S'!$W:$W,$O99,'Bank-1S'!$X:$X,$F99),SUMIFS('Bank-1S'!$N:$N,'Bank-1S'!$J:$J,CN$8,'Bank-1S'!$W:$W,$O99,'Bank-1S'!$X:$X,$F99))</f>
        <v>0</v>
      </c>
      <c r="CO99" s="99">
        <f ca="1">IF(CO$7&lt;&gt;"",SUMIFS('Bank-1S'!$N:$N,'Bank-1S'!$J:$J,"&gt;="&amp;CO$7,'Bank-1S'!$J:$J,"&lt;="&amp;CO$8,'Bank-1S'!$W:$W,$O99,'Bank-1S'!$X:$X,$F99),SUMIFS('Bank-1S'!$N:$N,'Bank-1S'!$J:$J,CO$8,'Bank-1S'!$W:$W,$O99,'Bank-1S'!$X:$X,$F99))</f>
        <v>0</v>
      </c>
      <c r="CP99" s="99">
        <f ca="1">IF(CP$7&lt;&gt;"",SUMIFS('Bank-1S'!$N:$N,'Bank-1S'!$J:$J,"&gt;="&amp;CP$7,'Bank-1S'!$J:$J,"&lt;="&amp;CP$8,'Bank-1S'!$W:$W,$O99,'Bank-1S'!$X:$X,$F99),SUMIFS('Bank-1S'!$N:$N,'Bank-1S'!$J:$J,CP$8,'Bank-1S'!$W:$W,$O99,'Bank-1S'!$X:$X,$F99))</f>
        <v>0</v>
      </c>
      <c r="CQ99" s="99">
        <f ca="1">IF(CQ$7&lt;&gt;"",SUMIFS('Bank-1S'!$N:$N,'Bank-1S'!$J:$J,"&gt;="&amp;CQ$7,'Bank-1S'!$J:$J,"&lt;="&amp;CQ$8,'Bank-1S'!$W:$W,$O99,'Bank-1S'!$X:$X,$F99),SUMIFS('Bank-1S'!$N:$N,'Bank-1S'!$J:$J,CQ$8,'Bank-1S'!$W:$W,$O99,'Bank-1S'!$X:$X,$F99))</f>
        <v>0</v>
      </c>
      <c r="CR99" s="99">
        <f ca="1">IF(CR$7&lt;&gt;"",SUMIFS('Bank-1S'!$N:$N,'Bank-1S'!$J:$J,"&gt;="&amp;CR$7,'Bank-1S'!$J:$J,"&lt;="&amp;CR$8,'Bank-1S'!$W:$W,$O99,'Bank-1S'!$X:$X,$F99),SUMIFS('Bank-1S'!$N:$N,'Bank-1S'!$J:$J,CR$8,'Bank-1S'!$W:$W,$O99,'Bank-1S'!$X:$X,$F99))</f>
        <v>0</v>
      </c>
      <c r="CS99" s="99">
        <f ca="1">IF(CS$7&lt;&gt;"",SUMIFS('Bank-1S'!$N:$N,'Bank-1S'!$J:$J,"&gt;="&amp;CS$7,'Bank-1S'!$J:$J,"&lt;="&amp;CS$8,'Bank-1S'!$W:$W,$O99,'Bank-1S'!$X:$X,$F99),SUMIFS('Bank-1S'!$N:$N,'Bank-1S'!$J:$J,CS$8,'Bank-1S'!$W:$W,$O99,'Bank-1S'!$X:$X,$F99))</f>
        <v>0</v>
      </c>
      <c r="CT99" s="99">
        <f ca="1">IF(CT$7&lt;&gt;"",SUMIFS('Bank-1S'!$N:$N,'Bank-1S'!$J:$J,"&gt;="&amp;CT$7,'Bank-1S'!$J:$J,"&lt;="&amp;CT$8,'Bank-1S'!$W:$W,$O99,'Bank-1S'!$X:$X,$F99),SUMIFS('Bank-1S'!$N:$N,'Bank-1S'!$J:$J,CT$8,'Bank-1S'!$W:$W,$O99,'Bank-1S'!$X:$X,$F99))</f>
        <v>0</v>
      </c>
      <c r="CU99" s="99">
        <f ca="1">IF(CU$7&lt;&gt;"",SUMIFS('Bank-1S'!$N:$N,'Bank-1S'!$J:$J,"&gt;="&amp;CU$7,'Bank-1S'!$J:$J,"&lt;="&amp;CU$8,'Bank-1S'!$W:$W,$O99,'Bank-1S'!$X:$X,$F99),SUMIFS('Bank-1S'!$N:$N,'Bank-1S'!$J:$J,CU$8,'Bank-1S'!$W:$W,$O99,'Bank-1S'!$X:$X,$F99))</f>
        <v>0</v>
      </c>
    </row>
    <row r="100" spans="1:99" s="28" customFormat="1" ht="10.199999999999999" x14ac:dyDescent="0.2">
      <c r="A100" s="87"/>
      <c r="B100" s="87"/>
      <c r="C100" s="87"/>
      <c r="D100" s="87"/>
      <c r="E100" s="198">
        <v>1</v>
      </c>
      <c r="F100" s="101" t="str">
        <f>lists!$Z$24</f>
        <v>Оплаты подотчет</v>
      </c>
      <c r="G100" s="87"/>
      <c r="H100" s="87"/>
      <c r="I100" s="87"/>
      <c r="J100" s="87"/>
      <c r="K100" s="87"/>
      <c r="L100" s="87"/>
      <c r="M100" s="87"/>
      <c r="N100" s="86"/>
      <c r="O100" s="87" t="str">
        <f t="shared" si="52"/>
        <v>RUR</v>
      </c>
      <c r="P100" s="88"/>
      <c r="Q100" s="87"/>
      <c r="R100" s="87"/>
      <c r="S100" s="87"/>
      <c r="T100" s="136"/>
      <c r="U100" s="137">
        <f t="shared" ca="1" si="53"/>
        <v>0</v>
      </c>
      <c r="V100" s="138"/>
      <c r="W100" s="168"/>
      <c r="X100" s="169">
        <f>IF(X$7&lt;&gt;"",SUMIFS('Bank-1S'!$N:$N,'Bank-1S'!$J:$J,"&gt;="&amp;X$7,'Bank-1S'!$J:$J,"&lt;="&amp;X$8,'Bank-1S'!$W:$W,$O100,'Bank-1S'!$X:$X,$F100),SUMIFS('Bank-1S'!$N:$N,'Bank-1S'!$J:$J,X$8,'Bank-1S'!$W:$W,$O100,'Bank-1S'!$X:$X,$F100))</f>
        <v>0</v>
      </c>
      <c r="Y100" s="99">
        <f ca="1">IF(Y$7&lt;&gt;"",SUMIFS('Bank-1S'!$N:$N,'Bank-1S'!$J:$J,"&gt;="&amp;Y$7,'Bank-1S'!$J:$J,"&lt;="&amp;Y$8,'Bank-1S'!$W:$W,$O100,'Bank-1S'!$X:$X,$F100),SUMIFS('Bank-1S'!$N:$N,'Bank-1S'!$J:$J,Y$8,'Bank-1S'!$W:$W,$O100,'Bank-1S'!$X:$X,$F100))</f>
        <v>0</v>
      </c>
      <c r="Z100" s="99">
        <f ca="1">IF(Z$7&lt;&gt;"",SUMIFS('Bank-1S'!$N:$N,'Bank-1S'!$J:$J,"&gt;="&amp;Z$7,'Bank-1S'!$J:$J,"&lt;="&amp;Z$8,'Bank-1S'!$W:$W,$O100,'Bank-1S'!$X:$X,$F100),SUMIFS('Bank-1S'!$N:$N,'Bank-1S'!$J:$J,Z$8,'Bank-1S'!$W:$W,$O100,'Bank-1S'!$X:$X,$F100))</f>
        <v>0</v>
      </c>
      <c r="AA100" s="99">
        <f ca="1">IF(AA$7&lt;&gt;"",SUMIFS('Bank-1S'!$N:$N,'Bank-1S'!$J:$J,"&gt;="&amp;AA$7,'Bank-1S'!$J:$J,"&lt;="&amp;AA$8,'Bank-1S'!$W:$W,$O100,'Bank-1S'!$X:$X,$F100),SUMIFS('Bank-1S'!$N:$N,'Bank-1S'!$J:$J,AA$8,'Bank-1S'!$W:$W,$O100,'Bank-1S'!$X:$X,$F100))</f>
        <v>0</v>
      </c>
      <c r="AB100" s="99">
        <f ca="1">IF(AB$7&lt;&gt;"",SUMIFS('Bank-1S'!$N:$N,'Bank-1S'!$J:$J,"&gt;="&amp;AB$7,'Bank-1S'!$J:$J,"&lt;="&amp;AB$8,'Bank-1S'!$W:$W,$O100,'Bank-1S'!$X:$X,$F100),SUMIFS('Bank-1S'!$N:$N,'Bank-1S'!$J:$J,AB$8,'Bank-1S'!$W:$W,$O100,'Bank-1S'!$X:$X,$F100))</f>
        <v>0</v>
      </c>
      <c r="AC100" s="99">
        <f ca="1">IF(AC$7&lt;&gt;"",SUMIFS('Bank-1S'!$N:$N,'Bank-1S'!$J:$J,"&gt;="&amp;AC$7,'Bank-1S'!$J:$J,"&lt;="&amp;AC$8,'Bank-1S'!$W:$W,$O100,'Bank-1S'!$X:$X,$F100),SUMIFS('Bank-1S'!$N:$N,'Bank-1S'!$J:$J,AC$8,'Bank-1S'!$W:$W,$O100,'Bank-1S'!$X:$X,$F100))</f>
        <v>0</v>
      </c>
      <c r="AD100" s="99">
        <f ca="1">IF(AD$7&lt;&gt;"",SUMIFS('Bank-1S'!$N:$N,'Bank-1S'!$J:$J,"&gt;="&amp;AD$7,'Bank-1S'!$J:$J,"&lt;="&amp;AD$8,'Bank-1S'!$W:$W,$O100,'Bank-1S'!$X:$X,$F100),SUMIFS('Bank-1S'!$N:$N,'Bank-1S'!$J:$J,AD$8,'Bank-1S'!$W:$W,$O100,'Bank-1S'!$X:$X,$F100))</f>
        <v>0</v>
      </c>
      <c r="AE100" s="99">
        <f ca="1">IF(AE$7&lt;&gt;"",SUMIFS('Bank-1S'!$N:$N,'Bank-1S'!$J:$J,"&gt;="&amp;AE$7,'Bank-1S'!$J:$J,"&lt;="&amp;AE$8,'Bank-1S'!$W:$W,$O100,'Bank-1S'!$X:$X,$F100),SUMIFS('Bank-1S'!$N:$N,'Bank-1S'!$J:$J,AE$8,'Bank-1S'!$W:$W,$O100,'Bank-1S'!$X:$X,$F100))</f>
        <v>0</v>
      </c>
      <c r="AF100" s="99">
        <f ca="1">IF(AF$7&lt;&gt;"",SUMIFS('Bank-1S'!$N:$N,'Bank-1S'!$J:$J,"&gt;="&amp;AF$7,'Bank-1S'!$J:$J,"&lt;="&amp;AF$8,'Bank-1S'!$W:$W,$O100,'Bank-1S'!$X:$X,$F100),SUMIFS('Bank-1S'!$N:$N,'Bank-1S'!$J:$J,AF$8,'Bank-1S'!$W:$W,$O100,'Bank-1S'!$X:$X,$F100))</f>
        <v>0</v>
      </c>
      <c r="AG100" s="99">
        <f ca="1">IF(AG$7&lt;&gt;"",SUMIFS('Bank-1S'!$N:$N,'Bank-1S'!$J:$J,"&gt;="&amp;AG$7,'Bank-1S'!$J:$J,"&lt;="&amp;AG$8,'Bank-1S'!$W:$W,$O100,'Bank-1S'!$X:$X,$F100),SUMIFS('Bank-1S'!$N:$N,'Bank-1S'!$J:$J,AG$8,'Bank-1S'!$W:$W,$O100,'Bank-1S'!$X:$X,$F100))</f>
        <v>0</v>
      </c>
      <c r="AH100" s="99">
        <f ca="1">IF(AH$7&lt;&gt;"",SUMIFS('Bank-1S'!$N:$N,'Bank-1S'!$J:$J,"&gt;="&amp;AH$7,'Bank-1S'!$J:$J,"&lt;="&amp;AH$8,'Bank-1S'!$W:$W,$O100,'Bank-1S'!$X:$X,$F100),SUMIFS('Bank-1S'!$N:$N,'Bank-1S'!$J:$J,AH$8,'Bank-1S'!$W:$W,$O100,'Bank-1S'!$X:$X,$F100))</f>
        <v>0</v>
      </c>
      <c r="AI100" s="99">
        <f ca="1">IF(AI$7&lt;&gt;"",SUMIFS('Bank-1S'!$N:$N,'Bank-1S'!$J:$J,"&gt;="&amp;AI$7,'Bank-1S'!$J:$J,"&lt;="&amp;AI$8,'Bank-1S'!$W:$W,$O100,'Bank-1S'!$X:$X,$F100),SUMIFS('Bank-1S'!$N:$N,'Bank-1S'!$J:$J,AI$8,'Bank-1S'!$W:$W,$O100,'Bank-1S'!$X:$X,$F100))</f>
        <v>0</v>
      </c>
      <c r="AJ100" s="99">
        <f ca="1">IF(AJ$7&lt;&gt;"",SUMIFS('Bank-1S'!$N:$N,'Bank-1S'!$J:$J,"&gt;="&amp;AJ$7,'Bank-1S'!$J:$J,"&lt;="&amp;AJ$8,'Bank-1S'!$W:$W,$O100,'Bank-1S'!$X:$X,$F100),SUMIFS('Bank-1S'!$N:$N,'Bank-1S'!$J:$J,AJ$8,'Bank-1S'!$W:$W,$O100,'Bank-1S'!$X:$X,$F100))</f>
        <v>0</v>
      </c>
      <c r="AK100" s="99">
        <f ca="1">IF(AK$7&lt;&gt;"",SUMIFS('Bank-1S'!$N:$N,'Bank-1S'!$J:$J,"&gt;="&amp;AK$7,'Bank-1S'!$J:$J,"&lt;="&amp;AK$8,'Bank-1S'!$W:$W,$O100,'Bank-1S'!$X:$X,$F100),SUMIFS('Bank-1S'!$N:$N,'Bank-1S'!$J:$J,AK$8,'Bank-1S'!$W:$W,$O100,'Bank-1S'!$X:$X,$F100))</f>
        <v>0</v>
      </c>
      <c r="AL100" s="99">
        <f ca="1">IF(AL$7&lt;&gt;"",SUMIFS('Bank-1S'!$N:$N,'Bank-1S'!$J:$J,"&gt;="&amp;AL$7,'Bank-1S'!$J:$J,"&lt;="&amp;AL$8,'Bank-1S'!$W:$W,$O100,'Bank-1S'!$X:$X,$F100),SUMIFS('Bank-1S'!$N:$N,'Bank-1S'!$J:$J,AL$8,'Bank-1S'!$W:$W,$O100,'Bank-1S'!$X:$X,$F100))</f>
        <v>0</v>
      </c>
      <c r="AM100" s="99">
        <f ca="1">IF(AM$7&lt;&gt;"",SUMIFS('Bank-1S'!$N:$N,'Bank-1S'!$J:$J,"&gt;="&amp;AM$7,'Bank-1S'!$J:$J,"&lt;="&amp;AM$8,'Bank-1S'!$W:$W,$O100,'Bank-1S'!$X:$X,$F100),SUMIFS('Bank-1S'!$N:$N,'Bank-1S'!$J:$J,AM$8,'Bank-1S'!$W:$W,$O100,'Bank-1S'!$X:$X,$F100))</f>
        <v>0</v>
      </c>
      <c r="AN100" s="99">
        <f ca="1">IF(AN$7&lt;&gt;"",SUMIFS('Bank-1S'!$N:$N,'Bank-1S'!$J:$J,"&gt;="&amp;AN$7,'Bank-1S'!$J:$J,"&lt;="&amp;AN$8,'Bank-1S'!$W:$W,$O100,'Bank-1S'!$X:$X,$F100),SUMIFS('Bank-1S'!$N:$N,'Bank-1S'!$J:$J,AN$8,'Bank-1S'!$W:$W,$O100,'Bank-1S'!$X:$X,$F100))</f>
        <v>0</v>
      </c>
      <c r="AO100" s="99">
        <f ca="1">IF(AO$7&lt;&gt;"",SUMIFS('Bank-1S'!$N:$N,'Bank-1S'!$J:$J,"&gt;="&amp;AO$7,'Bank-1S'!$J:$J,"&lt;="&amp;AO$8,'Bank-1S'!$W:$W,$O100,'Bank-1S'!$X:$X,$F100),SUMIFS('Bank-1S'!$N:$N,'Bank-1S'!$J:$J,AO$8,'Bank-1S'!$W:$W,$O100,'Bank-1S'!$X:$X,$F100))</f>
        <v>0</v>
      </c>
      <c r="AP100" s="99">
        <f ca="1">IF(AP$7&lt;&gt;"",SUMIFS('Bank-1S'!$N:$N,'Bank-1S'!$J:$J,"&gt;="&amp;AP$7,'Bank-1S'!$J:$J,"&lt;="&amp;AP$8,'Bank-1S'!$W:$W,$O100,'Bank-1S'!$X:$X,$F100),SUMIFS('Bank-1S'!$N:$N,'Bank-1S'!$J:$J,AP$8,'Bank-1S'!$W:$W,$O100,'Bank-1S'!$X:$X,$F100))</f>
        <v>0</v>
      </c>
      <c r="AQ100" s="99">
        <f ca="1">IF(AQ$7&lt;&gt;"",SUMIFS('Bank-1S'!$N:$N,'Bank-1S'!$J:$J,"&gt;="&amp;AQ$7,'Bank-1S'!$J:$J,"&lt;="&amp;AQ$8,'Bank-1S'!$W:$W,$O100,'Bank-1S'!$X:$X,$F100),SUMIFS('Bank-1S'!$N:$N,'Bank-1S'!$J:$J,AQ$8,'Bank-1S'!$W:$W,$O100,'Bank-1S'!$X:$X,$F100))</f>
        <v>0</v>
      </c>
      <c r="AR100" s="99">
        <f ca="1">IF(AR$7&lt;&gt;"",SUMIFS('Bank-1S'!$N:$N,'Bank-1S'!$J:$J,"&gt;="&amp;AR$7,'Bank-1S'!$J:$J,"&lt;="&amp;AR$8,'Bank-1S'!$W:$W,$O100,'Bank-1S'!$X:$X,$F100),SUMIFS('Bank-1S'!$N:$N,'Bank-1S'!$J:$J,AR$8,'Bank-1S'!$W:$W,$O100,'Bank-1S'!$X:$X,$F100))</f>
        <v>0</v>
      </c>
      <c r="AS100" s="99">
        <f ca="1">IF(AS$7&lt;&gt;"",SUMIFS('Bank-1S'!$N:$N,'Bank-1S'!$J:$J,"&gt;="&amp;AS$7,'Bank-1S'!$J:$J,"&lt;="&amp;AS$8,'Bank-1S'!$W:$W,$O100,'Bank-1S'!$X:$X,$F100),SUMIFS('Bank-1S'!$N:$N,'Bank-1S'!$J:$J,AS$8,'Bank-1S'!$W:$W,$O100,'Bank-1S'!$X:$X,$F100))</f>
        <v>0</v>
      </c>
      <c r="AT100" s="99">
        <f ca="1">IF(AT$7&lt;&gt;"",SUMIFS('Bank-1S'!$N:$N,'Bank-1S'!$J:$J,"&gt;="&amp;AT$7,'Bank-1S'!$J:$J,"&lt;="&amp;AT$8,'Bank-1S'!$W:$W,$O100,'Bank-1S'!$X:$X,$F100),SUMIFS('Bank-1S'!$N:$N,'Bank-1S'!$J:$J,AT$8,'Bank-1S'!$W:$W,$O100,'Bank-1S'!$X:$X,$F100))</f>
        <v>0</v>
      </c>
      <c r="AU100" s="99">
        <f ca="1">IF(AU$7&lt;&gt;"",SUMIFS('Bank-1S'!$N:$N,'Bank-1S'!$J:$J,"&gt;="&amp;AU$7,'Bank-1S'!$J:$J,"&lt;="&amp;AU$8,'Bank-1S'!$W:$W,$O100,'Bank-1S'!$X:$X,$F100),SUMIFS('Bank-1S'!$N:$N,'Bank-1S'!$J:$J,AU$8,'Bank-1S'!$W:$W,$O100,'Bank-1S'!$X:$X,$F100))</f>
        <v>0</v>
      </c>
      <c r="AV100" s="99">
        <f ca="1">IF(AV$7&lt;&gt;"",SUMIFS('Bank-1S'!$N:$N,'Bank-1S'!$J:$J,"&gt;="&amp;AV$7,'Bank-1S'!$J:$J,"&lt;="&amp;AV$8,'Bank-1S'!$W:$W,$O100,'Bank-1S'!$X:$X,$F100),SUMIFS('Bank-1S'!$N:$N,'Bank-1S'!$J:$J,AV$8,'Bank-1S'!$W:$W,$O100,'Bank-1S'!$X:$X,$F100))</f>
        <v>0</v>
      </c>
      <c r="AW100" s="99">
        <f ca="1">IF(AW$7&lt;&gt;"",SUMIFS('Bank-1S'!$N:$N,'Bank-1S'!$J:$J,"&gt;="&amp;AW$7,'Bank-1S'!$J:$J,"&lt;="&amp;AW$8,'Bank-1S'!$W:$W,$O100,'Bank-1S'!$X:$X,$F100),SUMIFS('Bank-1S'!$N:$N,'Bank-1S'!$J:$J,AW$8,'Bank-1S'!$W:$W,$O100,'Bank-1S'!$X:$X,$F100))</f>
        <v>0</v>
      </c>
      <c r="AX100" s="99">
        <f ca="1">IF(AX$7&lt;&gt;"",SUMIFS('Bank-1S'!$N:$N,'Bank-1S'!$J:$J,"&gt;="&amp;AX$7,'Bank-1S'!$J:$J,"&lt;="&amp;AX$8,'Bank-1S'!$W:$W,$O100,'Bank-1S'!$X:$X,$F100),SUMIFS('Bank-1S'!$N:$N,'Bank-1S'!$J:$J,AX$8,'Bank-1S'!$W:$W,$O100,'Bank-1S'!$X:$X,$F100))</f>
        <v>0</v>
      </c>
      <c r="AY100" s="99">
        <f ca="1">IF(AY$7&lt;&gt;"",SUMIFS('Bank-1S'!$N:$N,'Bank-1S'!$J:$J,"&gt;="&amp;AY$7,'Bank-1S'!$J:$J,"&lt;="&amp;AY$8,'Bank-1S'!$W:$W,$O100,'Bank-1S'!$X:$X,$F100),SUMIFS('Bank-1S'!$N:$N,'Bank-1S'!$J:$J,AY$8,'Bank-1S'!$W:$W,$O100,'Bank-1S'!$X:$X,$F100))</f>
        <v>0</v>
      </c>
      <c r="AZ100" s="99">
        <f ca="1">IF(AZ$7&lt;&gt;"",SUMIFS('Bank-1S'!$N:$N,'Bank-1S'!$J:$J,"&gt;="&amp;AZ$7,'Bank-1S'!$J:$J,"&lt;="&amp;AZ$8,'Bank-1S'!$W:$W,$O100,'Bank-1S'!$X:$X,$F100),SUMIFS('Bank-1S'!$N:$N,'Bank-1S'!$J:$J,AZ$8,'Bank-1S'!$W:$W,$O100,'Bank-1S'!$X:$X,$F100))</f>
        <v>0</v>
      </c>
      <c r="BA100" s="99">
        <f ca="1">IF(BA$7&lt;&gt;"",SUMIFS('Bank-1S'!$N:$N,'Bank-1S'!$J:$J,"&gt;="&amp;BA$7,'Bank-1S'!$J:$J,"&lt;="&amp;BA$8,'Bank-1S'!$W:$W,$O100,'Bank-1S'!$X:$X,$F100),SUMIFS('Bank-1S'!$N:$N,'Bank-1S'!$J:$J,BA$8,'Bank-1S'!$W:$W,$O100,'Bank-1S'!$X:$X,$F100))</f>
        <v>0</v>
      </c>
      <c r="BB100" s="99">
        <f ca="1">IF(BB$7&lt;&gt;"",SUMIFS('Bank-1S'!$N:$N,'Bank-1S'!$J:$J,"&gt;="&amp;BB$7,'Bank-1S'!$J:$J,"&lt;="&amp;BB$8,'Bank-1S'!$W:$W,$O100,'Bank-1S'!$X:$X,$F100),SUMIFS('Bank-1S'!$N:$N,'Bank-1S'!$J:$J,BB$8,'Bank-1S'!$W:$W,$O100,'Bank-1S'!$X:$X,$F100))</f>
        <v>0</v>
      </c>
      <c r="BC100" s="99">
        <f ca="1">IF(BC$7&lt;&gt;"",SUMIFS('Bank-1S'!$N:$N,'Bank-1S'!$J:$J,"&gt;="&amp;BC$7,'Bank-1S'!$J:$J,"&lt;="&amp;BC$8,'Bank-1S'!$W:$W,$O100,'Bank-1S'!$X:$X,$F100),SUMIFS('Bank-1S'!$N:$N,'Bank-1S'!$J:$J,BC$8,'Bank-1S'!$W:$W,$O100,'Bank-1S'!$X:$X,$F100))</f>
        <v>0</v>
      </c>
      <c r="BD100" s="99">
        <f ca="1">IF(BD$7&lt;&gt;"",SUMIFS('Bank-1S'!$N:$N,'Bank-1S'!$J:$J,"&gt;="&amp;BD$7,'Bank-1S'!$J:$J,"&lt;="&amp;BD$8,'Bank-1S'!$W:$W,$O100,'Bank-1S'!$X:$X,$F100),SUMIFS('Bank-1S'!$N:$N,'Bank-1S'!$J:$J,BD$8,'Bank-1S'!$W:$W,$O100,'Bank-1S'!$X:$X,$F100))</f>
        <v>0</v>
      </c>
      <c r="BE100" s="99">
        <f ca="1">IF(BE$7&lt;&gt;"",SUMIFS('Bank-1S'!$N:$N,'Bank-1S'!$J:$J,"&gt;="&amp;BE$7,'Bank-1S'!$J:$J,"&lt;="&amp;BE$8,'Bank-1S'!$W:$W,$O100,'Bank-1S'!$X:$X,$F100),SUMIFS('Bank-1S'!$N:$N,'Bank-1S'!$J:$J,BE$8,'Bank-1S'!$W:$W,$O100,'Bank-1S'!$X:$X,$F100))</f>
        <v>0</v>
      </c>
      <c r="BF100" s="99">
        <f ca="1">IF(BF$7&lt;&gt;"",SUMIFS('Bank-1S'!$N:$N,'Bank-1S'!$J:$J,"&gt;="&amp;BF$7,'Bank-1S'!$J:$J,"&lt;="&amp;BF$8,'Bank-1S'!$W:$W,$O100,'Bank-1S'!$X:$X,$F100),SUMIFS('Bank-1S'!$N:$N,'Bank-1S'!$J:$J,BF$8,'Bank-1S'!$W:$W,$O100,'Bank-1S'!$X:$X,$F100))</f>
        <v>0</v>
      </c>
      <c r="BG100" s="99">
        <f ca="1">IF(BG$7&lt;&gt;"",SUMIFS('Bank-1S'!$N:$N,'Bank-1S'!$J:$J,"&gt;="&amp;BG$7,'Bank-1S'!$J:$J,"&lt;="&amp;BG$8,'Bank-1S'!$W:$W,$O100,'Bank-1S'!$X:$X,$F100),SUMIFS('Bank-1S'!$N:$N,'Bank-1S'!$J:$J,BG$8,'Bank-1S'!$W:$W,$O100,'Bank-1S'!$X:$X,$F100))</f>
        <v>0</v>
      </c>
      <c r="BH100" s="99">
        <f ca="1">IF(BH$7&lt;&gt;"",SUMIFS('Bank-1S'!$N:$N,'Bank-1S'!$J:$J,"&gt;="&amp;BH$7,'Bank-1S'!$J:$J,"&lt;="&amp;BH$8,'Bank-1S'!$W:$W,$O100,'Bank-1S'!$X:$X,$F100),SUMIFS('Bank-1S'!$N:$N,'Bank-1S'!$J:$J,BH$8,'Bank-1S'!$W:$W,$O100,'Bank-1S'!$X:$X,$F100))</f>
        <v>0</v>
      </c>
      <c r="BI100" s="99">
        <f ca="1">IF(BI$7&lt;&gt;"",SUMIFS('Bank-1S'!$N:$N,'Bank-1S'!$J:$J,"&gt;="&amp;BI$7,'Bank-1S'!$J:$J,"&lt;="&amp;BI$8,'Bank-1S'!$W:$W,$O100,'Bank-1S'!$X:$X,$F100),SUMIFS('Bank-1S'!$N:$N,'Bank-1S'!$J:$J,BI$8,'Bank-1S'!$W:$W,$O100,'Bank-1S'!$X:$X,$F100))</f>
        <v>0</v>
      </c>
      <c r="BJ100" s="99">
        <f ca="1">IF(BJ$7&lt;&gt;"",SUMIFS('Bank-1S'!$N:$N,'Bank-1S'!$J:$J,"&gt;="&amp;BJ$7,'Bank-1S'!$J:$J,"&lt;="&amp;BJ$8,'Bank-1S'!$W:$W,$O100,'Bank-1S'!$X:$X,$F100),SUMIFS('Bank-1S'!$N:$N,'Bank-1S'!$J:$J,BJ$8,'Bank-1S'!$W:$W,$O100,'Bank-1S'!$X:$X,$F100))</f>
        <v>0</v>
      </c>
      <c r="BK100" s="99">
        <f ca="1">IF(BK$7&lt;&gt;"",SUMIFS('Bank-1S'!$N:$N,'Bank-1S'!$J:$J,"&gt;="&amp;BK$7,'Bank-1S'!$J:$J,"&lt;="&amp;BK$8,'Bank-1S'!$W:$W,$O100,'Bank-1S'!$X:$X,$F100),SUMIFS('Bank-1S'!$N:$N,'Bank-1S'!$J:$J,BK$8,'Bank-1S'!$W:$W,$O100,'Bank-1S'!$X:$X,$F100))</f>
        <v>0</v>
      </c>
      <c r="BL100" s="99">
        <f ca="1">IF(BL$7&lt;&gt;"",SUMIFS('Bank-1S'!$N:$N,'Bank-1S'!$J:$J,"&gt;="&amp;BL$7,'Bank-1S'!$J:$J,"&lt;="&amp;BL$8,'Bank-1S'!$W:$W,$O100,'Bank-1S'!$X:$X,$F100),SUMIFS('Bank-1S'!$N:$N,'Bank-1S'!$J:$J,BL$8,'Bank-1S'!$W:$W,$O100,'Bank-1S'!$X:$X,$F100))</f>
        <v>0</v>
      </c>
      <c r="BM100" s="99">
        <f ca="1">IF(BM$7&lt;&gt;"",SUMIFS('Bank-1S'!$N:$N,'Bank-1S'!$J:$J,"&gt;="&amp;BM$7,'Bank-1S'!$J:$J,"&lt;="&amp;BM$8,'Bank-1S'!$W:$W,$O100,'Bank-1S'!$X:$X,$F100),SUMIFS('Bank-1S'!$N:$N,'Bank-1S'!$J:$J,BM$8,'Bank-1S'!$W:$W,$O100,'Bank-1S'!$X:$X,$F100))</f>
        <v>0</v>
      </c>
      <c r="BN100" s="99">
        <f ca="1">IF(BN$7&lt;&gt;"",SUMIFS('Bank-1S'!$N:$N,'Bank-1S'!$J:$J,"&gt;="&amp;BN$7,'Bank-1S'!$J:$J,"&lt;="&amp;BN$8,'Bank-1S'!$W:$W,$O100,'Bank-1S'!$X:$X,$F100),SUMIFS('Bank-1S'!$N:$N,'Bank-1S'!$J:$J,BN$8,'Bank-1S'!$W:$W,$O100,'Bank-1S'!$X:$X,$F100))</f>
        <v>0</v>
      </c>
      <c r="BO100" s="99">
        <f ca="1">IF(BO$7&lt;&gt;"",SUMIFS('Bank-1S'!$N:$N,'Bank-1S'!$J:$J,"&gt;="&amp;BO$7,'Bank-1S'!$J:$J,"&lt;="&amp;BO$8,'Bank-1S'!$W:$W,$O100,'Bank-1S'!$X:$X,$F100),SUMIFS('Bank-1S'!$N:$N,'Bank-1S'!$J:$J,BO$8,'Bank-1S'!$W:$W,$O100,'Bank-1S'!$X:$X,$F100))</f>
        <v>0</v>
      </c>
      <c r="BP100" s="99">
        <f ca="1">IF(BP$7&lt;&gt;"",SUMIFS('Bank-1S'!$N:$N,'Bank-1S'!$J:$J,"&gt;="&amp;BP$7,'Bank-1S'!$J:$J,"&lt;="&amp;BP$8,'Bank-1S'!$W:$W,$O100,'Bank-1S'!$X:$X,$F100),SUMIFS('Bank-1S'!$N:$N,'Bank-1S'!$J:$J,BP$8,'Bank-1S'!$W:$W,$O100,'Bank-1S'!$X:$X,$F100))</f>
        <v>0</v>
      </c>
      <c r="BQ100" s="99">
        <f ca="1">IF(BQ$7&lt;&gt;"",SUMIFS('Bank-1S'!$N:$N,'Bank-1S'!$J:$J,"&gt;="&amp;BQ$7,'Bank-1S'!$J:$J,"&lt;="&amp;BQ$8,'Bank-1S'!$W:$W,$O100,'Bank-1S'!$X:$X,$F100),SUMIFS('Bank-1S'!$N:$N,'Bank-1S'!$J:$J,BQ$8,'Bank-1S'!$W:$W,$O100,'Bank-1S'!$X:$X,$F100))</f>
        <v>0</v>
      </c>
      <c r="BR100" s="99">
        <f ca="1">IF(BR$7&lt;&gt;"",SUMIFS('Bank-1S'!$N:$N,'Bank-1S'!$J:$J,"&gt;="&amp;BR$7,'Bank-1S'!$J:$J,"&lt;="&amp;BR$8,'Bank-1S'!$W:$W,$O100,'Bank-1S'!$X:$X,$F100),SUMIFS('Bank-1S'!$N:$N,'Bank-1S'!$J:$J,BR$8,'Bank-1S'!$W:$W,$O100,'Bank-1S'!$X:$X,$F100))</f>
        <v>0</v>
      </c>
      <c r="BS100" s="99">
        <f ca="1">IF(BS$7&lt;&gt;"",SUMIFS('Bank-1S'!$N:$N,'Bank-1S'!$J:$J,"&gt;="&amp;BS$7,'Bank-1S'!$J:$J,"&lt;="&amp;BS$8,'Bank-1S'!$W:$W,$O100,'Bank-1S'!$X:$X,$F100),SUMIFS('Bank-1S'!$N:$N,'Bank-1S'!$J:$J,BS$8,'Bank-1S'!$W:$W,$O100,'Bank-1S'!$X:$X,$F100))</f>
        <v>0</v>
      </c>
      <c r="BT100" s="99">
        <f ca="1">IF(BT$7&lt;&gt;"",SUMIFS('Bank-1S'!$N:$N,'Bank-1S'!$J:$J,"&gt;="&amp;BT$7,'Bank-1S'!$J:$J,"&lt;="&amp;BT$8,'Bank-1S'!$W:$W,$O100,'Bank-1S'!$X:$X,$F100),SUMIFS('Bank-1S'!$N:$N,'Bank-1S'!$J:$J,BT$8,'Bank-1S'!$W:$W,$O100,'Bank-1S'!$X:$X,$F100))</f>
        <v>0</v>
      </c>
      <c r="BU100" s="99">
        <f ca="1">IF(BU$7&lt;&gt;"",SUMIFS('Bank-1S'!$N:$N,'Bank-1S'!$J:$J,"&gt;="&amp;BU$7,'Bank-1S'!$J:$J,"&lt;="&amp;BU$8,'Bank-1S'!$W:$W,$O100,'Bank-1S'!$X:$X,$F100),SUMIFS('Bank-1S'!$N:$N,'Bank-1S'!$J:$J,BU$8,'Bank-1S'!$W:$W,$O100,'Bank-1S'!$X:$X,$F100))</f>
        <v>0</v>
      </c>
      <c r="BV100" s="99">
        <f ca="1">IF(BV$7&lt;&gt;"",SUMIFS('Bank-1S'!$N:$N,'Bank-1S'!$J:$J,"&gt;="&amp;BV$7,'Bank-1S'!$J:$J,"&lt;="&amp;BV$8,'Bank-1S'!$W:$W,$O100,'Bank-1S'!$X:$X,$F100),SUMIFS('Bank-1S'!$N:$N,'Bank-1S'!$J:$J,BV$8,'Bank-1S'!$W:$W,$O100,'Bank-1S'!$X:$X,$F100))</f>
        <v>0</v>
      </c>
      <c r="BW100" s="99">
        <f ca="1">IF(BW$7&lt;&gt;"",SUMIFS('Bank-1S'!$N:$N,'Bank-1S'!$J:$J,"&gt;="&amp;BW$7,'Bank-1S'!$J:$J,"&lt;="&amp;BW$8,'Bank-1S'!$W:$W,$O100,'Bank-1S'!$X:$X,$F100),SUMIFS('Bank-1S'!$N:$N,'Bank-1S'!$J:$J,BW$8,'Bank-1S'!$W:$W,$O100,'Bank-1S'!$X:$X,$F100))</f>
        <v>0</v>
      </c>
      <c r="BX100" s="99">
        <f ca="1">IF(BX$7&lt;&gt;"",SUMIFS('Bank-1S'!$N:$N,'Bank-1S'!$J:$J,"&gt;="&amp;BX$7,'Bank-1S'!$J:$J,"&lt;="&amp;BX$8,'Bank-1S'!$W:$W,$O100,'Bank-1S'!$X:$X,$F100),SUMIFS('Bank-1S'!$N:$N,'Bank-1S'!$J:$J,BX$8,'Bank-1S'!$W:$W,$O100,'Bank-1S'!$X:$X,$F100))</f>
        <v>0</v>
      </c>
      <c r="BY100" s="99">
        <f ca="1">IF(BY$7&lt;&gt;"",SUMIFS('Bank-1S'!$N:$N,'Bank-1S'!$J:$J,"&gt;="&amp;BY$7,'Bank-1S'!$J:$J,"&lt;="&amp;BY$8,'Bank-1S'!$W:$W,$O100,'Bank-1S'!$X:$X,$F100),SUMIFS('Bank-1S'!$N:$N,'Bank-1S'!$J:$J,BY$8,'Bank-1S'!$W:$W,$O100,'Bank-1S'!$X:$X,$F100))</f>
        <v>0</v>
      </c>
      <c r="BZ100" s="99">
        <f ca="1">IF(BZ$7&lt;&gt;"",SUMIFS('Bank-1S'!$N:$N,'Bank-1S'!$J:$J,"&gt;="&amp;BZ$7,'Bank-1S'!$J:$J,"&lt;="&amp;BZ$8,'Bank-1S'!$W:$W,$O100,'Bank-1S'!$X:$X,$F100),SUMIFS('Bank-1S'!$N:$N,'Bank-1S'!$J:$J,BZ$8,'Bank-1S'!$W:$W,$O100,'Bank-1S'!$X:$X,$F100))</f>
        <v>0</v>
      </c>
      <c r="CA100" s="99">
        <f ca="1">IF(CA$7&lt;&gt;"",SUMIFS('Bank-1S'!$N:$N,'Bank-1S'!$J:$J,"&gt;="&amp;CA$7,'Bank-1S'!$J:$J,"&lt;="&amp;CA$8,'Bank-1S'!$W:$W,$O100,'Bank-1S'!$X:$X,$F100),SUMIFS('Bank-1S'!$N:$N,'Bank-1S'!$J:$J,CA$8,'Bank-1S'!$W:$W,$O100,'Bank-1S'!$X:$X,$F100))</f>
        <v>0</v>
      </c>
      <c r="CB100" s="99">
        <f ca="1">IF(CB$7&lt;&gt;"",SUMIFS('Bank-1S'!$N:$N,'Bank-1S'!$J:$J,"&gt;="&amp;CB$7,'Bank-1S'!$J:$J,"&lt;="&amp;CB$8,'Bank-1S'!$W:$W,$O100,'Bank-1S'!$X:$X,$F100),SUMIFS('Bank-1S'!$N:$N,'Bank-1S'!$J:$J,CB$8,'Bank-1S'!$W:$W,$O100,'Bank-1S'!$X:$X,$F100))</f>
        <v>0</v>
      </c>
      <c r="CC100" s="99">
        <f ca="1">IF(CC$7&lt;&gt;"",SUMIFS('Bank-1S'!$N:$N,'Bank-1S'!$J:$J,"&gt;="&amp;CC$7,'Bank-1S'!$J:$J,"&lt;="&amp;CC$8,'Bank-1S'!$W:$W,$O100,'Bank-1S'!$X:$X,$F100),SUMIFS('Bank-1S'!$N:$N,'Bank-1S'!$J:$J,CC$8,'Bank-1S'!$W:$W,$O100,'Bank-1S'!$X:$X,$F100))</f>
        <v>0</v>
      </c>
      <c r="CD100" s="99">
        <f ca="1">IF(CD$7&lt;&gt;"",SUMIFS('Bank-1S'!$N:$N,'Bank-1S'!$J:$J,"&gt;="&amp;CD$7,'Bank-1S'!$J:$J,"&lt;="&amp;CD$8,'Bank-1S'!$W:$W,$O100,'Bank-1S'!$X:$X,$F100),SUMIFS('Bank-1S'!$N:$N,'Bank-1S'!$J:$J,CD$8,'Bank-1S'!$W:$W,$O100,'Bank-1S'!$X:$X,$F100))</f>
        <v>0</v>
      </c>
      <c r="CE100" s="99">
        <f ca="1">IF(CE$7&lt;&gt;"",SUMIFS('Bank-1S'!$N:$N,'Bank-1S'!$J:$J,"&gt;="&amp;CE$7,'Bank-1S'!$J:$J,"&lt;="&amp;CE$8,'Bank-1S'!$W:$W,$O100,'Bank-1S'!$X:$X,$F100),SUMIFS('Bank-1S'!$N:$N,'Bank-1S'!$J:$J,CE$8,'Bank-1S'!$W:$W,$O100,'Bank-1S'!$X:$X,$F100))</f>
        <v>0</v>
      </c>
      <c r="CF100" s="99">
        <f ca="1">IF(CF$7&lt;&gt;"",SUMIFS('Bank-1S'!$N:$N,'Bank-1S'!$J:$J,"&gt;="&amp;CF$7,'Bank-1S'!$J:$J,"&lt;="&amp;CF$8,'Bank-1S'!$W:$W,$O100,'Bank-1S'!$X:$X,$F100),SUMIFS('Bank-1S'!$N:$N,'Bank-1S'!$J:$J,CF$8,'Bank-1S'!$W:$W,$O100,'Bank-1S'!$X:$X,$F100))</f>
        <v>0</v>
      </c>
      <c r="CG100" s="99">
        <f ca="1">IF(CG$7&lt;&gt;"",SUMIFS('Bank-1S'!$N:$N,'Bank-1S'!$J:$J,"&gt;="&amp;CG$7,'Bank-1S'!$J:$J,"&lt;="&amp;CG$8,'Bank-1S'!$W:$W,$O100,'Bank-1S'!$X:$X,$F100),SUMIFS('Bank-1S'!$N:$N,'Bank-1S'!$J:$J,CG$8,'Bank-1S'!$W:$W,$O100,'Bank-1S'!$X:$X,$F100))</f>
        <v>0</v>
      </c>
      <c r="CH100" s="99">
        <f ca="1">IF(CH$7&lt;&gt;"",SUMIFS('Bank-1S'!$N:$N,'Bank-1S'!$J:$J,"&gt;="&amp;CH$7,'Bank-1S'!$J:$J,"&lt;="&amp;CH$8,'Bank-1S'!$W:$W,$O100,'Bank-1S'!$X:$X,$F100),SUMIFS('Bank-1S'!$N:$N,'Bank-1S'!$J:$J,CH$8,'Bank-1S'!$W:$W,$O100,'Bank-1S'!$X:$X,$F100))</f>
        <v>0</v>
      </c>
      <c r="CI100" s="99">
        <f ca="1">IF(CI$7&lt;&gt;"",SUMIFS('Bank-1S'!$N:$N,'Bank-1S'!$J:$J,"&gt;="&amp;CI$7,'Bank-1S'!$J:$J,"&lt;="&amp;CI$8,'Bank-1S'!$W:$W,$O100,'Bank-1S'!$X:$X,$F100),SUMIFS('Bank-1S'!$N:$N,'Bank-1S'!$J:$J,CI$8,'Bank-1S'!$W:$W,$O100,'Bank-1S'!$X:$X,$F100))</f>
        <v>0</v>
      </c>
      <c r="CJ100" s="99">
        <f ca="1">IF(CJ$7&lt;&gt;"",SUMIFS('Bank-1S'!$N:$N,'Bank-1S'!$J:$J,"&gt;="&amp;CJ$7,'Bank-1S'!$J:$J,"&lt;="&amp;CJ$8,'Bank-1S'!$W:$W,$O100,'Bank-1S'!$X:$X,$F100),SUMIFS('Bank-1S'!$N:$N,'Bank-1S'!$J:$J,CJ$8,'Bank-1S'!$W:$W,$O100,'Bank-1S'!$X:$X,$F100))</f>
        <v>0</v>
      </c>
      <c r="CK100" s="99">
        <f ca="1">IF(CK$7&lt;&gt;"",SUMIFS('Bank-1S'!$N:$N,'Bank-1S'!$J:$J,"&gt;="&amp;CK$7,'Bank-1S'!$J:$J,"&lt;="&amp;CK$8,'Bank-1S'!$W:$W,$O100,'Bank-1S'!$X:$X,$F100),SUMIFS('Bank-1S'!$N:$N,'Bank-1S'!$J:$J,CK$8,'Bank-1S'!$W:$W,$O100,'Bank-1S'!$X:$X,$F100))</f>
        <v>0</v>
      </c>
      <c r="CL100" s="99">
        <f ca="1">IF(CL$7&lt;&gt;"",SUMIFS('Bank-1S'!$N:$N,'Bank-1S'!$J:$J,"&gt;="&amp;CL$7,'Bank-1S'!$J:$J,"&lt;="&amp;CL$8,'Bank-1S'!$W:$W,$O100,'Bank-1S'!$X:$X,$F100),SUMIFS('Bank-1S'!$N:$N,'Bank-1S'!$J:$J,CL$8,'Bank-1S'!$W:$W,$O100,'Bank-1S'!$X:$X,$F100))</f>
        <v>0</v>
      </c>
      <c r="CM100" s="99">
        <f ca="1">IF(CM$7&lt;&gt;"",SUMIFS('Bank-1S'!$N:$N,'Bank-1S'!$J:$J,"&gt;="&amp;CM$7,'Bank-1S'!$J:$J,"&lt;="&amp;CM$8,'Bank-1S'!$W:$W,$O100,'Bank-1S'!$X:$X,$F100),SUMIFS('Bank-1S'!$N:$N,'Bank-1S'!$J:$J,CM$8,'Bank-1S'!$W:$W,$O100,'Bank-1S'!$X:$X,$F100))</f>
        <v>0</v>
      </c>
      <c r="CN100" s="99">
        <f ca="1">IF(CN$7&lt;&gt;"",SUMIFS('Bank-1S'!$N:$N,'Bank-1S'!$J:$J,"&gt;="&amp;CN$7,'Bank-1S'!$J:$J,"&lt;="&amp;CN$8,'Bank-1S'!$W:$W,$O100,'Bank-1S'!$X:$X,$F100),SUMIFS('Bank-1S'!$N:$N,'Bank-1S'!$J:$J,CN$8,'Bank-1S'!$W:$W,$O100,'Bank-1S'!$X:$X,$F100))</f>
        <v>0</v>
      </c>
      <c r="CO100" s="99">
        <f ca="1">IF(CO$7&lt;&gt;"",SUMIFS('Bank-1S'!$N:$N,'Bank-1S'!$J:$J,"&gt;="&amp;CO$7,'Bank-1S'!$J:$J,"&lt;="&amp;CO$8,'Bank-1S'!$W:$W,$O100,'Bank-1S'!$X:$X,$F100),SUMIFS('Bank-1S'!$N:$N,'Bank-1S'!$J:$J,CO$8,'Bank-1S'!$W:$W,$O100,'Bank-1S'!$X:$X,$F100))</f>
        <v>0</v>
      </c>
      <c r="CP100" s="99">
        <f ca="1">IF(CP$7&lt;&gt;"",SUMIFS('Bank-1S'!$N:$N,'Bank-1S'!$J:$J,"&gt;="&amp;CP$7,'Bank-1S'!$J:$J,"&lt;="&amp;CP$8,'Bank-1S'!$W:$W,$O100,'Bank-1S'!$X:$X,$F100),SUMIFS('Bank-1S'!$N:$N,'Bank-1S'!$J:$J,CP$8,'Bank-1S'!$W:$W,$O100,'Bank-1S'!$X:$X,$F100))</f>
        <v>0</v>
      </c>
      <c r="CQ100" s="99">
        <f ca="1">IF(CQ$7&lt;&gt;"",SUMIFS('Bank-1S'!$N:$N,'Bank-1S'!$J:$J,"&gt;="&amp;CQ$7,'Bank-1S'!$J:$J,"&lt;="&amp;CQ$8,'Bank-1S'!$W:$W,$O100,'Bank-1S'!$X:$X,$F100),SUMIFS('Bank-1S'!$N:$N,'Bank-1S'!$J:$J,CQ$8,'Bank-1S'!$W:$W,$O100,'Bank-1S'!$X:$X,$F100))</f>
        <v>0</v>
      </c>
      <c r="CR100" s="99">
        <f ca="1">IF(CR$7&lt;&gt;"",SUMIFS('Bank-1S'!$N:$N,'Bank-1S'!$J:$J,"&gt;="&amp;CR$7,'Bank-1S'!$J:$J,"&lt;="&amp;CR$8,'Bank-1S'!$W:$W,$O100,'Bank-1S'!$X:$X,$F100),SUMIFS('Bank-1S'!$N:$N,'Bank-1S'!$J:$J,CR$8,'Bank-1S'!$W:$W,$O100,'Bank-1S'!$X:$X,$F100))</f>
        <v>0</v>
      </c>
      <c r="CS100" s="99">
        <f ca="1">IF(CS$7&lt;&gt;"",SUMIFS('Bank-1S'!$N:$N,'Bank-1S'!$J:$J,"&gt;="&amp;CS$7,'Bank-1S'!$J:$J,"&lt;="&amp;CS$8,'Bank-1S'!$W:$W,$O100,'Bank-1S'!$X:$X,$F100),SUMIFS('Bank-1S'!$N:$N,'Bank-1S'!$J:$J,CS$8,'Bank-1S'!$W:$W,$O100,'Bank-1S'!$X:$X,$F100))</f>
        <v>0</v>
      </c>
      <c r="CT100" s="99">
        <f ca="1">IF(CT$7&lt;&gt;"",SUMIFS('Bank-1S'!$N:$N,'Bank-1S'!$J:$J,"&gt;="&amp;CT$7,'Bank-1S'!$J:$J,"&lt;="&amp;CT$8,'Bank-1S'!$W:$W,$O100,'Bank-1S'!$X:$X,$F100),SUMIFS('Bank-1S'!$N:$N,'Bank-1S'!$J:$J,CT$8,'Bank-1S'!$W:$W,$O100,'Bank-1S'!$X:$X,$F100))</f>
        <v>0</v>
      </c>
      <c r="CU100" s="99">
        <f ca="1">IF(CU$7&lt;&gt;"",SUMIFS('Bank-1S'!$N:$N,'Bank-1S'!$J:$J,"&gt;="&amp;CU$7,'Bank-1S'!$J:$J,"&lt;="&amp;CU$8,'Bank-1S'!$W:$W,$O100,'Bank-1S'!$X:$X,$F100),SUMIFS('Bank-1S'!$N:$N,'Bank-1S'!$J:$J,CU$8,'Bank-1S'!$W:$W,$O100,'Bank-1S'!$X:$X,$F100))</f>
        <v>0</v>
      </c>
    </row>
    <row r="101" spans="1:99" s="28" customFormat="1" ht="10.199999999999999" x14ac:dyDescent="0.2">
      <c r="A101" s="87"/>
      <c r="B101" s="87"/>
      <c r="C101" s="87"/>
      <c r="D101" s="87"/>
      <c r="E101" s="198">
        <v>1</v>
      </c>
      <c r="F101" s="101" t="str">
        <f>lists!$Z$35</f>
        <v>Оплаты представительских и командировочных расходов</v>
      </c>
      <c r="G101" s="87"/>
      <c r="H101" s="87"/>
      <c r="I101" s="87"/>
      <c r="J101" s="87"/>
      <c r="K101" s="87"/>
      <c r="L101" s="87"/>
      <c r="M101" s="87"/>
      <c r="N101" s="86"/>
      <c r="O101" s="87" t="str">
        <f t="shared" si="52"/>
        <v>RUR</v>
      </c>
      <c r="P101" s="88"/>
      <c r="Q101" s="87"/>
      <c r="R101" s="87"/>
      <c r="S101" s="87"/>
      <c r="T101" s="136"/>
      <c r="U101" s="137">
        <f t="shared" ca="1" si="53"/>
        <v>0</v>
      </c>
      <c r="V101" s="138"/>
      <c r="W101" s="168"/>
      <c r="X101" s="169">
        <f>IF(X$7&lt;&gt;"",SUMIFS('Bank-1S'!$N:$N,'Bank-1S'!$J:$J,"&gt;="&amp;X$7,'Bank-1S'!$J:$J,"&lt;="&amp;X$8,'Bank-1S'!$W:$W,$O101,'Bank-1S'!$X:$X,$F101),SUMIFS('Bank-1S'!$N:$N,'Bank-1S'!$J:$J,X$8,'Bank-1S'!$W:$W,$O101,'Bank-1S'!$X:$X,$F101))</f>
        <v>0</v>
      </c>
      <c r="Y101" s="99">
        <f ca="1">IF(Y$7&lt;&gt;"",SUMIFS('Bank-1S'!$N:$N,'Bank-1S'!$J:$J,"&gt;="&amp;Y$7,'Bank-1S'!$J:$J,"&lt;="&amp;Y$8,'Bank-1S'!$W:$W,$O101,'Bank-1S'!$X:$X,$F101),SUMIFS('Bank-1S'!$N:$N,'Bank-1S'!$J:$J,Y$8,'Bank-1S'!$W:$W,$O101,'Bank-1S'!$X:$X,$F101))</f>
        <v>0</v>
      </c>
      <c r="Z101" s="99">
        <f ca="1">IF(Z$7&lt;&gt;"",SUMIFS('Bank-1S'!$N:$N,'Bank-1S'!$J:$J,"&gt;="&amp;Z$7,'Bank-1S'!$J:$J,"&lt;="&amp;Z$8,'Bank-1S'!$W:$W,$O101,'Bank-1S'!$X:$X,$F101),SUMIFS('Bank-1S'!$N:$N,'Bank-1S'!$J:$J,Z$8,'Bank-1S'!$W:$W,$O101,'Bank-1S'!$X:$X,$F101))</f>
        <v>0</v>
      </c>
      <c r="AA101" s="99">
        <f ca="1">IF(AA$7&lt;&gt;"",SUMIFS('Bank-1S'!$N:$N,'Bank-1S'!$J:$J,"&gt;="&amp;AA$7,'Bank-1S'!$J:$J,"&lt;="&amp;AA$8,'Bank-1S'!$W:$W,$O101,'Bank-1S'!$X:$X,$F101),SUMIFS('Bank-1S'!$N:$N,'Bank-1S'!$J:$J,AA$8,'Bank-1S'!$W:$W,$O101,'Bank-1S'!$X:$X,$F101))</f>
        <v>0</v>
      </c>
      <c r="AB101" s="99">
        <f ca="1">IF(AB$7&lt;&gt;"",SUMIFS('Bank-1S'!$N:$N,'Bank-1S'!$J:$J,"&gt;="&amp;AB$7,'Bank-1S'!$J:$J,"&lt;="&amp;AB$8,'Bank-1S'!$W:$W,$O101,'Bank-1S'!$X:$X,$F101),SUMIFS('Bank-1S'!$N:$N,'Bank-1S'!$J:$J,AB$8,'Bank-1S'!$W:$W,$O101,'Bank-1S'!$X:$X,$F101))</f>
        <v>0</v>
      </c>
      <c r="AC101" s="99">
        <f ca="1">IF(AC$7&lt;&gt;"",SUMIFS('Bank-1S'!$N:$N,'Bank-1S'!$J:$J,"&gt;="&amp;AC$7,'Bank-1S'!$J:$J,"&lt;="&amp;AC$8,'Bank-1S'!$W:$W,$O101,'Bank-1S'!$X:$X,$F101),SUMIFS('Bank-1S'!$N:$N,'Bank-1S'!$J:$J,AC$8,'Bank-1S'!$W:$W,$O101,'Bank-1S'!$X:$X,$F101))</f>
        <v>0</v>
      </c>
      <c r="AD101" s="99">
        <f ca="1">IF(AD$7&lt;&gt;"",SUMIFS('Bank-1S'!$N:$N,'Bank-1S'!$J:$J,"&gt;="&amp;AD$7,'Bank-1S'!$J:$J,"&lt;="&amp;AD$8,'Bank-1S'!$W:$W,$O101,'Bank-1S'!$X:$X,$F101),SUMIFS('Bank-1S'!$N:$N,'Bank-1S'!$J:$J,AD$8,'Bank-1S'!$W:$W,$O101,'Bank-1S'!$X:$X,$F101))</f>
        <v>0</v>
      </c>
      <c r="AE101" s="99">
        <f ca="1">IF(AE$7&lt;&gt;"",SUMIFS('Bank-1S'!$N:$N,'Bank-1S'!$J:$J,"&gt;="&amp;AE$7,'Bank-1S'!$J:$J,"&lt;="&amp;AE$8,'Bank-1S'!$W:$W,$O101,'Bank-1S'!$X:$X,$F101),SUMIFS('Bank-1S'!$N:$N,'Bank-1S'!$J:$J,AE$8,'Bank-1S'!$W:$W,$O101,'Bank-1S'!$X:$X,$F101))</f>
        <v>0</v>
      </c>
      <c r="AF101" s="99">
        <f ca="1">IF(AF$7&lt;&gt;"",SUMIFS('Bank-1S'!$N:$N,'Bank-1S'!$J:$J,"&gt;="&amp;AF$7,'Bank-1S'!$J:$J,"&lt;="&amp;AF$8,'Bank-1S'!$W:$W,$O101,'Bank-1S'!$X:$X,$F101),SUMIFS('Bank-1S'!$N:$N,'Bank-1S'!$J:$J,AF$8,'Bank-1S'!$W:$W,$O101,'Bank-1S'!$X:$X,$F101))</f>
        <v>0</v>
      </c>
      <c r="AG101" s="99">
        <f ca="1">IF(AG$7&lt;&gt;"",SUMIFS('Bank-1S'!$N:$N,'Bank-1S'!$J:$J,"&gt;="&amp;AG$7,'Bank-1S'!$J:$J,"&lt;="&amp;AG$8,'Bank-1S'!$W:$W,$O101,'Bank-1S'!$X:$X,$F101),SUMIFS('Bank-1S'!$N:$N,'Bank-1S'!$J:$J,AG$8,'Bank-1S'!$W:$W,$O101,'Bank-1S'!$X:$X,$F101))</f>
        <v>0</v>
      </c>
      <c r="AH101" s="99">
        <f ca="1">IF(AH$7&lt;&gt;"",SUMIFS('Bank-1S'!$N:$N,'Bank-1S'!$J:$J,"&gt;="&amp;AH$7,'Bank-1S'!$J:$J,"&lt;="&amp;AH$8,'Bank-1S'!$W:$W,$O101,'Bank-1S'!$X:$X,$F101),SUMIFS('Bank-1S'!$N:$N,'Bank-1S'!$J:$J,AH$8,'Bank-1S'!$W:$W,$O101,'Bank-1S'!$X:$X,$F101))</f>
        <v>0</v>
      </c>
      <c r="AI101" s="99">
        <f ca="1">IF(AI$7&lt;&gt;"",SUMIFS('Bank-1S'!$N:$N,'Bank-1S'!$J:$J,"&gt;="&amp;AI$7,'Bank-1S'!$J:$J,"&lt;="&amp;AI$8,'Bank-1S'!$W:$W,$O101,'Bank-1S'!$X:$X,$F101),SUMIFS('Bank-1S'!$N:$N,'Bank-1S'!$J:$J,AI$8,'Bank-1S'!$W:$W,$O101,'Bank-1S'!$X:$X,$F101))</f>
        <v>0</v>
      </c>
      <c r="AJ101" s="99">
        <f ca="1">IF(AJ$7&lt;&gt;"",SUMIFS('Bank-1S'!$N:$N,'Bank-1S'!$J:$J,"&gt;="&amp;AJ$7,'Bank-1S'!$J:$J,"&lt;="&amp;AJ$8,'Bank-1S'!$W:$W,$O101,'Bank-1S'!$X:$X,$F101),SUMIFS('Bank-1S'!$N:$N,'Bank-1S'!$J:$J,AJ$8,'Bank-1S'!$W:$W,$O101,'Bank-1S'!$X:$X,$F101))</f>
        <v>0</v>
      </c>
      <c r="AK101" s="99">
        <f ca="1">IF(AK$7&lt;&gt;"",SUMIFS('Bank-1S'!$N:$N,'Bank-1S'!$J:$J,"&gt;="&amp;AK$7,'Bank-1S'!$J:$J,"&lt;="&amp;AK$8,'Bank-1S'!$W:$W,$O101,'Bank-1S'!$X:$X,$F101),SUMIFS('Bank-1S'!$N:$N,'Bank-1S'!$J:$J,AK$8,'Bank-1S'!$W:$W,$O101,'Bank-1S'!$X:$X,$F101))</f>
        <v>0</v>
      </c>
      <c r="AL101" s="99">
        <f ca="1">IF(AL$7&lt;&gt;"",SUMIFS('Bank-1S'!$N:$N,'Bank-1S'!$J:$J,"&gt;="&amp;AL$7,'Bank-1S'!$J:$J,"&lt;="&amp;AL$8,'Bank-1S'!$W:$W,$O101,'Bank-1S'!$X:$X,$F101),SUMIFS('Bank-1S'!$N:$N,'Bank-1S'!$J:$J,AL$8,'Bank-1S'!$W:$W,$O101,'Bank-1S'!$X:$X,$F101))</f>
        <v>0</v>
      </c>
      <c r="AM101" s="99">
        <f ca="1">IF(AM$7&lt;&gt;"",SUMIFS('Bank-1S'!$N:$N,'Bank-1S'!$J:$J,"&gt;="&amp;AM$7,'Bank-1S'!$J:$J,"&lt;="&amp;AM$8,'Bank-1S'!$W:$W,$O101,'Bank-1S'!$X:$X,$F101),SUMIFS('Bank-1S'!$N:$N,'Bank-1S'!$J:$J,AM$8,'Bank-1S'!$W:$W,$O101,'Bank-1S'!$X:$X,$F101))</f>
        <v>0</v>
      </c>
      <c r="AN101" s="99">
        <f ca="1">IF(AN$7&lt;&gt;"",SUMIFS('Bank-1S'!$N:$N,'Bank-1S'!$J:$J,"&gt;="&amp;AN$7,'Bank-1S'!$J:$J,"&lt;="&amp;AN$8,'Bank-1S'!$W:$W,$O101,'Bank-1S'!$X:$X,$F101),SUMIFS('Bank-1S'!$N:$N,'Bank-1S'!$J:$J,AN$8,'Bank-1S'!$W:$W,$O101,'Bank-1S'!$X:$X,$F101))</f>
        <v>0</v>
      </c>
      <c r="AO101" s="99">
        <f ca="1">IF(AO$7&lt;&gt;"",SUMIFS('Bank-1S'!$N:$N,'Bank-1S'!$J:$J,"&gt;="&amp;AO$7,'Bank-1S'!$J:$J,"&lt;="&amp;AO$8,'Bank-1S'!$W:$W,$O101,'Bank-1S'!$X:$X,$F101),SUMIFS('Bank-1S'!$N:$N,'Bank-1S'!$J:$J,AO$8,'Bank-1S'!$W:$W,$O101,'Bank-1S'!$X:$X,$F101))</f>
        <v>0</v>
      </c>
      <c r="AP101" s="99">
        <f ca="1">IF(AP$7&lt;&gt;"",SUMIFS('Bank-1S'!$N:$N,'Bank-1S'!$J:$J,"&gt;="&amp;AP$7,'Bank-1S'!$J:$J,"&lt;="&amp;AP$8,'Bank-1S'!$W:$W,$O101,'Bank-1S'!$X:$X,$F101),SUMIFS('Bank-1S'!$N:$N,'Bank-1S'!$J:$J,AP$8,'Bank-1S'!$W:$W,$O101,'Bank-1S'!$X:$X,$F101))</f>
        <v>0</v>
      </c>
      <c r="AQ101" s="99">
        <f ca="1">IF(AQ$7&lt;&gt;"",SUMIFS('Bank-1S'!$N:$N,'Bank-1S'!$J:$J,"&gt;="&amp;AQ$7,'Bank-1S'!$J:$J,"&lt;="&amp;AQ$8,'Bank-1S'!$W:$W,$O101,'Bank-1S'!$X:$X,$F101),SUMIFS('Bank-1S'!$N:$N,'Bank-1S'!$J:$J,AQ$8,'Bank-1S'!$W:$W,$O101,'Bank-1S'!$X:$X,$F101))</f>
        <v>0</v>
      </c>
      <c r="AR101" s="99">
        <f ca="1">IF(AR$7&lt;&gt;"",SUMIFS('Bank-1S'!$N:$N,'Bank-1S'!$J:$J,"&gt;="&amp;AR$7,'Bank-1S'!$J:$J,"&lt;="&amp;AR$8,'Bank-1S'!$W:$W,$O101,'Bank-1S'!$X:$X,$F101),SUMIFS('Bank-1S'!$N:$N,'Bank-1S'!$J:$J,AR$8,'Bank-1S'!$W:$W,$O101,'Bank-1S'!$X:$X,$F101))</f>
        <v>0</v>
      </c>
      <c r="AS101" s="99">
        <f ca="1">IF(AS$7&lt;&gt;"",SUMIFS('Bank-1S'!$N:$N,'Bank-1S'!$J:$J,"&gt;="&amp;AS$7,'Bank-1S'!$J:$J,"&lt;="&amp;AS$8,'Bank-1S'!$W:$W,$O101,'Bank-1S'!$X:$X,$F101),SUMIFS('Bank-1S'!$N:$N,'Bank-1S'!$J:$J,AS$8,'Bank-1S'!$W:$W,$O101,'Bank-1S'!$X:$X,$F101))</f>
        <v>0</v>
      </c>
      <c r="AT101" s="99">
        <f ca="1">IF(AT$7&lt;&gt;"",SUMIFS('Bank-1S'!$N:$N,'Bank-1S'!$J:$J,"&gt;="&amp;AT$7,'Bank-1S'!$J:$J,"&lt;="&amp;AT$8,'Bank-1S'!$W:$W,$O101,'Bank-1S'!$X:$X,$F101),SUMIFS('Bank-1S'!$N:$N,'Bank-1S'!$J:$J,AT$8,'Bank-1S'!$W:$W,$O101,'Bank-1S'!$X:$X,$F101))</f>
        <v>0</v>
      </c>
      <c r="AU101" s="99">
        <f ca="1">IF(AU$7&lt;&gt;"",SUMIFS('Bank-1S'!$N:$N,'Bank-1S'!$J:$J,"&gt;="&amp;AU$7,'Bank-1S'!$J:$J,"&lt;="&amp;AU$8,'Bank-1S'!$W:$W,$O101,'Bank-1S'!$X:$X,$F101),SUMIFS('Bank-1S'!$N:$N,'Bank-1S'!$J:$J,AU$8,'Bank-1S'!$W:$W,$O101,'Bank-1S'!$X:$X,$F101))</f>
        <v>0</v>
      </c>
      <c r="AV101" s="99">
        <f ca="1">IF(AV$7&lt;&gt;"",SUMIFS('Bank-1S'!$N:$N,'Bank-1S'!$J:$J,"&gt;="&amp;AV$7,'Bank-1S'!$J:$J,"&lt;="&amp;AV$8,'Bank-1S'!$W:$W,$O101,'Bank-1S'!$X:$X,$F101),SUMIFS('Bank-1S'!$N:$N,'Bank-1S'!$J:$J,AV$8,'Bank-1S'!$W:$W,$O101,'Bank-1S'!$X:$X,$F101))</f>
        <v>0</v>
      </c>
      <c r="AW101" s="99">
        <f ca="1">IF(AW$7&lt;&gt;"",SUMIFS('Bank-1S'!$N:$N,'Bank-1S'!$J:$J,"&gt;="&amp;AW$7,'Bank-1S'!$J:$J,"&lt;="&amp;AW$8,'Bank-1S'!$W:$W,$O101,'Bank-1S'!$X:$X,$F101),SUMIFS('Bank-1S'!$N:$N,'Bank-1S'!$J:$J,AW$8,'Bank-1S'!$W:$W,$O101,'Bank-1S'!$X:$X,$F101))</f>
        <v>0</v>
      </c>
      <c r="AX101" s="99">
        <f ca="1">IF(AX$7&lt;&gt;"",SUMIFS('Bank-1S'!$N:$N,'Bank-1S'!$J:$J,"&gt;="&amp;AX$7,'Bank-1S'!$J:$J,"&lt;="&amp;AX$8,'Bank-1S'!$W:$W,$O101,'Bank-1S'!$X:$X,$F101),SUMIFS('Bank-1S'!$N:$N,'Bank-1S'!$J:$J,AX$8,'Bank-1S'!$W:$W,$O101,'Bank-1S'!$X:$X,$F101))</f>
        <v>0</v>
      </c>
      <c r="AY101" s="99">
        <f ca="1">IF(AY$7&lt;&gt;"",SUMIFS('Bank-1S'!$N:$N,'Bank-1S'!$J:$J,"&gt;="&amp;AY$7,'Bank-1S'!$J:$J,"&lt;="&amp;AY$8,'Bank-1S'!$W:$W,$O101,'Bank-1S'!$X:$X,$F101),SUMIFS('Bank-1S'!$N:$N,'Bank-1S'!$J:$J,AY$8,'Bank-1S'!$W:$W,$O101,'Bank-1S'!$X:$X,$F101))</f>
        <v>0</v>
      </c>
      <c r="AZ101" s="99">
        <f ca="1">IF(AZ$7&lt;&gt;"",SUMIFS('Bank-1S'!$N:$N,'Bank-1S'!$J:$J,"&gt;="&amp;AZ$7,'Bank-1S'!$J:$J,"&lt;="&amp;AZ$8,'Bank-1S'!$W:$W,$O101,'Bank-1S'!$X:$X,$F101),SUMIFS('Bank-1S'!$N:$N,'Bank-1S'!$J:$J,AZ$8,'Bank-1S'!$W:$W,$O101,'Bank-1S'!$X:$X,$F101))</f>
        <v>0</v>
      </c>
      <c r="BA101" s="99">
        <f ca="1">IF(BA$7&lt;&gt;"",SUMIFS('Bank-1S'!$N:$N,'Bank-1S'!$J:$J,"&gt;="&amp;BA$7,'Bank-1S'!$J:$J,"&lt;="&amp;BA$8,'Bank-1S'!$W:$W,$O101,'Bank-1S'!$X:$X,$F101),SUMIFS('Bank-1S'!$N:$N,'Bank-1S'!$J:$J,BA$8,'Bank-1S'!$W:$W,$O101,'Bank-1S'!$X:$X,$F101))</f>
        <v>0</v>
      </c>
      <c r="BB101" s="99">
        <f ca="1">IF(BB$7&lt;&gt;"",SUMIFS('Bank-1S'!$N:$N,'Bank-1S'!$J:$J,"&gt;="&amp;BB$7,'Bank-1S'!$J:$J,"&lt;="&amp;BB$8,'Bank-1S'!$W:$W,$O101,'Bank-1S'!$X:$X,$F101),SUMIFS('Bank-1S'!$N:$N,'Bank-1S'!$J:$J,BB$8,'Bank-1S'!$W:$W,$O101,'Bank-1S'!$X:$X,$F101))</f>
        <v>0</v>
      </c>
      <c r="BC101" s="99">
        <f ca="1">IF(BC$7&lt;&gt;"",SUMIFS('Bank-1S'!$N:$N,'Bank-1S'!$J:$J,"&gt;="&amp;BC$7,'Bank-1S'!$J:$J,"&lt;="&amp;BC$8,'Bank-1S'!$W:$W,$O101,'Bank-1S'!$X:$X,$F101),SUMIFS('Bank-1S'!$N:$N,'Bank-1S'!$J:$J,BC$8,'Bank-1S'!$W:$W,$O101,'Bank-1S'!$X:$X,$F101))</f>
        <v>0</v>
      </c>
      <c r="BD101" s="99">
        <f ca="1">IF(BD$7&lt;&gt;"",SUMIFS('Bank-1S'!$N:$N,'Bank-1S'!$J:$J,"&gt;="&amp;BD$7,'Bank-1S'!$J:$J,"&lt;="&amp;BD$8,'Bank-1S'!$W:$W,$O101,'Bank-1S'!$X:$X,$F101),SUMIFS('Bank-1S'!$N:$N,'Bank-1S'!$J:$J,BD$8,'Bank-1S'!$W:$W,$O101,'Bank-1S'!$X:$X,$F101))</f>
        <v>0</v>
      </c>
      <c r="BE101" s="99">
        <f ca="1">IF(BE$7&lt;&gt;"",SUMIFS('Bank-1S'!$N:$N,'Bank-1S'!$J:$J,"&gt;="&amp;BE$7,'Bank-1S'!$J:$J,"&lt;="&amp;BE$8,'Bank-1S'!$W:$W,$O101,'Bank-1S'!$X:$X,$F101),SUMIFS('Bank-1S'!$N:$N,'Bank-1S'!$J:$J,BE$8,'Bank-1S'!$W:$W,$O101,'Bank-1S'!$X:$X,$F101))</f>
        <v>0</v>
      </c>
      <c r="BF101" s="99">
        <f ca="1">IF(BF$7&lt;&gt;"",SUMIFS('Bank-1S'!$N:$N,'Bank-1S'!$J:$J,"&gt;="&amp;BF$7,'Bank-1S'!$J:$J,"&lt;="&amp;BF$8,'Bank-1S'!$W:$W,$O101,'Bank-1S'!$X:$X,$F101),SUMIFS('Bank-1S'!$N:$N,'Bank-1S'!$J:$J,BF$8,'Bank-1S'!$W:$W,$O101,'Bank-1S'!$X:$X,$F101))</f>
        <v>0</v>
      </c>
      <c r="BG101" s="99">
        <f ca="1">IF(BG$7&lt;&gt;"",SUMIFS('Bank-1S'!$N:$N,'Bank-1S'!$J:$J,"&gt;="&amp;BG$7,'Bank-1S'!$J:$J,"&lt;="&amp;BG$8,'Bank-1S'!$W:$W,$O101,'Bank-1S'!$X:$X,$F101),SUMIFS('Bank-1S'!$N:$N,'Bank-1S'!$J:$J,BG$8,'Bank-1S'!$W:$W,$O101,'Bank-1S'!$X:$X,$F101))</f>
        <v>0</v>
      </c>
      <c r="BH101" s="99">
        <f ca="1">IF(BH$7&lt;&gt;"",SUMIFS('Bank-1S'!$N:$N,'Bank-1S'!$J:$J,"&gt;="&amp;BH$7,'Bank-1S'!$J:$J,"&lt;="&amp;BH$8,'Bank-1S'!$W:$W,$O101,'Bank-1S'!$X:$X,$F101),SUMIFS('Bank-1S'!$N:$N,'Bank-1S'!$J:$J,BH$8,'Bank-1S'!$W:$W,$O101,'Bank-1S'!$X:$X,$F101))</f>
        <v>0</v>
      </c>
      <c r="BI101" s="99">
        <f ca="1">IF(BI$7&lt;&gt;"",SUMIFS('Bank-1S'!$N:$N,'Bank-1S'!$J:$J,"&gt;="&amp;BI$7,'Bank-1S'!$J:$J,"&lt;="&amp;BI$8,'Bank-1S'!$W:$W,$O101,'Bank-1S'!$X:$X,$F101),SUMIFS('Bank-1S'!$N:$N,'Bank-1S'!$J:$J,BI$8,'Bank-1S'!$W:$W,$O101,'Bank-1S'!$X:$X,$F101))</f>
        <v>0</v>
      </c>
      <c r="BJ101" s="99">
        <f ca="1">IF(BJ$7&lt;&gt;"",SUMIFS('Bank-1S'!$N:$N,'Bank-1S'!$J:$J,"&gt;="&amp;BJ$7,'Bank-1S'!$J:$J,"&lt;="&amp;BJ$8,'Bank-1S'!$W:$W,$O101,'Bank-1S'!$X:$X,$F101),SUMIFS('Bank-1S'!$N:$N,'Bank-1S'!$J:$J,BJ$8,'Bank-1S'!$W:$W,$O101,'Bank-1S'!$X:$X,$F101))</f>
        <v>0</v>
      </c>
      <c r="BK101" s="99">
        <f ca="1">IF(BK$7&lt;&gt;"",SUMIFS('Bank-1S'!$N:$N,'Bank-1S'!$J:$J,"&gt;="&amp;BK$7,'Bank-1S'!$J:$J,"&lt;="&amp;BK$8,'Bank-1S'!$W:$W,$O101,'Bank-1S'!$X:$X,$F101),SUMIFS('Bank-1S'!$N:$N,'Bank-1S'!$J:$J,BK$8,'Bank-1S'!$W:$W,$O101,'Bank-1S'!$X:$X,$F101))</f>
        <v>0</v>
      </c>
      <c r="BL101" s="99">
        <f ca="1">IF(BL$7&lt;&gt;"",SUMIFS('Bank-1S'!$N:$N,'Bank-1S'!$J:$J,"&gt;="&amp;BL$7,'Bank-1S'!$J:$J,"&lt;="&amp;BL$8,'Bank-1S'!$W:$W,$O101,'Bank-1S'!$X:$X,$F101),SUMIFS('Bank-1S'!$N:$N,'Bank-1S'!$J:$J,BL$8,'Bank-1S'!$W:$W,$O101,'Bank-1S'!$X:$X,$F101))</f>
        <v>0</v>
      </c>
      <c r="BM101" s="99">
        <f ca="1">IF(BM$7&lt;&gt;"",SUMIFS('Bank-1S'!$N:$N,'Bank-1S'!$J:$J,"&gt;="&amp;BM$7,'Bank-1S'!$J:$J,"&lt;="&amp;BM$8,'Bank-1S'!$W:$W,$O101,'Bank-1S'!$X:$X,$F101),SUMIFS('Bank-1S'!$N:$N,'Bank-1S'!$J:$J,BM$8,'Bank-1S'!$W:$W,$O101,'Bank-1S'!$X:$X,$F101))</f>
        <v>0</v>
      </c>
      <c r="BN101" s="99">
        <f ca="1">IF(BN$7&lt;&gt;"",SUMIFS('Bank-1S'!$N:$N,'Bank-1S'!$J:$J,"&gt;="&amp;BN$7,'Bank-1S'!$J:$J,"&lt;="&amp;BN$8,'Bank-1S'!$W:$W,$O101,'Bank-1S'!$X:$X,$F101),SUMIFS('Bank-1S'!$N:$N,'Bank-1S'!$J:$J,BN$8,'Bank-1S'!$W:$W,$O101,'Bank-1S'!$X:$X,$F101))</f>
        <v>0</v>
      </c>
      <c r="BO101" s="99">
        <f ca="1">IF(BO$7&lt;&gt;"",SUMIFS('Bank-1S'!$N:$N,'Bank-1S'!$J:$J,"&gt;="&amp;BO$7,'Bank-1S'!$J:$J,"&lt;="&amp;BO$8,'Bank-1S'!$W:$W,$O101,'Bank-1S'!$X:$X,$F101),SUMIFS('Bank-1S'!$N:$N,'Bank-1S'!$J:$J,BO$8,'Bank-1S'!$W:$W,$O101,'Bank-1S'!$X:$X,$F101))</f>
        <v>0</v>
      </c>
      <c r="BP101" s="99">
        <f ca="1">IF(BP$7&lt;&gt;"",SUMIFS('Bank-1S'!$N:$N,'Bank-1S'!$J:$J,"&gt;="&amp;BP$7,'Bank-1S'!$J:$J,"&lt;="&amp;BP$8,'Bank-1S'!$W:$W,$O101,'Bank-1S'!$X:$X,$F101),SUMIFS('Bank-1S'!$N:$N,'Bank-1S'!$J:$J,BP$8,'Bank-1S'!$W:$W,$O101,'Bank-1S'!$X:$X,$F101))</f>
        <v>0</v>
      </c>
      <c r="BQ101" s="99">
        <f ca="1">IF(BQ$7&lt;&gt;"",SUMIFS('Bank-1S'!$N:$N,'Bank-1S'!$J:$J,"&gt;="&amp;BQ$7,'Bank-1S'!$J:$J,"&lt;="&amp;BQ$8,'Bank-1S'!$W:$W,$O101,'Bank-1S'!$X:$X,$F101),SUMIFS('Bank-1S'!$N:$N,'Bank-1S'!$J:$J,BQ$8,'Bank-1S'!$W:$W,$O101,'Bank-1S'!$X:$X,$F101))</f>
        <v>0</v>
      </c>
      <c r="BR101" s="99">
        <f ca="1">IF(BR$7&lt;&gt;"",SUMIFS('Bank-1S'!$N:$N,'Bank-1S'!$J:$J,"&gt;="&amp;BR$7,'Bank-1S'!$J:$J,"&lt;="&amp;BR$8,'Bank-1S'!$W:$W,$O101,'Bank-1S'!$X:$X,$F101),SUMIFS('Bank-1S'!$N:$N,'Bank-1S'!$J:$J,BR$8,'Bank-1S'!$W:$W,$O101,'Bank-1S'!$X:$X,$F101))</f>
        <v>0</v>
      </c>
      <c r="BS101" s="99">
        <f ca="1">IF(BS$7&lt;&gt;"",SUMIFS('Bank-1S'!$N:$N,'Bank-1S'!$J:$J,"&gt;="&amp;BS$7,'Bank-1S'!$J:$J,"&lt;="&amp;BS$8,'Bank-1S'!$W:$W,$O101,'Bank-1S'!$X:$X,$F101),SUMIFS('Bank-1S'!$N:$N,'Bank-1S'!$J:$J,BS$8,'Bank-1S'!$W:$W,$O101,'Bank-1S'!$X:$X,$F101))</f>
        <v>0</v>
      </c>
      <c r="BT101" s="99">
        <f ca="1">IF(BT$7&lt;&gt;"",SUMIFS('Bank-1S'!$N:$N,'Bank-1S'!$J:$J,"&gt;="&amp;BT$7,'Bank-1S'!$J:$J,"&lt;="&amp;BT$8,'Bank-1S'!$W:$W,$O101,'Bank-1S'!$X:$X,$F101),SUMIFS('Bank-1S'!$N:$N,'Bank-1S'!$J:$J,BT$8,'Bank-1S'!$W:$W,$O101,'Bank-1S'!$X:$X,$F101))</f>
        <v>0</v>
      </c>
      <c r="BU101" s="99">
        <f ca="1">IF(BU$7&lt;&gt;"",SUMIFS('Bank-1S'!$N:$N,'Bank-1S'!$J:$J,"&gt;="&amp;BU$7,'Bank-1S'!$J:$J,"&lt;="&amp;BU$8,'Bank-1S'!$W:$W,$O101,'Bank-1S'!$X:$X,$F101),SUMIFS('Bank-1S'!$N:$N,'Bank-1S'!$J:$J,BU$8,'Bank-1S'!$W:$W,$O101,'Bank-1S'!$X:$X,$F101))</f>
        <v>0</v>
      </c>
      <c r="BV101" s="99">
        <f ca="1">IF(BV$7&lt;&gt;"",SUMIFS('Bank-1S'!$N:$N,'Bank-1S'!$J:$J,"&gt;="&amp;BV$7,'Bank-1S'!$J:$J,"&lt;="&amp;BV$8,'Bank-1S'!$W:$W,$O101,'Bank-1S'!$X:$X,$F101),SUMIFS('Bank-1S'!$N:$N,'Bank-1S'!$J:$J,BV$8,'Bank-1S'!$W:$W,$O101,'Bank-1S'!$X:$X,$F101))</f>
        <v>0</v>
      </c>
      <c r="BW101" s="99">
        <f ca="1">IF(BW$7&lt;&gt;"",SUMIFS('Bank-1S'!$N:$N,'Bank-1S'!$J:$J,"&gt;="&amp;BW$7,'Bank-1S'!$J:$J,"&lt;="&amp;BW$8,'Bank-1S'!$W:$W,$O101,'Bank-1S'!$X:$X,$F101),SUMIFS('Bank-1S'!$N:$N,'Bank-1S'!$J:$J,BW$8,'Bank-1S'!$W:$W,$O101,'Bank-1S'!$X:$X,$F101))</f>
        <v>0</v>
      </c>
      <c r="BX101" s="99">
        <f ca="1">IF(BX$7&lt;&gt;"",SUMIFS('Bank-1S'!$N:$N,'Bank-1S'!$J:$J,"&gt;="&amp;BX$7,'Bank-1S'!$J:$J,"&lt;="&amp;BX$8,'Bank-1S'!$W:$W,$O101,'Bank-1S'!$X:$X,$F101),SUMIFS('Bank-1S'!$N:$N,'Bank-1S'!$J:$J,BX$8,'Bank-1S'!$W:$W,$O101,'Bank-1S'!$X:$X,$F101))</f>
        <v>0</v>
      </c>
      <c r="BY101" s="99">
        <f ca="1">IF(BY$7&lt;&gt;"",SUMIFS('Bank-1S'!$N:$N,'Bank-1S'!$J:$J,"&gt;="&amp;BY$7,'Bank-1S'!$J:$J,"&lt;="&amp;BY$8,'Bank-1S'!$W:$W,$O101,'Bank-1S'!$X:$X,$F101),SUMIFS('Bank-1S'!$N:$N,'Bank-1S'!$J:$J,BY$8,'Bank-1S'!$W:$W,$O101,'Bank-1S'!$X:$X,$F101))</f>
        <v>0</v>
      </c>
      <c r="BZ101" s="99">
        <f ca="1">IF(BZ$7&lt;&gt;"",SUMIFS('Bank-1S'!$N:$N,'Bank-1S'!$J:$J,"&gt;="&amp;BZ$7,'Bank-1S'!$J:$J,"&lt;="&amp;BZ$8,'Bank-1S'!$W:$W,$O101,'Bank-1S'!$X:$X,$F101),SUMIFS('Bank-1S'!$N:$N,'Bank-1S'!$J:$J,BZ$8,'Bank-1S'!$W:$W,$O101,'Bank-1S'!$X:$X,$F101))</f>
        <v>0</v>
      </c>
      <c r="CA101" s="99">
        <f ca="1">IF(CA$7&lt;&gt;"",SUMIFS('Bank-1S'!$N:$N,'Bank-1S'!$J:$J,"&gt;="&amp;CA$7,'Bank-1S'!$J:$J,"&lt;="&amp;CA$8,'Bank-1S'!$W:$W,$O101,'Bank-1S'!$X:$X,$F101),SUMIFS('Bank-1S'!$N:$N,'Bank-1S'!$J:$J,CA$8,'Bank-1S'!$W:$W,$O101,'Bank-1S'!$X:$X,$F101))</f>
        <v>0</v>
      </c>
      <c r="CB101" s="99">
        <f ca="1">IF(CB$7&lt;&gt;"",SUMIFS('Bank-1S'!$N:$N,'Bank-1S'!$J:$J,"&gt;="&amp;CB$7,'Bank-1S'!$J:$J,"&lt;="&amp;CB$8,'Bank-1S'!$W:$W,$O101,'Bank-1S'!$X:$X,$F101),SUMIFS('Bank-1S'!$N:$N,'Bank-1S'!$J:$J,CB$8,'Bank-1S'!$W:$W,$O101,'Bank-1S'!$X:$X,$F101))</f>
        <v>0</v>
      </c>
      <c r="CC101" s="99">
        <f ca="1">IF(CC$7&lt;&gt;"",SUMIFS('Bank-1S'!$N:$N,'Bank-1S'!$J:$J,"&gt;="&amp;CC$7,'Bank-1S'!$J:$J,"&lt;="&amp;CC$8,'Bank-1S'!$W:$W,$O101,'Bank-1S'!$X:$X,$F101),SUMIFS('Bank-1S'!$N:$N,'Bank-1S'!$J:$J,CC$8,'Bank-1S'!$W:$W,$O101,'Bank-1S'!$X:$X,$F101))</f>
        <v>0</v>
      </c>
      <c r="CD101" s="99">
        <f ca="1">IF(CD$7&lt;&gt;"",SUMIFS('Bank-1S'!$N:$N,'Bank-1S'!$J:$J,"&gt;="&amp;CD$7,'Bank-1S'!$J:$J,"&lt;="&amp;CD$8,'Bank-1S'!$W:$W,$O101,'Bank-1S'!$X:$X,$F101),SUMIFS('Bank-1S'!$N:$N,'Bank-1S'!$J:$J,CD$8,'Bank-1S'!$W:$W,$O101,'Bank-1S'!$X:$X,$F101))</f>
        <v>0</v>
      </c>
      <c r="CE101" s="99">
        <f ca="1">IF(CE$7&lt;&gt;"",SUMIFS('Bank-1S'!$N:$N,'Bank-1S'!$J:$J,"&gt;="&amp;CE$7,'Bank-1S'!$J:$J,"&lt;="&amp;CE$8,'Bank-1S'!$W:$W,$O101,'Bank-1S'!$X:$X,$F101),SUMIFS('Bank-1S'!$N:$N,'Bank-1S'!$J:$J,CE$8,'Bank-1S'!$W:$W,$O101,'Bank-1S'!$X:$X,$F101))</f>
        <v>0</v>
      </c>
      <c r="CF101" s="99">
        <f ca="1">IF(CF$7&lt;&gt;"",SUMIFS('Bank-1S'!$N:$N,'Bank-1S'!$J:$J,"&gt;="&amp;CF$7,'Bank-1S'!$J:$J,"&lt;="&amp;CF$8,'Bank-1S'!$W:$W,$O101,'Bank-1S'!$X:$X,$F101),SUMIFS('Bank-1S'!$N:$N,'Bank-1S'!$J:$J,CF$8,'Bank-1S'!$W:$W,$O101,'Bank-1S'!$X:$X,$F101))</f>
        <v>0</v>
      </c>
      <c r="CG101" s="99">
        <f ca="1">IF(CG$7&lt;&gt;"",SUMIFS('Bank-1S'!$N:$N,'Bank-1S'!$J:$J,"&gt;="&amp;CG$7,'Bank-1S'!$J:$J,"&lt;="&amp;CG$8,'Bank-1S'!$W:$W,$O101,'Bank-1S'!$X:$X,$F101),SUMIFS('Bank-1S'!$N:$N,'Bank-1S'!$J:$J,CG$8,'Bank-1S'!$W:$W,$O101,'Bank-1S'!$X:$X,$F101))</f>
        <v>0</v>
      </c>
      <c r="CH101" s="99">
        <f ca="1">IF(CH$7&lt;&gt;"",SUMIFS('Bank-1S'!$N:$N,'Bank-1S'!$J:$J,"&gt;="&amp;CH$7,'Bank-1S'!$J:$J,"&lt;="&amp;CH$8,'Bank-1S'!$W:$W,$O101,'Bank-1S'!$X:$X,$F101),SUMIFS('Bank-1S'!$N:$N,'Bank-1S'!$J:$J,CH$8,'Bank-1S'!$W:$W,$O101,'Bank-1S'!$X:$X,$F101))</f>
        <v>0</v>
      </c>
      <c r="CI101" s="99">
        <f ca="1">IF(CI$7&lt;&gt;"",SUMIFS('Bank-1S'!$N:$N,'Bank-1S'!$J:$J,"&gt;="&amp;CI$7,'Bank-1S'!$J:$J,"&lt;="&amp;CI$8,'Bank-1S'!$W:$W,$O101,'Bank-1S'!$X:$X,$F101),SUMIFS('Bank-1S'!$N:$N,'Bank-1S'!$J:$J,CI$8,'Bank-1S'!$W:$W,$O101,'Bank-1S'!$X:$X,$F101))</f>
        <v>0</v>
      </c>
      <c r="CJ101" s="99">
        <f ca="1">IF(CJ$7&lt;&gt;"",SUMIFS('Bank-1S'!$N:$N,'Bank-1S'!$J:$J,"&gt;="&amp;CJ$7,'Bank-1S'!$J:$J,"&lt;="&amp;CJ$8,'Bank-1S'!$W:$W,$O101,'Bank-1S'!$X:$X,$F101),SUMIFS('Bank-1S'!$N:$N,'Bank-1S'!$J:$J,CJ$8,'Bank-1S'!$W:$W,$O101,'Bank-1S'!$X:$X,$F101))</f>
        <v>0</v>
      </c>
      <c r="CK101" s="99">
        <f ca="1">IF(CK$7&lt;&gt;"",SUMIFS('Bank-1S'!$N:$N,'Bank-1S'!$J:$J,"&gt;="&amp;CK$7,'Bank-1S'!$J:$J,"&lt;="&amp;CK$8,'Bank-1S'!$W:$W,$O101,'Bank-1S'!$X:$X,$F101),SUMIFS('Bank-1S'!$N:$N,'Bank-1S'!$J:$J,CK$8,'Bank-1S'!$W:$W,$O101,'Bank-1S'!$X:$X,$F101))</f>
        <v>0</v>
      </c>
      <c r="CL101" s="99">
        <f ca="1">IF(CL$7&lt;&gt;"",SUMIFS('Bank-1S'!$N:$N,'Bank-1S'!$J:$J,"&gt;="&amp;CL$7,'Bank-1S'!$J:$J,"&lt;="&amp;CL$8,'Bank-1S'!$W:$W,$O101,'Bank-1S'!$X:$X,$F101),SUMIFS('Bank-1S'!$N:$N,'Bank-1S'!$J:$J,CL$8,'Bank-1S'!$W:$W,$O101,'Bank-1S'!$X:$X,$F101))</f>
        <v>0</v>
      </c>
      <c r="CM101" s="99">
        <f ca="1">IF(CM$7&lt;&gt;"",SUMIFS('Bank-1S'!$N:$N,'Bank-1S'!$J:$J,"&gt;="&amp;CM$7,'Bank-1S'!$J:$J,"&lt;="&amp;CM$8,'Bank-1S'!$W:$W,$O101,'Bank-1S'!$X:$X,$F101),SUMIFS('Bank-1S'!$N:$N,'Bank-1S'!$J:$J,CM$8,'Bank-1S'!$W:$W,$O101,'Bank-1S'!$X:$X,$F101))</f>
        <v>0</v>
      </c>
      <c r="CN101" s="99">
        <f ca="1">IF(CN$7&lt;&gt;"",SUMIFS('Bank-1S'!$N:$N,'Bank-1S'!$J:$J,"&gt;="&amp;CN$7,'Bank-1S'!$J:$J,"&lt;="&amp;CN$8,'Bank-1S'!$W:$W,$O101,'Bank-1S'!$X:$X,$F101),SUMIFS('Bank-1S'!$N:$N,'Bank-1S'!$J:$J,CN$8,'Bank-1S'!$W:$W,$O101,'Bank-1S'!$X:$X,$F101))</f>
        <v>0</v>
      </c>
      <c r="CO101" s="99">
        <f ca="1">IF(CO$7&lt;&gt;"",SUMIFS('Bank-1S'!$N:$N,'Bank-1S'!$J:$J,"&gt;="&amp;CO$7,'Bank-1S'!$J:$J,"&lt;="&amp;CO$8,'Bank-1S'!$W:$W,$O101,'Bank-1S'!$X:$X,$F101),SUMIFS('Bank-1S'!$N:$N,'Bank-1S'!$J:$J,CO$8,'Bank-1S'!$W:$W,$O101,'Bank-1S'!$X:$X,$F101))</f>
        <v>0</v>
      </c>
      <c r="CP101" s="99">
        <f ca="1">IF(CP$7&lt;&gt;"",SUMIFS('Bank-1S'!$N:$N,'Bank-1S'!$J:$J,"&gt;="&amp;CP$7,'Bank-1S'!$J:$J,"&lt;="&amp;CP$8,'Bank-1S'!$W:$W,$O101,'Bank-1S'!$X:$X,$F101),SUMIFS('Bank-1S'!$N:$N,'Bank-1S'!$J:$J,CP$8,'Bank-1S'!$W:$W,$O101,'Bank-1S'!$X:$X,$F101))</f>
        <v>0</v>
      </c>
      <c r="CQ101" s="99">
        <f ca="1">IF(CQ$7&lt;&gt;"",SUMIFS('Bank-1S'!$N:$N,'Bank-1S'!$J:$J,"&gt;="&amp;CQ$7,'Bank-1S'!$J:$J,"&lt;="&amp;CQ$8,'Bank-1S'!$W:$W,$O101,'Bank-1S'!$X:$X,$F101),SUMIFS('Bank-1S'!$N:$N,'Bank-1S'!$J:$J,CQ$8,'Bank-1S'!$W:$W,$O101,'Bank-1S'!$X:$X,$F101))</f>
        <v>0</v>
      </c>
      <c r="CR101" s="99">
        <f ca="1">IF(CR$7&lt;&gt;"",SUMIFS('Bank-1S'!$N:$N,'Bank-1S'!$J:$J,"&gt;="&amp;CR$7,'Bank-1S'!$J:$J,"&lt;="&amp;CR$8,'Bank-1S'!$W:$W,$O101,'Bank-1S'!$X:$X,$F101),SUMIFS('Bank-1S'!$N:$N,'Bank-1S'!$J:$J,CR$8,'Bank-1S'!$W:$W,$O101,'Bank-1S'!$X:$X,$F101))</f>
        <v>0</v>
      </c>
      <c r="CS101" s="99">
        <f ca="1">IF(CS$7&lt;&gt;"",SUMIFS('Bank-1S'!$N:$N,'Bank-1S'!$J:$J,"&gt;="&amp;CS$7,'Bank-1S'!$J:$J,"&lt;="&amp;CS$8,'Bank-1S'!$W:$W,$O101,'Bank-1S'!$X:$X,$F101),SUMIFS('Bank-1S'!$N:$N,'Bank-1S'!$J:$J,CS$8,'Bank-1S'!$W:$W,$O101,'Bank-1S'!$X:$X,$F101))</f>
        <v>0</v>
      </c>
      <c r="CT101" s="99">
        <f ca="1">IF(CT$7&lt;&gt;"",SUMIFS('Bank-1S'!$N:$N,'Bank-1S'!$J:$J,"&gt;="&amp;CT$7,'Bank-1S'!$J:$J,"&lt;="&amp;CT$8,'Bank-1S'!$W:$W,$O101,'Bank-1S'!$X:$X,$F101),SUMIFS('Bank-1S'!$N:$N,'Bank-1S'!$J:$J,CT$8,'Bank-1S'!$W:$W,$O101,'Bank-1S'!$X:$X,$F101))</f>
        <v>0</v>
      </c>
      <c r="CU101" s="99">
        <f ca="1">IF(CU$7&lt;&gt;"",SUMIFS('Bank-1S'!$N:$N,'Bank-1S'!$J:$J,"&gt;="&amp;CU$7,'Bank-1S'!$J:$J,"&lt;="&amp;CU$8,'Bank-1S'!$W:$W,$O101,'Bank-1S'!$X:$X,$F101),SUMIFS('Bank-1S'!$N:$N,'Bank-1S'!$J:$J,CU$8,'Bank-1S'!$W:$W,$O101,'Bank-1S'!$X:$X,$F101))</f>
        <v>0</v>
      </c>
    </row>
    <row r="102" spans="1:99" s="28" customFormat="1" ht="10.199999999999999" x14ac:dyDescent="0.2">
      <c r="A102" s="87"/>
      <c r="B102" s="87"/>
      <c r="C102" s="87"/>
      <c r="D102" s="87"/>
      <c r="E102" s="198">
        <v>1</v>
      </c>
      <c r="F102" s="101" t="str">
        <f>lists!$Z$31</f>
        <v>Оплаты юридических расходов</v>
      </c>
      <c r="G102" s="87"/>
      <c r="H102" s="87"/>
      <c r="I102" s="87"/>
      <c r="J102" s="87"/>
      <c r="K102" s="87"/>
      <c r="L102" s="87"/>
      <c r="M102" s="87"/>
      <c r="N102" s="86"/>
      <c r="O102" s="87" t="str">
        <f t="shared" si="52"/>
        <v>RUR</v>
      </c>
      <c r="P102" s="88"/>
      <c r="Q102" s="87"/>
      <c r="R102" s="87"/>
      <c r="S102" s="87"/>
      <c r="T102" s="136"/>
      <c r="U102" s="137">
        <f t="shared" ca="1" si="53"/>
        <v>0</v>
      </c>
      <c r="V102" s="138"/>
      <c r="W102" s="168"/>
      <c r="X102" s="169">
        <f>IF(X$7&lt;&gt;"",SUMIFS('Bank-1S'!$N:$N,'Bank-1S'!$J:$J,"&gt;="&amp;X$7,'Bank-1S'!$J:$J,"&lt;="&amp;X$8,'Bank-1S'!$W:$W,$O102,'Bank-1S'!$X:$X,$F102),SUMIFS('Bank-1S'!$N:$N,'Bank-1S'!$J:$J,X$8,'Bank-1S'!$W:$W,$O102,'Bank-1S'!$X:$X,$F102))</f>
        <v>0</v>
      </c>
      <c r="Y102" s="99">
        <f ca="1">IF(Y$7&lt;&gt;"",SUMIFS('Bank-1S'!$N:$N,'Bank-1S'!$J:$J,"&gt;="&amp;Y$7,'Bank-1S'!$J:$J,"&lt;="&amp;Y$8,'Bank-1S'!$W:$W,$O102,'Bank-1S'!$X:$X,$F102),SUMIFS('Bank-1S'!$N:$N,'Bank-1S'!$J:$J,Y$8,'Bank-1S'!$W:$W,$O102,'Bank-1S'!$X:$X,$F102))</f>
        <v>0</v>
      </c>
      <c r="Z102" s="99">
        <f ca="1">IF(Z$7&lt;&gt;"",SUMIFS('Bank-1S'!$N:$N,'Bank-1S'!$J:$J,"&gt;="&amp;Z$7,'Bank-1S'!$J:$J,"&lt;="&amp;Z$8,'Bank-1S'!$W:$W,$O102,'Bank-1S'!$X:$X,$F102),SUMIFS('Bank-1S'!$N:$N,'Bank-1S'!$J:$J,Z$8,'Bank-1S'!$W:$W,$O102,'Bank-1S'!$X:$X,$F102))</f>
        <v>0</v>
      </c>
      <c r="AA102" s="99">
        <f ca="1">IF(AA$7&lt;&gt;"",SUMIFS('Bank-1S'!$N:$N,'Bank-1S'!$J:$J,"&gt;="&amp;AA$7,'Bank-1S'!$J:$J,"&lt;="&amp;AA$8,'Bank-1S'!$W:$W,$O102,'Bank-1S'!$X:$X,$F102),SUMIFS('Bank-1S'!$N:$N,'Bank-1S'!$J:$J,AA$8,'Bank-1S'!$W:$W,$O102,'Bank-1S'!$X:$X,$F102))</f>
        <v>0</v>
      </c>
      <c r="AB102" s="99">
        <f ca="1">IF(AB$7&lt;&gt;"",SUMIFS('Bank-1S'!$N:$N,'Bank-1S'!$J:$J,"&gt;="&amp;AB$7,'Bank-1S'!$J:$J,"&lt;="&amp;AB$8,'Bank-1S'!$W:$W,$O102,'Bank-1S'!$X:$X,$F102),SUMIFS('Bank-1S'!$N:$N,'Bank-1S'!$J:$J,AB$8,'Bank-1S'!$W:$W,$O102,'Bank-1S'!$X:$X,$F102))</f>
        <v>0</v>
      </c>
      <c r="AC102" s="99">
        <f ca="1">IF(AC$7&lt;&gt;"",SUMIFS('Bank-1S'!$N:$N,'Bank-1S'!$J:$J,"&gt;="&amp;AC$7,'Bank-1S'!$J:$J,"&lt;="&amp;AC$8,'Bank-1S'!$W:$W,$O102,'Bank-1S'!$X:$X,$F102),SUMIFS('Bank-1S'!$N:$N,'Bank-1S'!$J:$J,AC$8,'Bank-1S'!$W:$W,$O102,'Bank-1S'!$X:$X,$F102))</f>
        <v>0</v>
      </c>
      <c r="AD102" s="99">
        <f ca="1">IF(AD$7&lt;&gt;"",SUMIFS('Bank-1S'!$N:$N,'Bank-1S'!$J:$J,"&gt;="&amp;AD$7,'Bank-1S'!$J:$J,"&lt;="&amp;AD$8,'Bank-1S'!$W:$W,$O102,'Bank-1S'!$X:$X,$F102),SUMIFS('Bank-1S'!$N:$N,'Bank-1S'!$J:$J,AD$8,'Bank-1S'!$W:$W,$O102,'Bank-1S'!$X:$X,$F102))</f>
        <v>0</v>
      </c>
      <c r="AE102" s="99">
        <f ca="1">IF(AE$7&lt;&gt;"",SUMIFS('Bank-1S'!$N:$N,'Bank-1S'!$J:$J,"&gt;="&amp;AE$7,'Bank-1S'!$J:$J,"&lt;="&amp;AE$8,'Bank-1S'!$W:$W,$O102,'Bank-1S'!$X:$X,$F102),SUMIFS('Bank-1S'!$N:$N,'Bank-1S'!$J:$J,AE$8,'Bank-1S'!$W:$W,$O102,'Bank-1S'!$X:$X,$F102))</f>
        <v>0</v>
      </c>
      <c r="AF102" s="99">
        <f ca="1">IF(AF$7&lt;&gt;"",SUMIFS('Bank-1S'!$N:$N,'Bank-1S'!$J:$J,"&gt;="&amp;AF$7,'Bank-1S'!$J:$J,"&lt;="&amp;AF$8,'Bank-1S'!$W:$W,$O102,'Bank-1S'!$X:$X,$F102),SUMIFS('Bank-1S'!$N:$N,'Bank-1S'!$J:$J,AF$8,'Bank-1S'!$W:$W,$O102,'Bank-1S'!$X:$X,$F102))</f>
        <v>0</v>
      </c>
      <c r="AG102" s="99">
        <f ca="1">IF(AG$7&lt;&gt;"",SUMIFS('Bank-1S'!$N:$N,'Bank-1S'!$J:$J,"&gt;="&amp;AG$7,'Bank-1S'!$J:$J,"&lt;="&amp;AG$8,'Bank-1S'!$W:$W,$O102,'Bank-1S'!$X:$X,$F102),SUMIFS('Bank-1S'!$N:$N,'Bank-1S'!$J:$J,AG$8,'Bank-1S'!$W:$W,$O102,'Bank-1S'!$X:$X,$F102))</f>
        <v>0</v>
      </c>
      <c r="AH102" s="99">
        <f ca="1">IF(AH$7&lt;&gt;"",SUMIFS('Bank-1S'!$N:$N,'Bank-1S'!$J:$J,"&gt;="&amp;AH$7,'Bank-1S'!$J:$J,"&lt;="&amp;AH$8,'Bank-1S'!$W:$W,$O102,'Bank-1S'!$X:$X,$F102),SUMIFS('Bank-1S'!$N:$N,'Bank-1S'!$J:$J,AH$8,'Bank-1S'!$W:$W,$O102,'Bank-1S'!$X:$X,$F102))</f>
        <v>0</v>
      </c>
      <c r="AI102" s="99">
        <f ca="1">IF(AI$7&lt;&gt;"",SUMIFS('Bank-1S'!$N:$N,'Bank-1S'!$J:$J,"&gt;="&amp;AI$7,'Bank-1S'!$J:$J,"&lt;="&amp;AI$8,'Bank-1S'!$W:$W,$O102,'Bank-1S'!$X:$X,$F102),SUMIFS('Bank-1S'!$N:$N,'Bank-1S'!$J:$J,AI$8,'Bank-1S'!$W:$W,$O102,'Bank-1S'!$X:$X,$F102))</f>
        <v>0</v>
      </c>
      <c r="AJ102" s="99">
        <f ca="1">IF(AJ$7&lt;&gt;"",SUMIFS('Bank-1S'!$N:$N,'Bank-1S'!$J:$J,"&gt;="&amp;AJ$7,'Bank-1S'!$J:$J,"&lt;="&amp;AJ$8,'Bank-1S'!$W:$W,$O102,'Bank-1S'!$X:$X,$F102),SUMIFS('Bank-1S'!$N:$N,'Bank-1S'!$J:$J,AJ$8,'Bank-1S'!$W:$W,$O102,'Bank-1S'!$X:$X,$F102))</f>
        <v>0</v>
      </c>
      <c r="AK102" s="99">
        <f ca="1">IF(AK$7&lt;&gt;"",SUMIFS('Bank-1S'!$N:$N,'Bank-1S'!$J:$J,"&gt;="&amp;AK$7,'Bank-1S'!$J:$J,"&lt;="&amp;AK$8,'Bank-1S'!$W:$W,$O102,'Bank-1S'!$X:$X,$F102),SUMIFS('Bank-1S'!$N:$N,'Bank-1S'!$J:$J,AK$8,'Bank-1S'!$W:$W,$O102,'Bank-1S'!$X:$X,$F102))</f>
        <v>0</v>
      </c>
      <c r="AL102" s="99">
        <f ca="1">IF(AL$7&lt;&gt;"",SUMIFS('Bank-1S'!$N:$N,'Bank-1S'!$J:$J,"&gt;="&amp;AL$7,'Bank-1S'!$J:$J,"&lt;="&amp;AL$8,'Bank-1S'!$W:$W,$O102,'Bank-1S'!$X:$X,$F102),SUMIFS('Bank-1S'!$N:$N,'Bank-1S'!$J:$J,AL$8,'Bank-1S'!$W:$W,$O102,'Bank-1S'!$X:$X,$F102))</f>
        <v>0</v>
      </c>
      <c r="AM102" s="99">
        <f ca="1">IF(AM$7&lt;&gt;"",SUMIFS('Bank-1S'!$N:$N,'Bank-1S'!$J:$J,"&gt;="&amp;AM$7,'Bank-1S'!$J:$J,"&lt;="&amp;AM$8,'Bank-1S'!$W:$W,$O102,'Bank-1S'!$X:$X,$F102),SUMIFS('Bank-1S'!$N:$N,'Bank-1S'!$J:$J,AM$8,'Bank-1S'!$W:$W,$O102,'Bank-1S'!$X:$X,$F102))</f>
        <v>0</v>
      </c>
      <c r="AN102" s="99">
        <f ca="1">IF(AN$7&lt;&gt;"",SUMIFS('Bank-1S'!$N:$N,'Bank-1S'!$J:$J,"&gt;="&amp;AN$7,'Bank-1S'!$J:$J,"&lt;="&amp;AN$8,'Bank-1S'!$W:$W,$O102,'Bank-1S'!$X:$X,$F102),SUMIFS('Bank-1S'!$N:$N,'Bank-1S'!$J:$J,AN$8,'Bank-1S'!$W:$W,$O102,'Bank-1S'!$X:$X,$F102))</f>
        <v>0</v>
      </c>
      <c r="AO102" s="99">
        <f ca="1">IF(AO$7&lt;&gt;"",SUMIFS('Bank-1S'!$N:$N,'Bank-1S'!$J:$J,"&gt;="&amp;AO$7,'Bank-1S'!$J:$J,"&lt;="&amp;AO$8,'Bank-1S'!$W:$W,$O102,'Bank-1S'!$X:$X,$F102),SUMIFS('Bank-1S'!$N:$N,'Bank-1S'!$J:$J,AO$8,'Bank-1S'!$W:$W,$O102,'Bank-1S'!$X:$X,$F102))</f>
        <v>0</v>
      </c>
      <c r="AP102" s="99">
        <f ca="1">IF(AP$7&lt;&gt;"",SUMIFS('Bank-1S'!$N:$N,'Bank-1S'!$J:$J,"&gt;="&amp;AP$7,'Bank-1S'!$J:$J,"&lt;="&amp;AP$8,'Bank-1S'!$W:$W,$O102,'Bank-1S'!$X:$X,$F102),SUMIFS('Bank-1S'!$N:$N,'Bank-1S'!$J:$J,AP$8,'Bank-1S'!$W:$W,$O102,'Bank-1S'!$X:$X,$F102))</f>
        <v>0</v>
      </c>
      <c r="AQ102" s="99">
        <f ca="1">IF(AQ$7&lt;&gt;"",SUMIFS('Bank-1S'!$N:$N,'Bank-1S'!$J:$J,"&gt;="&amp;AQ$7,'Bank-1S'!$J:$J,"&lt;="&amp;AQ$8,'Bank-1S'!$W:$W,$O102,'Bank-1S'!$X:$X,$F102),SUMIFS('Bank-1S'!$N:$N,'Bank-1S'!$J:$J,AQ$8,'Bank-1S'!$W:$W,$O102,'Bank-1S'!$X:$X,$F102))</f>
        <v>0</v>
      </c>
      <c r="AR102" s="99">
        <f ca="1">IF(AR$7&lt;&gt;"",SUMIFS('Bank-1S'!$N:$N,'Bank-1S'!$J:$J,"&gt;="&amp;AR$7,'Bank-1S'!$J:$J,"&lt;="&amp;AR$8,'Bank-1S'!$W:$W,$O102,'Bank-1S'!$X:$X,$F102),SUMIFS('Bank-1S'!$N:$N,'Bank-1S'!$J:$J,AR$8,'Bank-1S'!$W:$W,$O102,'Bank-1S'!$X:$X,$F102))</f>
        <v>0</v>
      </c>
      <c r="AS102" s="99">
        <f ca="1">IF(AS$7&lt;&gt;"",SUMIFS('Bank-1S'!$N:$N,'Bank-1S'!$J:$J,"&gt;="&amp;AS$7,'Bank-1S'!$J:$J,"&lt;="&amp;AS$8,'Bank-1S'!$W:$W,$O102,'Bank-1S'!$X:$X,$F102),SUMIFS('Bank-1S'!$N:$N,'Bank-1S'!$J:$J,AS$8,'Bank-1S'!$W:$W,$O102,'Bank-1S'!$X:$X,$F102))</f>
        <v>0</v>
      </c>
      <c r="AT102" s="99">
        <f ca="1">IF(AT$7&lt;&gt;"",SUMIFS('Bank-1S'!$N:$N,'Bank-1S'!$J:$J,"&gt;="&amp;AT$7,'Bank-1S'!$J:$J,"&lt;="&amp;AT$8,'Bank-1S'!$W:$W,$O102,'Bank-1S'!$X:$X,$F102),SUMIFS('Bank-1S'!$N:$N,'Bank-1S'!$J:$J,AT$8,'Bank-1S'!$W:$W,$O102,'Bank-1S'!$X:$X,$F102))</f>
        <v>0</v>
      </c>
      <c r="AU102" s="99">
        <f ca="1">IF(AU$7&lt;&gt;"",SUMIFS('Bank-1S'!$N:$N,'Bank-1S'!$J:$J,"&gt;="&amp;AU$7,'Bank-1S'!$J:$J,"&lt;="&amp;AU$8,'Bank-1S'!$W:$W,$O102,'Bank-1S'!$X:$X,$F102),SUMIFS('Bank-1S'!$N:$N,'Bank-1S'!$J:$J,AU$8,'Bank-1S'!$W:$W,$O102,'Bank-1S'!$X:$X,$F102))</f>
        <v>0</v>
      </c>
      <c r="AV102" s="99">
        <f ca="1">IF(AV$7&lt;&gt;"",SUMIFS('Bank-1S'!$N:$N,'Bank-1S'!$J:$J,"&gt;="&amp;AV$7,'Bank-1S'!$J:$J,"&lt;="&amp;AV$8,'Bank-1S'!$W:$W,$O102,'Bank-1S'!$X:$X,$F102),SUMIFS('Bank-1S'!$N:$N,'Bank-1S'!$J:$J,AV$8,'Bank-1S'!$W:$W,$O102,'Bank-1S'!$X:$X,$F102))</f>
        <v>0</v>
      </c>
      <c r="AW102" s="99">
        <f ca="1">IF(AW$7&lt;&gt;"",SUMIFS('Bank-1S'!$N:$N,'Bank-1S'!$J:$J,"&gt;="&amp;AW$7,'Bank-1S'!$J:$J,"&lt;="&amp;AW$8,'Bank-1S'!$W:$W,$O102,'Bank-1S'!$X:$X,$F102),SUMIFS('Bank-1S'!$N:$N,'Bank-1S'!$J:$J,AW$8,'Bank-1S'!$W:$W,$O102,'Bank-1S'!$X:$X,$F102))</f>
        <v>0</v>
      </c>
      <c r="AX102" s="99">
        <f ca="1">IF(AX$7&lt;&gt;"",SUMIFS('Bank-1S'!$N:$N,'Bank-1S'!$J:$J,"&gt;="&amp;AX$7,'Bank-1S'!$J:$J,"&lt;="&amp;AX$8,'Bank-1S'!$W:$W,$O102,'Bank-1S'!$X:$X,$F102),SUMIFS('Bank-1S'!$N:$N,'Bank-1S'!$J:$J,AX$8,'Bank-1S'!$W:$W,$O102,'Bank-1S'!$X:$X,$F102))</f>
        <v>0</v>
      </c>
      <c r="AY102" s="99">
        <f ca="1">IF(AY$7&lt;&gt;"",SUMIFS('Bank-1S'!$N:$N,'Bank-1S'!$J:$J,"&gt;="&amp;AY$7,'Bank-1S'!$J:$J,"&lt;="&amp;AY$8,'Bank-1S'!$W:$W,$O102,'Bank-1S'!$X:$X,$F102),SUMIFS('Bank-1S'!$N:$N,'Bank-1S'!$J:$J,AY$8,'Bank-1S'!$W:$W,$O102,'Bank-1S'!$X:$X,$F102))</f>
        <v>0</v>
      </c>
      <c r="AZ102" s="99">
        <f ca="1">IF(AZ$7&lt;&gt;"",SUMIFS('Bank-1S'!$N:$N,'Bank-1S'!$J:$J,"&gt;="&amp;AZ$7,'Bank-1S'!$J:$J,"&lt;="&amp;AZ$8,'Bank-1S'!$W:$W,$O102,'Bank-1S'!$X:$X,$F102),SUMIFS('Bank-1S'!$N:$N,'Bank-1S'!$J:$J,AZ$8,'Bank-1S'!$W:$W,$O102,'Bank-1S'!$X:$X,$F102))</f>
        <v>0</v>
      </c>
      <c r="BA102" s="99">
        <f ca="1">IF(BA$7&lt;&gt;"",SUMIFS('Bank-1S'!$N:$N,'Bank-1S'!$J:$J,"&gt;="&amp;BA$7,'Bank-1S'!$J:$J,"&lt;="&amp;BA$8,'Bank-1S'!$W:$W,$O102,'Bank-1S'!$X:$X,$F102),SUMIFS('Bank-1S'!$N:$N,'Bank-1S'!$J:$J,BA$8,'Bank-1S'!$W:$W,$O102,'Bank-1S'!$X:$X,$F102))</f>
        <v>0</v>
      </c>
      <c r="BB102" s="99">
        <f ca="1">IF(BB$7&lt;&gt;"",SUMIFS('Bank-1S'!$N:$N,'Bank-1S'!$J:$J,"&gt;="&amp;BB$7,'Bank-1S'!$J:$J,"&lt;="&amp;BB$8,'Bank-1S'!$W:$W,$O102,'Bank-1S'!$X:$X,$F102),SUMIFS('Bank-1S'!$N:$N,'Bank-1S'!$J:$J,BB$8,'Bank-1S'!$W:$W,$O102,'Bank-1S'!$X:$X,$F102))</f>
        <v>0</v>
      </c>
      <c r="BC102" s="99">
        <f ca="1">IF(BC$7&lt;&gt;"",SUMIFS('Bank-1S'!$N:$N,'Bank-1S'!$J:$J,"&gt;="&amp;BC$7,'Bank-1S'!$J:$J,"&lt;="&amp;BC$8,'Bank-1S'!$W:$W,$O102,'Bank-1S'!$X:$X,$F102),SUMIFS('Bank-1S'!$N:$N,'Bank-1S'!$J:$J,BC$8,'Bank-1S'!$W:$W,$O102,'Bank-1S'!$X:$X,$F102))</f>
        <v>0</v>
      </c>
      <c r="BD102" s="99">
        <f ca="1">IF(BD$7&lt;&gt;"",SUMIFS('Bank-1S'!$N:$N,'Bank-1S'!$J:$J,"&gt;="&amp;BD$7,'Bank-1S'!$J:$J,"&lt;="&amp;BD$8,'Bank-1S'!$W:$W,$O102,'Bank-1S'!$X:$X,$F102),SUMIFS('Bank-1S'!$N:$N,'Bank-1S'!$J:$J,BD$8,'Bank-1S'!$W:$W,$O102,'Bank-1S'!$X:$X,$F102))</f>
        <v>0</v>
      </c>
      <c r="BE102" s="99">
        <f ca="1">IF(BE$7&lt;&gt;"",SUMIFS('Bank-1S'!$N:$N,'Bank-1S'!$J:$J,"&gt;="&amp;BE$7,'Bank-1S'!$J:$J,"&lt;="&amp;BE$8,'Bank-1S'!$W:$W,$O102,'Bank-1S'!$X:$X,$F102),SUMIFS('Bank-1S'!$N:$N,'Bank-1S'!$J:$J,BE$8,'Bank-1S'!$W:$W,$O102,'Bank-1S'!$X:$X,$F102))</f>
        <v>0</v>
      </c>
      <c r="BF102" s="99">
        <f ca="1">IF(BF$7&lt;&gt;"",SUMIFS('Bank-1S'!$N:$N,'Bank-1S'!$J:$J,"&gt;="&amp;BF$7,'Bank-1S'!$J:$J,"&lt;="&amp;BF$8,'Bank-1S'!$W:$W,$O102,'Bank-1S'!$X:$X,$F102),SUMIFS('Bank-1S'!$N:$N,'Bank-1S'!$J:$J,BF$8,'Bank-1S'!$W:$W,$O102,'Bank-1S'!$X:$X,$F102))</f>
        <v>0</v>
      </c>
      <c r="BG102" s="99">
        <f ca="1">IF(BG$7&lt;&gt;"",SUMIFS('Bank-1S'!$N:$N,'Bank-1S'!$J:$J,"&gt;="&amp;BG$7,'Bank-1S'!$J:$J,"&lt;="&amp;BG$8,'Bank-1S'!$W:$W,$O102,'Bank-1S'!$X:$X,$F102),SUMIFS('Bank-1S'!$N:$N,'Bank-1S'!$J:$J,BG$8,'Bank-1S'!$W:$W,$O102,'Bank-1S'!$X:$X,$F102))</f>
        <v>0</v>
      </c>
      <c r="BH102" s="99">
        <f ca="1">IF(BH$7&lt;&gt;"",SUMIFS('Bank-1S'!$N:$N,'Bank-1S'!$J:$J,"&gt;="&amp;BH$7,'Bank-1S'!$J:$J,"&lt;="&amp;BH$8,'Bank-1S'!$W:$W,$O102,'Bank-1S'!$X:$X,$F102),SUMIFS('Bank-1S'!$N:$N,'Bank-1S'!$J:$J,BH$8,'Bank-1S'!$W:$W,$O102,'Bank-1S'!$X:$X,$F102))</f>
        <v>0</v>
      </c>
      <c r="BI102" s="99">
        <f ca="1">IF(BI$7&lt;&gt;"",SUMIFS('Bank-1S'!$N:$N,'Bank-1S'!$J:$J,"&gt;="&amp;BI$7,'Bank-1S'!$J:$J,"&lt;="&amp;BI$8,'Bank-1S'!$W:$W,$O102,'Bank-1S'!$X:$X,$F102),SUMIFS('Bank-1S'!$N:$N,'Bank-1S'!$J:$J,BI$8,'Bank-1S'!$W:$W,$O102,'Bank-1S'!$X:$X,$F102))</f>
        <v>0</v>
      </c>
      <c r="BJ102" s="99">
        <f ca="1">IF(BJ$7&lt;&gt;"",SUMIFS('Bank-1S'!$N:$N,'Bank-1S'!$J:$J,"&gt;="&amp;BJ$7,'Bank-1S'!$J:$J,"&lt;="&amp;BJ$8,'Bank-1S'!$W:$W,$O102,'Bank-1S'!$X:$X,$F102),SUMIFS('Bank-1S'!$N:$N,'Bank-1S'!$J:$J,BJ$8,'Bank-1S'!$W:$W,$O102,'Bank-1S'!$X:$X,$F102))</f>
        <v>0</v>
      </c>
      <c r="BK102" s="99">
        <f ca="1">IF(BK$7&lt;&gt;"",SUMIFS('Bank-1S'!$N:$N,'Bank-1S'!$J:$J,"&gt;="&amp;BK$7,'Bank-1S'!$J:$J,"&lt;="&amp;BK$8,'Bank-1S'!$W:$W,$O102,'Bank-1S'!$X:$X,$F102),SUMIFS('Bank-1S'!$N:$N,'Bank-1S'!$J:$J,BK$8,'Bank-1S'!$W:$W,$O102,'Bank-1S'!$X:$X,$F102))</f>
        <v>0</v>
      </c>
      <c r="BL102" s="99">
        <f ca="1">IF(BL$7&lt;&gt;"",SUMIFS('Bank-1S'!$N:$N,'Bank-1S'!$J:$J,"&gt;="&amp;BL$7,'Bank-1S'!$J:$J,"&lt;="&amp;BL$8,'Bank-1S'!$W:$W,$O102,'Bank-1S'!$X:$X,$F102),SUMIFS('Bank-1S'!$N:$N,'Bank-1S'!$J:$J,BL$8,'Bank-1S'!$W:$W,$O102,'Bank-1S'!$X:$X,$F102))</f>
        <v>0</v>
      </c>
      <c r="BM102" s="99">
        <f ca="1">IF(BM$7&lt;&gt;"",SUMIFS('Bank-1S'!$N:$N,'Bank-1S'!$J:$J,"&gt;="&amp;BM$7,'Bank-1S'!$J:$J,"&lt;="&amp;BM$8,'Bank-1S'!$W:$W,$O102,'Bank-1S'!$X:$X,$F102),SUMIFS('Bank-1S'!$N:$N,'Bank-1S'!$J:$J,BM$8,'Bank-1S'!$W:$W,$O102,'Bank-1S'!$X:$X,$F102))</f>
        <v>0</v>
      </c>
      <c r="BN102" s="99">
        <f ca="1">IF(BN$7&lt;&gt;"",SUMIFS('Bank-1S'!$N:$N,'Bank-1S'!$J:$J,"&gt;="&amp;BN$7,'Bank-1S'!$J:$J,"&lt;="&amp;BN$8,'Bank-1S'!$W:$W,$O102,'Bank-1S'!$X:$X,$F102),SUMIFS('Bank-1S'!$N:$N,'Bank-1S'!$J:$J,BN$8,'Bank-1S'!$W:$W,$O102,'Bank-1S'!$X:$X,$F102))</f>
        <v>0</v>
      </c>
      <c r="BO102" s="99">
        <f ca="1">IF(BO$7&lt;&gt;"",SUMIFS('Bank-1S'!$N:$N,'Bank-1S'!$J:$J,"&gt;="&amp;BO$7,'Bank-1S'!$J:$J,"&lt;="&amp;BO$8,'Bank-1S'!$W:$W,$O102,'Bank-1S'!$X:$X,$F102),SUMIFS('Bank-1S'!$N:$N,'Bank-1S'!$J:$J,BO$8,'Bank-1S'!$W:$W,$O102,'Bank-1S'!$X:$X,$F102))</f>
        <v>0</v>
      </c>
      <c r="BP102" s="99">
        <f ca="1">IF(BP$7&lt;&gt;"",SUMIFS('Bank-1S'!$N:$N,'Bank-1S'!$J:$J,"&gt;="&amp;BP$7,'Bank-1S'!$J:$J,"&lt;="&amp;BP$8,'Bank-1S'!$W:$W,$O102,'Bank-1S'!$X:$X,$F102),SUMIFS('Bank-1S'!$N:$N,'Bank-1S'!$J:$J,BP$8,'Bank-1S'!$W:$W,$O102,'Bank-1S'!$X:$X,$F102))</f>
        <v>0</v>
      </c>
      <c r="BQ102" s="99">
        <f ca="1">IF(BQ$7&lt;&gt;"",SUMIFS('Bank-1S'!$N:$N,'Bank-1S'!$J:$J,"&gt;="&amp;BQ$7,'Bank-1S'!$J:$J,"&lt;="&amp;BQ$8,'Bank-1S'!$W:$W,$O102,'Bank-1S'!$X:$X,$F102),SUMIFS('Bank-1S'!$N:$N,'Bank-1S'!$J:$J,BQ$8,'Bank-1S'!$W:$W,$O102,'Bank-1S'!$X:$X,$F102))</f>
        <v>0</v>
      </c>
      <c r="BR102" s="99">
        <f ca="1">IF(BR$7&lt;&gt;"",SUMIFS('Bank-1S'!$N:$N,'Bank-1S'!$J:$J,"&gt;="&amp;BR$7,'Bank-1S'!$J:$J,"&lt;="&amp;BR$8,'Bank-1S'!$W:$W,$O102,'Bank-1S'!$X:$X,$F102),SUMIFS('Bank-1S'!$N:$N,'Bank-1S'!$J:$J,BR$8,'Bank-1S'!$W:$W,$O102,'Bank-1S'!$X:$X,$F102))</f>
        <v>0</v>
      </c>
      <c r="BS102" s="99">
        <f ca="1">IF(BS$7&lt;&gt;"",SUMIFS('Bank-1S'!$N:$N,'Bank-1S'!$J:$J,"&gt;="&amp;BS$7,'Bank-1S'!$J:$J,"&lt;="&amp;BS$8,'Bank-1S'!$W:$W,$O102,'Bank-1S'!$X:$X,$F102),SUMIFS('Bank-1S'!$N:$N,'Bank-1S'!$J:$J,BS$8,'Bank-1S'!$W:$W,$O102,'Bank-1S'!$X:$X,$F102))</f>
        <v>0</v>
      </c>
      <c r="BT102" s="99">
        <f ca="1">IF(BT$7&lt;&gt;"",SUMIFS('Bank-1S'!$N:$N,'Bank-1S'!$J:$J,"&gt;="&amp;BT$7,'Bank-1S'!$J:$J,"&lt;="&amp;BT$8,'Bank-1S'!$W:$W,$O102,'Bank-1S'!$X:$X,$F102),SUMIFS('Bank-1S'!$N:$N,'Bank-1S'!$J:$J,BT$8,'Bank-1S'!$W:$W,$O102,'Bank-1S'!$X:$X,$F102))</f>
        <v>0</v>
      </c>
      <c r="BU102" s="99">
        <f ca="1">IF(BU$7&lt;&gt;"",SUMIFS('Bank-1S'!$N:$N,'Bank-1S'!$J:$J,"&gt;="&amp;BU$7,'Bank-1S'!$J:$J,"&lt;="&amp;BU$8,'Bank-1S'!$W:$W,$O102,'Bank-1S'!$X:$X,$F102),SUMIFS('Bank-1S'!$N:$N,'Bank-1S'!$J:$J,BU$8,'Bank-1S'!$W:$W,$O102,'Bank-1S'!$X:$X,$F102))</f>
        <v>0</v>
      </c>
      <c r="BV102" s="99">
        <f ca="1">IF(BV$7&lt;&gt;"",SUMIFS('Bank-1S'!$N:$N,'Bank-1S'!$J:$J,"&gt;="&amp;BV$7,'Bank-1S'!$J:$J,"&lt;="&amp;BV$8,'Bank-1S'!$W:$W,$O102,'Bank-1S'!$X:$X,$F102),SUMIFS('Bank-1S'!$N:$N,'Bank-1S'!$J:$J,BV$8,'Bank-1S'!$W:$W,$O102,'Bank-1S'!$X:$X,$F102))</f>
        <v>0</v>
      </c>
      <c r="BW102" s="99">
        <f ca="1">IF(BW$7&lt;&gt;"",SUMIFS('Bank-1S'!$N:$N,'Bank-1S'!$J:$J,"&gt;="&amp;BW$7,'Bank-1S'!$J:$J,"&lt;="&amp;BW$8,'Bank-1S'!$W:$W,$O102,'Bank-1S'!$X:$X,$F102),SUMIFS('Bank-1S'!$N:$N,'Bank-1S'!$J:$J,BW$8,'Bank-1S'!$W:$W,$O102,'Bank-1S'!$X:$X,$F102))</f>
        <v>0</v>
      </c>
      <c r="BX102" s="99">
        <f ca="1">IF(BX$7&lt;&gt;"",SUMIFS('Bank-1S'!$N:$N,'Bank-1S'!$J:$J,"&gt;="&amp;BX$7,'Bank-1S'!$J:$J,"&lt;="&amp;BX$8,'Bank-1S'!$W:$W,$O102,'Bank-1S'!$X:$X,$F102),SUMIFS('Bank-1S'!$N:$N,'Bank-1S'!$J:$J,BX$8,'Bank-1S'!$W:$W,$O102,'Bank-1S'!$X:$X,$F102))</f>
        <v>0</v>
      </c>
      <c r="BY102" s="99">
        <f ca="1">IF(BY$7&lt;&gt;"",SUMIFS('Bank-1S'!$N:$N,'Bank-1S'!$J:$J,"&gt;="&amp;BY$7,'Bank-1S'!$J:$J,"&lt;="&amp;BY$8,'Bank-1S'!$W:$W,$O102,'Bank-1S'!$X:$X,$F102),SUMIFS('Bank-1S'!$N:$N,'Bank-1S'!$J:$J,BY$8,'Bank-1S'!$W:$W,$O102,'Bank-1S'!$X:$X,$F102))</f>
        <v>0</v>
      </c>
      <c r="BZ102" s="99">
        <f ca="1">IF(BZ$7&lt;&gt;"",SUMIFS('Bank-1S'!$N:$N,'Bank-1S'!$J:$J,"&gt;="&amp;BZ$7,'Bank-1S'!$J:$J,"&lt;="&amp;BZ$8,'Bank-1S'!$W:$W,$O102,'Bank-1S'!$X:$X,$F102),SUMIFS('Bank-1S'!$N:$N,'Bank-1S'!$J:$J,BZ$8,'Bank-1S'!$W:$W,$O102,'Bank-1S'!$X:$X,$F102))</f>
        <v>0</v>
      </c>
      <c r="CA102" s="99">
        <f ca="1">IF(CA$7&lt;&gt;"",SUMIFS('Bank-1S'!$N:$N,'Bank-1S'!$J:$J,"&gt;="&amp;CA$7,'Bank-1S'!$J:$J,"&lt;="&amp;CA$8,'Bank-1S'!$W:$W,$O102,'Bank-1S'!$X:$X,$F102),SUMIFS('Bank-1S'!$N:$N,'Bank-1S'!$J:$J,CA$8,'Bank-1S'!$W:$W,$O102,'Bank-1S'!$X:$X,$F102))</f>
        <v>0</v>
      </c>
      <c r="CB102" s="99">
        <f ca="1">IF(CB$7&lt;&gt;"",SUMIFS('Bank-1S'!$N:$N,'Bank-1S'!$J:$J,"&gt;="&amp;CB$7,'Bank-1S'!$J:$J,"&lt;="&amp;CB$8,'Bank-1S'!$W:$W,$O102,'Bank-1S'!$X:$X,$F102),SUMIFS('Bank-1S'!$N:$N,'Bank-1S'!$J:$J,CB$8,'Bank-1S'!$W:$W,$O102,'Bank-1S'!$X:$X,$F102))</f>
        <v>0</v>
      </c>
      <c r="CC102" s="99">
        <f ca="1">IF(CC$7&lt;&gt;"",SUMIFS('Bank-1S'!$N:$N,'Bank-1S'!$J:$J,"&gt;="&amp;CC$7,'Bank-1S'!$J:$J,"&lt;="&amp;CC$8,'Bank-1S'!$W:$W,$O102,'Bank-1S'!$X:$X,$F102),SUMIFS('Bank-1S'!$N:$N,'Bank-1S'!$J:$J,CC$8,'Bank-1S'!$W:$W,$O102,'Bank-1S'!$X:$X,$F102))</f>
        <v>0</v>
      </c>
      <c r="CD102" s="99">
        <f ca="1">IF(CD$7&lt;&gt;"",SUMIFS('Bank-1S'!$N:$N,'Bank-1S'!$J:$J,"&gt;="&amp;CD$7,'Bank-1S'!$J:$J,"&lt;="&amp;CD$8,'Bank-1S'!$W:$W,$O102,'Bank-1S'!$X:$X,$F102),SUMIFS('Bank-1S'!$N:$N,'Bank-1S'!$J:$J,CD$8,'Bank-1S'!$W:$W,$O102,'Bank-1S'!$X:$X,$F102))</f>
        <v>0</v>
      </c>
      <c r="CE102" s="99">
        <f ca="1">IF(CE$7&lt;&gt;"",SUMIFS('Bank-1S'!$N:$N,'Bank-1S'!$J:$J,"&gt;="&amp;CE$7,'Bank-1S'!$J:$J,"&lt;="&amp;CE$8,'Bank-1S'!$W:$W,$O102,'Bank-1S'!$X:$X,$F102),SUMIFS('Bank-1S'!$N:$N,'Bank-1S'!$J:$J,CE$8,'Bank-1S'!$W:$W,$O102,'Bank-1S'!$X:$X,$F102))</f>
        <v>0</v>
      </c>
      <c r="CF102" s="99">
        <f ca="1">IF(CF$7&lt;&gt;"",SUMIFS('Bank-1S'!$N:$N,'Bank-1S'!$J:$J,"&gt;="&amp;CF$7,'Bank-1S'!$J:$J,"&lt;="&amp;CF$8,'Bank-1S'!$W:$W,$O102,'Bank-1S'!$X:$X,$F102),SUMIFS('Bank-1S'!$N:$N,'Bank-1S'!$J:$J,CF$8,'Bank-1S'!$W:$W,$O102,'Bank-1S'!$X:$X,$F102))</f>
        <v>0</v>
      </c>
      <c r="CG102" s="99">
        <f ca="1">IF(CG$7&lt;&gt;"",SUMIFS('Bank-1S'!$N:$N,'Bank-1S'!$J:$J,"&gt;="&amp;CG$7,'Bank-1S'!$J:$J,"&lt;="&amp;CG$8,'Bank-1S'!$W:$W,$O102,'Bank-1S'!$X:$X,$F102),SUMIFS('Bank-1S'!$N:$N,'Bank-1S'!$J:$J,CG$8,'Bank-1S'!$W:$W,$O102,'Bank-1S'!$X:$X,$F102))</f>
        <v>0</v>
      </c>
      <c r="CH102" s="99">
        <f ca="1">IF(CH$7&lt;&gt;"",SUMIFS('Bank-1S'!$N:$N,'Bank-1S'!$J:$J,"&gt;="&amp;CH$7,'Bank-1S'!$J:$J,"&lt;="&amp;CH$8,'Bank-1S'!$W:$W,$O102,'Bank-1S'!$X:$X,$F102),SUMIFS('Bank-1S'!$N:$N,'Bank-1S'!$J:$J,CH$8,'Bank-1S'!$W:$W,$O102,'Bank-1S'!$X:$X,$F102))</f>
        <v>0</v>
      </c>
      <c r="CI102" s="99">
        <f ca="1">IF(CI$7&lt;&gt;"",SUMIFS('Bank-1S'!$N:$N,'Bank-1S'!$J:$J,"&gt;="&amp;CI$7,'Bank-1S'!$J:$J,"&lt;="&amp;CI$8,'Bank-1S'!$W:$W,$O102,'Bank-1S'!$X:$X,$F102),SUMIFS('Bank-1S'!$N:$N,'Bank-1S'!$J:$J,CI$8,'Bank-1S'!$W:$W,$O102,'Bank-1S'!$X:$X,$F102))</f>
        <v>0</v>
      </c>
      <c r="CJ102" s="99">
        <f ca="1">IF(CJ$7&lt;&gt;"",SUMIFS('Bank-1S'!$N:$N,'Bank-1S'!$J:$J,"&gt;="&amp;CJ$7,'Bank-1S'!$J:$J,"&lt;="&amp;CJ$8,'Bank-1S'!$W:$W,$O102,'Bank-1S'!$X:$X,$F102),SUMIFS('Bank-1S'!$N:$N,'Bank-1S'!$J:$J,CJ$8,'Bank-1S'!$W:$W,$O102,'Bank-1S'!$X:$X,$F102))</f>
        <v>0</v>
      </c>
      <c r="CK102" s="99">
        <f ca="1">IF(CK$7&lt;&gt;"",SUMIFS('Bank-1S'!$N:$N,'Bank-1S'!$J:$J,"&gt;="&amp;CK$7,'Bank-1S'!$J:$J,"&lt;="&amp;CK$8,'Bank-1S'!$W:$W,$O102,'Bank-1S'!$X:$X,$F102),SUMIFS('Bank-1S'!$N:$N,'Bank-1S'!$J:$J,CK$8,'Bank-1S'!$W:$W,$O102,'Bank-1S'!$X:$X,$F102))</f>
        <v>0</v>
      </c>
      <c r="CL102" s="99">
        <f ca="1">IF(CL$7&lt;&gt;"",SUMIFS('Bank-1S'!$N:$N,'Bank-1S'!$J:$J,"&gt;="&amp;CL$7,'Bank-1S'!$J:$J,"&lt;="&amp;CL$8,'Bank-1S'!$W:$W,$O102,'Bank-1S'!$X:$X,$F102),SUMIFS('Bank-1S'!$N:$N,'Bank-1S'!$J:$J,CL$8,'Bank-1S'!$W:$W,$O102,'Bank-1S'!$X:$X,$F102))</f>
        <v>0</v>
      </c>
      <c r="CM102" s="99">
        <f ca="1">IF(CM$7&lt;&gt;"",SUMIFS('Bank-1S'!$N:$N,'Bank-1S'!$J:$J,"&gt;="&amp;CM$7,'Bank-1S'!$J:$J,"&lt;="&amp;CM$8,'Bank-1S'!$W:$W,$O102,'Bank-1S'!$X:$X,$F102),SUMIFS('Bank-1S'!$N:$N,'Bank-1S'!$J:$J,CM$8,'Bank-1S'!$W:$W,$O102,'Bank-1S'!$X:$X,$F102))</f>
        <v>0</v>
      </c>
      <c r="CN102" s="99">
        <f ca="1">IF(CN$7&lt;&gt;"",SUMIFS('Bank-1S'!$N:$N,'Bank-1S'!$J:$J,"&gt;="&amp;CN$7,'Bank-1S'!$J:$J,"&lt;="&amp;CN$8,'Bank-1S'!$W:$W,$O102,'Bank-1S'!$X:$X,$F102),SUMIFS('Bank-1S'!$N:$N,'Bank-1S'!$J:$J,CN$8,'Bank-1S'!$W:$W,$O102,'Bank-1S'!$X:$X,$F102))</f>
        <v>0</v>
      </c>
      <c r="CO102" s="99">
        <f ca="1">IF(CO$7&lt;&gt;"",SUMIFS('Bank-1S'!$N:$N,'Bank-1S'!$J:$J,"&gt;="&amp;CO$7,'Bank-1S'!$J:$J,"&lt;="&amp;CO$8,'Bank-1S'!$W:$W,$O102,'Bank-1S'!$X:$X,$F102),SUMIFS('Bank-1S'!$N:$N,'Bank-1S'!$J:$J,CO$8,'Bank-1S'!$W:$W,$O102,'Bank-1S'!$X:$X,$F102))</f>
        <v>0</v>
      </c>
      <c r="CP102" s="99">
        <f ca="1">IF(CP$7&lt;&gt;"",SUMIFS('Bank-1S'!$N:$N,'Bank-1S'!$J:$J,"&gt;="&amp;CP$7,'Bank-1S'!$J:$J,"&lt;="&amp;CP$8,'Bank-1S'!$W:$W,$O102,'Bank-1S'!$X:$X,$F102),SUMIFS('Bank-1S'!$N:$N,'Bank-1S'!$J:$J,CP$8,'Bank-1S'!$W:$W,$O102,'Bank-1S'!$X:$X,$F102))</f>
        <v>0</v>
      </c>
      <c r="CQ102" s="99">
        <f ca="1">IF(CQ$7&lt;&gt;"",SUMIFS('Bank-1S'!$N:$N,'Bank-1S'!$J:$J,"&gt;="&amp;CQ$7,'Bank-1S'!$J:$J,"&lt;="&amp;CQ$8,'Bank-1S'!$W:$W,$O102,'Bank-1S'!$X:$X,$F102),SUMIFS('Bank-1S'!$N:$N,'Bank-1S'!$J:$J,CQ$8,'Bank-1S'!$W:$W,$O102,'Bank-1S'!$X:$X,$F102))</f>
        <v>0</v>
      </c>
      <c r="CR102" s="99">
        <f ca="1">IF(CR$7&lt;&gt;"",SUMIFS('Bank-1S'!$N:$N,'Bank-1S'!$J:$J,"&gt;="&amp;CR$7,'Bank-1S'!$J:$J,"&lt;="&amp;CR$8,'Bank-1S'!$W:$W,$O102,'Bank-1S'!$X:$X,$F102),SUMIFS('Bank-1S'!$N:$N,'Bank-1S'!$J:$J,CR$8,'Bank-1S'!$W:$W,$O102,'Bank-1S'!$X:$X,$F102))</f>
        <v>0</v>
      </c>
      <c r="CS102" s="99">
        <f ca="1">IF(CS$7&lt;&gt;"",SUMIFS('Bank-1S'!$N:$N,'Bank-1S'!$J:$J,"&gt;="&amp;CS$7,'Bank-1S'!$J:$J,"&lt;="&amp;CS$8,'Bank-1S'!$W:$W,$O102,'Bank-1S'!$X:$X,$F102),SUMIFS('Bank-1S'!$N:$N,'Bank-1S'!$J:$J,CS$8,'Bank-1S'!$W:$W,$O102,'Bank-1S'!$X:$X,$F102))</f>
        <v>0</v>
      </c>
      <c r="CT102" s="99">
        <f ca="1">IF(CT$7&lt;&gt;"",SUMIFS('Bank-1S'!$N:$N,'Bank-1S'!$J:$J,"&gt;="&amp;CT$7,'Bank-1S'!$J:$J,"&lt;="&amp;CT$8,'Bank-1S'!$W:$W,$O102,'Bank-1S'!$X:$X,$F102),SUMIFS('Bank-1S'!$N:$N,'Bank-1S'!$J:$J,CT$8,'Bank-1S'!$W:$W,$O102,'Bank-1S'!$X:$X,$F102))</f>
        <v>0</v>
      </c>
      <c r="CU102" s="99">
        <f ca="1">IF(CU$7&lt;&gt;"",SUMIFS('Bank-1S'!$N:$N,'Bank-1S'!$J:$J,"&gt;="&amp;CU$7,'Bank-1S'!$J:$J,"&lt;="&amp;CU$8,'Bank-1S'!$W:$W,$O102,'Bank-1S'!$X:$X,$F102),SUMIFS('Bank-1S'!$N:$N,'Bank-1S'!$J:$J,CU$8,'Bank-1S'!$W:$W,$O102,'Bank-1S'!$X:$X,$F102))</f>
        <v>0</v>
      </c>
    </row>
    <row r="103" spans="1:99" s="28" customFormat="1" ht="10.199999999999999" x14ac:dyDescent="0.2">
      <c r="A103" s="87"/>
      <c r="B103" s="87"/>
      <c r="C103" s="87"/>
      <c r="D103" s="87"/>
      <c r="E103" s="198">
        <v>1</v>
      </c>
      <c r="F103" s="101" t="str">
        <f>lists!$Z$33</f>
        <v>Оплаты расходов на сайт</v>
      </c>
      <c r="G103" s="87"/>
      <c r="H103" s="87"/>
      <c r="I103" s="87"/>
      <c r="J103" s="87"/>
      <c r="K103" s="87"/>
      <c r="L103" s="87"/>
      <c r="M103" s="87"/>
      <c r="N103" s="86"/>
      <c r="O103" s="87" t="str">
        <f t="shared" si="52"/>
        <v>RUR</v>
      </c>
      <c r="P103" s="88"/>
      <c r="Q103" s="87"/>
      <c r="R103" s="87"/>
      <c r="S103" s="87"/>
      <c r="T103" s="136"/>
      <c r="U103" s="137">
        <f t="shared" ca="1" si="53"/>
        <v>0</v>
      </c>
      <c r="V103" s="138"/>
      <c r="W103" s="168"/>
      <c r="X103" s="169">
        <f>IF(X$7&lt;&gt;"",SUMIFS('Bank-1S'!$N:$N,'Bank-1S'!$J:$J,"&gt;="&amp;X$7,'Bank-1S'!$J:$J,"&lt;="&amp;X$8,'Bank-1S'!$W:$W,$O103,'Bank-1S'!$X:$X,$F103),SUMIFS('Bank-1S'!$N:$N,'Bank-1S'!$J:$J,X$8,'Bank-1S'!$W:$W,$O103,'Bank-1S'!$X:$X,$F103))</f>
        <v>0</v>
      </c>
      <c r="Y103" s="99">
        <f ca="1">IF(Y$7&lt;&gt;"",SUMIFS('Bank-1S'!$N:$N,'Bank-1S'!$J:$J,"&gt;="&amp;Y$7,'Bank-1S'!$J:$J,"&lt;="&amp;Y$8,'Bank-1S'!$W:$W,$O103,'Bank-1S'!$X:$X,$F103),SUMIFS('Bank-1S'!$N:$N,'Bank-1S'!$J:$J,Y$8,'Bank-1S'!$W:$W,$O103,'Bank-1S'!$X:$X,$F103))</f>
        <v>0</v>
      </c>
      <c r="Z103" s="99">
        <f ca="1">IF(Z$7&lt;&gt;"",SUMIFS('Bank-1S'!$N:$N,'Bank-1S'!$J:$J,"&gt;="&amp;Z$7,'Bank-1S'!$J:$J,"&lt;="&amp;Z$8,'Bank-1S'!$W:$W,$O103,'Bank-1S'!$X:$X,$F103),SUMIFS('Bank-1S'!$N:$N,'Bank-1S'!$J:$J,Z$8,'Bank-1S'!$W:$W,$O103,'Bank-1S'!$X:$X,$F103))</f>
        <v>0</v>
      </c>
      <c r="AA103" s="99">
        <f ca="1">IF(AA$7&lt;&gt;"",SUMIFS('Bank-1S'!$N:$N,'Bank-1S'!$J:$J,"&gt;="&amp;AA$7,'Bank-1S'!$J:$J,"&lt;="&amp;AA$8,'Bank-1S'!$W:$W,$O103,'Bank-1S'!$X:$X,$F103),SUMIFS('Bank-1S'!$N:$N,'Bank-1S'!$J:$J,AA$8,'Bank-1S'!$W:$W,$O103,'Bank-1S'!$X:$X,$F103))</f>
        <v>0</v>
      </c>
      <c r="AB103" s="99">
        <f ca="1">IF(AB$7&lt;&gt;"",SUMIFS('Bank-1S'!$N:$N,'Bank-1S'!$J:$J,"&gt;="&amp;AB$7,'Bank-1S'!$J:$J,"&lt;="&amp;AB$8,'Bank-1S'!$W:$W,$O103,'Bank-1S'!$X:$X,$F103),SUMIFS('Bank-1S'!$N:$N,'Bank-1S'!$J:$J,AB$8,'Bank-1S'!$W:$W,$O103,'Bank-1S'!$X:$X,$F103))</f>
        <v>0</v>
      </c>
      <c r="AC103" s="99">
        <f ca="1">IF(AC$7&lt;&gt;"",SUMIFS('Bank-1S'!$N:$N,'Bank-1S'!$J:$J,"&gt;="&amp;AC$7,'Bank-1S'!$J:$J,"&lt;="&amp;AC$8,'Bank-1S'!$W:$W,$O103,'Bank-1S'!$X:$X,$F103),SUMIFS('Bank-1S'!$N:$N,'Bank-1S'!$J:$J,AC$8,'Bank-1S'!$W:$W,$O103,'Bank-1S'!$X:$X,$F103))</f>
        <v>0</v>
      </c>
      <c r="AD103" s="99">
        <f ca="1">IF(AD$7&lt;&gt;"",SUMIFS('Bank-1S'!$N:$N,'Bank-1S'!$J:$J,"&gt;="&amp;AD$7,'Bank-1S'!$J:$J,"&lt;="&amp;AD$8,'Bank-1S'!$W:$W,$O103,'Bank-1S'!$X:$X,$F103),SUMIFS('Bank-1S'!$N:$N,'Bank-1S'!$J:$J,AD$8,'Bank-1S'!$W:$W,$O103,'Bank-1S'!$X:$X,$F103))</f>
        <v>0</v>
      </c>
      <c r="AE103" s="99">
        <f ca="1">IF(AE$7&lt;&gt;"",SUMIFS('Bank-1S'!$N:$N,'Bank-1S'!$J:$J,"&gt;="&amp;AE$7,'Bank-1S'!$J:$J,"&lt;="&amp;AE$8,'Bank-1S'!$W:$W,$O103,'Bank-1S'!$X:$X,$F103),SUMIFS('Bank-1S'!$N:$N,'Bank-1S'!$J:$J,AE$8,'Bank-1S'!$W:$W,$O103,'Bank-1S'!$X:$X,$F103))</f>
        <v>0</v>
      </c>
      <c r="AF103" s="99">
        <f ca="1">IF(AF$7&lt;&gt;"",SUMIFS('Bank-1S'!$N:$N,'Bank-1S'!$J:$J,"&gt;="&amp;AF$7,'Bank-1S'!$J:$J,"&lt;="&amp;AF$8,'Bank-1S'!$W:$W,$O103,'Bank-1S'!$X:$X,$F103),SUMIFS('Bank-1S'!$N:$N,'Bank-1S'!$J:$J,AF$8,'Bank-1S'!$W:$W,$O103,'Bank-1S'!$X:$X,$F103))</f>
        <v>0</v>
      </c>
      <c r="AG103" s="99">
        <f ca="1">IF(AG$7&lt;&gt;"",SUMIFS('Bank-1S'!$N:$N,'Bank-1S'!$J:$J,"&gt;="&amp;AG$7,'Bank-1S'!$J:$J,"&lt;="&amp;AG$8,'Bank-1S'!$W:$W,$O103,'Bank-1S'!$X:$X,$F103),SUMIFS('Bank-1S'!$N:$N,'Bank-1S'!$J:$J,AG$8,'Bank-1S'!$W:$W,$O103,'Bank-1S'!$X:$X,$F103))</f>
        <v>0</v>
      </c>
      <c r="AH103" s="99">
        <f ca="1">IF(AH$7&lt;&gt;"",SUMIFS('Bank-1S'!$N:$N,'Bank-1S'!$J:$J,"&gt;="&amp;AH$7,'Bank-1S'!$J:$J,"&lt;="&amp;AH$8,'Bank-1S'!$W:$W,$O103,'Bank-1S'!$X:$X,$F103),SUMIFS('Bank-1S'!$N:$N,'Bank-1S'!$J:$J,AH$8,'Bank-1S'!$W:$W,$O103,'Bank-1S'!$X:$X,$F103))</f>
        <v>0</v>
      </c>
      <c r="AI103" s="99">
        <f ca="1">IF(AI$7&lt;&gt;"",SUMIFS('Bank-1S'!$N:$N,'Bank-1S'!$J:$J,"&gt;="&amp;AI$7,'Bank-1S'!$J:$J,"&lt;="&amp;AI$8,'Bank-1S'!$W:$W,$O103,'Bank-1S'!$X:$X,$F103),SUMIFS('Bank-1S'!$N:$N,'Bank-1S'!$J:$J,AI$8,'Bank-1S'!$W:$W,$O103,'Bank-1S'!$X:$X,$F103))</f>
        <v>0</v>
      </c>
      <c r="AJ103" s="99">
        <f ca="1">IF(AJ$7&lt;&gt;"",SUMIFS('Bank-1S'!$N:$N,'Bank-1S'!$J:$J,"&gt;="&amp;AJ$7,'Bank-1S'!$J:$J,"&lt;="&amp;AJ$8,'Bank-1S'!$W:$W,$O103,'Bank-1S'!$X:$X,$F103),SUMIFS('Bank-1S'!$N:$N,'Bank-1S'!$J:$J,AJ$8,'Bank-1S'!$W:$W,$O103,'Bank-1S'!$X:$X,$F103))</f>
        <v>0</v>
      </c>
      <c r="AK103" s="99">
        <f ca="1">IF(AK$7&lt;&gt;"",SUMIFS('Bank-1S'!$N:$N,'Bank-1S'!$J:$J,"&gt;="&amp;AK$7,'Bank-1S'!$J:$J,"&lt;="&amp;AK$8,'Bank-1S'!$W:$W,$O103,'Bank-1S'!$X:$X,$F103),SUMIFS('Bank-1S'!$N:$N,'Bank-1S'!$J:$J,AK$8,'Bank-1S'!$W:$W,$O103,'Bank-1S'!$X:$X,$F103))</f>
        <v>0</v>
      </c>
      <c r="AL103" s="99">
        <f ca="1">IF(AL$7&lt;&gt;"",SUMIFS('Bank-1S'!$N:$N,'Bank-1S'!$J:$J,"&gt;="&amp;AL$7,'Bank-1S'!$J:$J,"&lt;="&amp;AL$8,'Bank-1S'!$W:$W,$O103,'Bank-1S'!$X:$X,$F103),SUMIFS('Bank-1S'!$N:$N,'Bank-1S'!$J:$J,AL$8,'Bank-1S'!$W:$W,$O103,'Bank-1S'!$X:$X,$F103))</f>
        <v>0</v>
      </c>
      <c r="AM103" s="99">
        <f ca="1">IF(AM$7&lt;&gt;"",SUMIFS('Bank-1S'!$N:$N,'Bank-1S'!$J:$J,"&gt;="&amp;AM$7,'Bank-1S'!$J:$J,"&lt;="&amp;AM$8,'Bank-1S'!$W:$W,$O103,'Bank-1S'!$X:$X,$F103),SUMIFS('Bank-1S'!$N:$N,'Bank-1S'!$J:$J,AM$8,'Bank-1S'!$W:$W,$O103,'Bank-1S'!$X:$X,$F103))</f>
        <v>0</v>
      </c>
      <c r="AN103" s="99">
        <f ca="1">IF(AN$7&lt;&gt;"",SUMIFS('Bank-1S'!$N:$N,'Bank-1S'!$J:$J,"&gt;="&amp;AN$7,'Bank-1S'!$J:$J,"&lt;="&amp;AN$8,'Bank-1S'!$W:$W,$O103,'Bank-1S'!$X:$X,$F103),SUMIFS('Bank-1S'!$N:$N,'Bank-1S'!$J:$J,AN$8,'Bank-1S'!$W:$W,$O103,'Bank-1S'!$X:$X,$F103))</f>
        <v>0</v>
      </c>
      <c r="AO103" s="99">
        <f ca="1">IF(AO$7&lt;&gt;"",SUMIFS('Bank-1S'!$N:$N,'Bank-1S'!$J:$J,"&gt;="&amp;AO$7,'Bank-1S'!$J:$J,"&lt;="&amp;AO$8,'Bank-1S'!$W:$W,$O103,'Bank-1S'!$X:$X,$F103),SUMIFS('Bank-1S'!$N:$N,'Bank-1S'!$J:$J,AO$8,'Bank-1S'!$W:$W,$O103,'Bank-1S'!$X:$X,$F103))</f>
        <v>0</v>
      </c>
      <c r="AP103" s="99">
        <f ca="1">IF(AP$7&lt;&gt;"",SUMIFS('Bank-1S'!$N:$N,'Bank-1S'!$J:$J,"&gt;="&amp;AP$7,'Bank-1S'!$J:$J,"&lt;="&amp;AP$8,'Bank-1S'!$W:$W,$O103,'Bank-1S'!$X:$X,$F103),SUMIFS('Bank-1S'!$N:$N,'Bank-1S'!$J:$J,AP$8,'Bank-1S'!$W:$W,$O103,'Bank-1S'!$X:$X,$F103))</f>
        <v>0</v>
      </c>
      <c r="AQ103" s="99">
        <f ca="1">IF(AQ$7&lt;&gt;"",SUMIFS('Bank-1S'!$N:$N,'Bank-1S'!$J:$J,"&gt;="&amp;AQ$7,'Bank-1S'!$J:$J,"&lt;="&amp;AQ$8,'Bank-1S'!$W:$W,$O103,'Bank-1S'!$X:$X,$F103),SUMIFS('Bank-1S'!$N:$N,'Bank-1S'!$J:$J,AQ$8,'Bank-1S'!$W:$W,$O103,'Bank-1S'!$X:$X,$F103))</f>
        <v>0</v>
      </c>
      <c r="AR103" s="99">
        <f ca="1">IF(AR$7&lt;&gt;"",SUMIFS('Bank-1S'!$N:$N,'Bank-1S'!$J:$J,"&gt;="&amp;AR$7,'Bank-1S'!$J:$J,"&lt;="&amp;AR$8,'Bank-1S'!$W:$W,$O103,'Bank-1S'!$X:$X,$F103),SUMIFS('Bank-1S'!$N:$N,'Bank-1S'!$J:$J,AR$8,'Bank-1S'!$W:$W,$O103,'Bank-1S'!$X:$X,$F103))</f>
        <v>0</v>
      </c>
      <c r="AS103" s="99">
        <f ca="1">IF(AS$7&lt;&gt;"",SUMIFS('Bank-1S'!$N:$N,'Bank-1S'!$J:$J,"&gt;="&amp;AS$7,'Bank-1S'!$J:$J,"&lt;="&amp;AS$8,'Bank-1S'!$W:$W,$O103,'Bank-1S'!$X:$X,$F103),SUMIFS('Bank-1S'!$N:$N,'Bank-1S'!$J:$J,AS$8,'Bank-1S'!$W:$W,$O103,'Bank-1S'!$X:$X,$F103))</f>
        <v>0</v>
      </c>
      <c r="AT103" s="99">
        <f ca="1">IF(AT$7&lt;&gt;"",SUMIFS('Bank-1S'!$N:$N,'Bank-1S'!$J:$J,"&gt;="&amp;AT$7,'Bank-1S'!$J:$J,"&lt;="&amp;AT$8,'Bank-1S'!$W:$W,$O103,'Bank-1S'!$X:$X,$F103),SUMIFS('Bank-1S'!$N:$N,'Bank-1S'!$J:$J,AT$8,'Bank-1S'!$W:$W,$O103,'Bank-1S'!$X:$X,$F103))</f>
        <v>0</v>
      </c>
      <c r="AU103" s="99">
        <f ca="1">IF(AU$7&lt;&gt;"",SUMIFS('Bank-1S'!$N:$N,'Bank-1S'!$J:$J,"&gt;="&amp;AU$7,'Bank-1S'!$J:$J,"&lt;="&amp;AU$8,'Bank-1S'!$W:$W,$O103,'Bank-1S'!$X:$X,$F103),SUMIFS('Bank-1S'!$N:$N,'Bank-1S'!$J:$J,AU$8,'Bank-1S'!$W:$W,$O103,'Bank-1S'!$X:$X,$F103))</f>
        <v>0</v>
      </c>
      <c r="AV103" s="99">
        <f ca="1">IF(AV$7&lt;&gt;"",SUMIFS('Bank-1S'!$N:$N,'Bank-1S'!$J:$J,"&gt;="&amp;AV$7,'Bank-1S'!$J:$J,"&lt;="&amp;AV$8,'Bank-1S'!$W:$W,$O103,'Bank-1S'!$X:$X,$F103),SUMIFS('Bank-1S'!$N:$N,'Bank-1S'!$J:$J,AV$8,'Bank-1S'!$W:$W,$O103,'Bank-1S'!$X:$X,$F103))</f>
        <v>0</v>
      </c>
      <c r="AW103" s="99">
        <f ca="1">IF(AW$7&lt;&gt;"",SUMIFS('Bank-1S'!$N:$N,'Bank-1S'!$J:$J,"&gt;="&amp;AW$7,'Bank-1S'!$J:$J,"&lt;="&amp;AW$8,'Bank-1S'!$W:$W,$O103,'Bank-1S'!$X:$X,$F103),SUMIFS('Bank-1S'!$N:$N,'Bank-1S'!$J:$J,AW$8,'Bank-1S'!$W:$W,$O103,'Bank-1S'!$X:$X,$F103))</f>
        <v>0</v>
      </c>
      <c r="AX103" s="99">
        <f ca="1">IF(AX$7&lt;&gt;"",SUMIFS('Bank-1S'!$N:$N,'Bank-1S'!$J:$J,"&gt;="&amp;AX$7,'Bank-1S'!$J:$J,"&lt;="&amp;AX$8,'Bank-1S'!$W:$W,$O103,'Bank-1S'!$X:$X,$F103),SUMIFS('Bank-1S'!$N:$N,'Bank-1S'!$J:$J,AX$8,'Bank-1S'!$W:$W,$O103,'Bank-1S'!$X:$X,$F103))</f>
        <v>0</v>
      </c>
      <c r="AY103" s="99">
        <f ca="1">IF(AY$7&lt;&gt;"",SUMIFS('Bank-1S'!$N:$N,'Bank-1S'!$J:$J,"&gt;="&amp;AY$7,'Bank-1S'!$J:$J,"&lt;="&amp;AY$8,'Bank-1S'!$W:$W,$O103,'Bank-1S'!$X:$X,$F103),SUMIFS('Bank-1S'!$N:$N,'Bank-1S'!$J:$J,AY$8,'Bank-1S'!$W:$W,$O103,'Bank-1S'!$X:$X,$F103))</f>
        <v>0</v>
      </c>
      <c r="AZ103" s="99">
        <f ca="1">IF(AZ$7&lt;&gt;"",SUMIFS('Bank-1S'!$N:$N,'Bank-1S'!$J:$J,"&gt;="&amp;AZ$7,'Bank-1S'!$J:$J,"&lt;="&amp;AZ$8,'Bank-1S'!$W:$W,$O103,'Bank-1S'!$X:$X,$F103),SUMIFS('Bank-1S'!$N:$N,'Bank-1S'!$J:$J,AZ$8,'Bank-1S'!$W:$W,$O103,'Bank-1S'!$X:$X,$F103))</f>
        <v>0</v>
      </c>
      <c r="BA103" s="99">
        <f ca="1">IF(BA$7&lt;&gt;"",SUMIFS('Bank-1S'!$N:$N,'Bank-1S'!$J:$J,"&gt;="&amp;BA$7,'Bank-1S'!$J:$J,"&lt;="&amp;BA$8,'Bank-1S'!$W:$W,$O103,'Bank-1S'!$X:$X,$F103),SUMIFS('Bank-1S'!$N:$N,'Bank-1S'!$J:$J,BA$8,'Bank-1S'!$W:$W,$O103,'Bank-1S'!$X:$X,$F103))</f>
        <v>0</v>
      </c>
      <c r="BB103" s="99">
        <f ca="1">IF(BB$7&lt;&gt;"",SUMIFS('Bank-1S'!$N:$N,'Bank-1S'!$J:$J,"&gt;="&amp;BB$7,'Bank-1S'!$J:$J,"&lt;="&amp;BB$8,'Bank-1S'!$W:$W,$O103,'Bank-1S'!$X:$X,$F103),SUMIFS('Bank-1S'!$N:$N,'Bank-1S'!$J:$J,BB$8,'Bank-1S'!$W:$W,$O103,'Bank-1S'!$X:$X,$F103))</f>
        <v>0</v>
      </c>
      <c r="BC103" s="99">
        <f ca="1">IF(BC$7&lt;&gt;"",SUMIFS('Bank-1S'!$N:$N,'Bank-1S'!$J:$J,"&gt;="&amp;BC$7,'Bank-1S'!$J:$J,"&lt;="&amp;BC$8,'Bank-1S'!$W:$W,$O103,'Bank-1S'!$X:$X,$F103),SUMIFS('Bank-1S'!$N:$N,'Bank-1S'!$J:$J,BC$8,'Bank-1S'!$W:$W,$O103,'Bank-1S'!$X:$X,$F103))</f>
        <v>0</v>
      </c>
      <c r="BD103" s="99">
        <f ca="1">IF(BD$7&lt;&gt;"",SUMIFS('Bank-1S'!$N:$N,'Bank-1S'!$J:$J,"&gt;="&amp;BD$7,'Bank-1S'!$J:$J,"&lt;="&amp;BD$8,'Bank-1S'!$W:$W,$O103,'Bank-1S'!$X:$X,$F103),SUMIFS('Bank-1S'!$N:$N,'Bank-1S'!$J:$J,BD$8,'Bank-1S'!$W:$W,$O103,'Bank-1S'!$X:$X,$F103))</f>
        <v>0</v>
      </c>
      <c r="BE103" s="99">
        <f ca="1">IF(BE$7&lt;&gt;"",SUMIFS('Bank-1S'!$N:$N,'Bank-1S'!$J:$J,"&gt;="&amp;BE$7,'Bank-1S'!$J:$J,"&lt;="&amp;BE$8,'Bank-1S'!$W:$W,$O103,'Bank-1S'!$X:$X,$F103),SUMIFS('Bank-1S'!$N:$N,'Bank-1S'!$J:$J,BE$8,'Bank-1S'!$W:$W,$O103,'Bank-1S'!$X:$X,$F103))</f>
        <v>0</v>
      </c>
      <c r="BF103" s="99">
        <f ca="1">IF(BF$7&lt;&gt;"",SUMIFS('Bank-1S'!$N:$N,'Bank-1S'!$J:$J,"&gt;="&amp;BF$7,'Bank-1S'!$J:$J,"&lt;="&amp;BF$8,'Bank-1S'!$W:$W,$O103,'Bank-1S'!$X:$X,$F103),SUMIFS('Bank-1S'!$N:$N,'Bank-1S'!$J:$J,BF$8,'Bank-1S'!$W:$W,$O103,'Bank-1S'!$X:$X,$F103))</f>
        <v>0</v>
      </c>
      <c r="BG103" s="99">
        <f ca="1">IF(BG$7&lt;&gt;"",SUMIFS('Bank-1S'!$N:$N,'Bank-1S'!$J:$J,"&gt;="&amp;BG$7,'Bank-1S'!$J:$J,"&lt;="&amp;BG$8,'Bank-1S'!$W:$W,$O103,'Bank-1S'!$X:$X,$F103),SUMIFS('Bank-1S'!$N:$N,'Bank-1S'!$J:$J,BG$8,'Bank-1S'!$W:$W,$O103,'Bank-1S'!$X:$X,$F103))</f>
        <v>0</v>
      </c>
      <c r="BH103" s="99">
        <f ca="1">IF(BH$7&lt;&gt;"",SUMIFS('Bank-1S'!$N:$N,'Bank-1S'!$J:$J,"&gt;="&amp;BH$7,'Bank-1S'!$J:$J,"&lt;="&amp;BH$8,'Bank-1S'!$W:$W,$O103,'Bank-1S'!$X:$X,$F103),SUMIFS('Bank-1S'!$N:$N,'Bank-1S'!$J:$J,BH$8,'Bank-1S'!$W:$W,$O103,'Bank-1S'!$X:$X,$F103))</f>
        <v>0</v>
      </c>
      <c r="BI103" s="99">
        <f ca="1">IF(BI$7&lt;&gt;"",SUMIFS('Bank-1S'!$N:$N,'Bank-1S'!$J:$J,"&gt;="&amp;BI$7,'Bank-1S'!$J:$J,"&lt;="&amp;BI$8,'Bank-1S'!$W:$W,$O103,'Bank-1S'!$X:$X,$F103),SUMIFS('Bank-1S'!$N:$N,'Bank-1S'!$J:$J,BI$8,'Bank-1S'!$W:$W,$O103,'Bank-1S'!$X:$X,$F103))</f>
        <v>0</v>
      </c>
      <c r="BJ103" s="99">
        <f ca="1">IF(BJ$7&lt;&gt;"",SUMIFS('Bank-1S'!$N:$N,'Bank-1S'!$J:$J,"&gt;="&amp;BJ$7,'Bank-1S'!$J:$J,"&lt;="&amp;BJ$8,'Bank-1S'!$W:$W,$O103,'Bank-1S'!$X:$X,$F103),SUMIFS('Bank-1S'!$N:$N,'Bank-1S'!$J:$J,BJ$8,'Bank-1S'!$W:$W,$O103,'Bank-1S'!$X:$X,$F103))</f>
        <v>0</v>
      </c>
      <c r="BK103" s="99">
        <f ca="1">IF(BK$7&lt;&gt;"",SUMIFS('Bank-1S'!$N:$N,'Bank-1S'!$J:$J,"&gt;="&amp;BK$7,'Bank-1S'!$J:$J,"&lt;="&amp;BK$8,'Bank-1S'!$W:$W,$O103,'Bank-1S'!$X:$X,$F103),SUMIFS('Bank-1S'!$N:$N,'Bank-1S'!$J:$J,BK$8,'Bank-1S'!$W:$W,$O103,'Bank-1S'!$X:$X,$F103))</f>
        <v>0</v>
      </c>
      <c r="BL103" s="99">
        <f ca="1">IF(BL$7&lt;&gt;"",SUMIFS('Bank-1S'!$N:$N,'Bank-1S'!$J:$J,"&gt;="&amp;BL$7,'Bank-1S'!$J:$J,"&lt;="&amp;BL$8,'Bank-1S'!$W:$W,$O103,'Bank-1S'!$X:$X,$F103),SUMIFS('Bank-1S'!$N:$N,'Bank-1S'!$J:$J,BL$8,'Bank-1S'!$W:$W,$O103,'Bank-1S'!$X:$X,$F103))</f>
        <v>0</v>
      </c>
      <c r="BM103" s="99">
        <f ca="1">IF(BM$7&lt;&gt;"",SUMIFS('Bank-1S'!$N:$N,'Bank-1S'!$J:$J,"&gt;="&amp;BM$7,'Bank-1S'!$J:$J,"&lt;="&amp;BM$8,'Bank-1S'!$W:$W,$O103,'Bank-1S'!$X:$X,$F103),SUMIFS('Bank-1S'!$N:$N,'Bank-1S'!$J:$J,BM$8,'Bank-1S'!$W:$W,$O103,'Bank-1S'!$X:$X,$F103))</f>
        <v>0</v>
      </c>
      <c r="BN103" s="99">
        <f ca="1">IF(BN$7&lt;&gt;"",SUMIFS('Bank-1S'!$N:$N,'Bank-1S'!$J:$J,"&gt;="&amp;BN$7,'Bank-1S'!$J:$J,"&lt;="&amp;BN$8,'Bank-1S'!$W:$W,$O103,'Bank-1S'!$X:$X,$F103),SUMIFS('Bank-1S'!$N:$N,'Bank-1S'!$J:$J,BN$8,'Bank-1S'!$W:$W,$O103,'Bank-1S'!$X:$X,$F103))</f>
        <v>0</v>
      </c>
      <c r="BO103" s="99">
        <f ca="1">IF(BO$7&lt;&gt;"",SUMIFS('Bank-1S'!$N:$N,'Bank-1S'!$J:$J,"&gt;="&amp;BO$7,'Bank-1S'!$J:$J,"&lt;="&amp;BO$8,'Bank-1S'!$W:$W,$O103,'Bank-1S'!$X:$X,$F103),SUMIFS('Bank-1S'!$N:$N,'Bank-1S'!$J:$J,BO$8,'Bank-1S'!$W:$W,$O103,'Bank-1S'!$X:$X,$F103))</f>
        <v>0</v>
      </c>
      <c r="BP103" s="99">
        <f ca="1">IF(BP$7&lt;&gt;"",SUMIFS('Bank-1S'!$N:$N,'Bank-1S'!$J:$J,"&gt;="&amp;BP$7,'Bank-1S'!$J:$J,"&lt;="&amp;BP$8,'Bank-1S'!$W:$W,$O103,'Bank-1S'!$X:$X,$F103),SUMIFS('Bank-1S'!$N:$N,'Bank-1S'!$J:$J,BP$8,'Bank-1S'!$W:$W,$O103,'Bank-1S'!$X:$X,$F103))</f>
        <v>0</v>
      </c>
      <c r="BQ103" s="99">
        <f ca="1">IF(BQ$7&lt;&gt;"",SUMIFS('Bank-1S'!$N:$N,'Bank-1S'!$J:$J,"&gt;="&amp;BQ$7,'Bank-1S'!$J:$J,"&lt;="&amp;BQ$8,'Bank-1S'!$W:$W,$O103,'Bank-1S'!$X:$X,$F103),SUMIFS('Bank-1S'!$N:$N,'Bank-1S'!$J:$J,BQ$8,'Bank-1S'!$W:$W,$O103,'Bank-1S'!$X:$X,$F103))</f>
        <v>0</v>
      </c>
      <c r="BR103" s="99">
        <f ca="1">IF(BR$7&lt;&gt;"",SUMIFS('Bank-1S'!$N:$N,'Bank-1S'!$J:$J,"&gt;="&amp;BR$7,'Bank-1S'!$J:$J,"&lt;="&amp;BR$8,'Bank-1S'!$W:$W,$O103,'Bank-1S'!$X:$X,$F103),SUMIFS('Bank-1S'!$N:$N,'Bank-1S'!$J:$J,BR$8,'Bank-1S'!$W:$W,$O103,'Bank-1S'!$X:$X,$F103))</f>
        <v>0</v>
      </c>
      <c r="BS103" s="99">
        <f ca="1">IF(BS$7&lt;&gt;"",SUMIFS('Bank-1S'!$N:$N,'Bank-1S'!$J:$J,"&gt;="&amp;BS$7,'Bank-1S'!$J:$J,"&lt;="&amp;BS$8,'Bank-1S'!$W:$W,$O103,'Bank-1S'!$X:$X,$F103),SUMIFS('Bank-1S'!$N:$N,'Bank-1S'!$J:$J,BS$8,'Bank-1S'!$W:$W,$O103,'Bank-1S'!$X:$X,$F103))</f>
        <v>0</v>
      </c>
      <c r="BT103" s="99">
        <f ca="1">IF(BT$7&lt;&gt;"",SUMIFS('Bank-1S'!$N:$N,'Bank-1S'!$J:$J,"&gt;="&amp;BT$7,'Bank-1S'!$J:$J,"&lt;="&amp;BT$8,'Bank-1S'!$W:$W,$O103,'Bank-1S'!$X:$X,$F103),SUMIFS('Bank-1S'!$N:$N,'Bank-1S'!$J:$J,BT$8,'Bank-1S'!$W:$W,$O103,'Bank-1S'!$X:$X,$F103))</f>
        <v>0</v>
      </c>
      <c r="BU103" s="99">
        <f ca="1">IF(BU$7&lt;&gt;"",SUMIFS('Bank-1S'!$N:$N,'Bank-1S'!$J:$J,"&gt;="&amp;BU$7,'Bank-1S'!$J:$J,"&lt;="&amp;BU$8,'Bank-1S'!$W:$W,$O103,'Bank-1S'!$X:$X,$F103),SUMIFS('Bank-1S'!$N:$N,'Bank-1S'!$J:$J,BU$8,'Bank-1S'!$W:$W,$O103,'Bank-1S'!$X:$X,$F103))</f>
        <v>0</v>
      </c>
      <c r="BV103" s="99">
        <f ca="1">IF(BV$7&lt;&gt;"",SUMIFS('Bank-1S'!$N:$N,'Bank-1S'!$J:$J,"&gt;="&amp;BV$7,'Bank-1S'!$J:$J,"&lt;="&amp;BV$8,'Bank-1S'!$W:$W,$O103,'Bank-1S'!$X:$X,$F103),SUMIFS('Bank-1S'!$N:$N,'Bank-1S'!$J:$J,BV$8,'Bank-1S'!$W:$W,$O103,'Bank-1S'!$X:$X,$F103))</f>
        <v>0</v>
      </c>
      <c r="BW103" s="99">
        <f ca="1">IF(BW$7&lt;&gt;"",SUMIFS('Bank-1S'!$N:$N,'Bank-1S'!$J:$J,"&gt;="&amp;BW$7,'Bank-1S'!$J:$J,"&lt;="&amp;BW$8,'Bank-1S'!$W:$W,$O103,'Bank-1S'!$X:$X,$F103),SUMIFS('Bank-1S'!$N:$N,'Bank-1S'!$J:$J,BW$8,'Bank-1S'!$W:$W,$O103,'Bank-1S'!$X:$X,$F103))</f>
        <v>0</v>
      </c>
      <c r="BX103" s="99">
        <f ca="1">IF(BX$7&lt;&gt;"",SUMIFS('Bank-1S'!$N:$N,'Bank-1S'!$J:$J,"&gt;="&amp;BX$7,'Bank-1S'!$J:$J,"&lt;="&amp;BX$8,'Bank-1S'!$W:$W,$O103,'Bank-1S'!$X:$X,$F103),SUMIFS('Bank-1S'!$N:$N,'Bank-1S'!$J:$J,BX$8,'Bank-1S'!$W:$W,$O103,'Bank-1S'!$X:$X,$F103))</f>
        <v>0</v>
      </c>
      <c r="BY103" s="99">
        <f ca="1">IF(BY$7&lt;&gt;"",SUMIFS('Bank-1S'!$N:$N,'Bank-1S'!$J:$J,"&gt;="&amp;BY$7,'Bank-1S'!$J:$J,"&lt;="&amp;BY$8,'Bank-1S'!$W:$W,$O103,'Bank-1S'!$X:$X,$F103),SUMIFS('Bank-1S'!$N:$N,'Bank-1S'!$J:$J,BY$8,'Bank-1S'!$W:$W,$O103,'Bank-1S'!$X:$X,$F103))</f>
        <v>0</v>
      </c>
      <c r="BZ103" s="99">
        <f ca="1">IF(BZ$7&lt;&gt;"",SUMIFS('Bank-1S'!$N:$N,'Bank-1S'!$J:$J,"&gt;="&amp;BZ$7,'Bank-1S'!$J:$J,"&lt;="&amp;BZ$8,'Bank-1S'!$W:$W,$O103,'Bank-1S'!$X:$X,$F103),SUMIFS('Bank-1S'!$N:$N,'Bank-1S'!$J:$J,BZ$8,'Bank-1S'!$W:$W,$O103,'Bank-1S'!$X:$X,$F103))</f>
        <v>0</v>
      </c>
      <c r="CA103" s="99">
        <f ca="1">IF(CA$7&lt;&gt;"",SUMIFS('Bank-1S'!$N:$N,'Bank-1S'!$J:$J,"&gt;="&amp;CA$7,'Bank-1S'!$J:$J,"&lt;="&amp;CA$8,'Bank-1S'!$W:$W,$O103,'Bank-1S'!$X:$X,$F103),SUMIFS('Bank-1S'!$N:$N,'Bank-1S'!$J:$J,CA$8,'Bank-1S'!$W:$W,$O103,'Bank-1S'!$X:$X,$F103))</f>
        <v>0</v>
      </c>
      <c r="CB103" s="99">
        <f ca="1">IF(CB$7&lt;&gt;"",SUMIFS('Bank-1S'!$N:$N,'Bank-1S'!$J:$J,"&gt;="&amp;CB$7,'Bank-1S'!$J:$J,"&lt;="&amp;CB$8,'Bank-1S'!$W:$W,$O103,'Bank-1S'!$X:$X,$F103),SUMIFS('Bank-1S'!$N:$N,'Bank-1S'!$J:$J,CB$8,'Bank-1S'!$W:$W,$O103,'Bank-1S'!$X:$X,$F103))</f>
        <v>0</v>
      </c>
      <c r="CC103" s="99">
        <f ca="1">IF(CC$7&lt;&gt;"",SUMIFS('Bank-1S'!$N:$N,'Bank-1S'!$J:$J,"&gt;="&amp;CC$7,'Bank-1S'!$J:$J,"&lt;="&amp;CC$8,'Bank-1S'!$W:$W,$O103,'Bank-1S'!$X:$X,$F103),SUMIFS('Bank-1S'!$N:$N,'Bank-1S'!$J:$J,CC$8,'Bank-1S'!$W:$W,$O103,'Bank-1S'!$X:$X,$F103))</f>
        <v>0</v>
      </c>
      <c r="CD103" s="99">
        <f ca="1">IF(CD$7&lt;&gt;"",SUMIFS('Bank-1S'!$N:$N,'Bank-1S'!$J:$J,"&gt;="&amp;CD$7,'Bank-1S'!$J:$J,"&lt;="&amp;CD$8,'Bank-1S'!$W:$W,$O103,'Bank-1S'!$X:$X,$F103),SUMIFS('Bank-1S'!$N:$N,'Bank-1S'!$J:$J,CD$8,'Bank-1S'!$W:$W,$O103,'Bank-1S'!$X:$X,$F103))</f>
        <v>0</v>
      </c>
      <c r="CE103" s="99">
        <f ca="1">IF(CE$7&lt;&gt;"",SUMIFS('Bank-1S'!$N:$N,'Bank-1S'!$J:$J,"&gt;="&amp;CE$7,'Bank-1S'!$J:$J,"&lt;="&amp;CE$8,'Bank-1S'!$W:$W,$O103,'Bank-1S'!$X:$X,$F103),SUMIFS('Bank-1S'!$N:$N,'Bank-1S'!$J:$J,CE$8,'Bank-1S'!$W:$W,$O103,'Bank-1S'!$X:$X,$F103))</f>
        <v>0</v>
      </c>
      <c r="CF103" s="99">
        <f ca="1">IF(CF$7&lt;&gt;"",SUMIFS('Bank-1S'!$N:$N,'Bank-1S'!$J:$J,"&gt;="&amp;CF$7,'Bank-1S'!$J:$J,"&lt;="&amp;CF$8,'Bank-1S'!$W:$W,$O103,'Bank-1S'!$X:$X,$F103),SUMIFS('Bank-1S'!$N:$N,'Bank-1S'!$J:$J,CF$8,'Bank-1S'!$W:$W,$O103,'Bank-1S'!$X:$X,$F103))</f>
        <v>0</v>
      </c>
      <c r="CG103" s="99">
        <f ca="1">IF(CG$7&lt;&gt;"",SUMIFS('Bank-1S'!$N:$N,'Bank-1S'!$J:$J,"&gt;="&amp;CG$7,'Bank-1S'!$J:$J,"&lt;="&amp;CG$8,'Bank-1S'!$W:$W,$O103,'Bank-1S'!$X:$X,$F103),SUMIFS('Bank-1S'!$N:$N,'Bank-1S'!$J:$J,CG$8,'Bank-1S'!$W:$W,$O103,'Bank-1S'!$X:$X,$F103))</f>
        <v>0</v>
      </c>
      <c r="CH103" s="99">
        <f ca="1">IF(CH$7&lt;&gt;"",SUMIFS('Bank-1S'!$N:$N,'Bank-1S'!$J:$J,"&gt;="&amp;CH$7,'Bank-1S'!$J:$J,"&lt;="&amp;CH$8,'Bank-1S'!$W:$W,$O103,'Bank-1S'!$X:$X,$F103),SUMIFS('Bank-1S'!$N:$N,'Bank-1S'!$J:$J,CH$8,'Bank-1S'!$W:$W,$O103,'Bank-1S'!$X:$X,$F103))</f>
        <v>0</v>
      </c>
      <c r="CI103" s="99">
        <f ca="1">IF(CI$7&lt;&gt;"",SUMIFS('Bank-1S'!$N:$N,'Bank-1S'!$J:$J,"&gt;="&amp;CI$7,'Bank-1S'!$J:$J,"&lt;="&amp;CI$8,'Bank-1S'!$W:$W,$O103,'Bank-1S'!$X:$X,$F103),SUMIFS('Bank-1S'!$N:$N,'Bank-1S'!$J:$J,CI$8,'Bank-1S'!$W:$W,$O103,'Bank-1S'!$X:$X,$F103))</f>
        <v>0</v>
      </c>
      <c r="CJ103" s="99">
        <f ca="1">IF(CJ$7&lt;&gt;"",SUMIFS('Bank-1S'!$N:$N,'Bank-1S'!$J:$J,"&gt;="&amp;CJ$7,'Bank-1S'!$J:$J,"&lt;="&amp;CJ$8,'Bank-1S'!$W:$W,$O103,'Bank-1S'!$X:$X,$F103),SUMIFS('Bank-1S'!$N:$N,'Bank-1S'!$J:$J,CJ$8,'Bank-1S'!$W:$W,$O103,'Bank-1S'!$X:$X,$F103))</f>
        <v>0</v>
      </c>
      <c r="CK103" s="99">
        <f ca="1">IF(CK$7&lt;&gt;"",SUMIFS('Bank-1S'!$N:$N,'Bank-1S'!$J:$J,"&gt;="&amp;CK$7,'Bank-1S'!$J:$J,"&lt;="&amp;CK$8,'Bank-1S'!$W:$W,$O103,'Bank-1S'!$X:$X,$F103),SUMIFS('Bank-1S'!$N:$N,'Bank-1S'!$J:$J,CK$8,'Bank-1S'!$W:$W,$O103,'Bank-1S'!$X:$X,$F103))</f>
        <v>0</v>
      </c>
      <c r="CL103" s="99">
        <f ca="1">IF(CL$7&lt;&gt;"",SUMIFS('Bank-1S'!$N:$N,'Bank-1S'!$J:$J,"&gt;="&amp;CL$7,'Bank-1S'!$J:$J,"&lt;="&amp;CL$8,'Bank-1S'!$W:$W,$O103,'Bank-1S'!$X:$X,$F103),SUMIFS('Bank-1S'!$N:$N,'Bank-1S'!$J:$J,CL$8,'Bank-1S'!$W:$W,$O103,'Bank-1S'!$X:$X,$F103))</f>
        <v>0</v>
      </c>
      <c r="CM103" s="99">
        <f ca="1">IF(CM$7&lt;&gt;"",SUMIFS('Bank-1S'!$N:$N,'Bank-1S'!$J:$J,"&gt;="&amp;CM$7,'Bank-1S'!$J:$J,"&lt;="&amp;CM$8,'Bank-1S'!$W:$W,$O103,'Bank-1S'!$X:$X,$F103),SUMIFS('Bank-1S'!$N:$N,'Bank-1S'!$J:$J,CM$8,'Bank-1S'!$W:$W,$O103,'Bank-1S'!$X:$X,$F103))</f>
        <v>0</v>
      </c>
      <c r="CN103" s="99">
        <f ca="1">IF(CN$7&lt;&gt;"",SUMIFS('Bank-1S'!$N:$N,'Bank-1S'!$J:$J,"&gt;="&amp;CN$7,'Bank-1S'!$J:$J,"&lt;="&amp;CN$8,'Bank-1S'!$W:$W,$O103,'Bank-1S'!$X:$X,$F103),SUMIFS('Bank-1S'!$N:$N,'Bank-1S'!$J:$J,CN$8,'Bank-1S'!$W:$W,$O103,'Bank-1S'!$X:$X,$F103))</f>
        <v>0</v>
      </c>
      <c r="CO103" s="99">
        <f ca="1">IF(CO$7&lt;&gt;"",SUMIFS('Bank-1S'!$N:$N,'Bank-1S'!$J:$J,"&gt;="&amp;CO$7,'Bank-1S'!$J:$J,"&lt;="&amp;CO$8,'Bank-1S'!$W:$W,$O103,'Bank-1S'!$X:$X,$F103),SUMIFS('Bank-1S'!$N:$N,'Bank-1S'!$J:$J,CO$8,'Bank-1S'!$W:$W,$O103,'Bank-1S'!$X:$X,$F103))</f>
        <v>0</v>
      </c>
      <c r="CP103" s="99">
        <f ca="1">IF(CP$7&lt;&gt;"",SUMIFS('Bank-1S'!$N:$N,'Bank-1S'!$J:$J,"&gt;="&amp;CP$7,'Bank-1S'!$J:$J,"&lt;="&amp;CP$8,'Bank-1S'!$W:$W,$O103,'Bank-1S'!$X:$X,$F103),SUMIFS('Bank-1S'!$N:$N,'Bank-1S'!$J:$J,CP$8,'Bank-1S'!$W:$W,$O103,'Bank-1S'!$X:$X,$F103))</f>
        <v>0</v>
      </c>
      <c r="CQ103" s="99">
        <f ca="1">IF(CQ$7&lt;&gt;"",SUMIFS('Bank-1S'!$N:$N,'Bank-1S'!$J:$J,"&gt;="&amp;CQ$7,'Bank-1S'!$J:$J,"&lt;="&amp;CQ$8,'Bank-1S'!$W:$W,$O103,'Bank-1S'!$X:$X,$F103),SUMIFS('Bank-1S'!$N:$N,'Bank-1S'!$J:$J,CQ$8,'Bank-1S'!$W:$W,$O103,'Bank-1S'!$X:$X,$F103))</f>
        <v>0</v>
      </c>
      <c r="CR103" s="99">
        <f ca="1">IF(CR$7&lt;&gt;"",SUMIFS('Bank-1S'!$N:$N,'Bank-1S'!$J:$J,"&gt;="&amp;CR$7,'Bank-1S'!$J:$J,"&lt;="&amp;CR$8,'Bank-1S'!$W:$W,$O103,'Bank-1S'!$X:$X,$F103),SUMIFS('Bank-1S'!$N:$N,'Bank-1S'!$J:$J,CR$8,'Bank-1S'!$W:$W,$O103,'Bank-1S'!$X:$X,$F103))</f>
        <v>0</v>
      </c>
      <c r="CS103" s="99">
        <f ca="1">IF(CS$7&lt;&gt;"",SUMIFS('Bank-1S'!$N:$N,'Bank-1S'!$J:$J,"&gt;="&amp;CS$7,'Bank-1S'!$J:$J,"&lt;="&amp;CS$8,'Bank-1S'!$W:$W,$O103,'Bank-1S'!$X:$X,$F103),SUMIFS('Bank-1S'!$N:$N,'Bank-1S'!$J:$J,CS$8,'Bank-1S'!$W:$W,$O103,'Bank-1S'!$X:$X,$F103))</f>
        <v>0</v>
      </c>
      <c r="CT103" s="99">
        <f ca="1">IF(CT$7&lt;&gt;"",SUMIFS('Bank-1S'!$N:$N,'Bank-1S'!$J:$J,"&gt;="&amp;CT$7,'Bank-1S'!$J:$J,"&lt;="&amp;CT$8,'Bank-1S'!$W:$W,$O103,'Bank-1S'!$X:$X,$F103),SUMIFS('Bank-1S'!$N:$N,'Bank-1S'!$J:$J,CT$8,'Bank-1S'!$W:$W,$O103,'Bank-1S'!$X:$X,$F103))</f>
        <v>0</v>
      </c>
      <c r="CU103" s="99">
        <f ca="1">IF(CU$7&lt;&gt;"",SUMIFS('Bank-1S'!$N:$N,'Bank-1S'!$J:$J,"&gt;="&amp;CU$7,'Bank-1S'!$J:$J,"&lt;="&amp;CU$8,'Bank-1S'!$W:$W,$O103,'Bank-1S'!$X:$X,$F103),SUMIFS('Bank-1S'!$N:$N,'Bank-1S'!$J:$J,CU$8,'Bank-1S'!$W:$W,$O103,'Bank-1S'!$X:$X,$F103))</f>
        <v>0</v>
      </c>
    </row>
    <row r="104" spans="1:99" s="28" customFormat="1" ht="10.199999999999999" x14ac:dyDescent="0.2">
      <c r="A104" s="87"/>
      <c r="B104" s="87"/>
      <c r="C104" s="87"/>
      <c r="D104" s="87"/>
      <c r="E104" s="198">
        <v>1</v>
      </c>
      <c r="F104" s="101" t="str">
        <f>lists!$Z$34</f>
        <v>Оплаты за бухгалтерское обслуживание</v>
      </c>
      <c r="G104" s="87"/>
      <c r="H104" s="87"/>
      <c r="I104" s="87"/>
      <c r="J104" s="87"/>
      <c r="K104" s="87"/>
      <c r="L104" s="87"/>
      <c r="M104" s="87"/>
      <c r="N104" s="86"/>
      <c r="O104" s="87" t="str">
        <f t="shared" si="52"/>
        <v>RUR</v>
      </c>
      <c r="P104" s="88"/>
      <c r="Q104" s="87"/>
      <c r="R104" s="87"/>
      <c r="S104" s="87"/>
      <c r="T104" s="136"/>
      <c r="U104" s="137">
        <f t="shared" ref="U104:U109" ca="1" si="58">SUM(W104:CV104)</f>
        <v>0</v>
      </c>
      <c r="V104" s="138"/>
      <c r="W104" s="168"/>
      <c r="X104" s="169">
        <f>IF(X$7&lt;&gt;"",SUMIFS('Bank-1S'!$N:$N,'Bank-1S'!$J:$J,"&gt;="&amp;X$7,'Bank-1S'!$J:$J,"&lt;="&amp;X$8,'Bank-1S'!$W:$W,$O104,'Bank-1S'!$X:$X,$F104),SUMIFS('Bank-1S'!$N:$N,'Bank-1S'!$J:$J,X$8,'Bank-1S'!$W:$W,$O104,'Bank-1S'!$X:$X,$F104))</f>
        <v>0</v>
      </c>
      <c r="Y104" s="99">
        <f ca="1">IF(Y$7&lt;&gt;"",SUMIFS('Bank-1S'!$N:$N,'Bank-1S'!$J:$J,"&gt;="&amp;Y$7,'Bank-1S'!$J:$J,"&lt;="&amp;Y$8,'Bank-1S'!$W:$W,$O104,'Bank-1S'!$X:$X,$F104),SUMIFS('Bank-1S'!$N:$N,'Bank-1S'!$J:$J,Y$8,'Bank-1S'!$W:$W,$O104,'Bank-1S'!$X:$X,$F104))</f>
        <v>0</v>
      </c>
      <c r="Z104" s="99">
        <f ca="1">IF(Z$7&lt;&gt;"",SUMIFS('Bank-1S'!$N:$N,'Bank-1S'!$J:$J,"&gt;="&amp;Z$7,'Bank-1S'!$J:$J,"&lt;="&amp;Z$8,'Bank-1S'!$W:$W,$O104,'Bank-1S'!$X:$X,$F104),SUMIFS('Bank-1S'!$N:$N,'Bank-1S'!$J:$J,Z$8,'Bank-1S'!$W:$W,$O104,'Bank-1S'!$X:$X,$F104))</f>
        <v>0</v>
      </c>
      <c r="AA104" s="99">
        <f ca="1">IF(AA$7&lt;&gt;"",SUMIFS('Bank-1S'!$N:$N,'Bank-1S'!$J:$J,"&gt;="&amp;AA$7,'Bank-1S'!$J:$J,"&lt;="&amp;AA$8,'Bank-1S'!$W:$W,$O104,'Bank-1S'!$X:$X,$F104),SUMIFS('Bank-1S'!$N:$N,'Bank-1S'!$J:$J,AA$8,'Bank-1S'!$W:$W,$O104,'Bank-1S'!$X:$X,$F104))</f>
        <v>0</v>
      </c>
      <c r="AB104" s="99">
        <f ca="1">IF(AB$7&lt;&gt;"",SUMIFS('Bank-1S'!$N:$N,'Bank-1S'!$J:$J,"&gt;="&amp;AB$7,'Bank-1S'!$J:$J,"&lt;="&amp;AB$8,'Bank-1S'!$W:$W,$O104,'Bank-1S'!$X:$X,$F104),SUMIFS('Bank-1S'!$N:$N,'Bank-1S'!$J:$J,AB$8,'Bank-1S'!$W:$W,$O104,'Bank-1S'!$X:$X,$F104))</f>
        <v>0</v>
      </c>
      <c r="AC104" s="99">
        <f ca="1">IF(AC$7&lt;&gt;"",SUMIFS('Bank-1S'!$N:$N,'Bank-1S'!$J:$J,"&gt;="&amp;AC$7,'Bank-1S'!$J:$J,"&lt;="&amp;AC$8,'Bank-1S'!$W:$W,$O104,'Bank-1S'!$X:$X,$F104),SUMIFS('Bank-1S'!$N:$N,'Bank-1S'!$J:$J,AC$8,'Bank-1S'!$W:$W,$O104,'Bank-1S'!$X:$X,$F104))</f>
        <v>0</v>
      </c>
      <c r="AD104" s="99">
        <f ca="1">IF(AD$7&lt;&gt;"",SUMIFS('Bank-1S'!$N:$N,'Bank-1S'!$J:$J,"&gt;="&amp;AD$7,'Bank-1S'!$J:$J,"&lt;="&amp;AD$8,'Bank-1S'!$W:$W,$O104,'Bank-1S'!$X:$X,$F104),SUMIFS('Bank-1S'!$N:$N,'Bank-1S'!$J:$J,AD$8,'Bank-1S'!$W:$W,$O104,'Bank-1S'!$X:$X,$F104))</f>
        <v>0</v>
      </c>
      <c r="AE104" s="99">
        <f ca="1">IF(AE$7&lt;&gt;"",SUMIFS('Bank-1S'!$N:$N,'Bank-1S'!$J:$J,"&gt;="&amp;AE$7,'Bank-1S'!$J:$J,"&lt;="&amp;AE$8,'Bank-1S'!$W:$W,$O104,'Bank-1S'!$X:$X,$F104),SUMIFS('Bank-1S'!$N:$N,'Bank-1S'!$J:$J,AE$8,'Bank-1S'!$W:$W,$O104,'Bank-1S'!$X:$X,$F104))</f>
        <v>0</v>
      </c>
      <c r="AF104" s="99">
        <f ca="1">IF(AF$7&lt;&gt;"",SUMIFS('Bank-1S'!$N:$N,'Bank-1S'!$J:$J,"&gt;="&amp;AF$7,'Bank-1S'!$J:$J,"&lt;="&amp;AF$8,'Bank-1S'!$W:$W,$O104,'Bank-1S'!$X:$X,$F104),SUMIFS('Bank-1S'!$N:$N,'Bank-1S'!$J:$J,AF$8,'Bank-1S'!$W:$W,$O104,'Bank-1S'!$X:$X,$F104))</f>
        <v>0</v>
      </c>
      <c r="AG104" s="99">
        <f ca="1">IF(AG$7&lt;&gt;"",SUMIFS('Bank-1S'!$N:$N,'Bank-1S'!$J:$J,"&gt;="&amp;AG$7,'Bank-1S'!$J:$J,"&lt;="&amp;AG$8,'Bank-1S'!$W:$W,$O104,'Bank-1S'!$X:$X,$F104),SUMIFS('Bank-1S'!$N:$N,'Bank-1S'!$J:$J,AG$8,'Bank-1S'!$W:$W,$O104,'Bank-1S'!$X:$X,$F104))</f>
        <v>0</v>
      </c>
      <c r="AH104" s="99">
        <f ca="1">IF(AH$7&lt;&gt;"",SUMIFS('Bank-1S'!$N:$N,'Bank-1S'!$J:$J,"&gt;="&amp;AH$7,'Bank-1S'!$J:$J,"&lt;="&amp;AH$8,'Bank-1S'!$W:$W,$O104,'Bank-1S'!$X:$X,$F104),SUMIFS('Bank-1S'!$N:$N,'Bank-1S'!$J:$J,AH$8,'Bank-1S'!$W:$W,$O104,'Bank-1S'!$X:$X,$F104))</f>
        <v>0</v>
      </c>
      <c r="AI104" s="99">
        <f ca="1">IF(AI$7&lt;&gt;"",SUMIFS('Bank-1S'!$N:$N,'Bank-1S'!$J:$J,"&gt;="&amp;AI$7,'Bank-1S'!$J:$J,"&lt;="&amp;AI$8,'Bank-1S'!$W:$W,$O104,'Bank-1S'!$X:$X,$F104),SUMIFS('Bank-1S'!$N:$N,'Bank-1S'!$J:$J,AI$8,'Bank-1S'!$W:$W,$O104,'Bank-1S'!$X:$X,$F104))</f>
        <v>0</v>
      </c>
      <c r="AJ104" s="99">
        <f ca="1">IF(AJ$7&lt;&gt;"",SUMIFS('Bank-1S'!$N:$N,'Bank-1S'!$J:$J,"&gt;="&amp;AJ$7,'Bank-1S'!$J:$J,"&lt;="&amp;AJ$8,'Bank-1S'!$W:$W,$O104,'Bank-1S'!$X:$X,$F104),SUMIFS('Bank-1S'!$N:$N,'Bank-1S'!$J:$J,AJ$8,'Bank-1S'!$W:$W,$O104,'Bank-1S'!$X:$X,$F104))</f>
        <v>0</v>
      </c>
      <c r="AK104" s="99">
        <f ca="1">IF(AK$7&lt;&gt;"",SUMIFS('Bank-1S'!$N:$N,'Bank-1S'!$J:$J,"&gt;="&amp;AK$7,'Bank-1S'!$J:$J,"&lt;="&amp;AK$8,'Bank-1S'!$W:$W,$O104,'Bank-1S'!$X:$X,$F104),SUMIFS('Bank-1S'!$N:$N,'Bank-1S'!$J:$J,AK$8,'Bank-1S'!$W:$W,$O104,'Bank-1S'!$X:$X,$F104))</f>
        <v>0</v>
      </c>
      <c r="AL104" s="99">
        <f ca="1">IF(AL$7&lt;&gt;"",SUMIFS('Bank-1S'!$N:$N,'Bank-1S'!$J:$J,"&gt;="&amp;AL$7,'Bank-1S'!$J:$J,"&lt;="&amp;AL$8,'Bank-1S'!$W:$W,$O104,'Bank-1S'!$X:$X,$F104),SUMIFS('Bank-1S'!$N:$N,'Bank-1S'!$J:$J,AL$8,'Bank-1S'!$W:$W,$O104,'Bank-1S'!$X:$X,$F104))</f>
        <v>0</v>
      </c>
      <c r="AM104" s="99">
        <f ca="1">IF(AM$7&lt;&gt;"",SUMIFS('Bank-1S'!$N:$N,'Bank-1S'!$J:$J,"&gt;="&amp;AM$7,'Bank-1S'!$J:$J,"&lt;="&amp;AM$8,'Bank-1S'!$W:$W,$O104,'Bank-1S'!$X:$X,$F104),SUMIFS('Bank-1S'!$N:$N,'Bank-1S'!$J:$J,AM$8,'Bank-1S'!$W:$W,$O104,'Bank-1S'!$X:$X,$F104))</f>
        <v>0</v>
      </c>
      <c r="AN104" s="99">
        <f ca="1">IF(AN$7&lt;&gt;"",SUMIFS('Bank-1S'!$N:$N,'Bank-1S'!$J:$J,"&gt;="&amp;AN$7,'Bank-1S'!$J:$J,"&lt;="&amp;AN$8,'Bank-1S'!$W:$W,$O104,'Bank-1S'!$X:$X,$F104),SUMIFS('Bank-1S'!$N:$N,'Bank-1S'!$J:$J,AN$8,'Bank-1S'!$W:$W,$O104,'Bank-1S'!$X:$X,$F104))</f>
        <v>0</v>
      </c>
      <c r="AO104" s="99">
        <f ca="1">IF(AO$7&lt;&gt;"",SUMIFS('Bank-1S'!$N:$N,'Bank-1S'!$J:$J,"&gt;="&amp;AO$7,'Bank-1S'!$J:$J,"&lt;="&amp;AO$8,'Bank-1S'!$W:$W,$O104,'Bank-1S'!$X:$X,$F104),SUMIFS('Bank-1S'!$N:$N,'Bank-1S'!$J:$J,AO$8,'Bank-1S'!$W:$W,$O104,'Bank-1S'!$X:$X,$F104))</f>
        <v>0</v>
      </c>
      <c r="AP104" s="99">
        <f ca="1">IF(AP$7&lt;&gt;"",SUMIFS('Bank-1S'!$N:$N,'Bank-1S'!$J:$J,"&gt;="&amp;AP$7,'Bank-1S'!$J:$J,"&lt;="&amp;AP$8,'Bank-1S'!$W:$W,$O104,'Bank-1S'!$X:$X,$F104),SUMIFS('Bank-1S'!$N:$N,'Bank-1S'!$J:$J,AP$8,'Bank-1S'!$W:$W,$O104,'Bank-1S'!$X:$X,$F104))</f>
        <v>0</v>
      </c>
      <c r="AQ104" s="99">
        <f ca="1">IF(AQ$7&lt;&gt;"",SUMIFS('Bank-1S'!$N:$N,'Bank-1S'!$J:$J,"&gt;="&amp;AQ$7,'Bank-1S'!$J:$J,"&lt;="&amp;AQ$8,'Bank-1S'!$W:$W,$O104,'Bank-1S'!$X:$X,$F104),SUMIFS('Bank-1S'!$N:$N,'Bank-1S'!$J:$J,AQ$8,'Bank-1S'!$W:$W,$O104,'Bank-1S'!$X:$X,$F104))</f>
        <v>0</v>
      </c>
      <c r="AR104" s="99">
        <f ca="1">IF(AR$7&lt;&gt;"",SUMIFS('Bank-1S'!$N:$N,'Bank-1S'!$J:$J,"&gt;="&amp;AR$7,'Bank-1S'!$J:$J,"&lt;="&amp;AR$8,'Bank-1S'!$W:$W,$O104,'Bank-1S'!$X:$X,$F104),SUMIFS('Bank-1S'!$N:$N,'Bank-1S'!$J:$J,AR$8,'Bank-1S'!$W:$W,$O104,'Bank-1S'!$X:$X,$F104))</f>
        <v>0</v>
      </c>
      <c r="AS104" s="99">
        <f ca="1">IF(AS$7&lt;&gt;"",SUMIFS('Bank-1S'!$N:$N,'Bank-1S'!$J:$J,"&gt;="&amp;AS$7,'Bank-1S'!$J:$J,"&lt;="&amp;AS$8,'Bank-1S'!$W:$W,$O104,'Bank-1S'!$X:$X,$F104),SUMIFS('Bank-1S'!$N:$N,'Bank-1S'!$J:$J,AS$8,'Bank-1S'!$W:$W,$O104,'Bank-1S'!$X:$X,$F104))</f>
        <v>0</v>
      </c>
      <c r="AT104" s="99">
        <f ca="1">IF(AT$7&lt;&gt;"",SUMIFS('Bank-1S'!$N:$N,'Bank-1S'!$J:$J,"&gt;="&amp;AT$7,'Bank-1S'!$J:$J,"&lt;="&amp;AT$8,'Bank-1S'!$W:$W,$O104,'Bank-1S'!$X:$X,$F104),SUMIFS('Bank-1S'!$N:$N,'Bank-1S'!$J:$J,AT$8,'Bank-1S'!$W:$W,$O104,'Bank-1S'!$X:$X,$F104))</f>
        <v>0</v>
      </c>
      <c r="AU104" s="99">
        <f ca="1">IF(AU$7&lt;&gt;"",SUMIFS('Bank-1S'!$N:$N,'Bank-1S'!$J:$J,"&gt;="&amp;AU$7,'Bank-1S'!$J:$J,"&lt;="&amp;AU$8,'Bank-1S'!$W:$W,$O104,'Bank-1S'!$X:$X,$F104),SUMIFS('Bank-1S'!$N:$N,'Bank-1S'!$J:$J,AU$8,'Bank-1S'!$W:$W,$O104,'Bank-1S'!$X:$X,$F104))</f>
        <v>0</v>
      </c>
      <c r="AV104" s="99">
        <f ca="1">IF(AV$7&lt;&gt;"",SUMIFS('Bank-1S'!$N:$N,'Bank-1S'!$J:$J,"&gt;="&amp;AV$7,'Bank-1S'!$J:$J,"&lt;="&amp;AV$8,'Bank-1S'!$W:$W,$O104,'Bank-1S'!$X:$X,$F104),SUMIFS('Bank-1S'!$N:$N,'Bank-1S'!$J:$J,AV$8,'Bank-1S'!$W:$W,$O104,'Bank-1S'!$X:$X,$F104))</f>
        <v>0</v>
      </c>
      <c r="AW104" s="99">
        <f ca="1">IF(AW$7&lt;&gt;"",SUMIFS('Bank-1S'!$N:$N,'Bank-1S'!$J:$J,"&gt;="&amp;AW$7,'Bank-1S'!$J:$J,"&lt;="&amp;AW$8,'Bank-1S'!$W:$W,$O104,'Bank-1S'!$X:$X,$F104),SUMIFS('Bank-1S'!$N:$N,'Bank-1S'!$J:$J,AW$8,'Bank-1S'!$W:$W,$O104,'Bank-1S'!$X:$X,$F104))</f>
        <v>0</v>
      </c>
      <c r="AX104" s="99">
        <f ca="1">IF(AX$7&lt;&gt;"",SUMIFS('Bank-1S'!$N:$N,'Bank-1S'!$J:$J,"&gt;="&amp;AX$7,'Bank-1S'!$J:$J,"&lt;="&amp;AX$8,'Bank-1S'!$W:$W,$O104,'Bank-1S'!$X:$X,$F104),SUMIFS('Bank-1S'!$N:$N,'Bank-1S'!$J:$J,AX$8,'Bank-1S'!$W:$W,$O104,'Bank-1S'!$X:$X,$F104))</f>
        <v>0</v>
      </c>
      <c r="AY104" s="99">
        <f ca="1">IF(AY$7&lt;&gt;"",SUMIFS('Bank-1S'!$N:$N,'Bank-1S'!$J:$J,"&gt;="&amp;AY$7,'Bank-1S'!$J:$J,"&lt;="&amp;AY$8,'Bank-1S'!$W:$W,$O104,'Bank-1S'!$X:$X,$F104),SUMIFS('Bank-1S'!$N:$N,'Bank-1S'!$J:$J,AY$8,'Bank-1S'!$W:$W,$O104,'Bank-1S'!$X:$X,$F104))</f>
        <v>0</v>
      </c>
      <c r="AZ104" s="99">
        <f ca="1">IF(AZ$7&lt;&gt;"",SUMIFS('Bank-1S'!$N:$N,'Bank-1S'!$J:$J,"&gt;="&amp;AZ$7,'Bank-1S'!$J:$J,"&lt;="&amp;AZ$8,'Bank-1S'!$W:$W,$O104,'Bank-1S'!$X:$X,$F104),SUMIFS('Bank-1S'!$N:$N,'Bank-1S'!$J:$J,AZ$8,'Bank-1S'!$W:$W,$O104,'Bank-1S'!$X:$X,$F104))</f>
        <v>0</v>
      </c>
      <c r="BA104" s="99">
        <f ca="1">IF(BA$7&lt;&gt;"",SUMIFS('Bank-1S'!$N:$N,'Bank-1S'!$J:$J,"&gt;="&amp;BA$7,'Bank-1S'!$J:$J,"&lt;="&amp;BA$8,'Bank-1S'!$W:$W,$O104,'Bank-1S'!$X:$X,$F104),SUMIFS('Bank-1S'!$N:$N,'Bank-1S'!$J:$J,BA$8,'Bank-1S'!$W:$W,$O104,'Bank-1S'!$X:$X,$F104))</f>
        <v>0</v>
      </c>
      <c r="BB104" s="99">
        <f ca="1">IF(BB$7&lt;&gt;"",SUMIFS('Bank-1S'!$N:$N,'Bank-1S'!$J:$J,"&gt;="&amp;BB$7,'Bank-1S'!$J:$J,"&lt;="&amp;BB$8,'Bank-1S'!$W:$W,$O104,'Bank-1S'!$X:$X,$F104),SUMIFS('Bank-1S'!$N:$N,'Bank-1S'!$J:$J,BB$8,'Bank-1S'!$W:$W,$O104,'Bank-1S'!$X:$X,$F104))</f>
        <v>0</v>
      </c>
      <c r="BC104" s="99">
        <f ca="1">IF(BC$7&lt;&gt;"",SUMIFS('Bank-1S'!$N:$N,'Bank-1S'!$J:$J,"&gt;="&amp;BC$7,'Bank-1S'!$J:$J,"&lt;="&amp;BC$8,'Bank-1S'!$W:$W,$O104,'Bank-1S'!$X:$X,$F104),SUMIFS('Bank-1S'!$N:$N,'Bank-1S'!$J:$J,BC$8,'Bank-1S'!$W:$W,$O104,'Bank-1S'!$X:$X,$F104))</f>
        <v>0</v>
      </c>
      <c r="BD104" s="99">
        <f ca="1">IF(BD$7&lt;&gt;"",SUMIFS('Bank-1S'!$N:$N,'Bank-1S'!$J:$J,"&gt;="&amp;BD$7,'Bank-1S'!$J:$J,"&lt;="&amp;BD$8,'Bank-1S'!$W:$W,$O104,'Bank-1S'!$X:$X,$F104),SUMIFS('Bank-1S'!$N:$N,'Bank-1S'!$J:$J,BD$8,'Bank-1S'!$W:$W,$O104,'Bank-1S'!$X:$X,$F104))</f>
        <v>0</v>
      </c>
      <c r="BE104" s="99">
        <f ca="1">IF(BE$7&lt;&gt;"",SUMIFS('Bank-1S'!$N:$N,'Bank-1S'!$J:$J,"&gt;="&amp;BE$7,'Bank-1S'!$J:$J,"&lt;="&amp;BE$8,'Bank-1S'!$W:$W,$O104,'Bank-1S'!$X:$X,$F104),SUMIFS('Bank-1S'!$N:$N,'Bank-1S'!$J:$J,BE$8,'Bank-1S'!$W:$W,$O104,'Bank-1S'!$X:$X,$F104))</f>
        <v>0</v>
      </c>
      <c r="BF104" s="99">
        <f ca="1">IF(BF$7&lt;&gt;"",SUMIFS('Bank-1S'!$N:$N,'Bank-1S'!$J:$J,"&gt;="&amp;BF$7,'Bank-1S'!$J:$J,"&lt;="&amp;BF$8,'Bank-1S'!$W:$W,$O104,'Bank-1S'!$X:$X,$F104),SUMIFS('Bank-1S'!$N:$N,'Bank-1S'!$J:$J,BF$8,'Bank-1S'!$W:$W,$O104,'Bank-1S'!$X:$X,$F104))</f>
        <v>0</v>
      </c>
      <c r="BG104" s="99">
        <f ca="1">IF(BG$7&lt;&gt;"",SUMIFS('Bank-1S'!$N:$N,'Bank-1S'!$J:$J,"&gt;="&amp;BG$7,'Bank-1S'!$J:$J,"&lt;="&amp;BG$8,'Bank-1S'!$W:$W,$O104,'Bank-1S'!$X:$X,$F104),SUMIFS('Bank-1S'!$N:$N,'Bank-1S'!$J:$J,BG$8,'Bank-1S'!$W:$W,$O104,'Bank-1S'!$X:$X,$F104))</f>
        <v>0</v>
      </c>
      <c r="BH104" s="99">
        <f ca="1">IF(BH$7&lt;&gt;"",SUMIFS('Bank-1S'!$N:$N,'Bank-1S'!$J:$J,"&gt;="&amp;BH$7,'Bank-1S'!$J:$J,"&lt;="&amp;BH$8,'Bank-1S'!$W:$W,$O104,'Bank-1S'!$X:$X,$F104),SUMIFS('Bank-1S'!$N:$N,'Bank-1S'!$J:$J,BH$8,'Bank-1S'!$W:$W,$O104,'Bank-1S'!$X:$X,$F104))</f>
        <v>0</v>
      </c>
      <c r="BI104" s="99">
        <f ca="1">IF(BI$7&lt;&gt;"",SUMIFS('Bank-1S'!$N:$N,'Bank-1S'!$J:$J,"&gt;="&amp;BI$7,'Bank-1S'!$J:$J,"&lt;="&amp;BI$8,'Bank-1S'!$W:$W,$O104,'Bank-1S'!$X:$X,$F104),SUMIFS('Bank-1S'!$N:$N,'Bank-1S'!$J:$J,BI$8,'Bank-1S'!$W:$W,$O104,'Bank-1S'!$X:$X,$F104))</f>
        <v>0</v>
      </c>
      <c r="BJ104" s="99">
        <f ca="1">IF(BJ$7&lt;&gt;"",SUMIFS('Bank-1S'!$N:$N,'Bank-1S'!$J:$J,"&gt;="&amp;BJ$7,'Bank-1S'!$J:$J,"&lt;="&amp;BJ$8,'Bank-1S'!$W:$W,$O104,'Bank-1S'!$X:$X,$F104),SUMIFS('Bank-1S'!$N:$N,'Bank-1S'!$J:$J,BJ$8,'Bank-1S'!$W:$W,$O104,'Bank-1S'!$X:$X,$F104))</f>
        <v>0</v>
      </c>
      <c r="BK104" s="99">
        <f ca="1">IF(BK$7&lt;&gt;"",SUMIFS('Bank-1S'!$N:$N,'Bank-1S'!$J:$J,"&gt;="&amp;BK$7,'Bank-1S'!$J:$J,"&lt;="&amp;BK$8,'Bank-1S'!$W:$W,$O104,'Bank-1S'!$X:$X,$F104),SUMIFS('Bank-1S'!$N:$N,'Bank-1S'!$J:$J,BK$8,'Bank-1S'!$W:$W,$O104,'Bank-1S'!$X:$X,$F104))</f>
        <v>0</v>
      </c>
      <c r="BL104" s="99">
        <f ca="1">IF(BL$7&lt;&gt;"",SUMIFS('Bank-1S'!$N:$N,'Bank-1S'!$J:$J,"&gt;="&amp;BL$7,'Bank-1S'!$J:$J,"&lt;="&amp;BL$8,'Bank-1S'!$W:$W,$O104,'Bank-1S'!$X:$X,$F104),SUMIFS('Bank-1S'!$N:$N,'Bank-1S'!$J:$J,BL$8,'Bank-1S'!$W:$W,$O104,'Bank-1S'!$X:$X,$F104))</f>
        <v>0</v>
      </c>
      <c r="BM104" s="99">
        <f ca="1">IF(BM$7&lt;&gt;"",SUMIFS('Bank-1S'!$N:$N,'Bank-1S'!$J:$J,"&gt;="&amp;BM$7,'Bank-1S'!$J:$J,"&lt;="&amp;BM$8,'Bank-1S'!$W:$W,$O104,'Bank-1S'!$X:$X,$F104),SUMIFS('Bank-1S'!$N:$N,'Bank-1S'!$J:$J,BM$8,'Bank-1S'!$W:$W,$O104,'Bank-1S'!$X:$X,$F104))</f>
        <v>0</v>
      </c>
      <c r="BN104" s="99">
        <f ca="1">IF(BN$7&lt;&gt;"",SUMIFS('Bank-1S'!$N:$N,'Bank-1S'!$J:$J,"&gt;="&amp;BN$7,'Bank-1S'!$J:$J,"&lt;="&amp;BN$8,'Bank-1S'!$W:$W,$O104,'Bank-1S'!$X:$X,$F104),SUMIFS('Bank-1S'!$N:$N,'Bank-1S'!$J:$J,BN$8,'Bank-1S'!$W:$W,$O104,'Bank-1S'!$X:$X,$F104))</f>
        <v>0</v>
      </c>
      <c r="BO104" s="99">
        <f ca="1">IF(BO$7&lt;&gt;"",SUMIFS('Bank-1S'!$N:$N,'Bank-1S'!$J:$J,"&gt;="&amp;BO$7,'Bank-1S'!$J:$J,"&lt;="&amp;BO$8,'Bank-1S'!$W:$W,$O104,'Bank-1S'!$X:$X,$F104),SUMIFS('Bank-1S'!$N:$N,'Bank-1S'!$J:$J,BO$8,'Bank-1S'!$W:$W,$O104,'Bank-1S'!$X:$X,$F104))</f>
        <v>0</v>
      </c>
      <c r="BP104" s="99">
        <f ca="1">IF(BP$7&lt;&gt;"",SUMIFS('Bank-1S'!$N:$N,'Bank-1S'!$J:$J,"&gt;="&amp;BP$7,'Bank-1S'!$J:$J,"&lt;="&amp;BP$8,'Bank-1S'!$W:$W,$O104,'Bank-1S'!$X:$X,$F104),SUMIFS('Bank-1S'!$N:$N,'Bank-1S'!$J:$J,BP$8,'Bank-1S'!$W:$W,$O104,'Bank-1S'!$X:$X,$F104))</f>
        <v>0</v>
      </c>
      <c r="BQ104" s="99">
        <f ca="1">IF(BQ$7&lt;&gt;"",SUMIFS('Bank-1S'!$N:$N,'Bank-1S'!$J:$J,"&gt;="&amp;BQ$7,'Bank-1S'!$J:$J,"&lt;="&amp;BQ$8,'Bank-1S'!$W:$W,$O104,'Bank-1S'!$X:$X,$F104),SUMIFS('Bank-1S'!$N:$N,'Bank-1S'!$J:$J,BQ$8,'Bank-1S'!$W:$W,$O104,'Bank-1S'!$X:$X,$F104))</f>
        <v>0</v>
      </c>
      <c r="BR104" s="99">
        <f ca="1">IF(BR$7&lt;&gt;"",SUMIFS('Bank-1S'!$N:$N,'Bank-1S'!$J:$J,"&gt;="&amp;BR$7,'Bank-1S'!$J:$J,"&lt;="&amp;BR$8,'Bank-1S'!$W:$W,$O104,'Bank-1S'!$X:$X,$F104),SUMIFS('Bank-1S'!$N:$N,'Bank-1S'!$J:$J,BR$8,'Bank-1S'!$W:$W,$O104,'Bank-1S'!$X:$X,$F104))</f>
        <v>0</v>
      </c>
      <c r="BS104" s="99">
        <f ca="1">IF(BS$7&lt;&gt;"",SUMIFS('Bank-1S'!$N:$N,'Bank-1S'!$J:$J,"&gt;="&amp;BS$7,'Bank-1S'!$J:$J,"&lt;="&amp;BS$8,'Bank-1S'!$W:$W,$O104,'Bank-1S'!$X:$X,$F104),SUMIFS('Bank-1S'!$N:$N,'Bank-1S'!$J:$J,BS$8,'Bank-1S'!$W:$W,$O104,'Bank-1S'!$X:$X,$F104))</f>
        <v>0</v>
      </c>
      <c r="BT104" s="99">
        <f ca="1">IF(BT$7&lt;&gt;"",SUMIFS('Bank-1S'!$N:$N,'Bank-1S'!$J:$J,"&gt;="&amp;BT$7,'Bank-1S'!$J:$J,"&lt;="&amp;BT$8,'Bank-1S'!$W:$W,$O104,'Bank-1S'!$X:$X,$F104),SUMIFS('Bank-1S'!$N:$N,'Bank-1S'!$J:$J,BT$8,'Bank-1S'!$W:$W,$O104,'Bank-1S'!$X:$X,$F104))</f>
        <v>0</v>
      </c>
      <c r="BU104" s="99">
        <f ca="1">IF(BU$7&lt;&gt;"",SUMIFS('Bank-1S'!$N:$N,'Bank-1S'!$J:$J,"&gt;="&amp;BU$7,'Bank-1S'!$J:$J,"&lt;="&amp;BU$8,'Bank-1S'!$W:$W,$O104,'Bank-1S'!$X:$X,$F104),SUMIFS('Bank-1S'!$N:$N,'Bank-1S'!$J:$J,BU$8,'Bank-1S'!$W:$W,$O104,'Bank-1S'!$X:$X,$F104))</f>
        <v>0</v>
      </c>
      <c r="BV104" s="99">
        <f ca="1">IF(BV$7&lt;&gt;"",SUMIFS('Bank-1S'!$N:$N,'Bank-1S'!$J:$J,"&gt;="&amp;BV$7,'Bank-1S'!$J:$J,"&lt;="&amp;BV$8,'Bank-1S'!$W:$W,$O104,'Bank-1S'!$X:$X,$F104),SUMIFS('Bank-1S'!$N:$N,'Bank-1S'!$J:$J,BV$8,'Bank-1S'!$W:$W,$O104,'Bank-1S'!$X:$X,$F104))</f>
        <v>0</v>
      </c>
      <c r="BW104" s="99">
        <f ca="1">IF(BW$7&lt;&gt;"",SUMIFS('Bank-1S'!$N:$N,'Bank-1S'!$J:$J,"&gt;="&amp;BW$7,'Bank-1S'!$J:$J,"&lt;="&amp;BW$8,'Bank-1S'!$W:$W,$O104,'Bank-1S'!$X:$X,$F104),SUMIFS('Bank-1S'!$N:$N,'Bank-1S'!$J:$J,BW$8,'Bank-1S'!$W:$W,$O104,'Bank-1S'!$X:$X,$F104))</f>
        <v>0</v>
      </c>
      <c r="BX104" s="99">
        <f ca="1">IF(BX$7&lt;&gt;"",SUMIFS('Bank-1S'!$N:$N,'Bank-1S'!$J:$J,"&gt;="&amp;BX$7,'Bank-1S'!$J:$J,"&lt;="&amp;BX$8,'Bank-1S'!$W:$W,$O104,'Bank-1S'!$X:$X,$F104),SUMIFS('Bank-1S'!$N:$N,'Bank-1S'!$J:$J,BX$8,'Bank-1S'!$W:$W,$O104,'Bank-1S'!$X:$X,$F104))</f>
        <v>0</v>
      </c>
      <c r="BY104" s="99">
        <f ca="1">IF(BY$7&lt;&gt;"",SUMIFS('Bank-1S'!$N:$N,'Bank-1S'!$J:$J,"&gt;="&amp;BY$7,'Bank-1S'!$J:$J,"&lt;="&amp;BY$8,'Bank-1S'!$W:$W,$O104,'Bank-1S'!$X:$X,$F104),SUMIFS('Bank-1S'!$N:$N,'Bank-1S'!$J:$J,BY$8,'Bank-1S'!$W:$W,$O104,'Bank-1S'!$X:$X,$F104))</f>
        <v>0</v>
      </c>
      <c r="BZ104" s="99">
        <f ca="1">IF(BZ$7&lt;&gt;"",SUMIFS('Bank-1S'!$N:$N,'Bank-1S'!$J:$J,"&gt;="&amp;BZ$7,'Bank-1S'!$J:$J,"&lt;="&amp;BZ$8,'Bank-1S'!$W:$W,$O104,'Bank-1S'!$X:$X,$F104),SUMIFS('Bank-1S'!$N:$N,'Bank-1S'!$J:$J,BZ$8,'Bank-1S'!$W:$W,$O104,'Bank-1S'!$X:$X,$F104))</f>
        <v>0</v>
      </c>
      <c r="CA104" s="99">
        <f ca="1">IF(CA$7&lt;&gt;"",SUMIFS('Bank-1S'!$N:$N,'Bank-1S'!$J:$J,"&gt;="&amp;CA$7,'Bank-1S'!$J:$J,"&lt;="&amp;CA$8,'Bank-1S'!$W:$W,$O104,'Bank-1S'!$X:$X,$F104),SUMIFS('Bank-1S'!$N:$N,'Bank-1S'!$J:$J,CA$8,'Bank-1S'!$W:$W,$O104,'Bank-1S'!$X:$X,$F104))</f>
        <v>0</v>
      </c>
      <c r="CB104" s="99">
        <f ca="1">IF(CB$7&lt;&gt;"",SUMIFS('Bank-1S'!$N:$N,'Bank-1S'!$J:$J,"&gt;="&amp;CB$7,'Bank-1S'!$J:$J,"&lt;="&amp;CB$8,'Bank-1S'!$W:$W,$O104,'Bank-1S'!$X:$X,$F104),SUMIFS('Bank-1S'!$N:$N,'Bank-1S'!$J:$J,CB$8,'Bank-1S'!$W:$W,$O104,'Bank-1S'!$X:$X,$F104))</f>
        <v>0</v>
      </c>
      <c r="CC104" s="99">
        <f ca="1">IF(CC$7&lt;&gt;"",SUMIFS('Bank-1S'!$N:$N,'Bank-1S'!$J:$J,"&gt;="&amp;CC$7,'Bank-1S'!$J:$J,"&lt;="&amp;CC$8,'Bank-1S'!$W:$W,$O104,'Bank-1S'!$X:$X,$F104),SUMIFS('Bank-1S'!$N:$N,'Bank-1S'!$J:$J,CC$8,'Bank-1S'!$W:$W,$O104,'Bank-1S'!$X:$X,$F104))</f>
        <v>0</v>
      </c>
      <c r="CD104" s="99">
        <f ca="1">IF(CD$7&lt;&gt;"",SUMIFS('Bank-1S'!$N:$N,'Bank-1S'!$J:$J,"&gt;="&amp;CD$7,'Bank-1S'!$J:$J,"&lt;="&amp;CD$8,'Bank-1S'!$W:$W,$O104,'Bank-1S'!$X:$X,$F104),SUMIFS('Bank-1S'!$N:$N,'Bank-1S'!$J:$J,CD$8,'Bank-1S'!$W:$W,$O104,'Bank-1S'!$X:$X,$F104))</f>
        <v>0</v>
      </c>
      <c r="CE104" s="99">
        <f ca="1">IF(CE$7&lt;&gt;"",SUMIFS('Bank-1S'!$N:$N,'Bank-1S'!$J:$J,"&gt;="&amp;CE$7,'Bank-1S'!$J:$J,"&lt;="&amp;CE$8,'Bank-1S'!$W:$W,$O104,'Bank-1S'!$X:$X,$F104),SUMIFS('Bank-1S'!$N:$N,'Bank-1S'!$J:$J,CE$8,'Bank-1S'!$W:$W,$O104,'Bank-1S'!$X:$X,$F104))</f>
        <v>0</v>
      </c>
      <c r="CF104" s="99">
        <f ca="1">IF(CF$7&lt;&gt;"",SUMIFS('Bank-1S'!$N:$N,'Bank-1S'!$J:$J,"&gt;="&amp;CF$7,'Bank-1S'!$J:$J,"&lt;="&amp;CF$8,'Bank-1S'!$W:$W,$O104,'Bank-1S'!$X:$X,$F104),SUMIFS('Bank-1S'!$N:$N,'Bank-1S'!$J:$J,CF$8,'Bank-1S'!$W:$W,$O104,'Bank-1S'!$X:$X,$F104))</f>
        <v>0</v>
      </c>
      <c r="CG104" s="99">
        <f ca="1">IF(CG$7&lt;&gt;"",SUMIFS('Bank-1S'!$N:$N,'Bank-1S'!$J:$J,"&gt;="&amp;CG$7,'Bank-1S'!$J:$J,"&lt;="&amp;CG$8,'Bank-1S'!$W:$W,$O104,'Bank-1S'!$X:$X,$F104),SUMIFS('Bank-1S'!$N:$N,'Bank-1S'!$J:$J,CG$8,'Bank-1S'!$W:$W,$O104,'Bank-1S'!$X:$X,$F104))</f>
        <v>0</v>
      </c>
      <c r="CH104" s="99">
        <f ca="1">IF(CH$7&lt;&gt;"",SUMIFS('Bank-1S'!$N:$N,'Bank-1S'!$J:$J,"&gt;="&amp;CH$7,'Bank-1S'!$J:$J,"&lt;="&amp;CH$8,'Bank-1S'!$W:$W,$O104,'Bank-1S'!$X:$X,$F104),SUMIFS('Bank-1S'!$N:$N,'Bank-1S'!$J:$J,CH$8,'Bank-1S'!$W:$W,$O104,'Bank-1S'!$X:$X,$F104))</f>
        <v>0</v>
      </c>
      <c r="CI104" s="99">
        <f ca="1">IF(CI$7&lt;&gt;"",SUMIFS('Bank-1S'!$N:$N,'Bank-1S'!$J:$J,"&gt;="&amp;CI$7,'Bank-1S'!$J:$J,"&lt;="&amp;CI$8,'Bank-1S'!$W:$W,$O104,'Bank-1S'!$X:$X,$F104),SUMIFS('Bank-1S'!$N:$N,'Bank-1S'!$J:$J,CI$8,'Bank-1S'!$W:$W,$O104,'Bank-1S'!$X:$X,$F104))</f>
        <v>0</v>
      </c>
      <c r="CJ104" s="99">
        <f ca="1">IF(CJ$7&lt;&gt;"",SUMIFS('Bank-1S'!$N:$N,'Bank-1S'!$J:$J,"&gt;="&amp;CJ$7,'Bank-1S'!$J:$J,"&lt;="&amp;CJ$8,'Bank-1S'!$W:$W,$O104,'Bank-1S'!$X:$X,$F104),SUMIFS('Bank-1S'!$N:$N,'Bank-1S'!$J:$J,CJ$8,'Bank-1S'!$W:$W,$O104,'Bank-1S'!$X:$X,$F104))</f>
        <v>0</v>
      </c>
      <c r="CK104" s="99">
        <f ca="1">IF(CK$7&lt;&gt;"",SUMIFS('Bank-1S'!$N:$N,'Bank-1S'!$J:$J,"&gt;="&amp;CK$7,'Bank-1S'!$J:$J,"&lt;="&amp;CK$8,'Bank-1S'!$W:$W,$O104,'Bank-1S'!$X:$X,$F104),SUMIFS('Bank-1S'!$N:$N,'Bank-1S'!$J:$J,CK$8,'Bank-1S'!$W:$W,$O104,'Bank-1S'!$X:$X,$F104))</f>
        <v>0</v>
      </c>
      <c r="CL104" s="99">
        <f ca="1">IF(CL$7&lt;&gt;"",SUMIFS('Bank-1S'!$N:$N,'Bank-1S'!$J:$J,"&gt;="&amp;CL$7,'Bank-1S'!$J:$J,"&lt;="&amp;CL$8,'Bank-1S'!$W:$W,$O104,'Bank-1S'!$X:$X,$F104),SUMIFS('Bank-1S'!$N:$N,'Bank-1S'!$J:$J,CL$8,'Bank-1S'!$W:$W,$O104,'Bank-1S'!$X:$X,$F104))</f>
        <v>0</v>
      </c>
      <c r="CM104" s="99">
        <f ca="1">IF(CM$7&lt;&gt;"",SUMIFS('Bank-1S'!$N:$N,'Bank-1S'!$J:$J,"&gt;="&amp;CM$7,'Bank-1S'!$J:$J,"&lt;="&amp;CM$8,'Bank-1S'!$W:$W,$O104,'Bank-1S'!$X:$X,$F104),SUMIFS('Bank-1S'!$N:$N,'Bank-1S'!$J:$J,CM$8,'Bank-1S'!$W:$W,$O104,'Bank-1S'!$X:$X,$F104))</f>
        <v>0</v>
      </c>
      <c r="CN104" s="99">
        <f ca="1">IF(CN$7&lt;&gt;"",SUMIFS('Bank-1S'!$N:$N,'Bank-1S'!$J:$J,"&gt;="&amp;CN$7,'Bank-1S'!$J:$J,"&lt;="&amp;CN$8,'Bank-1S'!$W:$W,$O104,'Bank-1S'!$X:$X,$F104),SUMIFS('Bank-1S'!$N:$N,'Bank-1S'!$J:$J,CN$8,'Bank-1S'!$W:$W,$O104,'Bank-1S'!$X:$X,$F104))</f>
        <v>0</v>
      </c>
      <c r="CO104" s="99">
        <f ca="1">IF(CO$7&lt;&gt;"",SUMIFS('Bank-1S'!$N:$N,'Bank-1S'!$J:$J,"&gt;="&amp;CO$7,'Bank-1S'!$J:$J,"&lt;="&amp;CO$8,'Bank-1S'!$W:$W,$O104,'Bank-1S'!$X:$X,$F104),SUMIFS('Bank-1S'!$N:$N,'Bank-1S'!$J:$J,CO$8,'Bank-1S'!$W:$W,$O104,'Bank-1S'!$X:$X,$F104))</f>
        <v>0</v>
      </c>
      <c r="CP104" s="99">
        <f ca="1">IF(CP$7&lt;&gt;"",SUMIFS('Bank-1S'!$N:$N,'Bank-1S'!$J:$J,"&gt;="&amp;CP$7,'Bank-1S'!$J:$J,"&lt;="&amp;CP$8,'Bank-1S'!$W:$W,$O104,'Bank-1S'!$X:$X,$F104),SUMIFS('Bank-1S'!$N:$N,'Bank-1S'!$J:$J,CP$8,'Bank-1S'!$W:$W,$O104,'Bank-1S'!$X:$X,$F104))</f>
        <v>0</v>
      </c>
      <c r="CQ104" s="99">
        <f ca="1">IF(CQ$7&lt;&gt;"",SUMIFS('Bank-1S'!$N:$N,'Bank-1S'!$J:$J,"&gt;="&amp;CQ$7,'Bank-1S'!$J:$J,"&lt;="&amp;CQ$8,'Bank-1S'!$W:$W,$O104,'Bank-1S'!$X:$X,$F104),SUMIFS('Bank-1S'!$N:$N,'Bank-1S'!$J:$J,CQ$8,'Bank-1S'!$W:$W,$O104,'Bank-1S'!$X:$X,$F104))</f>
        <v>0</v>
      </c>
      <c r="CR104" s="99">
        <f ca="1">IF(CR$7&lt;&gt;"",SUMIFS('Bank-1S'!$N:$N,'Bank-1S'!$J:$J,"&gt;="&amp;CR$7,'Bank-1S'!$J:$J,"&lt;="&amp;CR$8,'Bank-1S'!$W:$W,$O104,'Bank-1S'!$X:$X,$F104),SUMIFS('Bank-1S'!$N:$N,'Bank-1S'!$J:$J,CR$8,'Bank-1S'!$W:$W,$O104,'Bank-1S'!$X:$X,$F104))</f>
        <v>0</v>
      </c>
      <c r="CS104" s="99">
        <f ca="1">IF(CS$7&lt;&gt;"",SUMIFS('Bank-1S'!$N:$N,'Bank-1S'!$J:$J,"&gt;="&amp;CS$7,'Bank-1S'!$J:$J,"&lt;="&amp;CS$8,'Bank-1S'!$W:$W,$O104,'Bank-1S'!$X:$X,$F104),SUMIFS('Bank-1S'!$N:$N,'Bank-1S'!$J:$J,CS$8,'Bank-1S'!$W:$W,$O104,'Bank-1S'!$X:$X,$F104))</f>
        <v>0</v>
      </c>
      <c r="CT104" s="99">
        <f ca="1">IF(CT$7&lt;&gt;"",SUMIFS('Bank-1S'!$N:$N,'Bank-1S'!$J:$J,"&gt;="&amp;CT$7,'Bank-1S'!$J:$J,"&lt;="&amp;CT$8,'Bank-1S'!$W:$W,$O104,'Bank-1S'!$X:$X,$F104),SUMIFS('Bank-1S'!$N:$N,'Bank-1S'!$J:$J,CT$8,'Bank-1S'!$W:$W,$O104,'Bank-1S'!$X:$X,$F104))</f>
        <v>0</v>
      </c>
      <c r="CU104" s="99">
        <f ca="1">IF(CU$7&lt;&gt;"",SUMIFS('Bank-1S'!$N:$N,'Bank-1S'!$J:$J,"&gt;="&amp;CU$7,'Bank-1S'!$J:$J,"&lt;="&amp;CU$8,'Bank-1S'!$W:$W,$O104,'Bank-1S'!$X:$X,$F104),SUMIFS('Bank-1S'!$N:$N,'Bank-1S'!$J:$J,CU$8,'Bank-1S'!$W:$W,$O104,'Bank-1S'!$X:$X,$F104))</f>
        <v>0</v>
      </c>
    </row>
    <row r="105" spans="1:99" s="28" customFormat="1" ht="10.199999999999999" x14ac:dyDescent="0.2">
      <c r="A105" s="87"/>
      <c r="B105" s="87"/>
      <c r="C105" s="87"/>
      <c r="D105" s="87"/>
      <c r="E105" s="198">
        <v>1</v>
      </c>
      <c r="F105" s="101" t="str">
        <f>lists!$Z$36</f>
        <v>Оплаты услуг коммуникации, связи, ЭДО и т.п.</v>
      </c>
      <c r="G105" s="87"/>
      <c r="H105" s="87"/>
      <c r="I105" s="87"/>
      <c r="J105" s="87"/>
      <c r="K105" s="87"/>
      <c r="L105" s="87"/>
      <c r="M105" s="87"/>
      <c r="N105" s="86"/>
      <c r="O105" s="87" t="str">
        <f t="shared" si="52"/>
        <v>RUR</v>
      </c>
      <c r="P105" s="88"/>
      <c r="Q105" s="87"/>
      <c r="R105" s="87"/>
      <c r="S105" s="87"/>
      <c r="T105" s="136"/>
      <c r="U105" s="137">
        <f t="shared" ca="1" si="58"/>
        <v>0</v>
      </c>
      <c r="V105" s="138"/>
      <c r="W105" s="168"/>
      <c r="X105" s="169">
        <f>IF(X$7&lt;&gt;"",SUMIFS('Bank-1S'!$N:$N,'Bank-1S'!$J:$J,"&gt;="&amp;X$7,'Bank-1S'!$J:$J,"&lt;="&amp;X$8,'Bank-1S'!$W:$W,$O105,'Bank-1S'!$X:$X,$F105),SUMIFS('Bank-1S'!$N:$N,'Bank-1S'!$J:$J,X$8,'Bank-1S'!$W:$W,$O105,'Bank-1S'!$X:$X,$F105))</f>
        <v>0</v>
      </c>
      <c r="Y105" s="99">
        <f ca="1">IF(Y$7&lt;&gt;"",SUMIFS('Bank-1S'!$N:$N,'Bank-1S'!$J:$J,"&gt;="&amp;Y$7,'Bank-1S'!$J:$J,"&lt;="&amp;Y$8,'Bank-1S'!$W:$W,$O105,'Bank-1S'!$X:$X,$F105),SUMIFS('Bank-1S'!$N:$N,'Bank-1S'!$J:$J,Y$8,'Bank-1S'!$W:$W,$O105,'Bank-1S'!$X:$X,$F105))</f>
        <v>0</v>
      </c>
      <c r="Z105" s="99">
        <f ca="1">IF(Z$7&lt;&gt;"",SUMIFS('Bank-1S'!$N:$N,'Bank-1S'!$J:$J,"&gt;="&amp;Z$7,'Bank-1S'!$J:$J,"&lt;="&amp;Z$8,'Bank-1S'!$W:$W,$O105,'Bank-1S'!$X:$X,$F105),SUMIFS('Bank-1S'!$N:$N,'Bank-1S'!$J:$J,Z$8,'Bank-1S'!$W:$W,$O105,'Bank-1S'!$X:$X,$F105))</f>
        <v>0</v>
      </c>
      <c r="AA105" s="99">
        <f ca="1">IF(AA$7&lt;&gt;"",SUMIFS('Bank-1S'!$N:$N,'Bank-1S'!$J:$J,"&gt;="&amp;AA$7,'Bank-1S'!$J:$J,"&lt;="&amp;AA$8,'Bank-1S'!$W:$W,$O105,'Bank-1S'!$X:$X,$F105),SUMIFS('Bank-1S'!$N:$N,'Bank-1S'!$J:$J,AA$8,'Bank-1S'!$W:$W,$O105,'Bank-1S'!$X:$X,$F105))</f>
        <v>0</v>
      </c>
      <c r="AB105" s="99">
        <f ca="1">IF(AB$7&lt;&gt;"",SUMIFS('Bank-1S'!$N:$N,'Bank-1S'!$J:$J,"&gt;="&amp;AB$7,'Bank-1S'!$J:$J,"&lt;="&amp;AB$8,'Bank-1S'!$W:$W,$O105,'Bank-1S'!$X:$X,$F105),SUMIFS('Bank-1S'!$N:$N,'Bank-1S'!$J:$J,AB$8,'Bank-1S'!$W:$W,$O105,'Bank-1S'!$X:$X,$F105))</f>
        <v>0</v>
      </c>
      <c r="AC105" s="99">
        <f ca="1">IF(AC$7&lt;&gt;"",SUMIFS('Bank-1S'!$N:$N,'Bank-1S'!$J:$J,"&gt;="&amp;AC$7,'Bank-1S'!$J:$J,"&lt;="&amp;AC$8,'Bank-1S'!$W:$W,$O105,'Bank-1S'!$X:$X,$F105),SUMIFS('Bank-1S'!$N:$N,'Bank-1S'!$J:$J,AC$8,'Bank-1S'!$W:$W,$O105,'Bank-1S'!$X:$X,$F105))</f>
        <v>0</v>
      </c>
      <c r="AD105" s="99">
        <f ca="1">IF(AD$7&lt;&gt;"",SUMIFS('Bank-1S'!$N:$N,'Bank-1S'!$J:$J,"&gt;="&amp;AD$7,'Bank-1S'!$J:$J,"&lt;="&amp;AD$8,'Bank-1S'!$W:$W,$O105,'Bank-1S'!$X:$X,$F105),SUMIFS('Bank-1S'!$N:$N,'Bank-1S'!$J:$J,AD$8,'Bank-1S'!$W:$W,$O105,'Bank-1S'!$X:$X,$F105))</f>
        <v>0</v>
      </c>
      <c r="AE105" s="99">
        <f ca="1">IF(AE$7&lt;&gt;"",SUMIFS('Bank-1S'!$N:$N,'Bank-1S'!$J:$J,"&gt;="&amp;AE$7,'Bank-1S'!$J:$J,"&lt;="&amp;AE$8,'Bank-1S'!$W:$W,$O105,'Bank-1S'!$X:$X,$F105),SUMIFS('Bank-1S'!$N:$N,'Bank-1S'!$J:$J,AE$8,'Bank-1S'!$W:$W,$O105,'Bank-1S'!$X:$X,$F105))</f>
        <v>0</v>
      </c>
      <c r="AF105" s="99">
        <f ca="1">IF(AF$7&lt;&gt;"",SUMIFS('Bank-1S'!$N:$N,'Bank-1S'!$J:$J,"&gt;="&amp;AF$7,'Bank-1S'!$J:$J,"&lt;="&amp;AF$8,'Bank-1S'!$W:$W,$O105,'Bank-1S'!$X:$X,$F105),SUMIFS('Bank-1S'!$N:$N,'Bank-1S'!$J:$J,AF$8,'Bank-1S'!$W:$W,$O105,'Bank-1S'!$X:$X,$F105))</f>
        <v>0</v>
      </c>
      <c r="AG105" s="99">
        <f ca="1">IF(AG$7&lt;&gt;"",SUMIFS('Bank-1S'!$N:$N,'Bank-1S'!$J:$J,"&gt;="&amp;AG$7,'Bank-1S'!$J:$J,"&lt;="&amp;AG$8,'Bank-1S'!$W:$W,$O105,'Bank-1S'!$X:$X,$F105),SUMIFS('Bank-1S'!$N:$N,'Bank-1S'!$J:$J,AG$8,'Bank-1S'!$W:$W,$O105,'Bank-1S'!$X:$X,$F105))</f>
        <v>0</v>
      </c>
      <c r="AH105" s="99">
        <f ca="1">IF(AH$7&lt;&gt;"",SUMIFS('Bank-1S'!$N:$N,'Bank-1S'!$J:$J,"&gt;="&amp;AH$7,'Bank-1S'!$J:$J,"&lt;="&amp;AH$8,'Bank-1S'!$W:$W,$O105,'Bank-1S'!$X:$X,$F105),SUMIFS('Bank-1S'!$N:$N,'Bank-1S'!$J:$J,AH$8,'Bank-1S'!$W:$W,$O105,'Bank-1S'!$X:$X,$F105))</f>
        <v>0</v>
      </c>
      <c r="AI105" s="99">
        <f ca="1">IF(AI$7&lt;&gt;"",SUMIFS('Bank-1S'!$N:$N,'Bank-1S'!$J:$J,"&gt;="&amp;AI$7,'Bank-1S'!$J:$J,"&lt;="&amp;AI$8,'Bank-1S'!$W:$W,$O105,'Bank-1S'!$X:$X,$F105),SUMIFS('Bank-1S'!$N:$N,'Bank-1S'!$J:$J,AI$8,'Bank-1S'!$W:$W,$O105,'Bank-1S'!$X:$X,$F105))</f>
        <v>0</v>
      </c>
      <c r="AJ105" s="99">
        <f ca="1">IF(AJ$7&lt;&gt;"",SUMIFS('Bank-1S'!$N:$N,'Bank-1S'!$J:$J,"&gt;="&amp;AJ$7,'Bank-1S'!$J:$J,"&lt;="&amp;AJ$8,'Bank-1S'!$W:$W,$O105,'Bank-1S'!$X:$X,$F105),SUMIFS('Bank-1S'!$N:$N,'Bank-1S'!$J:$J,AJ$8,'Bank-1S'!$W:$W,$O105,'Bank-1S'!$X:$X,$F105))</f>
        <v>0</v>
      </c>
      <c r="AK105" s="99">
        <f ca="1">IF(AK$7&lt;&gt;"",SUMIFS('Bank-1S'!$N:$N,'Bank-1S'!$J:$J,"&gt;="&amp;AK$7,'Bank-1S'!$J:$J,"&lt;="&amp;AK$8,'Bank-1S'!$W:$W,$O105,'Bank-1S'!$X:$X,$F105),SUMIFS('Bank-1S'!$N:$N,'Bank-1S'!$J:$J,AK$8,'Bank-1S'!$W:$W,$O105,'Bank-1S'!$X:$X,$F105))</f>
        <v>0</v>
      </c>
      <c r="AL105" s="99">
        <f ca="1">IF(AL$7&lt;&gt;"",SUMIFS('Bank-1S'!$N:$N,'Bank-1S'!$J:$J,"&gt;="&amp;AL$7,'Bank-1S'!$J:$J,"&lt;="&amp;AL$8,'Bank-1S'!$W:$W,$O105,'Bank-1S'!$X:$X,$F105),SUMIFS('Bank-1S'!$N:$N,'Bank-1S'!$J:$J,AL$8,'Bank-1S'!$W:$W,$O105,'Bank-1S'!$X:$X,$F105))</f>
        <v>0</v>
      </c>
      <c r="AM105" s="99">
        <f ca="1">IF(AM$7&lt;&gt;"",SUMIFS('Bank-1S'!$N:$N,'Bank-1S'!$J:$J,"&gt;="&amp;AM$7,'Bank-1S'!$J:$J,"&lt;="&amp;AM$8,'Bank-1S'!$W:$W,$O105,'Bank-1S'!$X:$X,$F105),SUMIFS('Bank-1S'!$N:$N,'Bank-1S'!$J:$J,AM$8,'Bank-1S'!$W:$W,$O105,'Bank-1S'!$X:$X,$F105))</f>
        <v>0</v>
      </c>
      <c r="AN105" s="99">
        <f ca="1">IF(AN$7&lt;&gt;"",SUMIFS('Bank-1S'!$N:$N,'Bank-1S'!$J:$J,"&gt;="&amp;AN$7,'Bank-1S'!$J:$J,"&lt;="&amp;AN$8,'Bank-1S'!$W:$W,$O105,'Bank-1S'!$X:$X,$F105),SUMIFS('Bank-1S'!$N:$N,'Bank-1S'!$J:$J,AN$8,'Bank-1S'!$W:$W,$O105,'Bank-1S'!$X:$X,$F105))</f>
        <v>0</v>
      </c>
      <c r="AO105" s="99">
        <f ca="1">IF(AO$7&lt;&gt;"",SUMIFS('Bank-1S'!$N:$N,'Bank-1S'!$J:$J,"&gt;="&amp;AO$7,'Bank-1S'!$J:$J,"&lt;="&amp;AO$8,'Bank-1S'!$W:$W,$O105,'Bank-1S'!$X:$X,$F105),SUMIFS('Bank-1S'!$N:$N,'Bank-1S'!$J:$J,AO$8,'Bank-1S'!$W:$W,$O105,'Bank-1S'!$X:$X,$F105))</f>
        <v>0</v>
      </c>
      <c r="AP105" s="99">
        <f ca="1">IF(AP$7&lt;&gt;"",SUMIFS('Bank-1S'!$N:$N,'Bank-1S'!$J:$J,"&gt;="&amp;AP$7,'Bank-1S'!$J:$J,"&lt;="&amp;AP$8,'Bank-1S'!$W:$W,$O105,'Bank-1S'!$X:$X,$F105),SUMIFS('Bank-1S'!$N:$N,'Bank-1S'!$J:$J,AP$8,'Bank-1S'!$W:$W,$O105,'Bank-1S'!$X:$X,$F105))</f>
        <v>0</v>
      </c>
      <c r="AQ105" s="99">
        <f ca="1">IF(AQ$7&lt;&gt;"",SUMIFS('Bank-1S'!$N:$N,'Bank-1S'!$J:$J,"&gt;="&amp;AQ$7,'Bank-1S'!$J:$J,"&lt;="&amp;AQ$8,'Bank-1S'!$W:$W,$O105,'Bank-1S'!$X:$X,$F105),SUMIFS('Bank-1S'!$N:$N,'Bank-1S'!$J:$J,AQ$8,'Bank-1S'!$W:$W,$O105,'Bank-1S'!$X:$X,$F105))</f>
        <v>0</v>
      </c>
      <c r="AR105" s="99">
        <f ca="1">IF(AR$7&lt;&gt;"",SUMIFS('Bank-1S'!$N:$N,'Bank-1S'!$J:$J,"&gt;="&amp;AR$7,'Bank-1S'!$J:$J,"&lt;="&amp;AR$8,'Bank-1S'!$W:$W,$O105,'Bank-1S'!$X:$X,$F105),SUMIFS('Bank-1S'!$N:$N,'Bank-1S'!$J:$J,AR$8,'Bank-1S'!$W:$W,$O105,'Bank-1S'!$X:$X,$F105))</f>
        <v>0</v>
      </c>
      <c r="AS105" s="99">
        <f ca="1">IF(AS$7&lt;&gt;"",SUMIFS('Bank-1S'!$N:$N,'Bank-1S'!$J:$J,"&gt;="&amp;AS$7,'Bank-1S'!$J:$J,"&lt;="&amp;AS$8,'Bank-1S'!$W:$W,$O105,'Bank-1S'!$X:$X,$F105),SUMIFS('Bank-1S'!$N:$N,'Bank-1S'!$J:$J,AS$8,'Bank-1S'!$W:$W,$O105,'Bank-1S'!$X:$X,$F105))</f>
        <v>0</v>
      </c>
      <c r="AT105" s="99">
        <f ca="1">IF(AT$7&lt;&gt;"",SUMIFS('Bank-1S'!$N:$N,'Bank-1S'!$J:$J,"&gt;="&amp;AT$7,'Bank-1S'!$J:$J,"&lt;="&amp;AT$8,'Bank-1S'!$W:$W,$O105,'Bank-1S'!$X:$X,$F105),SUMIFS('Bank-1S'!$N:$N,'Bank-1S'!$J:$J,AT$8,'Bank-1S'!$W:$W,$O105,'Bank-1S'!$X:$X,$F105))</f>
        <v>0</v>
      </c>
      <c r="AU105" s="99">
        <f ca="1">IF(AU$7&lt;&gt;"",SUMIFS('Bank-1S'!$N:$N,'Bank-1S'!$J:$J,"&gt;="&amp;AU$7,'Bank-1S'!$J:$J,"&lt;="&amp;AU$8,'Bank-1S'!$W:$W,$O105,'Bank-1S'!$X:$X,$F105),SUMIFS('Bank-1S'!$N:$N,'Bank-1S'!$J:$J,AU$8,'Bank-1S'!$W:$W,$O105,'Bank-1S'!$X:$X,$F105))</f>
        <v>0</v>
      </c>
      <c r="AV105" s="99">
        <f ca="1">IF(AV$7&lt;&gt;"",SUMIFS('Bank-1S'!$N:$N,'Bank-1S'!$J:$J,"&gt;="&amp;AV$7,'Bank-1S'!$J:$J,"&lt;="&amp;AV$8,'Bank-1S'!$W:$W,$O105,'Bank-1S'!$X:$X,$F105),SUMIFS('Bank-1S'!$N:$N,'Bank-1S'!$J:$J,AV$8,'Bank-1S'!$W:$W,$O105,'Bank-1S'!$X:$X,$F105))</f>
        <v>0</v>
      </c>
      <c r="AW105" s="99">
        <f ca="1">IF(AW$7&lt;&gt;"",SUMIFS('Bank-1S'!$N:$N,'Bank-1S'!$J:$J,"&gt;="&amp;AW$7,'Bank-1S'!$J:$J,"&lt;="&amp;AW$8,'Bank-1S'!$W:$W,$O105,'Bank-1S'!$X:$X,$F105),SUMIFS('Bank-1S'!$N:$N,'Bank-1S'!$J:$J,AW$8,'Bank-1S'!$W:$W,$O105,'Bank-1S'!$X:$X,$F105))</f>
        <v>0</v>
      </c>
      <c r="AX105" s="99">
        <f ca="1">IF(AX$7&lt;&gt;"",SUMIFS('Bank-1S'!$N:$N,'Bank-1S'!$J:$J,"&gt;="&amp;AX$7,'Bank-1S'!$J:$J,"&lt;="&amp;AX$8,'Bank-1S'!$W:$W,$O105,'Bank-1S'!$X:$X,$F105),SUMIFS('Bank-1S'!$N:$N,'Bank-1S'!$J:$J,AX$8,'Bank-1S'!$W:$W,$O105,'Bank-1S'!$X:$X,$F105))</f>
        <v>0</v>
      </c>
      <c r="AY105" s="99">
        <f ca="1">IF(AY$7&lt;&gt;"",SUMIFS('Bank-1S'!$N:$N,'Bank-1S'!$J:$J,"&gt;="&amp;AY$7,'Bank-1S'!$J:$J,"&lt;="&amp;AY$8,'Bank-1S'!$W:$W,$O105,'Bank-1S'!$X:$X,$F105),SUMIFS('Bank-1S'!$N:$N,'Bank-1S'!$J:$J,AY$8,'Bank-1S'!$W:$W,$O105,'Bank-1S'!$X:$X,$F105))</f>
        <v>0</v>
      </c>
      <c r="AZ105" s="99">
        <f ca="1">IF(AZ$7&lt;&gt;"",SUMIFS('Bank-1S'!$N:$N,'Bank-1S'!$J:$J,"&gt;="&amp;AZ$7,'Bank-1S'!$J:$J,"&lt;="&amp;AZ$8,'Bank-1S'!$W:$W,$O105,'Bank-1S'!$X:$X,$F105),SUMIFS('Bank-1S'!$N:$N,'Bank-1S'!$J:$J,AZ$8,'Bank-1S'!$W:$W,$O105,'Bank-1S'!$X:$X,$F105))</f>
        <v>0</v>
      </c>
      <c r="BA105" s="99">
        <f ca="1">IF(BA$7&lt;&gt;"",SUMIFS('Bank-1S'!$N:$N,'Bank-1S'!$J:$J,"&gt;="&amp;BA$7,'Bank-1S'!$J:$J,"&lt;="&amp;BA$8,'Bank-1S'!$W:$W,$O105,'Bank-1S'!$X:$X,$F105),SUMIFS('Bank-1S'!$N:$N,'Bank-1S'!$J:$J,BA$8,'Bank-1S'!$W:$W,$O105,'Bank-1S'!$X:$X,$F105))</f>
        <v>0</v>
      </c>
      <c r="BB105" s="99">
        <f ca="1">IF(BB$7&lt;&gt;"",SUMIFS('Bank-1S'!$N:$N,'Bank-1S'!$J:$J,"&gt;="&amp;BB$7,'Bank-1S'!$J:$J,"&lt;="&amp;BB$8,'Bank-1S'!$W:$W,$O105,'Bank-1S'!$X:$X,$F105),SUMIFS('Bank-1S'!$N:$N,'Bank-1S'!$J:$J,BB$8,'Bank-1S'!$W:$W,$O105,'Bank-1S'!$X:$X,$F105))</f>
        <v>0</v>
      </c>
      <c r="BC105" s="99">
        <f ca="1">IF(BC$7&lt;&gt;"",SUMIFS('Bank-1S'!$N:$N,'Bank-1S'!$J:$J,"&gt;="&amp;BC$7,'Bank-1S'!$J:$J,"&lt;="&amp;BC$8,'Bank-1S'!$W:$W,$O105,'Bank-1S'!$X:$X,$F105),SUMIFS('Bank-1S'!$N:$N,'Bank-1S'!$J:$J,BC$8,'Bank-1S'!$W:$W,$O105,'Bank-1S'!$X:$X,$F105))</f>
        <v>0</v>
      </c>
      <c r="BD105" s="99">
        <f ca="1">IF(BD$7&lt;&gt;"",SUMIFS('Bank-1S'!$N:$N,'Bank-1S'!$J:$J,"&gt;="&amp;BD$7,'Bank-1S'!$J:$J,"&lt;="&amp;BD$8,'Bank-1S'!$W:$W,$O105,'Bank-1S'!$X:$X,$F105),SUMIFS('Bank-1S'!$N:$N,'Bank-1S'!$J:$J,BD$8,'Bank-1S'!$W:$W,$O105,'Bank-1S'!$X:$X,$F105))</f>
        <v>0</v>
      </c>
      <c r="BE105" s="99">
        <f ca="1">IF(BE$7&lt;&gt;"",SUMIFS('Bank-1S'!$N:$N,'Bank-1S'!$J:$J,"&gt;="&amp;BE$7,'Bank-1S'!$J:$J,"&lt;="&amp;BE$8,'Bank-1S'!$W:$W,$O105,'Bank-1S'!$X:$X,$F105),SUMIFS('Bank-1S'!$N:$N,'Bank-1S'!$J:$J,BE$8,'Bank-1S'!$W:$W,$O105,'Bank-1S'!$X:$X,$F105))</f>
        <v>0</v>
      </c>
      <c r="BF105" s="99">
        <f ca="1">IF(BF$7&lt;&gt;"",SUMIFS('Bank-1S'!$N:$N,'Bank-1S'!$J:$J,"&gt;="&amp;BF$7,'Bank-1S'!$J:$J,"&lt;="&amp;BF$8,'Bank-1S'!$W:$W,$O105,'Bank-1S'!$X:$X,$F105),SUMIFS('Bank-1S'!$N:$N,'Bank-1S'!$J:$J,BF$8,'Bank-1S'!$W:$W,$O105,'Bank-1S'!$X:$X,$F105))</f>
        <v>0</v>
      </c>
      <c r="BG105" s="99">
        <f ca="1">IF(BG$7&lt;&gt;"",SUMIFS('Bank-1S'!$N:$N,'Bank-1S'!$J:$J,"&gt;="&amp;BG$7,'Bank-1S'!$J:$J,"&lt;="&amp;BG$8,'Bank-1S'!$W:$W,$O105,'Bank-1S'!$X:$X,$F105),SUMIFS('Bank-1S'!$N:$N,'Bank-1S'!$J:$J,BG$8,'Bank-1S'!$W:$W,$O105,'Bank-1S'!$X:$X,$F105))</f>
        <v>0</v>
      </c>
      <c r="BH105" s="99">
        <f ca="1">IF(BH$7&lt;&gt;"",SUMIFS('Bank-1S'!$N:$N,'Bank-1S'!$J:$J,"&gt;="&amp;BH$7,'Bank-1S'!$J:$J,"&lt;="&amp;BH$8,'Bank-1S'!$W:$W,$O105,'Bank-1S'!$X:$X,$F105),SUMIFS('Bank-1S'!$N:$N,'Bank-1S'!$J:$J,BH$8,'Bank-1S'!$W:$W,$O105,'Bank-1S'!$X:$X,$F105))</f>
        <v>0</v>
      </c>
      <c r="BI105" s="99">
        <f ca="1">IF(BI$7&lt;&gt;"",SUMIFS('Bank-1S'!$N:$N,'Bank-1S'!$J:$J,"&gt;="&amp;BI$7,'Bank-1S'!$J:$J,"&lt;="&amp;BI$8,'Bank-1S'!$W:$W,$O105,'Bank-1S'!$X:$X,$F105),SUMIFS('Bank-1S'!$N:$N,'Bank-1S'!$J:$J,BI$8,'Bank-1S'!$W:$W,$O105,'Bank-1S'!$X:$X,$F105))</f>
        <v>0</v>
      </c>
      <c r="BJ105" s="99">
        <f ca="1">IF(BJ$7&lt;&gt;"",SUMIFS('Bank-1S'!$N:$N,'Bank-1S'!$J:$J,"&gt;="&amp;BJ$7,'Bank-1S'!$J:$J,"&lt;="&amp;BJ$8,'Bank-1S'!$W:$W,$O105,'Bank-1S'!$X:$X,$F105),SUMIFS('Bank-1S'!$N:$N,'Bank-1S'!$J:$J,BJ$8,'Bank-1S'!$W:$W,$O105,'Bank-1S'!$X:$X,$F105))</f>
        <v>0</v>
      </c>
      <c r="BK105" s="99">
        <f ca="1">IF(BK$7&lt;&gt;"",SUMIFS('Bank-1S'!$N:$N,'Bank-1S'!$J:$J,"&gt;="&amp;BK$7,'Bank-1S'!$J:$J,"&lt;="&amp;BK$8,'Bank-1S'!$W:$W,$O105,'Bank-1S'!$X:$X,$F105),SUMIFS('Bank-1S'!$N:$N,'Bank-1S'!$J:$J,BK$8,'Bank-1S'!$W:$W,$O105,'Bank-1S'!$X:$X,$F105))</f>
        <v>0</v>
      </c>
      <c r="BL105" s="99">
        <f ca="1">IF(BL$7&lt;&gt;"",SUMIFS('Bank-1S'!$N:$N,'Bank-1S'!$J:$J,"&gt;="&amp;BL$7,'Bank-1S'!$J:$J,"&lt;="&amp;BL$8,'Bank-1S'!$W:$W,$O105,'Bank-1S'!$X:$X,$F105),SUMIFS('Bank-1S'!$N:$N,'Bank-1S'!$J:$J,BL$8,'Bank-1S'!$W:$W,$O105,'Bank-1S'!$X:$X,$F105))</f>
        <v>0</v>
      </c>
      <c r="BM105" s="99">
        <f ca="1">IF(BM$7&lt;&gt;"",SUMIFS('Bank-1S'!$N:$N,'Bank-1S'!$J:$J,"&gt;="&amp;BM$7,'Bank-1S'!$J:$J,"&lt;="&amp;BM$8,'Bank-1S'!$W:$W,$O105,'Bank-1S'!$X:$X,$F105),SUMIFS('Bank-1S'!$N:$N,'Bank-1S'!$J:$J,BM$8,'Bank-1S'!$W:$W,$O105,'Bank-1S'!$X:$X,$F105))</f>
        <v>0</v>
      </c>
      <c r="BN105" s="99">
        <f ca="1">IF(BN$7&lt;&gt;"",SUMIFS('Bank-1S'!$N:$N,'Bank-1S'!$J:$J,"&gt;="&amp;BN$7,'Bank-1S'!$J:$J,"&lt;="&amp;BN$8,'Bank-1S'!$W:$W,$O105,'Bank-1S'!$X:$X,$F105),SUMIFS('Bank-1S'!$N:$N,'Bank-1S'!$J:$J,BN$8,'Bank-1S'!$W:$W,$O105,'Bank-1S'!$X:$X,$F105))</f>
        <v>0</v>
      </c>
      <c r="BO105" s="99">
        <f ca="1">IF(BO$7&lt;&gt;"",SUMIFS('Bank-1S'!$N:$N,'Bank-1S'!$J:$J,"&gt;="&amp;BO$7,'Bank-1S'!$J:$J,"&lt;="&amp;BO$8,'Bank-1S'!$W:$W,$O105,'Bank-1S'!$X:$X,$F105),SUMIFS('Bank-1S'!$N:$N,'Bank-1S'!$J:$J,BO$8,'Bank-1S'!$W:$W,$O105,'Bank-1S'!$X:$X,$F105))</f>
        <v>0</v>
      </c>
      <c r="BP105" s="99">
        <f ca="1">IF(BP$7&lt;&gt;"",SUMIFS('Bank-1S'!$N:$N,'Bank-1S'!$J:$J,"&gt;="&amp;BP$7,'Bank-1S'!$J:$J,"&lt;="&amp;BP$8,'Bank-1S'!$W:$W,$O105,'Bank-1S'!$X:$X,$F105),SUMIFS('Bank-1S'!$N:$N,'Bank-1S'!$J:$J,BP$8,'Bank-1S'!$W:$W,$O105,'Bank-1S'!$X:$X,$F105))</f>
        <v>0</v>
      </c>
      <c r="BQ105" s="99">
        <f ca="1">IF(BQ$7&lt;&gt;"",SUMIFS('Bank-1S'!$N:$N,'Bank-1S'!$J:$J,"&gt;="&amp;BQ$7,'Bank-1S'!$J:$J,"&lt;="&amp;BQ$8,'Bank-1S'!$W:$W,$O105,'Bank-1S'!$X:$X,$F105),SUMIFS('Bank-1S'!$N:$N,'Bank-1S'!$J:$J,BQ$8,'Bank-1S'!$W:$W,$O105,'Bank-1S'!$X:$X,$F105))</f>
        <v>0</v>
      </c>
      <c r="BR105" s="99">
        <f ca="1">IF(BR$7&lt;&gt;"",SUMIFS('Bank-1S'!$N:$N,'Bank-1S'!$J:$J,"&gt;="&amp;BR$7,'Bank-1S'!$J:$J,"&lt;="&amp;BR$8,'Bank-1S'!$W:$W,$O105,'Bank-1S'!$X:$X,$F105),SUMIFS('Bank-1S'!$N:$N,'Bank-1S'!$J:$J,BR$8,'Bank-1S'!$W:$W,$O105,'Bank-1S'!$X:$X,$F105))</f>
        <v>0</v>
      </c>
      <c r="BS105" s="99">
        <f ca="1">IF(BS$7&lt;&gt;"",SUMIFS('Bank-1S'!$N:$N,'Bank-1S'!$J:$J,"&gt;="&amp;BS$7,'Bank-1S'!$J:$J,"&lt;="&amp;BS$8,'Bank-1S'!$W:$W,$O105,'Bank-1S'!$X:$X,$F105),SUMIFS('Bank-1S'!$N:$N,'Bank-1S'!$J:$J,BS$8,'Bank-1S'!$W:$W,$O105,'Bank-1S'!$X:$X,$F105))</f>
        <v>0</v>
      </c>
      <c r="BT105" s="99">
        <f ca="1">IF(BT$7&lt;&gt;"",SUMIFS('Bank-1S'!$N:$N,'Bank-1S'!$J:$J,"&gt;="&amp;BT$7,'Bank-1S'!$J:$J,"&lt;="&amp;BT$8,'Bank-1S'!$W:$W,$O105,'Bank-1S'!$X:$X,$F105),SUMIFS('Bank-1S'!$N:$N,'Bank-1S'!$J:$J,BT$8,'Bank-1S'!$W:$W,$O105,'Bank-1S'!$X:$X,$F105))</f>
        <v>0</v>
      </c>
      <c r="BU105" s="99">
        <f ca="1">IF(BU$7&lt;&gt;"",SUMIFS('Bank-1S'!$N:$N,'Bank-1S'!$J:$J,"&gt;="&amp;BU$7,'Bank-1S'!$J:$J,"&lt;="&amp;BU$8,'Bank-1S'!$W:$W,$O105,'Bank-1S'!$X:$X,$F105),SUMIFS('Bank-1S'!$N:$N,'Bank-1S'!$J:$J,BU$8,'Bank-1S'!$W:$W,$O105,'Bank-1S'!$X:$X,$F105))</f>
        <v>0</v>
      </c>
      <c r="BV105" s="99">
        <f ca="1">IF(BV$7&lt;&gt;"",SUMIFS('Bank-1S'!$N:$N,'Bank-1S'!$J:$J,"&gt;="&amp;BV$7,'Bank-1S'!$J:$J,"&lt;="&amp;BV$8,'Bank-1S'!$W:$W,$O105,'Bank-1S'!$X:$X,$F105),SUMIFS('Bank-1S'!$N:$N,'Bank-1S'!$J:$J,BV$8,'Bank-1S'!$W:$W,$O105,'Bank-1S'!$X:$X,$F105))</f>
        <v>0</v>
      </c>
      <c r="BW105" s="99">
        <f ca="1">IF(BW$7&lt;&gt;"",SUMIFS('Bank-1S'!$N:$N,'Bank-1S'!$J:$J,"&gt;="&amp;BW$7,'Bank-1S'!$J:$J,"&lt;="&amp;BW$8,'Bank-1S'!$W:$W,$O105,'Bank-1S'!$X:$X,$F105),SUMIFS('Bank-1S'!$N:$N,'Bank-1S'!$J:$J,BW$8,'Bank-1S'!$W:$W,$O105,'Bank-1S'!$X:$X,$F105))</f>
        <v>0</v>
      </c>
      <c r="BX105" s="99">
        <f ca="1">IF(BX$7&lt;&gt;"",SUMIFS('Bank-1S'!$N:$N,'Bank-1S'!$J:$J,"&gt;="&amp;BX$7,'Bank-1S'!$J:$J,"&lt;="&amp;BX$8,'Bank-1S'!$W:$W,$O105,'Bank-1S'!$X:$X,$F105),SUMIFS('Bank-1S'!$N:$N,'Bank-1S'!$J:$J,BX$8,'Bank-1S'!$W:$W,$O105,'Bank-1S'!$X:$X,$F105))</f>
        <v>0</v>
      </c>
      <c r="BY105" s="99">
        <f ca="1">IF(BY$7&lt;&gt;"",SUMIFS('Bank-1S'!$N:$N,'Bank-1S'!$J:$J,"&gt;="&amp;BY$7,'Bank-1S'!$J:$J,"&lt;="&amp;BY$8,'Bank-1S'!$W:$W,$O105,'Bank-1S'!$X:$X,$F105),SUMIFS('Bank-1S'!$N:$N,'Bank-1S'!$J:$J,BY$8,'Bank-1S'!$W:$W,$O105,'Bank-1S'!$X:$X,$F105))</f>
        <v>0</v>
      </c>
      <c r="BZ105" s="99">
        <f ca="1">IF(BZ$7&lt;&gt;"",SUMIFS('Bank-1S'!$N:$N,'Bank-1S'!$J:$J,"&gt;="&amp;BZ$7,'Bank-1S'!$J:$J,"&lt;="&amp;BZ$8,'Bank-1S'!$W:$W,$O105,'Bank-1S'!$X:$X,$F105),SUMIFS('Bank-1S'!$N:$N,'Bank-1S'!$J:$J,BZ$8,'Bank-1S'!$W:$W,$O105,'Bank-1S'!$X:$X,$F105))</f>
        <v>0</v>
      </c>
      <c r="CA105" s="99">
        <f ca="1">IF(CA$7&lt;&gt;"",SUMIFS('Bank-1S'!$N:$N,'Bank-1S'!$J:$J,"&gt;="&amp;CA$7,'Bank-1S'!$J:$J,"&lt;="&amp;CA$8,'Bank-1S'!$W:$W,$O105,'Bank-1S'!$X:$X,$F105),SUMIFS('Bank-1S'!$N:$N,'Bank-1S'!$J:$J,CA$8,'Bank-1S'!$W:$W,$O105,'Bank-1S'!$X:$X,$F105))</f>
        <v>0</v>
      </c>
      <c r="CB105" s="99">
        <f ca="1">IF(CB$7&lt;&gt;"",SUMIFS('Bank-1S'!$N:$N,'Bank-1S'!$J:$J,"&gt;="&amp;CB$7,'Bank-1S'!$J:$J,"&lt;="&amp;CB$8,'Bank-1S'!$W:$W,$O105,'Bank-1S'!$X:$X,$F105),SUMIFS('Bank-1S'!$N:$N,'Bank-1S'!$J:$J,CB$8,'Bank-1S'!$W:$W,$O105,'Bank-1S'!$X:$X,$F105))</f>
        <v>0</v>
      </c>
      <c r="CC105" s="99">
        <f ca="1">IF(CC$7&lt;&gt;"",SUMIFS('Bank-1S'!$N:$N,'Bank-1S'!$J:$J,"&gt;="&amp;CC$7,'Bank-1S'!$J:$J,"&lt;="&amp;CC$8,'Bank-1S'!$W:$W,$O105,'Bank-1S'!$X:$X,$F105),SUMIFS('Bank-1S'!$N:$N,'Bank-1S'!$J:$J,CC$8,'Bank-1S'!$W:$W,$O105,'Bank-1S'!$X:$X,$F105))</f>
        <v>0</v>
      </c>
      <c r="CD105" s="99">
        <f ca="1">IF(CD$7&lt;&gt;"",SUMIFS('Bank-1S'!$N:$N,'Bank-1S'!$J:$J,"&gt;="&amp;CD$7,'Bank-1S'!$J:$J,"&lt;="&amp;CD$8,'Bank-1S'!$W:$W,$O105,'Bank-1S'!$X:$X,$F105),SUMIFS('Bank-1S'!$N:$N,'Bank-1S'!$J:$J,CD$8,'Bank-1S'!$W:$W,$O105,'Bank-1S'!$X:$X,$F105))</f>
        <v>0</v>
      </c>
      <c r="CE105" s="99">
        <f ca="1">IF(CE$7&lt;&gt;"",SUMIFS('Bank-1S'!$N:$N,'Bank-1S'!$J:$J,"&gt;="&amp;CE$7,'Bank-1S'!$J:$J,"&lt;="&amp;CE$8,'Bank-1S'!$W:$W,$O105,'Bank-1S'!$X:$X,$F105),SUMIFS('Bank-1S'!$N:$N,'Bank-1S'!$J:$J,CE$8,'Bank-1S'!$W:$W,$O105,'Bank-1S'!$X:$X,$F105))</f>
        <v>0</v>
      </c>
      <c r="CF105" s="99">
        <f ca="1">IF(CF$7&lt;&gt;"",SUMIFS('Bank-1S'!$N:$N,'Bank-1S'!$J:$J,"&gt;="&amp;CF$7,'Bank-1S'!$J:$J,"&lt;="&amp;CF$8,'Bank-1S'!$W:$W,$O105,'Bank-1S'!$X:$X,$F105),SUMIFS('Bank-1S'!$N:$N,'Bank-1S'!$J:$J,CF$8,'Bank-1S'!$W:$W,$O105,'Bank-1S'!$X:$X,$F105))</f>
        <v>0</v>
      </c>
      <c r="CG105" s="99">
        <f ca="1">IF(CG$7&lt;&gt;"",SUMIFS('Bank-1S'!$N:$N,'Bank-1S'!$J:$J,"&gt;="&amp;CG$7,'Bank-1S'!$J:$J,"&lt;="&amp;CG$8,'Bank-1S'!$W:$W,$O105,'Bank-1S'!$X:$X,$F105),SUMIFS('Bank-1S'!$N:$N,'Bank-1S'!$J:$J,CG$8,'Bank-1S'!$W:$W,$O105,'Bank-1S'!$X:$X,$F105))</f>
        <v>0</v>
      </c>
      <c r="CH105" s="99">
        <f ca="1">IF(CH$7&lt;&gt;"",SUMIFS('Bank-1S'!$N:$N,'Bank-1S'!$J:$J,"&gt;="&amp;CH$7,'Bank-1S'!$J:$J,"&lt;="&amp;CH$8,'Bank-1S'!$W:$W,$O105,'Bank-1S'!$X:$X,$F105),SUMIFS('Bank-1S'!$N:$N,'Bank-1S'!$J:$J,CH$8,'Bank-1S'!$W:$W,$O105,'Bank-1S'!$X:$X,$F105))</f>
        <v>0</v>
      </c>
      <c r="CI105" s="99">
        <f ca="1">IF(CI$7&lt;&gt;"",SUMIFS('Bank-1S'!$N:$N,'Bank-1S'!$J:$J,"&gt;="&amp;CI$7,'Bank-1S'!$J:$J,"&lt;="&amp;CI$8,'Bank-1S'!$W:$W,$O105,'Bank-1S'!$X:$X,$F105),SUMIFS('Bank-1S'!$N:$N,'Bank-1S'!$J:$J,CI$8,'Bank-1S'!$W:$W,$O105,'Bank-1S'!$X:$X,$F105))</f>
        <v>0</v>
      </c>
      <c r="CJ105" s="99">
        <f ca="1">IF(CJ$7&lt;&gt;"",SUMIFS('Bank-1S'!$N:$N,'Bank-1S'!$J:$J,"&gt;="&amp;CJ$7,'Bank-1S'!$J:$J,"&lt;="&amp;CJ$8,'Bank-1S'!$W:$W,$O105,'Bank-1S'!$X:$X,$F105),SUMIFS('Bank-1S'!$N:$N,'Bank-1S'!$J:$J,CJ$8,'Bank-1S'!$W:$W,$O105,'Bank-1S'!$X:$X,$F105))</f>
        <v>0</v>
      </c>
      <c r="CK105" s="99">
        <f ca="1">IF(CK$7&lt;&gt;"",SUMIFS('Bank-1S'!$N:$N,'Bank-1S'!$J:$J,"&gt;="&amp;CK$7,'Bank-1S'!$J:$J,"&lt;="&amp;CK$8,'Bank-1S'!$W:$W,$O105,'Bank-1S'!$X:$X,$F105),SUMIFS('Bank-1S'!$N:$N,'Bank-1S'!$J:$J,CK$8,'Bank-1S'!$W:$W,$O105,'Bank-1S'!$X:$X,$F105))</f>
        <v>0</v>
      </c>
      <c r="CL105" s="99">
        <f ca="1">IF(CL$7&lt;&gt;"",SUMIFS('Bank-1S'!$N:$N,'Bank-1S'!$J:$J,"&gt;="&amp;CL$7,'Bank-1S'!$J:$J,"&lt;="&amp;CL$8,'Bank-1S'!$W:$W,$O105,'Bank-1S'!$X:$X,$F105),SUMIFS('Bank-1S'!$N:$N,'Bank-1S'!$J:$J,CL$8,'Bank-1S'!$W:$W,$O105,'Bank-1S'!$X:$X,$F105))</f>
        <v>0</v>
      </c>
      <c r="CM105" s="99">
        <f ca="1">IF(CM$7&lt;&gt;"",SUMIFS('Bank-1S'!$N:$N,'Bank-1S'!$J:$J,"&gt;="&amp;CM$7,'Bank-1S'!$J:$J,"&lt;="&amp;CM$8,'Bank-1S'!$W:$W,$O105,'Bank-1S'!$X:$X,$F105),SUMIFS('Bank-1S'!$N:$N,'Bank-1S'!$J:$J,CM$8,'Bank-1S'!$W:$W,$O105,'Bank-1S'!$X:$X,$F105))</f>
        <v>0</v>
      </c>
      <c r="CN105" s="99">
        <f ca="1">IF(CN$7&lt;&gt;"",SUMIFS('Bank-1S'!$N:$N,'Bank-1S'!$J:$J,"&gt;="&amp;CN$7,'Bank-1S'!$J:$J,"&lt;="&amp;CN$8,'Bank-1S'!$W:$W,$O105,'Bank-1S'!$X:$X,$F105),SUMIFS('Bank-1S'!$N:$N,'Bank-1S'!$J:$J,CN$8,'Bank-1S'!$W:$W,$O105,'Bank-1S'!$X:$X,$F105))</f>
        <v>0</v>
      </c>
      <c r="CO105" s="99">
        <f ca="1">IF(CO$7&lt;&gt;"",SUMIFS('Bank-1S'!$N:$N,'Bank-1S'!$J:$J,"&gt;="&amp;CO$7,'Bank-1S'!$J:$J,"&lt;="&amp;CO$8,'Bank-1S'!$W:$W,$O105,'Bank-1S'!$X:$X,$F105),SUMIFS('Bank-1S'!$N:$N,'Bank-1S'!$J:$J,CO$8,'Bank-1S'!$W:$W,$O105,'Bank-1S'!$X:$X,$F105))</f>
        <v>0</v>
      </c>
      <c r="CP105" s="99">
        <f ca="1">IF(CP$7&lt;&gt;"",SUMIFS('Bank-1S'!$N:$N,'Bank-1S'!$J:$J,"&gt;="&amp;CP$7,'Bank-1S'!$J:$J,"&lt;="&amp;CP$8,'Bank-1S'!$W:$W,$O105,'Bank-1S'!$X:$X,$F105),SUMIFS('Bank-1S'!$N:$N,'Bank-1S'!$J:$J,CP$8,'Bank-1S'!$W:$W,$O105,'Bank-1S'!$X:$X,$F105))</f>
        <v>0</v>
      </c>
      <c r="CQ105" s="99">
        <f ca="1">IF(CQ$7&lt;&gt;"",SUMIFS('Bank-1S'!$N:$N,'Bank-1S'!$J:$J,"&gt;="&amp;CQ$7,'Bank-1S'!$J:$J,"&lt;="&amp;CQ$8,'Bank-1S'!$W:$W,$O105,'Bank-1S'!$X:$X,$F105),SUMIFS('Bank-1S'!$N:$N,'Bank-1S'!$J:$J,CQ$8,'Bank-1S'!$W:$W,$O105,'Bank-1S'!$X:$X,$F105))</f>
        <v>0</v>
      </c>
      <c r="CR105" s="99">
        <f ca="1">IF(CR$7&lt;&gt;"",SUMIFS('Bank-1S'!$N:$N,'Bank-1S'!$J:$J,"&gt;="&amp;CR$7,'Bank-1S'!$J:$J,"&lt;="&amp;CR$8,'Bank-1S'!$W:$W,$O105,'Bank-1S'!$X:$X,$F105),SUMIFS('Bank-1S'!$N:$N,'Bank-1S'!$J:$J,CR$8,'Bank-1S'!$W:$W,$O105,'Bank-1S'!$X:$X,$F105))</f>
        <v>0</v>
      </c>
      <c r="CS105" s="99">
        <f ca="1">IF(CS$7&lt;&gt;"",SUMIFS('Bank-1S'!$N:$N,'Bank-1S'!$J:$J,"&gt;="&amp;CS$7,'Bank-1S'!$J:$J,"&lt;="&amp;CS$8,'Bank-1S'!$W:$W,$O105,'Bank-1S'!$X:$X,$F105),SUMIFS('Bank-1S'!$N:$N,'Bank-1S'!$J:$J,CS$8,'Bank-1S'!$W:$W,$O105,'Bank-1S'!$X:$X,$F105))</f>
        <v>0</v>
      </c>
      <c r="CT105" s="99">
        <f ca="1">IF(CT$7&lt;&gt;"",SUMIFS('Bank-1S'!$N:$N,'Bank-1S'!$J:$J,"&gt;="&amp;CT$7,'Bank-1S'!$J:$J,"&lt;="&amp;CT$8,'Bank-1S'!$W:$W,$O105,'Bank-1S'!$X:$X,$F105),SUMIFS('Bank-1S'!$N:$N,'Bank-1S'!$J:$J,CT$8,'Bank-1S'!$W:$W,$O105,'Bank-1S'!$X:$X,$F105))</f>
        <v>0</v>
      </c>
      <c r="CU105" s="99">
        <f ca="1">IF(CU$7&lt;&gt;"",SUMIFS('Bank-1S'!$N:$N,'Bank-1S'!$J:$J,"&gt;="&amp;CU$7,'Bank-1S'!$J:$J,"&lt;="&amp;CU$8,'Bank-1S'!$W:$W,$O105,'Bank-1S'!$X:$X,$F105),SUMIFS('Bank-1S'!$N:$N,'Bank-1S'!$J:$J,CU$8,'Bank-1S'!$W:$W,$O105,'Bank-1S'!$X:$X,$F105))</f>
        <v>0</v>
      </c>
    </row>
    <row r="106" spans="1:99" s="28" customFormat="1" ht="10.199999999999999" x14ac:dyDescent="0.2">
      <c r="A106" s="87"/>
      <c r="B106" s="87"/>
      <c r="C106" s="87"/>
      <c r="D106" s="87"/>
      <c r="E106" s="198">
        <v>1</v>
      </c>
      <c r="F106" s="101" t="str">
        <f>lists!$Z$37</f>
        <v>Оплаты ИТ-аутсорсинга</v>
      </c>
      <c r="G106" s="87"/>
      <c r="H106" s="87"/>
      <c r="I106" s="87"/>
      <c r="J106" s="87"/>
      <c r="K106" s="87"/>
      <c r="L106" s="87"/>
      <c r="M106" s="87"/>
      <c r="N106" s="86"/>
      <c r="O106" s="87" t="str">
        <f t="shared" si="52"/>
        <v>RUR</v>
      </c>
      <c r="P106" s="88"/>
      <c r="Q106" s="87"/>
      <c r="R106" s="87"/>
      <c r="S106" s="87"/>
      <c r="T106" s="136"/>
      <c r="U106" s="137">
        <f ca="1">SUM(W106:CV106)</f>
        <v>0</v>
      </c>
      <c r="V106" s="138"/>
      <c r="W106" s="168"/>
      <c r="X106" s="169">
        <f>IF(X$7&lt;&gt;"",SUMIFS('Bank-1S'!$N:$N,'Bank-1S'!$J:$J,"&gt;="&amp;X$7,'Bank-1S'!$J:$J,"&lt;="&amp;X$8,'Bank-1S'!$W:$W,$O106,'Bank-1S'!$X:$X,$F106),SUMIFS('Bank-1S'!$N:$N,'Bank-1S'!$J:$J,X$8,'Bank-1S'!$W:$W,$O106,'Bank-1S'!$X:$X,$F106))</f>
        <v>0</v>
      </c>
      <c r="Y106" s="99">
        <f ca="1">IF(Y$7&lt;&gt;"",SUMIFS('Bank-1S'!$N:$N,'Bank-1S'!$J:$J,"&gt;="&amp;Y$7,'Bank-1S'!$J:$J,"&lt;="&amp;Y$8,'Bank-1S'!$W:$W,$O106,'Bank-1S'!$X:$X,$F106),SUMIFS('Bank-1S'!$N:$N,'Bank-1S'!$J:$J,Y$8,'Bank-1S'!$W:$W,$O106,'Bank-1S'!$X:$X,$F106))</f>
        <v>0</v>
      </c>
      <c r="Z106" s="99">
        <f ca="1">IF(Z$7&lt;&gt;"",SUMIFS('Bank-1S'!$N:$N,'Bank-1S'!$J:$J,"&gt;="&amp;Z$7,'Bank-1S'!$J:$J,"&lt;="&amp;Z$8,'Bank-1S'!$W:$W,$O106,'Bank-1S'!$X:$X,$F106),SUMIFS('Bank-1S'!$N:$N,'Bank-1S'!$J:$J,Z$8,'Bank-1S'!$W:$W,$O106,'Bank-1S'!$X:$X,$F106))</f>
        <v>0</v>
      </c>
      <c r="AA106" s="99">
        <f ca="1">IF(AA$7&lt;&gt;"",SUMIFS('Bank-1S'!$N:$N,'Bank-1S'!$J:$J,"&gt;="&amp;AA$7,'Bank-1S'!$J:$J,"&lt;="&amp;AA$8,'Bank-1S'!$W:$W,$O106,'Bank-1S'!$X:$X,$F106),SUMIFS('Bank-1S'!$N:$N,'Bank-1S'!$J:$J,AA$8,'Bank-1S'!$W:$W,$O106,'Bank-1S'!$X:$X,$F106))</f>
        <v>0</v>
      </c>
      <c r="AB106" s="99">
        <f ca="1">IF(AB$7&lt;&gt;"",SUMIFS('Bank-1S'!$N:$N,'Bank-1S'!$J:$J,"&gt;="&amp;AB$7,'Bank-1S'!$J:$J,"&lt;="&amp;AB$8,'Bank-1S'!$W:$W,$O106,'Bank-1S'!$X:$X,$F106),SUMIFS('Bank-1S'!$N:$N,'Bank-1S'!$J:$J,AB$8,'Bank-1S'!$W:$W,$O106,'Bank-1S'!$X:$X,$F106))</f>
        <v>0</v>
      </c>
      <c r="AC106" s="99">
        <f ca="1">IF(AC$7&lt;&gt;"",SUMIFS('Bank-1S'!$N:$N,'Bank-1S'!$J:$J,"&gt;="&amp;AC$7,'Bank-1S'!$J:$J,"&lt;="&amp;AC$8,'Bank-1S'!$W:$W,$O106,'Bank-1S'!$X:$X,$F106),SUMIFS('Bank-1S'!$N:$N,'Bank-1S'!$J:$J,AC$8,'Bank-1S'!$W:$W,$O106,'Bank-1S'!$X:$X,$F106))</f>
        <v>0</v>
      </c>
      <c r="AD106" s="99">
        <f ca="1">IF(AD$7&lt;&gt;"",SUMIFS('Bank-1S'!$N:$N,'Bank-1S'!$J:$J,"&gt;="&amp;AD$7,'Bank-1S'!$J:$J,"&lt;="&amp;AD$8,'Bank-1S'!$W:$W,$O106,'Bank-1S'!$X:$X,$F106),SUMIFS('Bank-1S'!$N:$N,'Bank-1S'!$J:$J,AD$8,'Bank-1S'!$W:$W,$O106,'Bank-1S'!$X:$X,$F106))</f>
        <v>0</v>
      </c>
      <c r="AE106" s="99">
        <f ca="1">IF(AE$7&lt;&gt;"",SUMIFS('Bank-1S'!$N:$N,'Bank-1S'!$J:$J,"&gt;="&amp;AE$7,'Bank-1S'!$J:$J,"&lt;="&amp;AE$8,'Bank-1S'!$W:$W,$O106,'Bank-1S'!$X:$X,$F106),SUMIFS('Bank-1S'!$N:$N,'Bank-1S'!$J:$J,AE$8,'Bank-1S'!$W:$W,$O106,'Bank-1S'!$X:$X,$F106))</f>
        <v>0</v>
      </c>
      <c r="AF106" s="99">
        <f ca="1">IF(AF$7&lt;&gt;"",SUMIFS('Bank-1S'!$N:$N,'Bank-1S'!$J:$J,"&gt;="&amp;AF$7,'Bank-1S'!$J:$J,"&lt;="&amp;AF$8,'Bank-1S'!$W:$W,$O106,'Bank-1S'!$X:$X,$F106),SUMIFS('Bank-1S'!$N:$N,'Bank-1S'!$J:$J,AF$8,'Bank-1S'!$W:$W,$O106,'Bank-1S'!$X:$X,$F106))</f>
        <v>0</v>
      </c>
      <c r="AG106" s="99">
        <f ca="1">IF(AG$7&lt;&gt;"",SUMIFS('Bank-1S'!$N:$N,'Bank-1S'!$J:$J,"&gt;="&amp;AG$7,'Bank-1S'!$J:$J,"&lt;="&amp;AG$8,'Bank-1S'!$W:$W,$O106,'Bank-1S'!$X:$X,$F106),SUMIFS('Bank-1S'!$N:$N,'Bank-1S'!$J:$J,AG$8,'Bank-1S'!$W:$W,$O106,'Bank-1S'!$X:$X,$F106))</f>
        <v>0</v>
      </c>
      <c r="AH106" s="99">
        <f ca="1">IF(AH$7&lt;&gt;"",SUMIFS('Bank-1S'!$N:$N,'Bank-1S'!$J:$J,"&gt;="&amp;AH$7,'Bank-1S'!$J:$J,"&lt;="&amp;AH$8,'Bank-1S'!$W:$W,$O106,'Bank-1S'!$X:$X,$F106),SUMIFS('Bank-1S'!$N:$N,'Bank-1S'!$J:$J,AH$8,'Bank-1S'!$W:$W,$O106,'Bank-1S'!$X:$X,$F106))</f>
        <v>0</v>
      </c>
      <c r="AI106" s="99">
        <f ca="1">IF(AI$7&lt;&gt;"",SUMIFS('Bank-1S'!$N:$N,'Bank-1S'!$J:$J,"&gt;="&amp;AI$7,'Bank-1S'!$J:$J,"&lt;="&amp;AI$8,'Bank-1S'!$W:$W,$O106,'Bank-1S'!$X:$X,$F106),SUMIFS('Bank-1S'!$N:$N,'Bank-1S'!$J:$J,AI$8,'Bank-1S'!$W:$W,$O106,'Bank-1S'!$X:$X,$F106))</f>
        <v>0</v>
      </c>
      <c r="AJ106" s="99">
        <f ca="1">IF(AJ$7&lt;&gt;"",SUMIFS('Bank-1S'!$N:$N,'Bank-1S'!$J:$J,"&gt;="&amp;AJ$7,'Bank-1S'!$J:$J,"&lt;="&amp;AJ$8,'Bank-1S'!$W:$W,$O106,'Bank-1S'!$X:$X,$F106),SUMIFS('Bank-1S'!$N:$N,'Bank-1S'!$J:$J,AJ$8,'Bank-1S'!$W:$W,$O106,'Bank-1S'!$X:$X,$F106))</f>
        <v>0</v>
      </c>
      <c r="AK106" s="99">
        <f ca="1">IF(AK$7&lt;&gt;"",SUMIFS('Bank-1S'!$N:$N,'Bank-1S'!$J:$J,"&gt;="&amp;AK$7,'Bank-1S'!$J:$J,"&lt;="&amp;AK$8,'Bank-1S'!$W:$W,$O106,'Bank-1S'!$X:$X,$F106),SUMIFS('Bank-1S'!$N:$N,'Bank-1S'!$J:$J,AK$8,'Bank-1S'!$W:$W,$O106,'Bank-1S'!$X:$X,$F106))</f>
        <v>0</v>
      </c>
      <c r="AL106" s="99">
        <f ca="1">IF(AL$7&lt;&gt;"",SUMIFS('Bank-1S'!$N:$N,'Bank-1S'!$J:$J,"&gt;="&amp;AL$7,'Bank-1S'!$J:$J,"&lt;="&amp;AL$8,'Bank-1S'!$W:$W,$O106,'Bank-1S'!$X:$X,$F106),SUMIFS('Bank-1S'!$N:$N,'Bank-1S'!$J:$J,AL$8,'Bank-1S'!$W:$W,$O106,'Bank-1S'!$X:$X,$F106))</f>
        <v>0</v>
      </c>
      <c r="AM106" s="99">
        <f ca="1">IF(AM$7&lt;&gt;"",SUMIFS('Bank-1S'!$N:$N,'Bank-1S'!$J:$J,"&gt;="&amp;AM$7,'Bank-1S'!$J:$J,"&lt;="&amp;AM$8,'Bank-1S'!$W:$W,$O106,'Bank-1S'!$X:$X,$F106),SUMIFS('Bank-1S'!$N:$N,'Bank-1S'!$J:$J,AM$8,'Bank-1S'!$W:$W,$O106,'Bank-1S'!$X:$X,$F106))</f>
        <v>0</v>
      </c>
      <c r="AN106" s="99">
        <f ca="1">IF(AN$7&lt;&gt;"",SUMIFS('Bank-1S'!$N:$N,'Bank-1S'!$J:$J,"&gt;="&amp;AN$7,'Bank-1S'!$J:$J,"&lt;="&amp;AN$8,'Bank-1S'!$W:$W,$O106,'Bank-1S'!$X:$X,$F106),SUMIFS('Bank-1S'!$N:$N,'Bank-1S'!$J:$J,AN$8,'Bank-1S'!$W:$W,$O106,'Bank-1S'!$X:$X,$F106))</f>
        <v>0</v>
      </c>
      <c r="AO106" s="99">
        <f ca="1">IF(AO$7&lt;&gt;"",SUMIFS('Bank-1S'!$N:$N,'Bank-1S'!$J:$J,"&gt;="&amp;AO$7,'Bank-1S'!$J:$J,"&lt;="&amp;AO$8,'Bank-1S'!$W:$W,$O106,'Bank-1S'!$X:$X,$F106),SUMIFS('Bank-1S'!$N:$N,'Bank-1S'!$J:$J,AO$8,'Bank-1S'!$W:$W,$O106,'Bank-1S'!$X:$X,$F106))</f>
        <v>0</v>
      </c>
      <c r="AP106" s="99">
        <f ca="1">IF(AP$7&lt;&gt;"",SUMIFS('Bank-1S'!$N:$N,'Bank-1S'!$J:$J,"&gt;="&amp;AP$7,'Bank-1S'!$J:$J,"&lt;="&amp;AP$8,'Bank-1S'!$W:$W,$O106,'Bank-1S'!$X:$X,$F106),SUMIFS('Bank-1S'!$N:$N,'Bank-1S'!$J:$J,AP$8,'Bank-1S'!$W:$W,$O106,'Bank-1S'!$X:$X,$F106))</f>
        <v>0</v>
      </c>
      <c r="AQ106" s="99">
        <f ca="1">IF(AQ$7&lt;&gt;"",SUMIFS('Bank-1S'!$N:$N,'Bank-1S'!$J:$J,"&gt;="&amp;AQ$7,'Bank-1S'!$J:$J,"&lt;="&amp;AQ$8,'Bank-1S'!$W:$W,$O106,'Bank-1S'!$X:$X,$F106),SUMIFS('Bank-1S'!$N:$N,'Bank-1S'!$J:$J,AQ$8,'Bank-1S'!$W:$W,$O106,'Bank-1S'!$X:$X,$F106))</f>
        <v>0</v>
      </c>
      <c r="AR106" s="99">
        <f ca="1">IF(AR$7&lt;&gt;"",SUMIFS('Bank-1S'!$N:$N,'Bank-1S'!$J:$J,"&gt;="&amp;AR$7,'Bank-1S'!$J:$J,"&lt;="&amp;AR$8,'Bank-1S'!$W:$W,$O106,'Bank-1S'!$X:$X,$F106),SUMIFS('Bank-1S'!$N:$N,'Bank-1S'!$J:$J,AR$8,'Bank-1S'!$W:$W,$O106,'Bank-1S'!$X:$X,$F106))</f>
        <v>0</v>
      </c>
      <c r="AS106" s="99">
        <f ca="1">IF(AS$7&lt;&gt;"",SUMIFS('Bank-1S'!$N:$N,'Bank-1S'!$J:$J,"&gt;="&amp;AS$7,'Bank-1S'!$J:$J,"&lt;="&amp;AS$8,'Bank-1S'!$W:$W,$O106,'Bank-1S'!$X:$X,$F106),SUMIFS('Bank-1S'!$N:$N,'Bank-1S'!$J:$J,AS$8,'Bank-1S'!$W:$W,$O106,'Bank-1S'!$X:$X,$F106))</f>
        <v>0</v>
      </c>
      <c r="AT106" s="99">
        <f ca="1">IF(AT$7&lt;&gt;"",SUMIFS('Bank-1S'!$N:$N,'Bank-1S'!$J:$J,"&gt;="&amp;AT$7,'Bank-1S'!$J:$J,"&lt;="&amp;AT$8,'Bank-1S'!$W:$W,$O106,'Bank-1S'!$X:$X,$F106),SUMIFS('Bank-1S'!$N:$N,'Bank-1S'!$J:$J,AT$8,'Bank-1S'!$W:$W,$O106,'Bank-1S'!$X:$X,$F106))</f>
        <v>0</v>
      </c>
      <c r="AU106" s="99">
        <f ca="1">IF(AU$7&lt;&gt;"",SUMIFS('Bank-1S'!$N:$N,'Bank-1S'!$J:$J,"&gt;="&amp;AU$7,'Bank-1S'!$J:$J,"&lt;="&amp;AU$8,'Bank-1S'!$W:$W,$O106,'Bank-1S'!$X:$X,$F106),SUMIFS('Bank-1S'!$N:$N,'Bank-1S'!$J:$J,AU$8,'Bank-1S'!$W:$W,$O106,'Bank-1S'!$X:$X,$F106))</f>
        <v>0</v>
      </c>
      <c r="AV106" s="99">
        <f ca="1">IF(AV$7&lt;&gt;"",SUMIFS('Bank-1S'!$N:$N,'Bank-1S'!$J:$J,"&gt;="&amp;AV$7,'Bank-1S'!$J:$J,"&lt;="&amp;AV$8,'Bank-1S'!$W:$W,$O106,'Bank-1S'!$X:$X,$F106),SUMIFS('Bank-1S'!$N:$N,'Bank-1S'!$J:$J,AV$8,'Bank-1S'!$W:$W,$O106,'Bank-1S'!$X:$X,$F106))</f>
        <v>0</v>
      </c>
      <c r="AW106" s="99">
        <f ca="1">IF(AW$7&lt;&gt;"",SUMIFS('Bank-1S'!$N:$N,'Bank-1S'!$J:$J,"&gt;="&amp;AW$7,'Bank-1S'!$J:$J,"&lt;="&amp;AW$8,'Bank-1S'!$W:$W,$O106,'Bank-1S'!$X:$X,$F106),SUMIFS('Bank-1S'!$N:$N,'Bank-1S'!$J:$J,AW$8,'Bank-1S'!$W:$W,$O106,'Bank-1S'!$X:$X,$F106))</f>
        <v>0</v>
      </c>
      <c r="AX106" s="99">
        <f ca="1">IF(AX$7&lt;&gt;"",SUMIFS('Bank-1S'!$N:$N,'Bank-1S'!$J:$J,"&gt;="&amp;AX$7,'Bank-1S'!$J:$J,"&lt;="&amp;AX$8,'Bank-1S'!$W:$W,$O106,'Bank-1S'!$X:$X,$F106),SUMIFS('Bank-1S'!$N:$N,'Bank-1S'!$J:$J,AX$8,'Bank-1S'!$W:$W,$O106,'Bank-1S'!$X:$X,$F106))</f>
        <v>0</v>
      </c>
      <c r="AY106" s="99">
        <f ca="1">IF(AY$7&lt;&gt;"",SUMIFS('Bank-1S'!$N:$N,'Bank-1S'!$J:$J,"&gt;="&amp;AY$7,'Bank-1S'!$J:$J,"&lt;="&amp;AY$8,'Bank-1S'!$W:$W,$O106,'Bank-1S'!$X:$X,$F106),SUMIFS('Bank-1S'!$N:$N,'Bank-1S'!$J:$J,AY$8,'Bank-1S'!$W:$W,$O106,'Bank-1S'!$X:$X,$F106))</f>
        <v>0</v>
      </c>
      <c r="AZ106" s="99">
        <f ca="1">IF(AZ$7&lt;&gt;"",SUMIFS('Bank-1S'!$N:$N,'Bank-1S'!$J:$J,"&gt;="&amp;AZ$7,'Bank-1S'!$J:$J,"&lt;="&amp;AZ$8,'Bank-1S'!$W:$W,$O106,'Bank-1S'!$X:$X,$F106),SUMIFS('Bank-1S'!$N:$N,'Bank-1S'!$J:$J,AZ$8,'Bank-1S'!$W:$W,$O106,'Bank-1S'!$X:$X,$F106))</f>
        <v>0</v>
      </c>
      <c r="BA106" s="99">
        <f ca="1">IF(BA$7&lt;&gt;"",SUMIFS('Bank-1S'!$N:$N,'Bank-1S'!$J:$J,"&gt;="&amp;BA$7,'Bank-1S'!$J:$J,"&lt;="&amp;BA$8,'Bank-1S'!$W:$W,$O106,'Bank-1S'!$X:$X,$F106),SUMIFS('Bank-1S'!$N:$N,'Bank-1S'!$J:$J,BA$8,'Bank-1S'!$W:$W,$O106,'Bank-1S'!$X:$X,$F106))</f>
        <v>0</v>
      </c>
      <c r="BB106" s="99">
        <f ca="1">IF(BB$7&lt;&gt;"",SUMIFS('Bank-1S'!$N:$N,'Bank-1S'!$J:$J,"&gt;="&amp;BB$7,'Bank-1S'!$J:$J,"&lt;="&amp;BB$8,'Bank-1S'!$W:$W,$O106,'Bank-1S'!$X:$X,$F106),SUMIFS('Bank-1S'!$N:$N,'Bank-1S'!$J:$J,BB$8,'Bank-1S'!$W:$W,$O106,'Bank-1S'!$X:$X,$F106))</f>
        <v>0</v>
      </c>
      <c r="BC106" s="99">
        <f ca="1">IF(BC$7&lt;&gt;"",SUMIFS('Bank-1S'!$N:$N,'Bank-1S'!$J:$J,"&gt;="&amp;BC$7,'Bank-1S'!$J:$J,"&lt;="&amp;BC$8,'Bank-1S'!$W:$W,$O106,'Bank-1S'!$X:$X,$F106),SUMIFS('Bank-1S'!$N:$N,'Bank-1S'!$J:$J,BC$8,'Bank-1S'!$W:$W,$O106,'Bank-1S'!$X:$X,$F106))</f>
        <v>0</v>
      </c>
      <c r="BD106" s="99">
        <f ca="1">IF(BD$7&lt;&gt;"",SUMIFS('Bank-1S'!$N:$N,'Bank-1S'!$J:$J,"&gt;="&amp;BD$7,'Bank-1S'!$J:$J,"&lt;="&amp;BD$8,'Bank-1S'!$W:$W,$O106,'Bank-1S'!$X:$X,$F106),SUMIFS('Bank-1S'!$N:$N,'Bank-1S'!$J:$J,BD$8,'Bank-1S'!$W:$W,$O106,'Bank-1S'!$X:$X,$F106))</f>
        <v>0</v>
      </c>
      <c r="BE106" s="99">
        <f ca="1">IF(BE$7&lt;&gt;"",SUMIFS('Bank-1S'!$N:$N,'Bank-1S'!$J:$J,"&gt;="&amp;BE$7,'Bank-1S'!$J:$J,"&lt;="&amp;BE$8,'Bank-1S'!$W:$W,$O106,'Bank-1S'!$X:$X,$F106),SUMIFS('Bank-1S'!$N:$N,'Bank-1S'!$J:$J,BE$8,'Bank-1S'!$W:$W,$O106,'Bank-1S'!$X:$X,$F106))</f>
        <v>0</v>
      </c>
      <c r="BF106" s="99">
        <f ca="1">IF(BF$7&lt;&gt;"",SUMIFS('Bank-1S'!$N:$N,'Bank-1S'!$J:$J,"&gt;="&amp;BF$7,'Bank-1S'!$J:$J,"&lt;="&amp;BF$8,'Bank-1S'!$W:$W,$O106,'Bank-1S'!$X:$X,$F106),SUMIFS('Bank-1S'!$N:$N,'Bank-1S'!$J:$J,BF$8,'Bank-1S'!$W:$W,$O106,'Bank-1S'!$X:$X,$F106))</f>
        <v>0</v>
      </c>
      <c r="BG106" s="99">
        <f ca="1">IF(BG$7&lt;&gt;"",SUMIFS('Bank-1S'!$N:$N,'Bank-1S'!$J:$J,"&gt;="&amp;BG$7,'Bank-1S'!$J:$J,"&lt;="&amp;BG$8,'Bank-1S'!$W:$W,$O106,'Bank-1S'!$X:$X,$F106),SUMIFS('Bank-1S'!$N:$N,'Bank-1S'!$J:$J,BG$8,'Bank-1S'!$W:$W,$O106,'Bank-1S'!$X:$X,$F106))</f>
        <v>0</v>
      </c>
      <c r="BH106" s="99">
        <f ca="1">IF(BH$7&lt;&gt;"",SUMIFS('Bank-1S'!$N:$N,'Bank-1S'!$J:$J,"&gt;="&amp;BH$7,'Bank-1S'!$J:$J,"&lt;="&amp;BH$8,'Bank-1S'!$W:$W,$O106,'Bank-1S'!$X:$X,$F106),SUMIFS('Bank-1S'!$N:$N,'Bank-1S'!$J:$J,BH$8,'Bank-1S'!$W:$W,$O106,'Bank-1S'!$X:$X,$F106))</f>
        <v>0</v>
      </c>
      <c r="BI106" s="99">
        <f ca="1">IF(BI$7&lt;&gt;"",SUMIFS('Bank-1S'!$N:$N,'Bank-1S'!$J:$J,"&gt;="&amp;BI$7,'Bank-1S'!$J:$J,"&lt;="&amp;BI$8,'Bank-1S'!$W:$W,$O106,'Bank-1S'!$X:$X,$F106),SUMIFS('Bank-1S'!$N:$N,'Bank-1S'!$J:$J,BI$8,'Bank-1S'!$W:$W,$O106,'Bank-1S'!$X:$X,$F106))</f>
        <v>0</v>
      </c>
      <c r="BJ106" s="99">
        <f ca="1">IF(BJ$7&lt;&gt;"",SUMIFS('Bank-1S'!$N:$N,'Bank-1S'!$J:$J,"&gt;="&amp;BJ$7,'Bank-1S'!$J:$J,"&lt;="&amp;BJ$8,'Bank-1S'!$W:$W,$O106,'Bank-1S'!$X:$X,$F106),SUMIFS('Bank-1S'!$N:$N,'Bank-1S'!$J:$J,BJ$8,'Bank-1S'!$W:$W,$O106,'Bank-1S'!$X:$X,$F106))</f>
        <v>0</v>
      </c>
      <c r="BK106" s="99">
        <f ca="1">IF(BK$7&lt;&gt;"",SUMIFS('Bank-1S'!$N:$N,'Bank-1S'!$J:$J,"&gt;="&amp;BK$7,'Bank-1S'!$J:$J,"&lt;="&amp;BK$8,'Bank-1S'!$W:$W,$O106,'Bank-1S'!$X:$X,$F106),SUMIFS('Bank-1S'!$N:$N,'Bank-1S'!$J:$J,BK$8,'Bank-1S'!$W:$W,$O106,'Bank-1S'!$X:$X,$F106))</f>
        <v>0</v>
      </c>
      <c r="BL106" s="99">
        <f ca="1">IF(BL$7&lt;&gt;"",SUMIFS('Bank-1S'!$N:$N,'Bank-1S'!$J:$J,"&gt;="&amp;BL$7,'Bank-1S'!$J:$J,"&lt;="&amp;BL$8,'Bank-1S'!$W:$W,$O106,'Bank-1S'!$X:$X,$F106),SUMIFS('Bank-1S'!$N:$N,'Bank-1S'!$J:$J,BL$8,'Bank-1S'!$W:$W,$O106,'Bank-1S'!$X:$X,$F106))</f>
        <v>0</v>
      </c>
      <c r="BM106" s="99">
        <f ca="1">IF(BM$7&lt;&gt;"",SUMIFS('Bank-1S'!$N:$N,'Bank-1S'!$J:$J,"&gt;="&amp;BM$7,'Bank-1S'!$J:$J,"&lt;="&amp;BM$8,'Bank-1S'!$W:$W,$O106,'Bank-1S'!$X:$X,$F106),SUMIFS('Bank-1S'!$N:$N,'Bank-1S'!$J:$J,BM$8,'Bank-1S'!$W:$W,$O106,'Bank-1S'!$X:$X,$F106))</f>
        <v>0</v>
      </c>
      <c r="BN106" s="99">
        <f ca="1">IF(BN$7&lt;&gt;"",SUMIFS('Bank-1S'!$N:$N,'Bank-1S'!$J:$J,"&gt;="&amp;BN$7,'Bank-1S'!$J:$J,"&lt;="&amp;BN$8,'Bank-1S'!$W:$W,$O106,'Bank-1S'!$X:$X,$F106),SUMIFS('Bank-1S'!$N:$N,'Bank-1S'!$J:$J,BN$8,'Bank-1S'!$W:$W,$O106,'Bank-1S'!$X:$X,$F106))</f>
        <v>0</v>
      </c>
      <c r="BO106" s="99">
        <f ca="1">IF(BO$7&lt;&gt;"",SUMIFS('Bank-1S'!$N:$N,'Bank-1S'!$J:$J,"&gt;="&amp;BO$7,'Bank-1S'!$J:$J,"&lt;="&amp;BO$8,'Bank-1S'!$W:$W,$O106,'Bank-1S'!$X:$X,$F106),SUMIFS('Bank-1S'!$N:$N,'Bank-1S'!$J:$J,BO$8,'Bank-1S'!$W:$W,$O106,'Bank-1S'!$X:$X,$F106))</f>
        <v>0</v>
      </c>
      <c r="BP106" s="99">
        <f ca="1">IF(BP$7&lt;&gt;"",SUMIFS('Bank-1S'!$N:$N,'Bank-1S'!$J:$J,"&gt;="&amp;BP$7,'Bank-1S'!$J:$J,"&lt;="&amp;BP$8,'Bank-1S'!$W:$W,$O106,'Bank-1S'!$X:$X,$F106),SUMIFS('Bank-1S'!$N:$N,'Bank-1S'!$J:$J,BP$8,'Bank-1S'!$W:$W,$O106,'Bank-1S'!$X:$X,$F106))</f>
        <v>0</v>
      </c>
      <c r="BQ106" s="99">
        <f ca="1">IF(BQ$7&lt;&gt;"",SUMIFS('Bank-1S'!$N:$N,'Bank-1S'!$J:$J,"&gt;="&amp;BQ$7,'Bank-1S'!$J:$J,"&lt;="&amp;BQ$8,'Bank-1S'!$W:$W,$O106,'Bank-1S'!$X:$X,$F106),SUMIFS('Bank-1S'!$N:$N,'Bank-1S'!$J:$J,BQ$8,'Bank-1S'!$W:$W,$O106,'Bank-1S'!$X:$X,$F106))</f>
        <v>0</v>
      </c>
      <c r="BR106" s="99">
        <f ca="1">IF(BR$7&lt;&gt;"",SUMIFS('Bank-1S'!$N:$N,'Bank-1S'!$J:$J,"&gt;="&amp;BR$7,'Bank-1S'!$J:$J,"&lt;="&amp;BR$8,'Bank-1S'!$W:$W,$O106,'Bank-1S'!$X:$X,$F106),SUMIFS('Bank-1S'!$N:$N,'Bank-1S'!$J:$J,BR$8,'Bank-1S'!$W:$W,$O106,'Bank-1S'!$X:$X,$F106))</f>
        <v>0</v>
      </c>
      <c r="BS106" s="99">
        <f ca="1">IF(BS$7&lt;&gt;"",SUMIFS('Bank-1S'!$N:$N,'Bank-1S'!$J:$J,"&gt;="&amp;BS$7,'Bank-1S'!$J:$J,"&lt;="&amp;BS$8,'Bank-1S'!$W:$W,$O106,'Bank-1S'!$X:$X,$F106),SUMIFS('Bank-1S'!$N:$N,'Bank-1S'!$J:$J,BS$8,'Bank-1S'!$W:$W,$O106,'Bank-1S'!$X:$X,$F106))</f>
        <v>0</v>
      </c>
      <c r="BT106" s="99">
        <f ca="1">IF(BT$7&lt;&gt;"",SUMIFS('Bank-1S'!$N:$N,'Bank-1S'!$J:$J,"&gt;="&amp;BT$7,'Bank-1S'!$J:$J,"&lt;="&amp;BT$8,'Bank-1S'!$W:$W,$O106,'Bank-1S'!$X:$X,$F106),SUMIFS('Bank-1S'!$N:$N,'Bank-1S'!$J:$J,BT$8,'Bank-1S'!$W:$W,$O106,'Bank-1S'!$X:$X,$F106))</f>
        <v>0</v>
      </c>
      <c r="BU106" s="99">
        <f ca="1">IF(BU$7&lt;&gt;"",SUMIFS('Bank-1S'!$N:$N,'Bank-1S'!$J:$J,"&gt;="&amp;BU$7,'Bank-1S'!$J:$J,"&lt;="&amp;BU$8,'Bank-1S'!$W:$W,$O106,'Bank-1S'!$X:$X,$F106),SUMIFS('Bank-1S'!$N:$N,'Bank-1S'!$J:$J,BU$8,'Bank-1S'!$W:$W,$O106,'Bank-1S'!$X:$X,$F106))</f>
        <v>0</v>
      </c>
      <c r="BV106" s="99">
        <f ca="1">IF(BV$7&lt;&gt;"",SUMIFS('Bank-1S'!$N:$N,'Bank-1S'!$J:$J,"&gt;="&amp;BV$7,'Bank-1S'!$J:$J,"&lt;="&amp;BV$8,'Bank-1S'!$W:$W,$O106,'Bank-1S'!$X:$X,$F106),SUMIFS('Bank-1S'!$N:$N,'Bank-1S'!$J:$J,BV$8,'Bank-1S'!$W:$W,$O106,'Bank-1S'!$X:$X,$F106))</f>
        <v>0</v>
      </c>
      <c r="BW106" s="99">
        <f ca="1">IF(BW$7&lt;&gt;"",SUMIFS('Bank-1S'!$N:$N,'Bank-1S'!$J:$J,"&gt;="&amp;BW$7,'Bank-1S'!$J:$J,"&lt;="&amp;BW$8,'Bank-1S'!$W:$W,$O106,'Bank-1S'!$X:$X,$F106),SUMIFS('Bank-1S'!$N:$N,'Bank-1S'!$J:$J,BW$8,'Bank-1S'!$W:$W,$O106,'Bank-1S'!$X:$X,$F106))</f>
        <v>0</v>
      </c>
      <c r="BX106" s="99">
        <f ca="1">IF(BX$7&lt;&gt;"",SUMIFS('Bank-1S'!$N:$N,'Bank-1S'!$J:$J,"&gt;="&amp;BX$7,'Bank-1S'!$J:$J,"&lt;="&amp;BX$8,'Bank-1S'!$W:$W,$O106,'Bank-1S'!$X:$X,$F106),SUMIFS('Bank-1S'!$N:$N,'Bank-1S'!$J:$J,BX$8,'Bank-1S'!$W:$W,$O106,'Bank-1S'!$X:$X,$F106))</f>
        <v>0</v>
      </c>
      <c r="BY106" s="99">
        <f ca="1">IF(BY$7&lt;&gt;"",SUMIFS('Bank-1S'!$N:$N,'Bank-1S'!$J:$J,"&gt;="&amp;BY$7,'Bank-1S'!$J:$J,"&lt;="&amp;BY$8,'Bank-1S'!$W:$W,$O106,'Bank-1S'!$X:$X,$F106),SUMIFS('Bank-1S'!$N:$N,'Bank-1S'!$J:$J,BY$8,'Bank-1S'!$W:$W,$O106,'Bank-1S'!$X:$X,$F106))</f>
        <v>0</v>
      </c>
      <c r="BZ106" s="99">
        <f ca="1">IF(BZ$7&lt;&gt;"",SUMIFS('Bank-1S'!$N:$N,'Bank-1S'!$J:$J,"&gt;="&amp;BZ$7,'Bank-1S'!$J:$J,"&lt;="&amp;BZ$8,'Bank-1S'!$W:$W,$O106,'Bank-1S'!$X:$X,$F106),SUMIFS('Bank-1S'!$N:$N,'Bank-1S'!$J:$J,BZ$8,'Bank-1S'!$W:$W,$O106,'Bank-1S'!$X:$X,$F106))</f>
        <v>0</v>
      </c>
      <c r="CA106" s="99">
        <f ca="1">IF(CA$7&lt;&gt;"",SUMIFS('Bank-1S'!$N:$N,'Bank-1S'!$J:$J,"&gt;="&amp;CA$7,'Bank-1S'!$J:$J,"&lt;="&amp;CA$8,'Bank-1S'!$W:$W,$O106,'Bank-1S'!$X:$X,$F106),SUMIFS('Bank-1S'!$N:$N,'Bank-1S'!$J:$J,CA$8,'Bank-1S'!$W:$W,$O106,'Bank-1S'!$X:$X,$F106))</f>
        <v>0</v>
      </c>
      <c r="CB106" s="99">
        <f ca="1">IF(CB$7&lt;&gt;"",SUMIFS('Bank-1S'!$N:$N,'Bank-1S'!$J:$J,"&gt;="&amp;CB$7,'Bank-1S'!$J:$J,"&lt;="&amp;CB$8,'Bank-1S'!$W:$W,$O106,'Bank-1S'!$X:$X,$F106),SUMIFS('Bank-1S'!$N:$N,'Bank-1S'!$J:$J,CB$8,'Bank-1S'!$W:$W,$O106,'Bank-1S'!$X:$X,$F106))</f>
        <v>0</v>
      </c>
      <c r="CC106" s="99">
        <f ca="1">IF(CC$7&lt;&gt;"",SUMIFS('Bank-1S'!$N:$N,'Bank-1S'!$J:$J,"&gt;="&amp;CC$7,'Bank-1S'!$J:$J,"&lt;="&amp;CC$8,'Bank-1S'!$W:$W,$O106,'Bank-1S'!$X:$X,$F106),SUMIFS('Bank-1S'!$N:$N,'Bank-1S'!$J:$J,CC$8,'Bank-1S'!$W:$W,$O106,'Bank-1S'!$X:$X,$F106))</f>
        <v>0</v>
      </c>
      <c r="CD106" s="99">
        <f ca="1">IF(CD$7&lt;&gt;"",SUMIFS('Bank-1S'!$N:$N,'Bank-1S'!$J:$J,"&gt;="&amp;CD$7,'Bank-1S'!$J:$J,"&lt;="&amp;CD$8,'Bank-1S'!$W:$W,$O106,'Bank-1S'!$X:$X,$F106),SUMIFS('Bank-1S'!$N:$N,'Bank-1S'!$J:$J,CD$8,'Bank-1S'!$W:$W,$O106,'Bank-1S'!$X:$X,$F106))</f>
        <v>0</v>
      </c>
      <c r="CE106" s="99">
        <f ca="1">IF(CE$7&lt;&gt;"",SUMIFS('Bank-1S'!$N:$N,'Bank-1S'!$J:$J,"&gt;="&amp;CE$7,'Bank-1S'!$J:$J,"&lt;="&amp;CE$8,'Bank-1S'!$W:$W,$O106,'Bank-1S'!$X:$X,$F106),SUMIFS('Bank-1S'!$N:$N,'Bank-1S'!$J:$J,CE$8,'Bank-1S'!$W:$W,$O106,'Bank-1S'!$X:$X,$F106))</f>
        <v>0</v>
      </c>
      <c r="CF106" s="99">
        <f ca="1">IF(CF$7&lt;&gt;"",SUMIFS('Bank-1S'!$N:$N,'Bank-1S'!$J:$J,"&gt;="&amp;CF$7,'Bank-1S'!$J:$J,"&lt;="&amp;CF$8,'Bank-1S'!$W:$W,$O106,'Bank-1S'!$X:$X,$F106),SUMIFS('Bank-1S'!$N:$N,'Bank-1S'!$J:$J,CF$8,'Bank-1S'!$W:$W,$O106,'Bank-1S'!$X:$X,$F106))</f>
        <v>0</v>
      </c>
      <c r="CG106" s="99">
        <f ca="1">IF(CG$7&lt;&gt;"",SUMIFS('Bank-1S'!$N:$N,'Bank-1S'!$J:$J,"&gt;="&amp;CG$7,'Bank-1S'!$J:$J,"&lt;="&amp;CG$8,'Bank-1S'!$W:$W,$O106,'Bank-1S'!$X:$X,$F106),SUMIFS('Bank-1S'!$N:$N,'Bank-1S'!$J:$J,CG$8,'Bank-1S'!$W:$W,$O106,'Bank-1S'!$X:$X,$F106))</f>
        <v>0</v>
      </c>
      <c r="CH106" s="99">
        <f ca="1">IF(CH$7&lt;&gt;"",SUMIFS('Bank-1S'!$N:$N,'Bank-1S'!$J:$J,"&gt;="&amp;CH$7,'Bank-1S'!$J:$J,"&lt;="&amp;CH$8,'Bank-1S'!$W:$W,$O106,'Bank-1S'!$X:$X,$F106),SUMIFS('Bank-1S'!$N:$N,'Bank-1S'!$J:$J,CH$8,'Bank-1S'!$W:$W,$O106,'Bank-1S'!$X:$X,$F106))</f>
        <v>0</v>
      </c>
      <c r="CI106" s="99">
        <f ca="1">IF(CI$7&lt;&gt;"",SUMIFS('Bank-1S'!$N:$N,'Bank-1S'!$J:$J,"&gt;="&amp;CI$7,'Bank-1S'!$J:$J,"&lt;="&amp;CI$8,'Bank-1S'!$W:$W,$O106,'Bank-1S'!$X:$X,$F106),SUMIFS('Bank-1S'!$N:$N,'Bank-1S'!$J:$J,CI$8,'Bank-1S'!$W:$W,$O106,'Bank-1S'!$X:$X,$F106))</f>
        <v>0</v>
      </c>
      <c r="CJ106" s="99">
        <f ca="1">IF(CJ$7&lt;&gt;"",SUMIFS('Bank-1S'!$N:$N,'Bank-1S'!$J:$J,"&gt;="&amp;CJ$7,'Bank-1S'!$J:$J,"&lt;="&amp;CJ$8,'Bank-1S'!$W:$W,$O106,'Bank-1S'!$X:$X,$F106),SUMIFS('Bank-1S'!$N:$N,'Bank-1S'!$J:$J,CJ$8,'Bank-1S'!$W:$W,$O106,'Bank-1S'!$X:$X,$F106))</f>
        <v>0</v>
      </c>
      <c r="CK106" s="99">
        <f ca="1">IF(CK$7&lt;&gt;"",SUMIFS('Bank-1S'!$N:$N,'Bank-1S'!$J:$J,"&gt;="&amp;CK$7,'Bank-1S'!$J:$J,"&lt;="&amp;CK$8,'Bank-1S'!$W:$W,$O106,'Bank-1S'!$X:$X,$F106),SUMIFS('Bank-1S'!$N:$N,'Bank-1S'!$J:$J,CK$8,'Bank-1S'!$W:$W,$O106,'Bank-1S'!$X:$X,$F106))</f>
        <v>0</v>
      </c>
      <c r="CL106" s="99">
        <f ca="1">IF(CL$7&lt;&gt;"",SUMIFS('Bank-1S'!$N:$N,'Bank-1S'!$J:$J,"&gt;="&amp;CL$7,'Bank-1S'!$J:$J,"&lt;="&amp;CL$8,'Bank-1S'!$W:$W,$O106,'Bank-1S'!$X:$X,$F106),SUMIFS('Bank-1S'!$N:$N,'Bank-1S'!$J:$J,CL$8,'Bank-1S'!$W:$W,$O106,'Bank-1S'!$X:$X,$F106))</f>
        <v>0</v>
      </c>
      <c r="CM106" s="99">
        <f ca="1">IF(CM$7&lt;&gt;"",SUMIFS('Bank-1S'!$N:$N,'Bank-1S'!$J:$J,"&gt;="&amp;CM$7,'Bank-1S'!$J:$J,"&lt;="&amp;CM$8,'Bank-1S'!$W:$W,$O106,'Bank-1S'!$X:$X,$F106),SUMIFS('Bank-1S'!$N:$N,'Bank-1S'!$J:$J,CM$8,'Bank-1S'!$W:$W,$O106,'Bank-1S'!$X:$X,$F106))</f>
        <v>0</v>
      </c>
      <c r="CN106" s="99">
        <f ca="1">IF(CN$7&lt;&gt;"",SUMIFS('Bank-1S'!$N:$N,'Bank-1S'!$J:$J,"&gt;="&amp;CN$7,'Bank-1S'!$J:$J,"&lt;="&amp;CN$8,'Bank-1S'!$W:$W,$O106,'Bank-1S'!$X:$X,$F106),SUMIFS('Bank-1S'!$N:$N,'Bank-1S'!$J:$J,CN$8,'Bank-1S'!$W:$W,$O106,'Bank-1S'!$X:$X,$F106))</f>
        <v>0</v>
      </c>
      <c r="CO106" s="99">
        <f ca="1">IF(CO$7&lt;&gt;"",SUMIFS('Bank-1S'!$N:$N,'Bank-1S'!$J:$J,"&gt;="&amp;CO$7,'Bank-1S'!$J:$J,"&lt;="&amp;CO$8,'Bank-1S'!$W:$W,$O106,'Bank-1S'!$X:$X,$F106),SUMIFS('Bank-1S'!$N:$N,'Bank-1S'!$J:$J,CO$8,'Bank-1S'!$W:$W,$O106,'Bank-1S'!$X:$X,$F106))</f>
        <v>0</v>
      </c>
      <c r="CP106" s="99">
        <f ca="1">IF(CP$7&lt;&gt;"",SUMIFS('Bank-1S'!$N:$N,'Bank-1S'!$J:$J,"&gt;="&amp;CP$7,'Bank-1S'!$J:$J,"&lt;="&amp;CP$8,'Bank-1S'!$W:$W,$O106,'Bank-1S'!$X:$X,$F106),SUMIFS('Bank-1S'!$N:$N,'Bank-1S'!$J:$J,CP$8,'Bank-1S'!$W:$W,$O106,'Bank-1S'!$X:$X,$F106))</f>
        <v>0</v>
      </c>
      <c r="CQ106" s="99">
        <f ca="1">IF(CQ$7&lt;&gt;"",SUMIFS('Bank-1S'!$N:$N,'Bank-1S'!$J:$J,"&gt;="&amp;CQ$7,'Bank-1S'!$J:$J,"&lt;="&amp;CQ$8,'Bank-1S'!$W:$W,$O106,'Bank-1S'!$X:$X,$F106),SUMIFS('Bank-1S'!$N:$N,'Bank-1S'!$J:$J,CQ$8,'Bank-1S'!$W:$W,$O106,'Bank-1S'!$X:$X,$F106))</f>
        <v>0</v>
      </c>
      <c r="CR106" s="99">
        <f ca="1">IF(CR$7&lt;&gt;"",SUMIFS('Bank-1S'!$N:$N,'Bank-1S'!$J:$J,"&gt;="&amp;CR$7,'Bank-1S'!$J:$J,"&lt;="&amp;CR$8,'Bank-1S'!$W:$W,$O106,'Bank-1S'!$X:$X,$F106),SUMIFS('Bank-1S'!$N:$N,'Bank-1S'!$J:$J,CR$8,'Bank-1S'!$W:$W,$O106,'Bank-1S'!$X:$X,$F106))</f>
        <v>0</v>
      </c>
      <c r="CS106" s="99">
        <f ca="1">IF(CS$7&lt;&gt;"",SUMIFS('Bank-1S'!$N:$N,'Bank-1S'!$J:$J,"&gt;="&amp;CS$7,'Bank-1S'!$J:$J,"&lt;="&amp;CS$8,'Bank-1S'!$W:$W,$O106,'Bank-1S'!$X:$X,$F106),SUMIFS('Bank-1S'!$N:$N,'Bank-1S'!$J:$J,CS$8,'Bank-1S'!$W:$W,$O106,'Bank-1S'!$X:$X,$F106))</f>
        <v>0</v>
      </c>
      <c r="CT106" s="99">
        <f ca="1">IF(CT$7&lt;&gt;"",SUMIFS('Bank-1S'!$N:$N,'Bank-1S'!$J:$J,"&gt;="&amp;CT$7,'Bank-1S'!$J:$J,"&lt;="&amp;CT$8,'Bank-1S'!$W:$W,$O106,'Bank-1S'!$X:$X,$F106),SUMIFS('Bank-1S'!$N:$N,'Bank-1S'!$J:$J,CT$8,'Bank-1S'!$W:$W,$O106,'Bank-1S'!$X:$X,$F106))</f>
        <v>0</v>
      </c>
      <c r="CU106" s="99">
        <f ca="1">IF(CU$7&lt;&gt;"",SUMIFS('Bank-1S'!$N:$N,'Bank-1S'!$J:$J,"&gt;="&amp;CU$7,'Bank-1S'!$J:$J,"&lt;="&amp;CU$8,'Bank-1S'!$W:$W,$O106,'Bank-1S'!$X:$X,$F106),SUMIFS('Bank-1S'!$N:$N,'Bank-1S'!$J:$J,CU$8,'Bank-1S'!$W:$W,$O106,'Bank-1S'!$X:$X,$F106))</f>
        <v>0</v>
      </c>
    </row>
    <row r="107" spans="1:99" s="28" customFormat="1" ht="10.199999999999999" x14ac:dyDescent="0.2">
      <c r="A107" s="87"/>
      <c r="B107" s="87"/>
      <c r="C107" s="87"/>
      <c r="D107" s="87"/>
      <c r="E107" s="198">
        <v>1</v>
      </c>
      <c r="F107" s="101" t="str">
        <f>lists!$Z$38</f>
        <v>Оплаты УУ-аутсорсинга</v>
      </c>
      <c r="G107" s="87"/>
      <c r="H107" s="87"/>
      <c r="I107" s="87"/>
      <c r="J107" s="87"/>
      <c r="K107" s="87"/>
      <c r="L107" s="87"/>
      <c r="M107" s="87"/>
      <c r="N107" s="86"/>
      <c r="O107" s="87" t="str">
        <f t="shared" si="52"/>
        <v>RUR</v>
      </c>
      <c r="P107" s="88"/>
      <c r="Q107" s="87"/>
      <c r="R107" s="87"/>
      <c r="S107" s="87"/>
      <c r="T107" s="136"/>
      <c r="U107" s="137">
        <f ca="1">SUM(W107:CV107)</f>
        <v>0</v>
      </c>
      <c r="V107" s="138"/>
      <c r="W107" s="168"/>
      <c r="X107" s="169">
        <f>IF(X$7&lt;&gt;"",SUMIFS('Bank-1S'!$N:$N,'Bank-1S'!$J:$J,"&gt;="&amp;X$7,'Bank-1S'!$J:$J,"&lt;="&amp;X$8,'Bank-1S'!$W:$W,$O107,'Bank-1S'!$X:$X,$F107),SUMIFS('Bank-1S'!$N:$N,'Bank-1S'!$J:$J,X$8,'Bank-1S'!$W:$W,$O107,'Bank-1S'!$X:$X,$F107))</f>
        <v>0</v>
      </c>
      <c r="Y107" s="99">
        <f ca="1">IF(Y$7&lt;&gt;"",SUMIFS('Bank-1S'!$N:$N,'Bank-1S'!$J:$J,"&gt;="&amp;Y$7,'Bank-1S'!$J:$J,"&lt;="&amp;Y$8,'Bank-1S'!$W:$W,$O107,'Bank-1S'!$X:$X,$F107),SUMIFS('Bank-1S'!$N:$N,'Bank-1S'!$J:$J,Y$8,'Bank-1S'!$W:$W,$O107,'Bank-1S'!$X:$X,$F107))</f>
        <v>0</v>
      </c>
      <c r="Z107" s="99">
        <f ca="1">IF(Z$7&lt;&gt;"",SUMIFS('Bank-1S'!$N:$N,'Bank-1S'!$J:$J,"&gt;="&amp;Z$7,'Bank-1S'!$J:$J,"&lt;="&amp;Z$8,'Bank-1S'!$W:$W,$O107,'Bank-1S'!$X:$X,$F107),SUMIFS('Bank-1S'!$N:$N,'Bank-1S'!$J:$J,Z$8,'Bank-1S'!$W:$W,$O107,'Bank-1S'!$X:$X,$F107))</f>
        <v>0</v>
      </c>
      <c r="AA107" s="99">
        <f ca="1">IF(AA$7&lt;&gt;"",SUMIFS('Bank-1S'!$N:$N,'Bank-1S'!$J:$J,"&gt;="&amp;AA$7,'Bank-1S'!$J:$J,"&lt;="&amp;AA$8,'Bank-1S'!$W:$W,$O107,'Bank-1S'!$X:$X,$F107),SUMIFS('Bank-1S'!$N:$N,'Bank-1S'!$J:$J,AA$8,'Bank-1S'!$W:$W,$O107,'Bank-1S'!$X:$X,$F107))</f>
        <v>0</v>
      </c>
      <c r="AB107" s="99">
        <f ca="1">IF(AB$7&lt;&gt;"",SUMIFS('Bank-1S'!$N:$N,'Bank-1S'!$J:$J,"&gt;="&amp;AB$7,'Bank-1S'!$J:$J,"&lt;="&amp;AB$8,'Bank-1S'!$W:$W,$O107,'Bank-1S'!$X:$X,$F107),SUMIFS('Bank-1S'!$N:$N,'Bank-1S'!$J:$J,AB$8,'Bank-1S'!$W:$W,$O107,'Bank-1S'!$X:$X,$F107))</f>
        <v>0</v>
      </c>
      <c r="AC107" s="99">
        <f ca="1">IF(AC$7&lt;&gt;"",SUMIFS('Bank-1S'!$N:$N,'Bank-1S'!$J:$J,"&gt;="&amp;AC$7,'Bank-1S'!$J:$J,"&lt;="&amp;AC$8,'Bank-1S'!$W:$W,$O107,'Bank-1S'!$X:$X,$F107),SUMIFS('Bank-1S'!$N:$N,'Bank-1S'!$J:$J,AC$8,'Bank-1S'!$W:$W,$O107,'Bank-1S'!$X:$X,$F107))</f>
        <v>0</v>
      </c>
      <c r="AD107" s="99">
        <f ca="1">IF(AD$7&lt;&gt;"",SUMIFS('Bank-1S'!$N:$N,'Bank-1S'!$J:$J,"&gt;="&amp;AD$7,'Bank-1S'!$J:$J,"&lt;="&amp;AD$8,'Bank-1S'!$W:$W,$O107,'Bank-1S'!$X:$X,$F107),SUMIFS('Bank-1S'!$N:$N,'Bank-1S'!$J:$J,AD$8,'Bank-1S'!$W:$W,$O107,'Bank-1S'!$X:$X,$F107))</f>
        <v>0</v>
      </c>
      <c r="AE107" s="99">
        <f ca="1">IF(AE$7&lt;&gt;"",SUMIFS('Bank-1S'!$N:$N,'Bank-1S'!$J:$J,"&gt;="&amp;AE$7,'Bank-1S'!$J:$J,"&lt;="&amp;AE$8,'Bank-1S'!$W:$W,$O107,'Bank-1S'!$X:$X,$F107),SUMIFS('Bank-1S'!$N:$N,'Bank-1S'!$J:$J,AE$8,'Bank-1S'!$W:$W,$O107,'Bank-1S'!$X:$X,$F107))</f>
        <v>0</v>
      </c>
      <c r="AF107" s="99">
        <f ca="1">IF(AF$7&lt;&gt;"",SUMIFS('Bank-1S'!$N:$N,'Bank-1S'!$J:$J,"&gt;="&amp;AF$7,'Bank-1S'!$J:$J,"&lt;="&amp;AF$8,'Bank-1S'!$W:$W,$O107,'Bank-1S'!$X:$X,$F107),SUMIFS('Bank-1S'!$N:$N,'Bank-1S'!$J:$J,AF$8,'Bank-1S'!$W:$W,$O107,'Bank-1S'!$X:$X,$F107))</f>
        <v>0</v>
      </c>
      <c r="AG107" s="99">
        <f ca="1">IF(AG$7&lt;&gt;"",SUMIFS('Bank-1S'!$N:$N,'Bank-1S'!$J:$J,"&gt;="&amp;AG$7,'Bank-1S'!$J:$J,"&lt;="&amp;AG$8,'Bank-1S'!$W:$W,$O107,'Bank-1S'!$X:$X,$F107),SUMIFS('Bank-1S'!$N:$N,'Bank-1S'!$J:$J,AG$8,'Bank-1S'!$W:$W,$O107,'Bank-1S'!$X:$X,$F107))</f>
        <v>0</v>
      </c>
      <c r="AH107" s="99">
        <f ca="1">IF(AH$7&lt;&gt;"",SUMIFS('Bank-1S'!$N:$N,'Bank-1S'!$J:$J,"&gt;="&amp;AH$7,'Bank-1S'!$J:$J,"&lt;="&amp;AH$8,'Bank-1S'!$W:$W,$O107,'Bank-1S'!$X:$X,$F107),SUMIFS('Bank-1S'!$N:$N,'Bank-1S'!$J:$J,AH$8,'Bank-1S'!$W:$W,$O107,'Bank-1S'!$X:$X,$F107))</f>
        <v>0</v>
      </c>
      <c r="AI107" s="99">
        <f ca="1">IF(AI$7&lt;&gt;"",SUMIFS('Bank-1S'!$N:$N,'Bank-1S'!$J:$J,"&gt;="&amp;AI$7,'Bank-1S'!$J:$J,"&lt;="&amp;AI$8,'Bank-1S'!$W:$W,$O107,'Bank-1S'!$X:$X,$F107),SUMIFS('Bank-1S'!$N:$N,'Bank-1S'!$J:$J,AI$8,'Bank-1S'!$W:$W,$O107,'Bank-1S'!$X:$X,$F107))</f>
        <v>0</v>
      </c>
      <c r="AJ107" s="99">
        <f ca="1">IF(AJ$7&lt;&gt;"",SUMIFS('Bank-1S'!$N:$N,'Bank-1S'!$J:$J,"&gt;="&amp;AJ$7,'Bank-1S'!$J:$J,"&lt;="&amp;AJ$8,'Bank-1S'!$W:$W,$O107,'Bank-1S'!$X:$X,$F107),SUMIFS('Bank-1S'!$N:$N,'Bank-1S'!$J:$J,AJ$8,'Bank-1S'!$W:$W,$O107,'Bank-1S'!$X:$X,$F107))</f>
        <v>0</v>
      </c>
      <c r="AK107" s="99">
        <f ca="1">IF(AK$7&lt;&gt;"",SUMIFS('Bank-1S'!$N:$N,'Bank-1S'!$J:$J,"&gt;="&amp;AK$7,'Bank-1S'!$J:$J,"&lt;="&amp;AK$8,'Bank-1S'!$W:$W,$O107,'Bank-1S'!$X:$X,$F107),SUMIFS('Bank-1S'!$N:$N,'Bank-1S'!$J:$J,AK$8,'Bank-1S'!$W:$W,$O107,'Bank-1S'!$X:$X,$F107))</f>
        <v>0</v>
      </c>
      <c r="AL107" s="99">
        <f ca="1">IF(AL$7&lt;&gt;"",SUMIFS('Bank-1S'!$N:$N,'Bank-1S'!$J:$J,"&gt;="&amp;AL$7,'Bank-1S'!$J:$J,"&lt;="&amp;AL$8,'Bank-1S'!$W:$W,$O107,'Bank-1S'!$X:$X,$F107),SUMIFS('Bank-1S'!$N:$N,'Bank-1S'!$J:$J,AL$8,'Bank-1S'!$W:$W,$O107,'Bank-1S'!$X:$X,$F107))</f>
        <v>0</v>
      </c>
      <c r="AM107" s="99">
        <f ca="1">IF(AM$7&lt;&gt;"",SUMIFS('Bank-1S'!$N:$N,'Bank-1S'!$J:$J,"&gt;="&amp;AM$7,'Bank-1S'!$J:$J,"&lt;="&amp;AM$8,'Bank-1S'!$W:$W,$O107,'Bank-1S'!$X:$X,$F107),SUMIFS('Bank-1S'!$N:$N,'Bank-1S'!$J:$J,AM$8,'Bank-1S'!$W:$W,$O107,'Bank-1S'!$X:$X,$F107))</f>
        <v>0</v>
      </c>
      <c r="AN107" s="99">
        <f ca="1">IF(AN$7&lt;&gt;"",SUMIFS('Bank-1S'!$N:$N,'Bank-1S'!$J:$J,"&gt;="&amp;AN$7,'Bank-1S'!$J:$J,"&lt;="&amp;AN$8,'Bank-1S'!$W:$W,$O107,'Bank-1S'!$X:$X,$F107),SUMIFS('Bank-1S'!$N:$N,'Bank-1S'!$J:$J,AN$8,'Bank-1S'!$W:$W,$O107,'Bank-1S'!$X:$X,$F107))</f>
        <v>0</v>
      </c>
      <c r="AO107" s="99">
        <f ca="1">IF(AO$7&lt;&gt;"",SUMIFS('Bank-1S'!$N:$N,'Bank-1S'!$J:$J,"&gt;="&amp;AO$7,'Bank-1S'!$J:$J,"&lt;="&amp;AO$8,'Bank-1S'!$W:$W,$O107,'Bank-1S'!$X:$X,$F107),SUMIFS('Bank-1S'!$N:$N,'Bank-1S'!$J:$J,AO$8,'Bank-1S'!$W:$W,$O107,'Bank-1S'!$X:$X,$F107))</f>
        <v>0</v>
      </c>
      <c r="AP107" s="99">
        <f ca="1">IF(AP$7&lt;&gt;"",SUMIFS('Bank-1S'!$N:$N,'Bank-1S'!$J:$J,"&gt;="&amp;AP$7,'Bank-1S'!$J:$J,"&lt;="&amp;AP$8,'Bank-1S'!$W:$W,$O107,'Bank-1S'!$X:$X,$F107),SUMIFS('Bank-1S'!$N:$N,'Bank-1S'!$J:$J,AP$8,'Bank-1S'!$W:$W,$O107,'Bank-1S'!$X:$X,$F107))</f>
        <v>0</v>
      </c>
      <c r="AQ107" s="99">
        <f ca="1">IF(AQ$7&lt;&gt;"",SUMIFS('Bank-1S'!$N:$N,'Bank-1S'!$J:$J,"&gt;="&amp;AQ$7,'Bank-1S'!$J:$J,"&lt;="&amp;AQ$8,'Bank-1S'!$W:$W,$O107,'Bank-1S'!$X:$X,$F107),SUMIFS('Bank-1S'!$N:$N,'Bank-1S'!$J:$J,AQ$8,'Bank-1S'!$W:$W,$O107,'Bank-1S'!$X:$X,$F107))</f>
        <v>0</v>
      </c>
      <c r="AR107" s="99">
        <f ca="1">IF(AR$7&lt;&gt;"",SUMIFS('Bank-1S'!$N:$N,'Bank-1S'!$J:$J,"&gt;="&amp;AR$7,'Bank-1S'!$J:$J,"&lt;="&amp;AR$8,'Bank-1S'!$W:$W,$O107,'Bank-1S'!$X:$X,$F107),SUMIFS('Bank-1S'!$N:$N,'Bank-1S'!$J:$J,AR$8,'Bank-1S'!$W:$W,$O107,'Bank-1S'!$X:$X,$F107))</f>
        <v>0</v>
      </c>
      <c r="AS107" s="99">
        <f ca="1">IF(AS$7&lt;&gt;"",SUMIFS('Bank-1S'!$N:$N,'Bank-1S'!$J:$J,"&gt;="&amp;AS$7,'Bank-1S'!$J:$J,"&lt;="&amp;AS$8,'Bank-1S'!$W:$W,$O107,'Bank-1S'!$X:$X,$F107),SUMIFS('Bank-1S'!$N:$N,'Bank-1S'!$J:$J,AS$8,'Bank-1S'!$W:$W,$O107,'Bank-1S'!$X:$X,$F107))</f>
        <v>0</v>
      </c>
      <c r="AT107" s="99">
        <f ca="1">IF(AT$7&lt;&gt;"",SUMIFS('Bank-1S'!$N:$N,'Bank-1S'!$J:$J,"&gt;="&amp;AT$7,'Bank-1S'!$J:$J,"&lt;="&amp;AT$8,'Bank-1S'!$W:$W,$O107,'Bank-1S'!$X:$X,$F107),SUMIFS('Bank-1S'!$N:$N,'Bank-1S'!$J:$J,AT$8,'Bank-1S'!$W:$W,$O107,'Bank-1S'!$X:$X,$F107))</f>
        <v>0</v>
      </c>
      <c r="AU107" s="99">
        <f ca="1">IF(AU$7&lt;&gt;"",SUMIFS('Bank-1S'!$N:$N,'Bank-1S'!$J:$J,"&gt;="&amp;AU$7,'Bank-1S'!$J:$J,"&lt;="&amp;AU$8,'Bank-1S'!$W:$W,$O107,'Bank-1S'!$X:$X,$F107),SUMIFS('Bank-1S'!$N:$N,'Bank-1S'!$J:$J,AU$8,'Bank-1S'!$W:$W,$O107,'Bank-1S'!$X:$X,$F107))</f>
        <v>0</v>
      </c>
      <c r="AV107" s="99">
        <f ca="1">IF(AV$7&lt;&gt;"",SUMIFS('Bank-1S'!$N:$N,'Bank-1S'!$J:$J,"&gt;="&amp;AV$7,'Bank-1S'!$J:$J,"&lt;="&amp;AV$8,'Bank-1S'!$W:$W,$O107,'Bank-1S'!$X:$X,$F107),SUMIFS('Bank-1S'!$N:$N,'Bank-1S'!$J:$J,AV$8,'Bank-1S'!$W:$W,$O107,'Bank-1S'!$X:$X,$F107))</f>
        <v>0</v>
      </c>
      <c r="AW107" s="99">
        <f ca="1">IF(AW$7&lt;&gt;"",SUMIFS('Bank-1S'!$N:$N,'Bank-1S'!$J:$J,"&gt;="&amp;AW$7,'Bank-1S'!$J:$J,"&lt;="&amp;AW$8,'Bank-1S'!$W:$W,$O107,'Bank-1S'!$X:$X,$F107),SUMIFS('Bank-1S'!$N:$N,'Bank-1S'!$J:$J,AW$8,'Bank-1S'!$W:$W,$O107,'Bank-1S'!$X:$X,$F107))</f>
        <v>0</v>
      </c>
      <c r="AX107" s="99">
        <f ca="1">IF(AX$7&lt;&gt;"",SUMIFS('Bank-1S'!$N:$N,'Bank-1S'!$J:$J,"&gt;="&amp;AX$7,'Bank-1S'!$J:$J,"&lt;="&amp;AX$8,'Bank-1S'!$W:$W,$O107,'Bank-1S'!$X:$X,$F107),SUMIFS('Bank-1S'!$N:$N,'Bank-1S'!$J:$J,AX$8,'Bank-1S'!$W:$W,$O107,'Bank-1S'!$X:$X,$F107))</f>
        <v>0</v>
      </c>
      <c r="AY107" s="99">
        <f ca="1">IF(AY$7&lt;&gt;"",SUMIFS('Bank-1S'!$N:$N,'Bank-1S'!$J:$J,"&gt;="&amp;AY$7,'Bank-1S'!$J:$J,"&lt;="&amp;AY$8,'Bank-1S'!$W:$W,$O107,'Bank-1S'!$X:$X,$F107),SUMIFS('Bank-1S'!$N:$N,'Bank-1S'!$J:$J,AY$8,'Bank-1S'!$W:$W,$O107,'Bank-1S'!$X:$X,$F107))</f>
        <v>0</v>
      </c>
      <c r="AZ107" s="99">
        <f ca="1">IF(AZ$7&lt;&gt;"",SUMIFS('Bank-1S'!$N:$N,'Bank-1S'!$J:$J,"&gt;="&amp;AZ$7,'Bank-1S'!$J:$J,"&lt;="&amp;AZ$8,'Bank-1S'!$W:$W,$O107,'Bank-1S'!$X:$X,$F107),SUMIFS('Bank-1S'!$N:$N,'Bank-1S'!$J:$J,AZ$8,'Bank-1S'!$W:$W,$O107,'Bank-1S'!$X:$X,$F107))</f>
        <v>0</v>
      </c>
      <c r="BA107" s="99">
        <f ca="1">IF(BA$7&lt;&gt;"",SUMIFS('Bank-1S'!$N:$N,'Bank-1S'!$J:$J,"&gt;="&amp;BA$7,'Bank-1S'!$J:$J,"&lt;="&amp;BA$8,'Bank-1S'!$W:$W,$O107,'Bank-1S'!$X:$X,$F107),SUMIFS('Bank-1S'!$N:$N,'Bank-1S'!$J:$J,BA$8,'Bank-1S'!$W:$W,$O107,'Bank-1S'!$X:$X,$F107))</f>
        <v>0</v>
      </c>
      <c r="BB107" s="99">
        <f ca="1">IF(BB$7&lt;&gt;"",SUMIFS('Bank-1S'!$N:$N,'Bank-1S'!$J:$J,"&gt;="&amp;BB$7,'Bank-1S'!$J:$J,"&lt;="&amp;BB$8,'Bank-1S'!$W:$W,$O107,'Bank-1S'!$X:$X,$F107),SUMIFS('Bank-1S'!$N:$N,'Bank-1S'!$J:$J,BB$8,'Bank-1S'!$W:$W,$O107,'Bank-1S'!$X:$X,$F107))</f>
        <v>0</v>
      </c>
      <c r="BC107" s="99">
        <f ca="1">IF(BC$7&lt;&gt;"",SUMIFS('Bank-1S'!$N:$N,'Bank-1S'!$J:$J,"&gt;="&amp;BC$7,'Bank-1S'!$J:$J,"&lt;="&amp;BC$8,'Bank-1S'!$W:$W,$O107,'Bank-1S'!$X:$X,$F107),SUMIFS('Bank-1S'!$N:$N,'Bank-1S'!$J:$J,BC$8,'Bank-1S'!$W:$W,$O107,'Bank-1S'!$X:$X,$F107))</f>
        <v>0</v>
      </c>
      <c r="BD107" s="99">
        <f ca="1">IF(BD$7&lt;&gt;"",SUMIFS('Bank-1S'!$N:$N,'Bank-1S'!$J:$J,"&gt;="&amp;BD$7,'Bank-1S'!$J:$J,"&lt;="&amp;BD$8,'Bank-1S'!$W:$W,$O107,'Bank-1S'!$X:$X,$F107),SUMIFS('Bank-1S'!$N:$N,'Bank-1S'!$J:$J,BD$8,'Bank-1S'!$W:$W,$O107,'Bank-1S'!$X:$X,$F107))</f>
        <v>0</v>
      </c>
      <c r="BE107" s="99">
        <f ca="1">IF(BE$7&lt;&gt;"",SUMIFS('Bank-1S'!$N:$N,'Bank-1S'!$J:$J,"&gt;="&amp;BE$7,'Bank-1S'!$J:$J,"&lt;="&amp;BE$8,'Bank-1S'!$W:$W,$O107,'Bank-1S'!$X:$X,$F107),SUMIFS('Bank-1S'!$N:$N,'Bank-1S'!$J:$J,BE$8,'Bank-1S'!$W:$W,$O107,'Bank-1S'!$X:$X,$F107))</f>
        <v>0</v>
      </c>
      <c r="BF107" s="99">
        <f ca="1">IF(BF$7&lt;&gt;"",SUMIFS('Bank-1S'!$N:$N,'Bank-1S'!$J:$J,"&gt;="&amp;BF$7,'Bank-1S'!$J:$J,"&lt;="&amp;BF$8,'Bank-1S'!$W:$W,$O107,'Bank-1S'!$X:$X,$F107),SUMIFS('Bank-1S'!$N:$N,'Bank-1S'!$J:$J,BF$8,'Bank-1S'!$W:$W,$O107,'Bank-1S'!$X:$X,$F107))</f>
        <v>0</v>
      </c>
      <c r="BG107" s="99">
        <f ca="1">IF(BG$7&lt;&gt;"",SUMIFS('Bank-1S'!$N:$N,'Bank-1S'!$J:$J,"&gt;="&amp;BG$7,'Bank-1S'!$J:$J,"&lt;="&amp;BG$8,'Bank-1S'!$W:$W,$O107,'Bank-1S'!$X:$X,$F107),SUMIFS('Bank-1S'!$N:$N,'Bank-1S'!$J:$J,BG$8,'Bank-1S'!$W:$W,$O107,'Bank-1S'!$X:$X,$F107))</f>
        <v>0</v>
      </c>
      <c r="BH107" s="99">
        <f ca="1">IF(BH$7&lt;&gt;"",SUMIFS('Bank-1S'!$N:$N,'Bank-1S'!$J:$J,"&gt;="&amp;BH$7,'Bank-1S'!$J:$J,"&lt;="&amp;BH$8,'Bank-1S'!$W:$W,$O107,'Bank-1S'!$X:$X,$F107),SUMIFS('Bank-1S'!$N:$N,'Bank-1S'!$J:$J,BH$8,'Bank-1S'!$W:$W,$O107,'Bank-1S'!$X:$X,$F107))</f>
        <v>0</v>
      </c>
      <c r="BI107" s="99">
        <f ca="1">IF(BI$7&lt;&gt;"",SUMIFS('Bank-1S'!$N:$N,'Bank-1S'!$J:$J,"&gt;="&amp;BI$7,'Bank-1S'!$J:$J,"&lt;="&amp;BI$8,'Bank-1S'!$W:$W,$O107,'Bank-1S'!$X:$X,$F107),SUMIFS('Bank-1S'!$N:$N,'Bank-1S'!$J:$J,BI$8,'Bank-1S'!$W:$W,$O107,'Bank-1S'!$X:$X,$F107))</f>
        <v>0</v>
      </c>
      <c r="BJ107" s="99">
        <f ca="1">IF(BJ$7&lt;&gt;"",SUMIFS('Bank-1S'!$N:$N,'Bank-1S'!$J:$J,"&gt;="&amp;BJ$7,'Bank-1S'!$J:$J,"&lt;="&amp;BJ$8,'Bank-1S'!$W:$W,$O107,'Bank-1S'!$X:$X,$F107),SUMIFS('Bank-1S'!$N:$N,'Bank-1S'!$J:$J,BJ$8,'Bank-1S'!$W:$W,$O107,'Bank-1S'!$X:$X,$F107))</f>
        <v>0</v>
      </c>
      <c r="BK107" s="99">
        <f ca="1">IF(BK$7&lt;&gt;"",SUMIFS('Bank-1S'!$N:$N,'Bank-1S'!$J:$J,"&gt;="&amp;BK$7,'Bank-1S'!$J:$J,"&lt;="&amp;BK$8,'Bank-1S'!$W:$W,$O107,'Bank-1S'!$X:$X,$F107),SUMIFS('Bank-1S'!$N:$N,'Bank-1S'!$J:$J,BK$8,'Bank-1S'!$W:$W,$O107,'Bank-1S'!$X:$X,$F107))</f>
        <v>0</v>
      </c>
      <c r="BL107" s="99">
        <f ca="1">IF(BL$7&lt;&gt;"",SUMIFS('Bank-1S'!$N:$N,'Bank-1S'!$J:$J,"&gt;="&amp;BL$7,'Bank-1S'!$J:$J,"&lt;="&amp;BL$8,'Bank-1S'!$W:$W,$O107,'Bank-1S'!$X:$X,$F107),SUMIFS('Bank-1S'!$N:$N,'Bank-1S'!$J:$J,BL$8,'Bank-1S'!$W:$W,$O107,'Bank-1S'!$X:$X,$F107))</f>
        <v>0</v>
      </c>
      <c r="BM107" s="99">
        <f ca="1">IF(BM$7&lt;&gt;"",SUMIFS('Bank-1S'!$N:$N,'Bank-1S'!$J:$J,"&gt;="&amp;BM$7,'Bank-1S'!$J:$J,"&lt;="&amp;BM$8,'Bank-1S'!$W:$W,$O107,'Bank-1S'!$X:$X,$F107),SUMIFS('Bank-1S'!$N:$N,'Bank-1S'!$J:$J,BM$8,'Bank-1S'!$W:$W,$O107,'Bank-1S'!$X:$X,$F107))</f>
        <v>0</v>
      </c>
      <c r="BN107" s="99">
        <f ca="1">IF(BN$7&lt;&gt;"",SUMIFS('Bank-1S'!$N:$N,'Bank-1S'!$J:$J,"&gt;="&amp;BN$7,'Bank-1S'!$J:$J,"&lt;="&amp;BN$8,'Bank-1S'!$W:$W,$O107,'Bank-1S'!$X:$X,$F107),SUMIFS('Bank-1S'!$N:$N,'Bank-1S'!$J:$J,BN$8,'Bank-1S'!$W:$W,$O107,'Bank-1S'!$X:$X,$F107))</f>
        <v>0</v>
      </c>
      <c r="BO107" s="99">
        <f ca="1">IF(BO$7&lt;&gt;"",SUMIFS('Bank-1S'!$N:$N,'Bank-1S'!$J:$J,"&gt;="&amp;BO$7,'Bank-1S'!$J:$J,"&lt;="&amp;BO$8,'Bank-1S'!$W:$W,$O107,'Bank-1S'!$X:$X,$F107),SUMIFS('Bank-1S'!$N:$N,'Bank-1S'!$J:$J,BO$8,'Bank-1S'!$W:$W,$O107,'Bank-1S'!$X:$X,$F107))</f>
        <v>0</v>
      </c>
      <c r="BP107" s="99">
        <f ca="1">IF(BP$7&lt;&gt;"",SUMIFS('Bank-1S'!$N:$N,'Bank-1S'!$J:$J,"&gt;="&amp;BP$7,'Bank-1S'!$J:$J,"&lt;="&amp;BP$8,'Bank-1S'!$W:$W,$O107,'Bank-1S'!$X:$X,$F107),SUMIFS('Bank-1S'!$N:$N,'Bank-1S'!$J:$J,BP$8,'Bank-1S'!$W:$W,$O107,'Bank-1S'!$X:$X,$F107))</f>
        <v>0</v>
      </c>
      <c r="BQ107" s="99">
        <f ca="1">IF(BQ$7&lt;&gt;"",SUMIFS('Bank-1S'!$N:$N,'Bank-1S'!$J:$J,"&gt;="&amp;BQ$7,'Bank-1S'!$J:$J,"&lt;="&amp;BQ$8,'Bank-1S'!$W:$W,$O107,'Bank-1S'!$X:$X,$F107),SUMIFS('Bank-1S'!$N:$N,'Bank-1S'!$J:$J,BQ$8,'Bank-1S'!$W:$W,$O107,'Bank-1S'!$X:$X,$F107))</f>
        <v>0</v>
      </c>
      <c r="BR107" s="99">
        <f ca="1">IF(BR$7&lt;&gt;"",SUMIFS('Bank-1S'!$N:$N,'Bank-1S'!$J:$J,"&gt;="&amp;BR$7,'Bank-1S'!$J:$J,"&lt;="&amp;BR$8,'Bank-1S'!$W:$W,$O107,'Bank-1S'!$X:$X,$F107),SUMIFS('Bank-1S'!$N:$N,'Bank-1S'!$J:$J,BR$8,'Bank-1S'!$W:$W,$O107,'Bank-1S'!$X:$X,$F107))</f>
        <v>0</v>
      </c>
      <c r="BS107" s="99">
        <f ca="1">IF(BS$7&lt;&gt;"",SUMIFS('Bank-1S'!$N:$N,'Bank-1S'!$J:$J,"&gt;="&amp;BS$7,'Bank-1S'!$J:$J,"&lt;="&amp;BS$8,'Bank-1S'!$W:$W,$O107,'Bank-1S'!$X:$X,$F107),SUMIFS('Bank-1S'!$N:$N,'Bank-1S'!$J:$J,BS$8,'Bank-1S'!$W:$W,$O107,'Bank-1S'!$X:$X,$F107))</f>
        <v>0</v>
      </c>
      <c r="BT107" s="99">
        <f ca="1">IF(BT$7&lt;&gt;"",SUMIFS('Bank-1S'!$N:$N,'Bank-1S'!$J:$J,"&gt;="&amp;BT$7,'Bank-1S'!$J:$J,"&lt;="&amp;BT$8,'Bank-1S'!$W:$W,$O107,'Bank-1S'!$X:$X,$F107),SUMIFS('Bank-1S'!$N:$N,'Bank-1S'!$J:$J,BT$8,'Bank-1S'!$W:$W,$O107,'Bank-1S'!$X:$X,$F107))</f>
        <v>0</v>
      </c>
      <c r="BU107" s="99">
        <f ca="1">IF(BU$7&lt;&gt;"",SUMIFS('Bank-1S'!$N:$N,'Bank-1S'!$J:$J,"&gt;="&amp;BU$7,'Bank-1S'!$J:$J,"&lt;="&amp;BU$8,'Bank-1S'!$W:$W,$O107,'Bank-1S'!$X:$X,$F107),SUMIFS('Bank-1S'!$N:$N,'Bank-1S'!$J:$J,BU$8,'Bank-1S'!$W:$W,$O107,'Bank-1S'!$X:$X,$F107))</f>
        <v>0</v>
      </c>
      <c r="BV107" s="99">
        <f ca="1">IF(BV$7&lt;&gt;"",SUMIFS('Bank-1S'!$N:$N,'Bank-1S'!$J:$J,"&gt;="&amp;BV$7,'Bank-1S'!$J:$J,"&lt;="&amp;BV$8,'Bank-1S'!$W:$W,$O107,'Bank-1S'!$X:$X,$F107),SUMIFS('Bank-1S'!$N:$N,'Bank-1S'!$J:$J,BV$8,'Bank-1S'!$W:$W,$O107,'Bank-1S'!$X:$X,$F107))</f>
        <v>0</v>
      </c>
      <c r="BW107" s="99">
        <f ca="1">IF(BW$7&lt;&gt;"",SUMIFS('Bank-1S'!$N:$N,'Bank-1S'!$J:$J,"&gt;="&amp;BW$7,'Bank-1S'!$J:$J,"&lt;="&amp;BW$8,'Bank-1S'!$W:$W,$O107,'Bank-1S'!$X:$X,$F107),SUMIFS('Bank-1S'!$N:$N,'Bank-1S'!$J:$J,BW$8,'Bank-1S'!$W:$W,$O107,'Bank-1S'!$X:$X,$F107))</f>
        <v>0</v>
      </c>
      <c r="BX107" s="99">
        <f ca="1">IF(BX$7&lt;&gt;"",SUMIFS('Bank-1S'!$N:$N,'Bank-1S'!$J:$J,"&gt;="&amp;BX$7,'Bank-1S'!$J:$J,"&lt;="&amp;BX$8,'Bank-1S'!$W:$W,$O107,'Bank-1S'!$X:$X,$F107),SUMIFS('Bank-1S'!$N:$N,'Bank-1S'!$J:$J,BX$8,'Bank-1S'!$W:$W,$O107,'Bank-1S'!$X:$X,$F107))</f>
        <v>0</v>
      </c>
      <c r="BY107" s="99">
        <f ca="1">IF(BY$7&lt;&gt;"",SUMIFS('Bank-1S'!$N:$N,'Bank-1S'!$J:$J,"&gt;="&amp;BY$7,'Bank-1S'!$J:$J,"&lt;="&amp;BY$8,'Bank-1S'!$W:$W,$O107,'Bank-1S'!$X:$X,$F107),SUMIFS('Bank-1S'!$N:$N,'Bank-1S'!$J:$J,BY$8,'Bank-1S'!$W:$W,$O107,'Bank-1S'!$X:$X,$F107))</f>
        <v>0</v>
      </c>
      <c r="BZ107" s="99">
        <f ca="1">IF(BZ$7&lt;&gt;"",SUMIFS('Bank-1S'!$N:$N,'Bank-1S'!$J:$J,"&gt;="&amp;BZ$7,'Bank-1S'!$J:$J,"&lt;="&amp;BZ$8,'Bank-1S'!$W:$W,$O107,'Bank-1S'!$X:$X,$F107),SUMIFS('Bank-1S'!$N:$N,'Bank-1S'!$J:$J,BZ$8,'Bank-1S'!$W:$W,$O107,'Bank-1S'!$X:$X,$F107))</f>
        <v>0</v>
      </c>
      <c r="CA107" s="99">
        <f ca="1">IF(CA$7&lt;&gt;"",SUMIFS('Bank-1S'!$N:$N,'Bank-1S'!$J:$J,"&gt;="&amp;CA$7,'Bank-1S'!$J:$J,"&lt;="&amp;CA$8,'Bank-1S'!$W:$W,$O107,'Bank-1S'!$X:$X,$F107),SUMIFS('Bank-1S'!$N:$N,'Bank-1S'!$J:$J,CA$8,'Bank-1S'!$W:$W,$O107,'Bank-1S'!$X:$X,$F107))</f>
        <v>0</v>
      </c>
      <c r="CB107" s="99">
        <f ca="1">IF(CB$7&lt;&gt;"",SUMIFS('Bank-1S'!$N:$N,'Bank-1S'!$J:$J,"&gt;="&amp;CB$7,'Bank-1S'!$J:$J,"&lt;="&amp;CB$8,'Bank-1S'!$W:$W,$O107,'Bank-1S'!$X:$X,$F107),SUMIFS('Bank-1S'!$N:$N,'Bank-1S'!$J:$J,CB$8,'Bank-1S'!$W:$W,$O107,'Bank-1S'!$X:$X,$F107))</f>
        <v>0</v>
      </c>
      <c r="CC107" s="99">
        <f ca="1">IF(CC$7&lt;&gt;"",SUMIFS('Bank-1S'!$N:$N,'Bank-1S'!$J:$J,"&gt;="&amp;CC$7,'Bank-1S'!$J:$J,"&lt;="&amp;CC$8,'Bank-1S'!$W:$W,$O107,'Bank-1S'!$X:$X,$F107),SUMIFS('Bank-1S'!$N:$N,'Bank-1S'!$J:$J,CC$8,'Bank-1S'!$W:$W,$O107,'Bank-1S'!$X:$X,$F107))</f>
        <v>0</v>
      </c>
      <c r="CD107" s="99">
        <f ca="1">IF(CD$7&lt;&gt;"",SUMIFS('Bank-1S'!$N:$N,'Bank-1S'!$J:$J,"&gt;="&amp;CD$7,'Bank-1S'!$J:$J,"&lt;="&amp;CD$8,'Bank-1S'!$W:$W,$O107,'Bank-1S'!$X:$X,$F107),SUMIFS('Bank-1S'!$N:$N,'Bank-1S'!$J:$J,CD$8,'Bank-1S'!$W:$W,$O107,'Bank-1S'!$X:$X,$F107))</f>
        <v>0</v>
      </c>
      <c r="CE107" s="99">
        <f ca="1">IF(CE$7&lt;&gt;"",SUMIFS('Bank-1S'!$N:$N,'Bank-1S'!$J:$J,"&gt;="&amp;CE$7,'Bank-1S'!$J:$J,"&lt;="&amp;CE$8,'Bank-1S'!$W:$W,$O107,'Bank-1S'!$X:$X,$F107),SUMIFS('Bank-1S'!$N:$N,'Bank-1S'!$J:$J,CE$8,'Bank-1S'!$W:$W,$O107,'Bank-1S'!$X:$X,$F107))</f>
        <v>0</v>
      </c>
      <c r="CF107" s="99">
        <f ca="1">IF(CF$7&lt;&gt;"",SUMIFS('Bank-1S'!$N:$N,'Bank-1S'!$J:$J,"&gt;="&amp;CF$7,'Bank-1S'!$J:$J,"&lt;="&amp;CF$8,'Bank-1S'!$W:$W,$O107,'Bank-1S'!$X:$X,$F107),SUMIFS('Bank-1S'!$N:$N,'Bank-1S'!$J:$J,CF$8,'Bank-1S'!$W:$W,$O107,'Bank-1S'!$X:$X,$F107))</f>
        <v>0</v>
      </c>
      <c r="CG107" s="99">
        <f ca="1">IF(CG$7&lt;&gt;"",SUMIFS('Bank-1S'!$N:$N,'Bank-1S'!$J:$J,"&gt;="&amp;CG$7,'Bank-1S'!$J:$J,"&lt;="&amp;CG$8,'Bank-1S'!$W:$W,$O107,'Bank-1S'!$X:$X,$F107),SUMIFS('Bank-1S'!$N:$N,'Bank-1S'!$J:$J,CG$8,'Bank-1S'!$W:$W,$O107,'Bank-1S'!$X:$X,$F107))</f>
        <v>0</v>
      </c>
      <c r="CH107" s="99">
        <f ca="1">IF(CH$7&lt;&gt;"",SUMIFS('Bank-1S'!$N:$N,'Bank-1S'!$J:$J,"&gt;="&amp;CH$7,'Bank-1S'!$J:$J,"&lt;="&amp;CH$8,'Bank-1S'!$W:$W,$O107,'Bank-1S'!$X:$X,$F107),SUMIFS('Bank-1S'!$N:$N,'Bank-1S'!$J:$J,CH$8,'Bank-1S'!$W:$W,$O107,'Bank-1S'!$X:$X,$F107))</f>
        <v>0</v>
      </c>
      <c r="CI107" s="99">
        <f ca="1">IF(CI$7&lt;&gt;"",SUMIFS('Bank-1S'!$N:$N,'Bank-1S'!$J:$J,"&gt;="&amp;CI$7,'Bank-1S'!$J:$J,"&lt;="&amp;CI$8,'Bank-1S'!$W:$W,$O107,'Bank-1S'!$X:$X,$F107),SUMIFS('Bank-1S'!$N:$N,'Bank-1S'!$J:$J,CI$8,'Bank-1S'!$W:$W,$O107,'Bank-1S'!$X:$X,$F107))</f>
        <v>0</v>
      </c>
      <c r="CJ107" s="99">
        <f ca="1">IF(CJ$7&lt;&gt;"",SUMIFS('Bank-1S'!$N:$N,'Bank-1S'!$J:$J,"&gt;="&amp;CJ$7,'Bank-1S'!$J:$J,"&lt;="&amp;CJ$8,'Bank-1S'!$W:$W,$O107,'Bank-1S'!$X:$X,$F107),SUMIFS('Bank-1S'!$N:$N,'Bank-1S'!$J:$J,CJ$8,'Bank-1S'!$W:$W,$O107,'Bank-1S'!$X:$X,$F107))</f>
        <v>0</v>
      </c>
      <c r="CK107" s="99">
        <f ca="1">IF(CK$7&lt;&gt;"",SUMIFS('Bank-1S'!$N:$N,'Bank-1S'!$J:$J,"&gt;="&amp;CK$7,'Bank-1S'!$J:$J,"&lt;="&amp;CK$8,'Bank-1S'!$W:$W,$O107,'Bank-1S'!$X:$X,$F107),SUMIFS('Bank-1S'!$N:$N,'Bank-1S'!$J:$J,CK$8,'Bank-1S'!$W:$W,$O107,'Bank-1S'!$X:$X,$F107))</f>
        <v>0</v>
      </c>
      <c r="CL107" s="99">
        <f ca="1">IF(CL$7&lt;&gt;"",SUMIFS('Bank-1S'!$N:$N,'Bank-1S'!$J:$J,"&gt;="&amp;CL$7,'Bank-1S'!$J:$J,"&lt;="&amp;CL$8,'Bank-1S'!$W:$W,$O107,'Bank-1S'!$X:$X,$F107),SUMIFS('Bank-1S'!$N:$N,'Bank-1S'!$J:$J,CL$8,'Bank-1S'!$W:$W,$O107,'Bank-1S'!$X:$X,$F107))</f>
        <v>0</v>
      </c>
      <c r="CM107" s="99">
        <f ca="1">IF(CM$7&lt;&gt;"",SUMIFS('Bank-1S'!$N:$N,'Bank-1S'!$J:$J,"&gt;="&amp;CM$7,'Bank-1S'!$J:$J,"&lt;="&amp;CM$8,'Bank-1S'!$W:$W,$O107,'Bank-1S'!$X:$X,$F107),SUMIFS('Bank-1S'!$N:$N,'Bank-1S'!$J:$J,CM$8,'Bank-1S'!$W:$W,$O107,'Bank-1S'!$X:$X,$F107))</f>
        <v>0</v>
      </c>
      <c r="CN107" s="99">
        <f ca="1">IF(CN$7&lt;&gt;"",SUMIFS('Bank-1S'!$N:$N,'Bank-1S'!$J:$J,"&gt;="&amp;CN$7,'Bank-1S'!$J:$J,"&lt;="&amp;CN$8,'Bank-1S'!$W:$W,$O107,'Bank-1S'!$X:$X,$F107),SUMIFS('Bank-1S'!$N:$N,'Bank-1S'!$J:$J,CN$8,'Bank-1S'!$W:$W,$O107,'Bank-1S'!$X:$X,$F107))</f>
        <v>0</v>
      </c>
      <c r="CO107" s="99">
        <f ca="1">IF(CO$7&lt;&gt;"",SUMIFS('Bank-1S'!$N:$N,'Bank-1S'!$J:$J,"&gt;="&amp;CO$7,'Bank-1S'!$J:$J,"&lt;="&amp;CO$8,'Bank-1S'!$W:$W,$O107,'Bank-1S'!$X:$X,$F107),SUMIFS('Bank-1S'!$N:$N,'Bank-1S'!$J:$J,CO$8,'Bank-1S'!$W:$W,$O107,'Bank-1S'!$X:$X,$F107))</f>
        <v>0</v>
      </c>
      <c r="CP107" s="99">
        <f ca="1">IF(CP$7&lt;&gt;"",SUMIFS('Bank-1S'!$N:$N,'Bank-1S'!$J:$J,"&gt;="&amp;CP$7,'Bank-1S'!$J:$J,"&lt;="&amp;CP$8,'Bank-1S'!$W:$W,$O107,'Bank-1S'!$X:$X,$F107),SUMIFS('Bank-1S'!$N:$N,'Bank-1S'!$J:$J,CP$8,'Bank-1S'!$W:$W,$O107,'Bank-1S'!$X:$X,$F107))</f>
        <v>0</v>
      </c>
      <c r="CQ107" s="99">
        <f ca="1">IF(CQ$7&lt;&gt;"",SUMIFS('Bank-1S'!$N:$N,'Bank-1S'!$J:$J,"&gt;="&amp;CQ$7,'Bank-1S'!$J:$J,"&lt;="&amp;CQ$8,'Bank-1S'!$W:$W,$O107,'Bank-1S'!$X:$X,$F107),SUMIFS('Bank-1S'!$N:$N,'Bank-1S'!$J:$J,CQ$8,'Bank-1S'!$W:$W,$O107,'Bank-1S'!$X:$X,$F107))</f>
        <v>0</v>
      </c>
      <c r="CR107" s="99">
        <f ca="1">IF(CR$7&lt;&gt;"",SUMIFS('Bank-1S'!$N:$N,'Bank-1S'!$J:$J,"&gt;="&amp;CR$7,'Bank-1S'!$J:$J,"&lt;="&amp;CR$8,'Bank-1S'!$W:$W,$O107,'Bank-1S'!$X:$X,$F107),SUMIFS('Bank-1S'!$N:$N,'Bank-1S'!$J:$J,CR$8,'Bank-1S'!$W:$W,$O107,'Bank-1S'!$X:$X,$F107))</f>
        <v>0</v>
      </c>
      <c r="CS107" s="99">
        <f ca="1">IF(CS$7&lt;&gt;"",SUMIFS('Bank-1S'!$N:$N,'Bank-1S'!$J:$J,"&gt;="&amp;CS$7,'Bank-1S'!$J:$J,"&lt;="&amp;CS$8,'Bank-1S'!$W:$W,$O107,'Bank-1S'!$X:$X,$F107),SUMIFS('Bank-1S'!$N:$N,'Bank-1S'!$J:$J,CS$8,'Bank-1S'!$W:$W,$O107,'Bank-1S'!$X:$X,$F107))</f>
        <v>0</v>
      </c>
      <c r="CT107" s="99">
        <f ca="1">IF(CT$7&lt;&gt;"",SUMIFS('Bank-1S'!$N:$N,'Bank-1S'!$J:$J,"&gt;="&amp;CT$7,'Bank-1S'!$J:$J,"&lt;="&amp;CT$8,'Bank-1S'!$W:$W,$O107,'Bank-1S'!$X:$X,$F107),SUMIFS('Bank-1S'!$N:$N,'Bank-1S'!$J:$J,CT$8,'Bank-1S'!$W:$W,$O107,'Bank-1S'!$X:$X,$F107))</f>
        <v>0</v>
      </c>
      <c r="CU107" s="99">
        <f ca="1">IF(CU$7&lt;&gt;"",SUMIFS('Bank-1S'!$N:$N,'Bank-1S'!$J:$J,"&gt;="&amp;CU$7,'Bank-1S'!$J:$J,"&lt;="&amp;CU$8,'Bank-1S'!$W:$W,$O107,'Bank-1S'!$X:$X,$F107),SUMIFS('Bank-1S'!$N:$N,'Bank-1S'!$J:$J,CU$8,'Bank-1S'!$W:$W,$O107,'Bank-1S'!$X:$X,$F107))</f>
        <v>0</v>
      </c>
    </row>
    <row r="108" spans="1:99" s="28" customFormat="1" ht="10.199999999999999" x14ac:dyDescent="0.2">
      <c r="A108" s="87"/>
      <c r="B108" s="87"/>
      <c r="C108" s="87"/>
      <c r="D108" s="87"/>
      <c r="E108" s="198">
        <v>1</v>
      </c>
      <c r="F108" s="101" t="str">
        <f>lists!$Z$39</f>
        <v>Оплаты канцелярских и хозяйственных расходов</v>
      </c>
      <c r="G108" s="87"/>
      <c r="H108" s="87"/>
      <c r="I108" s="87"/>
      <c r="J108" s="87"/>
      <c r="K108" s="87"/>
      <c r="L108" s="87"/>
      <c r="M108" s="87"/>
      <c r="N108" s="86"/>
      <c r="O108" s="87" t="str">
        <f t="shared" si="52"/>
        <v>RUR</v>
      </c>
      <c r="P108" s="88"/>
      <c r="Q108" s="87"/>
      <c r="R108" s="87"/>
      <c r="S108" s="87"/>
      <c r="T108" s="136"/>
      <c r="U108" s="137">
        <f ca="1">SUM(W108:CV108)</f>
        <v>0</v>
      </c>
      <c r="V108" s="138"/>
      <c r="W108" s="168"/>
      <c r="X108" s="169">
        <f>IF(X$7&lt;&gt;"",SUMIFS('Bank-1S'!$N:$N,'Bank-1S'!$J:$J,"&gt;="&amp;X$7,'Bank-1S'!$J:$J,"&lt;="&amp;X$8,'Bank-1S'!$W:$W,$O108,'Bank-1S'!$X:$X,$F108),SUMIFS('Bank-1S'!$N:$N,'Bank-1S'!$J:$J,X$8,'Bank-1S'!$W:$W,$O108,'Bank-1S'!$X:$X,$F108))</f>
        <v>0</v>
      </c>
      <c r="Y108" s="99">
        <f ca="1">IF(Y$7&lt;&gt;"",SUMIFS('Bank-1S'!$N:$N,'Bank-1S'!$J:$J,"&gt;="&amp;Y$7,'Bank-1S'!$J:$J,"&lt;="&amp;Y$8,'Bank-1S'!$W:$W,$O108,'Bank-1S'!$X:$X,$F108),SUMIFS('Bank-1S'!$N:$N,'Bank-1S'!$J:$J,Y$8,'Bank-1S'!$W:$W,$O108,'Bank-1S'!$X:$X,$F108))</f>
        <v>0</v>
      </c>
      <c r="Z108" s="99">
        <f ca="1">IF(Z$7&lt;&gt;"",SUMIFS('Bank-1S'!$N:$N,'Bank-1S'!$J:$J,"&gt;="&amp;Z$7,'Bank-1S'!$J:$J,"&lt;="&amp;Z$8,'Bank-1S'!$W:$W,$O108,'Bank-1S'!$X:$X,$F108),SUMIFS('Bank-1S'!$N:$N,'Bank-1S'!$J:$J,Z$8,'Bank-1S'!$W:$W,$O108,'Bank-1S'!$X:$X,$F108))</f>
        <v>0</v>
      </c>
      <c r="AA108" s="99">
        <f ca="1">IF(AA$7&lt;&gt;"",SUMIFS('Bank-1S'!$N:$N,'Bank-1S'!$J:$J,"&gt;="&amp;AA$7,'Bank-1S'!$J:$J,"&lt;="&amp;AA$8,'Bank-1S'!$W:$W,$O108,'Bank-1S'!$X:$X,$F108),SUMIFS('Bank-1S'!$N:$N,'Bank-1S'!$J:$J,AA$8,'Bank-1S'!$W:$W,$O108,'Bank-1S'!$X:$X,$F108))</f>
        <v>0</v>
      </c>
      <c r="AB108" s="99">
        <f ca="1">IF(AB$7&lt;&gt;"",SUMIFS('Bank-1S'!$N:$N,'Bank-1S'!$J:$J,"&gt;="&amp;AB$7,'Bank-1S'!$J:$J,"&lt;="&amp;AB$8,'Bank-1S'!$W:$W,$O108,'Bank-1S'!$X:$X,$F108),SUMIFS('Bank-1S'!$N:$N,'Bank-1S'!$J:$J,AB$8,'Bank-1S'!$W:$W,$O108,'Bank-1S'!$X:$X,$F108))</f>
        <v>0</v>
      </c>
      <c r="AC108" s="99">
        <f ca="1">IF(AC$7&lt;&gt;"",SUMIFS('Bank-1S'!$N:$N,'Bank-1S'!$J:$J,"&gt;="&amp;AC$7,'Bank-1S'!$J:$J,"&lt;="&amp;AC$8,'Bank-1S'!$W:$W,$O108,'Bank-1S'!$X:$X,$F108),SUMIFS('Bank-1S'!$N:$N,'Bank-1S'!$J:$J,AC$8,'Bank-1S'!$W:$W,$O108,'Bank-1S'!$X:$X,$F108))</f>
        <v>0</v>
      </c>
      <c r="AD108" s="99">
        <f ca="1">IF(AD$7&lt;&gt;"",SUMIFS('Bank-1S'!$N:$N,'Bank-1S'!$J:$J,"&gt;="&amp;AD$7,'Bank-1S'!$J:$J,"&lt;="&amp;AD$8,'Bank-1S'!$W:$W,$O108,'Bank-1S'!$X:$X,$F108),SUMIFS('Bank-1S'!$N:$N,'Bank-1S'!$J:$J,AD$8,'Bank-1S'!$W:$W,$O108,'Bank-1S'!$X:$X,$F108))</f>
        <v>0</v>
      </c>
      <c r="AE108" s="99">
        <f ca="1">IF(AE$7&lt;&gt;"",SUMIFS('Bank-1S'!$N:$N,'Bank-1S'!$J:$J,"&gt;="&amp;AE$7,'Bank-1S'!$J:$J,"&lt;="&amp;AE$8,'Bank-1S'!$W:$W,$O108,'Bank-1S'!$X:$X,$F108),SUMIFS('Bank-1S'!$N:$N,'Bank-1S'!$J:$J,AE$8,'Bank-1S'!$W:$W,$O108,'Bank-1S'!$X:$X,$F108))</f>
        <v>0</v>
      </c>
      <c r="AF108" s="99">
        <f ca="1">IF(AF$7&lt;&gt;"",SUMIFS('Bank-1S'!$N:$N,'Bank-1S'!$J:$J,"&gt;="&amp;AF$7,'Bank-1S'!$J:$J,"&lt;="&amp;AF$8,'Bank-1S'!$W:$W,$O108,'Bank-1S'!$X:$X,$F108),SUMIFS('Bank-1S'!$N:$N,'Bank-1S'!$J:$J,AF$8,'Bank-1S'!$W:$W,$O108,'Bank-1S'!$X:$X,$F108))</f>
        <v>0</v>
      </c>
      <c r="AG108" s="99">
        <f ca="1">IF(AG$7&lt;&gt;"",SUMIFS('Bank-1S'!$N:$N,'Bank-1S'!$J:$J,"&gt;="&amp;AG$7,'Bank-1S'!$J:$J,"&lt;="&amp;AG$8,'Bank-1S'!$W:$W,$O108,'Bank-1S'!$X:$X,$F108),SUMIFS('Bank-1S'!$N:$N,'Bank-1S'!$J:$J,AG$8,'Bank-1S'!$W:$W,$O108,'Bank-1S'!$X:$X,$F108))</f>
        <v>0</v>
      </c>
      <c r="AH108" s="99">
        <f ca="1">IF(AH$7&lt;&gt;"",SUMIFS('Bank-1S'!$N:$N,'Bank-1S'!$J:$J,"&gt;="&amp;AH$7,'Bank-1S'!$J:$J,"&lt;="&amp;AH$8,'Bank-1S'!$W:$W,$O108,'Bank-1S'!$X:$X,$F108),SUMIFS('Bank-1S'!$N:$N,'Bank-1S'!$J:$J,AH$8,'Bank-1S'!$W:$W,$O108,'Bank-1S'!$X:$X,$F108))</f>
        <v>0</v>
      </c>
      <c r="AI108" s="99">
        <f ca="1">IF(AI$7&lt;&gt;"",SUMIFS('Bank-1S'!$N:$N,'Bank-1S'!$J:$J,"&gt;="&amp;AI$7,'Bank-1S'!$J:$J,"&lt;="&amp;AI$8,'Bank-1S'!$W:$W,$O108,'Bank-1S'!$X:$X,$F108),SUMIFS('Bank-1S'!$N:$N,'Bank-1S'!$J:$J,AI$8,'Bank-1S'!$W:$W,$O108,'Bank-1S'!$X:$X,$F108))</f>
        <v>0</v>
      </c>
      <c r="AJ108" s="99">
        <f ca="1">IF(AJ$7&lt;&gt;"",SUMIFS('Bank-1S'!$N:$N,'Bank-1S'!$J:$J,"&gt;="&amp;AJ$7,'Bank-1S'!$J:$J,"&lt;="&amp;AJ$8,'Bank-1S'!$W:$W,$O108,'Bank-1S'!$X:$X,$F108),SUMIFS('Bank-1S'!$N:$N,'Bank-1S'!$J:$J,AJ$8,'Bank-1S'!$W:$W,$O108,'Bank-1S'!$X:$X,$F108))</f>
        <v>0</v>
      </c>
      <c r="AK108" s="99">
        <f ca="1">IF(AK$7&lt;&gt;"",SUMIFS('Bank-1S'!$N:$N,'Bank-1S'!$J:$J,"&gt;="&amp;AK$7,'Bank-1S'!$J:$J,"&lt;="&amp;AK$8,'Bank-1S'!$W:$W,$O108,'Bank-1S'!$X:$X,$F108),SUMIFS('Bank-1S'!$N:$N,'Bank-1S'!$J:$J,AK$8,'Bank-1S'!$W:$W,$O108,'Bank-1S'!$X:$X,$F108))</f>
        <v>0</v>
      </c>
      <c r="AL108" s="99">
        <f ca="1">IF(AL$7&lt;&gt;"",SUMIFS('Bank-1S'!$N:$N,'Bank-1S'!$J:$J,"&gt;="&amp;AL$7,'Bank-1S'!$J:$J,"&lt;="&amp;AL$8,'Bank-1S'!$W:$W,$O108,'Bank-1S'!$X:$X,$F108),SUMIFS('Bank-1S'!$N:$N,'Bank-1S'!$J:$J,AL$8,'Bank-1S'!$W:$W,$O108,'Bank-1S'!$X:$X,$F108))</f>
        <v>0</v>
      </c>
      <c r="AM108" s="99">
        <f ca="1">IF(AM$7&lt;&gt;"",SUMIFS('Bank-1S'!$N:$N,'Bank-1S'!$J:$J,"&gt;="&amp;AM$7,'Bank-1S'!$J:$J,"&lt;="&amp;AM$8,'Bank-1S'!$W:$W,$O108,'Bank-1S'!$X:$X,$F108),SUMIFS('Bank-1S'!$N:$N,'Bank-1S'!$J:$J,AM$8,'Bank-1S'!$W:$W,$O108,'Bank-1S'!$X:$X,$F108))</f>
        <v>0</v>
      </c>
      <c r="AN108" s="99">
        <f ca="1">IF(AN$7&lt;&gt;"",SUMIFS('Bank-1S'!$N:$N,'Bank-1S'!$J:$J,"&gt;="&amp;AN$7,'Bank-1S'!$J:$J,"&lt;="&amp;AN$8,'Bank-1S'!$W:$W,$O108,'Bank-1S'!$X:$X,$F108),SUMIFS('Bank-1S'!$N:$N,'Bank-1S'!$J:$J,AN$8,'Bank-1S'!$W:$W,$O108,'Bank-1S'!$X:$X,$F108))</f>
        <v>0</v>
      </c>
      <c r="AO108" s="99">
        <f ca="1">IF(AO$7&lt;&gt;"",SUMIFS('Bank-1S'!$N:$N,'Bank-1S'!$J:$J,"&gt;="&amp;AO$7,'Bank-1S'!$J:$J,"&lt;="&amp;AO$8,'Bank-1S'!$W:$W,$O108,'Bank-1S'!$X:$X,$F108),SUMIFS('Bank-1S'!$N:$N,'Bank-1S'!$J:$J,AO$8,'Bank-1S'!$W:$W,$O108,'Bank-1S'!$X:$X,$F108))</f>
        <v>0</v>
      </c>
      <c r="AP108" s="99">
        <f ca="1">IF(AP$7&lt;&gt;"",SUMIFS('Bank-1S'!$N:$N,'Bank-1S'!$J:$J,"&gt;="&amp;AP$7,'Bank-1S'!$J:$J,"&lt;="&amp;AP$8,'Bank-1S'!$W:$W,$O108,'Bank-1S'!$X:$X,$F108),SUMIFS('Bank-1S'!$N:$N,'Bank-1S'!$J:$J,AP$8,'Bank-1S'!$W:$W,$O108,'Bank-1S'!$X:$X,$F108))</f>
        <v>0</v>
      </c>
      <c r="AQ108" s="99">
        <f ca="1">IF(AQ$7&lt;&gt;"",SUMIFS('Bank-1S'!$N:$N,'Bank-1S'!$J:$J,"&gt;="&amp;AQ$7,'Bank-1S'!$J:$J,"&lt;="&amp;AQ$8,'Bank-1S'!$W:$W,$O108,'Bank-1S'!$X:$X,$F108),SUMIFS('Bank-1S'!$N:$N,'Bank-1S'!$J:$J,AQ$8,'Bank-1S'!$W:$W,$O108,'Bank-1S'!$X:$X,$F108))</f>
        <v>0</v>
      </c>
      <c r="AR108" s="99">
        <f ca="1">IF(AR$7&lt;&gt;"",SUMIFS('Bank-1S'!$N:$N,'Bank-1S'!$J:$J,"&gt;="&amp;AR$7,'Bank-1S'!$J:$J,"&lt;="&amp;AR$8,'Bank-1S'!$W:$W,$O108,'Bank-1S'!$X:$X,$F108),SUMIFS('Bank-1S'!$N:$N,'Bank-1S'!$J:$J,AR$8,'Bank-1S'!$W:$W,$O108,'Bank-1S'!$X:$X,$F108))</f>
        <v>0</v>
      </c>
      <c r="AS108" s="99">
        <f ca="1">IF(AS$7&lt;&gt;"",SUMIFS('Bank-1S'!$N:$N,'Bank-1S'!$J:$J,"&gt;="&amp;AS$7,'Bank-1S'!$J:$J,"&lt;="&amp;AS$8,'Bank-1S'!$W:$W,$O108,'Bank-1S'!$X:$X,$F108),SUMIFS('Bank-1S'!$N:$N,'Bank-1S'!$J:$J,AS$8,'Bank-1S'!$W:$W,$O108,'Bank-1S'!$X:$X,$F108))</f>
        <v>0</v>
      </c>
      <c r="AT108" s="99">
        <f ca="1">IF(AT$7&lt;&gt;"",SUMIFS('Bank-1S'!$N:$N,'Bank-1S'!$J:$J,"&gt;="&amp;AT$7,'Bank-1S'!$J:$J,"&lt;="&amp;AT$8,'Bank-1S'!$W:$W,$O108,'Bank-1S'!$X:$X,$F108),SUMIFS('Bank-1S'!$N:$N,'Bank-1S'!$J:$J,AT$8,'Bank-1S'!$W:$W,$O108,'Bank-1S'!$X:$X,$F108))</f>
        <v>0</v>
      </c>
      <c r="AU108" s="99">
        <f ca="1">IF(AU$7&lt;&gt;"",SUMIFS('Bank-1S'!$N:$N,'Bank-1S'!$J:$J,"&gt;="&amp;AU$7,'Bank-1S'!$J:$J,"&lt;="&amp;AU$8,'Bank-1S'!$W:$W,$O108,'Bank-1S'!$X:$X,$F108),SUMIFS('Bank-1S'!$N:$N,'Bank-1S'!$J:$J,AU$8,'Bank-1S'!$W:$W,$O108,'Bank-1S'!$X:$X,$F108))</f>
        <v>0</v>
      </c>
      <c r="AV108" s="99">
        <f ca="1">IF(AV$7&lt;&gt;"",SUMIFS('Bank-1S'!$N:$N,'Bank-1S'!$J:$J,"&gt;="&amp;AV$7,'Bank-1S'!$J:$J,"&lt;="&amp;AV$8,'Bank-1S'!$W:$W,$O108,'Bank-1S'!$X:$X,$F108),SUMIFS('Bank-1S'!$N:$N,'Bank-1S'!$J:$J,AV$8,'Bank-1S'!$W:$W,$O108,'Bank-1S'!$X:$X,$F108))</f>
        <v>0</v>
      </c>
      <c r="AW108" s="99">
        <f ca="1">IF(AW$7&lt;&gt;"",SUMIFS('Bank-1S'!$N:$N,'Bank-1S'!$J:$J,"&gt;="&amp;AW$7,'Bank-1S'!$J:$J,"&lt;="&amp;AW$8,'Bank-1S'!$W:$W,$O108,'Bank-1S'!$X:$X,$F108),SUMIFS('Bank-1S'!$N:$N,'Bank-1S'!$J:$J,AW$8,'Bank-1S'!$W:$W,$O108,'Bank-1S'!$X:$X,$F108))</f>
        <v>0</v>
      </c>
      <c r="AX108" s="99">
        <f ca="1">IF(AX$7&lt;&gt;"",SUMIFS('Bank-1S'!$N:$N,'Bank-1S'!$J:$J,"&gt;="&amp;AX$7,'Bank-1S'!$J:$J,"&lt;="&amp;AX$8,'Bank-1S'!$W:$W,$O108,'Bank-1S'!$X:$X,$F108),SUMIFS('Bank-1S'!$N:$N,'Bank-1S'!$J:$J,AX$8,'Bank-1S'!$W:$W,$O108,'Bank-1S'!$X:$X,$F108))</f>
        <v>0</v>
      </c>
      <c r="AY108" s="99">
        <f ca="1">IF(AY$7&lt;&gt;"",SUMIFS('Bank-1S'!$N:$N,'Bank-1S'!$J:$J,"&gt;="&amp;AY$7,'Bank-1S'!$J:$J,"&lt;="&amp;AY$8,'Bank-1S'!$W:$W,$O108,'Bank-1S'!$X:$X,$F108),SUMIFS('Bank-1S'!$N:$N,'Bank-1S'!$J:$J,AY$8,'Bank-1S'!$W:$W,$O108,'Bank-1S'!$X:$X,$F108))</f>
        <v>0</v>
      </c>
      <c r="AZ108" s="99">
        <f ca="1">IF(AZ$7&lt;&gt;"",SUMIFS('Bank-1S'!$N:$N,'Bank-1S'!$J:$J,"&gt;="&amp;AZ$7,'Bank-1S'!$J:$J,"&lt;="&amp;AZ$8,'Bank-1S'!$W:$W,$O108,'Bank-1S'!$X:$X,$F108),SUMIFS('Bank-1S'!$N:$N,'Bank-1S'!$J:$J,AZ$8,'Bank-1S'!$W:$W,$O108,'Bank-1S'!$X:$X,$F108))</f>
        <v>0</v>
      </c>
      <c r="BA108" s="99">
        <f ca="1">IF(BA$7&lt;&gt;"",SUMIFS('Bank-1S'!$N:$N,'Bank-1S'!$J:$J,"&gt;="&amp;BA$7,'Bank-1S'!$J:$J,"&lt;="&amp;BA$8,'Bank-1S'!$W:$W,$O108,'Bank-1S'!$X:$X,$F108),SUMIFS('Bank-1S'!$N:$N,'Bank-1S'!$J:$J,BA$8,'Bank-1S'!$W:$W,$O108,'Bank-1S'!$X:$X,$F108))</f>
        <v>0</v>
      </c>
      <c r="BB108" s="99">
        <f ca="1">IF(BB$7&lt;&gt;"",SUMIFS('Bank-1S'!$N:$N,'Bank-1S'!$J:$J,"&gt;="&amp;BB$7,'Bank-1S'!$J:$J,"&lt;="&amp;BB$8,'Bank-1S'!$W:$W,$O108,'Bank-1S'!$X:$X,$F108),SUMIFS('Bank-1S'!$N:$N,'Bank-1S'!$J:$J,BB$8,'Bank-1S'!$W:$W,$O108,'Bank-1S'!$X:$X,$F108))</f>
        <v>0</v>
      </c>
      <c r="BC108" s="99">
        <f ca="1">IF(BC$7&lt;&gt;"",SUMIFS('Bank-1S'!$N:$N,'Bank-1S'!$J:$J,"&gt;="&amp;BC$7,'Bank-1S'!$J:$J,"&lt;="&amp;BC$8,'Bank-1S'!$W:$W,$O108,'Bank-1S'!$X:$X,$F108),SUMIFS('Bank-1S'!$N:$N,'Bank-1S'!$J:$J,BC$8,'Bank-1S'!$W:$W,$O108,'Bank-1S'!$X:$X,$F108))</f>
        <v>0</v>
      </c>
      <c r="BD108" s="99">
        <f ca="1">IF(BD$7&lt;&gt;"",SUMIFS('Bank-1S'!$N:$N,'Bank-1S'!$J:$J,"&gt;="&amp;BD$7,'Bank-1S'!$J:$J,"&lt;="&amp;BD$8,'Bank-1S'!$W:$W,$O108,'Bank-1S'!$X:$X,$F108),SUMIFS('Bank-1S'!$N:$N,'Bank-1S'!$J:$J,BD$8,'Bank-1S'!$W:$W,$O108,'Bank-1S'!$X:$X,$F108))</f>
        <v>0</v>
      </c>
      <c r="BE108" s="99">
        <f ca="1">IF(BE$7&lt;&gt;"",SUMIFS('Bank-1S'!$N:$N,'Bank-1S'!$J:$J,"&gt;="&amp;BE$7,'Bank-1S'!$J:$J,"&lt;="&amp;BE$8,'Bank-1S'!$W:$W,$O108,'Bank-1S'!$X:$X,$F108),SUMIFS('Bank-1S'!$N:$N,'Bank-1S'!$J:$J,BE$8,'Bank-1S'!$W:$W,$O108,'Bank-1S'!$X:$X,$F108))</f>
        <v>0</v>
      </c>
      <c r="BF108" s="99">
        <f ca="1">IF(BF$7&lt;&gt;"",SUMIFS('Bank-1S'!$N:$N,'Bank-1S'!$J:$J,"&gt;="&amp;BF$7,'Bank-1S'!$J:$J,"&lt;="&amp;BF$8,'Bank-1S'!$W:$W,$O108,'Bank-1S'!$X:$X,$F108),SUMIFS('Bank-1S'!$N:$N,'Bank-1S'!$J:$J,BF$8,'Bank-1S'!$W:$W,$O108,'Bank-1S'!$X:$X,$F108))</f>
        <v>0</v>
      </c>
      <c r="BG108" s="99">
        <f ca="1">IF(BG$7&lt;&gt;"",SUMIFS('Bank-1S'!$N:$N,'Bank-1S'!$J:$J,"&gt;="&amp;BG$7,'Bank-1S'!$J:$J,"&lt;="&amp;BG$8,'Bank-1S'!$W:$W,$O108,'Bank-1S'!$X:$X,$F108),SUMIFS('Bank-1S'!$N:$N,'Bank-1S'!$J:$J,BG$8,'Bank-1S'!$W:$W,$O108,'Bank-1S'!$X:$X,$F108))</f>
        <v>0</v>
      </c>
      <c r="BH108" s="99">
        <f ca="1">IF(BH$7&lt;&gt;"",SUMIFS('Bank-1S'!$N:$N,'Bank-1S'!$J:$J,"&gt;="&amp;BH$7,'Bank-1S'!$J:$J,"&lt;="&amp;BH$8,'Bank-1S'!$W:$W,$O108,'Bank-1S'!$X:$X,$F108),SUMIFS('Bank-1S'!$N:$N,'Bank-1S'!$J:$J,BH$8,'Bank-1S'!$W:$W,$O108,'Bank-1S'!$X:$X,$F108))</f>
        <v>0</v>
      </c>
      <c r="BI108" s="99">
        <f ca="1">IF(BI$7&lt;&gt;"",SUMIFS('Bank-1S'!$N:$N,'Bank-1S'!$J:$J,"&gt;="&amp;BI$7,'Bank-1S'!$J:$J,"&lt;="&amp;BI$8,'Bank-1S'!$W:$W,$O108,'Bank-1S'!$X:$X,$F108),SUMIFS('Bank-1S'!$N:$N,'Bank-1S'!$J:$J,BI$8,'Bank-1S'!$W:$W,$O108,'Bank-1S'!$X:$X,$F108))</f>
        <v>0</v>
      </c>
      <c r="BJ108" s="99">
        <f ca="1">IF(BJ$7&lt;&gt;"",SUMIFS('Bank-1S'!$N:$N,'Bank-1S'!$J:$J,"&gt;="&amp;BJ$7,'Bank-1S'!$J:$J,"&lt;="&amp;BJ$8,'Bank-1S'!$W:$W,$O108,'Bank-1S'!$X:$X,$F108),SUMIFS('Bank-1S'!$N:$N,'Bank-1S'!$J:$J,BJ$8,'Bank-1S'!$W:$W,$O108,'Bank-1S'!$X:$X,$F108))</f>
        <v>0</v>
      </c>
      <c r="BK108" s="99">
        <f ca="1">IF(BK$7&lt;&gt;"",SUMIFS('Bank-1S'!$N:$N,'Bank-1S'!$J:$J,"&gt;="&amp;BK$7,'Bank-1S'!$J:$J,"&lt;="&amp;BK$8,'Bank-1S'!$W:$W,$O108,'Bank-1S'!$X:$X,$F108),SUMIFS('Bank-1S'!$N:$N,'Bank-1S'!$J:$J,BK$8,'Bank-1S'!$W:$W,$O108,'Bank-1S'!$X:$X,$F108))</f>
        <v>0</v>
      </c>
      <c r="BL108" s="99">
        <f ca="1">IF(BL$7&lt;&gt;"",SUMIFS('Bank-1S'!$N:$N,'Bank-1S'!$J:$J,"&gt;="&amp;BL$7,'Bank-1S'!$J:$J,"&lt;="&amp;BL$8,'Bank-1S'!$W:$W,$O108,'Bank-1S'!$X:$X,$F108),SUMIFS('Bank-1S'!$N:$N,'Bank-1S'!$J:$J,BL$8,'Bank-1S'!$W:$W,$O108,'Bank-1S'!$X:$X,$F108))</f>
        <v>0</v>
      </c>
      <c r="BM108" s="99">
        <f ca="1">IF(BM$7&lt;&gt;"",SUMIFS('Bank-1S'!$N:$N,'Bank-1S'!$J:$J,"&gt;="&amp;BM$7,'Bank-1S'!$J:$J,"&lt;="&amp;BM$8,'Bank-1S'!$W:$W,$O108,'Bank-1S'!$X:$X,$F108),SUMIFS('Bank-1S'!$N:$N,'Bank-1S'!$J:$J,BM$8,'Bank-1S'!$W:$W,$O108,'Bank-1S'!$X:$X,$F108))</f>
        <v>0</v>
      </c>
      <c r="BN108" s="99">
        <f ca="1">IF(BN$7&lt;&gt;"",SUMIFS('Bank-1S'!$N:$N,'Bank-1S'!$J:$J,"&gt;="&amp;BN$7,'Bank-1S'!$J:$J,"&lt;="&amp;BN$8,'Bank-1S'!$W:$W,$O108,'Bank-1S'!$X:$X,$F108),SUMIFS('Bank-1S'!$N:$N,'Bank-1S'!$J:$J,BN$8,'Bank-1S'!$W:$W,$O108,'Bank-1S'!$X:$X,$F108))</f>
        <v>0</v>
      </c>
      <c r="BO108" s="99">
        <f ca="1">IF(BO$7&lt;&gt;"",SUMIFS('Bank-1S'!$N:$N,'Bank-1S'!$J:$J,"&gt;="&amp;BO$7,'Bank-1S'!$J:$J,"&lt;="&amp;BO$8,'Bank-1S'!$W:$W,$O108,'Bank-1S'!$X:$X,$F108),SUMIFS('Bank-1S'!$N:$N,'Bank-1S'!$J:$J,BO$8,'Bank-1S'!$W:$W,$O108,'Bank-1S'!$X:$X,$F108))</f>
        <v>0</v>
      </c>
      <c r="BP108" s="99">
        <f ca="1">IF(BP$7&lt;&gt;"",SUMIFS('Bank-1S'!$N:$N,'Bank-1S'!$J:$J,"&gt;="&amp;BP$7,'Bank-1S'!$J:$J,"&lt;="&amp;BP$8,'Bank-1S'!$W:$W,$O108,'Bank-1S'!$X:$X,$F108),SUMIFS('Bank-1S'!$N:$N,'Bank-1S'!$J:$J,BP$8,'Bank-1S'!$W:$W,$O108,'Bank-1S'!$X:$X,$F108))</f>
        <v>0</v>
      </c>
      <c r="BQ108" s="99">
        <f ca="1">IF(BQ$7&lt;&gt;"",SUMIFS('Bank-1S'!$N:$N,'Bank-1S'!$J:$J,"&gt;="&amp;BQ$7,'Bank-1S'!$J:$J,"&lt;="&amp;BQ$8,'Bank-1S'!$W:$W,$O108,'Bank-1S'!$X:$X,$F108),SUMIFS('Bank-1S'!$N:$N,'Bank-1S'!$J:$J,BQ$8,'Bank-1S'!$W:$W,$O108,'Bank-1S'!$X:$X,$F108))</f>
        <v>0</v>
      </c>
      <c r="BR108" s="99">
        <f ca="1">IF(BR$7&lt;&gt;"",SUMIFS('Bank-1S'!$N:$N,'Bank-1S'!$J:$J,"&gt;="&amp;BR$7,'Bank-1S'!$J:$J,"&lt;="&amp;BR$8,'Bank-1S'!$W:$W,$O108,'Bank-1S'!$X:$X,$F108),SUMIFS('Bank-1S'!$N:$N,'Bank-1S'!$J:$J,BR$8,'Bank-1S'!$W:$W,$O108,'Bank-1S'!$X:$X,$F108))</f>
        <v>0</v>
      </c>
      <c r="BS108" s="99">
        <f ca="1">IF(BS$7&lt;&gt;"",SUMIFS('Bank-1S'!$N:$N,'Bank-1S'!$J:$J,"&gt;="&amp;BS$7,'Bank-1S'!$J:$J,"&lt;="&amp;BS$8,'Bank-1S'!$W:$W,$O108,'Bank-1S'!$X:$X,$F108),SUMIFS('Bank-1S'!$N:$N,'Bank-1S'!$J:$J,BS$8,'Bank-1S'!$W:$W,$O108,'Bank-1S'!$X:$X,$F108))</f>
        <v>0</v>
      </c>
      <c r="BT108" s="99">
        <f ca="1">IF(BT$7&lt;&gt;"",SUMIFS('Bank-1S'!$N:$N,'Bank-1S'!$J:$J,"&gt;="&amp;BT$7,'Bank-1S'!$J:$J,"&lt;="&amp;BT$8,'Bank-1S'!$W:$W,$O108,'Bank-1S'!$X:$X,$F108),SUMIFS('Bank-1S'!$N:$N,'Bank-1S'!$J:$J,BT$8,'Bank-1S'!$W:$W,$O108,'Bank-1S'!$X:$X,$F108))</f>
        <v>0</v>
      </c>
      <c r="BU108" s="99">
        <f ca="1">IF(BU$7&lt;&gt;"",SUMIFS('Bank-1S'!$N:$N,'Bank-1S'!$J:$J,"&gt;="&amp;BU$7,'Bank-1S'!$J:$J,"&lt;="&amp;BU$8,'Bank-1S'!$W:$W,$O108,'Bank-1S'!$X:$X,$F108),SUMIFS('Bank-1S'!$N:$N,'Bank-1S'!$J:$J,BU$8,'Bank-1S'!$W:$W,$O108,'Bank-1S'!$X:$X,$F108))</f>
        <v>0</v>
      </c>
      <c r="BV108" s="99">
        <f ca="1">IF(BV$7&lt;&gt;"",SUMIFS('Bank-1S'!$N:$N,'Bank-1S'!$J:$J,"&gt;="&amp;BV$7,'Bank-1S'!$J:$J,"&lt;="&amp;BV$8,'Bank-1S'!$W:$W,$O108,'Bank-1S'!$X:$X,$F108),SUMIFS('Bank-1S'!$N:$N,'Bank-1S'!$J:$J,BV$8,'Bank-1S'!$W:$W,$O108,'Bank-1S'!$X:$X,$F108))</f>
        <v>0</v>
      </c>
      <c r="BW108" s="99">
        <f ca="1">IF(BW$7&lt;&gt;"",SUMIFS('Bank-1S'!$N:$N,'Bank-1S'!$J:$J,"&gt;="&amp;BW$7,'Bank-1S'!$J:$J,"&lt;="&amp;BW$8,'Bank-1S'!$W:$W,$O108,'Bank-1S'!$X:$X,$F108),SUMIFS('Bank-1S'!$N:$N,'Bank-1S'!$J:$J,BW$8,'Bank-1S'!$W:$W,$O108,'Bank-1S'!$X:$X,$F108))</f>
        <v>0</v>
      </c>
      <c r="BX108" s="99">
        <f ca="1">IF(BX$7&lt;&gt;"",SUMIFS('Bank-1S'!$N:$N,'Bank-1S'!$J:$J,"&gt;="&amp;BX$7,'Bank-1S'!$J:$J,"&lt;="&amp;BX$8,'Bank-1S'!$W:$W,$O108,'Bank-1S'!$X:$X,$F108),SUMIFS('Bank-1S'!$N:$N,'Bank-1S'!$J:$J,BX$8,'Bank-1S'!$W:$W,$O108,'Bank-1S'!$X:$X,$F108))</f>
        <v>0</v>
      </c>
      <c r="BY108" s="99">
        <f ca="1">IF(BY$7&lt;&gt;"",SUMIFS('Bank-1S'!$N:$N,'Bank-1S'!$J:$J,"&gt;="&amp;BY$7,'Bank-1S'!$J:$J,"&lt;="&amp;BY$8,'Bank-1S'!$W:$W,$O108,'Bank-1S'!$X:$X,$F108),SUMIFS('Bank-1S'!$N:$N,'Bank-1S'!$J:$J,BY$8,'Bank-1S'!$W:$W,$O108,'Bank-1S'!$X:$X,$F108))</f>
        <v>0</v>
      </c>
      <c r="BZ108" s="99">
        <f ca="1">IF(BZ$7&lt;&gt;"",SUMIFS('Bank-1S'!$N:$N,'Bank-1S'!$J:$J,"&gt;="&amp;BZ$7,'Bank-1S'!$J:$J,"&lt;="&amp;BZ$8,'Bank-1S'!$W:$W,$O108,'Bank-1S'!$X:$X,$F108),SUMIFS('Bank-1S'!$N:$N,'Bank-1S'!$J:$J,BZ$8,'Bank-1S'!$W:$W,$O108,'Bank-1S'!$X:$X,$F108))</f>
        <v>0</v>
      </c>
      <c r="CA108" s="99">
        <f ca="1">IF(CA$7&lt;&gt;"",SUMIFS('Bank-1S'!$N:$N,'Bank-1S'!$J:$J,"&gt;="&amp;CA$7,'Bank-1S'!$J:$J,"&lt;="&amp;CA$8,'Bank-1S'!$W:$W,$O108,'Bank-1S'!$X:$X,$F108),SUMIFS('Bank-1S'!$N:$N,'Bank-1S'!$J:$J,CA$8,'Bank-1S'!$W:$W,$O108,'Bank-1S'!$X:$X,$F108))</f>
        <v>0</v>
      </c>
      <c r="CB108" s="99">
        <f ca="1">IF(CB$7&lt;&gt;"",SUMIFS('Bank-1S'!$N:$N,'Bank-1S'!$J:$J,"&gt;="&amp;CB$7,'Bank-1S'!$J:$J,"&lt;="&amp;CB$8,'Bank-1S'!$W:$W,$O108,'Bank-1S'!$X:$X,$F108),SUMIFS('Bank-1S'!$N:$N,'Bank-1S'!$J:$J,CB$8,'Bank-1S'!$W:$W,$O108,'Bank-1S'!$X:$X,$F108))</f>
        <v>0</v>
      </c>
      <c r="CC108" s="99">
        <f ca="1">IF(CC$7&lt;&gt;"",SUMIFS('Bank-1S'!$N:$N,'Bank-1S'!$J:$J,"&gt;="&amp;CC$7,'Bank-1S'!$J:$J,"&lt;="&amp;CC$8,'Bank-1S'!$W:$W,$O108,'Bank-1S'!$X:$X,$F108),SUMIFS('Bank-1S'!$N:$N,'Bank-1S'!$J:$J,CC$8,'Bank-1S'!$W:$W,$O108,'Bank-1S'!$X:$X,$F108))</f>
        <v>0</v>
      </c>
      <c r="CD108" s="99">
        <f ca="1">IF(CD$7&lt;&gt;"",SUMIFS('Bank-1S'!$N:$N,'Bank-1S'!$J:$J,"&gt;="&amp;CD$7,'Bank-1S'!$J:$J,"&lt;="&amp;CD$8,'Bank-1S'!$W:$W,$O108,'Bank-1S'!$X:$X,$F108),SUMIFS('Bank-1S'!$N:$N,'Bank-1S'!$J:$J,CD$8,'Bank-1S'!$W:$W,$O108,'Bank-1S'!$X:$X,$F108))</f>
        <v>0</v>
      </c>
      <c r="CE108" s="99">
        <f ca="1">IF(CE$7&lt;&gt;"",SUMIFS('Bank-1S'!$N:$N,'Bank-1S'!$J:$J,"&gt;="&amp;CE$7,'Bank-1S'!$J:$J,"&lt;="&amp;CE$8,'Bank-1S'!$W:$W,$O108,'Bank-1S'!$X:$X,$F108),SUMIFS('Bank-1S'!$N:$N,'Bank-1S'!$J:$J,CE$8,'Bank-1S'!$W:$W,$O108,'Bank-1S'!$X:$X,$F108))</f>
        <v>0</v>
      </c>
      <c r="CF108" s="99">
        <f ca="1">IF(CF$7&lt;&gt;"",SUMIFS('Bank-1S'!$N:$N,'Bank-1S'!$J:$J,"&gt;="&amp;CF$7,'Bank-1S'!$J:$J,"&lt;="&amp;CF$8,'Bank-1S'!$W:$W,$O108,'Bank-1S'!$X:$X,$F108),SUMIFS('Bank-1S'!$N:$N,'Bank-1S'!$J:$J,CF$8,'Bank-1S'!$W:$W,$O108,'Bank-1S'!$X:$X,$F108))</f>
        <v>0</v>
      </c>
      <c r="CG108" s="99">
        <f ca="1">IF(CG$7&lt;&gt;"",SUMIFS('Bank-1S'!$N:$N,'Bank-1S'!$J:$J,"&gt;="&amp;CG$7,'Bank-1S'!$J:$J,"&lt;="&amp;CG$8,'Bank-1S'!$W:$W,$O108,'Bank-1S'!$X:$X,$F108),SUMIFS('Bank-1S'!$N:$N,'Bank-1S'!$J:$J,CG$8,'Bank-1S'!$W:$W,$O108,'Bank-1S'!$X:$X,$F108))</f>
        <v>0</v>
      </c>
      <c r="CH108" s="99">
        <f ca="1">IF(CH$7&lt;&gt;"",SUMIFS('Bank-1S'!$N:$N,'Bank-1S'!$J:$J,"&gt;="&amp;CH$7,'Bank-1S'!$J:$J,"&lt;="&amp;CH$8,'Bank-1S'!$W:$W,$O108,'Bank-1S'!$X:$X,$F108),SUMIFS('Bank-1S'!$N:$N,'Bank-1S'!$J:$J,CH$8,'Bank-1S'!$W:$W,$O108,'Bank-1S'!$X:$X,$F108))</f>
        <v>0</v>
      </c>
      <c r="CI108" s="99">
        <f ca="1">IF(CI$7&lt;&gt;"",SUMIFS('Bank-1S'!$N:$N,'Bank-1S'!$J:$J,"&gt;="&amp;CI$7,'Bank-1S'!$J:$J,"&lt;="&amp;CI$8,'Bank-1S'!$W:$W,$O108,'Bank-1S'!$X:$X,$F108),SUMIFS('Bank-1S'!$N:$N,'Bank-1S'!$J:$J,CI$8,'Bank-1S'!$W:$W,$O108,'Bank-1S'!$X:$X,$F108))</f>
        <v>0</v>
      </c>
      <c r="CJ108" s="99">
        <f ca="1">IF(CJ$7&lt;&gt;"",SUMIFS('Bank-1S'!$N:$N,'Bank-1S'!$J:$J,"&gt;="&amp;CJ$7,'Bank-1S'!$J:$J,"&lt;="&amp;CJ$8,'Bank-1S'!$W:$W,$O108,'Bank-1S'!$X:$X,$F108),SUMIFS('Bank-1S'!$N:$N,'Bank-1S'!$J:$J,CJ$8,'Bank-1S'!$W:$W,$O108,'Bank-1S'!$X:$X,$F108))</f>
        <v>0</v>
      </c>
      <c r="CK108" s="99">
        <f ca="1">IF(CK$7&lt;&gt;"",SUMIFS('Bank-1S'!$N:$N,'Bank-1S'!$J:$J,"&gt;="&amp;CK$7,'Bank-1S'!$J:$J,"&lt;="&amp;CK$8,'Bank-1S'!$W:$W,$O108,'Bank-1S'!$X:$X,$F108),SUMIFS('Bank-1S'!$N:$N,'Bank-1S'!$J:$J,CK$8,'Bank-1S'!$W:$W,$O108,'Bank-1S'!$X:$X,$F108))</f>
        <v>0</v>
      </c>
      <c r="CL108" s="99">
        <f ca="1">IF(CL$7&lt;&gt;"",SUMIFS('Bank-1S'!$N:$N,'Bank-1S'!$J:$J,"&gt;="&amp;CL$7,'Bank-1S'!$J:$J,"&lt;="&amp;CL$8,'Bank-1S'!$W:$W,$O108,'Bank-1S'!$X:$X,$F108),SUMIFS('Bank-1S'!$N:$N,'Bank-1S'!$J:$J,CL$8,'Bank-1S'!$W:$W,$O108,'Bank-1S'!$X:$X,$F108))</f>
        <v>0</v>
      </c>
      <c r="CM108" s="99">
        <f ca="1">IF(CM$7&lt;&gt;"",SUMIFS('Bank-1S'!$N:$N,'Bank-1S'!$J:$J,"&gt;="&amp;CM$7,'Bank-1S'!$J:$J,"&lt;="&amp;CM$8,'Bank-1S'!$W:$W,$O108,'Bank-1S'!$X:$X,$F108),SUMIFS('Bank-1S'!$N:$N,'Bank-1S'!$J:$J,CM$8,'Bank-1S'!$W:$W,$O108,'Bank-1S'!$X:$X,$F108))</f>
        <v>0</v>
      </c>
      <c r="CN108" s="99">
        <f ca="1">IF(CN$7&lt;&gt;"",SUMIFS('Bank-1S'!$N:$N,'Bank-1S'!$J:$J,"&gt;="&amp;CN$7,'Bank-1S'!$J:$J,"&lt;="&amp;CN$8,'Bank-1S'!$W:$W,$O108,'Bank-1S'!$X:$X,$F108),SUMIFS('Bank-1S'!$N:$N,'Bank-1S'!$J:$J,CN$8,'Bank-1S'!$W:$W,$O108,'Bank-1S'!$X:$X,$F108))</f>
        <v>0</v>
      </c>
      <c r="CO108" s="99">
        <f ca="1">IF(CO$7&lt;&gt;"",SUMIFS('Bank-1S'!$N:$N,'Bank-1S'!$J:$J,"&gt;="&amp;CO$7,'Bank-1S'!$J:$J,"&lt;="&amp;CO$8,'Bank-1S'!$W:$W,$O108,'Bank-1S'!$X:$X,$F108),SUMIFS('Bank-1S'!$N:$N,'Bank-1S'!$J:$J,CO$8,'Bank-1S'!$W:$W,$O108,'Bank-1S'!$X:$X,$F108))</f>
        <v>0</v>
      </c>
      <c r="CP108" s="99">
        <f ca="1">IF(CP$7&lt;&gt;"",SUMIFS('Bank-1S'!$N:$N,'Bank-1S'!$J:$J,"&gt;="&amp;CP$7,'Bank-1S'!$J:$J,"&lt;="&amp;CP$8,'Bank-1S'!$W:$W,$O108,'Bank-1S'!$X:$X,$F108),SUMIFS('Bank-1S'!$N:$N,'Bank-1S'!$J:$J,CP$8,'Bank-1S'!$W:$W,$O108,'Bank-1S'!$X:$X,$F108))</f>
        <v>0</v>
      </c>
      <c r="CQ108" s="99">
        <f ca="1">IF(CQ$7&lt;&gt;"",SUMIFS('Bank-1S'!$N:$N,'Bank-1S'!$J:$J,"&gt;="&amp;CQ$7,'Bank-1S'!$J:$J,"&lt;="&amp;CQ$8,'Bank-1S'!$W:$W,$O108,'Bank-1S'!$X:$X,$F108),SUMIFS('Bank-1S'!$N:$N,'Bank-1S'!$J:$J,CQ$8,'Bank-1S'!$W:$W,$O108,'Bank-1S'!$X:$X,$F108))</f>
        <v>0</v>
      </c>
      <c r="CR108" s="99">
        <f ca="1">IF(CR$7&lt;&gt;"",SUMIFS('Bank-1S'!$N:$N,'Bank-1S'!$J:$J,"&gt;="&amp;CR$7,'Bank-1S'!$J:$J,"&lt;="&amp;CR$8,'Bank-1S'!$W:$W,$O108,'Bank-1S'!$X:$X,$F108),SUMIFS('Bank-1S'!$N:$N,'Bank-1S'!$J:$J,CR$8,'Bank-1S'!$W:$W,$O108,'Bank-1S'!$X:$X,$F108))</f>
        <v>0</v>
      </c>
      <c r="CS108" s="99">
        <f ca="1">IF(CS$7&lt;&gt;"",SUMIFS('Bank-1S'!$N:$N,'Bank-1S'!$J:$J,"&gt;="&amp;CS$7,'Bank-1S'!$J:$J,"&lt;="&amp;CS$8,'Bank-1S'!$W:$W,$O108,'Bank-1S'!$X:$X,$F108),SUMIFS('Bank-1S'!$N:$N,'Bank-1S'!$J:$J,CS$8,'Bank-1S'!$W:$W,$O108,'Bank-1S'!$X:$X,$F108))</f>
        <v>0</v>
      </c>
      <c r="CT108" s="99">
        <f ca="1">IF(CT$7&lt;&gt;"",SUMIFS('Bank-1S'!$N:$N,'Bank-1S'!$J:$J,"&gt;="&amp;CT$7,'Bank-1S'!$J:$J,"&lt;="&amp;CT$8,'Bank-1S'!$W:$W,$O108,'Bank-1S'!$X:$X,$F108),SUMIFS('Bank-1S'!$N:$N,'Bank-1S'!$J:$J,CT$8,'Bank-1S'!$W:$W,$O108,'Bank-1S'!$X:$X,$F108))</f>
        <v>0</v>
      </c>
      <c r="CU108" s="99">
        <f ca="1">IF(CU$7&lt;&gt;"",SUMIFS('Bank-1S'!$N:$N,'Bank-1S'!$J:$J,"&gt;="&amp;CU$7,'Bank-1S'!$J:$J,"&lt;="&amp;CU$8,'Bank-1S'!$W:$W,$O108,'Bank-1S'!$X:$X,$F108),SUMIFS('Bank-1S'!$N:$N,'Bank-1S'!$J:$J,CU$8,'Bank-1S'!$W:$W,$O108,'Bank-1S'!$X:$X,$F108))</f>
        <v>0</v>
      </c>
    </row>
    <row r="109" spans="1:99" s="28" customFormat="1" ht="10.199999999999999" x14ac:dyDescent="0.2">
      <c r="A109" s="87"/>
      <c r="B109" s="87"/>
      <c r="C109" s="87"/>
      <c r="D109" s="87"/>
      <c r="E109" s="198">
        <v>1</v>
      </c>
      <c r="F109" s="101" t="str">
        <f>lists!$Z$40</f>
        <v>Оплаты ПО, лицензий и т.п.</v>
      </c>
      <c r="G109" s="87"/>
      <c r="H109" s="87"/>
      <c r="I109" s="87"/>
      <c r="J109" s="87"/>
      <c r="K109" s="87"/>
      <c r="L109" s="87"/>
      <c r="M109" s="87"/>
      <c r="N109" s="86"/>
      <c r="O109" s="87" t="str">
        <f t="shared" si="52"/>
        <v>RUR</v>
      </c>
      <c r="P109" s="88"/>
      <c r="Q109" s="87"/>
      <c r="R109" s="87"/>
      <c r="S109" s="87"/>
      <c r="T109" s="136"/>
      <c r="U109" s="137">
        <f t="shared" ca="1" si="58"/>
        <v>0</v>
      </c>
      <c r="V109" s="138"/>
      <c r="W109" s="168"/>
      <c r="X109" s="169">
        <f>IF(X$7&lt;&gt;"",SUMIFS('Bank-1S'!$N:$N,'Bank-1S'!$J:$J,"&gt;="&amp;X$7,'Bank-1S'!$J:$J,"&lt;="&amp;X$8,'Bank-1S'!$W:$W,$O109,'Bank-1S'!$X:$X,$F109),SUMIFS('Bank-1S'!$N:$N,'Bank-1S'!$J:$J,X$8,'Bank-1S'!$W:$W,$O109,'Bank-1S'!$X:$X,$F109))</f>
        <v>0</v>
      </c>
      <c r="Y109" s="99">
        <f ca="1">IF(Y$7&lt;&gt;"",SUMIFS('Bank-1S'!$N:$N,'Bank-1S'!$J:$J,"&gt;="&amp;Y$7,'Bank-1S'!$J:$J,"&lt;="&amp;Y$8,'Bank-1S'!$W:$W,$O109,'Bank-1S'!$X:$X,$F109),SUMIFS('Bank-1S'!$N:$N,'Bank-1S'!$J:$J,Y$8,'Bank-1S'!$W:$W,$O109,'Bank-1S'!$X:$X,$F109))</f>
        <v>0</v>
      </c>
      <c r="Z109" s="99">
        <f ca="1">IF(Z$7&lt;&gt;"",SUMIFS('Bank-1S'!$N:$N,'Bank-1S'!$J:$J,"&gt;="&amp;Z$7,'Bank-1S'!$J:$J,"&lt;="&amp;Z$8,'Bank-1S'!$W:$W,$O109,'Bank-1S'!$X:$X,$F109),SUMIFS('Bank-1S'!$N:$N,'Bank-1S'!$J:$J,Z$8,'Bank-1S'!$W:$W,$O109,'Bank-1S'!$X:$X,$F109))</f>
        <v>0</v>
      </c>
      <c r="AA109" s="99">
        <f ca="1">IF(AA$7&lt;&gt;"",SUMIFS('Bank-1S'!$N:$N,'Bank-1S'!$J:$J,"&gt;="&amp;AA$7,'Bank-1S'!$J:$J,"&lt;="&amp;AA$8,'Bank-1S'!$W:$W,$O109,'Bank-1S'!$X:$X,$F109),SUMIFS('Bank-1S'!$N:$N,'Bank-1S'!$J:$J,AA$8,'Bank-1S'!$W:$W,$O109,'Bank-1S'!$X:$X,$F109))</f>
        <v>0</v>
      </c>
      <c r="AB109" s="99">
        <f ca="1">IF(AB$7&lt;&gt;"",SUMIFS('Bank-1S'!$N:$N,'Bank-1S'!$J:$J,"&gt;="&amp;AB$7,'Bank-1S'!$J:$J,"&lt;="&amp;AB$8,'Bank-1S'!$W:$W,$O109,'Bank-1S'!$X:$X,$F109),SUMIFS('Bank-1S'!$N:$N,'Bank-1S'!$J:$J,AB$8,'Bank-1S'!$W:$W,$O109,'Bank-1S'!$X:$X,$F109))</f>
        <v>0</v>
      </c>
      <c r="AC109" s="99">
        <f ca="1">IF(AC$7&lt;&gt;"",SUMIFS('Bank-1S'!$N:$N,'Bank-1S'!$J:$J,"&gt;="&amp;AC$7,'Bank-1S'!$J:$J,"&lt;="&amp;AC$8,'Bank-1S'!$W:$W,$O109,'Bank-1S'!$X:$X,$F109),SUMIFS('Bank-1S'!$N:$N,'Bank-1S'!$J:$J,AC$8,'Bank-1S'!$W:$W,$O109,'Bank-1S'!$X:$X,$F109))</f>
        <v>0</v>
      </c>
      <c r="AD109" s="99">
        <f ca="1">IF(AD$7&lt;&gt;"",SUMIFS('Bank-1S'!$N:$N,'Bank-1S'!$J:$J,"&gt;="&amp;AD$7,'Bank-1S'!$J:$J,"&lt;="&amp;AD$8,'Bank-1S'!$W:$W,$O109,'Bank-1S'!$X:$X,$F109),SUMIFS('Bank-1S'!$N:$N,'Bank-1S'!$J:$J,AD$8,'Bank-1S'!$W:$W,$O109,'Bank-1S'!$X:$X,$F109))</f>
        <v>0</v>
      </c>
      <c r="AE109" s="99">
        <f ca="1">IF(AE$7&lt;&gt;"",SUMIFS('Bank-1S'!$N:$N,'Bank-1S'!$J:$J,"&gt;="&amp;AE$7,'Bank-1S'!$J:$J,"&lt;="&amp;AE$8,'Bank-1S'!$W:$W,$O109,'Bank-1S'!$X:$X,$F109),SUMIFS('Bank-1S'!$N:$N,'Bank-1S'!$J:$J,AE$8,'Bank-1S'!$W:$W,$O109,'Bank-1S'!$X:$X,$F109))</f>
        <v>0</v>
      </c>
      <c r="AF109" s="99">
        <f ca="1">IF(AF$7&lt;&gt;"",SUMIFS('Bank-1S'!$N:$N,'Bank-1S'!$J:$J,"&gt;="&amp;AF$7,'Bank-1S'!$J:$J,"&lt;="&amp;AF$8,'Bank-1S'!$W:$W,$O109,'Bank-1S'!$X:$X,$F109),SUMIFS('Bank-1S'!$N:$N,'Bank-1S'!$J:$J,AF$8,'Bank-1S'!$W:$W,$O109,'Bank-1S'!$X:$X,$F109))</f>
        <v>0</v>
      </c>
      <c r="AG109" s="99">
        <f ca="1">IF(AG$7&lt;&gt;"",SUMIFS('Bank-1S'!$N:$N,'Bank-1S'!$J:$J,"&gt;="&amp;AG$7,'Bank-1S'!$J:$J,"&lt;="&amp;AG$8,'Bank-1S'!$W:$W,$O109,'Bank-1S'!$X:$X,$F109),SUMIFS('Bank-1S'!$N:$N,'Bank-1S'!$J:$J,AG$8,'Bank-1S'!$W:$W,$O109,'Bank-1S'!$X:$X,$F109))</f>
        <v>0</v>
      </c>
      <c r="AH109" s="99">
        <f ca="1">IF(AH$7&lt;&gt;"",SUMIFS('Bank-1S'!$N:$N,'Bank-1S'!$J:$J,"&gt;="&amp;AH$7,'Bank-1S'!$J:$J,"&lt;="&amp;AH$8,'Bank-1S'!$W:$W,$O109,'Bank-1S'!$X:$X,$F109),SUMIFS('Bank-1S'!$N:$N,'Bank-1S'!$J:$J,AH$8,'Bank-1S'!$W:$W,$O109,'Bank-1S'!$X:$X,$F109))</f>
        <v>0</v>
      </c>
      <c r="AI109" s="99">
        <f ca="1">IF(AI$7&lt;&gt;"",SUMIFS('Bank-1S'!$N:$N,'Bank-1S'!$J:$J,"&gt;="&amp;AI$7,'Bank-1S'!$J:$J,"&lt;="&amp;AI$8,'Bank-1S'!$W:$W,$O109,'Bank-1S'!$X:$X,$F109),SUMIFS('Bank-1S'!$N:$N,'Bank-1S'!$J:$J,AI$8,'Bank-1S'!$W:$W,$O109,'Bank-1S'!$X:$X,$F109))</f>
        <v>0</v>
      </c>
      <c r="AJ109" s="99">
        <f ca="1">IF(AJ$7&lt;&gt;"",SUMIFS('Bank-1S'!$N:$N,'Bank-1S'!$J:$J,"&gt;="&amp;AJ$7,'Bank-1S'!$J:$J,"&lt;="&amp;AJ$8,'Bank-1S'!$W:$W,$O109,'Bank-1S'!$X:$X,$F109),SUMIFS('Bank-1S'!$N:$N,'Bank-1S'!$J:$J,AJ$8,'Bank-1S'!$W:$W,$O109,'Bank-1S'!$X:$X,$F109))</f>
        <v>0</v>
      </c>
      <c r="AK109" s="99">
        <f ca="1">IF(AK$7&lt;&gt;"",SUMIFS('Bank-1S'!$N:$N,'Bank-1S'!$J:$J,"&gt;="&amp;AK$7,'Bank-1S'!$J:$J,"&lt;="&amp;AK$8,'Bank-1S'!$W:$W,$O109,'Bank-1S'!$X:$X,$F109),SUMIFS('Bank-1S'!$N:$N,'Bank-1S'!$J:$J,AK$8,'Bank-1S'!$W:$W,$O109,'Bank-1S'!$X:$X,$F109))</f>
        <v>0</v>
      </c>
      <c r="AL109" s="99">
        <f ca="1">IF(AL$7&lt;&gt;"",SUMIFS('Bank-1S'!$N:$N,'Bank-1S'!$J:$J,"&gt;="&amp;AL$7,'Bank-1S'!$J:$J,"&lt;="&amp;AL$8,'Bank-1S'!$W:$W,$O109,'Bank-1S'!$X:$X,$F109),SUMIFS('Bank-1S'!$N:$N,'Bank-1S'!$J:$J,AL$8,'Bank-1S'!$W:$W,$O109,'Bank-1S'!$X:$X,$F109))</f>
        <v>0</v>
      </c>
      <c r="AM109" s="99">
        <f ca="1">IF(AM$7&lt;&gt;"",SUMIFS('Bank-1S'!$N:$N,'Bank-1S'!$J:$J,"&gt;="&amp;AM$7,'Bank-1S'!$J:$J,"&lt;="&amp;AM$8,'Bank-1S'!$W:$W,$O109,'Bank-1S'!$X:$X,$F109),SUMIFS('Bank-1S'!$N:$N,'Bank-1S'!$J:$J,AM$8,'Bank-1S'!$W:$W,$O109,'Bank-1S'!$X:$X,$F109))</f>
        <v>0</v>
      </c>
      <c r="AN109" s="99">
        <f ca="1">IF(AN$7&lt;&gt;"",SUMIFS('Bank-1S'!$N:$N,'Bank-1S'!$J:$J,"&gt;="&amp;AN$7,'Bank-1S'!$J:$J,"&lt;="&amp;AN$8,'Bank-1S'!$W:$W,$O109,'Bank-1S'!$X:$X,$F109),SUMIFS('Bank-1S'!$N:$N,'Bank-1S'!$J:$J,AN$8,'Bank-1S'!$W:$W,$O109,'Bank-1S'!$X:$X,$F109))</f>
        <v>0</v>
      </c>
      <c r="AO109" s="99">
        <f ca="1">IF(AO$7&lt;&gt;"",SUMIFS('Bank-1S'!$N:$N,'Bank-1S'!$J:$J,"&gt;="&amp;AO$7,'Bank-1S'!$J:$J,"&lt;="&amp;AO$8,'Bank-1S'!$W:$W,$O109,'Bank-1S'!$X:$X,$F109),SUMIFS('Bank-1S'!$N:$N,'Bank-1S'!$J:$J,AO$8,'Bank-1S'!$W:$W,$O109,'Bank-1S'!$X:$X,$F109))</f>
        <v>0</v>
      </c>
      <c r="AP109" s="99">
        <f ca="1">IF(AP$7&lt;&gt;"",SUMIFS('Bank-1S'!$N:$N,'Bank-1S'!$J:$J,"&gt;="&amp;AP$7,'Bank-1S'!$J:$J,"&lt;="&amp;AP$8,'Bank-1S'!$W:$W,$O109,'Bank-1S'!$X:$X,$F109),SUMIFS('Bank-1S'!$N:$N,'Bank-1S'!$J:$J,AP$8,'Bank-1S'!$W:$W,$O109,'Bank-1S'!$X:$X,$F109))</f>
        <v>0</v>
      </c>
      <c r="AQ109" s="99">
        <f ca="1">IF(AQ$7&lt;&gt;"",SUMIFS('Bank-1S'!$N:$N,'Bank-1S'!$J:$J,"&gt;="&amp;AQ$7,'Bank-1S'!$J:$J,"&lt;="&amp;AQ$8,'Bank-1S'!$W:$W,$O109,'Bank-1S'!$X:$X,$F109),SUMIFS('Bank-1S'!$N:$N,'Bank-1S'!$J:$J,AQ$8,'Bank-1S'!$W:$W,$O109,'Bank-1S'!$X:$X,$F109))</f>
        <v>0</v>
      </c>
      <c r="AR109" s="99">
        <f ca="1">IF(AR$7&lt;&gt;"",SUMIFS('Bank-1S'!$N:$N,'Bank-1S'!$J:$J,"&gt;="&amp;AR$7,'Bank-1S'!$J:$J,"&lt;="&amp;AR$8,'Bank-1S'!$W:$W,$O109,'Bank-1S'!$X:$X,$F109),SUMIFS('Bank-1S'!$N:$N,'Bank-1S'!$J:$J,AR$8,'Bank-1S'!$W:$W,$O109,'Bank-1S'!$X:$X,$F109))</f>
        <v>0</v>
      </c>
      <c r="AS109" s="99">
        <f ca="1">IF(AS$7&lt;&gt;"",SUMIFS('Bank-1S'!$N:$N,'Bank-1S'!$J:$J,"&gt;="&amp;AS$7,'Bank-1S'!$J:$J,"&lt;="&amp;AS$8,'Bank-1S'!$W:$W,$O109,'Bank-1S'!$X:$X,$F109),SUMIFS('Bank-1S'!$N:$N,'Bank-1S'!$J:$J,AS$8,'Bank-1S'!$W:$W,$O109,'Bank-1S'!$X:$X,$F109))</f>
        <v>0</v>
      </c>
      <c r="AT109" s="99">
        <f ca="1">IF(AT$7&lt;&gt;"",SUMIFS('Bank-1S'!$N:$N,'Bank-1S'!$J:$J,"&gt;="&amp;AT$7,'Bank-1S'!$J:$J,"&lt;="&amp;AT$8,'Bank-1S'!$W:$W,$O109,'Bank-1S'!$X:$X,$F109),SUMIFS('Bank-1S'!$N:$N,'Bank-1S'!$J:$J,AT$8,'Bank-1S'!$W:$W,$O109,'Bank-1S'!$X:$X,$F109))</f>
        <v>0</v>
      </c>
      <c r="AU109" s="99">
        <f ca="1">IF(AU$7&lt;&gt;"",SUMIFS('Bank-1S'!$N:$N,'Bank-1S'!$J:$J,"&gt;="&amp;AU$7,'Bank-1S'!$J:$J,"&lt;="&amp;AU$8,'Bank-1S'!$W:$W,$O109,'Bank-1S'!$X:$X,$F109),SUMIFS('Bank-1S'!$N:$N,'Bank-1S'!$J:$J,AU$8,'Bank-1S'!$W:$W,$O109,'Bank-1S'!$X:$X,$F109))</f>
        <v>0</v>
      </c>
      <c r="AV109" s="99">
        <f ca="1">IF(AV$7&lt;&gt;"",SUMIFS('Bank-1S'!$N:$N,'Bank-1S'!$J:$J,"&gt;="&amp;AV$7,'Bank-1S'!$J:$J,"&lt;="&amp;AV$8,'Bank-1S'!$W:$W,$O109,'Bank-1S'!$X:$X,$F109),SUMIFS('Bank-1S'!$N:$N,'Bank-1S'!$J:$J,AV$8,'Bank-1S'!$W:$W,$O109,'Bank-1S'!$X:$X,$F109))</f>
        <v>0</v>
      </c>
      <c r="AW109" s="99">
        <f ca="1">IF(AW$7&lt;&gt;"",SUMIFS('Bank-1S'!$N:$N,'Bank-1S'!$J:$J,"&gt;="&amp;AW$7,'Bank-1S'!$J:$J,"&lt;="&amp;AW$8,'Bank-1S'!$W:$W,$O109,'Bank-1S'!$X:$X,$F109),SUMIFS('Bank-1S'!$N:$N,'Bank-1S'!$J:$J,AW$8,'Bank-1S'!$W:$W,$O109,'Bank-1S'!$X:$X,$F109))</f>
        <v>0</v>
      </c>
      <c r="AX109" s="99">
        <f ca="1">IF(AX$7&lt;&gt;"",SUMIFS('Bank-1S'!$N:$N,'Bank-1S'!$J:$J,"&gt;="&amp;AX$7,'Bank-1S'!$J:$J,"&lt;="&amp;AX$8,'Bank-1S'!$W:$W,$O109,'Bank-1S'!$X:$X,$F109),SUMIFS('Bank-1S'!$N:$N,'Bank-1S'!$J:$J,AX$8,'Bank-1S'!$W:$W,$O109,'Bank-1S'!$X:$X,$F109))</f>
        <v>0</v>
      </c>
      <c r="AY109" s="99">
        <f ca="1">IF(AY$7&lt;&gt;"",SUMIFS('Bank-1S'!$N:$N,'Bank-1S'!$J:$J,"&gt;="&amp;AY$7,'Bank-1S'!$J:$J,"&lt;="&amp;AY$8,'Bank-1S'!$W:$W,$O109,'Bank-1S'!$X:$X,$F109),SUMIFS('Bank-1S'!$N:$N,'Bank-1S'!$J:$J,AY$8,'Bank-1S'!$W:$W,$O109,'Bank-1S'!$X:$X,$F109))</f>
        <v>0</v>
      </c>
      <c r="AZ109" s="99">
        <f ca="1">IF(AZ$7&lt;&gt;"",SUMIFS('Bank-1S'!$N:$N,'Bank-1S'!$J:$J,"&gt;="&amp;AZ$7,'Bank-1S'!$J:$J,"&lt;="&amp;AZ$8,'Bank-1S'!$W:$W,$O109,'Bank-1S'!$X:$X,$F109),SUMIFS('Bank-1S'!$N:$N,'Bank-1S'!$J:$J,AZ$8,'Bank-1S'!$W:$W,$O109,'Bank-1S'!$X:$X,$F109))</f>
        <v>0</v>
      </c>
      <c r="BA109" s="99">
        <f ca="1">IF(BA$7&lt;&gt;"",SUMIFS('Bank-1S'!$N:$N,'Bank-1S'!$J:$J,"&gt;="&amp;BA$7,'Bank-1S'!$J:$J,"&lt;="&amp;BA$8,'Bank-1S'!$W:$W,$O109,'Bank-1S'!$X:$X,$F109),SUMIFS('Bank-1S'!$N:$N,'Bank-1S'!$J:$J,BA$8,'Bank-1S'!$W:$W,$O109,'Bank-1S'!$X:$X,$F109))</f>
        <v>0</v>
      </c>
      <c r="BB109" s="99">
        <f ca="1">IF(BB$7&lt;&gt;"",SUMIFS('Bank-1S'!$N:$N,'Bank-1S'!$J:$J,"&gt;="&amp;BB$7,'Bank-1S'!$J:$J,"&lt;="&amp;BB$8,'Bank-1S'!$W:$W,$O109,'Bank-1S'!$X:$X,$F109),SUMIFS('Bank-1S'!$N:$N,'Bank-1S'!$J:$J,BB$8,'Bank-1S'!$W:$W,$O109,'Bank-1S'!$X:$X,$F109))</f>
        <v>0</v>
      </c>
      <c r="BC109" s="99">
        <f ca="1">IF(BC$7&lt;&gt;"",SUMIFS('Bank-1S'!$N:$N,'Bank-1S'!$J:$J,"&gt;="&amp;BC$7,'Bank-1S'!$J:$J,"&lt;="&amp;BC$8,'Bank-1S'!$W:$W,$O109,'Bank-1S'!$X:$X,$F109),SUMIFS('Bank-1S'!$N:$N,'Bank-1S'!$J:$J,BC$8,'Bank-1S'!$W:$W,$O109,'Bank-1S'!$X:$X,$F109))</f>
        <v>0</v>
      </c>
      <c r="BD109" s="99">
        <f ca="1">IF(BD$7&lt;&gt;"",SUMIFS('Bank-1S'!$N:$N,'Bank-1S'!$J:$J,"&gt;="&amp;BD$7,'Bank-1S'!$J:$J,"&lt;="&amp;BD$8,'Bank-1S'!$W:$W,$O109,'Bank-1S'!$X:$X,$F109),SUMIFS('Bank-1S'!$N:$N,'Bank-1S'!$J:$J,BD$8,'Bank-1S'!$W:$W,$O109,'Bank-1S'!$X:$X,$F109))</f>
        <v>0</v>
      </c>
      <c r="BE109" s="99">
        <f ca="1">IF(BE$7&lt;&gt;"",SUMIFS('Bank-1S'!$N:$N,'Bank-1S'!$J:$J,"&gt;="&amp;BE$7,'Bank-1S'!$J:$J,"&lt;="&amp;BE$8,'Bank-1S'!$W:$W,$O109,'Bank-1S'!$X:$X,$F109),SUMIFS('Bank-1S'!$N:$N,'Bank-1S'!$J:$J,BE$8,'Bank-1S'!$W:$W,$O109,'Bank-1S'!$X:$X,$F109))</f>
        <v>0</v>
      </c>
      <c r="BF109" s="99">
        <f ca="1">IF(BF$7&lt;&gt;"",SUMIFS('Bank-1S'!$N:$N,'Bank-1S'!$J:$J,"&gt;="&amp;BF$7,'Bank-1S'!$J:$J,"&lt;="&amp;BF$8,'Bank-1S'!$W:$W,$O109,'Bank-1S'!$X:$X,$F109),SUMIFS('Bank-1S'!$N:$N,'Bank-1S'!$J:$J,BF$8,'Bank-1S'!$W:$W,$O109,'Bank-1S'!$X:$X,$F109))</f>
        <v>0</v>
      </c>
      <c r="BG109" s="99">
        <f ca="1">IF(BG$7&lt;&gt;"",SUMIFS('Bank-1S'!$N:$N,'Bank-1S'!$J:$J,"&gt;="&amp;BG$7,'Bank-1S'!$J:$J,"&lt;="&amp;BG$8,'Bank-1S'!$W:$W,$O109,'Bank-1S'!$X:$X,$F109),SUMIFS('Bank-1S'!$N:$N,'Bank-1S'!$J:$J,BG$8,'Bank-1S'!$W:$W,$O109,'Bank-1S'!$X:$X,$F109))</f>
        <v>0</v>
      </c>
      <c r="BH109" s="99">
        <f ca="1">IF(BH$7&lt;&gt;"",SUMIFS('Bank-1S'!$N:$N,'Bank-1S'!$J:$J,"&gt;="&amp;BH$7,'Bank-1S'!$J:$J,"&lt;="&amp;BH$8,'Bank-1S'!$W:$W,$O109,'Bank-1S'!$X:$X,$F109),SUMIFS('Bank-1S'!$N:$N,'Bank-1S'!$J:$J,BH$8,'Bank-1S'!$W:$W,$O109,'Bank-1S'!$X:$X,$F109))</f>
        <v>0</v>
      </c>
      <c r="BI109" s="99">
        <f ca="1">IF(BI$7&lt;&gt;"",SUMIFS('Bank-1S'!$N:$N,'Bank-1S'!$J:$J,"&gt;="&amp;BI$7,'Bank-1S'!$J:$J,"&lt;="&amp;BI$8,'Bank-1S'!$W:$W,$O109,'Bank-1S'!$X:$X,$F109),SUMIFS('Bank-1S'!$N:$N,'Bank-1S'!$J:$J,BI$8,'Bank-1S'!$W:$W,$O109,'Bank-1S'!$X:$X,$F109))</f>
        <v>0</v>
      </c>
      <c r="BJ109" s="99">
        <f ca="1">IF(BJ$7&lt;&gt;"",SUMIFS('Bank-1S'!$N:$N,'Bank-1S'!$J:$J,"&gt;="&amp;BJ$7,'Bank-1S'!$J:$J,"&lt;="&amp;BJ$8,'Bank-1S'!$W:$W,$O109,'Bank-1S'!$X:$X,$F109),SUMIFS('Bank-1S'!$N:$N,'Bank-1S'!$J:$J,BJ$8,'Bank-1S'!$W:$W,$O109,'Bank-1S'!$X:$X,$F109))</f>
        <v>0</v>
      </c>
      <c r="BK109" s="99">
        <f ca="1">IF(BK$7&lt;&gt;"",SUMIFS('Bank-1S'!$N:$N,'Bank-1S'!$J:$J,"&gt;="&amp;BK$7,'Bank-1S'!$J:$J,"&lt;="&amp;BK$8,'Bank-1S'!$W:$W,$O109,'Bank-1S'!$X:$X,$F109),SUMIFS('Bank-1S'!$N:$N,'Bank-1S'!$J:$J,BK$8,'Bank-1S'!$W:$W,$O109,'Bank-1S'!$X:$X,$F109))</f>
        <v>0</v>
      </c>
      <c r="BL109" s="99">
        <f ca="1">IF(BL$7&lt;&gt;"",SUMIFS('Bank-1S'!$N:$N,'Bank-1S'!$J:$J,"&gt;="&amp;BL$7,'Bank-1S'!$J:$J,"&lt;="&amp;BL$8,'Bank-1S'!$W:$W,$O109,'Bank-1S'!$X:$X,$F109),SUMIFS('Bank-1S'!$N:$N,'Bank-1S'!$J:$J,BL$8,'Bank-1S'!$W:$W,$O109,'Bank-1S'!$X:$X,$F109))</f>
        <v>0</v>
      </c>
      <c r="BM109" s="99">
        <f ca="1">IF(BM$7&lt;&gt;"",SUMIFS('Bank-1S'!$N:$N,'Bank-1S'!$J:$J,"&gt;="&amp;BM$7,'Bank-1S'!$J:$J,"&lt;="&amp;BM$8,'Bank-1S'!$W:$W,$O109,'Bank-1S'!$X:$X,$F109),SUMIFS('Bank-1S'!$N:$N,'Bank-1S'!$J:$J,BM$8,'Bank-1S'!$W:$W,$O109,'Bank-1S'!$X:$X,$F109))</f>
        <v>0</v>
      </c>
      <c r="BN109" s="99">
        <f ca="1">IF(BN$7&lt;&gt;"",SUMIFS('Bank-1S'!$N:$N,'Bank-1S'!$J:$J,"&gt;="&amp;BN$7,'Bank-1S'!$J:$J,"&lt;="&amp;BN$8,'Bank-1S'!$W:$W,$O109,'Bank-1S'!$X:$X,$F109),SUMIFS('Bank-1S'!$N:$N,'Bank-1S'!$J:$J,BN$8,'Bank-1S'!$W:$W,$O109,'Bank-1S'!$X:$X,$F109))</f>
        <v>0</v>
      </c>
      <c r="BO109" s="99">
        <f ca="1">IF(BO$7&lt;&gt;"",SUMIFS('Bank-1S'!$N:$N,'Bank-1S'!$J:$J,"&gt;="&amp;BO$7,'Bank-1S'!$J:$J,"&lt;="&amp;BO$8,'Bank-1S'!$W:$W,$O109,'Bank-1S'!$X:$X,$F109),SUMIFS('Bank-1S'!$N:$N,'Bank-1S'!$J:$J,BO$8,'Bank-1S'!$W:$W,$O109,'Bank-1S'!$X:$X,$F109))</f>
        <v>0</v>
      </c>
      <c r="BP109" s="99">
        <f ca="1">IF(BP$7&lt;&gt;"",SUMIFS('Bank-1S'!$N:$N,'Bank-1S'!$J:$J,"&gt;="&amp;BP$7,'Bank-1S'!$J:$J,"&lt;="&amp;BP$8,'Bank-1S'!$W:$W,$O109,'Bank-1S'!$X:$X,$F109),SUMIFS('Bank-1S'!$N:$N,'Bank-1S'!$J:$J,BP$8,'Bank-1S'!$W:$W,$O109,'Bank-1S'!$X:$X,$F109))</f>
        <v>0</v>
      </c>
      <c r="BQ109" s="99">
        <f ca="1">IF(BQ$7&lt;&gt;"",SUMIFS('Bank-1S'!$N:$N,'Bank-1S'!$J:$J,"&gt;="&amp;BQ$7,'Bank-1S'!$J:$J,"&lt;="&amp;BQ$8,'Bank-1S'!$W:$W,$O109,'Bank-1S'!$X:$X,$F109),SUMIFS('Bank-1S'!$N:$N,'Bank-1S'!$J:$J,BQ$8,'Bank-1S'!$W:$W,$O109,'Bank-1S'!$X:$X,$F109))</f>
        <v>0</v>
      </c>
      <c r="BR109" s="99">
        <f ca="1">IF(BR$7&lt;&gt;"",SUMIFS('Bank-1S'!$N:$N,'Bank-1S'!$J:$J,"&gt;="&amp;BR$7,'Bank-1S'!$J:$J,"&lt;="&amp;BR$8,'Bank-1S'!$W:$W,$O109,'Bank-1S'!$X:$X,$F109),SUMIFS('Bank-1S'!$N:$N,'Bank-1S'!$J:$J,BR$8,'Bank-1S'!$W:$W,$O109,'Bank-1S'!$X:$X,$F109))</f>
        <v>0</v>
      </c>
      <c r="BS109" s="99">
        <f ca="1">IF(BS$7&lt;&gt;"",SUMIFS('Bank-1S'!$N:$N,'Bank-1S'!$J:$J,"&gt;="&amp;BS$7,'Bank-1S'!$J:$J,"&lt;="&amp;BS$8,'Bank-1S'!$W:$W,$O109,'Bank-1S'!$X:$X,$F109),SUMIFS('Bank-1S'!$N:$N,'Bank-1S'!$J:$J,BS$8,'Bank-1S'!$W:$W,$O109,'Bank-1S'!$X:$X,$F109))</f>
        <v>0</v>
      </c>
      <c r="BT109" s="99">
        <f ca="1">IF(BT$7&lt;&gt;"",SUMIFS('Bank-1S'!$N:$N,'Bank-1S'!$J:$J,"&gt;="&amp;BT$7,'Bank-1S'!$J:$J,"&lt;="&amp;BT$8,'Bank-1S'!$W:$W,$O109,'Bank-1S'!$X:$X,$F109),SUMIFS('Bank-1S'!$N:$N,'Bank-1S'!$J:$J,BT$8,'Bank-1S'!$W:$W,$O109,'Bank-1S'!$X:$X,$F109))</f>
        <v>0</v>
      </c>
      <c r="BU109" s="99">
        <f ca="1">IF(BU$7&lt;&gt;"",SUMIFS('Bank-1S'!$N:$N,'Bank-1S'!$J:$J,"&gt;="&amp;BU$7,'Bank-1S'!$J:$J,"&lt;="&amp;BU$8,'Bank-1S'!$W:$W,$O109,'Bank-1S'!$X:$X,$F109),SUMIFS('Bank-1S'!$N:$N,'Bank-1S'!$J:$J,BU$8,'Bank-1S'!$W:$W,$O109,'Bank-1S'!$X:$X,$F109))</f>
        <v>0</v>
      </c>
      <c r="BV109" s="99">
        <f ca="1">IF(BV$7&lt;&gt;"",SUMIFS('Bank-1S'!$N:$N,'Bank-1S'!$J:$J,"&gt;="&amp;BV$7,'Bank-1S'!$J:$J,"&lt;="&amp;BV$8,'Bank-1S'!$W:$W,$O109,'Bank-1S'!$X:$X,$F109),SUMIFS('Bank-1S'!$N:$N,'Bank-1S'!$J:$J,BV$8,'Bank-1S'!$W:$W,$O109,'Bank-1S'!$X:$X,$F109))</f>
        <v>0</v>
      </c>
      <c r="BW109" s="99">
        <f ca="1">IF(BW$7&lt;&gt;"",SUMIFS('Bank-1S'!$N:$N,'Bank-1S'!$J:$J,"&gt;="&amp;BW$7,'Bank-1S'!$J:$J,"&lt;="&amp;BW$8,'Bank-1S'!$W:$W,$O109,'Bank-1S'!$X:$X,$F109),SUMIFS('Bank-1S'!$N:$N,'Bank-1S'!$J:$J,BW$8,'Bank-1S'!$W:$W,$O109,'Bank-1S'!$X:$X,$F109))</f>
        <v>0</v>
      </c>
      <c r="BX109" s="99">
        <f ca="1">IF(BX$7&lt;&gt;"",SUMIFS('Bank-1S'!$N:$N,'Bank-1S'!$J:$J,"&gt;="&amp;BX$7,'Bank-1S'!$J:$J,"&lt;="&amp;BX$8,'Bank-1S'!$W:$W,$O109,'Bank-1S'!$X:$X,$F109),SUMIFS('Bank-1S'!$N:$N,'Bank-1S'!$J:$J,BX$8,'Bank-1S'!$W:$W,$O109,'Bank-1S'!$X:$X,$F109))</f>
        <v>0</v>
      </c>
      <c r="BY109" s="99">
        <f ca="1">IF(BY$7&lt;&gt;"",SUMIFS('Bank-1S'!$N:$N,'Bank-1S'!$J:$J,"&gt;="&amp;BY$7,'Bank-1S'!$J:$J,"&lt;="&amp;BY$8,'Bank-1S'!$W:$W,$O109,'Bank-1S'!$X:$X,$F109),SUMIFS('Bank-1S'!$N:$N,'Bank-1S'!$J:$J,BY$8,'Bank-1S'!$W:$W,$O109,'Bank-1S'!$X:$X,$F109))</f>
        <v>0</v>
      </c>
      <c r="BZ109" s="99">
        <f ca="1">IF(BZ$7&lt;&gt;"",SUMIFS('Bank-1S'!$N:$N,'Bank-1S'!$J:$J,"&gt;="&amp;BZ$7,'Bank-1S'!$J:$J,"&lt;="&amp;BZ$8,'Bank-1S'!$W:$W,$O109,'Bank-1S'!$X:$X,$F109),SUMIFS('Bank-1S'!$N:$N,'Bank-1S'!$J:$J,BZ$8,'Bank-1S'!$W:$W,$O109,'Bank-1S'!$X:$X,$F109))</f>
        <v>0</v>
      </c>
      <c r="CA109" s="99">
        <f ca="1">IF(CA$7&lt;&gt;"",SUMIFS('Bank-1S'!$N:$N,'Bank-1S'!$J:$J,"&gt;="&amp;CA$7,'Bank-1S'!$J:$J,"&lt;="&amp;CA$8,'Bank-1S'!$W:$W,$O109,'Bank-1S'!$X:$X,$F109),SUMIFS('Bank-1S'!$N:$N,'Bank-1S'!$J:$J,CA$8,'Bank-1S'!$W:$W,$O109,'Bank-1S'!$X:$X,$F109))</f>
        <v>0</v>
      </c>
      <c r="CB109" s="99">
        <f ca="1">IF(CB$7&lt;&gt;"",SUMIFS('Bank-1S'!$N:$N,'Bank-1S'!$J:$J,"&gt;="&amp;CB$7,'Bank-1S'!$J:$J,"&lt;="&amp;CB$8,'Bank-1S'!$W:$W,$O109,'Bank-1S'!$X:$X,$F109),SUMIFS('Bank-1S'!$N:$N,'Bank-1S'!$J:$J,CB$8,'Bank-1S'!$W:$W,$O109,'Bank-1S'!$X:$X,$F109))</f>
        <v>0</v>
      </c>
      <c r="CC109" s="99">
        <f ca="1">IF(CC$7&lt;&gt;"",SUMIFS('Bank-1S'!$N:$N,'Bank-1S'!$J:$J,"&gt;="&amp;CC$7,'Bank-1S'!$J:$J,"&lt;="&amp;CC$8,'Bank-1S'!$W:$W,$O109,'Bank-1S'!$X:$X,$F109),SUMIFS('Bank-1S'!$N:$N,'Bank-1S'!$J:$J,CC$8,'Bank-1S'!$W:$W,$O109,'Bank-1S'!$X:$X,$F109))</f>
        <v>0</v>
      </c>
      <c r="CD109" s="99">
        <f ca="1">IF(CD$7&lt;&gt;"",SUMIFS('Bank-1S'!$N:$N,'Bank-1S'!$J:$J,"&gt;="&amp;CD$7,'Bank-1S'!$J:$J,"&lt;="&amp;CD$8,'Bank-1S'!$W:$W,$O109,'Bank-1S'!$X:$X,$F109),SUMIFS('Bank-1S'!$N:$N,'Bank-1S'!$J:$J,CD$8,'Bank-1S'!$W:$W,$O109,'Bank-1S'!$X:$X,$F109))</f>
        <v>0</v>
      </c>
      <c r="CE109" s="99">
        <f ca="1">IF(CE$7&lt;&gt;"",SUMIFS('Bank-1S'!$N:$N,'Bank-1S'!$J:$J,"&gt;="&amp;CE$7,'Bank-1S'!$J:$J,"&lt;="&amp;CE$8,'Bank-1S'!$W:$W,$O109,'Bank-1S'!$X:$X,$F109),SUMIFS('Bank-1S'!$N:$N,'Bank-1S'!$J:$J,CE$8,'Bank-1S'!$W:$W,$O109,'Bank-1S'!$X:$X,$F109))</f>
        <v>0</v>
      </c>
      <c r="CF109" s="99">
        <f ca="1">IF(CF$7&lt;&gt;"",SUMIFS('Bank-1S'!$N:$N,'Bank-1S'!$J:$J,"&gt;="&amp;CF$7,'Bank-1S'!$J:$J,"&lt;="&amp;CF$8,'Bank-1S'!$W:$W,$O109,'Bank-1S'!$X:$X,$F109),SUMIFS('Bank-1S'!$N:$N,'Bank-1S'!$J:$J,CF$8,'Bank-1S'!$W:$W,$O109,'Bank-1S'!$X:$X,$F109))</f>
        <v>0</v>
      </c>
      <c r="CG109" s="99">
        <f ca="1">IF(CG$7&lt;&gt;"",SUMIFS('Bank-1S'!$N:$N,'Bank-1S'!$J:$J,"&gt;="&amp;CG$7,'Bank-1S'!$J:$J,"&lt;="&amp;CG$8,'Bank-1S'!$W:$W,$O109,'Bank-1S'!$X:$X,$F109),SUMIFS('Bank-1S'!$N:$N,'Bank-1S'!$J:$J,CG$8,'Bank-1S'!$W:$W,$O109,'Bank-1S'!$X:$X,$F109))</f>
        <v>0</v>
      </c>
      <c r="CH109" s="99">
        <f ca="1">IF(CH$7&lt;&gt;"",SUMIFS('Bank-1S'!$N:$N,'Bank-1S'!$J:$J,"&gt;="&amp;CH$7,'Bank-1S'!$J:$J,"&lt;="&amp;CH$8,'Bank-1S'!$W:$W,$O109,'Bank-1S'!$X:$X,$F109),SUMIFS('Bank-1S'!$N:$N,'Bank-1S'!$J:$J,CH$8,'Bank-1S'!$W:$W,$O109,'Bank-1S'!$X:$X,$F109))</f>
        <v>0</v>
      </c>
      <c r="CI109" s="99">
        <f ca="1">IF(CI$7&lt;&gt;"",SUMIFS('Bank-1S'!$N:$N,'Bank-1S'!$J:$J,"&gt;="&amp;CI$7,'Bank-1S'!$J:$J,"&lt;="&amp;CI$8,'Bank-1S'!$W:$W,$O109,'Bank-1S'!$X:$X,$F109),SUMIFS('Bank-1S'!$N:$N,'Bank-1S'!$J:$J,CI$8,'Bank-1S'!$W:$W,$O109,'Bank-1S'!$X:$X,$F109))</f>
        <v>0</v>
      </c>
      <c r="CJ109" s="99">
        <f ca="1">IF(CJ$7&lt;&gt;"",SUMIFS('Bank-1S'!$N:$N,'Bank-1S'!$J:$J,"&gt;="&amp;CJ$7,'Bank-1S'!$J:$J,"&lt;="&amp;CJ$8,'Bank-1S'!$W:$W,$O109,'Bank-1S'!$X:$X,$F109),SUMIFS('Bank-1S'!$N:$N,'Bank-1S'!$J:$J,CJ$8,'Bank-1S'!$W:$W,$O109,'Bank-1S'!$X:$X,$F109))</f>
        <v>0</v>
      </c>
      <c r="CK109" s="99">
        <f ca="1">IF(CK$7&lt;&gt;"",SUMIFS('Bank-1S'!$N:$N,'Bank-1S'!$J:$J,"&gt;="&amp;CK$7,'Bank-1S'!$J:$J,"&lt;="&amp;CK$8,'Bank-1S'!$W:$W,$O109,'Bank-1S'!$X:$X,$F109),SUMIFS('Bank-1S'!$N:$N,'Bank-1S'!$J:$J,CK$8,'Bank-1S'!$W:$W,$O109,'Bank-1S'!$X:$X,$F109))</f>
        <v>0</v>
      </c>
      <c r="CL109" s="99">
        <f ca="1">IF(CL$7&lt;&gt;"",SUMIFS('Bank-1S'!$N:$N,'Bank-1S'!$J:$J,"&gt;="&amp;CL$7,'Bank-1S'!$J:$J,"&lt;="&amp;CL$8,'Bank-1S'!$W:$W,$O109,'Bank-1S'!$X:$X,$F109),SUMIFS('Bank-1S'!$N:$N,'Bank-1S'!$J:$J,CL$8,'Bank-1S'!$W:$W,$O109,'Bank-1S'!$X:$X,$F109))</f>
        <v>0</v>
      </c>
      <c r="CM109" s="99">
        <f ca="1">IF(CM$7&lt;&gt;"",SUMIFS('Bank-1S'!$N:$N,'Bank-1S'!$J:$J,"&gt;="&amp;CM$7,'Bank-1S'!$J:$J,"&lt;="&amp;CM$8,'Bank-1S'!$W:$W,$O109,'Bank-1S'!$X:$X,$F109),SUMIFS('Bank-1S'!$N:$N,'Bank-1S'!$J:$J,CM$8,'Bank-1S'!$W:$W,$O109,'Bank-1S'!$X:$X,$F109))</f>
        <v>0</v>
      </c>
      <c r="CN109" s="99">
        <f ca="1">IF(CN$7&lt;&gt;"",SUMIFS('Bank-1S'!$N:$N,'Bank-1S'!$J:$J,"&gt;="&amp;CN$7,'Bank-1S'!$J:$J,"&lt;="&amp;CN$8,'Bank-1S'!$W:$W,$O109,'Bank-1S'!$X:$X,$F109),SUMIFS('Bank-1S'!$N:$N,'Bank-1S'!$J:$J,CN$8,'Bank-1S'!$W:$W,$O109,'Bank-1S'!$X:$X,$F109))</f>
        <v>0</v>
      </c>
      <c r="CO109" s="99">
        <f ca="1">IF(CO$7&lt;&gt;"",SUMIFS('Bank-1S'!$N:$N,'Bank-1S'!$J:$J,"&gt;="&amp;CO$7,'Bank-1S'!$J:$J,"&lt;="&amp;CO$8,'Bank-1S'!$W:$W,$O109,'Bank-1S'!$X:$X,$F109),SUMIFS('Bank-1S'!$N:$N,'Bank-1S'!$J:$J,CO$8,'Bank-1S'!$W:$W,$O109,'Bank-1S'!$X:$X,$F109))</f>
        <v>0</v>
      </c>
      <c r="CP109" s="99">
        <f ca="1">IF(CP$7&lt;&gt;"",SUMIFS('Bank-1S'!$N:$N,'Bank-1S'!$J:$J,"&gt;="&amp;CP$7,'Bank-1S'!$J:$J,"&lt;="&amp;CP$8,'Bank-1S'!$W:$W,$O109,'Bank-1S'!$X:$X,$F109),SUMIFS('Bank-1S'!$N:$N,'Bank-1S'!$J:$J,CP$8,'Bank-1S'!$W:$W,$O109,'Bank-1S'!$X:$X,$F109))</f>
        <v>0</v>
      </c>
      <c r="CQ109" s="99">
        <f ca="1">IF(CQ$7&lt;&gt;"",SUMIFS('Bank-1S'!$N:$N,'Bank-1S'!$J:$J,"&gt;="&amp;CQ$7,'Bank-1S'!$J:$J,"&lt;="&amp;CQ$8,'Bank-1S'!$W:$W,$O109,'Bank-1S'!$X:$X,$F109),SUMIFS('Bank-1S'!$N:$N,'Bank-1S'!$J:$J,CQ$8,'Bank-1S'!$W:$W,$O109,'Bank-1S'!$X:$X,$F109))</f>
        <v>0</v>
      </c>
      <c r="CR109" s="99">
        <f ca="1">IF(CR$7&lt;&gt;"",SUMIFS('Bank-1S'!$N:$N,'Bank-1S'!$J:$J,"&gt;="&amp;CR$7,'Bank-1S'!$J:$J,"&lt;="&amp;CR$8,'Bank-1S'!$W:$W,$O109,'Bank-1S'!$X:$X,$F109),SUMIFS('Bank-1S'!$N:$N,'Bank-1S'!$J:$J,CR$8,'Bank-1S'!$W:$W,$O109,'Bank-1S'!$X:$X,$F109))</f>
        <v>0</v>
      </c>
      <c r="CS109" s="99">
        <f ca="1">IF(CS$7&lt;&gt;"",SUMIFS('Bank-1S'!$N:$N,'Bank-1S'!$J:$J,"&gt;="&amp;CS$7,'Bank-1S'!$J:$J,"&lt;="&amp;CS$8,'Bank-1S'!$W:$W,$O109,'Bank-1S'!$X:$X,$F109),SUMIFS('Bank-1S'!$N:$N,'Bank-1S'!$J:$J,CS$8,'Bank-1S'!$W:$W,$O109,'Bank-1S'!$X:$X,$F109))</f>
        <v>0</v>
      </c>
      <c r="CT109" s="99">
        <f ca="1">IF(CT$7&lt;&gt;"",SUMIFS('Bank-1S'!$N:$N,'Bank-1S'!$J:$J,"&gt;="&amp;CT$7,'Bank-1S'!$J:$J,"&lt;="&amp;CT$8,'Bank-1S'!$W:$W,$O109,'Bank-1S'!$X:$X,$F109),SUMIFS('Bank-1S'!$N:$N,'Bank-1S'!$J:$J,CT$8,'Bank-1S'!$W:$W,$O109,'Bank-1S'!$X:$X,$F109))</f>
        <v>0</v>
      </c>
      <c r="CU109" s="99">
        <f ca="1">IF(CU$7&lt;&gt;"",SUMIFS('Bank-1S'!$N:$N,'Bank-1S'!$J:$J,"&gt;="&amp;CU$7,'Bank-1S'!$J:$J,"&lt;="&amp;CU$8,'Bank-1S'!$W:$W,$O109,'Bank-1S'!$X:$X,$F109),SUMIFS('Bank-1S'!$N:$N,'Bank-1S'!$J:$J,CU$8,'Bank-1S'!$W:$W,$O109,'Bank-1S'!$X:$X,$F109))</f>
        <v>0</v>
      </c>
    </row>
    <row r="110" spans="1:99" s="28" customFormat="1" ht="10.199999999999999" x14ac:dyDescent="0.2">
      <c r="A110" s="87"/>
      <c r="B110" s="87"/>
      <c r="C110" s="87"/>
      <c r="D110" s="87"/>
      <c r="E110" s="198">
        <v>1</v>
      </c>
      <c r="F110" s="101" t="str">
        <f>lists!$Z$41</f>
        <v>Оплаты расходов на персонал</v>
      </c>
      <c r="G110" s="87"/>
      <c r="H110" s="87"/>
      <c r="I110" s="87"/>
      <c r="J110" s="87"/>
      <c r="K110" s="87"/>
      <c r="L110" s="87"/>
      <c r="M110" s="87"/>
      <c r="N110" s="86"/>
      <c r="O110" s="87" t="str">
        <f t="shared" si="52"/>
        <v>RUR</v>
      </c>
      <c r="P110" s="88"/>
      <c r="Q110" s="87"/>
      <c r="R110" s="87"/>
      <c r="S110" s="87"/>
      <c r="T110" s="136"/>
      <c r="U110" s="137">
        <f t="shared" ref="U110:U120" ca="1" si="59">SUM(W110:CV110)</f>
        <v>0</v>
      </c>
      <c r="V110" s="138"/>
      <c r="W110" s="168"/>
      <c r="X110" s="169">
        <f>IF(X$7&lt;&gt;"",SUMIFS('Bank-1S'!$N:$N,'Bank-1S'!$J:$J,"&gt;="&amp;X$7,'Bank-1S'!$J:$J,"&lt;="&amp;X$8,'Bank-1S'!$W:$W,$O110,'Bank-1S'!$X:$X,$F110),SUMIFS('Bank-1S'!$N:$N,'Bank-1S'!$J:$J,X$8,'Bank-1S'!$W:$W,$O110,'Bank-1S'!$X:$X,$F110))</f>
        <v>0</v>
      </c>
      <c r="Y110" s="99">
        <f ca="1">IF(Y$7&lt;&gt;"",SUMIFS('Bank-1S'!$N:$N,'Bank-1S'!$J:$J,"&gt;="&amp;Y$7,'Bank-1S'!$J:$J,"&lt;="&amp;Y$8,'Bank-1S'!$W:$W,$O110,'Bank-1S'!$X:$X,$F110),SUMIFS('Bank-1S'!$N:$N,'Bank-1S'!$J:$J,Y$8,'Bank-1S'!$W:$W,$O110,'Bank-1S'!$X:$X,$F110))</f>
        <v>0</v>
      </c>
      <c r="Z110" s="99">
        <f ca="1">IF(Z$7&lt;&gt;"",SUMIFS('Bank-1S'!$N:$N,'Bank-1S'!$J:$J,"&gt;="&amp;Z$7,'Bank-1S'!$J:$J,"&lt;="&amp;Z$8,'Bank-1S'!$W:$W,$O110,'Bank-1S'!$X:$X,$F110),SUMIFS('Bank-1S'!$N:$N,'Bank-1S'!$J:$J,Z$8,'Bank-1S'!$W:$W,$O110,'Bank-1S'!$X:$X,$F110))</f>
        <v>0</v>
      </c>
      <c r="AA110" s="99">
        <f ca="1">IF(AA$7&lt;&gt;"",SUMIFS('Bank-1S'!$N:$N,'Bank-1S'!$J:$J,"&gt;="&amp;AA$7,'Bank-1S'!$J:$J,"&lt;="&amp;AA$8,'Bank-1S'!$W:$W,$O110,'Bank-1S'!$X:$X,$F110),SUMIFS('Bank-1S'!$N:$N,'Bank-1S'!$J:$J,AA$8,'Bank-1S'!$W:$W,$O110,'Bank-1S'!$X:$X,$F110))</f>
        <v>0</v>
      </c>
      <c r="AB110" s="99">
        <f ca="1">IF(AB$7&lt;&gt;"",SUMIFS('Bank-1S'!$N:$N,'Bank-1S'!$J:$J,"&gt;="&amp;AB$7,'Bank-1S'!$J:$J,"&lt;="&amp;AB$8,'Bank-1S'!$W:$W,$O110,'Bank-1S'!$X:$X,$F110),SUMIFS('Bank-1S'!$N:$N,'Bank-1S'!$J:$J,AB$8,'Bank-1S'!$W:$W,$O110,'Bank-1S'!$X:$X,$F110))</f>
        <v>0</v>
      </c>
      <c r="AC110" s="99">
        <f ca="1">IF(AC$7&lt;&gt;"",SUMIFS('Bank-1S'!$N:$N,'Bank-1S'!$J:$J,"&gt;="&amp;AC$7,'Bank-1S'!$J:$J,"&lt;="&amp;AC$8,'Bank-1S'!$W:$W,$O110,'Bank-1S'!$X:$X,$F110),SUMIFS('Bank-1S'!$N:$N,'Bank-1S'!$J:$J,AC$8,'Bank-1S'!$W:$W,$O110,'Bank-1S'!$X:$X,$F110))</f>
        <v>0</v>
      </c>
      <c r="AD110" s="99">
        <f ca="1">IF(AD$7&lt;&gt;"",SUMIFS('Bank-1S'!$N:$N,'Bank-1S'!$J:$J,"&gt;="&amp;AD$7,'Bank-1S'!$J:$J,"&lt;="&amp;AD$8,'Bank-1S'!$W:$W,$O110,'Bank-1S'!$X:$X,$F110),SUMIFS('Bank-1S'!$N:$N,'Bank-1S'!$J:$J,AD$8,'Bank-1S'!$W:$W,$O110,'Bank-1S'!$X:$X,$F110))</f>
        <v>0</v>
      </c>
      <c r="AE110" s="99">
        <f ca="1">IF(AE$7&lt;&gt;"",SUMIFS('Bank-1S'!$N:$N,'Bank-1S'!$J:$J,"&gt;="&amp;AE$7,'Bank-1S'!$J:$J,"&lt;="&amp;AE$8,'Bank-1S'!$W:$W,$O110,'Bank-1S'!$X:$X,$F110),SUMIFS('Bank-1S'!$N:$N,'Bank-1S'!$J:$J,AE$8,'Bank-1S'!$W:$W,$O110,'Bank-1S'!$X:$X,$F110))</f>
        <v>0</v>
      </c>
      <c r="AF110" s="99">
        <f ca="1">IF(AF$7&lt;&gt;"",SUMIFS('Bank-1S'!$N:$N,'Bank-1S'!$J:$J,"&gt;="&amp;AF$7,'Bank-1S'!$J:$J,"&lt;="&amp;AF$8,'Bank-1S'!$W:$W,$O110,'Bank-1S'!$X:$X,$F110),SUMIFS('Bank-1S'!$N:$N,'Bank-1S'!$J:$J,AF$8,'Bank-1S'!$W:$W,$O110,'Bank-1S'!$X:$X,$F110))</f>
        <v>0</v>
      </c>
      <c r="AG110" s="99">
        <f ca="1">IF(AG$7&lt;&gt;"",SUMIFS('Bank-1S'!$N:$N,'Bank-1S'!$J:$J,"&gt;="&amp;AG$7,'Bank-1S'!$J:$J,"&lt;="&amp;AG$8,'Bank-1S'!$W:$W,$O110,'Bank-1S'!$X:$X,$F110),SUMIFS('Bank-1S'!$N:$N,'Bank-1S'!$J:$J,AG$8,'Bank-1S'!$W:$W,$O110,'Bank-1S'!$X:$X,$F110))</f>
        <v>0</v>
      </c>
      <c r="AH110" s="99">
        <f ca="1">IF(AH$7&lt;&gt;"",SUMIFS('Bank-1S'!$N:$N,'Bank-1S'!$J:$J,"&gt;="&amp;AH$7,'Bank-1S'!$J:$J,"&lt;="&amp;AH$8,'Bank-1S'!$W:$W,$O110,'Bank-1S'!$X:$X,$F110),SUMIFS('Bank-1S'!$N:$N,'Bank-1S'!$J:$J,AH$8,'Bank-1S'!$W:$W,$O110,'Bank-1S'!$X:$X,$F110))</f>
        <v>0</v>
      </c>
      <c r="AI110" s="99">
        <f ca="1">IF(AI$7&lt;&gt;"",SUMIFS('Bank-1S'!$N:$N,'Bank-1S'!$J:$J,"&gt;="&amp;AI$7,'Bank-1S'!$J:$J,"&lt;="&amp;AI$8,'Bank-1S'!$W:$W,$O110,'Bank-1S'!$X:$X,$F110),SUMIFS('Bank-1S'!$N:$N,'Bank-1S'!$J:$J,AI$8,'Bank-1S'!$W:$W,$O110,'Bank-1S'!$X:$X,$F110))</f>
        <v>0</v>
      </c>
      <c r="AJ110" s="99">
        <f ca="1">IF(AJ$7&lt;&gt;"",SUMIFS('Bank-1S'!$N:$N,'Bank-1S'!$J:$J,"&gt;="&amp;AJ$7,'Bank-1S'!$J:$J,"&lt;="&amp;AJ$8,'Bank-1S'!$W:$W,$O110,'Bank-1S'!$X:$X,$F110),SUMIFS('Bank-1S'!$N:$N,'Bank-1S'!$J:$J,AJ$8,'Bank-1S'!$W:$W,$O110,'Bank-1S'!$X:$X,$F110))</f>
        <v>0</v>
      </c>
      <c r="AK110" s="99">
        <f ca="1">IF(AK$7&lt;&gt;"",SUMIFS('Bank-1S'!$N:$N,'Bank-1S'!$J:$J,"&gt;="&amp;AK$7,'Bank-1S'!$J:$J,"&lt;="&amp;AK$8,'Bank-1S'!$W:$W,$O110,'Bank-1S'!$X:$X,$F110),SUMIFS('Bank-1S'!$N:$N,'Bank-1S'!$J:$J,AK$8,'Bank-1S'!$W:$W,$O110,'Bank-1S'!$X:$X,$F110))</f>
        <v>0</v>
      </c>
      <c r="AL110" s="99">
        <f ca="1">IF(AL$7&lt;&gt;"",SUMIFS('Bank-1S'!$N:$N,'Bank-1S'!$J:$J,"&gt;="&amp;AL$7,'Bank-1S'!$J:$J,"&lt;="&amp;AL$8,'Bank-1S'!$W:$W,$O110,'Bank-1S'!$X:$X,$F110),SUMIFS('Bank-1S'!$N:$N,'Bank-1S'!$J:$J,AL$8,'Bank-1S'!$W:$W,$O110,'Bank-1S'!$X:$X,$F110))</f>
        <v>0</v>
      </c>
      <c r="AM110" s="99">
        <f ca="1">IF(AM$7&lt;&gt;"",SUMIFS('Bank-1S'!$N:$N,'Bank-1S'!$J:$J,"&gt;="&amp;AM$7,'Bank-1S'!$J:$J,"&lt;="&amp;AM$8,'Bank-1S'!$W:$W,$O110,'Bank-1S'!$X:$X,$F110),SUMIFS('Bank-1S'!$N:$N,'Bank-1S'!$J:$J,AM$8,'Bank-1S'!$W:$W,$O110,'Bank-1S'!$X:$X,$F110))</f>
        <v>0</v>
      </c>
      <c r="AN110" s="99">
        <f ca="1">IF(AN$7&lt;&gt;"",SUMIFS('Bank-1S'!$N:$N,'Bank-1S'!$J:$J,"&gt;="&amp;AN$7,'Bank-1S'!$J:$J,"&lt;="&amp;AN$8,'Bank-1S'!$W:$W,$O110,'Bank-1S'!$X:$X,$F110),SUMIFS('Bank-1S'!$N:$N,'Bank-1S'!$J:$J,AN$8,'Bank-1S'!$W:$W,$O110,'Bank-1S'!$X:$X,$F110))</f>
        <v>0</v>
      </c>
      <c r="AO110" s="99">
        <f ca="1">IF(AO$7&lt;&gt;"",SUMIFS('Bank-1S'!$N:$N,'Bank-1S'!$J:$J,"&gt;="&amp;AO$7,'Bank-1S'!$J:$J,"&lt;="&amp;AO$8,'Bank-1S'!$W:$W,$O110,'Bank-1S'!$X:$X,$F110),SUMIFS('Bank-1S'!$N:$N,'Bank-1S'!$J:$J,AO$8,'Bank-1S'!$W:$W,$O110,'Bank-1S'!$X:$X,$F110))</f>
        <v>0</v>
      </c>
      <c r="AP110" s="99">
        <f ca="1">IF(AP$7&lt;&gt;"",SUMIFS('Bank-1S'!$N:$N,'Bank-1S'!$J:$J,"&gt;="&amp;AP$7,'Bank-1S'!$J:$J,"&lt;="&amp;AP$8,'Bank-1S'!$W:$W,$O110,'Bank-1S'!$X:$X,$F110),SUMIFS('Bank-1S'!$N:$N,'Bank-1S'!$J:$J,AP$8,'Bank-1S'!$W:$W,$O110,'Bank-1S'!$X:$X,$F110))</f>
        <v>0</v>
      </c>
      <c r="AQ110" s="99">
        <f ca="1">IF(AQ$7&lt;&gt;"",SUMIFS('Bank-1S'!$N:$N,'Bank-1S'!$J:$J,"&gt;="&amp;AQ$7,'Bank-1S'!$J:$J,"&lt;="&amp;AQ$8,'Bank-1S'!$W:$W,$O110,'Bank-1S'!$X:$X,$F110),SUMIFS('Bank-1S'!$N:$N,'Bank-1S'!$J:$J,AQ$8,'Bank-1S'!$W:$W,$O110,'Bank-1S'!$X:$X,$F110))</f>
        <v>0</v>
      </c>
      <c r="AR110" s="99">
        <f ca="1">IF(AR$7&lt;&gt;"",SUMIFS('Bank-1S'!$N:$N,'Bank-1S'!$J:$J,"&gt;="&amp;AR$7,'Bank-1S'!$J:$J,"&lt;="&amp;AR$8,'Bank-1S'!$W:$W,$O110,'Bank-1S'!$X:$X,$F110),SUMIFS('Bank-1S'!$N:$N,'Bank-1S'!$J:$J,AR$8,'Bank-1S'!$W:$W,$O110,'Bank-1S'!$X:$X,$F110))</f>
        <v>0</v>
      </c>
      <c r="AS110" s="99">
        <f ca="1">IF(AS$7&lt;&gt;"",SUMIFS('Bank-1S'!$N:$N,'Bank-1S'!$J:$J,"&gt;="&amp;AS$7,'Bank-1S'!$J:$J,"&lt;="&amp;AS$8,'Bank-1S'!$W:$W,$O110,'Bank-1S'!$X:$X,$F110),SUMIFS('Bank-1S'!$N:$N,'Bank-1S'!$J:$J,AS$8,'Bank-1S'!$W:$W,$O110,'Bank-1S'!$X:$X,$F110))</f>
        <v>0</v>
      </c>
      <c r="AT110" s="99">
        <f ca="1">IF(AT$7&lt;&gt;"",SUMIFS('Bank-1S'!$N:$N,'Bank-1S'!$J:$J,"&gt;="&amp;AT$7,'Bank-1S'!$J:$J,"&lt;="&amp;AT$8,'Bank-1S'!$W:$W,$O110,'Bank-1S'!$X:$X,$F110),SUMIFS('Bank-1S'!$N:$N,'Bank-1S'!$J:$J,AT$8,'Bank-1S'!$W:$W,$O110,'Bank-1S'!$X:$X,$F110))</f>
        <v>0</v>
      </c>
      <c r="AU110" s="99">
        <f ca="1">IF(AU$7&lt;&gt;"",SUMIFS('Bank-1S'!$N:$N,'Bank-1S'!$J:$J,"&gt;="&amp;AU$7,'Bank-1S'!$J:$J,"&lt;="&amp;AU$8,'Bank-1S'!$W:$W,$O110,'Bank-1S'!$X:$X,$F110),SUMIFS('Bank-1S'!$N:$N,'Bank-1S'!$J:$J,AU$8,'Bank-1S'!$W:$W,$O110,'Bank-1S'!$X:$X,$F110))</f>
        <v>0</v>
      </c>
      <c r="AV110" s="99">
        <f ca="1">IF(AV$7&lt;&gt;"",SUMIFS('Bank-1S'!$N:$N,'Bank-1S'!$J:$J,"&gt;="&amp;AV$7,'Bank-1S'!$J:$J,"&lt;="&amp;AV$8,'Bank-1S'!$W:$W,$O110,'Bank-1S'!$X:$X,$F110),SUMIFS('Bank-1S'!$N:$N,'Bank-1S'!$J:$J,AV$8,'Bank-1S'!$W:$W,$O110,'Bank-1S'!$X:$X,$F110))</f>
        <v>0</v>
      </c>
      <c r="AW110" s="99">
        <f ca="1">IF(AW$7&lt;&gt;"",SUMIFS('Bank-1S'!$N:$N,'Bank-1S'!$J:$J,"&gt;="&amp;AW$7,'Bank-1S'!$J:$J,"&lt;="&amp;AW$8,'Bank-1S'!$W:$W,$O110,'Bank-1S'!$X:$X,$F110),SUMIFS('Bank-1S'!$N:$N,'Bank-1S'!$J:$J,AW$8,'Bank-1S'!$W:$W,$O110,'Bank-1S'!$X:$X,$F110))</f>
        <v>0</v>
      </c>
      <c r="AX110" s="99">
        <f ca="1">IF(AX$7&lt;&gt;"",SUMIFS('Bank-1S'!$N:$N,'Bank-1S'!$J:$J,"&gt;="&amp;AX$7,'Bank-1S'!$J:$J,"&lt;="&amp;AX$8,'Bank-1S'!$W:$W,$O110,'Bank-1S'!$X:$X,$F110),SUMIFS('Bank-1S'!$N:$N,'Bank-1S'!$J:$J,AX$8,'Bank-1S'!$W:$W,$O110,'Bank-1S'!$X:$X,$F110))</f>
        <v>0</v>
      </c>
      <c r="AY110" s="99">
        <f ca="1">IF(AY$7&lt;&gt;"",SUMIFS('Bank-1S'!$N:$N,'Bank-1S'!$J:$J,"&gt;="&amp;AY$7,'Bank-1S'!$J:$J,"&lt;="&amp;AY$8,'Bank-1S'!$W:$W,$O110,'Bank-1S'!$X:$X,$F110),SUMIFS('Bank-1S'!$N:$N,'Bank-1S'!$J:$J,AY$8,'Bank-1S'!$W:$W,$O110,'Bank-1S'!$X:$X,$F110))</f>
        <v>0</v>
      </c>
      <c r="AZ110" s="99">
        <f ca="1">IF(AZ$7&lt;&gt;"",SUMIFS('Bank-1S'!$N:$N,'Bank-1S'!$J:$J,"&gt;="&amp;AZ$7,'Bank-1S'!$J:$J,"&lt;="&amp;AZ$8,'Bank-1S'!$W:$W,$O110,'Bank-1S'!$X:$X,$F110),SUMIFS('Bank-1S'!$N:$N,'Bank-1S'!$J:$J,AZ$8,'Bank-1S'!$W:$W,$O110,'Bank-1S'!$X:$X,$F110))</f>
        <v>0</v>
      </c>
      <c r="BA110" s="99">
        <f ca="1">IF(BA$7&lt;&gt;"",SUMIFS('Bank-1S'!$N:$N,'Bank-1S'!$J:$J,"&gt;="&amp;BA$7,'Bank-1S'!$J:$J,"&lt;="&amp;BA$8,'Bank-1S'!$W:$W,$O110,'Bank-1S'!$X:$X,$F110),SUMIFS('Bank-1S'!$N:$N,'Bank-1S'!$J:$J,BA$8,'Bank-1S'!$W:$W,$O110,'Bank-1S'!$X:$X,$F110))</f>
        <v>0</v>
      </c>
      <c r="BB110" s="99">
        <f ca="1">IF(BB$7&lt;&gt;"",SUMIFS('Bank-1S'!$N:$N,'Bank-1S'!$J:$J,"&gt;="&amp;BB$7,'Bank-1S'!$J:$J,"&lt;="&amp;BB$8,'Bank-1S'!$W:$W,$O110,'Bank-1S'!$X:$X,$F110),SUMIFS('Bank-1S'!$N:$N,'Bank-1S'!$J:$J,BB$8,'Bank-1S'!$W:$W,$O110,'Bank-1S'!$X:$X,$F110))</f>
        <v>0</v>
      </c>
      <c r="BC110" s="99">
        <f ca="1">IF(BC$7&lt;&gt;"",SUMIFS('Bank-1S'!$N:$N,'Bank-1S'!$J:$J,"&gt;="&amp;BC$7,'Bank-1S'!$J:$J,"&lt;="&amp;BC$8,'Bank-1S'!$W:$W,$O110,'Bank-1S'!$X:$X,$F110),SUMIFS('Bank-1S'!$N:$N,'Bank-1S'!$J:$J,BC$8,'Bank-1S'!$W:$W,$O110,'Bank-1S'!$X:$X,$F110))</f>
        <v>0</v>
      </c>
      <c r="BD110" s="99">
        <f ca="1">IF(BD$7&lt;&gt;"",SUMIFS('Bank-1S'!$N:$N,'Bank-1S'!$J:$J,"&gt;="&amp;BD$7,'Bank-1S'!$J:$J,"&lt;="&amp;BD$8,'Bank-1S'!$W:$W,$O110,'Bank-1S'!$X:$X,$F110),SUMIFS('Bank-1S'!$N:$N,'Bank-1S'!$J:$J,BD$8,'Bank-1S'!$W:$W,$O110,'Bank-1S'!$X:$X,$F110))</f>
        <v>0</v>
      </c>
      <c r="BE110" s="99">
        <f ca="1">IF(BE$7&lt;&gt;"",SUMIFS('Bank-1S'!$N:$N,'Bank-1S'!$J:$J,"&gt;="&amp;BE$7,'Bank-1S'!$J:$J,"&lt;="&amp;BE$8,'Bank-1S'!$W:$W,$O110,'Bank-1S'!$X:$X,$F110),SUMIFS('Bank-1S'!$N:$N,'Bank-1S'!$J:$J,BE$8,'Bank-1S'!$W:$W,$O110,'Bank-1S'!$X:$X,$F110))</f>
        <v>0</v>
      </c>
      <c r="BF110" s="99">
        <f ca="1">IF(BF$7&lt;&gt;"",SUMIFS('Bank-1S'!$N:$N,'Bank-1S'!$J:$J,"&gt;="&amp;BF$7,'Bank-1S'!$J:$J,"&lt;="&amp;BF$8,'Bank-1S'!$W:$W,$O110,'Bank-1S'!$X:$X,$F110),SUMIFS('Bank-1S'!$N:$N,'Bank-1S'!$J:$J,BF$8,'Bank-1S'!$W:$W,$O110,'Bank-1S'!$X:$X,$F110))</f>
        <v>0</v>
      </c>
      <c r="BG110" s="99">
        <f ca="1">IF(BG$7&lt;&gt;"",SUMIFS('Bank-1S'!$N:$N,'Bank-1S'!$J:$J,"&gt;="&amp;BG$7,'Bank-1S'!$J:$J,"&lt;="&amp;BG$8,'Bank-1S'!$W:$W,$O110,'Bank-1S'!$X:$X,$F110),SUMIFS('Bank-1S'!$N:$N,'Bank-1S'!$J:$J,BG$8,'Bank-1S'!$W:$W,$O110,'Bank-1S'!$X:$X,$F110))</f>
        <v>0</v>
      </c>
      <c r="BH110" s="99">
        <f ca="1">IF(BH$7&lt;&gt;"",SUMIFS('Bank-1S'!$N:$N,'Bank-1S'!$J:$J,"&gt;="&amp;BH$7,'Bank-1S'!$J:$J,"&lt;="&amp;BH$8,'Bank-1S'!$W:$W,$O110,'Bank-1S'!$X:$X,$F110),SUMIFS('Bank-1S'!$N:$N,'Bank-1S'!$J:$J,BH$8,'Bank-1S'!$W:$W,$O110,'Bank-1S'!$X:$X,$F110))</f>
        <v>0</v>
      </c>
      <c r="BI110" s="99">
        <f ca="1">IF(BI$7&lt;&gt;"",SUMIFS('Bank-1S'!$N:$N,'Bank-1S'!$J:$J,"&gt;="&amp;BI$7,'Bank-1S'!$J:$J,"&lt;="&amp;BI$8,'Bank-1S'!$W:$W,$O110,'Bank-1S'!$X:$X,$F110),SUMIFS('Bank-1S'!$N:$N,'Bank-1S'!$J:$J,BI$8,'Bank-1S'!$W:$W,$O110,'Bank-1S'!$X:$X,$F110))</f>
        <v>0</v>
      </c>
      <c r="BJ110" s="99">
        <f ca="1">IF(BJ$7&lt;&gt;"",SUMIFS('Bank-1S'!$N:$N,'Bank-1S'!$J:$J,"&gt;="&amp;BJ$7,'Bank-1S'!$J:$J,"&lt;="&amp;BJ$8,'Bank-1S'!$W:$W,$O110,'Bank-1S'!$X:$X,$F110),SUMIFS('Bank-1S'!$N:$N,'Bank-1S'!$J:$J,BJ$8,'Bank-1S'!$W:$W,$O110,'Bank-1S'!$X:$X,$F110))</f>
        <v>0</v>
      </c>
      <c r="BK110" s="99">
        <f ca="1">IF(BK$7&lt;&gt;"",SUMIFS('Bank-1S'!$N:$N,'Bank-1S'!$J:$J,"&gt;="&amp;BK$7,'Bank-1S'!$J:$J,"&lt;="&amp;BK$8,'Bank-1S'!$W:$W,$O110,'Bank-1S'!$X:$X,$F110),SUMIFS('Bank-1S'!$N:$N,'Bank-1S'!$J:$J,BK$8,'Bank-1S'!$W:$W,$O110,'Bank-1S'!$X:$X,$F110))</f>
        <v>0</v>
      </c>
      <c r="BL110" s="99">
        <f ca="1">IF(BL$7&lt;&gt;"",SUMIFS('Bank-1S'!$N:$N,'Bank-1S'!$J:$J,"&gt;="&amp;BL$7,'Bank-1S'!$J:$J,"&lt;="&amp;BL$8,'Bank-1S'!$W:$W,$O110,'Bank-1S'!$X:$X,$F110),SUMIFS('Bank-1S'!$N:$N,'Bank-1S'!$J:$J,BL$8,'Bank-1S'!$W:$W,$O110,'Bank-1S'!$X:$X,$F110))</f>
        <v>0</v>
      </c>
      <c r="BM110" s="99">
        <f ca="1">IF(BM$7&lt;&gt;"",SUMIFS('Bank-1S'!$N:$N,'Bank-1S'!$J:$J,"&gt;="&amp;BM$7,'Bank-1S'!$J:$J,"&lt;="&amp;BM$8,'Bank-1S'!$W:$W,$O110,'Bank-1S'!$X:$X,$F110),SUMIFS('Bank-1S'!$N:$N,'Bank-1S'!$J:$J,BM$8,'Bank-1S'!$W:$W,$O110,'Bank-1S'!$X:$X,$F110))</f>
        <v>0</v>
      </c>
      <c r="BN110" s="99">
        <f ca="1">IF(BN$7&lt;&gt;"",SUMIFS('Bank-1S'!$N:$N,'Bank-1S'!$J:$J,"&gt;="&amp;BN$7,'Bank-1S'!$J:$J,"&lt;="&amp;BN$8,'Bank-1S'!$W:$W,$O110,'Bank-1S'!$X:$X,$F110),SUMIFS('Bank-1S'!$N:$N,'Bank-1S'!$J:$J,BN$8,'Bank-1S'!$W:$W,$O110,'Bank-1S'!$X:$X,$F110))</f>
        <v>0</v>
      </c>
      <c r="BO110" s="99">
        <f ca="1">IF(BO$7&lt;&gt;"",SUMIFS('Bank-1S'!$N:$N,'Bank-1S'!$J:$J,"&gt;="&amp;BO$7,'Bank-1S'!$J:$J,"&lt;="&amp;BO$8,'Bank-1S'!$W:$W,$O110,'Bank-1S'!$X:$X,$F110),SUMIFS('Bank-1S'!$N:$N,'Bank-1S'!$J:$J,BO$8,'Bank-1S'!$W:$W,$O110,'Bank-1S'!$X:$X,$F110))</f>
        <v>0</v>
      </c>
      <c r="BP110" s="99">
        <f ca="1">IF(BP$7&lt;&gt;"",SUMIFS('Bank-1S'!$N:$N,'Bank-1S'!$J:$J,"&gt;="&amp;BP$7,'Bank-1S'!$J:$J,"&lt;="&amp;BP$8,'Bank-1S'!$W:$W,$O110,'Bank-1S'!$X:$X,$F110),SUMIFS('Bank-1S'!$N:$N,'Bank-1S'!$J:$J,BP$8,'Bank-1S'!$W:$W,$O110,'Bank-1S'!$X:$X,$F110))</f>
        <v>0</v>
      </c>
      <c r="BQ110" s="99">
        <f ca="1">IF(BQ$7&lt;&gt;"",SUMIFS('Bank-1S'!$N:$N,'Bank-1S'!$J:$J,"&gt;="&amp;BQ$7,'Bank-1S'!$J:$J,"&lt;="&amp;BQ$8,'Bank-1S'!$W:$W,$O110,'Bank-1S'!$X:$X,$F110),SUMIFS('Bank-1S'!$N:$N,'Bank-1S'!$J:$J,BQ$8,'Bank-1S'!$W:$W,$O110,'Bank-1S'!$X:$X,$F110))</f>
        <v>0</v>
      </c>
      <c r="BR110" s="99">
        <f ca="1">IF(BR$7&lt;&gt;"",SUMIFS('Bank-1S'!$N:$N,'Bank-1S'!$J:$J,"&gt;="&amp;BR$7,'Bank-1S'!$J:$J,"&lt;="&amp;BR$8,'Bank-1S'!$W:$W,$O110,'Bank-1S'!$X:$X,$F110),SUMIFS('Bank-1S'!$N:$N,'Bank-1S'!$J:$J,BR$8,'Bank-1S'!$W:$W,$O110,'Bank-1S'!$X:$X,$F110))</f>
        <v>0</v>
      </c>
      <c r="BS110" s="99">
        <f ca="1">IF(BS$7&lt;&gt;"",SUMIFS('Bank-1S'!$N:$N,'Bank-1S'!$J:$J,"&gt;="&amp;BS$7,'Bank-1S'!$J:$J,"&lt;="&amp;BS$8,'Bank-1S'!$W:$W,$O110,'Bank-1S'!$X:$X,$F110),SUMIFS('Bank-1S'!$N:$N,'Bank-1S'!$J:$J,BS$8,'Bank-1S'!$W:$W,$O110,'Bank-1S'!$X:$X,$F110))</f>
        <v>0</v>
      </c>
      <c r="BT110" s="99">
        <f ca="1">IF(BT$7&lt;&gt;"",SUMIFS('Bank-1S'!$N:$N,'Bank-1S'!$J:$J,"&gt;="&amp;BT$7,'Bank-1S'!$J:$J,"&lt;="&amp;BT$8,'Bank-1S'!$W:$W,$O110,'Bank-1S'!$X:$X,$F110),SUMIFS('Bank-1S'!$N:$N,'Bank-1S'!$J:$J,BT$8,'Bank-1S'!$W:$W,$O110,'Bank-1S'!$X:$X,$F110))</f>
        <v>0</v>
      </c>
      <c r="BU110" s="99">
        <f ca="1">IF(BU$7&lt;&gt;"",SUMIFS('Bank-1S'!$N:$N,'Bank-1S'!$J:$J,"&gt;="&amp;BU$7,'Bank-1S'!$J:$J,"&lt;="&amp;BU$8,'Bank-1S'!$W:$W,$O110,'Bank-1S'!$X:$X,$F110),SUMIFS('Bank-1S'!$N:$N,'Bank-1S'!$J:$J,BU$8,'Bank-1S'!$W:$W,$O110,'Bank-1S'!$X:$X,$F110))</f>
        <v>0</v>
      </c>
      <c r="BV110" s="99">
        <f ca="1">IF(BV$7&lt;&gt;"",SUMIFS('Bank-1S'!$N:$N,'Bank-1S'!$J:$J,"&gt;="&amp;BV$7,'Bank-1S'!$J:$J,"&lt;="&amp;BV$8,'Bank-1S'!$W:$W,$O110,'Bank-1S'!$X:$X,$F110),SUMIFS('Bank-1S'!$N:$N,'Bank-1S'!$J:$J,BV$8,'Bank-1S'!$W:$W,$O110,'Bank-1S'!$X:$X,$F110))</f>
        <v>0</v>
      </c>
      <c r="BW110" s="99">
        <f ca="1">IF(BW$7&lt;&gt;"",SUMIFS('Bank-1S'!$N:$N,'Bank-1S'!$J:$J,"&gt;="&amp;BW$7,'Bank-1S'!$J:$J,"&lt;="&amp;BW$8,'Bank-1S'!$W:$W,$O110,'Bank-1S'!$X:$X,$F110),SUMIFS('Bank-1S'!$N:$N,'Bank-1S'!$J:$J,BW$8,'Bank-1S'!$W:$W,$O110,'Bank-1S'!$X:$X,$F110))</f>
        <v>0</v>
      </c>
      <c r="BX110" s="99">
        <f ca="1">IF(BX$7&lt;&gt;"",SUMIFS('Bank-1S'!$N:$N,'Bank-1S'!$J:$J,"&gt;="&amp;BX$7,'Bank-1S'!$J:$J,"&lt;="&amp;BX$8,'Bank-1S'!$W:$W,$O110,'Bank-1S'!$X:$X,$F110),SUMIFS('Bank-1S'!$N:$N,'Bank-1S'!$J:$J,BX$8,'Bank-1S'!$W:$W,$O110,'Bank-1S'!$X:$X,$F110))</f>
        <v>0</v>
      </c>
      <c r="BY110" s="99">
        <f ca="1">IF(BY$7&lt;&gt;"",SUMIFS('Bank-1S'!$N:$N,'Bank-1S'!$J:$J,"&gt;="&amp;BY$7,'Bank-1S'!$J:$J,"&lt;="&amp;BY$8,'Bank-1S'!$W:$W,$O110,'Bank-1S'!$X:$X,$F110),SUMIFS('Bank-1S'!$N:$N,'Bank-1S'!$J:$J,BY$8,'Bank-1S'!$W:$W,$O110,'Bank-1S'!$X:$X,$F110))</f>
        <v>0</v>
      </c>
      <c r="BZ110" s="99">
        <f ca="1">IF(BZ$7&lt;&gt;"",SUMIFS('Bank-1S'!$N:$N,'Bank-1S'!$J:$J,"&gt;="&amp;BZ$7,'Bank-1S'!$J:$J,"&lt;="&amp;BZ$8,'Bank-1S'!$W:$W,$O110,'Bank-1S'!$X:$X,$F110),SUMIFS('Bank-1S'!$N:$N,'Bank-1S'!$J:$J,BZ$8,'Bank-1S'!$W:$W,$O110,'Bank-1S'!$X:$X,$F110))</f>
        <v>0</v>
      </c>
      <c r="CA110" s="99">
        <f ca="1">IF(CA$7&lt;&gt;"",SUMIFS('Bank-1S'!$N:$N,'Bank-1S'!$J:$J,"&gt;="&amp;CA$7,'Bank-1S'!$J:$J,"&lt;="&amp;CA$8,'Bank-1S'!$W:$W,$O110,'Bank-1S'!$X:$X,$F110),SUMIFS('Bank-1S'!$N:$N,'Bank-1S'!$J:$J,CA$8,'Bank-1S'!$W:$W,$O110,'Bank-1S'!$X:$X,$F110))</f>
        <v>0</v>
      </c>
      <c r="CB110" s="99">
        <f ca="1">IF(CB$7&lt;&gt;"",SUMIFS('Bank-1S'!$N:$N,'Bank-1S'!$J:$J,"&gt;="&amp;CB$7,'Bank-1S'!$J:$J,"&lt;="&amp;CB$8,'Bank-1S'!$W:$W,$O110,'Bank-1S'!$X:$X,$F110),SUMIFS('Bank-1S'!$N:$N,'Bank-1S'!$J:$J,CB$8,'Bank-1S'!$W:$W,$O110,'Bank-1S'!$X:$X,$F110))</f>
        <v>0</v>
      </c>
      <c r="CC110" s="99">
        <f ca="1">IF(CC$7&lt;&gt;"",SUMIFS('Bank-1S'!$N:$N,'Bank-1S'!$J:$J,"&gt;="&amp;CC$7,'Bank-1S'!$J:$J,"&lt;="&amp;CC$8,'Bank-1S'!$W:$W,$O110,'Bank-1S'!$X:$X,$F110),SUMIFS('Bank-1S'!$N:$N,'Bank-1S'!$J:$J,CC$8,'Bank-1S'!$W:$W,$O110,'Bank-1S'!$X:$X,$F110))</f>
        <v>0</v>
      </c>
      <c r="CD110" s="99">
        <f ca="1">IF(CD$7&lt;&gt;"",SUMIFS('Bank-1S'!$N:$N,'Bank-1S'!$J:$J,"&gt;="&amp;CD$7,'Bank-1S'!$J:$J,"&lt;="&amp;CD$8,'Bank-1S'!$W:$W,$O110,'Bank-1S'!$X:$X,$F110),SUMIFS('Bank-1S'!$N:$N,'Bank-1S'!$J:$J,CD$8,'Bank-1S'!$W:$W,$O110,'Bank-1S'!$X:$X,$F110))</f>
        <v>0</v>
      </c>
      <c r="CE110" s="99">
        <f ca="1">IF(CE$7&lt;&gt;"",SUMIFS('Bank-1S'!$N:$N,'Bank-1S'!$J:$J,"&gt;="&amp;CE$7,'Bank-1S'!$J:$J,"&lt;="&amp;CE$8,'Bank-1S'!$W:$W,$O110,'Bank-1S'!$X:$X,$F110),SUMIFS('Bank-1S'!$N:$N,'Bank-1S'!$J:$J,CE$8,'Bank-1S'!$W:$W,$O110,'Bank-1S'!$X:$X,$F110))</f>
        <v>0</v>
      </c>
      <c r="CF110" s="99">
        <f ca="1">IF(CF$7&lt;&gt;"",SUMIFS('Bank-1S'!$N:$N,'Bank-1S'!$J:$J,"&gt;="&amp;CF$7,'Bank-1S'!$J:$J,"&lt;="&amp;CF$8,'Bank-1S'!$W:$W,$O110,'Bank-1S'!$X:$X,$F110),SUMIFS('Bank-1S'!$N:$N,'Bank-1S'!$J:$J,CF$8,'Bank-1S'!$W:$W,$O110,'Bank-1S'!$X:$X,$F110))</f>
        <v>0</v>
      </c>
      <c r="CG110" s="99">
        <f ca="1">IF(CG$7&lt;&gt;"",SUMIFS('Bank-1S'!$N:$N,'Bank-1S'!$J:$J,"&gt;="&amp;CG$7,'Bank-1S'!$J:$J,"&lt;="&amp;CG$8,'Bank-1S'!$W:$W,$O110,'Bank-1S'!$X:$X,$F110),SUMIFS('Bank-1S'!$N:$N,'Bank-1S'!$J:$J,CG$8,'Bank-1S'!$W:$W,$O110,'Bank-1S'!$X:$X,$F110))</f>
        <v>0</v>
      </c>
      <c r="CH110" s="99">
        <f ca="1">IF(CH$7&lt;&gt;"",SUMIFS('Bank-1S'!$N:$N,'Bank-1S'!$J:$J,"&gt;="&amp;CH$7,'Bank-1S'!$J:$J,"&lt;="&amp;CH$8,'Bank-1S'!$W:$W,$O110,'Bank-1S'!$X:$X,$F110),SUMIFS('Bank-1S'!$N:$N,'Bank-1S'!$J:$J,CH$8,'Bank-1S'!$W:$W,$O110,'Bank-1S'!$X:$X,$F110))</f>
        <v>0</v>
      </c>
      <c r="CI110" s="99">
        <f ca="1">IF(CI$7&lt;&gt;"",SUMIFS('Bank-1S'!$N:$N,'Bank-1S'!$J:$J,"&gt;="&amp;CI$7,'Bank-1S'!$J:$J,"&lt;="&amp;CI$8,'Bank-1S'!$W:$W,$O110,'Bank-1S'!$X:$X,$F110),SUMIFS('Bank-1S'!$N:$N,'Bank-1S'!$J:$J,CI$8,'Bank-1S'!$W:$W,$O110,'Bank-1S'!$X:$X,$F110))</f>
        <v>0</v>
      </c>
      <c r="CJ110" s="99">
        <f ca="1">IF(CJ$7&lt;&gt;"",SUMIFS('Bank-1S'!$N:$N,'Bank-1S'!$J:$J,"&gt;="&amp;CJ$7,'Bank-1S'!$J:$J,"&lt;="&amp;CJ$8,'Bank-1S'!$W:$W,$O110,'Bank-1S'!$X:$X,$F110),SUMIFS('Bank-1S'!$N:$N,'Bank-1S'!$J:$J,CJ$8,'Bank-1S'!$W:$W,$O110,'Bank-1S'!$X:$X,$F110))</f>
        <v>0</v>
      </c>
      <c r="CK110" s="99">
        <f ca="1">IF(CK$7&lt;&gt;"",SUMIFS('Bank-1S'!$N:$N,'Bank-1S'!$J:$J,"&gt;="&amp;CK$7,'Bank-1S'!$J:$J,"&lt;="&amp;CK$8,'Bank-1S'!$W:$W,$O110,'Bank-1S'!$X:$X,$F110),SUMIFS('Bank-1S'!$N:$N,'Bank-1S'!$J:$J,CK$8,'Bank-1S'!$W:$W,$O110,'Bank-1S'!$X:$X,$F110))</f>
        <v>0</v>
      </c>
      <c r="CL110" s="99">
        <f ca="1">IF(CL$7&lt;&gt;"",SUMIFS('Bank-1S'!$N:$N,'Bank-1S'!$J:$J,"&gt;="&amp;CL$7,'Bank-1S'!$J:$J,"&lt;="&amp;CL$8,'Bank-1S'!$W:$W,$O110,'Bank-1S'!$X:$X,$F110),SUMIFS('Bank-1S'!$N:$N,'Bank-1S'!$J:$J,CL$8,'Bank-1S'!$W:$W,$O110,'Bank-1S'!$X:$X,$F110))</f>
        <v>0</v>
      </c>
      <c r="CM110" s="99">
        <f ca="1">IF(CM$7&lt;&gt;"",SUMIFS('Bank-1S'!$N:$N,'Bank-1S'!$J:$J,"&gt;="&amp;CM$7,'Bank-1S'!$J:$J,"&lt;="&amp;CM$8,'Bank-1S'!$W:$W,$O110,'Bank-1S'!$X:$X,$F110),SUMIFS('Bank-1S'!$N:$N,'Bank-1S'!$J:$J,CM$8,'Bank-1S'!$W:$W,$O110,'Bank-1S'!$X:$X,$F110))</f>
        <v>0</v>
      </c>
      <c r="CN110" s="99">
        <f ca="1">IF(CN$7&lt;&gt;"",SUMIFS('Bank-1S'!$N:$N,'Bank-1S'!$J:$J,"&gt;="&amp;CN$7,'Bank-1S'!$J:$J,"&lt;="&amp;CN$8,'Bank-1S'!$W:$W,$O110,'Bank-1S'!$X:$X,$F110),SUMIFS('Bank-1S'!$N:$N,'Bank-1S'!$J:$J,CN$8,'Bank-1S'!$W:$W,$O110,'Bank-1S'!$X:$X,$F110))</f>
        <v>0</v>
      </c>
      <c r="CO110" s="99">
        <f ca="1">IF(CO$7&lt;&gt;"",SUMIFS('Bank-1S'!$N:$N,'Bank-1S'!$J:$J,"&gt;="&amp;CO$7,'Bank-1S'!$J:$J,"&lt;="&amp;CO$8,'Bank-1S'!$W:$W,$O110,'Bank-1S'!$X:$X,$F110),SUMIFS('Bank-1S'!$N:$N,'Bank-1S'!$J:$J,CO$8,'Bank-1S'!$W:$W,$O110,'Bank-1S'!$X:$X,$F110))</f>
        <v>0</v>
      </c>
      <c r="CP110" s="99">
        <f ca="1">IF(CP$7&lt;&gt;"",SUMIFS('Bank-1S'!$N:$N,'Bank-1S'!$J:$J,"&gt;="&amp;CP$7,'Bank-1S'!$J:$J,"&lt;="&amp;CP$8,'Bank-1S'!$W:$W,$O110,'Bank-1S'!$X:$X,$F110),SUMIFS('Bank-1S'!$N:$N,'Bank-1S'!$J:$J,CP$8,'Bank-1S'!$W:$W,$O110,'Bank-1S'!$X:$X,$F110))</f>
        <v>0</v>
      </c>
      <c r="CQ110" s="99">
        <f ca="1">IF(CQ$7&lt;&gt;"",SUMIFS('Bank-1S'!$N:$N,'Bank-1S'!$J:$J,"&gt;="&amp;CQ$7,'Bank-1S'!$J:$J,"&lt;="&amp;CQ$8,'Bank-1S'!$W:$W,$O110,'Bank-1S'!$X:$X,$F110),SUMIFS('Bank-1S'!$N:$N,'Bank-1S'!$J:$J,CQ$8,'Bank-1S'!$W:$W,$O110,'Bank-1S'!$X:$X,$F110))</f>
        <v>0</v>
      </c>
      <c r="CR110" s="99">
        <f ca="1">IF(CR$7&lt;&gt;"",SUMIFS('Bank-1S'!$N:$N,'Bank-1S'!$J:$J,"&gt;="&amp;CR$7,'Bank-1S'!$J:$J,"&lt;="&amp;CR$8,'Bank-1S'!$W:$W,$O110,'Bank-1S'!$X:$X,$F110),SUMIFS('Bank-1S'!$N:$N,'Bank-1S'!$J:$J,CR$8,'Bank-1S'!$W:$W,$O110,'Bank-1S'!$X:$X,$F110))</f>
        <v>0</v>
      </c>
      <c r="CS110" s="99">
        <f ca="1">IF(CS$7&lt;&gt;"",SUMIFS('Bank-1S'!$N:$N,'Bank-1S'!$J:$J,"&gt;="&amp;CS$7,'Bank-1S'!$J:$J,"&lt;="&amp;CS$8,'Bank-1S'!$W:$W,$O110,'Bank-1S'!$X:$X,$F110),SUMIFS('Bank-1S'!$N:$N,'Bank-1S'!$J:$J,CS$8,'Bank-1S'!$W:$W,$O110,'Bank-1S'!$X:$X,$F110))</f>
        <v>0</v>
      </c>
      <c r="CT110" s="99">
        <f ca="1">IF(CT$7&lt;&gt;"",SUMIFS('Bank-1S'!$N:$N,'Bank-1S'!$J:$J,"&gt;="&amp;CT$7,'Bank-1S'!$J:$J,"&lt;="&amp;CT$8,'Bank-1S'!$W:$W,$O110,'Bank-1S'!$X:$X,$F110),SUMIFS('Bank-1S'!$N:$N,'Bank-1S'!$J:$J,CT$8,'Bank-1S'!$W:$W,$O110,'Bank-1S'!$X:$X,$F110))</f>
        <v>0</v>
      </c>
      <c r="CU110" s="99">
        <f ca="1">IF(CU$7&lt;&gt;"",SUMIFS('Bank-1S'!$N:$N,'Bank-1S'!$J:$J,"&gt;="&amp;CU$7,'Bank-1S'!$J:$J,"&lt;="&amp;CU$8,'Bank-1S'!$W:$W,$O110,'Bank-1S'!$X:$X,$F110),SUMIFS('Bank-1S'!$N:$N,'Bank-1S'!$J:$J,CU$8,'Bank-1S'!$W:$W,$O110,'Bank-1S'!$X:$X,$F110))</f>
        <v>0</v>
      </c>
    </row>
    <row r="111" spans="1:99" s="28" customFormat="1" ht="10.199999999999999" x14ac:dyDescent="0.2">
      <c r="A111" s="87"/>
      <c r="B111" s="87"/>
      <c r="C111" s="87"/>
      <c r="D111" s="87"/>
      <c r="E111" s="198">
        <v>1</v>
      </c>
      <c r="F111" s="101" t="str">
        <f>lists!$Z$42</f>
        <v>Оплаты банковских комиссий</v>
      </c>
      <c r="G111" s="87"/>
      <c r="H111" s="87"/>
      <c r="I111" s="87"/>
      <c r="J111" s="87"/>
      <c r="K111" s="87"/>
      <c r="L111" s="87"/>
      <c r="M111" s="87"/>
      <c r="N111" s="86"/>
      <c r="O111" s="87" t="str">
        <f t="shared" si="52"/>
        <v>RUR</v>
      </c>
      <c r="P111" s="88"/>
      <c r="Q111" s="87"/>
      <c r="R111" s="87"/>
      <c r="S111" s="87"/>
      <c r="T111" s="136"/>
      <c r="U111" s="137">
        <f t="shared" ca="1" si="59"/>
        <v>0</v>
      </c>
      <c r="V111" s="138"/>
      <c r="W111" s="168"/>
      <c r="X111" s="169">
        <f>IF(X$7&lt;&gt;"",SUMIFS('Bank-1S'!$N:$N,'Bank-1S'!$J:$J,"&gt;="&amp;X$7,'Bank-1S'!$J:$J,"&lt;="&amp;X$8,'Bank-1S'!$W:$W,$O111,'Bank-1S'!$X:$X,$F111),SUMIFS('Bank-1S'!$N:$N,'Bank-1S'!$J:$J,X$8,'Bank-1S'!$W:$W,$O111,'Bank-1S'!$X:$X,$F111))</f>
        <v>0</v>
      </c>
      <c r="Y111" s="99">
        <f ca="1">IF(Y$7&lt;&gt;"",SUMIFS('Bank-1S'!$N:$N,'Bank-1S'!$J:$J,"&gt;="&amp;Y$7,'Bank-1S'!$J:$J,"&lt;="&amp;Y$8,'Bank-1S'!$W:$W,$O111,'Bank-1S'!$X:$X,$F111),SUMIFS('Bank-1S'!$N:$N,'Bank-1S'!$J:$J,Y$8,'Bank-1S'!$W:$W,$O111,'Bank-1S'!$X:$X,$F111))</f>
        <v>0</v>
      </c>
      <c r="Z111" s="99">
        <f ca="1">IF(Z$7&lt;&gt;"",SUMIFS('Bank-1S'!$N:$N,'Bank-1S'!$J:$J,"&gt;="&amp;Z$7,'Bank-1S'!$J:$J,"&lt;="&amp;Z$8,'Bank-1S'!$W:$W,$O111,'Bank-1S'!$X:$X,$F111),SUMIFS('Bank-1S'!$N:$N,'Bank-1S'!$J:$J,Z$8,'Bank-1S'!$W:$W,$O111,'Bank-1S'!$X:$X,$F111))</f>
        <v>0</v>
      </c>
      <c r="AA111" s="99">
        <f ca="1">IF(AA$7&lt;&gt;"",SUMIFS('Bank-1S'!$N:$N,'Bank-1S'!$J:$J,"&gt;="&amp;AA$7,'Bank-1S'!$J:$J,"&lt;="&amp;AA$8,'Bank-1S'!$W:$W,$O111,'Bank-1S'!$X:$X,$F111),SUMIFS('Bank-1S'!$N:$N,'Bank-1S'!$J:$J,AA$8,'Bank-1S'!$W:$W,$O111,'Bank-1S'!$X:$X,$F111))</f>
        <v>0</v>
      </c>
      <c r="AB111" s="99">
        <f ca="1">IF(AB$7&lt;&gt;"",SUMIFS('Bank-1S'!$N:$N,'Bank-1S'!$J:$J,"&gt;="&amp;AB$7,'Bank-1S'!$J:$J,"&lt;="&amp;AB$8,'Bank-1S'!$W:$W,$O111,'Bank-1S'!$X:$X,$F111),SUMIFS('Bank-1S'!$N:$N,'Bank-1S'!$J:$J,AB$8,'Bank-1S'!$W:$W,$O111,'Bank-1S'!$X:$X,$F111))</f>
        <v>0</v>
      </c>
      <c r="AC111" s="99">
        <f ca="1">IF(AC$7&lt;&gt;"",SUMIFS('Bank-1S'!$N:$N,'Bank-1S'!$J:$J,"&gt;="&amp;AC$7,'Bank-1S'!$J:$J,"&lt;="&amp;AC$8,'Bank-1S'!$W:$W,$O111,'Bank-1S'!$X:$X,$F111),SUMIFS('Bank-1S'!$N:$N,'Bank-1S'!$J:$J,AC$8,'Bank-1S'!$W:$W,$O111,'Bank-1S'!$X:$X,$F111))</f>
        <v>0</v>
      </c>
      <c r="AD111" s="99">
        <f ca="1">IF(AD$7&lt;&gt;"",SUMIFS('Bank-1S'!$N:$N,'Bank-1S'!$J:$J,"&gt;="&amp;AD$7,'Bank-1S'!$J:$J,"&lt;="&amp;AD$8,'Bank-1S'!$W:$W,$O111,'Bank-1S'!$X:$X,$F111),SUMIFS('Bank-1S'!$N:$N,'Bank-1S'!$J:$J,AD$8,'Bank-1S'!$W:$W,$O111,'Bank-1S'!$X:$X,$F111))</f>
        <v>0</v>
      </c>
      <c r="AE111" s="99">
        <f ca="1">IF(AE$7&lt;&gt;"",SUMIFS('Bank-1S'!$N:$N,'Bank-1S'!$J:$J,"&gt;="&amp;AE$7,'Bank-1S'!$J:$J,"&lt;="&amp;AE$8,'Bank-1S'!$W:$W,$O111,'Bank-1S'!$X:$X,$F111),SUMIFS('Bank-1S'!$N:$N,'Bank-1S'!$J:$J,AE$8,'Bank-1S'!$W:$W,$O111,'Bank-1S'!$X:$X,$F111))</f>
        <v>0</v>
      </c>
      <c r="AF111" s="99">
        <f ca="1">IF(AF$7&lt;&gt;"",SUMIFS('Bank-1S'!$N:$N,'Bank-1S'!$J:$J,"&gt;="&amp;AF$7,'Bank-1S'!$J:$J,"&lt;="&amp;AF$8,'Bank-1S'!$W:$W,$O111,'Bank-1S'!$X:$X,$F111),SUMIFS('Bank-1S'!$N:$N,'Bank-1S'!$J:$J,AF$8,'Bank-1S'!$W:$W,$O111,'Bank-1S'!$X:$X,$F111))</f>
        <v>0</v>
      </c>
      <c r="AG111" s="99">
        <f ca="1">IF(AG$7&lt;&gt;"",SUMIFS('Bank-1S'!$N:$N,'Bank-1S'!$J:$J,"&gt;="&amp;AG$7,'Bank-1S'!$J:$J,"&lt;="&amp;AG$8,'Bank-1S'!$W:$W,$O111,'Bank-1S'!$X:$X,$F111),SUMIFS('Bank-1S'!$N:$N,'Bank-1S'!$J:$J,AG$8,'Bank-1S'!$W:$W,$O111,'Bank-1S'!$X:$X,$F111))</f>
        <v>0</v>
      </c>
      <c r="AH111" s="99">
        <f ca="1">IF(AH$7&lt;&gt;"",SUMIFS('Bank-1S'!$N:$N,'Bank-1S'!$J:$J,"&gt;="&amp;AH$7,'Bank-1S'!$J:$J,"&lt;="&amp;AH$8,'Bank-1S'!$W:$W,$O111,'Bank-1S'!$X:$X,$F111),SUMIFS('Bank-1S'!$N:$N,'Bank-1S'!$J:$J,AH$8,'Bank-1S'!$W:$W,$O111,'Bank-1S'!$X:$X,$F111))</f>
        <v>0</v>
      </c>
      <c r="AI111" s="99">
        <f ca="1">IF(AI$7&lt;&gt;"",SUMIFS('Bank-1S'!$N:$N,'Bank-1S'!$J:$J,"&gt;="&amp;AI$7,'Bank-1S'!$J:$J,"&lt;="&amp;AI$8,'Bank-1S'!$W:$W,$O111,'Bank-1S'!$X:$X,$F111),SUMIFS('Bank-1S'!$N:$N,'Bank-1S'!$J:$J,AI$8,'Bank-1S'!$W:$W,$O111,'Bank-1S'!$X:$X,$F111))</f>
        <v>0</v>
      </c>
      <c r="AJ111" s="99">
        <f ca="1">IF(AJ$7&lt;&gt;"",SUMIFS('Bank-1S'!$N:$N,'Bank-1S'!$J:$J,"&gt;="&amp;AJ$7,'Bank-1S'!$J:$J,"&lt;="&amp;AJ$8,'Bank-1S'!$W:$W,$O111,'Bank-1S'!$X:$X,$F111),SUMIFS('Bank-1S'!$N:$N,'Bank-1S'!$J:$J,AJ$8,'Bank-1S'!$W:$W,$O111,'Bank-1S'!$X:$X,$F111))</f>
        <v>0</v>
      </c>
      <c r="AK111" s="99">
        <f ca="1">IF(AK$7&lt;&gt;"",SUMIFS('Bank-1S'!$N:$N,'Bank-1S'!$J:$J,"&gt;="&amp;AK$7,'Bank-1S'!$J:$J,"&lt;="&amp;AK$8,'Bank-1S'!$W:$W,$O111,'Bank-1S'!$X:$X,$F111),SUMIFS('Bank-1S'!$N:$N,'Bank-1S'!$J:$J,AK$8,'Bank-1S'!$W:$W,$O111,'Bank-1S'!$X:$X,$F111))</f>
        <v>0</v>
      </c>
      <c r="AL111" s="99">
        <f ca="1">IF(AL$7&lt;&gt;"",SUMIFS('Bank-1S'!$N:$N,'Bank-1S'!$J:$J,"&gt;="&amp;AL$7,'Bank-1S'!$J:$J,"&lt;="&amp;AL$8,'Bank-1S'!$W:$W,$O111,'Bank-1S'!$X:$X,$F111),SUMIFS('Bank-1S'!$N:$N,'Bank-1S'!$J:$J,AL$8,'Bank-1S'!$W:$W,$O111,'Bank-1S'!$X:$X,$F111))</f>
        <v>0</v>
      </c>
      <c r="AM111" s="99">
        <f ca="1">IF(AM$7&lt;&gt;"",SUMIFS('Bank-1S'!$N:$N,'Bank-1S'!$J:$J,"&gt;="&amp;AM$7,'Bank-1S'!$J:$J,"&lt;="&amp;AM$8,'Bank-1S'!$W:$W,$O111,'Bank-1S'!$X:$X,$F111),SUMIFS('Bank-1S'!$N:$N,'Bank-1S'!$J:$J,AM$8,'Bank-1S'!$W:$W,$O111,'Bank-1S'!$X:$X,$F111))</f>
        <v>0</v>
      </c>
      <c r="AN111" s="99">
        <f ca="1">IF(AN$7&lt;&gt;"",SUMIFS('Bank-1S'!$N:$N,'Bank-1S'!$J:$J,"&gt;="&amp;AN$7,'Bank-1S'!$J:$J,"&lt;="&amp;AN$8,'Bank-1S'!$W:$W,$O111,'Bank-1S'!$X:$X,$F111),SUMIFS('Bank-1S'!$N:$N,'Bank-1S'!$J:$J,AN$8,'Bank-1S'!$W:$W,$O111,'Bank-1S'!$X:$X,$F111))</f>
        <v>0</v>
      </c>
      <c r="AO111" s="99">
        <f ca="1">IF(AO$7&lt;&gt;"",SUMIFS('Bank-1S'!$N:$N,'Bank-1S'!$J:$J,"&gt;="&amp;AO$7,'Bank-1S'!$J:$J,"&lt;="&amp;AO$8,'Bank-1S'!$W:$W,$O111,'Bank-1S'!$X:$X,$F111),SUMIFS('Bank-1S'!$N:$N,'Bank-1S'!$J:$J,AO$8,'Bank-1S'!$W:$W,$O111,'Bank-1S'!$X:$X,$F111))</f>
        <v>0</v>
      </c>
      <c r="AP111" s="99">
        <f ca="1">IF(AP$7&lt;&gt;"",SUMIFS('Bank-1S'!$N:$N,'Bank-1S'!$J:$J,"&gt;="&amp;AP$7,'Bank-1S'!$J:$J,"&lt;="&amp;AP$8,'Bank-1S'!$W:$W,$O111,'Bank-1S'!$X:$X,$F111),SUMIFS('Bank-1S'!$N:$N,'Bank-1S'!$J:$J,AP$8,'Bank-1S'!$W:$W,$O111,'Bank-1S'!$X:$X,$F111))</f>
        <v>0</v>
      </c>
      <c r="AQ111" s="99">
        <f ca="1">IF(AQ$7&lt;&gt;"",SUMIFS('Bank-1S'!$N:$N,'Bank-1S'!$J:$J,"&gt;="&amp;AQ$7,'Bank-1S'!$J:$J,"&lt;="&amp;AQ$8,'Bank-1S'!$W:$W,$O111,'Bank-1S'!$X:$X,$F111),SUMIFS('Bank-1S'!$N:$N,'Bank-1S'!$J:$J,AQ$8,'Bank-1S'!$W:$W,$O111,'Bank-1S'!$X:$X,$F111))</f>
        <v>0</v>
      </c>
      <c r="AR111" s="99">
        <f ca="1">IF(AR$7&lt;&gt;"",SUMIFS('Bank-1S'!$N:$N,'Bank-1S'!$J:$J,"&gt;="&amp;AR$7,'Bank-1S'!$J:$J,"&lt;="&amp;AR$8,'Bank-1S'!$W:$W,$O111,'Bank-1S'!$X:$X,$F111),SUMIFS('Bank-1S'!$N:$N,'Bank-1S'!$J:$J,AR$8,'Bank-1S'!$W:$W,$O111,'Bank-1S'!$X:$X,$F111))</f>
        <v>0</v>
      </c>
      <c r="AS111" s="99">
        <f ca="1">IF(AS$7&lt;&gt;"",SUMIFS('Bank-1S'!$N:$N,'Bank-1S'!$J:$J,"&gt;="&amp;AS$7,'Bank-1S'!$J:$J,"&lt;="&amp;AS$8,'Bank-1S'!$W:$W,$O111,'Bank-1S'!$X:$X,$F111),SUMIFS('Bank-1S'!$N:$N,'Bank-1S'!$J:$J,AS$8,'Bank-1S'!$W:$W,$O111,'Bank-1S'!$X:$X,$F111))</f>
        <v>0</v>
      </c>
      <c r="AT111" s="99">
        <f ca="1">IF(AT$7&lt;&gt;"",SUMIFS('Bank-1S'!$N:$N,'Bank-1S'!$J:$J,"&gt;="&amp;AT$7,'Bank-1S'!$J:$J,"&lt;="&amp;AT$8,'Bank-1S'!$W:$W,$O111,'Bank-1S'!$X:$X,$F111),SUMIFS('Bank-1S'!$N:$N,'Bank-1S'!$J:$J,AT$8,'Bank-1S'!$W:$W,$O111,'Bank-1S'!$X:$X,$F111))</f>
        <v>0</v>
      </c>
      <c r="AU111" s="99">
        <f ca="1">IF(AU$7&lt;&gt;"",SUMIFS('Bank-1S'!$N:$N,'Bank-1S'!$J:$J,"&gt;="&amp;AU$7,'Bank-1S'!$J:$J,"&lt;="&amp;AU$8,'Bank-1S'!$W:$W,$O111,'Bank-1S'!$X:$X,$F111),SUMIFS('Bank-1S'!$N:$N,'Bank-1S'!$J:$J,AU$8,'Bank-1S'!$W:$W,$O111,'Bank-1S'!$X:$X,$F111))</f>
        <v>0</v>
      </c>
      <c r="AV111" s="99">
        <f ca="1">IF(AV$7&lt;&gt;"",SUMIFS('Bank-1S'!$N:$N,'Bank-1S'!$J:$J,"&gt;="&amp;AV$7,'Bank-1S'!$J:$J,"&lt;="&amp;AV$8,'Bank-1S'!$W:$W,$O111,'Bank-1S'!$X:$X,$F111),SUMIFS('Bank-1S'!$N:$N,'Bank-1S'!$J:$J,AV$8,'Bank-1S'!$W:$W,$O111,'Bank-1S'!$X:$X,$F111))</f>
        <v>0</v>
      </c>
      <c r="AW111" s="99">
        <f ca="1">IF(AW$7&lt;&gt;"",SUMIFS('Bank-1S'!$N:$N,'Bank-1S'!$J:$J,"&gt;="&amp;AW$7,'Bank-1S'!$J:$J,"&lt;="&amp;AW$8,'Bank-1S'!$W:$W,$O111,'Bank-1S'!$X:$X,$F111),SUMIFS('Bank-1S'!$N:$N,'Bank-1S'!$J:$J,AW$8,'Bank-1S'!$W:$W,$O111,'Bank-1S'!$X:$X,$F111))</f>
        <v>0</v>
      </c>
      <c r="AX111" s="99">
        <f ca="1">IF(AX$7&lt;&gt;"",SUMIFS('Bank-1S'!$N:$N,'Bank-1S'!$J:$J,"&gt;="&amp;AX$7,'Bank-1S'!$J:$J,"&lt;="&amp;AX$8,'Bank-1S'!$W:$W,$O111,'Bank-1S'!$X:$X,$F111),SUMIFS('Bank-1S'!$N:$N,'Bank-1S'!$J:$J,AX$8,'Bank-1S'!$W:$W,$O111,'Bank-1S'!$X:$X,$F111))</f>
        <v>0</v>
      </c>
      <c r="AY111" s="99">
        <f ca="1">IF(AY$7&lt;&gt;"",SUMIFS('Bank-1S'!$N:$N,'Bank-1S'!$J:$J,"&gt;="&amp;AY$7,'Bank-1S'!$J:$J,"&lt;="&amp;AY$8,'Bank-1S'!$W:$W,$O111,'Bank-1S'!$X:$X,$F111),SUMIFS('Bank-1S'!$N:$N,'Bank-1S'!$J:$J,AY$8,'Bank-1S'!$W:$W,$O111,'Bank-1S'!$X:$X,$F111))</f>
        <v>0</v>
      </c>
      <c r="AZ111" s="99">
        <f ca="1">IF(AZ$7&lt;&gt;"",SUMIFS('Bank-1S'!$N:$N,'Bank-1S'!$J:$J,"&gt;="&amp;AZ$7,'Bank-1S'!$J:$J,"&lt;="&amp;AZ$8,'Bank-1S'!$W:$W,$O111,'Bank-1S'!$X:$X,$F111),SUMIFS('Bank-1S'!$N:$N,'Bank-1S'!$J:$J,AZ$8,'Bank-1S'!$W:$W,$O111,'Bank-1S'!$X:$X,$F111))</f>
        <v>0</v>
      </c>
      <c r="BA111" s="99">
        <f ca="1">IF(BA$7&lt;&gt;"",SUMIFS('Bank-1S'!$N:$N,'Bank-1S'!$J:$J,"&gt;="&amp;BA$7,'Bank-1S'!$J:$J,"&lt;="&amp;BA$8,'Bank-1S'!$W:$W,$O111,'Bank-1S'!$X:$X,$F111),SUMIFS('Bank-1S'!$N:$N,'Bank-1S'!$J:$J,BA$8,'Bank-1S'!$W:$W,$O111,'Bank-1S'!$X:$X,$F111))</f>
        <v>0</v>
      </c>
      <c r="BB111" s="99">
        <f ca="1">IF(BB$7&lt;&gt;"",SUMIFS('Bank-1S'!$N:$N,'Bank-1S'!$J:$J,"&gt;="&amp;BB$7,'Bank-1S'!$J:$J,"&lt;="&amp;BB$8,'Bank-1S'!$W:$W,$O111,'Bank-1S'!$X:$X,$F111),SUMIFS('Bank-1S'!$N:$N,'Bank-1S'!$J:$J,BB$8,'Bank-1S'!$W:$W,$O111,'Bank-1S'!$X:$X,$F111))</f>
        <v>0</v>
      </c>
      <c r="BC111" s="99">
        <f ca="1">IF(BC$7&lt;&gt;"",SUMIFS('Bank-1S'!$N:$N,'Bank-1S'!$J:$J,"&gt;="&amp;BC$7,'Bank-1S'!$J:$J,"&lt;="&amp;BC$8,'Bank-1S'!$W:$W,$O111,'Bank-1S'!$X:$X,$F111),SUMIFS('Bank-1S'!$N:$N,'Bank-1S'!$J:$J,BC$8,'Bank-1S'!$W:$W,$O111,'Bank-1S'!$X:$X,$F111))</f>
        <v>0</v>
      </c>
      <c r="BD111" s="99">
        <f ca="1">IF(BD$7&lt;&gt;"",SUMIFS('Bank-1S'!$N:$N,'Bank-1S'!$J:$J,"&gt;="&amp;BD$7,'Bank-1S'!$J:$J,"&lt;="&amp;BD$8,'Bank-1S'!$W:$W,$O111,'Bank-1S'!$X:$X,$F111),SUMIFS('Bank-1S'!$N:$N,'Bank-1S'!$J:$J,BD$8,'Bank-1S'!$W:$W,$O111,'Bank-1S'!$X:$X,$F111))</f>
        <v>0</v>
      </c>
      <c r="BE111" s="99">
        <f ca="1">IF(BE$7&lt;&gt;"",SUMIFS('Bank-1S'!$N:$N,'Bank-1S'!$J:$J,"&gt;="&amp;BE$7,'Bank-1S'!$J:$J,"&lt;="&amp;BE$8,'Bank-1S'!$W:$W,$O111,'Bank-1S'!$X:$X,$F111),SUMIFS('Bank-1S'!$N:$N,'Bank-1S'!$J:$J,BE$8,'Bank-1S'!$W:$W,$O111,'Bank-1S'!$X:$X,$F111))</f>
        <v>0</v>
      </c>
      <c r="BF111" s="99">
        <f ca="1">IF(BF$7&lt;&gt;"",SUMIFS('Bank-1S'!$N:$N,'Bank-1S'!$J:$J,"&gt;="&amp;BF$7,'Bank-1S'!$J:$J,"&lt;="&amp;BF$8,'Bank-1S'!$W:$W,$O111,'Bank-1S'!$X:$X,$F111),SUMIFS('Bank-1S'!$N:$N,'Bank-1S'!$J:$J,BF$8,'Bank-1S'!$W:$W,$O111,'Bank-1S'!$X:$X,$F111))</f>
        <v>0</v>
      </c>
      <c r="BG111" s="99">
        <f ca="1">IF(BG$7&lt;&gt;"",SUMIFS('Bank-1S'!$N:$N,'Bank-1S'!$J:$J,"&gt;="&amp;BG$7,'Bank-1S'!$J:$J,"&lt;="&amp;BG$8,'Bank-1S'!$W:$W,$O111,'Bank-1S'!$X:$X,$F111),SUMIFS('Bank-1S'!$N:$N,'Bank-1S'!$J:$J,BG$8,'Bank-1S'!$W:$W,$O111,'Bank-1S'!$X:$X,$F111))</f>
        <v>0</v>
      </c>
      <c r="BH111" s="99">
        <f ca="1">IF(BH$7&lt;&gt;"",SUMIFS('Bank-1S'!$N:$N,'Bank-1S'!$J:$J,"&gt;="&amp;BH$7,'Bank-1S'!$J:$J,"&lt;="&amp;BH$8,'Bank-1S'!$W:$W,$O111,'Bank-1S'!$X:$X,$F111),SUMIFS('Bank-1S'!$N:$N,'Bank-1S'!$J:$J,BH$8,'Bank-1S'!$W:$W,$O111,'Bank-1S'!$X:$X,$F111))</f>
        <v>0</v>
      </c>
      <c r="BI111" s="99">
        <f ca="1">IF(BI$7&lt;&gt;"",SUMIFS('Bank-1S'!$N:$N,'Bank-1S'!$J:$J,"&gt;="&amp;BI$7,'Bank-1S'!$J:$J,"&lt;="&amp;BI$8,'Bank-1S'!$W:$W,$O111,'Bank-1S'!$X:$X,$F111),SUMIFS('Bank-1S'!$N:$N,'Bank-1S'!$J:$J,BI$8,'Bank-1S'!$W:$W,$O111,'Bank-1S'!$X:$X,$F111))</f>
        <v>0</v>
      </c>
      <c r="BJ111" s="99">
        <f ca="1">IF(BJ$7&lt;&gt;"",SUMIFS('Bank-1S'!$N:$N,'Bank-1S'!$J:$J,"&gt;="&amp;BJ$7,'Bank-1S'!$J:$J,"&lt;="&amp;BJ$8,'Bank-1S'!$W:$W,$O111,'Bank-1S'!$X:$X,$F111),SUMIFS('Bank-1S'!$N:$N,'Bank-1S'!$J:$J,BJ$8,'Bank-1S'!$W:$W,$O111,'Bank-1S'!$X:$X,$F111))</f>
        <v>0</v>
      </c>
      <c r="BK111" s="99">
        <f ca="1">IF(BK$7&lt;&gt;"",SUMIFS('Bank-1S'!$N:$N,'Bank-1S'!$J:$J,"&gt;="&amp;BK$7,'Bank-1S'!$J:$J,"&lt;="&amp;BK$8,'Bank-1S'!$W:$W,$O111,'Bank-1S'!$X:$X,$F111),SUMIFS('Bank-1S'!$N:$N,'Bank-1S'!$J:$J,BK$8,'Bank-1S'!$W:$W,$O111,'Bank-1S'!$X:$X,$F111))</f>
        <v>0</v>
      </c>
      <c r="BL111" s="99">
        <f ca="1">IF(BL$7&lt;&gt;"",SUMIFS('Bank-1S'!$N:$N,'Bank-1S'!$J:$J,"&gt;="&amp;BL$7,'Bank-1S'!$J:$J,"&lt;="&amp;BL$8,'Bank-1S'!$W:$W,$O111,'Bank-1S'!$X:$X,$F111),SUMIFS('Bank-1S'!$N:$N,'Bank-1S'!$J:$J,BL$8,'Bank-1S'!$W:$W,$O111,'Bank-1S'!$X:$X,$F111))</f>
        <v>0</v>
      </c>
      <c r="BM111" s="99">
        <f ca="1">IF(BM$7&lt;&gt;"",SUMIFS('Bank-1S'!$N:$N,'Bank-1S'!$J:$J,"&gt;="&amp;BM$7,'Bank-1S'!$J:$J,"&lt;="&amp;BM$8,'Bank-1S'!$W:$W,$O111,'Bank-1S'!$X:$X,$F111),SUMIFS('Bank-1S'!$N:$N,'Bank-1S'!$J:$J,BM$8,'Bank-1S'!$W:$W,$O111,'Bank-1S'!$X:$X,$F111))</f>
        <v>0</v>
      </c>
      <c r="BN111" s="99">
        <f ca="1">IF(BN$7&lt;&gt;"",SUMIFS('Bank-1S'!$N:$N,'Bank-1S'!$J:$J,"&gt;="&amp;BN$7,'Bank-1S'!$J:$J,"&lt;="&amp;BN$8,'Bank-1S'!$W:$W,$O111,'Bank-1S'!$X:$X,$F111),SUMIFS('Bank-1S'!$N:$N,'Bank-1S'!$J:$J,BN$8,'Bank-1S'!$W:$W,$O111,'Bank-1S'!$X:$X,$F111))</f>
        <v>0</v>
      </c>
      <c r="BO111" s="99">
        <f ca="1">IF(BO$7&lt;&gt;"",SUMIFS('Bank-1S'!$N:$N,'Bank-1S'!$J:$J,"&gt;="&amp;BO$7,'Bank-1S'!$J:$J,"&lt;="&amp;BO$8,'Bank-1S'!$W:$W,$O111,'Bank-1S'!$X:$X,$F111),SUMIFS('Bank-1S'!$N:$N,'Bank-1S'!$J:$J,BO$8,'Bank-1S'!$W:$W,$O111,'Bank-1S'!$X:$X,$F111))</f>
        <v>0</v>
      </c>
      <c r="BP111" s="99">
        <f ca="1">IF(BP$7&lt;&gt;"",SUMIFS('Bank-1S'!$N:$N,'Bank-1S'!$J:$J,"&gt;="&amp;BP$7,'Bank-1S'!$J:$J,"&lt;="&amp;BP$8,'Bank-1S'!$W:$W,$O111,'Bank-1S'!$X:$X,$F111),SUMIFS('Bank-1S'!$N:$N,'Bank-1S'!$J:$J,BP$8,'Bank-1S'!$W:$W,$O111,'Bank-1S'!$X:$X,$F111))</f>
        <v>0</v>
      </c>
      <c r="BQ111" s="99">
        <f ca="1">IF(BQ$7&lt;&gt;"",SUMIFS('Bank-1S'!$N:$N,'Bank-1S'!$J:$J,"&gt;="&amp;BQ$7,'Bank-1S'!$J:$J,"&lt;="&amp;BQ$8,'Bank-1S'!$W:$W,$O111,'Bank-1S'!$X:$X,$F111),SUMIFS('Bank-1S'!$N:$N,'Bank-1S'!$J:$J,BQ$8,'Bank-1S'!$W:$W,$O111,'Bank-1S'!$X:$X,$F111))</f>
        <v>0</v>
      </c>
      <c r="BR111" s="99">
        <f ca="1">IF(BR$7&lt;&gt;"",SUMIFS('Bank-1S'!$N:$N,'Bank-1S'!$J:$J,"&gt;="&amp;BR$7,'Bank-1S'!$J:$J,"&lt;="&amp;BR$8,'Bank-1S'!$W:$W,$O111,'Bank-1S'!$X:$X,$F111),SUMIFS('Bank-1S'!$N:$N,'Bank-1S'!$J:$J,BR$8,'Bank-1S'!$W:$W,$O111,'Bank-1S'!$X:$X,$F111))</f>
        <v>0</v>
      </c>
      <c r="BS111" s="99">
        <f ca="1">IF(BS$7&lt;&gt;"",SUMIFS('Bank-1S'!$N:$N,'Bank-1S'!$J:$J,"&gt;="&amp;BS$7,'Bank-1S'!$J:$J,"&lt;="&amp;BS$8,'Bank-1S'!$W:$W,$O111,'Bank-1S'!$X:$X,$F111),SUMIFS('Bank-1S'!$N:$N,'Bank-1S'!$J:$J,BS$8,'Bank-1S'!$W:$W,$O111,'Bank-1S'!$X:$X,$F111))</f>
        <v>0</v>
      </c>
      <c r="BT111" s="99">
        <f ca="1">IF(BT$7&lt;&gt;"",SUMIFS('Bank-1S'!$N:$N,'Bank-1S'!$J:$J,"&gt;="&amp;BT$7,'Bank-1S'!$J:$J,"&lt;="&amp;BT$8,'Bank-1S'!$W:$W,$O111,'Bank-1S'!$X:$X,$F111),SUMIFS('Bank-1S'!$N:$N,'Bank-1S'!$J:$J,BT$8,'Bank-1S'!$W:$W,$O111,'Bank-1S'!$X:$X,$F111))</f>
        <v>0</v>
      </c>
      <c r="BU111" s="99">
        <f ca="1">IF(BU$7&lt;&gt;"",SUMIFS('Bank-1S'!$N:$N,'Bank-1S'!$J:$J,"&gt;="&amp;BU$7,'Bank-1S'!$J:$J,"&lt;="&amp;BU$8,'Bank-1S'!$W:$W,$O111,'Bank-1S'!$X:$X,$F111),SUMIFS('Bank-1S'!$N:$N,'Bank-1S'!$J:$J,BU$8,'Bank-1S'!$W:$W,$O111,'Bank-1S'!$X:$X,$F111))</f>
        <v>0</v>
      </c>
      <c r="BV111" s="99">
        <f ca="1">IF(BV$7&lt;&gt;"",SUMIFS('Bank-1S'!$N:$N,'Bank-1S'!$J:$J,"&gt;="&amp;BV$7,'Bank-1S'!$J:$J,"&lt;="&amp;BV$8,'Bank-1S'!$W:$W,$O111,'Bank-1S'!$X:$X,$F111),SUMIFS('Bank-1S'!$N:$N,'Bank-1S'!$J:$J,BV$8,'Bank-1S'!$W:$W,$O111,'Bank-1S'!$X:$X,$F111))</f>
        <v>0</v>
      </c>
      <c r="BW111" s="99">
        <f ca="1">IF(BW$7&lt;&gt;"",SUMIFS('Bank-1S'!$N:$N,'Bank-1S'!$J:$J,"&gt;="&amp;BW$7,'Bank-1S'!$J:$J,"&lt;="&amp;BW$8,'Bank-1S'!$W:$W,$O111,'Bank-1S'!$X:$X,$F111),SUMIFS('Bank-1S'!$N:$N,'Bank-1S'!$J:$J,BW$8,'Bank-1S'!$W:$W,$O111,'Bank-1S'!$X:$X,$F111))</f>
        <v>0</v>
      </c>
      <c r="BX111" s="99">
        <f ca="1">IF(BX$7&lt;&gt;"",SUMIFS('Bank-1S'!$N:$N,'Bank-1S'!$J:$J,"&gt;="&amp;BX$7,'Bank-1S'!$J:$J,"&lt;="&amp;BX$8,'Bank-1S'!$W:$W,$O111,'Bank-1S'!$X:$X,$F111),SUMIFS('Bank-1S'!$N:$N,'Bank-1S'!$J:$J,BX$8,'Bank-1S'!$W:$W,$O111,'Bank-1S'!$X:$X,$F111))</f>
        <v>0</v>
      </c>
      <c r="BY111" s="99">
        <f ca="1">IF(BY$7&lt;&gt;"",SUMIFS('Bank-1S'!$N:$N,'Bank-1S'!$J:$J,"&gt;="&amp;BY$7,'Bank-1S'!$J:$J,"&lt;="&amp;BY$8,'Bank-1S'!$W:$W,$O111,'Bank-1S'!$X:$X,$F111),SUMIFS('Bank-1S'!$N:$N,'Bank-1S'!$J:$J,BY$8,'Bank-1S'!$W:$W,$O111,'Bank-1S'!$X:$X,$F111))</f>
        <v>0</v>
      </c>
      <c r="BZ111" s="99">
        <f ca="1">IF(BZ$7&lt;&gt;"",SUMIFS('Bank-1S'!$N:$N,'Bank-1S'!$J:$J,"&gt;="&amp;BZ$7,'Bank-1S'!$J:$J,"&lt;="&amp;BZ$8,'Bank-1S'!$W:$W,$O111,'Bank-1S'!$X:$X,$F111),SUMIFS('Bank-1S'!$N:$N,'Bank-1S'!$J:$J,BZ$8,'Bank-1S'!$W:$W,$O111,'Bank-1S'!$X:$X,$F111))</f>
        <v>0</v>
      </c>
      <c r="CA111" s="99">
        <f ca="1">IF(CA$7&lt;&gt;"",SUMIFS('Bank-1S'!$N:$N,'Bank-1S'!$J:$J,"&gt;="&amp;CA$7,'Bank-1S'!$J:$J,"&lt;="&amp;CA$8,'Bank-1S'!$W:$W,$O111,'Bank-1S'!$X:$X,$F111),SUMIFS('Bank-1S'!$N:$N,'Bank-1S'!$J:$J,CA$8,'Bank-1S'!$W:$W,$O111,'Bank-1S'!$X:$X,$F111))</f>
        <v>0</v>
      </c>
      <c r="CB111" s="99">
        <f ca="1">IF(CB$7&lt;&gt;"",SUMIFS('Bank-1S'!$N:$N,'Bank-1S'!$J:$J,"&gt;="&amp;CB$7,'Bank-1S'!$J:$J,"&lt;="&amp;CB$8,'Bank-1S'!$W:$W,$O111,'Bank-1S'!$X:$X,$F111),SUMIFS('Bank-1S'!$N:$N,'Bank-1S'!$J:$J,CB$8,'Bank-1S'!$W:$W,$O111,'Bank-1S'!$X:$X,$F111))</f>
        <v>0</v>
      </c>
      <c r="CC111" s="99">
        <f ca="1">IF(CC$7&lt;&gt;"",SUMIFS('Bank-1S'!$N:$N,'Bank-1S'!$J:$J,"&gt;="&amp;CC$7,'Bank-1S'!$J:$J,"&lt;="&amp;CC$8,'Bank-1S'!$W:$W,$O111,'Bank-1S'!$X:$X,$F111),SUMIFS('Bank-1S'!$N:$N,'Bank-1S'!$J:$J,CC$8,'Bank-1S'!$W:$W,$O111,'Bank-1S'!$X:$X,$F111))</f>
        <v>0</v>
      </c>
      <c r="CD111" s="99">
        <f ca="1">IF(CD$7&lt;&gt;"",SUMIFS('Bank-1S'!$N:$N,'Bank-1S'!$J:$J,"&gt;="&amp;CD$7,'Bank-1S'!$J:$J,"&lt;="&amp;CD$8,'Bank-1S'!$W:$W,$O111,'Bank-1S'!$X:$X,$F111),SUMIFS('Bank-1S'!$N:$N,'Bank-1S'!$J:$J,CD$8,'Bank-1S'!$W:$W,$O111,'Bank-1S'!$X:$X,$F111))</f>
        <v>0</v>
      </c>
      <c r="CE111" s="99">
        <f ca="1">IF(CE$7&lt;&gt;"",SUMIFS('Bank-1S'!$N:$N,'Bank-1S'!$J:$J,"&gt;="&amp;CE$7,'Bank-1S'!$J:$J,"&lt;="&amp;CE$8,'Bank-1S'!$W:$W,$O111,'Bank-1S'!$X:$X,$F111),SUMIFS('Bank-1S'!$N:$N,'Bank-1S'!$J:$J,CE$8,'Bank-1S'!$W:$W,$O111,'Bank-1S'!$X:$X,$F111))</f>
        <v>0</v>
      </c>
      <c r="CF111" s="99">
        <f ca="1">IF(CF$7&lt;&gt;"",SUMIFS('Bank-1S'!$N:$N,'Bank-1S'!$J:$J,"&gt;="&amp;CF$7,'Bank-1S'!$J:$J,"&lt;="&amp;CF$8,'Bank-1S'!$W:$W,$O111,'Bank-1S'!$X:$X,$F111),SUMIFS('Bank-1S'!$N:$N,'Bank-1S'!$J:$J,CF$8,'Bank-1S'!$W:$W,$O111,'Bank-1S'!$X:$X,$F111))</f>
        <v>0</v>
      </c>
      <c r="CG111" s="99">
        <f ca="1">IF(CG$7&lt;&gt;"",SUMIFS('Bank-1S'!$N:$N,'Bank-1S'!$J:$J,"&gt;="&amp;CG$7,'Bank-1S'!$J:$J,"&lt;="&amp;CG$8,'Bank-1S'!$W:$W,$O111,'Bank-1S'!$X:$X,$F111),SUMIFS('Bank-1S'!$N:$N,'Bank-1S'!$J:$J,CG$8,'Bank-1S'!$W:$W,$O111,'Bank-1S'!$X:$X,$F111))</f>
        <v>0</v>
      </c>
      <c r="CH111" s="99">
        <f ca="1">IF(CH$7&lt;&gt;"",SUMIFS('Bank-1S'!$N:$N,'Bank-1S'!$J:$J,"&gt;="&amp;CH$7,'Bank-1S'!$J:$J,"&lt;="&amp;CH$8,'Bank-1S'!$W:$W,$O111,'Bank-1S'!$X:$X,$F111),SUMIFS('Bank-1S'!$N:$N,'Bank-1S'!$J:$J,CH$8,'Bank-1S'!$W:$W,$O111,'Bank-1S'!$X:$X,$F111))</f>
        <v>0</v>
      </c>
      <c r="CI111" s="99">
        <f ca="1">IF(CI$7&lt;&gt;"",SUMIFS('Bank-1S'!$N:$N,'Bank-1S'!$J:$J,"&gt;="&amp;CI$7,'Bank-1S'!$J:$J,"&lt;="&amp;CI$8,'Bank-1S'!$W:$W,$O111,'Bank-1S'!$X:$X,$F111),SUMIFS('Bank-1S'!$N:$N,'Bank-1S'!$J:$J,CI$8,'Bank-1S'!$W:$W,$O111,'Bank-1S'!$X:$X,$F111))</f>
        <v>0</v>
      </c>
      <c r="CJ111" s="99">
        <f ca="1">IF(CJ$7&lt;&gt;"",SUMIFS('Bank-1S'!$N:$N,'Bank-1S'!$J:$J,"&gt;="&amp;CJ$7,'Bank-1S'!$J:$J,"&lt;="&amp;CJ$8,'Bank-1S'!$W:$W,$O111,'Bank-1S'!$X:$X,$F111),SUMIFS('Bank-1S'!$N:$N,'Bank-1S'!$J:$J,CJ$8,'Bank-1S'!$W:$W,$O111,'Bank-1S'!$X:$X,$F111))</f>
        <v>0</v>
      </c>
      <c r="CK111" s="99">
        <f ca="1">IF(CK$7&lt;&gt;"",SUMIFS('Bank-1S'!$N:$N,'Bank-1S'!$J:$J,"&gt;="&amp;CK$7,'Bank-1S'!$J:$J,"&lt;="&amp;CK$8,'Bank-1S'!$W:$W,$O111,'Bank-1S'!$X:$X,$F111),SUMIFS('Bank-1S'!$N:$N,'Bank-1S'!$J:$J,CK$8,'Bank-1S'!$W:$W,$O111,'Bank-1S'!$X:$X,$F111))</f>
        <v>0</v>
      </c>
      <c r="CL111" s="99">
        <f ca="1">IF(CL$7&lt;&gt;"",SUMIFS('Bank-1S'!$N:$N,'Bank-1S'!$J:$J,"&gt;="&amp;CL$7,'Bank-1S'!$J:$J,"&lt;="&amp;CL$8,'Bank-1S'!$W:$W,$O111,'Bank-1S'!$X:$X,$F111),SUMIFS('Bank-1S'!$N:$N,'Bank-1S'!$J:$J,CL$8,'Bank-1S'!$W:$W,$O111,'Bank-1S'!$X:$X,$F111))</f>
        <v>0</v>
      </c>
      <c r="CM111" s="99">
        <f ca="1">IF(CM$7&lt;&gt;"",SUMIFS('Bank-1S'!$N:$N,'Bank-1S'!$J:$J,"&gt;="&amp;CM$7,'Bank-1S'!$J:$J,"&lt;="&amp;CM$8,'Bank-1S'!$W:$W,$O111,'Bank-1S'!$X:$X,$F111),SUMIFS('Bank-1S'!$N:$N,'Bank-1S'!$J:$J,CM$8,'Bank-1S'!$W:$W,$O111,'Bank-1S'!$X:$X,$F111))</f>
        <v>0</v>
      </c>
      <c r="CN111" s="99">
        <f ca="1">IF(CN$7&lt;&gt;"",SUMIFS('Bank-1S'!$N:$N,'Bank-1S'!$J:$J,"&gt;="&amp;CN$7,'Bank-1S'!$J:$J,"&lt;="&amp;CN$8,'Bank-1S'!$W:$W,$O111,'Bank-1S'!$X:$X,$F111),SUMIFS('Bank-1S'!$N:$N,'Bank-1S'!$J:$J,CN$8,'Bank-1S'!$W:$W,$O111,'Bank-1S'!$X:$X,$F111))</f>
        <v>0</v>
      </c>
      <c r="CO111" s="99">
        <f ca="1">IF(CO$7&lt;&gt;"",SUMIFS('Bank-1S'!$N:$N,'Bank-1S'!$J:$J,"&gt;="&amp;CO$7,'Bank-1S'!$J:$J,"&lt;="&amp;CO$8,'Bank-1S'!$W:$W,$O111,'Bank-1S'!$X:$X,$F111),SUMIFS('Bank-1S'!$N:$N,'Bank-1S'!$J:$J,CO$8,'Bank-1S'!$W:$W,$O111,'Bank-1S'!$X:$X,$F111))</f>
        <v>0</v>
      </c>
      <c r="CP111" s="99">
        <f ca="1">IF(CP$7&lt;&gt;"",SUMIFS('Bank-1S'!$N:$N,'Bank-1S'!$J:$J,"&gt;="&amp;CP$7,'Bank-1S'!$J:$J,"&lt;="&amp;CP$8,'Bank-1S'!$W:$W,$O111,'Bank-1S'!$X:$X,$F111),SUMIFS('Bank-1S'!$N:$N,'Bank-1S'!$J:$J,CP$8,'Bank-1S'!$W:$W,$O111,'Bank-1S'!$X:$X,$F111))</f>
        <v>0</v>
      </c>
      <c r="CQ111" s="99">
        <f ca="1">IF(CQ$7&lt;&gt;"",SUMIFS('Bank-1S'!$N:$N,'Bank-1S'!$J:$J,"&gt;="&amp;CQ$7,'Bank-1S'!$J:$J,"&lt;="&amp;CQ$8,'Bank-1S'!$W:$W,$O111,'Bank-1S'!$X:$X,$F111),SUMIFS('Bank-1S'!$N:$N,'Bank-1S'!$J:$J,CQ$8,'Bank-1S'!$W:$W,$O111,'Bank-1S'!$X:$X,$F111))</f>
        <v>0</v>
      </c>
      <c r="CR111" s="99">
        <f ca="1">IF(CR$7&lt;&gt;"",SUMIFS('Bank-1S'!$N:$N,'Bank-1S'!$J:$J,"&gt;="&amp;CR$7,'Bank-1S'!$J:$J,"&lt;="&amp;CR$8,'Bank-1S'!$W:$W,$O111,'Bank-1S'!$X:$X,$F111),SUMIFS('Bank-1S'!$N:$N,'Bank-1S'!$J:$J,CR$8,'Bank-1S'!$W:$W,$O111,'Bank-1S'!$X:$X,$F111))</f>
        <v>0</v>
      </c>
      <c r="CS111" s="99">
        <f ca="1">IF(CS$7&lt;&gt;"",SUMIFS('Bank-1S'!$N:$N,'Bank-1S'!$J:$J,"&gt;="&amp;CS$7,'Bank-1S'!$J:$J,"&lt;="&amp;CS$8,'Bank-1S'!$W:$W,$O111,'Bank-1S'!$X:$X,$F111),SUMIFS('Bank-1S'!$N:$N,'Bank-1S'!$J:$J,CS$8,'Bank-1S'!$W:$W,$O111,'Bank-1S'!$X:$X,$F111))</f>
        <v>0</v>
      </c>
      <c r="CT111" s="99">
        <f ca="1">IF(CT$7&lt;&gt;"",SUMIFS('Bank-1S'!$N:$N,'Bank-1S'!$J:$J,"&gt;="&amp;CT$7,'Bank-1S'!$J:$J,"&lt;="&amp;CT$8,'Bank-1S'!$W:$W,$O111,'Bank-1S'!$X:$X,$F111),SUMIFS('Bank-1S'!$N:$N,'Bank-1S'!$J:$J,CT$8,'Bank-1S'!$W:$W,$O111,'Bank-1S'!$X:$X,$F111))</f>
        <v>0</v>
      </c>
      <c r="CU111" s="99">
        <f ca="1">IF(CU$7&lt;&gt;"",SUMIFS('Bank-1S'!$N:$N,'Bank-1S'!$J:$J,"&gt;="&amp;CU$7,'Bank-1S'!$J:$J,"&lt;="&amp;CU$8,'Bank-1S'!$W:$W,$O111,'Bank-1S'!$X:$X,$F111),SUMIFS('Bank-1S'!$N:$N,'Bank-1S'!$J:$J,CU$8,'Bank-1S'!$W:$W,$O111,'Bank-1S'!$X:$X,$F111))</f>
        <v>0</v>
      </c>
    </row>
    <row r="112" spans="1:99" s="28" customFormat="1" ht="10.199999999999999" x14ac:dyDescent="0.2">
      <c r="A112" s="87"/>
      <c r="B112" s="87"/>
      <c r="C112" s="87"/>
      <c r="D112" s="87"/>
      <c r="E112" s="192">
        <v>1</v>
      </c>
      <c r="F112" s="101" t="str">
        <f>lists!$Z$43</f>
        <v>Прочие операционные оплаты</v>
      </c>
      <c r="G112" s="87"/>
      <c r="H112" s="87"/>
      <c r="I112" s="87"/>
      <c r="J112" s="87"/>
      <c r="K112" s="87"/>
      <c r="L112" s="87"/>
      <c r="M112" s="87"/>
      <c r="N112" s="86"/>
      <c r="O112" s="87" t="str">
        <f t="shared" si="52"/>
        <v>RUR</v>
      </c>
      <c r="P112" s="88"/>
      <c r="Q112" s="87"/>
      <c r="R112" s="87"/>
      <c r="S112" s="87"/>
      <c r="T112" s="136"/>
      <c r="U112" s="137">
        <f t="shared" ca="1" si="59"/>
        <v>0</v>
      </c>
      <c r="V112" s="138"/>
      <c r="W112" s="168"/>
      <c r="X112" s="169">
        <f>IF(X$7&lt;&gt;"",SUMIFS('Bank-1S'!$N:$N,'Bank-1S'!$J:$J,"&gt;="&amp;X$7,'Bank-1S'!$J:$J,"&lt;="&amp;X$8,'Bank-1S'!$W:$W,$O112,'Bank-1S'!$X:$X,$F112),SUMIFS('Bank-1S'!$N:$N,'Bank-1S'!$J:$J,X$8,'Bank-1S'!$W:$W,$O112,'Bank-1S'!$X:$X,$F112))</f>
        <v>0</v>
      </c>
      <c r="Y112" s="99">
        <f ca="1">IF(Y$7&lt;&gt;"",SUMIFS('Bank-1S'!$N:$N,'Bank-1S'!$J:$J,"&gt;="&amp;Y$7,'Bank-1S'!$J:$J,"&lt;="&amp;Y$8,'Bank-1S'!$W:$W,$O112,'Bank-1S'!$X:$X,$F112),SUMIFS('Bank-1S'!$N:$N,'Bank-1S'!$J:$J,Y$8,'Bank-1S'!$W:$W,$O112,'Bank-1S'!$X:$X,$F112))</f>
        <v>0</v>
      </c>
      <c r="Z112" s="99">
        <f ca="1">IF(Z$7&lt;&gt;"",SUMIFS('Bank-1S'!$N:$N,'Bank-1S'!$J:$J,"&gt;="&amp;Z$7,'Bank-1S'!$J:$J,"&lt;="&amp;Z$8,'Bank-1S'!$W:$W,$O112,'Bank-1S'!$X:$X,$F112),SUMIFS('Bank-1S'!$N:$N,'Bank-1S'!$J:$J,Z$8,'Bank-1S'!$W:$W,$O112,'Bank-1S'!$X:$X,$F112))</f>
        <v>0</v>
      </c>
      <c r="AA112" s="99">
        <f ca="1">IF(AA$7&lt;&gt;"",SUMIFS('Bank-1S'!$N:$N,'Bank-1S'!$J:$J,"&gt;="&amp;AA$7,'Bank-1S'!$J:$J,"&lt;="&amp;AA$8,'Bank-1S'!$W:$W,$O112,'Bank-1S'!$X:$X,$F112),SUMIFS('Bank-1S'!$N:$N,'Bank-1S'!$J:$J,AA$8,'Bank-1S'!$W:$W,$O112,'Bank-1S'!$X:$X,$F112))</f>
        <v>0</v>
      </c>
      <c r="AB112" s="99">
        <f ca="1">IF(AB$7&lt;&gt;"",SUMIFS('Bank-1S'!$N:$N,'Bank-1S'!$J:$J,"&gt;="&amp;AB$7,'Bank-1S'!$J:$J,"&lt;="&amp;AB$8,'Bank-1S'!$W:$W,$O112,'Bank-1S'!$X:$X,$F112),SUMIFS('Bank-1S'!$N:$N,'Bank-1S'!$J:$J,AB$8,'Bank-1S'!$W:$W,$O112,'Bank-1S'!$X:$X,$F112))</f>
        <v>0</v>
      </c>
      <c r="AC112" s="99">
        <f ca="1">IF(AC$7&lt;&gt;"",SUMIFS('Bank-1S'!$N:$N,'Bank-1S'!$J:$J,"&gt;="&amp;AC$7,'Bank-1S'!$J:$J,"&lt;="&amp;AC$8,'Bank-1S'!$W:$W,$O112,'Bank-1S'!$X:$X,$F112),SUMIFS('Bank-1S'!$N:$N,'Bank-1S'!$J:$J,AC$8,'Bank-1S'!$W:$W,$O112,'Bank-1S'!$X:$X,$F112))</f>
        <v>0</v>
      </c>
      <c r="AD112" s="99">
        <f ca="1">IF(AD$7&lt;&gt;"",SUMIFS('Bank-1S'!$N:$N,'Bank-1S'!$J:$J,"&gt;="&amp;AD$7,'Bank-1S'!$J:$J,"&lt;="&amp;AD$8,'Bank-1S'!$W:$W,$O112,'Bank-1S'!$X:$X,$F112),SUMIFS('Bank-1S'!$N:$N,'Bank-1S'!$J:$J,AD$8,'Bank-1S'!$W:$W,$O112,'Bank-1S'!$X:$X,$F112))</f>
        <v>0</v>
      </c>
      <c r="AE112" s="99">
        <f ca="1">IF(AE$7&lt;&gt;"",SUMIFS('Bank-1S'!$N:$N,'Bank-1S'!$J:$J,"&gt;="&amp;AE$7,'Bank-1S'!$J:$J,"&lt;="&amp;AE$8,'Bank-1S'!$W:$W,$O112,'Bank-1S'!$X:$X,$F112),SUMIFS('Bank-1S'!$N:$N,'Bank-1S'!$J:$J,AE$8,'Bank-1S'!$W:$W,$O112,'Bank-1S'!$X:$X,$F112))</f>
        <v>0</v>
      </c>
      <c r="AF112" s="99">
        <f ca="1">IF(AF$7&lt;&gt;"",SUMIFS('Bank-1S'!$N:$N,'Bank-1S'!$J:$J,"&gt;="&amp;AF$7,'Bank-1S'!$J:$J,"&lt;="&amp;AF$8,'Bank-1S'!$W:$W,$O112,'Bank-1S'!$X:$X,$F112),SUMIFS('Bank-1S'!$N:$N,'Bank-1S'!$J:$J,AF$8,'Bank-1S'!$W:$W,$O112,'Bank-1S'!$X:$X,$F112))</f>
        <v>0</v>
      </c>
      <c r="AG112" s="99">
        <f ca="1">IF(AG$7&lt;&gt;"",SUMIFS('Bank-1S'!$N:$N,'Bank-1S'!$J:$J,"&gt;="&amp;AG$7,'Bank-1S'!$J:$J,"&lt;="&amp;AG$8,'Bank-1S'!$W:$W,$O112,'Bank-1S'!$X:$X,$F112),SUMIFS('Bank-1S'!$N:$N,'Bank-1S'!$J:$J,AG$8,'Bank-1S'!$W:$W,$O112,'Bank-1S'!$X:$X,$F112))</f>
        <v>0</v>
      </c>
      <c r="AH112" s="99">
        <f ca="1">IF(AH$7&lt;&gt;"",SUMIFS('Bank-1S'!$N:$N,'Bank-1S'!$J:$J,"&gt;="&amp;AH$7,'Bank-1S'!$J:$J,"&lt;="&amp;AH$8,'Bank-1S'!$W:$W,$O112,'Bank-1S'!$X:$X,$F112),SUMIFS('Bank-1S'!$N:$N,'Bank-1S'!$J:$J,AH$8,'Bank-1S'!$W:$W,$O112,'Bank-1S'!$X:$X,$F112))</f>
        <v>0</v>
      </c>
      <c r="AI112" s="99">
        <f ca="1">IF(AI$7&lt;&gt;"",SUMIFS('Bank-1S'!$N:$N,'Bank-1S'!$J:$J,"&gt;="&amp;AI$7,'Bank-1S'!$J:$J,"&lt;="&amp;AI$8,'Bank-1S'!$W:$W,$O112,'Bank-1S'!$X:$X,$F112),SUMIFS('Bank-1S'!$N:$N,'Bank-1S'!$J:$J,AI$8,'Bank-1S'!$W:$W,$O112,'Bank-1S'!$X:$X,$F112))</f>
        <v>0</v>
      </c>
      <c r="AJ112" s="99">
        <f ca="1">IF(AJ$7&lt;&gt;"",SUMIFS('Bank-1S'!$N:$N,'Bank-1S'!$J:$J,"&gt;="&amp;AJ$7,'Bank-1S'!$J:$J,"&lt;="&amp;AJ$8,'Bank-1S'!$W:$W,$O112,'Bank-1S'!$X:$X,$F112),SUMIFS('Bank-1S'!$N:$N,'Bank-1S'!$J:$J,AJ$8,'Bank-1S'!$W:$W,$O112,'Bank-1S'!$X:$X,$F112))</f>
        <v>0</v>
      </c>
      <c r="AK112" s="99">
        <f ca="1">IF(AK$7&lt;&gt;"",SUMIFS('Bank-1S'!$N:$N,'Bank-1S'!$J:$J,"&gt;="&amp;AK$7,'Bank-1S'!$J:$J,"&lt;="&amp;AK$8,'Bank-1S'!$W:$W,$O112,'Bank-1S'!$X:$X,$F112),SUMIFS('Bank-1S'!$N:$N,'Bank-1S'!$J:$J,AK$8,'Bank-1S'!$W:$W,$O112,'Bank-1S'!$X:$X,$F112))</f>
        <v>0</v>
      </c>
      <c r="AL112" s="99">
        <f ca="1">IF(AL$7&lt;&gt;"",SUMIFS('Bank-1S'!$N:$N,'Bank-1S'!$J:$J,"&gt;="&amp;AL$7,'Bank-1S'!$J:$J,"&lt;="&amp;AL$8,'Bank-1S'!$W:$W,$O112,'Bank-1S'!$X:$X,$F112),SUMIFS('Bank-1S'!$N:$N,'Bank-1S'!$J:$J,AL$8,'Bank-1S'!$W:$W,$O112,'Bank-1S'!$X:$X,$F112))</f>
        <v>0</v>
      </c>
      <c r="AM112" s="99">
        <f ca="1">IF(AM$7&lt;&gt;"",SUMIFS('Bank-1S'!$N:$N,'Bank-1S'!$J:$J,"&gt;="&amp;AM$7,'Bank-1S'!$J:$J,"&lt;="&amp;AM$8,'Bank-1S'!$W:$W,$O112,'Bank-1S'!$X:$X,$F112),SUMIFS('Bank-1S'!$N:$N,'Bank-1S'!$J:$J,AM$8,'Bank-1S'!$W:$W,$O112,'Bank-1S'!$X:$X,$F112))</f>
        <v>0</v>
      </c>
      <c r="AN112" s="99">
        <f ca="1">IF(AN$7&lt;&gt;"",SUMIFS('Bank-1S'!$N:$N,'Bank-1S'!$J:$J,"&gt;="&amp;AN$7,'Bank-1S'!$J:$J,"&lt;="&amp;AN$8,'Bank-1S'!$W:$W,$O112,'Bank-1S'!$X:$X,$F112),SUMIFS('Bank-1S'!$N:$N,'Bank-1S'!$J:$J,AN$8,'Bank-1S'!$W:$W,$O112,'Bank-1S'!$X:$X,$F112))</f>
        <v>0</v>
      </c>
      <c r="AO112" s="99">
        <f ca="1">IF(AO$7&lt;&gt;"",SUMIFS('Bank-1S'!$N:$N,'Bank-1S'!$J:$J,"&gt;="&amp;AO$7,'Bank-1S'!$J:$J,"&lt;="&amp;AO$8,'Bank-1S'!$W:$W,$O112,'Bank-1S'!$X:$X,$F112),SUMIFS('Bank-1S'!$N:$N,'Bank-1S'!$J:$J,AO$8,'Bank-1S'!$W:$W,$O112,'Bank-1S'!$X:$X,$F112))</f>
        <v>0</v>
      </c>
      <c r="AP112" s="99">
        <f ca="1">IF(AP$7&lt;&gt;"",SUMIFS('Bank-1S'!$N:$N,'Bank-1S'!$J:$J,"&gt;="&amp;AP$7,'Bank-1S'!$J:$J,"&lt;="&amp;AP$8,'Bank-1S'!$W:$W,$O112,'Bank-1S'!$X:$X,$F112),SUMIFS('Bank-1S'!$N:$N,'Bank-1S'!$J:$J,AP$8,'Bank-1S'!$W:$W,$O112,'Bank-1S'!$X:$X,$F112))</f>
        <v>0</v>
      </c>
      <c r="AQ112" s="99">
        <f ca="1">IF(AQ$7&lt;&gt;"",SUMIFS('Bank-1S'!$N:$N,'Bank-1S'!$J:$J,"&gt;="&amp;AQ$7,'Bank-1S'!$J:$J,"&lt;="&amp;AQ$8,'Bank-1S'!$W:$W,$O112,'Bank-1S'!$X:$X,$F112),SUMIFS('Bank-1S'!$N:$N,'Bank-1S'!$J:$J,AQ$8,'Bank-1S'!$W:$W,$O112,'Bank-1S'!$X:$X,$F112))</f>
        <v>0</v>
      </c>
      <c r="AR112" s="99">
        <f ca="1">IF(AR$7&lt;&gt;"",SUMIFS('Bank-1S'!$N:$N,'Bank-1S'!$J:$J,"&gt;="&amp;AR$7,'Bank-1S'!$J:$J,"&lt;="&amp;AR$8,'Bank-1S'!$W:$W,$O112,'Bank-1S'!$X:$X,$F112),SUMIFS('Bank-1S'!$N:$N,'Bank-1S'!$J:$J,AR$8,'Bank-1S'!$W:$W,$O112,'Bank-1S'!$X:$X,$F112))</f>
        <v>0</v>
      </c>
      <c r="AS112" s="99">
        <f ca="1">IF(AS$7&lt;&gt;"",SUMIFS('Bank-1S'!$N:$N,'Bank-1S'!$J:$J,"&gt;="&amp;AS$7,'Bank-1S'!$J:$J,"&lt;="&amp;AS$8,'Bank-1S'!$W:$W,$O112,'Bank-1S'!$X:$X,$F112),SUMIFS('Bank-1S'!$N:$N,'Bank-1S'!$J:$J,AS$8,'Bank-1S'!$W:$W,$O112,'Bank-1S'!$X:$X,$F112))</f>
        <v>0</v>
      </c>
      <c r="AT112" s="99">
        <f ca="1">IF(AT$7&lt;&gt;"",SUMIFS('Bank-1S'!$N:$N,'Bank-1S'!$J:$J,"&gt;="&amp;AT$7,'Bank-1S'!$J:$J,"&lt;="&amp;AT$8,'Bank-1S'!$W:$W,$O112,'Bank-1S'!$X:$X,$F112),SUMIFS('Bank-1S'!$N:$N,'Bank-1S'!$J:$J,AT$8,'Bank-1S'!$W:$W,$O112,'Bank-1S'!$X:$X,$F112))</f>
        <v>0</v>
      </c>
      <c r="AU112" s="99">
        <f ca="1">IF(AU$7&lt;&gt;"",SUMIFS('Bank-1S'!$N:$N,'Bank-1S'!$J:$J,"&gt;="&amp;AU$7,'Bank-1S'!$J:$J,"&lt;="&amp;AU$8,'Bank-1S'!$W:$W,$O112,'Bank-1S'!$X:$X,$F112),SUMIFS('Bank-1S'!$N:$N,'Bank-1S'!$J:$J,AU$8,'Bank-1S'!$W:$W,$O112,'Bank-1S'!$X:$X,$F112))</f>
        <v>0</v>
      </c>
      <c r="AV112" s="99">
        <f ca="1">IF(AV$7&lt;&gt;"",SUMIFS('Bank-1S'!$N:$N,'Bank-1S'!$J:$J,"&gt;="&amp;AV$7,'Bank-1S'!$J:$J,"&lt;="&amp;AV$8,'Bank-1S'!$W:$W,$O112,'Bank-1S'!$X:$X,$F112),SUMIFS('Bank-1S'!$N:$N,'Bank-1S'!$J:$J,AV$8,'Bank-1S'!$W:$W,$O112,'Bank-1S'!$X:$X,$F112))</f>
        <v>0</v>
      </c>
      <c r="AW112" s="99">
        <f ca="1">IF(AW$7&lt;&gt;"",SUMIFS('Bank-1S'!$N:$N,'Bank-1S'!$J:$J,"&gt;="&amp;AW$7,'Bank-1S'!$J:$J,"&lt;="&amp;AW$8,'Bank-1S'!$W:$W,$O112,'Bank-1S'!$X:$X,$F112),SUMIFS('Bank-1S'!$N:$N,'Bank-1S'!$J:$J,AW$8,'Bank-1S'!$W:$W,$O112,'Bank-1S'!$X:$X,$F112))</f>
        <v>0</v>
      </c>
      <c r="AX112" s="99">
        <f ca="1">IF(AX$7&lt;&gt;"",SUMIFS('Bank-1S'!$N:$N,'Bank-1S'!$J:$J,"&gt;="&amp;AX$7,'Bank-1S'!$J:$J,"&lt;="&amp;AX$8,'Bank-1S'!$W:$W,$O112,'Bank-1S'!$X:$X,$F112),SUMIFS('Bank-1S'!$N:$N,'Bank-1S'!$J:$J,AX$8,'Bank-1S'!$W:$W,$O112,'Bank-1S'!$X:$X,$F112))</f>
        <v>0</v>
      </c>
      <c r="AY112" s="99">
        <f ca="1">IF(AY$7&lt;&gt;"",SUMIFS('Bank-1S'!$N:$N,'Bank-1S'!$J:$J,"&gt;="&amp;AY$7,'Bank-1S'!$J:$J,"&lt;="&amp;AY$8,'Bank-1S'!$W:$W,$O112,'Bank-1S'!$X:$X,$F112),SUMIFS('Bank-1S'!$N:$N,'Bank-1S'!$J:$J,AY$8,'Bank-1S'!$W:$W,$O112,'Bank-1S'!$X:$X,$F112))</f>
        <v>0</v>
      </c>
      <c r="AZ112" s="99">
        <f ca="1">IF(AZ$7&lt;&gt;"",SUMIFS('Bank-1S'!$N:$N,'Bank-1S'!$J:$J,"&gt;="&amp;AZ$7,'Bank-1S'!$J:$J,"&lt;="&amp;AZ$8,'Bank-1S'!$W:$W,$O112,'Bank-1S'!$X:$X,$F112),SUMIFS('Bank-1S'!$N:$N,'Bank-1S'!$J:$J,AZ$8,'Bank-1S'!$W:$W,$O112,'Bank-1S'!$X:$X,$F112))</f>
        <v>0</v>
      </c>
      <c r="BA112" s="99">
        <f ca="1">IF(BA$7&lt;&gt;"",SUMIFS('Bank-1S'!$N:$N,'Bank-1S'!$J:$J,"&gt;="&amp;BA$7,'Bank-1S'!$J:$J,"&lt;="&amp;BA$8,'Bank-1S'!$W:$W,$O112,'Bank-1S'!$X:$X,$F112),SUMIFS('Bank-1S'!$N:$N,'Bank-1S'!$J:$J,BA$8,'Bank-1S'!$W:$W,$O112,'Bank-1S'!$X:$X,$F112))</f>
        <v>0</v>
      </c>
      <c r="BB112" s="99">
        <f ca="1">IF(BB$7&lt;&gt;"",SUMIFS('Bank-1S'!$N:$N,'Bank-1S'!$J:$J,"&gt;="&amp;BB$7,'Bank-1S'!$J:$J,"&lt;="&amp;BB$8,'Bank-1S'!$W:$W,$O112,'Bank-1S'!$X:$X,$F112),SUMIFS('Bank-1S'!$N:$N,'Bank-1S'!$J:$J,BB$8,'Bank-1S'!$W:$W,$O112,'Bank-1S'!$X:$X,$F112))</f>
        <v>0</v>
      </c>
      <c r="BC112" s="99">
        <f ca="1">IF(BC$7&lt;&gt;"",SUMIFS('Bank-1S'!$N:$N,'Bank-1S'!$J:$J,"&gt;="&amp;BC$7,'Bank-1S'!$J:$J,"&lt;="&amp;BC$8,'Bank-1S'!$W:$W,$O112,'Bank-1S'!$X:$X,$F112),SUMIFS('Bank-1S'!$N:$N,'Bank-1S'!$J:$J,BC$8,'Bank-1S'!$W:$W,$O112,'Bank-1S'!$X:$X,$F112))</f>
        <v>0</v>
      </c>
      <c r="BD112" s="99">
        <f ca="1">IF(BD$7&lt;&gt;"",SUMIFS('Bank-1S'!$N:$N,'Bank-1S'!$J:$J,"&gt;="&amp;BD$7,'Bank-1S'!$J:$J,"&lt;="&amp;BD$8,'Bank-1S'!$W:$W,$O112,'Bank-1S'!$X:$X,$F112),SUMIFS('Bank-1S'!$N:$N,'Bank-1S'!$J:$J,BD$8,'Bank-1S'!$W:$W,$O112,'Bank-1S'!$X:$X,$F112))</f>
        <v>0</v>
      </c>
      <c r="BE112" s="99">
        <f ca="1">IF(BE$7&lt;&gt;"",SUMIFS('Bank-1S'!$N:$N,'Bank-1S'!$J:$J,"&gt;="&amp;BE$7,'Bank-1S'!$J:$J,"&lt;="&amp;BE$8,'Bank-1S'!$W:$W,$O112,'Bank-1S'!$X:$X,$F112),SUMIFS('Bank-1S'!$N:$N,'Bank-1S'!$J:$J,BE$8,'Bank-1S'!$W:$W,$O112,'Bank-1S'!$X:$X,$F112))</f>
        <v>0</v>
      </c>
      <c r="BF112" s="99">
        <f ca="1">IF(BF$7&lt;&gt;"",SUMIFS('Bank-1S'!$N:$N,'Bank-1S'!$J:$J,"&gt;="&amp;BF$7,'Bank-1S'!$J:$J,"&lt;="&amp;BF$8,'Bank-1S'!$W:$W,$O112,'Bank-1S'!$X:$X,$F112),SUMIFS('Bank-1S'!$N:$N,'Bank-1S'!$J:$J,BF$8,'Bank-1S'!$W:$W,$O112,'Bank-1S'!$X:$X,$F112))</f>
        <v>0</v>
      </c>
      <c r="BG112" s="99">
        <f ca="1">IF(BG$7&lt;&gt;"",SUMIFS('Bank-1S'!$N:$N,'Bank-1S'!$J:$J,"&gt;="&amp;BG$7,'Bank-1S'!$J:$J,"&lt;="&amp;BG$8,'Bank-1S'!$W:$W,$O112,'Bank-1S'!$X:$X,$F112),SUMIFS('Bank-1S'!$N:$N,'Bank-1S'!$J:$J,BG$8,'Bank-1S'!$W:$W,$O112,'Bank-1S'!$X:$X,$F112))</f>
        <v>0</v>
      </c>
      <c r="BH112" s="99">
        <f ca="1">IF(BH$7&lt;&gt;"",SUMIFS('Bank-1S'!$N:$N,'Bank-1S'!$J:$J,"&gt;="&amp;BH$7,'Bank-1S'!$J:$J,"&lt;="&amp;BH$8,'Bank-1S'!$W:$W,$O112,'Bank-1S'!$X:$X,$F112),SUMIFS('Bank-1S'!$N:$N,'Bank-1S'!$J:$J,BH$8,'Bank-1S'!$W:$W,$O112,'Bank-1S'!$X:$X,$F112))</f>
        <v>0</v>
      </c>
      <c r="BI112" s="99">
        <f ca="1">IF(BI$7&lt;&gt;"",SUMIFS('Bank-1S'!$N:$N,'Bank-1S'!$J:$J,"&gt;="&amp;BI$7,'Bank-1S'!$J:$J,"&lt;="&amp;BI$8,'Bank-1S'!$W:$W,$O112,'Bank-1S'!$X:$X,$F112),SUMIFS('Bank-1S'!$N:$N,'Bank-1S'!$J:$J,BI$8,'Bank-1S'!$W:$W,$O112,'Bank-1S'!$X:$X,$F112))</f>
        <v>0</v>
      </c>
      <c r="BJ112" s="99">
        <f ca="1">IF(BJ$7&lt;&gt;"",SUMIFS('Bank-1S'!$N:$N,'Bank-1S'!$J:$J,"&gt;="&amp;BJ$7,'Bank-1S'!$J:$J,"&lt;="&amp;BJ$8,'Bank-1S'!$W:$W,$O112,'Bank-1S'!$X:$X,$F112),SUMIFS('Bank-1S'!$N:$N,'Bank-1S'!$J:$J,BJ$8,'Bank-1S'!$W:$W,$O112,'Bank-1S'!$X:$X,$F112))</f>
        <v>0</v>
      </c>
      <c r="BK112" s="99">
        <f ca="1">IF(BK$7&lt;&gt;"",SUMIFS('Bank-1S'!$N:$N,'Bank-1S'!$J:$J,"&gt;="&amp;BK$7,'Bank-1S'!$J:$J,"&lt;="&amp;BK$8,'Bank-1S'!$W:$W,$O112,'Bank-1S'!$X:$X,$F112),SUMIFS('Bank-1S'!$N:$N,'Bank-1S'!$J:$J,BK$8,'Bank-1S'!$W:$W,$O112,'Bank-1S'!$X:$X,$F112))</f>
        <v>0</v>
      </c>
      <c r="BL112" s="99">
        <f ca="1">IF(BL$7&lt;&gt;"",SUMIFS('Bank-1S'!$N:$N,'Bank-1S'!$J:$J,"&gt;="&amp;BL$7,'Bank-1S'!$J:$J,"&lt;="&amp;BL$8,'Bank-1S'!$W:$W,$O112,'Bank-1S'!$X:$X,$F112),SUMIFS('Bank-1S'!$N:$N,'Bank-1S'!$J:$J,BL$8,'Bank-1S'!$W:$W,$O112,'Bank-1S'!$X:$X,$F112))</f>
        <v>0</v>
      </c>
      <c r="BM112" s="99">
        <f ca="1">IF(BM$7&lt;&gt;"",SUMIFS('Bank-1S'!$N:$N,'Bank-1S'!$J:$J,"&gt;="&amp;BM$7,'Bank-1S'!$J:$J,"&lt;="&amp;BM$8,'Bank-1S'!$W:$W,$O112,'Bank-1S'!$X:$X,$F112),SUMIFS('Bank-1S'!$N:$N,'Bank-1S'!$J:$J,BM$8,'Bank-1S'!$W:$W,$O112,'Bank-1S'!$X:$X,$F112))</f>
        <v>0</v>
      </c>
      <c r="BN112" s="99">
        <f ca="1">IF(BN$7&lt;&gt;"",SUMIFS('Bank-1S'!$N:$N,'Bank-1S'!$J:$J,"&gt;="&amp;BN$7,'Bank-1S'!$J:$J,"&lt;="&amp;BN$8,'Bank-1S'!$W:$W,$O112,'Bank-1S'!$X:$X,$F112),SUMIFS('Bank-1S'!$N:$N,'Bank-1S'!$J:$J,BN$8,'Bank-1S'!$W:$W,$O112,'Bank-1S'!$X:$X,$F112))</f>
        <v>0</v>
      </c>
      <c r="BO112" s="99">
        <f ca="1">IF(BO$7&lt;&gt;"",SUMIFS('Bank-1S'!$N:$N,'Bank-1S'!$J:$J,"&gt;="&amp;BO$7,'Bank-1S'!$J:$J,"&lt;="&amp;BO$8,'Bank-1S'!$W:$W,$O112,'Bank-1S'!$X:$X,$F112),SUMIFS('Bank-1S'!$N:$N,'Bank-1S'!$J:$J,BO$8,'Bank-1S'!$W:$W,$O112,'Bank-1S'!$X:$X,$F112))</f>
        <v>0</v>
      </c>
      <c r="BP112" s="99">
        <f ca="1">IF(BP$7&lt;&gt;"",SUMIFS('Bank-1S'!$N:$N,'Bank-1S'!$J:$J,"&gt;="&amp;BP$7,'Bank-1S'!$J:$J,"&lt;="&amp;BP$8,'Bank-1S'!$W:$W,$O112,'Bank-1S'!$X:$X,$F112),SUMIFS('Bank-1S'!$N:$N,'Bank-1S'!$J:$J,BP$8,'Bank-1S'!$W:$W,$O112,'Bank-1S'!$X:$X,$F112))</f>
        <v>0</v>
      </c>
      <c r="BQ112" s="99">
        <f ca="1">IF(BQ$7&lt;&gt;"",SUMIFS('Bank-1S'!$N:$N,'Bank-1S'!$J:$J,"&gt;="&amp;BQ$7,'Bank-1S'!$J:$J,"&lt;="&amp;BQ$8,'Bank-1S'!$W:$W,$O112,'Bank-1S'!$X:$X,$F112),SUMIFS('Bank-1S'!$N:$N,'Bank-1S'!$J:$J,BQ$8,'Bank-1S'!$W:$W,$O112,'Bank-1S'!$X:$X,$F112))</f>
        <v>0</v>
      </c>
      <c r="BR112" s="99">
        <f ca="1">IF(BR$7&lt;&gt;"",SUMIFS('Bank-1S'!$N:$N,'Bank-1S'!$J:$J,"&gt;="&amp;BR$7,'Bank-1S'!$J:$J,"&lt;="&amp;BR$8,'Bank-1S'!$W:$W,$O112,'Bank-1S'!$X:$X,$F112),SUMIFS('Bank-1S'!$N:$N,'Bank-1S'!$J:$J,BR$8,'Bank-1S'!$W:$W,$O112,'Bank-1S'!$X:$X,$F112))</f>
        <v>0</v>
      </c>
      <c r="BS112" s="99">
        <f ca="1">IF(BS$7&lt;&gt;"",SUMIFS('Bank-1S'!$N:$N,'Bank-1S'!$J:$J,"&gt;="&amp;BS$7,'Bank-1S'!$J:$J,"&lt;="&amp;BS$8,'Bank-1S'!$W:$W,$O112,'Bank-1S'!$X:$X,$F112),SUMIFS('Bank-1S'!$N:$N,'Bank-1S'!$J:$J,BS$8,'Bank-1S'!$W:$W,$O112,'Bank-1S'!$X:$X,$F112))</f>
        <v>0</v>
      </c>
      <c r="BT112" s="99">
        <f ca="1">IF(BT$7&lt;&gt;"",SUMIFS('Bank-1S'!$N:$N,'Bank-1S'!$J:$J,"&gt;="&amp;BT$7,'Bank-1S'!$J:$J,"&lt;="&amp;BT$8,'Bank-1S'!$W:$W,$O112,'Bank-1S'!$X:$X,$F112),SUMIFS('Bank-1S'!$N:$N,'Bank-1S'!$J:$J,BT$8,'Bank-1S'!$W:$W,$O112,'Bank-1S'!$X:$X,$F112))</f>
        <v>0</v>
      </c>
      <c r="BU112" s="99">
        <f ca="1">IF(BU$7&lt;&gt;"",SUMIFS('Bank-1S'!$N:$N,'Bank-1S'!$J:$J,"&gt;="&amp;BU$7,'Bank-1S'!$J:$J,"&lt;="&amp;BU$8,'Bank-1S'!$W:$W,$O112,'Bank-1S'!$X:$X,$F112),SUMIFS('Bank-1S'!$N:$N,'Bank-1S'!$J:$J,BU$8,'Bank-1S'!$W:$W,$O112,'Bank-1S'!$X:$X,$F112))</f>
        <v>0</v>
      </c>
      <c r="BV112" s="99">
        <f ca="1">IF(BV$7&lt;&gt;"",SUMIFS('Bank-1S'!$N:$N,'Bank-1S'!$J:$J,"&gt;="&amp;BV$7,'Bank-1S'!$J:$J,"&lt;="&amp;BV$8,'Bank-1S'!$W:$W,$O112,'Bank-1S'!$X:$X,$F112),SUMIFS('Bank-1S'!$N:$N,'Bank-1S'!$J:$J,BV$8,'Bank-1S'!$W:$W,$O112,'Bank-1S'!$X:$X,$F112))</f>
        <v>0</v>
      </c>
      <c r="BW112" s="99">
        <f ca="1">IF(BW$7&lt;&gt;"",SUMIFS('Bank-1S'!$N:$N,'Bank-1S'!$J:$J,"&gt;="&amp;BW$7,'Bank-1S'!$J:$J,"&lt;="&amp;BW$8,'Bank-1S'!$W:$W,$O112,'Bank-1S'!$X:$X,$F112),SUMIFS('Bank-1S'!$N:$N,'Bank-1S'!$J:$J,BW$8,'Bank-1S'!$W:$W,$O112,'Bank-1S'!$X:$X,$F112))</f>
        <v>0</v>
      </c>
      <c r="BX112" s="99">
        <f ca="1">IF(BX$7&lt;&gt;"",SUMIFS('Bank-1S'!$N:$N,'Bank-1S'!$J:$J,"&gt;="&amp;BX$7,'Bank-1S'!$J:$J,"&lt;="&amp;BX$8,'Bank-1S'!$W:$W,$O112,'Bank-1S'!$X:$X,$F112),SUMIFS('Bank-1S'!$N:$N,'Bank-1S'!$J:$J,BX$8,'Bank-1S'!$W:$W,$O112,'Bank-1S'!$X:$X,$F112))</f>
        <v>0</v>
      </c>
      <c r="BY112" s="99">
        <f ca="1">IF(BY$7&lt;&gt;"",SUMIFS('Bank-1S'!$N:$N,'Bank-1S'!$J:$J,"&gt;="&amp;BY$7,'Bank-1S'!$J:$J,"&lt;="&amp;BY$8,'Bank-1S'!$W:$W,$O112,'Bank-1S'!$X:$X,$F112),SUMIFS('Bank-1S'!$N:$N,'Bank-1S'!$J:$J,BY$8,'Bank-1S'!$W:$W,$O112,'Bank-1S'!$X:$X,$F112))</f>
        <v>0</v>
      </c>
      <c r="BZ112" s="99">
        <f ca="1">IF(BZ$7&lt;&gt;"",SUMIFS('Bank-1S'!$N:$N,'Bank-1S'!$J:$J,"&gt;="&amp;BZ$7,'Bank-1S'!$J:$J,"&lt;="&amp;BZ$8,'Bank-1S'!$W:$W,$O112,'Bank-1S'!$X:$X,$F112),SUMIFS('Bank-1S'!$N:$N,'Bank-1S'!$J:$J,BZ$8,'Bank-1S'!$W:$W,$O112,'Bank-1S'!$X:$X,$F112))</f>
        <v>0</v>
      </c>
      <c r="CA112" s="99">
        <f ca="1">IF(CA$7&lt;&gt;"",SUMIFS('Bank-1S'!$N:$N,'Bank-1S'!$J:$J,"&gt;="&amp;CA$7,'Bank-1S'!$J:$J,"&lt;="&amp;CA$8,'Bank-1S'!$W:$W,$O112,'Bank-1S'!$X:$X,$F112),SUMIFS('Bank-1S'!$N:$N,'Bank-1S'!$J:$J,CA$8,'Bank-1S'!$W:$W,$O112,'Bank-1S'!$X:$X,$F112))</f>
        <v>0</v>
      </c>
      <c r="CB112" s="99">
        <f ca="1">IF(CB$7&lt;&gt;"",SUMIFS('Bank-1S'!$N:$N,'Bank-1S'!$J:$J,"&gt;="&amp;CB$7,'Bank-1S'!$J:$J,"&lt;="&amp;CB$8,'Bank-1S'!$W:$W,$O112,'Bank-1S'!$X:$X,$F112),SUMIFS('Bank-1S'!$N:$N,'Bank-1S'!$J:$J,CB$8,'Bank-1S'!$W:$W,$O112,'Bank-1S'!$X:$X,$F112))</f>
        <v>0</v>
      </c>
      <c r="CC112" s="99">
        <f ca="1">IF(CC$7&lt;&gt;"",SUMIFS('Bank-1S'!$N:$N,'Bank-1S'!$J:$J,"&gt;="&amp;CC$7,'Bank-1S'!$J:$J,"&lt;="&amp;CC$8,'Bank-1S'!$W:$W,$O112,'Bank-1S'!$X:$X,$F112),SUMIFS('Bank-1S'!$N:$N,'Bank-1S'!$J:$J,CC$8,'Bank-1S'!$W:$W,$O112,'Bank-1S'!$X:$X,$F112))</f>
        <v>0</v>
      </c>
      <c r="CD112" s="99">
        <f ca="1">IF(CD$7&lt;&gt;"",SUMIFS('Bank-1S'!$N:$N,'Bank-1S'!$J:$J,"&gt;="&amp;CD$7,'Bank-1S'!$J:$J,"&lt;="&amp;CD$8,'Bank-1S'!$W:$W,$O112,'Bank-1S'!$X:$X,$F112),SUMIFS('Bank-1S'!$N:$N,'Bank-1S'!$J:$J,CD$8,'Bank-1S'!$W:$W,$O112,'Bank-1S'!$X:$X,$F112))</f>
        <v>0</v>
      </c>
      <c r="CE112" s="99">
        <f ca="1">IF(CE$7&lt;&gt;"",SUMIFS('Bank-1S'!$N:$N,'Bank-1S'!$J:$J,"&gt;="&amp;CE$7,'Bank-1S'!$J:$J,"&lt;="&amp;CE$8,'Bank-1S'!$W:$W,$O112,'Bank-1S'!$X:$X,$F112),SUMIFS('Bank-1S'!$N:$N,'Bank-1S'!$J:$J,CE$8,'Bank-1S'!$W:$W,$O112,'Bank-1S'!$X:$X,$F112))</f>
        <v>0</v>
      </c>
      <c r="CF112" s="99">
        <f ca="1">IF(CF$7&lt;&gt;"",SUMIFS('Bank-1S'!$N:$N,'Bank-1S'!$J:$J,"&gt;="&amp;CF$7,'Bank-1S'!$J:$J,"&lt;="&amp;CF$8,'Bank-1S'!$W:$W,$O112,'Bank-1S'!$X:$X,$F112),SUMIFS('Bank-1S'!$N:$N,'Bank-1S'!$J:$J,CF$8,'Bank-1S'!$W:$W,$O112,'Bank-1S'!$X:$X,$F112))</f>
        <v>0</v>
      </c>
      <c r="CG112" s="99">
        <f ca="1">IF(CG$7&lt;&gt;"",SUMIFS('Bank-1S'!$N:$N,'Bank-1S'!$J:$J,"&gt;="&amp;CG$7,'Bank-1S'!$J:$J,"&lt;="&amp;CG$8,'Bank-1S'!$W:$W,$O112,'Bank-1S'!$X:$X,$F112),SUMIFS('Bank-1S'!$N:$N,'Bank-1S'!$J:$J,CG$8,'Bank-1S'!$W:$W,$O112,'Bank-1S'!$X:$X,$F112))</f>
        <v>0</v>
      </c>
      <c r="CH112" s="99">
        <f ca="1">IF(CH$7&lt;&gt;"",SUMIFS('Bank-1S'!$N:$N,'Bank-1S'!$J:$J,"&gt;="&amp;CH$7,'Bank-1S'!$J:$J,"&lt;="&amp;CH$8,'Bank-1S'!$W:$W,$O112,'Bank-1S'!$X:$X,$F112),SUMIFS('Bank-1S'!$N:$N,'Bank-1S'!$J:$J,CH$8,'Bank-1S'!$W:$W,$O112,'Bank-1S'!$X:$X,$F112))</f>
        <v>0</v>
      </c>
      <c r="CI112" s="99">
        <f ca="1">IF(CI$7&lt;&gt;"",SUMIFS('Bank-1S'!$N:$N,'Bank-1S'!$J:$J,"&gt;="&amp;CI$7,'Bank-1S'!$J:$J,"&lt;="&amp;CI$8,'Bank-1S'!$W:$W,$O112,'Bank-1S'!$X:$X,$F112),SUMIFS('Bank-1S'!$N:$N,'Bank-1S'!$J:$J,CI$8,'Bank-1S'!$W:$W,$O112,'Bank-1S'!$X:$X,$F112))</f>
        <v>0</v>
      </c>
      <c r="CJ112" s="99">
        <f ca="1">IF(CJ$7&lt;&gt;"",SUMIFS('Bank-1S'!$N:$N,'Bank-1S'!$J:$J,"&gt;="&amp;CJ$7,'Bank-1S'!$J:$J,"&lt;="&amp;CJ$8,'Bank-1S'!$W:$W,$O112,'Bank-1S'!$X:$X,$F112),SUMIFS('Bank-1S'!$N:$N,'Bank-1S'!$J:$J,CJ$8,'Bank-1S'!$W:$W,$O112,'Bank-1S'!$X:$X,$F112))</f>
        <v>0</v>
      </c>
      <c r="CK112" s="99">
        <f ca="1">IF(CK$7&lt;&gt;"",SUMIFS('Bank-1S'!$N:$N,'Bank-1S'!$J:$J,"&gt;="&amp;CK$7,'Bank-1S'!$J:$J,"&lt;="&amp;CK$8,'Bank-1S'!$W:$W,$O112,'Bank-1S'!$X:$X,$F112),SUMIFS('Bank-1S'!$N:$N,'Bank-1S'!$J:$J,CK$8,'Bank-1S'!$W:$W,$O112,'Bank-1S'!$X:$X,$F112))</f>
        <v>0</v>
      </c>
      <c r="CL112" s="99">
        <f ca="1">IF(CL$7&lt;&gt;"",SUMIFS('Bank-1S'!$N:$N,'Bank-1S'!$J:$J,"&gt;="&amp;CL$7,'Bank-1S'!$J:$J,"&lt;="&amp;CL$8,'Bank-1S'!$W:$W,$O112,'Bank-1S'!$X:$X,$F112),SUMIFS('Bank-1S'!$N:$N,'Bank-1S'!$J:$J,CL$8,'Bank-1S'!$W:$W,$O112,'Bank-1S'!$X:$X,$F112))</f>
        <v>0</v>
      </c>
      <c r="CM112" s="99">
        <f ca="1">IF(CM$7&lt;&gt;"",SUMIFS('Bank-1S'!$N:$N,'Bank-1S'!$J:$J,"&gt;="&amp;CM$7,'Bank-1S'!$J:$J,"&lt;="&amp;CM$8,'Bank-1S'!$W:$W,$O112,'Bank-1S'!$X:$X,$F112),SUMIFS('Bank-1S'!$N:$N,'Bank-1S'!$J:$J,CM$8,'Bank-1S'!$W:$W,$O112,'Bank-1S'!$X:$X,$F112))</f>
        <v>0</v>
      </c>
      <c r="CN112" s="99">
        <f ca="1">IF(CN$7&lt;&gt;"",SUMIFS('Bank-1S'!$N:$N,'Bank-1S'!$J:$J,"&gt;="&amp;CN$7,'Bank-1S'!$J:$J,"&lt;="&amp;CN$8,'Bank-1S'!$W:$W,$O112,'Bank-1S'!$X:$X,$F112),SUMIFS('Bank-1S'!$N:$N,'Bank-1S'!$J:$J,CN$8,'Bank-1S'!$W:$W,$O112,'Bank-1S'!$X:$X,$F112))</f>
        <v>0</v>
      </c>
      <c r="CO112" s="99">
        <f ca="1">IF(CO$7&lt;&gt;"",SUMIFS('Bank-1S'!$N:$N,'Bank-1S'!$J:$J,"&gt;="&amp;CO$7,'Bank-1S'!$J:$J,"&lt;="&amp;CO$8,'Bank-1S'!$W:$W,$O112,'Bank-1S'!$X:$X,$F112),SUMIFS('Bank-1S'!$N:$N,'Bank-1S'!$J:$J,CO$8,'Bank-1S'!$W:$W,$O112,'Bank-1S'!$X:$X,$F112))</f>
        <v>0</v>
      </c>
      <c r="CP112" s="99">
        <f ca="1">IF(CP$7&lt;&gt;"",SUMIFS('Bank-1S'!$N:$N,'Bank-1S'!$J:$J,"&gt;="&amp;CP$7,'Bank-1S'!$J:$J,"&lt;="&amp;CP$8,'Bank-1S'!$W:$W,$O112,'Bank-1S'!$X:$X,$F112),SUMIFS('Bank-1S'!$N:$N,'Bank-1S'!$J:$J,CP$8,'Bank-1S'!$W:$W,$O112,'Bank-1S'!$X:$X,$F112))</f>
        <v>0</v>
      </c>
      <c r="CQ112" s="99">
        <f ca="1">IF(CQ$7&lt;&gt;"",SUMIFS('Bank-1S'!$N:$N,'Bank-1S'!$J:$J,"&gt;="&amp;CQ$7,'Bank-1S'!$J:$J,"&lt;="&amp;CQ$8,'Bank-1S'!$W:$W,$O112,'Bank-1S'!$X:$X,$F112),SUMIFS('Bank-1S'!$N:$N,'Bank-1S'!$J:$J,CQ$8,'Bank-1S'!$W:$W,$O112,'Bank-1S'!$X:$X,$F112))</f>
        <v>0</v>
      </c>
      <c r="CR112" s="99">
        <f ca="1">IF(CR$7&lt;&gt;"",SUMIFS('Bank-1S'!$N:$N,'Bank-1S'!$J:$J,"&gt;="&amp;CR$7,'Bank-1S'!$J:$J,"&lt;="&amp;CR$8,'Bank-1S'!$W:$W,$O112,'Bank-1S'!$X:$X,$F112),SUMIFS('Bank-1S'!$N:$N,'Bank-1S'!$J:$J,CR$8,'Bank-1S'!$W:$W,$O112,'Bank-1S'!$X:$X,$F112))</f>
        <v>0</v>
      </c>
      <c r="CS112" s="99">
        <f ca="1">IF(CS$7&lt;&gt;"",SUMIFS('Bank-1S'!$N:$N,'Bank-1S'!$J:$J,"&gt;="&amp;CS$7,'Bank-1S'!$J:$J,"&lt;="&amp;CS$8,'Bank-1S'!$W:$W,$O112,'Bank-1S'!$X:$X,$F112),SUMIFS('Bank-1S'!$N:$N,'Bank-1S'!$J:$J,CS$8,'Bank-1S'!$W:$W,$O112,'Bank-1S'!$X:$X,$F112))</f>
        <v>0</v>
      </c>
      <c r="CT112" s="99">
        <f ca="1">IF(CT$7&lt;&gt;"",SUMIFS('Bank-1S'!$N:$N,'Bank-1S'!$J:$J,"&gt;="&amp;CT$7,'Bank-1S'!$J:$J,"&lt;="&amp;CT$8,'Bank-1S'!$W:$W,$O112,'Bank-1S'!$X:$X,$F112),SUMIFS('Bank-1S'!$N:$N,'Bank-1S'!$J:$J,CT$8,'Bank-1S'!$W:$W,$O112,'Bank-1S'!$X:$X,$F112))</f>
        <v>0</v>
      </c>
      <c r="CU112" s="99">
        <f ca="1">IF(CU$7&lt;&gt;"",SUMIFS('Bank-1S'!$N:$N,'Bank-1S'!$J:$J,"&gt;="&amp;CU$7,'Bank-1S'!$J:$J,"&lt;="&amp;CU$8,'Bank-1S'!$W:$W,$O112,'Bank-1S'!$X:$X,$F112),SUMIFS('Bank-1S'!$N:$N,'Bank-1S'!$J:$J,CU$8,'Bank-1S'!$W:$W,$O112,'Bank-1S'!$X:$X,$F112))</f>
        <v>0</v>
      </c>
    </row>
    <row r="113" spans="1:99" s="181" customFormat="1" ht="10.199999999999999" x14ac:dyDescent="0.2">
      <c r="A113" s="172"/>
      <c r="B113" s="172"/>
      <c r="C113" s="172"/>
      <c r="D113" s="172"/>
      <c r="E113" s="191">
        <v>2</v>
      </c>
      <c r="F113" s="144" t="str">
        <f>F112</f>
        <v>Прочие операционные оплаты</v>
      </c>
      <c r="G113" s="172" t="str">
        <f>lists!$AD$15</f>
        <v>Оплаты арматуры</v>
      </c>
      <c r="H113" s="172"/>
      <c r="I113" s="172"/>
      <c r="J113" s="172"/>
      <c r="K113" s="172"/>
      <c r="L113" s="172"/>
      <c r="M113" s="172"/>
      <c r="N113" s="173"/>
      <c r="O113" s="172" t="str">
        <f t="shared" si="52"/>
        <v>RUR</v>
      </c>
      <c r="P113" s="173"/>
      <c r="Q113" s="172"/>
      <c r="R113" s="172"/>
      <c r="S113" s="172"/>
      <c r="T113" s="174"/>
      <c r="U113" s="175">
        <f t="shared" ca="1" si="59"/>
        <v>0</v>
      </c>
      <c r="V113" s="176"/>
      <c r="W113" s="177"/>
      <c r="X113" s="178">
        <f>IF(X$7&lt;&gt;"",SUMIFS('Bank-1S'!$N:$N,'Bank-1S'!$J:$J,"&gt;="&amp;X$7,'Bank-1S'!$J:$J,"&lt;="&amp;X$8,'Bank-1S'!$W:$W,$O113,'Bank-1S'!$X:$X,$F113,'Bank-1S'!$Y:$Y,$G113),SUMIFS('Bank-1S'!$N:$N,'Bank-1S'!$J:$J,X$8,'Bank-1S'!$W:$W,$O113,'Bank-1S'!$X:$X,$F113,'Bank-1S'!$Y:$Y,$G113))</f>
        <v>0</v>
      </c>
      <c r="Y113" s="179">
        <f ca="1">IF(Y$7&lt;&gt;"",SUMIFS('Bank-1S'!$N:$N,'Bank-1S'!$J:$J,"&gt;="&amp;Y$7,'Bank-1S'!$J:$J,"&lt;="&amp;Y$8,'Bank-1S'!$W:$W,$O113,'Bank-1S'!$X:$X,$F113,'Bank-1S'!$Y:$Y,$G113),SUMIFS('Bank-1S'!$N:$N,'Bank-1S'!$J:$J,Y$8,'Bank-1S'!$W:$W,$O113,'Bank-1S'!$X:$X,$F113,'Bank-1S'!$Y:$Y,$G113))</f>
        <v>0</v>
      </c>
      <c r="Z113" s="179">
        <f ca="1">IF(Z$7&lt;&gt;"",SUMIFS('Bank-1S'!$N:$N,'Bank-1S'!$J:$J,"&gt;="&amp;Z$7,'Bank-1S'!$J:$J,"&lt;="&amp;Z$8,'Bank-1S'!$W:$W,$O113,'Bank-1S'!$X:$X,$F113,'Bank-1S'!$Y:$Y,$G113),SUMIFS('Bank-1S'!$N:$N,'Bank-1S'!$J:$J,Z$8,'Bank-1S'!$W:$W,$O113,'Bank-1S'!$X:$X,$F113,'Bank-1S'!$Y:$Y,$G113))</f>
        <v>0</v>
      </c>
      <c r="AA113" s="179">
        <f ca="1">IF(AA$7&lt;&gt;"",SUMIFS('Bank-1S'!$N:$N,'Bank-1S'!$J:$J,"&gt;="&amp;AA$7,'Bank-1S'!$J:$J,"&lt;="&amp;AA$8,'Bank-1S'!$W:$W,$O113,'Bank-1S'!$X:$X,$F113,'Bank-1S'!$Y:$Y,$G113),SUMIFS('Bank-1S'!$N:$N,'Bank-1S'!$J:$J,AA$8,'Bank-1S'!$W:$W,$O113,'Bank-1S'!$X:$X,$F113,'Bank-1S'!$Y:$Y,$G113))</f>
        <v>0</v>
      </c>
      <c r="AB113" s="179">
        <f ca="1">IF(AB$7&lt;&gt;"",SUMIFS('Bank-1S'!$N:$N,'Bank-1S'!$J:$J,"&gt;="&amp;AB$7,'Bank-1S'!$J:$J,"&lt;="&amp;AB$8,'Bank-1S'!$W:$W,$O113,'Bank-1S'!$X:$X,$F113,'Bank-1S'!$Y:$Y,$G113),SUMIFS('Bank-1S'!$N:$N,'Bank-1S'!$J:$J,AB$8,'Bank-1S'!$W:$W,$O113,'Bank-1S'!$X:$X,$F113,'Bank-1S'!$Y:$Y,$G113))</f>
        <v>0</v>
      </c>
      <c r="AC113" s="179">
        <f ca="1">IF(AC$7&lt;&gt;"",SUMIFS('Bank-1S'!$N:$N,'Bank-1S'!$J:$J,"&gt;="&amp;AC$7,'Bank-1S'!$J:$J,"&lt;="&amp;AC$8,'Bank-1S'!$W:$W,$O113,'Bank-1S'!$X:$X,$F113,'Bank-1S'!$Y:$Y,$G113),SUMIFS('Bank-1S'!$N:$N,'Bank-1S'!$J:$J,AC$8,'Bank-1S'!$W:$W,$O113,'Bank-1S'!$X:$X,$F113,'Bank-1S'!$Y:$Y,$G113))</f>
        <v>0</v>
      </c>
      <c r="AD113" s="179">
        <f ca="1">IF(AD$7&lt;&gt;"",SUMIFS('Bank-1S'!$N:$N,'Bank-1S'!$J:$J,"&gt;="&amp;AD$7,'Bank-1S'!$J:$J,"&lt;="&amp;AD$8,'Bank-1S'!$W:$W,$O113,'Bank-1S'!$X:$X,$F113,'Bank-1S'!$Y:$Y,$G113),SUMIFS('Bank-1S'!$N:$N,'Bank-1S'!$J:$J,AD$8,'Bank-1S'!$W:$W,$O113,'Bank-1S'!$X:$X,$F113,'Bank-1S'!$Y:$Y,$G113))</f>
        <v>0</v>
      </c>
      <c r="AE113" s="179">
        <f ca="1">IF(AE$7&lt;&gt;"",SUMIFS('Bank-1S'!$N:$N,'Bank-1S'!$J:$J,"&gt;="&amp;AE$7,'Bank-1S'!$J:$J,"&lt;="&amp;AE$8,'Bank-1S'!$W:$W,$O113,'Bank-1S'!$X:$X,$F113,'Bank-1S'!$Y:$Y,$G113),SUMIFS('Bank-1S'!$N:$N,'Bank-1S'!$J:$J,AE$8,'Bank-1S'!$W:$W,$O113,'Bank-1S'!$X:$X,$F113,'Bank-1S'!$Y:$Y,$G113))</f>
        <v>0</v>
      </c>
      <c r="AF113" s="179">
        <f ca="1">IF(AF$7&lt;&gt;"",SUMIFS('Bank-1S'!$N:$N,'Bank-1S'!$J:$J,"&gt;="&amp;AF$7,'Bank-1S'!$J:$J,"&lt;="&amp;AF$8,'Bank-1S'!$W:$W,$O113,'Bank-1S'!$X:$X,$F113,'Bank-1S'!$Y:$Y,$G113),SUMIFS('Bank-1S'!$N:$N,'Bank-1S'!$J:$J,AF$8,'Bank-1S'!$W:$W,$O113,'Bank-1S'!$X:$X,$F113,'Bank-1S'!$Y:$Y,$G113))</f>
        <v>0</v>
      </c>
      <c r="AG113" s="179">
        <f ca="1">IF(AG$7&lt;&gt;"",SUMIFS('Bank-1S'!$N:$N,'Bank-1S'!$J:$J,"&gt;="&amp;AG$7,'Bank-1S'!$J:$J,"&lt;="&amp;AG$8,'Bank-1S'!$W:$W,$O113,'Bank-1S'!$X:$X,$F113,'Bank-1S'!$Y:$Y,$G113),SUMIFS('Bank-1S'!$N:$N,'Bank-1S'!$J:$J,AG$8,'Bank-1S'!$W:$W,$O113,'Bank-1S'!$X:$X,$F113,'Bank-1S'!$Y:$Y,$G113))</f>
        <v>0</v>
      </c>
      <c r="AH113" s="179">
        <f ca="1">IF(AH$7&lt;&gt;"",SUMIFS('Bank-1S'!$N:$N,'Bank-1S'!$J:$J,"&gt;="&amp;AH$7,'Bank-1S'!$J:$J,"&lt;="&amp;AH$8,'Bank-1S'!$W:$W,$O113,'Bank-1S'!$X:$X,$F113,'Bank-1S'!$Y:$Y,$G113),SUMIFS('Bank-1S'!$N:$N,'Bank-1S'!$J:$J,AH$8,'Bank-1S'!$W:$W,$O113,'Bank-1S'!$X:$X,$F113,'Bank-1S'!$Y:$Y,$G113))</f>
        <v>0</v>
      </c>
      <c r="AI113" s="179">
        <f ca="1">IF(AI$7&lt;&gt;"",SUMIFS('Bank-1S'!$N:$N,'Bank-1S'!$J:$J,"&gt;="&amp;AI$7,'Bank-1S'!$J:$J,"&lt;="&amp;AI$8,'Bank-1S'!$W:$W,$O113,'Bank-1S'!$X:$X,$F113,'Bank-1S'!$Y:$Y,$G113),SUMIFS('Bank-1S'!$N:$N,'Bank-1S'!$J:$J,AI$8,'Bank-1S'!$W:$W,$O113,'Bank-1S'!$X:$X,$F113,'Bank-1S'!$Y:$Y,$G113))</f>
        <v>0</v>
      </c>
      <c r="AJ113" s="179">
        <f ca="1">IF(AJ$7&lt;&gt;"",SUMIFS('Bank-1S'!$N:$N,'Bank-1S'!$J:$J,"&gt;="&amp;AJ$7,'Bank-1S'!$J:$J,"&lt;="&amp;AJ$8,'Bank-1S'!$W:$W,$O113,'Bank-1S'!$X:$X,$F113,'Bank-1S'!$Y:$Y,$G113),SUMIFS('Bank-1S'!$N:$N,'Bank-1S'!$J:$J,AJ$8,'Bank-1S'!$W:$W,$O113,'Bank-1S'!$X:$X,$F113,'Bank-1S'!$Y:$Y,$G113))</f>
        <v>0</v>
      </c>
      <c r="AK113" s="179">
        <f ca="1">IF(AK$7&lt;&gt;"",SUMIFS('Bank-1S'!$N:$N,'Bank-1S'!$J:$J,"&gt;="&amp;AK$7,'Bank-1S'!$J:$J,"&lt;="&amp;AK$8,'Bank-1S'!$W:$W,$O113,'Bank-1S'!$X:$X,$F113,'Bank-1S'!$Y:$Y,$G113),SUMIFS('Bank-1S'!$N:$N,'Bank-1S'!$J:$J,AK$8,'Bank-1S'!$W:$W,$O113,'Bank-1S'!$X:$X,$F113,'Bank-1S'!$Y:$Y,$G113))</f>
        <v>0</v>
      </c>
      <c r="AL113" s="179">
        <f ca="1">IF(AL$7&lt;&gt;"",SUMIFS('Bank-1S'!$N:$N,'Bank-1S'!$J:$J,"&gt;="&amp;AL$7,'Bank-1S'!$J:$J,"&lt;="&amp;AL$8,'Bank-1S'!$W:$W,$O113,'Bank-1S'!$X:$X,$F113,'Bank-1S'!$Y:$Y,$G113),SUMIFS('Bank-1S'!$N:$N,'Bank-1S'!$J:$J,AL$8,'Bank-1S'!$W:$W,$O113,'Bank-1S'!$X:$X,$F113,'Bank-1S'!$Y:$Y,$G113))</f>
        <v>0</v>
      </c>
      <c r="AM113" s="179">
        <f ca="1">IF(AM$7&lt;&gt;"",SUMIFS('Bank-1S'!$N:$N,'Bank-1S'!$J:$J,"&gt;="&amp;AM$7,'Bank-1S'!$J:$J,"&lt;="&amp;AM$8,'Bank-1S'!$W:$W,$O113,'Bank-1S'!$X:$X,$F113,'Bank-1S'!$Y:$Y,$G113),SUMIFS('Bank-1S'!$N:$N,'Bank-1S'!$J:$J,AM$8,'Bank-1S'!$W:$W,$O113,'Bank-1S'!$X:$X,$F113,'Bank-1S'!$Y:$Y,$G113))</f>
        <v>0</v>
      </c>
      <c r="AN113" s="179">
        <f ca="1">IF(AN$7&lt;&gt;"",SUMIFS('Bank-1S'!$N:$N,'Bank-1S'!$J:$J,"&gt;="&amp;AN$7,'Bank-1S'!$J:$J,"&lt;="&amp;AN$8,'Bank-1S'!$W:$W,$O113,'Bank-1S'!$X:$X,$F113,'Bank-1S'!$Y:$Y,$G113),SUMIFS('Bank-1S'!$N:$N,'Bank-1S'!$J:$J,AN$8,'Bank-1S'!$W:$W,$O113,'Bank-1S'!$X:$X,$F113,'Bank-1S'!$Y:$Y,$G113))</f>
        <v>0</v>
      </c>
      <c r="AO113" s="179">
        <f ca="1">IF(AO$7&lt;&gt;"",SUMIFS('Bank-1S'!$N:$N,'Bank-1S'!$J:$J,"&gt;="&amp;AO$7,'Bank-1S'!$J:$J,"&lt;="&amp;AO$8,'Bank-1S'!$W:$W,$O113,'Bank-1S'!$X:$X,$F113,'Bank-1S'!$Y:$Y,$G113),SUMIFS('Bank-1S'!$N:$N,'Bank-1S'!$J:$J,AO$8,'Bank-1S'!$W:$W,$O113,'Bank-1S'!$X:$X,$F113,'Bank-1S'!$Y:$Y,$G113))</f>
        <v>0</v>
      </c>
      <c r="AP113" s="179">
        <f ca="1">IF(AP$7&lt;&gt;"",SUMIFS('Bank-1S'!$N:$N,'Bank-1S'!$J:$J,"&gt;="&amp;AP$7,'Bank-1S'!$J:$J,"&lt;="&amp;AP$8,'Bank-1S'!$W:$W,$O113,'Bank-1S'!$X:$X,$F113,'Bank-1S'!$Y:$Y,$G113),SUMIFS('Bank-1S'!$N:$N,'Bank-1S'!$J:$J,AP$8,'Bank-1S'!$W:$W,$O113,'Bank-1S'!$X:$X,$F113,'Bank-1S'!$Y:$Y,$G113))</f>
        <v>0</v>
      </c>
      <c r="AQ113" s="179">
        <f ca="1">IF(AQ$7&lt;&gt;"",SUMIFS('Bank-1S'!$N:$N,'Bank-1S'!$J:$J,"&gt;="&amp;AQ$7,'Bank-1S'!$J:$J,"&lt;="&amp;AQ$8,'Bank-1S'!$W:$W,$O113,'Bank-1S'!$X:$X,$F113,'Bank-1S'!$Y:$Y,$G113),SUMIFS('Bank-1S'!$N:$N,'Bank-1S'!$J:$J,AQ$8,'Bank-1S'!$W:$W,$O113,'Bank-1S'!$X:$X,$F113,'Bank-1S'!$Y:$Y,$G113))</f>
        <v>0</v>
      </c>
      <c r="AR113" s="179">
        <f ca="1">IF(AR$7&lt;&gt;"",SUMIFS('Bank-1S'!$N:$N,'Bank-1S'!$J:$J,"&gt;="&amp;AR$7,'Bank-1S'!$J:$J,"&lt;="&amp;AR$8,'Bank-1S'!$W:$W,$O113,'Bank-1S'!$X:$X,$F113,'Bank-1S'!$Y:$Y,$G113),SUMIFS('Bank-1S'!$N:$N,'Bank-1S'!$J:$J,AR$8,'Bank-1S'!$W:$W,$O113,'Bank-1S'!$X:$X,$F113,'Bank-1S'!$Y:$Y,$G113))</f>
        <v>0</v>
      </c>
      <c r="AS113" s="179">
        <f ca="1">IF(AS$7&lt;&gt;"",SUMIFS('Bank-1S'!$N:$N,'Bank-1S'!$J:$J,"&gt;="&amp;AS$7,'Bank-1S'!$J:$J,"&lt;="&amp;AS$8,'Bank-1S'!$W:$W,$O113,'Bank-1S'!$X:$X,$F113,'Bank-1S'!$Y:$Y,$G113),SUMIFS('Bank-1S'!$N:$N,'Bank-1S'!$J:$J,AS$8,'Bank-1S'!$W:$W,$O113,'Bank-1S'!$X:$X,$F113,'Bank-1S'!$Y:$Y,$G113))</f>
        <v>0</v>
      </c>
      <c r="AT113" s="179">
        <f ca="1">IF(AT$7&lt;&gt;"",SUMIFS('Bank-1S'!$N:$N,'Bank-1S'!$J:$J,"&gt;="&amp;AT$7,'Bank-1S'!$J:$J,"&lt;="&amp;AT$8,'Bank-1S'!$W:$W,$O113,'Bank-1S'!$X:$X,$F113,'Bank-1S'!$Y:$Y,$G113),SUMIFS('Bank-1S'!$N:$N,'Bank-1S'!$J:$J,AT$8,'Bank-1S'!$W:$W,$O113,'Bank-1S'!$X:$X,$F113,'Bank-1S'!$Y:$Y,$G113))</f>
        <v>0</v>
      </c>
      <c r="AU113" s="179">
        <f ca="1">IF(AU$7&lt;&gt;"",SUMIFS('Bank-1S'!$N:$N,'Bank-1S'!$J:$J,"&gt;="&amp;AU$7,'Bank-1S'!$J:$J,"&lt;="&amp;AU$8,'Bank-1S'!$W:$W,$O113,'Bank-1S'!$X:$X,$F113,'Bank-1S'!$Y:$Y,$G113),SUMIFS('Bank-1S'!$N:$N,'Bank-1S'!$J:$J,AU$8,'Bank-1S'!$W:$W,$O113,'Bank-1S'!$X:$X,$F113,'Bank-1S'!$Y:$Y,$G113))</f>
        <v>0</v>
      </c>
      <c r="AV113" s="179">
        <f ca="1">IF(AV$7&lt;&gt;"",SUMIFS('Bank-1S'!$N:$N,'Bank-1S'!$J:$J,"&gt;="&amp;AV$7,'Bank-1S'!$J:$J,"&lt;="&amp;AV$8,'Bank-1S'!$W:$W,$O113,'Bank-1S'!$X:$X,$F113,'Bank-1S'!$Y:$Y,$G113),SUMIFS('Bank-1S'!$N:$N,'Bank-1S'!$J:$J,AV$8,'Bank-1S'!$W:$W,$O113,'Bank-1S'!$X:$X,$F113,'Bank-1S'!$Y:$Y,$G113))</f>
        <v>0</v>
      </c>
      <c r="AW113" s="179">
        <f ca="1">IF(AW$7&lt;&gt;"",SUMIFS('Bank-1S'!$N:$N,'Bank-1S'!$J:$J,"&gt;="&amp;AW$7,'Bank-1S'!$J:$J,"&lt;="&amp;AW$8,'Bank-1S'!$W:$W,$O113,'Bank-1S'!$X:$X,$F113,'Bank-1S'!$Y:$Y,$G113),SUMIFS('Bank-1S'!$N:$N,'Bank-1S'!$J:$J,AW$8,'Bank-1S'!$W:$W,$O113,'Bank-1S'!$X:$X,$F113,'Bank-1S'!$Y:$Y,$G113))</f>
        <v>0</v>
      </c>
      <c r="AX113" s="179">
        <f ca="1">IF(AX$7&lt;&gt;"",SUMIFS('Bank-1S'!$N:$N,'Bank-1S'!$J:$J,"&gt;="&amp;AX$7,'Bank-1S'!$J:$J,"&lt;="&amp;AX$8,'Bank-1S'!$W:$W,$O113,'Bank-1S'!$X:$X,$F113,'Bank-1S'!$Y:$Y,$G113),SUMIFS('Bank-1S'!$N:$N,'Bank-1S'!$J:$J,AX$8,'Bank-1S'!$W:$W,$O113,'Bank-1S'!$X:$X,$F113,'Bank-1S'!$Y:$Y,$G113))</f>
        <v>0</v>
      </c>
      <c r="AY113" s="179">
        <f ca="1">IF(AY$7&lt;&gt;"",SUMIFS('Bank-1S'!$N:$N,'Bank-1S'!$J:$J,"&gt;="&amp;AY$7,'Bank-1S'!$J:$J,"&lt;="&amp;AY$8,'Bank-1S'!$W:$W,$O113,'Bank-1S'!$X:$X,$F113,'Bank-1S'!$Y:$Y,$G113),SUMIFS('Bank-1S'!$N:$N,'Bank-1S'!$J:$J,AY$8,'Bank-1S'!$W:$W,$O113,'Bank-1S'!$X:$X,$F113,'Bank-1S'!$Y:$Y,$G113))</f>
        <v>0</v>
      </c>
      <c r="AZ113" s="179">
        <f ca="1">IF(AZ$7&lt;&gt;"",SUMIFS('Bank-1S'!$N:$N,'Bank-1S'!$J:$J,"&gt;="&amp;AZ$7,'Bank-1S'!$J:$J,"&lt;="&amp;AZ$8,'Bank-1S'!$W:$W,$O113,'Bank-1S'!$X:$X,$F113,'Bank-1S'!$Y:$Y,$G113),SUMIFS('Bank-1S'!$N:$N,'Bank-1S'!$J:$J,AZ$8,'Bank-1S'!$W:$W,$O113,'Bank-1S'!$X:$X,$F113,'Bank-1S'!$Y:$Y,$G113))</f>
        <v>0</v>
      </c>
      <c r="BA113" s="179">
        <f ca="1">IF(BA$7&lt;&gt;"",SUMIFS('Bank-1S'!$N:$N,'Bank-1S'!$J:$J,"&gt;="&amp;BA$7,'Bank-1S'!$J:$J,"&lt;="&amp;BA$8,'Bank-1S'!$W:$W,$O113,'Bank-1S'!$X:$X,$F113,'Bank-1S'!$Y:$Y,$G113),SUMIFS('Bank-1S'!$N:$N,'Bank-1S'!$J:$J,BA$8,'Bank-1S'!$W:$W,$O113,'Bank-1S'!$X:$X,$F113,'Bank-1S'!$Y:$Y,$G113))</f>
        <v>0</v>
      </c>
      <c r="BB113" s="179">
        <f ca="1">IF(BB$7&lt;&gt;"",SUMIFS('Bank-1S'!$N:$N,'Bank-1S'!$J:$J,"&gt;="&amp;BB$7,'Bank-1S'!$J:$J,"&lt;="&amp;BB$8,'Bank-1S'!$W:$W,$O113,'Bank-1S'!$X:$X,$F113,'Bank-1S'!$Y:$Y,$G113),SUMIFS('Bank-1S'!$N:$N,'Bank-1S'!$J:$J,BB$8,'Bank-1S'!$W:$W,$O113,'Bank-1S'!$X:$X,$F113,'Bank-1S'!$Y:$Y,$G113))</f>
        <v>0</v>
      </c>
      <c r="BC113" s="179">
        <f ca="1">IF(BC$7&lt;&gt;"",SUMIFS('Bank-1S'!$N:$N,'Bank-1S'!$J:$J,"&gt;="&amp;BC$7,'Bank-1S'!$J:$J,"&lt;="&amp;BC$8,'Bank-1S'!$W:$W,$O113,'Bank-1S'!$X:$X,$F113,'Bank-1S'!$Y:$Y,$G113),SUMIFS('Bank-1S'!$N:$N,'Bank-1S'!$J:$J,BC$8,'Bank-1S'!$W:$W,$O113,'Bank-1S'!$X:$X,$F113,'Bank-1S'!$Y:$Y,$G113))</f>
        <v>0</v>
      </c>
      <c r="BD113" s="179">
        <f ca="1">IF(BD$7&lt;&gt;"",SUMIFS('Bank-1S'!$N:$N,'Bank-1S'!$J:$J,"&gt;="&amp;BD$7,'Bank-1S'!$J:$J,"&lt;="&amp;BD$8,'Bank-1S'!$W:$W,$O113,'Bank-1S'!$X:$X,$F113,'Bank-1S'!$Y:$Y,$G113),SUMIFS('Bank-1S'!$N:$N,'Bank-1S'!$J:$J,BD$8,'Bank-1S'!$W:$W,$O113,'Bank-1S'!$X:$X,$F113,'Bank-1S'!$Y:$Y,$G113))</f>
        <v>0</v>
      </c>
      <c r="BE113" s="179">
        <f ca="1">IF(BE$7&lt;&gt;"",SUMIFS('Bank-1S'!$N:$N,'Bank-1S'!$J:$J,"&gt;="&amp;BE$7,'Bank-1S'!$J:$J,"&lt;="&amp;BE$8,'Bank-1S'!$W:$W,$O113,'Bank-1S'!$X:$X,$F113,'Bank-1S'!$Y:$Y,$G113),SUMIFS('Bank-1S'!$N:$N,'Bank-1S'!$J:$J,BE$8,'Bank-1S'!$W:$W,$O113,'Bank-1S'!$X:$X,$F113,'Bank-1S'!$Y:$Y,$G113))</f>
        <v>0</v>
      </c>
      <c r="BF113" s="179">
        <f ca="1">IF(BF$7&lt;&gt;"",SUMIFS('Bank-1S'!$N:$N,'Bank-1S'!$J:$J,"&gt;="&amp;BF$7,'Bank-1S'!$J:$J,"&lt;="&amp;BF$8,'Bank-1S'!$W:$W,$O113,'Bank-1S'!$X:$X,$F113,'Bank-1S'!$Y:$Y,$G113),SUMIFS('Bank-1S'!$N:$N,'Bank-1S'!$J:$J,BF$8,'Bank-1S'!$W:$W,$O113,'Bank-1S'!$X:$X,$F113,'Bank-1S'!$Y:$Y,$G113))</f>
        <v>0</v>
      </c>
      <c r="BG113" s="179">
        <f ca="1">IF(BG$7&lt;&gt;"",SUMIFS('Bank-1S'!$N:$N,'Bank-1S'!$J:$J,"&gt;="&amp;BG$7,'Bank-1S'!$J:$J,"&lt;="&amp;BG$8,'Bank-1S'!$W:$W,$O113,'Bank-1S'!$X:$X,$F113,'Bank-1S'!$Y:$Y,$G113),SUMIFS('Bank-1S'!$N:$N,'Bank-1S'!$J:$J,BG$8,'Bank-1S'!$W:$W,$O113,'Bank-1S'!$X:$X,$F113,'Bank-1S'!$Y:$Y,$G113))</f>
        <v>0</v>
      </c>
      <c r="BH113" s="179">
        <f ca="1">IF(BH$7&lt;&gt;"",SUMIFS('Bank-1S'!$N:$N,'Bank-1S'!$J:$J,"&gt;="&amp;BH$7,'Bank-1S'!$J:$J,"&lt;="&amp;BH$8,'Bank-1S'!$W:$W,$O113,'Bank-1S'!$X:$X,$F113,'Bank-1S'!$Y:$Y,$G113),SUMIFS('Bank-1S'!$N:$N,'Bank-1S'!$J:$J,BH$8,'Bank-1S'!$W:$W,$O113,'Bank-1S'!$X:$X,$F113,'Bank-1S'!$Y:$Y,$G113))</f>
        <v>0</v>
      </c>
      <c r="BI113" s="179">
        <f ca="1">IF(BI$7&lt;&gt;"",SUMIFS('Bank-1S'!$N:$N,'Bank-1S'!$J:$J,"&gt;="&amp;BI$7,'Bank-1S'!$J:$J,"&lt;="&amp;BI$8,'Bank-1S'!$W:$W,$O113,'Bank-1S'!$X:$X,$F113,'Bank-1S'!$Y:$Y,$G113),SUMIFS('Bank-1S'!$N:$N,'Bank-1S'!$J:$J,BI$8,'Bank-1S'!$W:$W,$O113,'Bank-1S'!$X:$X,$F113,'Bank-1S'!$Y:$Y,$G113))</f>
        <v>0</v>
      </c>
      <c r="BJ113" s="179">
        <f ca="1">IF(BJ$7&lt;&gt;"",SUMIFS('Bank-1S'!$N:$N,'Bank-1S'!$J:$J,"&gt;="&amp;BJ$7,'Bank-1S'!$J:$J,"&lt;="&amp;BJ$8,'Bank-1S'!$W:$W,$O113,'Bank-1S'!$X:$X,$F113,'Bank-1S'!$Y:$Y,$G113),SUMIFS('Bank-1S'!$N:$N,'Bank-1S'!$J:$J,BJ$8,'Bank-1S'!$W:$W,$O113,'Bank-1S'!$X:$X,$F113,'Bank-1S'!$Y:$Y,$G113))</f>
        <v>0</v>
      </c>
      <c r="BK113" s="179">
        <f ca="1">IF(BK$7&lt;&gt;"",SUMIFS('Bank-1S'!$N:$N,'Bank-1S'!$J:$J,"&gt;="&amp;BK$7,'Bank-1S'!$J:$J,"&lt;="&amp;BK$8,'Bank-1S'!$W:$W,$O113,'Bank-1S'!$X:$X,$F113,'Bank-1S'!$Y:$Y,$G113),SUMIFS('Bank-1S'!$N:$N,'Bank-1S'!$J:$J,BK$8,'Bank-1S'!$W:$W,$O113,'Bank-1S'!$X:$X,$F113,'Bank-1S'!$Y:$Y,$G113))</f>
        <v>0</v>
      </c>
      <c r="BL113" s="179">
        <f ca="1">IF(BL$7&lt;&gt;"",SUMIFS('Bank-1S'!$N:$N,'Bank-1S'!$J:$J,"&gt;="&amp;BL$7,'Bank-1S'!$J:$J,"&lt;="&amp;BL$8,'Bank-1S'!$W:$W,$O113,'Bank-1S'!$X:$X,$F113,'Bank-1S'!$Y:$Y,$G113),SUMIFS('Bank-1S'!$N:$N,'Bank-1S'!$J:$J,BL$8,'Bank-1S'!$W:$W,$O113,'Bank-1S'!$X:$X,$F113,'Bank-1S'!$Y:$Y,$G113))</f>
        <v>0</v>
      </c>
      <c r="BM113" s="179">
        <f ca="1">IF(BM$7&lt;&gt;"",SUMIFS('Bank-1S'!$N:$N,'Bank-1S'!$J:$J,"&gt;="&amp;BM$7,'Bank-1S'!$J:$J,"&lt;="&amp;BM$8,'Bank-1S'!$W:$W,$O113,'Bank-1S'!$X:$X,$F113,'Bank-1S'!$Y:$Y,$G113),SUMIFS('Bank-1S'!$N:$N,'Bank-1S'!$J:$J,BM$8,'Bank-1S'!$W:$W,$O113,'Bank-1S'!$X:$X,$F113,'Bank-1S'!$Y:$Y,$G113))</f>
        <v>0</v>
      </c>
      <c r="BN113" s="179">
        <f ca="1">IF(BN$7&lt;&gt;"",SUMIFS('Bank-1S'!$N:$N,'Bank-1S'!$J:$J,"&gt;="&amp;BN$7,'Bank-1S'!$J:$J,"&lt;="&amp;BN$8,'Bank-1S'!$W:$W,$O113,'Bank-1S'!$X:$X,$F113,'Bank-1S'!$Y:$Y,$G113),SUMIFS('Bank-1S'!$N:$N,'Bank-1S'!$J:$J,BN$8,'Bank-1S'!$W:$W,$O113,'Bank-1S'!$X:$X,$F113,'Bank-1S'!$Y:$Y,$G113))</f>
        <v>0</v>
      </c>
      <c r="BO113" s="179">
        <f ca="1">IF(BO$7&lt;&gt;"",SUMIFS('Bank-1S'!$N:$N,'Bank-1S'!$J:$J,"&gt;="&amp;BO$7,'Bank-1S'!$J:$J,"&lt;="&amp;BO$8,'Bank-1S'!$W:$W,$O113,'Bank-1S'!$X:$X,$F113,'Bank-1S'!$Y:$Y,$G113),SUMIFS('Bank-1S'!$N:$N,'Bank-1S'!$J:$J,BO$8,'Bank-1S'!$W:$W,$O113,'Bank-1S'!$X:$X,$F113,'Bank-1S'!$Y:$Y,$G113))</f>
        <v>0</v>
      </c>
      <c r="BP113" s="179">
        <f ca="1">IF(BP$7&lt;&gt;"",SUMIFS('Bank-1S'!$N:$N,'Bank-1S'!$J:$J,"&gt;="&amp;BP$7,'Bank-1S'!$J:$J,"&lt;="&amp;BP$8,'Bank-1S'!$W:$W,$O113,'Bank-1S'!$X:$X,$F113,'Bank-1S'!$Y:$Y,$G113),SUMIFS('Bank-1S'!$N:$N,'Bank-1S'!$J:$J,BP$8,'Bank-1S'!$W:$W,$O113,'Bank-1S'!$X:$X,$F113,'Bank-1S'!$Y:$Y,$G113))</f>
        <v>0</v>
      </c>
      <c r="BQ113" s="179">
        <f ca="1">IF(BQ$7&lt;&gt;"",SUMIFS('Bank-1S'!$N:$N,'Bank-1S'!$J:$J,"&gt;="&amp;BQ$7,'Bank-1S'!$J:$J,"&lt;="&amp;BQ$8,'Bank-1S'!$W:$W,$O113,'Bank-1S'!$X:$X,$F113,'Bank-1S'!$Y:$Y,$G113),SUMIFS('Bank-1S'!$N:$N,'Bank-1S'!$J:$J,BQ$8,'Bank-1S'!$W:$W,$O113,'Bank-1S'!$X:$X,$F113,'Bank-1S'!$Y:$Y,$G113))</f>
        <v>0</v>
      </c>
      <c r="BR113" s="179">
        <f ca="1">IF(BR$7&lt;&gt;"",SUMIFS('Bank-1S'!$N:$N,'Bank-1S'!$J:$J,"&gt;="&amp;BR$7,'Bank-1S'!$J:$J,"&lt;="&amp;BR$8,'Bank-1S'!$W:$W,$O113,'Bank-1S'!$X:$X,$F113,'Bank-1S'!$Y:$Y,$G113),SUMIFS('Bank-1S'!$N:$N,'Bank-1S'!$J:$J,BR$8,'Bank-1S'!$W:$W,$O113,'Bank-1S'!$X:$X,$F113,'Bank-1S'!$Y:$Y,$G113))</f>
        <v>0</v>
      </c>
      <c r="BS113" s="179">
        <f ca="1">IF(BS$7&lt;&gt;"",SUMIFS('Bank-1S'!$N:$N,'Bank-1S'!$J:$J,"&gt;="&amp;BS$7,'Bank-1S'!$J:$J,"&lt;="&amp;BS$8,'Bank-1S'!$W:$W,$O113,'Bank-1S'!$X:$X,$F113,'Bank-1S'!$Y:$Y,$G113),SUMIFS('Bank-1S'!$N:$N,'Bank-1S'!$J:$J,BS$8,'Bank-1S'!$W:$W,$O113,'Bank-1S'!$X:$X,$F113,'Bank-1S'!$Y:$Y,$G113))</f>
        <v>0</v>
      </c>
      <c r="BT113" s="179">
        <f ca="1">IF(BT$7&lt;&gt;"",SUMIFS('Bank-1S'!$N:$N,'Bank-1S'!$J:$J,"&gt;="&amp;BT$7,'Bank-1S'!$J:$J,"&lt;="&amp;BT$8,'Bank-1S'!$W:$W,$O113,'Bank-1S'!$X:$X,$F113,'Bank-1S'!$Y:$Y,$G113),SUMIFS('Bank-1S'!$N:$N,'Bank-1S'!$J:$J,BT$8,'Bank-1S'!$W:$W,$O113,'Bank-1S'!$X:$X,$F113,'Bank-1S'!$Y:$Y,$G113))</f>
        <v>0</v>
      </c>
      <c r="BU113" s="179">
        <f ca="1">IF(BU$7&lt;&gt;"",SUMIFS('Bank-1S'!$N:$N,'Bank-1S'!$J:$J,"&gt;="&amp;BU$7,'Bank-1S'!$J:$J,"&lt;="&amp;BU$8,'Bank-1S'!$W:$W,$O113,'Bank-1S'!$X:$X,$F113,'Bank-1S'!$Y:$Y,$G113),SUMIFS('Bank-1S'!$N:$N,'Bank-1S'!$J:$J,BU$8,'Bank-1S'!$W:$W,$O113,'Bank-1S'!$X:$X,$F113,'Bank-1S'!$Y:$Y,$G113))</f>
        <v>0</v>
      </c>
      <c r="BV113" s="179">
        <f ca="1">IF(BV$7&lt;&gt;"",SUMIFS('Bank-1S'!$N:$N,'Bank-1S'!$J:$J,"&gt;="&amp;BV$7,'Bank-1S'!$J:$J,"&lt;="&amp;BV$8,'Bank-1S'!$W:$W,$O113,'Bank-1S'!$X:$X,$F113,'Bank-1S'!$Y:$Y,$G113),SUMIFS('Bank-1S'!$N:$N,'Bank-1S'!$J:$J,BV$8,'Bank-1S'!$W:$W,$O113,'Bank-1S'!$X:$X,$F113,'Bank-1S'!$Y:$Y,$G113))</f>
        <v>0</v>
      </c>
      <c r="BW113" s="179">
        <f ca="1">IF(BW$7&lt;&gt;"",SUMIFS('Bank-1S'!$N:$N,'Bank-1S'!$J:$J,"&gt;="&amp;BW$7,'Bank-1S'!$J:$J,"&lt;="&amp;BW$8,'Bank-1S'!$W:$W,$O113,'Bank-1S'!$X:$X,$F113,'Bank-1S'!$Y:$Y,$G113),SUMIFS('Bank-1S'!$N:$N,'Bank-1S'!$J:$J,BW$8,'Bank-1S'!$W:$W,$O113,'Bank-1S'!$X:$X,$F113,'Bank-1S'!$Y:$Y,$G113))</f>
        <v>0</v>
      </c>
      <c r="BX113" s="179">
        <f ca="1">IF(BX$7&lt;&gt;"",SUMIFS('Bank-1S'!$N:$N,'Bank-1S'!$J:$J,"&gt;="&amp;BX$7,'Bank-1S'!$J:$J,"&lt;="&amp;BX$8,'Bank-1S'!$W:$W,$O113,'Bank-1S'!$X:$X,$F113,'Bank-1S'!$Y:$Y,$G113),SUMIFS('Bank-1S'!$N:$N,'Bank-1S'!$J:$J,BX$8,'Bank-1S'!$W:$W,$O113,'Bank-1S'!$X:$X,$F113,'Bank-1S'!$Y:$Y,$G113))</f>
        <v>0</v>
      </c>
      <c r="BY113" s="179">
        <f ca="1">IF(BY$7&lt;&gt;"",SUMIFS('Bank-1S'!$N:$N,'Bank-1S'!$J:$J,"&gt;="&amp;BY$7,'Bank-1S'!$J:$J,"&lt;="&amp;BY$8,'Bank-1S'!$W:$W,$O113,'Bank-1S'!$X:$X,$F113,'Bank-1S'!$Y:$Y,$G113),SUMIFS('Bank-1S'!$N:$N,'Bank-1S'!$J:$J,BY$8,'Bank-1S'!$W:$W,$O113,'Bank-1S'!$X:$X,$F113,'Bank-1S'!$Y:$Y,$G113))</f>
        <v>0</v>
      </c>
      <c r="BZ113" s="179">
        <f ca="1">IF(BZ$7&lt;&gt;"",SUMIFS('Bank-1S'!$N:$N,'Bank-1S'!$J:$J,"&gt;="&amp;BZ$7,'Bank-1S'!$J:$J,"&lt;="&amp;BZ$8,'Bank-1S'!$W:$W,$O113,'Bank-1S'!$X:$X,$F113,'Bank-1S'!$Y:$Y,$G113),SUMIFS('Bank-1S'!$N:$N,'Bank-1S'!$J:$J,BZ$8,'Bank-1S'!$W:$W,$O113,'Bank-1S'!$X:$X,$F113,'Bank-1S'!$Y:$Y,$G113))</f>
        <v>0</v>
      </c>
      <c r="CA113" s="179">
        <f ca="1">IF(CA$7&lt;&gt;"",SUMIFS('Bank-1S'!$N:$N,'Bank-1S'!$J:$J,"&gt;="&amp;CA$7,'Bank-1S'!$J:$J,"&lt;="&amp;CA$8,'Bank-1S'!$W:$W,$O113,'Bank-1S'!$X:$X,$F113,'Bank-1S'!$Y:$Y,$G113),SUMIFS('Bank-1S'!$N:$N,'Bank-1S'!$J:$J,CA$8,'Bank-1S'!$W:$W,$O113,'Bank-1S'!$X:$X,$F113,'Bank-1S'!$Y:$Y,$G113))</f>
        <v>0</v>
      </c>
      <c r="CB113" s="179">
        <f ca="1">IF(CB$7&lt;&gt;"",SUMIFS('Bank-1S'!$N:$N,'Bank-1S'!$J:$J,"&gt;="&amp;CB$7,'Bank-1S'!$J:$J,"&lt;="&amp;CB$8,'Bank-1S'!$W:$W,$O113,'Bank-1S'!$X:$X,$F113,'Bank-1S'!$Y:$Y,$G113),SUMIFS('Bank-1S'!$N:$N,'Bank-1S'!$J:$J,CB$8,'Bank-1S'!$W:$W,$O113,'Bank-1S'!$X:$X,$F113,'Bank-1S'!$Y:$Y,$G113))</f>
        <v>0</v>
      </c>
      <c r="CC113" s="179">
        <f ca="1">IF(CC$7&lt;&gt;"",SUMIFS('Bank-1S'!$N:$N,'Bank-1S'!$J:$J,"&gt;="&amp;CC$7,'Bank-1S'!$J:$J,"&lt;="&amp;CC$8,'Bank-1S'!$W:$W,$O113,'Bank-1S'!$X:$X,$F113,'Bank-1S'!$Y:$Y,$G113),SUMIFS('Bank-1S'!$N:$N,'Bank-1S'!$J:$J,CC$8,'Bank-1S'!$W:$W,$O113,'Bank-1S'!$X:$X,$F113,'Bank-1S'!$Y:$Y,$G113))</f>
        <v>0</v>
      </c>
      <c r="CD113" s="179">
        <f ca="1">IF(CD$7&lt;&gt;"",SUMIFS('Bank-1S'!$N:$N,'Bank-1S'!$J:$J,"&gt;="&amp;CD$7,'Bank-1S'!$J:$J,"&lt;="&amp;CD$8,'Bank-1S'!$W:$W,$O113,'Bank-1S'!$X:$X,$F113,'Bank-1S'!$Y:$Y,$G113),SUMIFS('Bank-1S'!$N:$N,'Bank-1S'!$J:$J,CD$8,'Bank-1S'!$W:$W,$O113,'Bank-1S'!$X:$X,$F113,'Bank-1S'!$Y:$Y,$G113))</f>
        <v>0</v>
      </c>
      <c r="CE113" s="179">
        <f ca="1">IF(CE$7&lt;&gt;"",SUMIFS('Bank-1S'!$N:$N,'Bank-1S'!$J:$J,"&gt;="&amp;CE$7,'Bank-1S'!$J:$J,"&lt;="&amp;CE$8,'Bank-1S'!$W:$W,$O113,'Bank-1S'!$X:$X,$F113,'Bank-1S'!$Y:$Y,$G113),SUMIFS('Bank-1S'!$N:$N,'Bank-1S'!$J:$J,CE$8,'Bank-1S'!$W:$W,$O113,'Bank-1S'!$X:$X,$F113,'Bank-1S'!$Y:$Y,$G113))</f>
        <v>0</v>
      </c>
      <c r="CF113" s="179">
        <f ca="1">IF(CF$7&lt;&gt;"",SUMIFS('Bank-1S'!$N:$N,'Bank-1S'!$J:$J,"&gt;="&amp;CF$7,'Bank-1S'!$J:$J,"&lt;="&amp;CF$8,'Bank-1S'!$W:$W,$O113,'Bank-1S'!$X:$X,$F113,'Bank-1S'!$Y:$Y,$G113),SUMIFS('Bank-1S'!$N:$N,'Bank-1S'!$J:$J,CF$8,'Bank-1S'!$W:$W,$O113,'Bank-1S'!$X:$X,$F113,'Bank-1S'!$Y:$Y,$G113))</f>
        <v>0</v>
      </c>
      <c r="CG113" s="179">
        <f ca="1">IF(CG$7&lt;&gt;"",SUMIFS('Bank-1S'!$N:$N,'Bank-1S'!$J:$J,"&gt;="&amp;CG$7,'Bank-1S'!$J:$J,"&lt;="&amp;CG$8,'Bank-1S'!$W:$W,$O113,'Bank-1S'!$X:$X,$F113,'Bank-1S'!$Y:$Y,$G113),SUMIFS('Bank-1S'!$N:$N,'Bank-1S'!$J:$J,CG$8,'Bank-1S'!$W:$W,$O113,'Bank-1S'!$X:$X,$F113,'Bank-1S'!$Y:$Y,$G113))</f>
        <v>0</v>
      </c>
      <c r="CH113" s="179">
        <f ca="1">IF(CH$7&lt;&gt;"",SUMIFS('Bank-1S'!$N:$N,'Bank-1S'!$J:$J,"&gt;="&amp;CH$7,'Bank-1S'!$J:$J,"&lt;="&amp;CH$8,'Bank-1S'!$W:$W,$O113,'Bank-1S'!$X:$X,$F113,'Bank-1S'!$Y:$Y,$G113),SUMIFS('Bank-1S'!$N:$N,'Bank-1S'!$J:$J,CH$8,'Bank-1S'!$W:$W,$O113,'Bank-1S'!$X:$X,$F113,'Bank-1S'!$Y:$Y,$G113))</f>
        <v>0</v>
      </c>
      <c r="CI113" s="179">
        <f ca="1">IF(CI$7&lt;&gt;"",SUMIFS('Bank-1S'!$N:$N,'Bank-1S'!$J:$J,"&gt;="&amp;CI$7,'Bank-1S'!$J:$J,"&lt;="&amp;CI$8,'Bank-1S'!$W:$W,$O113,'Bank-1S'!$X:$X,$F113,'Bank-1S'!$Y:$Y,$G113),SUMIFS('Bank-1S'!$N:$N,'Bank-1S'!$J:$J,CI$8,'Bank-1S'!$W:$W,$O113,'Bank-1S'!$X:$X,$F113,'Bank-1S'!$Y:$Y,$G113))</f>
        <v>0</v>
      </c>
      <c r="CJ113" s="179">
        <f ca="1">IF(CJ$7&lt;&gt;"",SUMIFS('Bank-1S'!$N:$N,'Bank-1S'!$J:$J,"&gt;="&amp;CJ$7,'Bank-1S'!$J:$J,"&lt;="&amp;CJ$8,'Bank-1S'!$W:$W,$O113,'Bank-1S'!$X:$X,$F113,'Bank-1S'!$Y:$Y,$G113),SUMIFS('Bank-1S'!$N:$N,'Bank-1S'!$J:$J,CJ$8,'Bank-1S'!$W:$W,$O113,'Bank-1S'!$X:$X,$F113,'Bank-1S'!$Y:$Y,$G113))</f>
        <v>0</v>
      </c>
      <c r="CK113" s="179">
        <f ca="1">IF(CK$7&lt;&gt;"",SUMIFS('Bank-1S'!$N:$N,'Bank-1S'!$J:$J,"&gt;="&amp;CK$7,'Bank-1S'!$J:$J,"&lt;="&amp;CK$8,'Bank-1S'!$W:$W,$O113,'Bank-1S'!$X:$X,$F113,'Bank-1S'!$Y:$Y,$G113),SUMIFS('Bank-1S'!$N:$N,'Bank-1S'!$J:$J,CK$8,'Bank-1S'!$W:$W,$O113,'Bank-1S'!$X:$X,$F113,'Bank-1S'!$Y:$Y,$G113))</f>
        <v>0</v>
      </c>
      <c r="CL113" s="179">
        <f ca="1">IF(CL$7&lt;&gt;"",SUMIFS('Bank-1S'!$N:$N,'Bank-1S'!$J:$J,"&gt;="&amp;CL$7,'Bank-1S'!$J:$J,"&lt;="&amp;CL$8,'Bank-1S'!$W:$W,$O113,'Bank-1S'!$X:$X,$F113,'Bank-1S'!$Y:$Y,$G113),SUMIFS('Bank-1S'!$N:$N,'Bank-1S'!$J:$J,CL$8,'Bank-1S'!$W:$W,$O113,'Bank-1S'!$X:$X,$F113,'Bank-1S'!$Y:$Y,$G113))</f>
        <v>0</v>
      </c>
      <c r="CM113" s="179">
        <f ca="1">IF(CM$7&lt;&gt;"",SUMIFS('Bank-1S'!$N:$N,'Bank-1S'!$J:$J,"&gt;="&amp;CM$7,'Bank-1S'!$J:$J,"&lt;="&amp;CM$8,'Bank-1S'!$W:$W,$O113,'Bank-1S'!$X:$X,$F113,'Bank-1S'!$Y:$Y,$G113),SUMIFS('Bank-1S'!$N:$N,'Bank-1S'!$J:$J,CM$8,'Bank-1S'!$W:$W,$O113,'Bank-1S'!$X:$X,$F113,'Bank-1S'!$Y:$Y,$G113))</f>
        <v>0</v>
      </c>
      <c r="CN113" s="179">
        <f ca="1">IF(CN$7&lt;&gt;"",SUMIFS('Bank-1S'!$N:$N,'Bank-1S'!$J:$J,"&gt;="&amp;CN$7,'Bank-1S'!$J:$J,"&lt;="&amp;CN$8,'Bank-1S'!$W:$W,$O113,'Bank-1S'!$X:$X,$F113,'Bank-1S'!$Y:$Y,$G113),SUMIFS('Bank-1S'!$N:$N,'Bank-1S'!$J:$J,CN$8,'Bank-1S'!$W:$W,$O113,'Bank-1S'!$X:$X,$F113,'Bank-1S'!$Y:$Y,$G113))</f>
        <v>0</v>
      </c>
      <c r="CO113" s="179">
        <f ca="1">IF(CO$7&lt;&gt;"",SUMIFS('Bank-1S'!$N:$N,'Bank-1S'!$J:$J,"&gt;="&amp;CO$7,'Bank-1S'!$J:$J,"&lt;="&amp;CO$8,'Bank-1S'!$W:$W,$O113,'Bank-1S'!$X:$X,$F113,'Bank-1S'!$Y:$Y,$G113),SUMIFS('Bank-1S'!$N:$N,'Bank-1S'!$J:$J,CO$8,'Bank-1S'!$W:$W,$O113,'Bank-1S'!$X:$X,$F113,'Bank-1S'!$Y:$Y,$G113))</f>
        <v>0</v>
      </c>
      <c r="CP113" s="179">
        <f ca="1">IF(CP$7&lt;&gt;"",SUMIFS('Bank-1S'!$N:$N,'Bank-1S'!$J:$J,"&gt;="&amp;CP$7,'Bank-1S'!$J:$J,"&lt;="&amp;CP$8,'Bank-1S'!$W:$W,$O113,'Bank-1S'!$X:$X,$F113,'Bank-1S'!$Y:$Y,$G113),SUMIFS('Bank-1S'!$N:$N,'Bank-1S'!$J:$J,CP$8,'Bank-1S'!$W:$W,$O113,'Bank-1S'!$X:$X,$F113,'Bank-1S'!$Y:$Y,$G113))</f>
        <v>0</v>
      </c>
      <c r="CQ113" s="179">
        <f ca="1">IF(CQ$7&lt;&gt;"",SUMIFS('Bank-1S'!$N:$N,'Bank-1S'!$J:$J,"&gt;="&amp;CQ$7,'Bank-1S'!$J:$J,"&lt;="&amp;CQ$8,'Bank-1S'!$W:$W,$O113,'Bank-1S'!$X:$X,$F113,'Bank-1S'!$Y:$Y,$G113),SUMIFS('Bank-1S'!$N:$N,'Bank-1S'!$J:$J,CQ$8,'Bank-1S'!$W:$W,$O113,'Bank-1S'!$X:$X,$F113,'Bank-1S'!$Y:$Y,$G113))</f>
        <v>0</v>
      </c>
      <c r="CR113" s="179">
        <f ca="1">IF(CR$7&lt;&gt;"",SUMIFS('Bank-1S'!$N:$N,'Bank-1S'!$J:$J,"&gt;="&amp;CR$7,'Bank-1S'!$J:$J,"&lt;="&amp;CR$8,'Bank-1S'!$W:$W,$O113,'Bank-1S'!$X:$X,$F113,'Bank-1S'!$Y:$Y,$G113),SUMIFS('Bank-1S'!$N:$N,'Bank-1S'!$J:$J,CR$8,'Bank-1S'!$W:$W,$O113,'Bank-1S'!$X:$X,$F113,'Bank-1S'!$Y:$Y,$G113))</f>
        <v>0</v>
      </c>
      <c r="CS113" s="179">
        <f ca="1">IF(CS$7&lt;&gt;"",SUMIFS('Bank-1S'!$N:$N,'Bank-1S'!$J:$J,"&gt;="&amp;CS$7,'Bank-1S'!$J:$J,"&lt;="&amp;CS$8,'Bank-1S'!$W:$W,$O113,'Bank-1S'!$X:$X,$F113,'Bank-1S'!$Y:$Y,$G113),SUMIFS('Bank-1S'!$N:$N,'Bank-1S'!$J:$J,CS$8,'Bank-1S'!$W:$W,$O113,'Bank-1S'!$X:$X,$F113,'Bank-1S'!$Y:$Y,$G113))</f>
        <v>0</v>
      </c>
      <c r="CT113" s="179">
        <f ca="1">IF(CT$7&lt;&gt;"",SUMIFS('Bank-1S'!$N:$N,'Bank-1S'!$J:$J,"&gt;="&amp;CT$7,'Bank-1S'!$J:$J,"&lt;="&amp;CT$8,'Bank-1S'!$W:$W,$O113,'Bank-1S'!$X:$X,$F113,'Bank-1S'!$Y:$Y,$G113),SUMIFS('Bank-1S'!$N:$N,'Bank-1S'!$J:$J,CT$8,'Bank-1S'!$W:$W,$O113,'Bank-1S'!$X:$X,$F113,'Bank-1S'!$Y:$Y,$G113))</f>
        <v>0</v>
      </c>
      <c r="CU113" s="180">
        <f ca="1">IF(CU$7&lt;&gt;"",SUMIFS('Bank-1S'!$N:$N,'Bank-1S'!$J:$J,"&gt;="&amp;CU$7,'Bank-1S'!$J:$J,"&lt;="&amp;CU$8,'Bank-1S'!$W:$W,$O113,'Bank-1S'!$X:$X,$F113,'Bank-1S'!$Y:$Y,$G113),SUMIFS('Bank-1S'!$N:$N,'Bank-1S'!$J:$J,CU$8,'Bank-1S'!$W:$W,$O113,'Bank-1S'!$X:$X,$F113,'Bank-1S'!$Y:$Y,$G113))</f>
        <v>0</v>
      </c>
    </row>
    <row r="114" spans="1:99" s="181" customFormat="1" ht="10.199999999999999" x14ac:dyDescent="0.2">
      <c r="A114" s="172"/>
      <c r="B114" s="172"/>
      <c r="C114" s="172"/>
      <c r="D114" s="172"/>
      <c r="E114" s="191">
        <v>2</v>
      </c>
      <c r="F114" s="144" t="str">
        <f t="shared" ref="F114:F120" si="60">F112</f>
        <v>Прочие операционные оплаты</v>
      </c>
      <c r="G114" s="172" t="str">
        <f>lists!$AD$25</f>
        <v>Оплаты кодирования продукции</v>
      </c>
      <c r="H114" s="172"/>
      <c r="I114" s="172"/>
      <c r="J114" s="172"/>
      <c r="K114" s="172"/>
      <c r="L114" s="172"/>
      <c r="M114" s="172"/>
      <c r="N114" s="173"/>
      <c r="O114" s="172" t="str">
        <f t="shared" si="52"/>
        <v>RUR</v>
      </c>
      <c r="P114" s="173"/>
      <c r="Q114" s="172"/>
      <c r="R114" s="172"/>
      <c r="S114" s="172"/>
      <c r="T114" s="174"/>
      <c r="U114" s="175">
        <f t="shared" ca="1" si="59"/>
        <v>0</v>
      </c>
      <c r="V114" s="176"/>
      <c r="W114" s="177"/>
      <c r="X114" s="178">
        <f>IF(X$7&lt;&gt;"",SUMIFS('Bank-1S'!$N:$N,'Bank-1S'!$J:$J,"&gt;="&amp;X$7,'Bank-1S'!$J:$J,"&lt;="&amp;X$8,'Bank-1S'!$W:$W,$O114,'Bank-1S'!$X:$X,$F114,'Bank-1S'!$Y:$Y,$G114),SUMIFS('Bank-1S'!$N:$N,'Bank-1S'!$J:$J,X$8,'Bank-1S'!$W:$W,$O114,'Bank-1S'!$X:$X,$F114,'Bank-1S'!$Y:$Y,$G114))</f>
        <v>0</v>
      </c>
      <c r="Y114" s="179">
        <f ca="1">IF(Y$7&lt;&gt;"",SUMIFS('Bank-1S'!$N:$N,'Bank-1S'!$J:$J,"&gt;="&amp;Y$7,'Bank-1S'!$J:$J,"&lt;="&amp;Y$8,'Bank-1S'!$W:$W,$O114,'Bank-1S'!$X:$X,$F114,'Bank-1S'!$Y:$Y,$G114),SUMIFS('Bank-1S'!$N:$N,'Bank-1S'!$J:$J,Y$8,'Bank-1S'!$W:$W,$O114,'Bank-1S'!$X:$X,$F114,'Bank-1S'!$Y:$Y,$G114))</f>
        <v>0</v>
      </c>
      <c r="Z114" s="179">
        <f ca="1">IF(Z$7&lt;&gt;"",SUMIFS('Bank-1S'!$N:$N,'Bank-1S'!$J:$J,"&gt;="&amp;Z$7,'Bank-1S'!$J:$J,"&lt;="&amp;Z$8,'Bank-1S'!$W:$W,$O114,'Bank-1S'!$X:$X,$F114,'Bank-1S'!$Y:$Y,$G114),SUMIFS('Bank-1S'!$N:$N,'Bank-1S'!$J:$J,Z$8,'Bank-1S'!$W:$W,$O114,'Bank-1S'!$X:$X,$F114,'Bank-1S'!$Y:$Y,$G114))</f>
        <v>0</v>
      </c>
      <c r="AA114" s="179">
        <f ca="1">IF(AA$7&lt;&gt;"",SUMIFS('Bank-1S'!$N:$N,'Bank-1S'!$J:$J,"&gt;="&amp;AA$7,'Bank-1S'!$J:$J,"&lt;="&amp;AA$8,'Bank-1S'!$W:$W,$O114,'Bank-1S'!$X:$X,$F114,'Bank-1S'!$Y:$Y,$G114),SUMIFS('Bank-1S'!$N:$N,'Bank-1S'!$J:$J,AA$8,'Bank-1S'!$W:$W,$O114,'Bank-1S'!$X:$X,$F114,'Bank-1S'!$Y:$Y,$G114))</f>
        <v>0</v>
      </c>
      <c r="AB114" s="179">
        <f ca="1">IF(AB$7&lt;&gt;"",SUMIFS('Bank-1S'!$N:$N,'Bank-1S'!$J:$J,"&gt;="&amp;AB$7,'Bank-1S'!$J:$J,"&lt;="&amp;AB$8,'Bank-1S'!$W:$W,$O114,'Bank-1S'!$X:$X,$F114,'Bank-1S'!$Y:$Y,$G114),SUMIFS('Bank-1S'!$N:$N,'Bank-1S'!$J:$J,AB$8,'Bank-1S'!$W:$W,$O114,'Bank-1S'!$X:$X,$F114,'Bank-1S'!$Y:$Y,$G114))</f>
        <v>0</v>
      </c>
      <c r="AC114" s="179">
        <f ca="1">IF(AC$7&lt;&gt;"",SUMIFS('Bank-1S'!$N:$N,'Bank-1S'!$J:$J,"&gt;="&amp;AC$7,'Bank-1S'!$J:$J,"&lt;="&amp;AC$8,'Bank-1S'!$W:$W,$O114,'Bank-1S'!$X:$X,$F114,'Bank-1S'!$Y:$Y,$G114),SUMIFS('Bank-1S'!$N:$N,'Bank-1S'!$J:$J,AC$8,'Bank-1S'!$W:$W,$O114,'Bank-1S'!$X:$X,$F114,'Bank-1S'!$Y:$Y,$G114))</f>
        <v>0</v>
      </c>
      <c r="AD114" s="179">
        <f ca="1">IF(AD$7&lt;&gt;"",SUMIFS('Bank-1S'!$N:$N,'Bank-1S'!$J:$J,"&gt;="&amp;AD$7,'Bank-1S'!$J:$J,"&lt;="&amp;AD$8,'Bank-1S'!$W:$W,$O114,'Bank-1S'!$X:$X,$F114,'Bank-1S'!$Y:$Y,$G114),SUMIFS('Bank-1S'!$N:$N,'Bank-1S'!$J:$J,AD$8,'Bank-1S'!$W:$W,$O114,'Bank-1S'!$X:$X,$F114,'Bank-1S'!$Y:$Y,$G114))</f>
        <v>0</v>
      </c>
      <c r="AE114" s="179">
        <f ca="1">IF(AE$7&lt;&gt;"",SUMIFS('Bank-1S'!$N:$N,'Bank-1S'!$J:$J,"&gt;="&amp;AE$7,'Bank-1S'!$J:$J,"&lt;="&amp;AE$8,'Bank-1S'!$W:$W,$O114,'Bank-1S'!$X:$X,$F114,'Bank-1S'!$Y:$Y,$G114),SUMIFS('Bank-1S'!$N:$N,'Bank-1S'!$J:$J,AE$8,'Bank-1S'!$W:$W,$O114,'Bank-1S'!$X:$X,$F114,'Bank-1S'!$Y:$Y,$G114))</f>
        <v>0</v>
      </c>
      <c r="AF114" s="179">
        <f ca="1">IF(AF$7&lt;&gt;"",SUMIFS('Bank-1S'!$N:$N,'Bank-1S'!$J:$J,"&gt;="&amp;AF$7,'Bank-1S'!$J:$J,"&lt;="&amp;AF$8,'Bank-1S'!$W:$W,$O114,'Bank-1S'!$X:$X,$F114,'Bank-1S'!$Y:$Y,$G114),SUMIFS('Bank-1S'!$N:$N,'Bank-1S'!$J:$J,AF$8,'Bank-1S'!$W:$W,$O114,'Bank-1S'!$X:$X,$F114,'Bank-1S'!$Y:$Y,$G114))</f>
        <v>0</v>
      </c>
      <c r="AG114" s="179">
        <f ca="1">IF(AG$7&lt;&gt;"",SUMIFS('Bank-1S'!$N:$N,'Bank-1S'!$J:$J,"&gt;="&amp;AG$7,'Bank-1S'!$J:$J,"&lt;="&amp;AG$8,'Bank-1S'!$W:$W,$O114,'Bank-1S'!$X:$X,$F114,'Bank-1S'!$Y:$Y,$G114),SUMIFS('Bank-1S'!$N:$N,'Bank-1S'!$J:$J,AG$8,'Bank-1S'!$W:$W,$O114,'Bank-1S'!$X:$X,$F114,'Bank-1S'!$Y:$Y,$G114))</f>
        <v>0</v>
      </c>
      <c r="AH114" s="179">
        <f ca="1">IF(AH$7&lt;&gt;"",SUMIFS('Bank-1S'!$N:$N,'Bank-1S'!$J:$J,"&gt;="&amp;AH$7,'Bank-1S'!$J:$J,"&lt;="&amp;AH$8,'Bank-1S'!$W:$W,$O114,'Bank-1S'!$X:$X,$F114,'Bank-1S'!$Y:$Y,$G114),SUMIFS('Bank-1S'!$N:$N,'Bank-1S'!$J:$J,AH$8,'Bank-1S'!$W:$W,$O114,'Bank-1S'!$X:$X,$F114,'Bank-1S'!$Y:$Y,$G114))</f>
        <v>0</v>
      </c>
      <c r="AI114" s="179">
        <f ca="1">IF(AI$7&lt;&gt;"",SUMIFS('Bank-1S'!$N:$N,'Bank-1S'!$J:$J,"&gt;="&amp;AI$7,'Bank-1S'!$J:$J,"&lt;="&amp;AI$8,'Bank-1S'!$W:$W,$O114,'Bank-1S'!$X:$X,$F114,'Bank-1S'!$Y:$Y,$G114),SUMIFS('Bank-1S'!$N:$N,'Bank-1S'!$J:$J,AI$8,'Bank-1S'!$W:$W,$O114,'Bank-1S'!$X:$X,$F114,'Bank-1S'!$Y:$Y,$G114))</f>
        <v>0</v>
      </c>
      <c r="AJ114" s="179">
        <f ca="1">IF(AJ$7&lt;&gt;"",SUMIFS('Bank-1S'!$N:$N,'Bank-1S'!$J:$J,"&gt;="&amp;AJ$7,'Bank-1S'!$J:$J,"&lt;="&amp;AJ$8,'Bank-1S'!$W:$W,$O114,'Bank-1S'!$X:$X,$F114,'Bank-1S'!$Y:$Y,$G114),SUMIFS('Bank-1S'!$N:$N,'Bank-1S'!$J:$J,AJ$8,'Bank-1S'!$W:$W,$O114,'Bank-1S'!$X:$X,$F114,'Bank-1S'!$Y:$Y,$G114))</f>
        <v>0</v>
      </c>
      <c r="AK114" s="179">
        <f ca="1">IF(AK$7&lt;&gt;"",SUMIFS('Bank-1S'!$N:$N,'Bank-1S'!$J:$J,"&gt;="&amp;AK$7,'Bank-1S'!$J:$J,"&lt;="&amp;AK$8,'Bank-1S'!$W:$W,$O114,'Bank-1S'!$X:$X,$F114,'Bank-1S'!$Y:$Y,$G114),SUMIFS('Bank-1S'!$N:$N,'Bank-1S'!$J:$J,AK$8,'Bank-1S'!$W:$W,$O114,'Bank-1S'!$X:$X,$F114,'Bank-1S'!$Y:$Y,$G114))</f>
        <v>0</v>
      </c>
      <c r="AL114" s="179">
        <f ca="1">IF(AL$7&lt;&gt;"",SUMIFS('Bank-1S'!$N:$N,'Bank-1S'!$J:$J,"&gt;="&amp;AL$7,'Bank-1S'!$J:$J,"&lt;="&amp;AL$8,'Bank-1S'!$W:$W,$O114,'Bank-1S'!$X:$X,$F114,'Bank-1S'!$Y:$Y,$G114),SUMIFS('Bank-1S'!$N:$N,'Bank-1S'!$J:$J,AL$8,'Bank-1S'!$W:$W,$O114,'Bank-1S'!$X:$X,$F114,'Bank-1S'!$Y:$Y,$G114))</f>
        <v>0</v>
      </c>
      <c r="AM114" s="179">
        <f ca="1">IF(AM$7&lt;&gt;"",SUMIFS('Bank-1S'!$N:$N,'Bank-1S'!$J:$J,"&gt;="&amp;AM$7,'Bank-1S'!$J:$J,"&lt;="&amp;AM$8,'Bank-1S'!$W:$W,$O114,'Bank-1S'!$X:$X,$F114,'Bank-1S'!$Y:$Y,$G114),SUMIFS('Bank-1S'!$N:$N,'Bank-1S'!$J:$J,AM$8,'Bank-1S'!$W:$W,$O114,'Bank-1S'!$X:$X,$F114,'Bank-1S'!$Y:$Y,$G114))</f>
        <v>0</v>
      </c>
      <c r="AN114" s="179">
        <f ca="1">IF(AN$7&lt;&gt;"",SUMIFS('Bank-1S'!$N:$N,'Bank-1S'!$J:$J,"&gt;="&amp;AN$7,'Bank-1S'!$J:$J,"&lt;="&amp;AN$8,'Bank-1S'!$W:$W,$O114,'Bank-1S'!$X:$X,$F114,'Bank-1S'!$Y:$Y,$G114),SUMIFS('Bank-1S'!$N:$N,'Bank-1S'!$J:$J,AN$8,'Bank-1S'!$W:$W,$O114,'Bank-1S'!$X:$X,$F114,'Bank-1S'!$Y:$Y,$G114))</f>
        <v>0</v>
      </c>
      <c r="AO114" s="179">
        <f ca="1">IF(AO$7&lt;&gt;"",SUMIFS('Bank-1S'!$N:$N,'Bank-1S'!$J:$J,"&gt;="&amp;AO$7,'Bank-1S'!$J:$J,"&lt;="&amp;AO$8,'Bank-1S'!$W:$W,$O114,'Bank-1S'!$X:$X,$F114,'Bank-1S'!$Y:$Y,$G114),SUMIFS('Bank-1S'!$N:$N,'Bank-1S'!$J:$J,AO$8,'Bank-1S'!$W:$W,$O114,'Bank-1S'!$X:$X,$F114,'Bank-1S'!$Y:$Y,$G114))</f>
        <v>0</v>
      </c>
      <c r="AP114" s="179">
        <f ca="1">IF(AP$7&lt;&gt;"",SUMIFS('Bank-1S'!$N:$N,'Bank-1S'!$J:$J,"&gt;="&amp;AP$7,'Bank-1S'!$J:$J,"&lt;="&amp;AP$8,'Bank-1S'!$W:$W,$O114,'Bank-1S'!$X:$X,$F114,'Bank-1S'!$Y:$Y,$G114),SUMIFS('Bank-1S'!$N:$N,'Bank-1S'!$J:$J,AP$8,'Bank-1S'!$W:$W,$O114,'Bank-1S'!$X:$X,$F114,'Bank-1S'!$Y:$Y,$G114))</f>
        <v>0</v>
      </c>
      <c r="AQ114" s="179">
        <f ca="1">IF(AQ$7&lt;&gt;"",SUMIFS('Bank-1S'!$N:$N,'Bank-1S'!$J:$J,"&gt;="&amp;AQ$7,'Bank-1S'!$J:$J,"&lt;="&amp;AQ$8,'Bank-1S'!$W:$W,$O114,'Bank-1S'!$X:$X,$F114,'Bank-1S'!$Y:$Y,$G114),SUMIFS('Bank-1S'!$N:$N,'Bank-1S'!$J:$J,AQ$8,'Bank-1S'!$W:$W,$O114,'Bank-1S'!$X:$X,$F114,'Bank-1S'!$Y:$Y,$G114))</f>
        <v>0</v>
      </c>
      <c r="AR114" s="179">
        <f ca="1">IF(AR$7&lt;&gt;"",SUMIFS('Bank-1S'!$N:$N,'Bank-1S'!$J:$J,"&gt;="&amp;AR$7,'Bank-1S'!$J:$J,"&lt;="&amp;AR$8,'Bank-1S'!$W:$W,$O114,'Bank-1S'!$X:$X,$F114,'Bank-1S'!$Y:$Y,$G114),SUMIFS('Bank-1S'!$N:$N,'Bank-1S'!$J:$J,AR$8,'Bank-1S'!$W:$W,$O114,'Bank-1S'!$X:$X,$F114,'Bank-1S'!$Y:$Y,$G114))</f>
        <v>0</v>
      </c>
      <c r="AS114" s="179">
        <f ca="1">IF(AS$7&lt;&gt;"",SUMIFS('Bank-1S'!$N:$N,'Bank-1S'!$J:$J,"&gt;="&amp;AS$7,'Bank-1S'!$J:$J,"&lt;="&amp;AS$8,'Bank-1S'!$W:$W,$O114,'Bank-1S'!$X:$X,$F114,'Bank-1S'!$Y:$Y,$G114),SUMIFS('Bank-1S'!$N:$N,'Bank-1S'!$J:$J,AS$8,'Bank-1S'!$W:$W,$O114,'Bank-1S'!$X:$X,$F114,'Bank-1S'!$Y:$Y,$G114))</f>
        <v>0</v>
      </c>
      <c r="AT114" s="179">
        <f ca="1">IF(AT$7&lt;&gt;"",SUMIFS('Bank-1S'!$N:$N,'Bank-1S'!$J:$J,"&gt;="&amp;AT$7,'Bank-1S'!$J:$J,"&lt;="&amp;AT$8,'Bank-1S'!$W:$W,$O114,'Bank-1S'!$X:$X,$F114,'Bank-1S'!$Y:$Y,$G114),SUMIFS('Bank-1S'!$N:$N,'Bank-1S'!$J:$J,AT$8,'Bank-1S'!$W:$W,$O114,'Bank-1S'!$X:$X,$F114,'Bank-1S'!$Y:$Y,$G114))</f>
        <v>0</v>
      </c>
      <c r="AU114" s="179">
        <f ca="1">IF(AU$7&lt;&gt;"",SUMIFS('Bank-1S'!$N:$N,'Bank-1S'!$J:$J,"&gt;="&amp;AU$7,'Bank-1S'!$J:$J,"&lt;="&amp;AU$8,'Bank-1S'!$W:$W,$O114,'Bank-1S'!$X:$X,$F114,'Bank-1S'!$Y:$Y,$G114),SUMIFS('Bank-1S'!$N:$N,'Bank-1S'!$J:$J,AU$8,'Bank-1S'!$W:$W,$O114,'Bank-1S'!$X:$X,$F114,'Bank-1S'!$Y:$Y,$G114))</f>
        <v>0</v>
      </c>
      <c r="AV114" s="179">
        <f ca="1">IF(AV$7&lt;&gt;"",SUMIFS('Bank-1S'!$N:$N,'Bank-1S'!$J:$J,"&gt;="&amp;AV$7,'Bank-1S'!$J:$J,"&lt;="&amp;AV$8,'Bank-1S'!$W:$W,$O114,'Bank-1S'!$X:$X,$F114,'Bank-1S'!$Y:$Y,$G114),SUMIFS('Bank-1S'!$N:$N,'Bank-1S'!$J:$J,AV$8,'Bank-1S'!$W:$W,$O114,'Bank-1S'!$X:$X,$F114,'Bank-1S'!$Y:$Y,$G114))</f>
        <v>0</v>
      </c>
      <c r="AW114" s="179">
        <f ca="1">IF(AW$7&lt;&gt;"",SUMIFS('Bank-1S'!$N:$N,'Bank-1S'!$J:$J,"&gt;="&amp;AW$7,'Bank-1S'!$J:$J,"&lt;="&amp;AW$8,'Bank-1S'!$W:$W,$O114,'Bank-1S'!$X:$X,$F114,'Bank-1S'!$Y:$Y,$G114),SUMIFS('Bank-1S'!$N:$N,'Bank-1S'!$J:$J,AW$8,'Bank-1S'!$W:$W,$O114,'Bank-1S'!$X:$X,$F114,'Bank-1S'!$Y:$Y,$G114))</f>
        <v>0</v>
      </c>
      <c r="AX114" s="179">
        <f ca="1">IF(AX$7&lt;&gt;"",SUMIFS('Bank-1S'!$N:$N,'Bank-1S'!$J:$J,"&gt;="&amp;AX$7,'Bank-1S'!$J:$J,"&lt;="&amp;AX$8,'Bank-1S'!$W:$W,$O114,'Bank-1S'!$X:$X,$F114,'Bank-1S'!$Y:$Y,$G114),SUMIFS('Bank-1S'!$N:$N,'Bank-1S'!$J:$J,AX$8,'Bank-1S'!$W:$W,$O114,'Bank-1S'!$X:$X,$F114,'Bank-1S'!$Y:$Y,$G114))</f>
        <v>0</v>
      </c>
      <c r="AY114" s="179">
        <f ca="1">IF(AY$7&lt;&gt;"",SUMIFS('Bank-1S'!$N:$N,'Bank-1S'!$J:$J,"&gt;="&amp;AY$7,'Bank-1S'!$J:$J,"&lt;="&amp;AY$8,'Bank-1S'!$W:$W,$O114,'Bank-1S'!$X:$X,$F114,'Bank-1S'!$Y:$Y,$G114),SUMIFS('Bank-1S'!$N:$N,'Bank-1S'!$J:$J,AY$8,'Bank-1S'!$W:$W,$O114,'Bank-1S'!$X:$X,$F114,'Bank-1S'!$Y:$Y,$G114))</f>
        <v>0</v>
      </c>
      <c r="AZ114" s="179">
        <f ca="1">IF(AZ$7&lt;&gt;"",SUMIFS('Bank-1S'!$N:$N,'Bank-1S'!$J:$J,"&gt;="&amp;AZ$7,'Bank-1S'!$J:$J,"&lt;="&amp;AZ$8,'Bank-1S'!$W:$W,$O114,'Bank-1S'!$X:$X,$F114,'Bank-1S'!$Y:$Y,$G114),SUMIFS('Bank-1S'!$N:$N,'Bank-1S'!$J:$J,AZ$8,'Bank-1S'!$W:$W,$O114,'Bank-1S'!$X:$X,$F114,'Bank-1S'!$Y:$Y,$G114))</f>
        <v>0</v>
      </c>
      <c r="BA114" s="179">
        <f ca="1">IF(BA$7&lt;&gt;"",SUMIFS('Bank-1S'!$N:$N,'Bank-1S'!$J:$J,"&gt;="&amp;BA$7,'Bank-1S'!$J:$J,"&lt;="&amp;BA$8,'Bank-1S'!$W:$W,$O114,'Bank-1S'!$X:$X,$F114,'Bank-1S'!$Y:$Y,$G114),SUMIFS('Bank-1S'!$N:$N,'Bank-1S'!$J:$J,BA$8,'Bank-1S'!$W:$W,$O114,'Bank-1S'!$X:$X,$F114,'Bank-1S'!$Y:$Y,$G114))</f>
        <v>0</v>
      </c>
      <c r="BB114" s="179">
        <f ca="1">IF(BB$7&lt;&gt;"",SUMIFS('Bank-1S'!$N:$N,'Bank-1S'!$J:$J,"&gt;="&amp;BB$7,'Bank-1S'!$J:$J,"&lt;="&amp;BB$8,'Bank-1S'!$W:$W,$O114,'Bank-1S'!$X:$X,$F114,'Bank-1S'!$Y:$Y,$G114),SUMIFS('Bank-1S'!$N:$N,'Bank-1S'!$J:$J,BB$8,'Bank-1S'!$W:$W,$O114,'Bank-1S'!$X:$X,$F114,'Bank-1S'!$Y:$Y,$G114))</f>
        <v>0</v>
      </c>
      <c r="BC114" s="179">
        <f ca="1">IF(BC$7&lt;&gt;"",SUMIFS('Bank-1S'!$N:$N,'Bank-1S'!$J:$J,"&gt;="&amp;BC$7,'Bank-1S'!$J:$J,"&lt;="&amp;BC$8,'Bank-1S'!$W:$W,$O114,'Bank-1S'!$X:$X,$F114,'Bank-1S'!$Y:$Y,$G114),SUMIFS('Bank-1S'!$N:$N,'Bank-1S'!$J:$J,BC$8,'Bank-1S'!$W:$W,$O114,'Bank-1S'!$X:$X,$F114,'Bank-1S'!$Y:$Y,$G114))</f>
        <v>0</v>
      </c>
      <c r="BD114" s="179">
        <f ca="1">IF(BD$7&lt;&gt;"",SUMIFS('Bank-1S'!$N:$N,'Bank-1S'!$J:$J,"&gt;="&amp;BD$7,'Bank-1S'!$J:$J,"&lt;="&amp;BD$8,'Bank-1S'!$W:$W,$O114,'Bank-1S'!$X:$X,$F114,'Bank-1S'!$Y:$Y,$G114),SUMIFS('Bank-1S'!$N:$N,'Bank-1S'!$J:$J,BD$8,'Bank-1S'!$W:$W,$O114,'Bank-1S'!$X:$X,$F114,'Bank-1S'!$Y:$Y,$G114))</f>
        <v>0</v>
      </c>
      <c r="BE114" s="179">
        <f ca="1">IF(BE$7&lt;&gt;"",SUMIFS('Bank-1S'!$N:$N,'Bank-1S'!$J:$J,"&gt;="&amp;BE$7,'Bank-1S'!$J:$J,"&lt;="&amp;BE$8,'Bank-1S'!$W:$W,$O114,'Bank-1S'!$X:$X,$F114,'Bank-1S'!$Y:$Y,$G114),SUMIFS('Bank-1S'!$N:$N,'Bank-1S'!$J:$J,BE$8,'Bank-1S'!$W:$W,$O114,'Bank-1S'!$X:$X,$F114,'Bank-1S'!$Y:$Y,$G114))</f>
        <v>0</v>
      </c>
      <c r="BF114" s="179">
        <f ca="1">IF(BF$7&lt;&gt;"",SUMIFS('Bank-1S'!$N:$N,'Bank-1S'!$J:$J,"&gt;="&amp;BF$7,'Bank-1S'!$J:$J,"&lt;="&amp;BF$8,'Bank-1S'!$W:$W,$O114,'Bank-1S'!$X:$X,$F114,'Bank-1S'!$Y:$Y,$G114),SUMIFS('Bank-1S'!$N:$N,'Bank-1S'!$J:$J,BF$8,'Bank-1S'!$W:$W,$O114,'Bank-1S'!$X:$X,$F114,'Bank-1S'!$Y:$Y,$G114))</f>
        <v>0</v>
      </c>
      <c r="BG114" s="179">
        <f ca="1">IF(BG$7&lt;&gt;"",SUMIFS('Bank-1S'!$N:$N,'Bank-1S'!$J:$J,"&gt;="&amp;BG$7,'Bank-1S'!$J:$J,"&lt;="&amp;BG$8,'Bank-1S'!$W:$W,$O114,'Bank-1S'!$X:$X,$F114,'Bank-1S'!$Y:$Y,$G114),SUMIFS('Bank-1S'!$N:$N,'Bank-1S'!$J:$J,BG$8,'Bank-1S'!$W:$W,$O114,'Bank-1S'!$X:$X,$F114,'Bank-1S'!$Y:$Y,$G114))</f>
        <v>0</v>
      </c>
      <c r="BH114" s="179">
        <f ca="1">IF(BH$7&lt;&gt;"",SUMIFS('Bank-1S'!$N:$N,'Bank-1S'!$J:$J,"&gt;="&amp;BH$7,'Bank-1S'!$J:$J,"&lt;="&amp;BH$8,'Bank-1S'!$W:$W,$O114,'Bank-1S'!$X:$X,$F114,'Bank-1S'!$Y:$Y,$G114),SUMIFS('Bank-1S'!$N:$N,'Bank-1S'!$J:$J,BH$8,'Bank-1S'!$W:$W,$O114,'Bank-1S'!$X:$X,$F114,'Bank-1S'!$Y:$Y,$G114))</f>
        <v>0</v>
      </c>
      <c r="BI114" s="179">
        <f ca="1">IF(BI$7&lt;&gt;"",SUMIFS('Bank-1S'!$N:$N,'Bank-1S'!$J:$J,"&gt;="&amp;BI$7,'Bank-1S'!$J:$J,"&lt;="&amp;BI$8,'Bank-1S'!$W:$W,$O114,'Bank-1S'!$X:$X,$F114,'Bank-1S'!$Y:$Y,$G114),SUMIFS('Bank-1S'!$N:$N,'Bank-1S'!$J:$J,BI$8,'Bank-1S'!$W:$W,$O114,'Bank-1S'!$X:$X,$F114,'Bank-1S'!$Y:$Y,$G114))</f>
        <v>0</v>
      </c>
      <c r="BJ114" s="179">
        <f ca="1">IF(BJ$7&lt;&gt;"",SUMIFS('Bank-1S'!$N:$N,'Bank-1S'!$J:$J,"&gt;="&amp;BJ$7,'Bank-1S'!$J:$J,"&lt;="&amp;BJ$8,'Bank-1S'!$W:$W,$O114,'Bank-1S'!$X:$X,$F114,'Bank-1S'!$Y:$Y,$G114),SUMIFS('Bank-1S'!$N:$N,'Bank-1S'!$J:$J,BJ$8,'Bank-1S'!$W:$W,$O114,'Bank-1S'!$X:$X,$F114,'Bank-1S'!$Y:$Y,$G114))</f>
        <v>0</v>
      </c>
      <c r="BK114" s="179">
        <f ca="1">IF(BK$7&lt;&gt;"",SUMIFS('Bank-1S'!$N:$N,'Bank-1S'!$J:$J,"&gt;="&amp;BK$7,'Bank-1S'!$J:$J,"&lt;="&amp;BK$8,'Bank-1S'!$W:$W,$O114,'Bank-1S'!$X:$X,$F114,'Bank-1S'!$Y:$Y,$G114),SUMIFS('Bank-1S'!$N:$N,'Bank-1S'!$J:$J,BK$8,'Bank-1S'!$W:$W,$O114,'Bank-1S'!$X:$X,$F114,'Bank-1S'!$Y:$Y,$G114))</f>
        <v>0</v>
      </c>
      <c r="BL114" s="179">
        <f ca="1">IF(BL$7&lt;&gt;"",SUMIFS('Bank-1S'!$N:$N,'Bank-1S'!$J:$J,"&gt;="&amp;BL$7,'Bank-1S'!$J:$J,"&lt;="&amp;BL$8,'Bank-1S'!$W:$W,$O114,'Bank-1S'!$X:$X,$F114,'Bank-1S'!$Y:$Y,$G114),SUMIFS('Bank-1S'!$N:$N,'Bank-1S'!$J:$J,BL$8,'Bank-1S'!$W:$W,$O114,'Bank-1S'!$X:$X,$F114,'Bank-1S'!$Y:$Y,$G114))</f>
        <v>0</v>
      </c>
      <c r="BM114" s="179">
        <f ca="1">IF(BM$7&lt;&gt;"",SUMIFS('Bank-1S'!$N:$N,'Bank-1S'!$J:$J,"&gt;="&amp;BM$7,'Bank-1S'!$J:$J,"&lt;="&amp;BM$8,'Bank-1S'!$W:$W,$O114,'Bank-1S'!$X:$X,$F114,'Bank-1S'!$Y:$Y,$G114),SUMIFS('Bank-1S'!$N:$N,'Bank-1S'!$J:$J,BM$8,'Bank-1S'!$W:$W,$O114,'Bank-1S'!$X:$X,$F114,'Bank-1S'!$Y:$Y,$G114))</f>
        <v>0</v>
      </c>
      <c r="BN114" s="179">
        <f ca="1">IF(BN$7&lt;&gt;"",SUMIFS('Bank-1S'!$N:$N,'Bank-1S'!$J:$J,"&gt;="&amp;BN$7,'Bank-1S'!$J:$J,"&lt;="&amp;BN$8,'Bank-1S'!$W:$W,$O114,'Bank-1S'!$X:$X,$F114,'Bank-1S'!$Y:$Y,$G114),SUMIFS('Bank-1S'!$N:$N,'Bank-1S'!$J:$J,BN$8,'Bank-1S'!$W:$W,$O114,'Bank-1S'!$X:$X,$F114,'Bank-1S'!$Y:$Y,$G114))</f>
        <v>0</v>
      </c>
      <c r="BO114" s="179">
        <f ca="1">IF(BO$7&lt;&gt;"",SUMIFS('Bank-1S'!$N:$N,'Bank-1S'!$J:$J,"&gt;="&amp;BO$7,'Bank-1S'!$J:$J,"&lt;="&amp;BO$8,'Bank-1S'!$W:$W,$O114,'Bank-1S'!$X:$X,$F114,'Bank-1S'!$Y:$Y,$G114),SUMIFS('Bank-1S'!$N:$N,'Bank-1S'!$J:$J,BO$8,'Bank-1S'!$W:$W,$O114,'Bank-1S'!$X:$X,$F114,'Bank-1S'!$Y:$Y,$G114))</f>
        <v>0</v>
      </c>
      <c r="BP114" s="179">
        <f ca="1">IF(BP$7&lt;&gt;"",SUMIFS('Bank-1S'!$N:$N,'Bank-1S'!$J:$J,"&gt;="&amp;BP$7,'Bank-1S'!$J:$J,"&lt;="&amp;BP$8,'Bank-1S'!$W:$W,$O114,'Bank-1S'!$X:$X,$F114,'Bank-1S'!$Y:$Y,$G114),SUMIFS('Bank-1S'!$N:$N,'Bank-1S'!$J:$J,BP$8,'Bank-1S'!$W:$W,$O114,'Bank-1S'!$X:$X,$F114,'Bank-1S'!$Y:$Y,$G114))</f>
        <v>0</v>
      </c>
      <c r="BQ114" s="179">
        <f ca="1">IF(BQ$7&lt;&gt;"",SUMIFS('Bank-1S'!$N:$N,'Bank-1S'!$J:$J,"&gt;="&amp;BQ$7,'Bank-1S'!$J:$J,"&lt;="&amp;BQ$8,'Bank-1S'!$W:$W,$O114,'Bank-1S'!$X:$X,$F114,'Bank-1S'!$Y:$Y,$G114),SUMIFS('Bank-1S'!$N:$N,'Bank-1S'!$J:$J,BQ$8,'Bank-1S'!$W:$W,$O114,'Bank-1S'!$X:$X,$F114,'Bank-1S'!$Y:$Y,$G114))</f>
        <v>0</v>
      </c>
      <c r="BR114" s="179">
        <f ca="1">IF(BR$7&lt;&gt;"",SUMIFS('Bank-1S'!$N:$N,'Bank-1S'!$J:$J,"&gt;="&amp;BR$7,'Bank-1S'!$J:$J,"&lt;="&amp;BR$8,'Bank-1S'!$W:$W,$O114,'Bank-1S'!$X:$X,$F114,'Bank-1S'!$Y:$Y,$G114),SUMIFS('Bank-1S'!$N:$N,'Bank-1S'!$J:$J,BR$8,'Bank-1S'!$W:$W,$O114,'Bank-1S'!$X:$X,$F114,'Bank-1S'!$Y:$Y,$G114))</f>
        <v>0</v>
      </c>
      <c r="BS114" s="179">
        <f ca="1">IF(BS$7&lt;&gt;"",SUMIFS('Bank-1S'!$N:$N,'Bank-1S'!$J:$J,"&gt;="&amp;BS$7,'Bank-1S'!$J:$J,"&lt;="&amp;BS$8,'Bank-1S'!$W:$W,$O114,'Bank-1S'!$X:$X,$F114,'Bank-1S'!$Y:$Y,$G114),SUMIFS('Bank-1S'!$N:$N,'Bank-1S'!$J:$J,BS$8,'Bank-1S'!$W:$W,$O114,'Bank-1S'!$X:$X,$F114,'Bank-1S'!$Y:$Y,$G114))</f>
        <v>0</v>
      </c>
      <c r="BT114" s="179">
        <f ca="1">IF(BT$7&lt;&gt;"",SUMIFS('Bank-1S'!$N:$N,'Bank-1S'!$J:$J,"&gt;="&amp;BT$7,'Bank-1S'!$J:$J,"&lt;="&amp;BT$8,'Bank-1S'!$W:$W,$O114,'Bank-1S'!$X:$X,$F114,'Bank-1S'!$Y:$Y,$G114),SUMIFS('Bank-1S'!$N:$N,'Bank-1S'!$J:$J,BT$8,'Bank-1S'!$W:$W,$O114,'Bank-1S'!$X:$X,$F114,'Bank-1S'!$Y:$Y,$G114))</f>
        <v>0</v>
      </c>
      <c r="BU114" s="179">
        <f ca="1">IF(BU$7&lt;&gt;"",SUMIFS('Bank-1S'!$N:$N,'Bank-1S'!$J:$J,"&gt;="&amp;BU$7,'Bank-1S'!$J:$J,"&lt;="&amp;BU$8,'Bank-1S'!$W:$W,$O114,'Bank-1S'!$X:$X,$F114,'Bank-1S'!$Y:$Y,$G114),SUMIFS('Bank-1S'!$N:$N,'Bank-1S'!$J:$J,BU$8,'Bank-1S'!$W:$W,$O114,'Bank-1S'!$X:$X,$F114,'Bank-1S'!$Y:$Y,$G114))</f>
        <v>0</v>
      </c>
      <c r="BV114" s="179">
        <f ca="1">IF(BV$7&lt;&gt;"",SUMIFS('Bank-1S'!$N:$N,'Bank-1S'!$J:$J,"&gt;="&amp;BV$7,'Bank-1S'!$J:$J,"&lt;="&amp;BV$8,'Bank-1S'!$W:$W,$O114,'Bank-1S'!$X:$X,$F114,'Bank-1S'!$Y:$Y,$G114),SUMIFS('Bank-1S'!$N:$N,'Bank-1S'!$J:$J,BV$8,'Bank-1S'!$W:$W,$O114,'Bank-1S'!$X:$X,$F114,'Bank-1S'!$Y:$Y,$G114))</f>
        <v>0</v>
      </c>
      <c r="BW114" s="179">
        <f ca="1">IF(BW$7&lt;&gt;"",SUMIFS('Bank-1S'!$N:$N,'Bank-1S'!$J:$J,"&gt;="&amp;BW$7,'Bank-1S'!$J:$J,"&lt;="&amp;BW$8,'Bank-1S'!$W:$W,$O114,'Bank-1S'!$X:$X,$F114,'Bank-1S'!$Y:$Y,$G114),SUMIFS('Bank-1S'!$N:$N,'Bank-1S'!$J:$J,BW$8,'Bank-1S'!$W:$W,$O114,'Bank-1S'!$X:$X,$F114,'Bank-1S'!$Y:$Y,$G114))</f>
        <v>0</v>
      </c>
      <c r="BX114" s="179">
        <f ca="1">IF(BX$7&lt;&gt;"",SUMIFS('Bank-1S'!$N:$N,'Bank-1S'!$J:$J,"&gt;="&amp;BX$7,'Bank-1S'!$J:$J,"&lt;="&amp;BX$8,'Bank-1S'!$W:$W,$O114,'Bank-1S'!$X:$X,$F114,'Bank-1S'!$Y:$Y,$G114),SUMIFS('Bank-1S'!$N:$N,'Bank-1S'!$J:$J,BX$8,'Bank-1S'!$W:$W,$O114,'Bank-1S'!$X:$X,$F114,'Bank-1S'!$Y:$Y,$G114))</f>
        <v>0</v>
      </c>
      <c r="BY114" s="179">
        <f ca="1">IF(BY$7&lt;&gt;"",SUMIFS('Bank-1S'!$N:$N,'Bank-1S'!$J:$J,"&gt;="&amp;BY$7,'Bank-1S'!$J:$J,"&lt;="&amp;BY$8,'Bank-1S'!$W:$W,$O114,'Bank-1S'!$X:$X,$F114,'Bank-1S'!$Y:$Y,$G114),SUMIFS('Bank-1S'!$N:$N,'Bank-1S'!$J:$J,BY$8,'Bank-1S'!$W:$W,$O114,'Bank-1S'!$X:$X,$F114,'Bank-1S'!$Y:$Y,$G114))</f>
        <v>0</v>
      </c>
      <c r="BZ114" s="179">
        <f ca="1">IF(BZ$7&lt;&gt;"",SUMIFS('Bank-1S'!$N:$N,'Bank-1S'!$J:$J,"&gt;="&amp;BZ$7,'Bank-1S'!$J:$J,"&lt;="&amp;BZ$8,'Bank-1S'!$W:$W,$O114,'Bank-1S'!$X:$X,$F114,'Bank-1S'!$Y:$Y,$G114),SUMIFS('Bank-1S'!$N:$N,'Bank-1S'!$J:$J,BZ$8,'Bank-1S'!$W:$W,$O114,'Bank-1S'!$X:$X,$F114,'Bank-1S'!$Y:$Y,$G114))</f>
        <v>0</v>
      </c>
      <c r="CA114" s="179">
        <f ca="1">IF(CA$7&lt;&gt;"",SUMIFS('Bank-1S'!$N:$N,'Bank-1S'!$J:$J,"&gt;="&amp;CA$7,'Bank-1S'!$J:$J,"&lt;="&amp;CA$8,'Bank-1S'!$W:$W,$O114,'Bank-1S'!$X:$X,$F114,'Bank-1S'!$Y:$Y,$G114),SUMIFS('Bank-1S'!$N:$N,'Bank-1S'!$J:$J,CA$8,'Bank-1S'!$W:$W,$O114,'Bank-1S'!$X:$X,$F114,'Bank-1S'!$Y:$Y,$G114))</f>
        <v>0</v>
      </c>
      <c r="CB114" s="179">
        <f ca="1">IF(CB$7&lt;&gt;"",SUMIFS('Bank-1S'!$N:$N,'Bank-1S'!$J:$J,"&gt;="&amp;CB$7,'Bank-1S'!$J:$J,"&lt;="&amp;CB$8,'Bank-1S'!$W:$W,$O114,'Bank-1S'!$X:$X,$F114,'Bank-1S'!$Y:$Y,$G114),SUMIFS('Bank-1S'!$N:$N,'Bank-1S'!$J:$J,CB$8,'Bank-1S'!$W:$W,$O114,'Bank-1S'!$X:$X,$F114,'Bank-1S'!$Y:$Y,$G114))</f>
        <v>0</v>
      </c>
      <c r="CC114" s="179">
        <f ca="1">IF(CC$7&lt;&gt;"",SUMIFS('Bank-1S'!$N:$N,'Bank-1S'!$J:$J,"&gt;="&amp;CC$7,'Bank-1S'!$J:$J,"&lt;="&amp;CC$8,'Bank-1S'!$W:$W,$O114,'Bank-1S'!$X:$X,$F114,'Bank-1S'!$Y:$Y,$G114),SUMIFS('Bank-1S'!$N:$N,'Bank-1S'!$J:$J,CC$8,'Bank-1S'!$W:$W,$O114,'Bank-1S'!$X:$X,$F114,'Bank-1S'!$Y:$Y,$G114))</f>
        <v>0</v>
      </c>
      <c r="CD114" s="179">
        <f ca="1">IF(CD$7&lt;&gt;"",SUMIFS('Bank-1S'!$N:$N,'Bank-1S'!$J:$J,"&gt;="&amp;CD$7,'Bank-1S'!$J:$J,"&lt;="&amp;CD$8,'Bank-1S'!$W:$W,$O114,'Bank-1S'!$X:$X,$F114,'Bank-1S'!$Y:$Y,$G114),SUMIFS('Bank-1S'!$N:$N,'Bank-1S'!$J:$J,CD$8,'Bank-1S'!$W:$W,$O114,'Bank-1S'!$X:$X,$F114,'Bank-1S'!$Y:$Y,$G114))</f>
        <v>0</v>
      </c>
      <c r="CE114" s="179">
        <f ca="1">IF(CE$7&lt;&gt;"",SUMIFS('Bank-1S'!$N:$N,'Bank-1S'!$J:$J,"&gt;="&amp;CE$7,'Bank-1S'!$J:$J,"&lt;="&amp;CE$8,'Bank-1S'!$W:$W,$O114,'Bank-1S'!$X:$X,$F114,'Bank-1S'!$Y:$Y,$G114),SUMIFS('Bank-1S'!$N:$N,'Bank-1S'!$J:$J,CE$8,'Bank-1S'!$W:$W,$O114,'Bank-1S'!$X:$X,$F114,'Bank-1S'!$Y:$Y,$G114))</f>
        <v>0</v>
      </c>
      <c r="CF114" s="179">
        <f ca="1">IF(CF$7&lt;&gt;"",SUMIFS('Bank-1S'!$N:$N,'Bank-1S'!$J:$J,"&gt;="&amp;CF$7,'Bank-1S'!$J:$J,"&lt;="&amp;CF$8,'Bank-1S'!$W:$W,$O114,'Bank-1S'!$X:$X,$F114,'Bank-1S'!$Y:$Y,$G114),SUMIFS('Bank-1S'!$N:$N,'Bank-1S'!$J:$J,CF$8,'Bank-1S'!$W:$W,$O114,'Bank-1S'!$X:$X,$F114,'Bank-1S'!$Y:$Y,$G114))</f>
        <v>0</v>
      </c>
      <c r="CG114" s="179">
        <f ca="1">IF(CG$7&lt;&gt;"",SUMIFS('Bank-1S'!$N:$N,'Bank-1S'!$J:$J,"&gt;="&amp;CG$7,'Bank-1S'!$J:$J,"&lt;="&amp;CG$8,'Bank-1S'!$W:$W,$O114,'Bank-1S'!$X:$X,$F114,'Bank-1S'!$Y:$Y,$G114),SUMIFS('Bank-1S'!$N:$N,'Bank-1S'!$J:$J,CG$8,'Bank-1S'!$W:$W,$O114,'Bank-1S'!$X:$X,$F114,'Bank-1S'!$Y:$Y,$G114))</f>
        <v>0</v>
      </c>
      <c r="CH114" s="179">
        <f ca="1">IF(CH$7&lt;&gt;"",SUMIFS('Bank-1S'!$N:$N,'Bank-1S'!$J:$J,"&gt;="&amp;CH$7,'Bank-1S'!$J:$J,"&lt;="&amp;CH$8,'Bank-1S'!$W:$W,$O114,'Bank-1S'!$X:$X,$F114,'Bank-1S'!$Y:$Y,$G114),SUMIFS('Bank-1S'!$N:$N,'Bank-1S'!$J:$J,CH$8,'Bank-1S'!$W:$W,$O114,'Bank-1S'!$X:$X,$F114,'Bank-1S'!$Y:$Y,$G114))</f>
        <v>0</v>
      </c>
      <c r="CI114" s="179">
        <f ca="1">IF(CI$7&lt;&gt;"",SUMIFS('Bank-1S'!$N:$N,'Bank-1S'!$J:$J,"&gt;="&amp;CI$7,'Bank-1S'!$J:$J,"&lt;="&amp;CI$8,'Bank-1S'!$W:$W,$O114,'Bank-1S'!$X:$X,$F114,'Bank-1S'!$Y:$Y,$G114),SUMIFS('Bank-1S'!$N:$N,'Bank-1S'!$J:$J,CI$8,'Bank-1S'!$W:$W,$O114,'Bank-1S'!$X:$X,$F114,'Bank-1S'!$Y:$Y,$G114))</f>
        <v>0</v>
      </c>
      <c r="CJ114" s="179">
        <f ca="1">IF(CJ$7&lt;&gt;"",SUMIFS('Bank-1S'!$N:$N,'Bank-1S'!$J:$J,"&gt;="&amp;CJ$7,'Bank-1S'!$J:$J,"&lt;="&amp;CJ$8,'Bank-1S'!$W:$W,$O114,'Bank-1S'!$X:$X,$F114,'Bank-1S'!$Y:$Y,$G114),SUMIFS('Bank-1S'!$N:$N,'Bank-1S'!$J:$J,CJ$8,'Bank-1S'!$W:$W,$O114,'Bank-1S'!$X:$X,$F114,'Bank-1S'!$Y:$Y,$G114))</f>
        <v>0</v>
      </c>
      <c r="CK114" s="179">
        <f ca="1">IF(CK$7&lt;&gt;"",SUMIFS('Bank-1S'!$N:$N,'Bank-1S'!$J:$J,"&gt;="&amp;CK$7,'Bank-1S'!$J:$J,"&lt;="&amp;CK$8,'Bank-1S'!$W:$W,$O114,'Bank-1S'!$X:$X,$F114,'Bank-1S'!$Y:$Y,$G114),SUMIFS('Bank-1S'!$N:$N,'Bank-1S'!$J:$J,CK$8,'Bank-1S'!$W:$W,$O114,'Bank-1S'!$X:$X,$F114,'Bank-1S'!$Y:$Y,$G114))</f>
        <v>0</v>
      </c>
      <c r="CL114" s="179">
        <f ca="1">IF(CL$7&lt;&gt;"",SUMIFS('Bank-1S'!$N:$N,'Bank-1S'!$J:$J,"&gt;="&amp;CL$7,'Bank-1S'!$J:$J,"&lt;="&amp;CL$8,'Bank-1S'!$W:$W,$O114,'Bank-1S'!$X:$X,$F114,'Bank-1S'!$Y:$Y,$G114),SUMIFS('Bank-1S'!$N:$N,'Bank-1S'!$J:$J,CL$8,'Bank-1S'!$W:$W,$O114,'Bank-1S'!$X:$X,$F114,'Bank-1S'!$Y:$Y,$G114))</f>
        <v>0</v>
      </c>
      <c r="CM114" s="179">
        <f ca="1">IF(CM$7&lt;&gt;"",SUMIFS('Bank-1S'!$N:$N,'Bank-1S'!$J:$J,"&gt;="&amp;CM$7,'Bank-1S'!$J:$J,"&lt;="&amp;CM$8,'Bank-1S'!$W:$W,$O114,'Bank-1S'!$X:$X,$F114,'Bank-1S'!$Y:$Y,$G114),SUMIFS('Bank-1S'!$N:$N,'Bank-1S'!$J:$J,CM$8,'Bank-1S'!$W:$W,$O114,'Bank-1S'!$X:$X,$F114,'Bank-1S'!$Y:$Y,$G114))</f>
        <v>0</v>
      </c>
      <c r="CN114" s="179">
        <f ca="1">IF(CN$7&lt;&gt;"",SUMIFS('Bank-1S'!$N:$N,'Bank-1S'!$J:$J,"&gt;="&amp;CN$7,'Bank-1S'!$J:$J,"&lt;="&amp;CN$8,'Bank-1S'!$W:$W,$O114,'Bank-1S'!$X:$X,$F114,'Bank-1S'!$Y:$Y,$G114),SUMIFS('Bank-1S'!$N:$N,'Bank-1S'!$J:$J,CN$8,'Bank-1S'!$W:$W,$O114,'Bank-1S'!$X:$X,$F114,'Bank-1S'!$Y:$Y,$G114))</f>
        <v>0</v>
      </c>
      <c r="CO114" s="179">
        <f ca="1">IF(CO$7&lt;&gt;"",SUMIFS('Bank-1S'!$N:$N,'Bank-1S'!$J:$J,"&gt;="&amp;CO$7,'Bank-1S'!$J:$J,"&lt;="&amp;CO$8,'Bank-1S'!$W:$W,$O114,'Bank-1S'!$X:$X,$F114,'Bank-1S'!$Y:$Y,$G114),SUMIFS('Bank-1S'!$N:$N,'Bank-1S'!$J:$J,CO$8,'Bank-1S'!$W:$W,$O114,'Bank-1S'!$X:$X,$F114,'Bank-1S'!$Y:$Y,$G114))</f>
        <v>0</v>
      </c>
      <c r="CP114" s="179">
        <f ca="1">IF(CP$7&lt;&gt;"",SUMIFS('Bank-1S'!$N:$N,'Bank-1S'!$J:$J,"&gt;="&amp;CP$7,'Bank-1S'!$J:$J,"&lt;="&amp;CP$8,'Bank-1S'!$W:$W,$O114,'Bank-1S'!$X:$X,$F114,'Bank-1S'!$Y:$Y,$G114),SUMIFS('Bank-1S'!$N:$N,'Bank-1S'!$J:$J,CP$8,'Bank-1S'!$W:$W,$O114,'Bank-1S'!$X:$X,$F114,'Bank-1S'!$Y:$Y,$G114))</f>
        <v>0</v>
      </c>
      <c r="CQ114" s="179">
        <f ca="1">IF(CQ$7&lt;&gt;"",SUMIFS('Bank-1S'!$N:$N,'Bank-1S'!$J:$J,"&gt;="&amp;CQ$7,'Bank-1S'!$J:$J,"&lt;="&amp;CQ$8,'Bank-1S'!$W:$W,$O114,'Bank-1S'!$X:$X,$F114,'Bank-1S'!$Y:$Y,$G114),SUMIFS('Bank-1S'!$N:$N,'Bank-1S'!$J:$J,CQ$8,'Bank-1S'!$W:$W,$O114,'Bank-1S'!$X:$X,$F114,'Bank-1S'!$Y:$Y,$G114))</f>
        <v>0</v>
      </c>
      <c r="CR114" s="179">
        <f ca="1">IF(CR$7&lt;&gt;"",SUMIFS('Bank-1S'!$N:$N,'Bank-1S'!$J:$J,"&gt;="&amp;CR$7,'Bank-1S'!$J:$J,"&lt;="&amp;CR$8,'Bank-1S'!$W:$W,$O114,'Bank-1S'!$X:$X,$F114,'Bank-1S'!$Y:$Y,$G114),SUMIFS('Bank-1S'!$N:$N,'Bank-1S'!$J:$J,CR$8,'Bank-1S'!$W:$W,$O114,'Bank-1S'!$X:$X,$F114,'Bank-1S'!$Y:$Y,$G114))</f>
        <v>0</v>
      </c>
      <c r="CS114" s="179">
        <f ca="1">IF(CS$7&lt;&gt;"",SUMIFS('Bank-1S'!$N:$N,'Bank-1S'!$J:$J,"&gt;="&amp;CS$7,'Bank-1S'!$J:$J,"&lt;="&amp;CS$8,'Bank-1S'!$W:$W,$O114,'Bank-1S'!$X:$X,$F114,'Bank-1S'!$Y:$Y,$G114),SUMIFS('Bank-1S'!$N:$N,'Bank-1S'!$J:$J,CS$8,'Bank-1S'!$W:$W,$O114,'Bank-1S'!$X:$X,$F114,'Bank-1S'!$Y:$Y,$G114))</f>
        <v>0</v>
      </c>
      <c r="CT114" s="179">
        <f ca="1">IF(CT$7&lt;&gt;"",SUMIFS('Bank-1S'!$N:$N,'Bank-1S'!$J:$J,"&gt;="&amp;CT$7,'Bank-1S'!$J:$J,"&lt;="&amp;CT$8,'Bank-1S'!$W:$W,$O114,'Bank-1S'!$X:$X,$F114,'Bank-1S'!$Y:$Y,$G114),SUMIFS('Bank-1S'!$N:$N,'Bank-1S'!$J:$J,CT$8,'Bank-1S'!$W:$W,$O114,'Bank-1S'!$X:$X,$F114,'Bank-1S'!$Y:$Y,$G114))</f>
        <v>0</v>
      </c>
      <c r="CU114" s="180">
        <f ca="1">IF(CU$7&lt;&gt;"",SUMIFS('Bank-1S'!$N:$N,'Bank-1S'!$J:$J,"&gt;="&amp;CU$7,'Bank-1S'!$J:$J,"&lt;="&amp;CU$8,'Bank-1S'!$W:$W,$O114,'Bank-1S'!$X:$X,$F114,'Bank-1S'!$Y:$Y,$G114),SUMIFS('Bank-1S'!$N:$N,'Bank-1S'!$J:$J,CU$8,'Bank-1S'!$W:$W,$O114,'Bank-1S'!$X:$X,$F114,'Bank-1S'!$Y:$Y,$G114))</f>
        <v>0</v>
      </c>
    </row>
    <row r="115" spans="1:99" s="181" customFormat="1" ht="10.199999999999999" x14ac:dyDescent="0.2">
      <c r="A115" s="172"/>
      <c r="B115" s="172"/>
      <c r="C115" s="172"/>
      <c r="D115" s="172"/>
      <c r="E115" s="191">
        <v>2</v>
      </c>
      <c r="F115" s="144" t="str">
        <f t="shared" si="60"/>
        <v>Прочие операционные оплаты</v>
      </c>
      <c r="G115" s="172" t="str">
        <f>lists!$AD$26</f>
        <v>Оплаты вступительного взноса</v>
      </c>
      <c r="H115" s="172"/>
      <c r="I115" s="172"/>
      <c r="J115" s="172"/>
      <c r="K115" s="172"/>
      <c r="L115" s="172"/>
      <c r="M115" s="172"/>
      <c r="N115" s="173"/>
      <c r="O115" s="172" t="str">
        <f t="shared" si="52"/>
        <v>RUR</v>
      </c>
      <c r="P115" s="173"/>
      <c r="Q115" s="172"/>
      <c r="R115" s="172"/>
      <c r="S115" s="172"/>
      <c r="T115" s="174"/>
      <c r="U115" s="175">
        <f t="shared" ca="1" si="59"/>
        <v>0</v>
      </c>
      <c r="V115" s="176"/>
      <c r="W115" s="177"/>
      <c r="X115" s="178">
        <f>IF(X$7&lt;&gt;"",SUMIFS('Bank-1S'!$N:$N,'Bank-1S'!$J:$J,"&gt;="&amp;X$7,'Bank-1S'!$J:$J,"&lt;="&amp;X$8,'Bank-1S'!$W:$W,$O115,'Bank-1S'!$X:$X,$F115,'Bank-1S'!$Y:$Y,$G115),SUMIFS('Bank-1S'!$N:$N,'Bank-1S'!$J:$J,X$8,'Bank-1S'!$W:$W,$O115,'Bank-1S'!$X:$X,$F115,'Bank-1S'!$Y:$Y,$G115))</f>
        <v>0</v>
      </c>
      <c r="Y115" s="179">
        <f ca="1">IF(Y$7&lt;&gt;"",SUMIFS('Bank-1S'!$N:$N,'Bank-1S'!$J:$J,"&gt;="&amp;Y$7,'Bank-1S'!$J:$J,"&lt;="&amp;Y$8,'Bank-1S'!$W:$W,$O115,'Bank-1S'!$X:$X,$F115,'Bank-1S'!$Y:$Y,$G115),SUMIFS('Bank-1S'!$N:$N,'Bank-1S'!$J:$J,Y$8,'Bank-1S'!$W:$W,$O115,'Bank-1S'!$X:$X,$F115,'Bank-1S'!$Y:$Y,$G115))</f>
        <v>0</v>
      </c>
      <c r="Z115" s="179">
        <f ca="1">IF(Z$7&lt;&gt;"",SUMIFS('Bank-1S'!$N:$N,'Bank-1S'!$J:$J,"&gt;="&amp;Z$7,'Bank-1S'!$J:$J,"&lt;="&amp;Z$8,'Bank-1S'!$W:$W,$O115,'Bank-1S'!$X:$X,$F115,'Bank-1S'!$Y:$Y,$G115),SUMIFS('Bank-1S'!$N:$N,'Bank-1S'!$J:$J,Z$8,'Bank-1S'!$W:$W,$O115,'Bank-1S'!$X:$X,$F115,'Bank-1S'!$Y:$Y,$G115))</f>
        <v>0</v>
      </c>
      <c r="AA115" s="179">
        <f ca="1">IF(AA$7&lt;&gt;"",SUMIFS('Bank-1S'!$N:$N,'Bank-1S'!$J:$J,"&gt;="&amp;AA$7,'Bank-1S'!$J:$J,"&lt;="&amp;AA$8,'Bank-1S'!$W:$W,$O115,'Bank-1S'!$X:$X,$F115,'Bank-1S'!$Y:$Y,$G115),SUMIFS('Bank-1S'!$N:$N,'Bank-1S'!$J:$J,AA$8,'Bank-1S'!$W:$W,$O115,'Bank-1S'!$X:$X,$F115,'Bank-1S'!$Y:$Y,$G115))</f>
        <v>0</v>
      </c>
      <c r="AB115" s="179">
        <f ca="1">IF(AB$7&lt;&gt;"",SUMIFS('Bank-1S'!$N:$N,'Bank-1S'!$J:$J,"&gt;="&amp;AB$7,'Bank-1S'!$J:$J,"&lt;="&amp;AB$8,'Bank-1S'!$W:$W,$O115,'Bank-1S'!$X:$X,$F115,'Bank-1S'!$Y:$Y,$G115),SUMIFS('Bank-1S'!$N:$N,'Bank-1S'!$J:$J,AB$8,'Bank-1S'!$W:$W,$O115,'Bank-1S'!$X:$X,$F115,'Bank-1S'!$Y:$Y,$G115))</f>
        <v>0</v>
      </c>
      <c r="AC115" s="179">
        <f ca="1">IF(AC$7&lt;&gt;"",SUMIFS('Bank-1S'!$N:$N,'Bank-1S'!$J:$J,"&gt;="&amp;AC$7,'Bank-1S'!$J:$J,"&lt;="&amp;AC$8,'Bank-1S'!$W:$W,$O115,'Bank-1S'!$X:$X,$F115,'Bank-1S'!$Y:$Y,$G115),SUMIFS('Bank-1S'!$N:$N,'Bank-1S'!$J:$J,AC$8,'Bank-1S'!$W:$W,$O115,'Bank-1S'!$X:$X,$F115,'Bank-1S'!$Y:$Y,$G115))</f>
        <v>0</v>
      </c>
      <c r="AD115" s="179">
        <f ca="1">IF(AD$7&lt;&gt;"",SUMIFS('Bank-1S'!$N:$N,'Bank-1S'!$J:$J,"&gt;="&amp;AD$7,'Bank-1S'!$J:$J,"&lt;="&amp;AD$8,'Bank-1S'!$W:$W,$O115,'Bank-1S'!$X:$X,$F115,'Bank-1S'!$Y:$Y,$G115),SUMIFS('Bank-1S'!$N:$N,'Bank-1S'!$J:$J,AD$8,'Bank-1S'!$W:$W,$O115,'Bank-1S'!$X:$X,$F115,'Bank-1S'!$Y:$Y,$G115))</f>
        <v>0</v>
      </c>
      <c r="AE115" s="179">
        <f ca="1">IF(AE$7&lt;&gt;"",SUMIFS('Bank-1S'!$N:$N,'Bank-1S'!$J:$J,"&gt;="&amp;AE$7,'Bank-1S'!$J:$J,"&lt;="&amp;AE$8,'Bank-1S'!$W:$W,$O115,'Bank-1S'!$X:$X,$F115,'Bank-1S'!$Y:$Y,$G115),SUMIFS('Bank-1S'!$N:$N,'Bank-1S'!$J:$J,AE$8,'Bank-1S'!$W:$W,$O115,'Bank-1S'!$X:$X,$F115,'Bank-1S'!$Y:$Y,$G115))</f>
        <v>0</v>
      </c>
      <c r="AF115" s="179">
        <f ca="1">IF(AF$7&lt;&gt;"",SUMIFS('Bank-1S'!$N:$N,'Bank-1S'!$J:$J,"&gt;="&amp;AF$7,'Bank-1S'!$J:$J,"&lt;="&amp;AF$8,'Bank-1S'!$W:$W,$O115,'Bank-1S'!$X:$X,$F115,'Bank-1S'!$Y:$Y,$G115),SUMIFS('Bank-1S'!$N:$N,'Bank-1S'!$J:$J,AF$8,'Bank-1S'!$W:$W,$O115,'Bank-1S'!$X:$X,$F115,'Bank-1S'!$Y:$Y,$G115))</f>
        <v>0</v>
      </c>
      <c r="AG115" s="179">
        <f ca="1">IF(AG$7&lt;&gt;"",SUMIFS('Bank-1S'!$N:$N,'Bank-1S'!$J:$J,"&gt;="&amp;AG$7,'Bank-1S'!$J:$J,"&lt;="&amp;AG$8,'Bank-1S'!$W:$W,$O115,'Bank-1S'!$X:$X,$F115,'Bank-1S'!$Y:$Y,$G115),SUMIFS('Bank-1S'!$N:$N,'Bank-1S'!$J:$J,AG$8,'Bank-1S'!$W:$W,$O115,'Bank-1S'!$X:$X,$F115,'Bank-1S'!$Y:$Y,$G115))</f>
        <v>0</v>
      </c>
      <c r="AH115" s="179">
        <f ca="1">IF(AH$7&lt;&gt;"",SUMIFS('Bank-1S'!$N:$N,'Bank-1S'!$J:$J,"&gt;="&amp;AH$7,'Bank-1S'!$J:$J,"&lt;="&amp;AH$8,'Bank-1S'!$W:$W,$O115,'Bank-1S'!$X:$X,$F115,'Bank-1S'!$Y:$Y,$G115),SUMIFS('Bank-1S'!$N:$N,'Bank-1S'!$J:$J,AH$8,'Bank-1S'!$W:$W,$O115,'Bank-1S'!$X:$X,$F115,'Bank-1S'!$Y:$Y,$G115))</f>
        <v>0</v>
      </c>
      <c r="AI115" s="179">
        <f ca="1">IF(AI$7&lt;&gt;"",SUMIFS('Bank-1S'!$N:$N,'Bank-1S'!$J:$J,"&gt;="&amp;AI$7,'Bank-1S'!$J:$J,"&lt;="&amp;AI$8,'Bank-1S'!$W:$W,$O115,'Bank-1S'!$X:$X,$F115,'Bank-1S'!$Y:$Y,$G115),SUMIFS('Bank-1S'!$N:$N,'Bank-1S'!$J:$J,AI$8,'Bank-1S'!$W:$W,$O115,'Bank-1S'!$X:$X,$F115,'Bank-1S'!$Y:$Y,$G115))</f>
        <v>0</v>
      </c>
      <c r="AJ115" s="179">
        <f ca="1">IF(AJ$7&lt;&gt;"",SUMIFS('Bank-1S'!$N:$N,'Bank-1S'!$J:$J,"&gt;="&amp;AJ$7,'Bank-1S'!$J:$J,"&lt;="&amp;AJ$8,'Bank-1S'!$W:$W,$O115,'Bank-1S'!$X:$X,$F115,'Bank-1S'!$Y:$Y,$G115),SUMIFS('Bank-1S'!$N:$N,'Bank-1S'!$J:$J,AJ$8,'Bank-1S'!$W:$W,$O115,'Bank-1S'!$X:$X,$F115,'Bank-1S'!$Y:$Y,$G115))</f>
        <v>0</v>
      </c>
      <c r="AK115" s="179">
        <f ca="1">IF(AK$7&lt;&gt;"",SUMIFS('Bank-1S'!$N:$N,'Bank-1S'!$J:$J,"&gt;="&amp;AK$7,'Bank-1S'!$J:$J,"&lt;="&amp;AK$8,'Bank-1S'!$W:$W,$O115,'Bank-1S'!$X:$X,$F115,'Bank-1S'!$Y:$Y,$G115),SUMIFS('Bank-1S'!$N:$N,'Bank-1S'!$J:$J,AK$8,'Bank-1S'!$W:$W,$O115,'Bank-1S'!$X:$X,$F115,'Bank-1S'!$Y:$Y,$G115))</f>
        <v>0</v>
      </c>
      <c r="AL115" s="179">
        <f ca="1">IF(AL$7&lt;&gt;"",SUMIFS('Bank-1S'!$N:$N,'Bank-1S'!$J:$J,"&gt;="&amp;AL$7,'Bank-1S'!$J:$J,"&lt;="&amp;AL$8,'Bank-1S'!$W:$W,$O115,'Bank-1S'!$X:$X,$F115,'Bank-1S'!$Y:$Y,$G115),SUMIFS('Bank-1S'!$N:$N,'Bank-1S'!$J:$J,AL$8,'Bank-1S'!$W:$W,$O115,'Bank-1S'!$X:$X,$F115,'Bank-1S'!$Y:$Y,$G115))</f>
        <v>0</v>
      </c>
      <c r="AM115" s="179">
        <f ca="1">IF(AM$7&lt;&gt;"",SUMIFS('Bank-1S'!$N:$N,'Bank-1S'!$J:$J,"&gt;="&amp;AM$7,'Bank-1S'!$J:$J,"&lt;="&amp;AM$8,'Bank-1S'!$W:$W,$O115,'Bank-1S'!$X:$X,$F115,'Bank-1S'!$Y:$Y,$G115),SUMIFS('Bank-1S'!$N:$N,'Bank-1S'!$J:$J,AM$8,'Bank-1S'!$W:$W,$O115,'Bank-1S'!$X:$X,$F115,'Bank-1S'!$Y:$Y,$G115))</f>
        <v>0</v>
      </c>
      <c r="AN115" s="179">
        <f ca="1">IF(AN$7&lt;&gt;"",SUMIFS('Bank-1S'!$N:$N,'Bank-1S'!$J:$J,"&gt;="&amp;AN$7,'Bank-1S'!$J:$J,"&lt;="&amp;AN$8,'Bank-1S'!$W:$W,$O115,'Bank-1S'!$X:$X,$F115,'Bank-1S'!$Y:$Y,$G115),SUMIFS('Bank-1S'!$N:$N,'Bank-1S'!$J:$J,AN$8,'Bank-1S'!$W:$W,$O115,'Bank-1S'!$X:$X,$F115,'Bank-1S'!$Y:$Y,$G115))</f>
        <v>0</v>
      </c>
      <c r="AO115" s="179">
        <f ca="1">IF(AO$7&lt;&gt;"",SUMIFS('Bank-1S'!$N:$N,'Bank-1S'!$J:$J,"&gt;="&amp;AO$7,'Bank-1S'!$J:$J,"&lt;="&amp;AO$8,'Bank-1S'!$W:$W,$O115,'Bank-1S'!$X:$X,$F115,'Bank-1S'!$Y:$Y,$G115),SUMIFS('Bank-1S'!$N:$N,'Bank-1S'!$J:$J,AO$8,'Bank-1S'!$W:$W,$O115,'Bank-1S'!$X:$X,$F115,'Bank-1S'!$Y:$Y,$G115))</f>
        <v>0</v>
      </c>
      <c r="AP115" s="179">
        <f ca="1">IF(AP$7&lt;&gt;"",SUMIFS('Bank-1S'!$N:$N,'Bank-1S'!$J:$J,"&gt;="&amp;AP$7,'Bank-1S'!$J:$J,"&lt;="&amp;AP$8,'Bank-1S'!$W:$W,$O115,'Bank-1S'!$X:$X,$F115,'Bank-1S'!$Y:$Y,$G115),SUMIFS('Bank-1S'!$N:$N,'Bank-1S'!$J:$J,AP$8,'Bank-1S'!$W:$W,$O115,'Bank-1S'!$X:$X,$F115,'Bank-1S'!$Y:$Y,$G115))</f>
        <v>0</v>
      </c>
      <c r="AQ115" s="179">
        <f ca="1">IF(AQ$7&lt;&gt;"",SUMIFS('Bank-1S'!$N:$N,'Bank-1S'!$J:$J,"&gt;="&amp;AQ$7,'Bank-1S'!$J:$J,"&lt;="&amp;AQ$8,'Bank-1S'!$W:$W,$O115,'Bank-1S'!$X:$X,$F115,'Bank-1S'!$Y:$Y,$G115),SUMIFS('Bank-1S'!$N:$N,'Bank-1S'!$J:$J,AQ$8,'Bank-1S'!$W:$W,$O115,'Bank-1S'!$X:$X,$F115,'Bank-1S'!$Y:$Y,$G115))</f>
        <v>0</v>
      </c>
      <c r="AR115" s="179">
        <f ca="1">IF(AR$7&lt;&gt;"",SUMIFS('Bank-1S'!$N:$N,'Bank-1S'!$J:$J,"&gt;="&amp;AR$7,'Bank-1S'!$J:$J,"&lt;="&amp;AR$8,'Bank-1S'!$W:$W,$O115,'Bank-1S'!$X:$X,$F115,'Bank-1S'!$Y:$Y,$G115),SUMIFS('Bank-1S'!$N:$N,'Bank-1S'!$J:$J,AR$8,'Bank-1S'!$W:$W,$O115,'Bank-1S'!$X:$X,$F115,'Bank-1S'!$Y:$Y,$G115))</f>
        <v>0</v>
      </c>
      <c r="AS115" s="179">
        <f ca="1">IF(AS$7&lt;&gt;"",SUMIFS('Bank-1S'!$N:$N,'Bank-1S'!$J:$J,"&gt;="&amp;AS$7,'Bank-1S'!$J:$J,"&lt;="&amp;AS$8,'Bank-1S'!$W:$W,$O115,'Bank-1S'!$X:$X,$F115,'Bank-1S'!$Y:$Y,$G115),SUMIFS('Bank-1S'!$N:$N,'Bank-1S'!$J:$J,AS$8,'Bank-1S'!$W:$W,$O115,'Bank-1S'!$X:$X,$F115,'Bank-1S'!$Y:$Y,$G115))</f>
        <v>0</v>
      </c>
      <c r="AT115" s="179">
        <f ca="1">IF(AT$7&lt;&gt;"",SUMIFS('Bank-1S'!$N:$N,'Bank-1S'!$J:$J,"&gt;="&amp;AT$7,'Bank-1S'!$J:$J,"&lt;="&amp;AT$8,'Bank-1S'!$W:$W,$O115,'Bank-1S'!$X:$X,$F115,'Bank-1S'!$Y:$Y,$G115),SUMIFS('Bank-1S'!$N:$N,'Bank-1S'!$J:$J,AT$8,'Bank-1S'!$W:$W,$O115,'Bank-1S'!$X:$X,$F115,'Bank-1S'!$Y:$Y,$G115))</f>
        <v>0</v>
      </c>
      <c r="AU115" s="179">
        <f ca="1">IF(AU$7&lt;&gt;"",SUMIFS('Bank-1S'!$N:$N,'Bank-1S'!$J:$J,"&gt;="&amp;AU$7,'Bank-1S'!$J:$J,"&lt;="&amp;AU$8,'Bank-1S'!$W:$W,$O115,'Bank-1S'!$X:$X,$F115,'Bank-1S'!$Y:$Y,$G115),SUMIFS('Bank-1S'!$N:$N,'Bank-1S'!$J:$J,AU$8,'Bank-1S'!$W:$W,$O115,'Bank-1S'!$X:$X,$F115,'Bank-1S'!$Y:$Y,$G115))</f>
        <v>0</v>
      </c>
      <c r="AV115" s="179">
        <f ca="1">IF(AV$7&lt;&gt;"",SUMIFS('Bank-1S'!$N:$N,'Bank-1S'!$J:$J,"&gt;="&amp;AV$7,'Bank-1S'!$J:$J,"&lt;="&amp;AV$8,'Bank-1S'!$W:$W,$O115,'Bank-1S'!$X:$X,$F115,'Bank-1S'!$Y:$Y,$G115),SUMIFS('Bank-1S'!$N:$N,'Bank-1S'!$J:$J,AV$8,'Bank-1S'!$W:$W,$O115,'Bank-1S'!$X:$X,$F115,'Bank-1S'!$Y:$Y,$G115))</f>
        <v>0</v>
      </c>
      <c r="AW115" s="179">
        <f ca="1">IF(AW$7&lt;&gt;"",SUMIFS('Bank-1S'!$N:$N,'Bank-1S'!$J:$J,"&gt;="&amp;AW$7,'Bank-1S'!$J:$J,"&lt;="&amp;AW$8,'Bank-1S'!$W:$W,$O115,'Bank-1S'!$X:$X,$F115,'Bank-1S'!$Y:$Y,$G115),SUMIFS('Bank-1S'!$N:$N,'Bank-1S'!$J:$J,AW$8,'Bank-1S'!$W:$W,$O115,'Bank-1S'!$X:$X,$F115,'Bank-1S'!$Y:$Y,$G115))</f>
        <v>0</v>
      </c>
      <c r="AX115" s="179">
        <f ca="1">IF(AX$7&lt;&gt;"",SUMIFS('Bank-1S'!$N:$N,'Bank-1S'!$J:$J,"&gt;="&amp;AX$7,'Bank-1S'!$J:$J,"&lt;="&amp;AX$8,'Bank-1S'!$W:$W,$O115,'Bank-1S'!$X:$X,$F115,'Bank-1S'!$Y:$Y,$G115),SUMIFS('Bank-1S'!$N:$N,'Bank-1S'!$J:$J,AX$8,'Bank-1S'!$W:$W,$O115,'Bank-1S'!$X:$X,$F115,'Bank-1S'!$Y:$Y,$G115))</f>
        <v>0</v>
      </c>
      <c r="AY115" s="179">
        <f ca="1">IF(AY$7&lt;&gt;"",SUMIFS('Bank-1S'!$N:$N,'Bank-1S'!$J:$J,"&gt;="&amp;AY$7,'Bank-1S'!$J:$J,"&lt;="&amp;AY$8,'Bank-1S'!$W:$W,$O115,'Bank-1S'!$X:$X,$F115,'Bank-1S'!$Y:$Y,$G115),SUMIFS('Bank-1S'!$N:$N,'Bank-1S'!$J:$J,AY$8,'Bank-1S'!$W:$W,$O115,'Bank-1S'!$X:$X,$F115,'Bank-1S'!$Y:$Y,$G115))</f>
        <v>0</v>
      </c>
      <c r="AZ115" s="179">
        <f ca="1">IF(AZ$7&lt;&gt;"",SUMIFS('Bank-1S'!$N:$N,'Bank-1S'!$J:$J,"&gt;="&amp;AZ$7,'Bank-1S'!$J:$J,"&lt;="&amp;AZ$8,'Bank-1S'!$W:$W,$O115,'Bank-1S'!$X:$X,$F115,'Bank-1S'!$Y:$Y,$G115),SUMIFS('Bank-1S'!$N:$N,'Bank-1S'!$J:$J,AZ$8,'Bank-1S'!$W:$W,$O115,'Bank-1S'!$X:$X,$F115,'Bank-1S'!$Y:$Y,$G115))</f>
        <v>0</v>
      </c>
      <c r="BA115" s="179">
        <f ca="1">IF(BA$7&lt;&gt;"",SUMIFS('Bank-1S'!$N:$N,'Bank-1S'!$J:$J,"&gt;="&amp;BA$7,'Bank-1S'!$J:$J,"&lt;="&amp;BA$8,'Bank-1S'!$W:$W,$O115,'Bank-1S'!$X:$X,$F115,'Bank-1S'!$Y:$Y,$G115),SUMIFS('Bank-1S'!$N:$N,'Bank-1S'!$J:$J,BA$8,'Bank-1S'!$W:$W,$O115,'Bank-1S'!$X:$X,$F115,'Bank-1S'!$Y:$Y,$G115))</f>
        <v>0</v>
      </c>
      <c r="BB115" s="179">
        <f ca="1">IF(BB$7&lt;&gt;"",SUMIFS('Bank-1S'!$N:$N,'Bank-1S'!$J:$J,"&gt;="&amp;BB$7,'Bank-1S'!$J:$J,"&lt;="&amp;BB$8,'Bank-1S'!$W:$W,$O115,'Bank-1S'!$X:$X,$F115,'Bank-1S'!$Y:$Y,$G115),SUMIFS('Bank-1S'!$N:$N,'Bank-1S'!$J:$J,BB$8,'Bank-1S'!$W:$W,$O115,'Bank-1S'!$X:$X,$F115,'Bank-1S'!$Y:$Y,$G115))</f>
        <v>0</v>
      </c>
      <c r="BC115" s="179">
        <f ca="1">IF(BC$7&lt;&gt;"",SUMIFS('Bank-1S'!$N:$N,'Bank-1S'!$J:$J,"&gt;="&amp;BC$7,'Bank-1S'!$J:$J,"&lt;="&amp;BC$8,'Bank-1S'!$W:$W,$O115,'Bank-1S'!$X:$X,$F115,'Bank-1S'!$Y:$Y,$G115),SUMIFS('Bank-1S'!$N:$N,'Bank-1S'!$J:$J,BC$8,'Bank-1S'!$W:$W,$O115,'Bank-1S'!$X:$X,$F115,'Bank-1S'!$Y:$Y,$G115))</f>
        <v>0</v>
      </c>
      <c r="BD115" s="179">
        <f ca="1">IF(BD$7&lt;&gt;"",SUMIFS('Bank-1S'!$N:$N,'Bank-1S'!$J:$J,"&gt;="&amp;BD$7,'Bank-1S'!$J:$J,"&lt;="&amp;BD$8,'Bank-1S'!$W:$W,$O115,'Bank-1S'!$X:$X,$F115,'Bank-1S'!$Y:$Y,$G115),SUMIFS('Bank-1S'!$N:$N,'Bank-1S'!$J:$J,BD$8,'Bank-1S'!$W:$W,$O115,'Bank-1S'!$X:$X,$F115,'Bank-1S'!$Y:$Y,$G115))</f>
        <v>0</v>
      </c>
      <c r="BE115" s="179">
        <f ca="1">IF(BE$7&lt;&gt;"",SUMIFS('Bank-1S'!$N:$N,'Bank-1S'!$J:$J,"&gt;="&amp;BE$7,'Bank-1S'!$J:$J,"&lt;="&amp;BE$8,'Bank-1S'!$W:$W,$O115,'Bank-1S'!$X:$X,$F115,'Bank-1S'!$Y:$Y,$G115),SUMIFS('Bank-1S'!$N:$N,'Bank-1S'!$J:$J,BE$8,'Bank-1S'!$W:$W,$O115,'Bank-1S'!$X:$X,$F115,'Bank-1S'!$Y:$Y,$G115))</f>
        <v>0</v>
      </c>
      <c r="BF115" s="179">
        <f ca="1">IF(BF$7&lt;&gt;"",SUMIFS('Bank-1S'!$N:$N,'Bank-1S'!$J:$J,"&gt;="&amp;BF$7,'Bank-1S'!$J:$J,"&lt;="&amp;BF$8,'Bank-1S'!$W:$W,$O115,'Bank-1S'!$X:$X,$F115,'Bank-1S'!$Y:$Y,$G115),SUMIFS('Bank-1S'!$N:$N,'Bank-1S'!$J:$J,BF$8,'Bank-1S'!$W:$W,$O115,'Bank-1S'!$X:$X,$F115,'Bank-1S'!$Y:$Y,$G115))</f>
        <v>0</v>
      </c>
      <c r="BG115" s="179">
        <f ca="1">IF(BG$7&lt;&gt;"",SUMIFS('Bank-1S'!$N:$N,'Bank-1S'!$J:$J,"&gt;="&amp;BG$7,'Bank-1S'!$J:$J,"&lt;="&amp;BG$8,'Bank-1S'!$W:$W,$O115,'Bank-1S'!$X:$X,$F115,'Bank-1S'!$Y:$Y,$G115),SUMIFS('Bank-1S'!$N:$N,'Bank-1S'!$J:$J,BG$8,'Bank-1S'!$W:$W,$O115,'Bank-1S'!$X:$X,$F115,'Bank-1S'!$Y:$Y,$G115))</f>
        <v>0</v>
      </c>
      <c r="BH115" s="179">
        <f ca="1">IF(BH$7&lt;&gt;"",SUMIFS('Bank-1S'!$N:$N,'Bank-1S'!$J:$J,"&gt;="&amp;BH$7,'Bank-1S'!$J:$J,"&lt;="&amp;BH$8,'Bank-1S'!$W:$W,$O115,'Bank-1S'!$X:$X,$F115,'Bank-1S'!$Y:$Y,$G115),SUMIFS('Bank-1S'!$N:$N,'Bank-1S'!$J:$J,BH$8,'Bank-1S'!$W:$W,$O115,'Bank-1S'!$X:$X,$F115,'Bank-1S'!$Y:$Y,$G115))</f>
        <v>0</v>
      </c>
      <c r="BI115" s="179">
        <f ca="1">IF(BI$7&lt;&gt;"",SUMIFS('Bank-1S'!$N:$N,'Bank-1S'!$J:$J,"&gt;="&amp;BI$7,'Bank-1S'!$J:$J,"&lt;="&amp;BI$8,'Bank-1S'!$W:$W,$O115,'Bank-1S'!$X:$X,$F115,'Bank-1S'!$Y:$Y,$G115),SUMIFS('Bank-1S'!$N:$N,'Bank-1S'!$J:$J,BI$8,'Bank-1S'!$W:$W,$O115,'Bank-1S'!$X:$X,$F115,'Bank-1S'!$Y:$Y,$G115))</f>
        <v>0</v>
      </c>
      <c r="BJ115" s="179">
        <f ca="1">IF(BJ$7&lt;&gt;"",SUMIFS('Bank-1S'!$N:$N,'Bank-1S'!$J:$J,"&gt;="&amp;BJ$7,'Bank-1S'!$J:$J,"&lt;="&amp;BJ$8,'Bank-1S'!$W:$W,$O115,'Bank-1S'!$X:$X,$F115,'Bank-1S'!$Y:$Y,$G115),SUMIFS('Bank-1S'!$N:$N,'Bank-1S'!$J:$J,BJ$8,'Bank-1S'!$W:$W,$O115,'Bank-1S'!$X:$X,$F115,'Bank-1S'!$Y:$Y,$G115))</f>
        <v>0</v>
      </c>
      <c r="BK115" s="179">
        <f ca="1">IF(BK$7&lt;&gt;"",SUMIFS('Bank-1S'!$N:$N,'Bank-1S'!$J:$J,"&gt;="&amp;BK$7,'Bank-1S'!$J:$J,"&lt;="&amp;BK$8,'Bank-1S'!$W:$W,$O115,'Bank-1S'!$X:$X,$F115,'Bank-1S'!$Y:$Y,$G115),SUMIFS('Bank-1S'!$N:$N,'Bank-1S'!$J:$J,BK$8,'Bank-1S'!$W:$W,$O115,'Bank-1S'!$X:$X,$F115,'Bank-1S'!$Y:$Y,$G115))</f>
        <v>0</v>
      </c>
      <c r="BL115" s="179">
        <f ca="1">IF(BL$7&lt;&gt;"",SUMIFS('Bank-1S'!$N:$N,'Bank-1S'!$J:$J,"&gt;="&amp;BL$7,'Bank-1S'!$J:$J,"&lt;="&amp;BL$8,'Bank-1S'!$W:$W,$O115,'Bank-1S'!$X:$X,$F115,'Bank-1S'!$Y:$Y,$G115),SUMIFS('Bank-1S'!$N:$N,'Bank-1S'!$J:$J,BL$8,'Bank-1S'!$W:$W,$O115,'Bank-1S'!$X:$X,$F115,'Bank-1S'!$Y:$Y,$G115))</f>
        <v>0</v>
      </c>
      <c r="BM115" s="179">
        <f ca="1">IF(BM$7&lt;&gt;"",SUMIFS('Bank-1S'!$N:$N,'Bank-1S'!$J:$J,"&gt;="&amp;BM$7,'Bank-1S'!$J:$J,"&lt;="&amp;BM$8,'Bank-1S'!$W:$W,$O115,'Bank-1S'!$X:$X,$F115,'Bank-1S'!$Y:$Y,$G115),SUMIFS('Bank-1S'!$N:$N,'Bank-1S'!$J:$J,BM$8,'Bank-1S'!$W:$W,$O115,'Bank-1S'!$X:$X,$F115,'Bank-1S'!$Y:$Y,$G115))</f>
        <v>0</v>
      </c>
      <c r="BN115" s="179">
        <f ca="1">IF(BN$7&lt;&gt;"",SUMIFS('Bank-1S'!$N:$N,'Bank-1S'!$J:$J,"&gt;="&amp;BN$7,'Bank-1S'!$J:$J,"&lt;="&amp;BN$8,'Bank-1S'!$W:$W,$O115,'Bank-1S'!$X:$X,$F115,'Bank-1S'!$Y:$Y,$G115),SUMIFS('Bank-1S'!$N:$N,'Bank-1S'!$J:$J,BN$8,'Bank-1S'!$W:$W,$O115,'Bank-1S'!$X:$X,$F115,'Bank-1S'!$Y:$Y,$G115))</f>
        <v>0</v>
      </c>
      <c r="BO115" s="179">
        <f ca="1">IF(BO$7&lt;&gt;"",SUMIFS('Bank-1S'!$N:$N,'Bank-1S'!$J:$J,"&gt;="&amp;BO$7,'Bank-1S'!$J:$J,"&lt;="&amp;BO$8,'Bank-1S'!$W:$W,$O115,'Bank-1S'!$X:$X,$F115,'Bank-1S'!$Y:$Y,$G115),SUMIFS('Bank-1S'!$N:$N,'Bank-1S'!$J:$J,BO$8,'Bank-1S'!$W:$W,$O115,'Bank-1S'!$X:$X,$F115,'Bank-1S'!$Y:$Y,$G115))</f>
        <v>0</v>
      </c>
      <c r="BP115" s="179">
        <f ca="1">IF(BP$7&lt;&gt;"",SUMIFS('Bank-1S'!$N:$N,'Bank-1S'!$J:$J,"&gt;="&amp;BP$7,'Bank-1S'!$J:$J,"&lt;="&amp;BP$8,'Bank-1S'!$W:$W,$O115,'Bank-1S'!$X:$X,$F115,'Bank-1S'!$Y:$Y,$G115),SUMIFS('Bank-1S'!$N:$N,'Bank-1S'!$J:$J,BP$8,'Bank-1S'!$W:$W,$O115,'Bank-1S'!$X:$X,$F115,'Bank-1S'!$Y:$Y,$G115))</f>
        <v>0</v>
      </c>
      <c r="BQ115" s="179">
        <f ca="1">IF(BQ$7&lt;&gt;"",SUMIFS('Bank-1S'!$N:$N,'Bank-1S'!$J:$J,"&gt;="&amp;BQ$7,'Bank-1S'!$J:$J,"&lt;="&amp;BQ$8,'Bank-1S'!$W:$W,$O115,'Bank-1S'!$X:$X,$F115,'Bank-1S'!$Y:$Y,$G115),SUMIFS('Bank-1S'!$N:$N,'Bank-1S'!$J:$J,BQ$8,'Bank-1S'!$W:$W,$O115,'Bank-1S'!$X:$X,$F115,'Bank-1S'!$Y:$Y,$G115))</f>
        <v>0</v>
      </c>
      <c r="BR115" s="179">
        <f ca="1">IF(BR$7&lt;&gt;"",SUMIFS('Bank-1S'!$N:$N,'Bank-1S'!$J:$J,"&gt;="&amp;BR$7,'Bank-1S'!$J:$J,"&lt;="&amp;BR$8,'Bank-1S'!$W:$W,$O115,'Bank-1S'!$X:$X,$F115,'Bank-1S'!$Y:$Y,$G115),SUMIFS('Bank-1S'!$N:$N,'Bank-1S'!$J:$J,BR$8,'Bank-1S'!$W:$W,$O115,'Bank-1S'!$X:$X,$F115,'Bank-1S'!$Y:$Y,$G115))</f>
        <v>0</v>
      </c>
      <c r="BS115" s="179">
        <f ca="1">IF(BS$7&lt;&gt;"",SUMIFS('Bank-1S'!$N:$N,'Bank-1S'!$J:$J,"&gt;="&amp;BS$7,'Bank-1S'!$J:$J,"&lt;="&amp;BS$8,'Bank-1S'!$W:$W,$O115,'Bank-1S'!$X:$X,$F115,'Bank-1S'!$Y:$Y,$G115),SUMIFS('Bank-1S'!$N:$N,'Bank-1S'!$J:$J,BS$8,'Bank-1S'!$W:$W,$O115,'Bank-1S'!$X:$X,$F115,'Bank-1S'!$Y:$Y,$G115))</f>
        <v>0</v>
      </c>
      <c r="BT115" s="179">
        <f ca="1">IF(BT$7&lt;&gt;"",SUMIFS('Bank-1S'!$N:$N,'Bank-1S'!$J:$J,"&gt;="&amp;BT$7,'Bank-1S'!$J:$J,"&lt;="&amp;BT$8,'Bank-1S'!$W:$W,$O115,'Bank-1S'!$X:$X,$F115,'Bank-1S'!$Y:$Y,$G115),SUMIFS('Bank-1S'!$N:$N,'Bank-1S'!$J:$J,BT$8,'Bank-1S'!$W:$W,$O115,'Bank-1S'!$X:$X,$F115,'Bank-1S'!$Y:$Y,$G115))</f>
        <v>0</v>
      </c>
      <c r="BU115" s="179">
        <f ca="1">IF(BU$7&lt;&gt;"",SUMIFS('Bank-1S'!$N:$N,'Bank-1S'!$J:$J,"&gt;="&amp;BU$7,'Bank-1S'!$J:$J,"&lt;="&amp;BU$8,'Bank-1S'!$W:$W,$O115,'Bank-1S'!$X:$X,$F115,'Bank-1S'!$Y:$Y,$G115),SUMIFS('Bank-1S'!$N:$N,'Bank-1S'!$J:$J,BU$8,'Bank-1S'!$W:$W,$O115,'Bank-1S'!$X:$X,$F115,'Bank-1S'!$Y:$Y,$G115))</f>
        <v>0</v>
      </c>
      <c r="BV115" s="179">
        <f ca="1">IF(BV$7&lt;&gt;"",SUMIFS('Bank-1S'!$N:$N,'Bank-1S'!$J:$J,"&gt;="&amp;BV$7,'Bank-1S'!$J:$J,"&lt;="&amp;BV$8,'Bank-1S'!$W:$W,$O115,'Bank-1S'!$X:$X,$F115,'Bank-1S'!$Y:$Y,$G115),SUMIFS('Bank-1S'!$N:$N,'Bank-1S'!$J:$J,BV$8,'Bank-1S'!$W:$W,$O115,'Bank-1S'!$X:$X,$F115,'Bank-1S'!$Y:$Y,$G115))</f>
        <v>0</v>
      </c>
      <c r="BW115" s="179">
        <f ca="1">IF(BW$7&lt;&gt;"",SUMIFS('Bank-1S'!$N:$N,'Bank-1S'!$J:$J,"&gt;="&amp;BW$7,'Bank-1S'!$J:$J,"&lt;="&amp;BW$8,'Bank-1S'!$W:$W,$O115,'Bank-1S'!$X:$X,$F115,'Bank-1S'!$Y:$Y,$G115),SUMIFS('Bank-1S'!$N:$N,'Bank-1S'!$J:$J,BW$8,'Bank-1S'!$W:$W,$O115,'Bank-1S'!$X:$X,$F115,'Bank-1S'!$Y:$Y,$G115))</f>
        <v>0</v>
      </c>
      <c r="BX115" s="179">
        <f ca="1">IF(BX$7&lt;&gt;"",SUMIFS('Bank-1S'!$N:$N,'Bank-1S'!$J:$J,"&gt;="&amp;BX$7,'Bank-1S'!$J:$J,"&lt;="&amp;BX$8,'Bank-1S'!$W:$W,$O115,'Bank-1S'!$X:$X,$F115,'Bank-1S'!$Y:$Y,$G115),SUMIFS('Bank-1S'!$N:$N,'Bank-1S'!$J:$J,BX$8,'Bank-1S'!$W:$W,$O115,'Bank-1S'!$X:$X,$F115,'Bank-1S'!$Y:$Y,$G115))</f>
        <v>0</v>
      </c>
      <c r="BY115" s="179">
        <f ca="1">IF(BY$7&lt;&gt;"",SUMIFS('Bank-1S'!$N:$N,'Bank-1S'!$J:$J,"&gt;="&amp;BY$7,'Bank-1S'!$J:$J,"&lt;="&amp;BY$8,'Bank-1S'!$W:$W,$O115,'Bank-1S'!$X:$X,$F115,'Bank-1S'!$Y:$Y,$G115),SUMIFS('Bank-1S'!$N:$N,'Bank-1S'!$J:$J,BY$8,'Bank-1S'!$W:$W,$O115,'Bank-1S'!$X:$X,$F115,'Bank-1S'!$Y:$Y,$G115))</f>
        <v>0</v>
      </c>
      <c r="BZ115" s="179">
        <f ca="1">IF(BZ$7&lt;&gt;"",SUMIFS('Bank-1S'!$N:$N,'Bank-1S'!$J:$J,"&gt;="&amp;BZ$7,'Bank-1S'!$J:$J,"&lt;="&amp;BZ$8,'Bank-1S'!$W:$W,$O115,'Bank-1S'!$X:$X,$F115,'Bank-1S'!$Y:$Y,$G115),SUMIFS('Bank-1S'!$N:$N,'Bank-1S'!$J:$J,BZ$8,'Bank-1S'!$W:$W,$O115,'Bank-1S'!$X:$X,$F115,'Bank-1S'!$Y:$Y,$G115))</f>
        <v>0</v>
      </c>
      <c r="CA115" s="179">
        <f ca="1">IF(CA$7&lt;&gt;"",SUMIFS('Bank-1S'!$N:$N,'Bank-1S'!$J:$J,"&gt;="&amp;CA$7,'Bank-1S'!$J:$J,"&lt;="&amp;CA$8,'Bank-1S'!$W:$W,$O115,'Bank-1S'!$X:$X,$F115,'Bank-1S'!$Y:$Y,$G115),SUMIFS('Bank-1S'!$N:$N,'Bank-1S'!$J:$J,CA$8,'Bank-1S'!$W:$W,$O115,'Bank-1S'!$X:$X,$F115,'Bank-1S'!$Y:$Y,$G115))</f>
        <v>0</v>
      </c>
      <c r="CB115" s="179">
        <f ca="1">IF(CB$7&lt;&gt;"",SUMIFS('Bank-1S'!$N:$N,'Bank-1S'!$J:$J,"&gt;="&amp;CB$7,'Bank-1S'!$J:$J,"&lt;="&amp;CB$8,'Bank-1S'!$W:$W,$O115,'Bank-1S'!$X:$X,$F115,'Bank-1S'!$Y:$Y,$G115),SUMIFS('Bank-1S'!$N:$N,'Bank-1S'!$J:$J,CB$8,'Bank-1S'!$W:$W,$O115,'Bank-1S'!$X:$X,$F115,'Bank-1S'!$Y:$Y,$G115))</f>
        <v>0</v>
      </c>
      <c r="CC115" s="179">
        <f ca="1">IF(CC$7&lt;&gt;"",SUMIFS('Bank-1S'!$N:$N,'Bank-1S'!$J:$J,"&gt;="&amp;CC$7,'Bank-1S'!$J:$J,"&lt;="&amp;CC$8,'Bank-1S'!$W:$W,$O115,'Bank-1S'!$X:$X,$F115,'Bank-1S'!$Y:$Y,$G115),SUMIFS('Bank-1S'!$N:$N,'Bank-1S'!$J:$J,CC$8,'Bank-1S'!$W:$W,$O115,'Bank-1S'!$X:$X,$F115,'Bank-1S'!$Y:$Y,$G115))</f>
        <v>0</v>
      </c>
      <c r="CD115" s="179">
        <f ca="1">IF(CD$7&lt;&gt;"",SUMIFS('Bank-1S'!$N:$N,'Bank-1S'!$J:$J,"&gt;="&amp;CD$7,'Bank-1S'!$J:$J,"&lt;="&amp;CD$8,'Bank-1S'!$W:$W,$O115,'Bank-1S'!$X:$X,$F115,'Bank-1S'!$Y:$Y,$G115),SUMIFS('Bank-1S'!$N:$N,'Bank-1S'!$J:$J,CD$8,'Bank-1S'!$W:$W,$O115,'Bank-1S'!$X:$X,$F115,'Bank-1S'!$Y:$Y,$G115))</f>
        <v>0</v>
      </c>
      <c r="CE115" s="179">
        <f ca="1">IF(CE$7&lt;&gt;"",SUMIFS('Bank-1S'!$N:$N,'Bank-1S'!$J:$J,"&gt;="&amp;CE$7,'Bank-1S'!$J:$J,"&lt;="&amp;CE$8,'Bank-1S'!$W:$W,$O115,'Bank-1S'!$X:$X,$F115,'Bank-1S'!$Y:$Y,$G115),SUMIFS('Bank-1S'!$N:$N,'Bank-1S'!$J:$J,CE$8,'Bank-1S'!$W:$W,$O115,'Bank-1S'!$X:$X,$F115,'Bank-1S'!$Y:$Y,$G115))</f>
        <v>0</v>
      </c>
      <c r="CF115" s="179">
        <f ca="1">IF(CF$7&lt;&gt;"",SUMIFS('Bank-1S'!$N:$N,'Bank-1S'!$J:$J,"&gt;="&amp;CF$7,'Bank-1S'!$J:$J,"&lt;="&amp;CF$8,'Bank-1S'!$W:$W,$O115,'Bank-1S'!$X:$X,$F115,'Bank-1S'!$Y:$Y,$G115),SUMIFS('Bank-1S'!$N:$N,'Bank-1S'!$J:$J,CF$8,'Bank-1S'!$W:$W,$O115,'Bank-1S'!$X:$X,$F115,'Bank-1S'!$Y:$Y,$G115))</f>
        <v>0</v>
      </c>
      <c r="CG115" s="179">
        <f ca="1">IF(CG$7&lt;&gt;"",SUMIFS('Bank-1S'!$N:$N,'Bank-1S'!$J:$J,"&gt;="&amp;CG$7,'Bank-1S'!$J:$J,"&lt;="&amp;CG$8,'Bank-1S'!$W:$W,$O115,'Bank-1S'!$X:$X,$F115,'Bank-1S'!$Y:$Y,$G115),SUMIFS('Bank-1S'!$N:$N,'Bank-1S'!$J:$J,CG$8,'Bank-1S'!$W:$W,$O115,'Bank-1S'!$X:$X,$F115,'Bank-1S'!$Y:$Y,$G115))</f>
        <v>0</v>
      </c>
      <c r="CH115" s="179">
        <f ca="1">IF(CH$7&lt;&gt;"",SUMIFS('Bank-1S'!$N:$N,'Bank-1S'!$J:$J,"&gt;="&amp;CH$7,'Bank-1S'!$J:$J,"&lt;="&amp;CH$8,'Bank-1S'!$W:$W,$O115,'Bank-1S'!$X:$X,$F115,'Bank-1S'!$Y:$Y,$G115),SUMIFS('Bank-1S'!$N:$N,'Bank-1S'!$J:$J,CH$8,'Bank-1S'!$W:$W,$O115,'Bank-1S'!$X:$X,$F115,'Bank-1S'!$Y:$Y,$G115))</f>
        <v>0</v>
      </c>
      <c r="CI115" s="179">
        <f ca="1">IF(CI$7&lt;&gt;"",SUMIFS('Bank-1S'!$N:$N,'Bank-1S'!$J:$J,"&gt;="&amp;CI$7,'Bank-1S'!$J:$J,"&lt;="&amp;CI$8,'Bank-1S'!$W:$W,$O115,'Bank-1S'!$X:$X,$F115,'Bank-1S'!$Y:$Y,$G115),SUMIFS('Bank-1S'!$N:$N,'Bank-1S'!$J:$J,CI$8,'Bank-1S'!$W:$W,$O115,'Bank-1S'!$X:$X,$F115,'Bank-1S'!$Y:$Y,$G115))</f>
        <v>0</v>
      </c>
      <c r="CJ115" s="179">
        <f ca="1">IF(CJ$7&lt;&gt;"",SUMIFS('Bank-1S'!$N:$N,'Bank-1S'!$J:$J,"&gt;="&amp;CJ$7,'Bank-1S'!$J:$J,"&lt;="&amp;CJ$8,'Bank-1S'!$W:$W,$O115,'Bank-1S'!$X:$X,$F115,'Bank-1S'!$Y:$Y,$G115),SUMIFS('Bank-1S'!$N:$N,'Bank-1S'!$J:$J,CJ$8,'Bank-1S'!$W:$W,$O115,'Bank-1S'!$X:$X,$F115,'Bank-1S'!$Y:$Y,$G115))</f>
        <v>0</v>
      </c>
      <c r="CK115" s="179">
        <f ca="1">IF(CK$7&lt;&gt;"",SUMIFS('Bank-1S'!$N:$N,'Bank-1S'!$J:$J,"&gt;="&amp;CK$7,'Bank-1S'!$J:$J,"&lt;="&amp;CK$8,'Bank-1S'!$W:$W,$O115,'Bank-1S'!$X:$X,$F115,'Bank-1S'!$Y:$Y,$G115),SUMIFS('Bank-1S'!$N:$N,'Bank-1S'!$J:$J,CK$8,'Bank-1S'!$W:$W,$O115,'Bank-1S'!$X:$X,$F115,'Bank-1S'!$Y:$Y,$G115))</f>
        <v>0</v>
      </c>
      <c r="CL115" s="179">
        <f ca="1">IF(CL$7&lt;&gt;"",SUMIFS('Bank-1S'!$N:$N,'Bank-1S'!$J:$J,"&gt;="&amp;CL$7,'Bank-1S'!$J:$J,"&lt;="&amp;CL$8,'Bank-1S'!$W:$W,$O115,'Bank-1S'!$X:$X,$F115,'Bank-1S'!$Y:$Y,$G115),SUMIFS('Bank-1S'!$N:$N,'Bank-1S'!$J:$J,CL$8,'Bank-1S'!$W:$W,$O115,'Bank-1S'!$X:$X,$F115,'Bank-1S'!$Y:$Y,$G115))</f>
        <v>0</v>
      </c>
      <c r="CM115" s="179">
        <f ca="1">IF(CM$7&lt;&gt;"",SUMIFS('Bank-1S'!$N:$N,'Bank-1S'!$J:$J,"&gt;="&amp;CM$7,'Bank-1S'!$J:$J,"&lt;="&amp;CM$8,'Bank-1S'!$W:$W,$O115,'Bank-1S'!$X:$X,$F115,'Bank-1S'!$Y:$Y,$G115),SUMIFS('Bank-1S'!$N:$N,'Bank-1S'!$J:$J,CM$8,'Bank-1S'!$W:$W,$O115,'Bank-1S'!$X:$X,$F115,'Bank-1S'!$Y:$Y,$G115))</f>
        <v>0</v>
      </c>
      <c r="CN115" s="179">
        <f ca="1">IF(CN$7&lt;&gt;"",SUMIFS('Bank-1S'!$N:$N,'Bank-1S'!$J:$J,"&gt;="&amp;CN$7,'Bank-1S'!$J:$J,"&lt;="&amp;CN$8,'Bank-1S'!$W:$W,$O115,'Bank-1S'!$X:$X,$F115,'Bank-1S'!$Y:$Y,$G115),SUMIFS('Bank-1S'!$N:$N,'Bank-1S'!$J:$J,CN$8,'Bank-1S'!$W:$W,$O115,'Bank-1S'!$X:$X,$F115,'Bank-1S'!$Y:$Y,$G115))</f>
        <v>0</v>
      </c>
      <c r="CO115" s="179">
        <f ca="1">IF(CO$7&lt;&gt;"",SUMIFS('Bank-1S'!$N:$N,'Bank-1S'!$J:$J,"&gt;="&amp;CO$7,'Bank-1S'!$J:$J,"&lt;="&amp;CO$8,'Bank-1S'!$W:$W,$O115,'Bank-1S'!$X:$X,$F115,'Bank-1S'!$Y:$Y,$G115),SUMIFS('Bank-1S'!$N:$N,'Bank-1S'!$J:$J,CO$8,'Bank-1S'!$W:$W,$O115,'Bank-1S'!$X:$X,$F115,'Bank-1S'!$Y:$Y,$G115))</f>
        <v>0</v>
      </c>
      <c r="CP115" s="179">
        <f ca="1">IF(CP$7&lt;&gt;"",SUMIFS('Bank-1S'!$N:$N,'Bank-1S'!$J:$J,"&gt;="&amp;CP$7,'Bank-1S'!$J:$J,"&lt;="&amp;CP$8,'Bank-1S'!$W:$W,$O115,'Bank-1S'!$X:$X,$F115,'Bank-1S'!$Y:$Y,$G115),SUMIFS('Bank-1S'!$N:$N,'Bank-1S'!$J:$J,CP$8,'Bank-1S'!$W:$W,$O115,'Bank-1S'!$X:$X,$F115,'Bank-1S'!$Y:$Y,$G115))</f>
        <v>0</v>
      </c>
      <c r="CQ115" s="179">
        <f ca="1">IF(CQ$7&lt;&gt;"",SUMIFS('Bank-1S'!$N:$N,'Bank-1S'!$J:$J,"&gt;="&amp;CQ$7,'Bank-1S'!$J:$J,"&lt;="&amp;CQ$8,'Bank-1S'!$W:$W,$O115,'Bank-1S'!$X:$X,$F115,'Bank-1S'!$Y:$Y,$G115),SUMIFS('Bank-1S'!$N:$N,'Bank-1S'!$J:$J,CQ$8,'Bank-1S'!$W:$W,$O115,'Bank-1S'!$X:$X,$F115,'Bank-1S'!$Y:$Y,$G115))</f>
        <v>0</v>
      </c>
      <c r="CR115" s="179">
        <f ca="1">IF(CR$7&lt;&gt;"",SUMIFS('Bank-1S'!$N:$N,'Bank-1S'!$J:$J,"&gt;="&amp;CR$7,'Bank-1S'!$J:$J,"&lt;="&amp;CR$8,'Bank-1S'!$W:$W,$O115,'Bank-1S'!$X:$X,$F115,'Bank-1S'!$Y:$Y,$G115),SUMIFS('Bank-1S'!$N:$N,'Bank-1S'!$J:$J,CR$8,'Bank-1S'!$W:$W,$O115,'Bank-1S'!$X:$X,$F115,'Bank-1S'!$Y:$Y,$G115))</f>
        <v>0</v>
      </c>
      <c r="CS115" s="179">
        <f ca="1">IF(CS$7&lt;&gt;"",SUMIFS('Bank-1S'!$N:$N,'Bank-1S'!$J:$J,"&gt;="&amp;CS$7,'Bank-1S'!$J:$J,"&lt;="&amp;CS$8,'Bank-1S'!$W:$W,$O115,'Bank-1S'!$X:$X,$F115,'Bank-1S'!$Y:$Y,$G115),SUMIFS('Bank-1S'!$N:$N,'Bank-1S'!$J:$J,CS$8,'Bank-1S'!$W:$W,$O115,'Bank-1S'!$X:$X,$F115,'Bank-1S'!$Y:$Y,$G115))</f>
        <v>0</v>
      </c>
      <c r="CT115" s="179">
        <f ca="1">IF(CT$7&lt;&gt;"",SUMIFS('Bank-1S'!$N:$N,'Bank-1S'!$J:$J,"&gt;="&amp;CT$7,'Bank-1S'!$J:$J,"&lt;="&amp;CT$8,'Bank-1S'!$W:$W,$O115,'Bank-1S'!$X:$X,$F115,'Bank-1S'!$Y:$Y,$G115),SUMIFS('Bank-1S'!$N:$N,'Bank-1S'!$J:$J,CT$8,'Bank-1S'!$W:$W,$O115,'Bank-1S'!$X:$X,$F115,'Bank-1S'!$Y:$Y,$G115))</f>
        <v>0</v>
      </c>
      <c r="CU115" s="180">
        <f ca="1">IF(CU$7&lt;&gt;"",SUMIFS('Bank-1S'!$N:$N,'Bank-1S'!$J:$J,"&gt;="&amp;CU$7,'Bank-1S'!$J:$J,"&lt;="&amp;CU$8,'Bank-1S'!$W:$W,$O115,'Bank-1S'!$X:$X,$F115,'Bank-1S'!$Y:$Y,$G115),SUMIFS('Bank-1S'!$N:$N,'Bank-1S'!$J:$J,CU$8,'Bank-1S'!$W:$W,$O115,'Bank-1S'!$X:$X,$F115,'Bank-1S'!$Y:$Y,$G115))</f>
        <v>0</v>
      </c>
    </row>
    <row r="116" spans="1:99" s="181" customFormat="1" ht="10.199999999999999" x14ac:dyDescent="0.2">
      <c r="A116" s="172"/>
      <c r="B116" s="172"/>
      <c r="C116" s="172"/>
      <c r="D116" s="172"/>
      <c r="E116" s="191">
        <v>2</v>
      </c>
      <c r="F116" s="144" t="str">
        <f t="shared" si="60"/>
        <v>Прочие операционные оплаты</v>
      </c>
      <c r="G116" s="172" t="str">
        <f>lists!$AD$28</f>
        <v>Оплаты различных ТМЦ</v>
      </c>
      <c r="H116" s="172"/>
      <c r="I116" s="172"/>
      <c r="J116" s="172"/>
      <c r="K116" s="172"/>
      <c r="L116" s="172"/>
      <c r="M116" s="172"/>
      <c r="N116" s="173"/>
      <c r="O116" s="172" t="str">
        <f t="shared" si="52"/>
        <v>RUR</v>
      </c>
      <c r="P116" s="173"/>
      <c r="Q116" s="172"/>
      <c r="R116" s="172"/>
      <c r="S116" s="172"/>
      <c r="T116" s="174"/>
      <c r="U116" s="175">
        <f t="shared" ca="1" si="59"/>
        <v>0</v>
      </c>
      <c r="V116" s="176"/>
      <c r="W116" s="177"/>
      <c r="X116" s="178">
        <f>IF(X$7&lt;&gt;"",SUMIFS('Bank-1S'!$N:$N,'Bank-1S'!$J:$J,"&gt;="&amp;X$7,'Bank-1S'!$J:$J,"&lt;="&amp;X$8,'Bank-1S'!$W:$W,$O116,'Bank-1S'!$X:$X,$F116,'Bank-1S'!$Y:$Y,$G116),SUMIFS('Bank-1S'!$N:$N,'Bank-1S'!$J:$J,X$8,'Bank-1S'!$W:$W,$O116,'Bank-1S'!$X:$X,$F116,'Bank-1S'!$Y:$Y,$G116))</f>
        <v>0</v>
      </c>
      <c r="Y116" s="179">
        <f ca="1">IF(Y$7&lt;&gt;"",SUMIFS('Bank-1S'!$N:$N,'Bank-1S'!$J:$J,"&gt;="&amp;Y$7,'Bank-1S'!$J:$J,"&lt;="&amp;Y$8,'Bank-1S'!$W:$W,$O116,'Bank-1S'!$X:$X,$F116,'Bank-1S'!$Y:$Y,$G116),SUMIFS('Bank-1S'!$N:$N,'Bank-1S'!$J:$J,Y$8,'Bank-1S'!$W:$W,$O116,'Bank-1S'!$X:$X,$F116,'Bank-1S'!$Y:$Y,$G116))</f>
        <v>0</v>
      </c>
      <c r="Z116" s="179">
        <f ca="1">IF(Z$7&lt;&gt;"",SUMIFS('Bank-1S'!$N:$N,'Bank-1S'!$J:$J,"&gt;="&amp;Z$7,'Bank-1S'!$J:$J,"&lt;="&amp;Z$8,'Bank-1S'!$W:$W,$O116,'Bank-1S'!$X:$X,$F116,'Bank-1S'!$Y:$Y,$G116),SUMIFS('Bank-1S'!$N:$N,'Bank-1S'!$J:$J,Z$8,'Bank-1S'!$W:$W,$O116,'Bank-1S'!$X:$X,$F116,'Bank-1S'!$Y:$Y,$G116))</f>
        <v>0</v>
      </c>
      <c r="AA116" s="179">
        <f ca="1">IF(AA$7&lt;&gt;"",SUMIFS('Bank-1S'!$N:$N,'Bank-1S'!$J:$J,"&gt;="&amp;AA$7,'Bank-1S'!$J:$J,"&lt;="&amp;AA$8,'Bank-1S'!$W:$W,$O116,'Bank-1S'!$X:$X,$F116,'Bank-1S'!$Y:$Y,$G116),SUMIFS('Bank-1S'!$N:$N,'Bank-1S'!$J:$J,AA$8,'Bank-1S'!$W:$W,$O116,'Bank-1S'!$X:$X,$F116,'Bank-1S'!$Y:$Y,$G116))</f>
        <v>0</v>
      </c>
      <c r="AB116" s="179">
        <f ca="1">IF(AB$7&lt;&gt;"",SUMIFS('Bank-1S'!$N:$N,'Bank-1S'!$J:$J,"&gt;="&amp;AB$7,'Bank-1S'!$J:$J,"&lt;="&amp;AB$8,'Bank-1S'!$W:$W,$O116,'Bank-1S'!$X:$X,$F116,'Bank-1S'!$Y:$Y,$G116),SUMIFS('Bank-1S'!$N:$N,'Bank-1S'!$J:$J,AB$8,'Bank-1S'!$W:$W,$O116,'Bank-1S'!$X:$X,$F116,'Bank-1S'!$Y:$Y,$G116))</f>
        <v>0</v>
      </c>
      <c r="AC116" s="179">
        <f ca="1">IF(AC$7&lt;&gt;"",SUMIFS('Bank-1S'!$N:$N,'Bank-1S'!$J:$J,"&gt;="&amp;AC$7,'Bank-1S'!$J:$J,"&lt;="&amp;AC$8,'Bank-1S'!$W:$W,$O116,'Bank-1S'!$X:$X,$F116,'Bank-1S'!$Y:$Y,$G116),SUMIFS('Bank-1S'!$N:$N,'Bank-1S'!$J:$J,AC$8,'Bank-1S'!$W:$W,$O116,'Bank-1S'!$X:$X,$F116,'Bank-1S'!$Y:$Y,$G116))</f>
        <v>0</v>
      </c>
      <c r="AD116" s="179">
        <f ca="1">IF(AD$7&lt;&gt;"",SUMIFS('Bank-1S'!$N:$N,'Bank-1S'!$J:$J,"&gt;="&amp;AD$7,'Bank-1S'!$J:$J,"&lt;="&amp;AD$8,'Bank-1S'!$W:$W,$O116,'Bank-1S'!$X:$X,$F116,'Bank-1S'!$Y:$Y,$G116),SUMIFS('Bank-1S'!$N:$N,'Bank-1S'!$J:$J,AD$8,'Bank-1S'!$W:$W,$O116,'Bank-1S'!$X:$X,$F116,'Bank-1S'!$Y:$Y,$G116))</f>
        <v>0</v>
      </c>
      <c r="AE116" s="179">
        <f ca="1">IF(AE$7&lt;&gt;"",SUMIFS('Bank-1S'!$N:$N,'Bank-1S'!$J:$J,"&gt;="&amp;AE$7,'Bank-1S'!$J:$J,"&lt;="&amp;AE$8,'Bank-1S'!$W:$W,$O116,'Bank-1S'!$X:$X,$F116,'Bank-1S'!$Y:$Y,$G116),SUMIFS('Bank-1S'!$N:$N,'Bank-1S'!$J:$J,AE$8,'Bank-1S'!$W:$W,$O116,'Bank-1S'!$X:$X,$F116,'Bank-1S'!$Y:$Y,$G116))</f>
        <v>0</v>
      </c>
      <c r="AF116" s="179">
        <f ca="1">IF(AF$7&lt;&gt;"",SUMIFS('Bank-1S'!$N:$N,'Bank-1S'!$J:$J,"&gt;="&amp;AF$7,'Bank-1S'!$J:$J,"&lt;="&amp;AF$8,'Bank-1S'!$W:$W,$O116,'Bank-1S'!$X:$X,$F116,'Bank-1S'!$Y:$Y,$G116),SUMIFS('Bank-1S'!$N:$N,'Bank-1S'!$J:$J,AF$8,'Bank-1S'!$W:$W,$O116,'Bank-1S'!$X:$X,$F116,'Bank-1S'!$Y:$Y,$G116))</f>
        <v>0</v>
      </c>
      <c r="AG116" s="179">
        <f ca="1">IF(AG$7&lt;&gt;"",SUMIFS('Bank-1S'!$N:$N,'Bank-1S'!$J:$J,"&gt;="&amp;AG$7,'Bank-1S'!$J:$J,"&lt;="&amp;AG$8,'Bank-1S'!$W:$W,$O116,'Bank-1S'!$X:$X,$F116,'Bank-1S'!$Y:$Y,$G116),SUMIFS('Bank-1S'!$N:$N,'Bank-1S'!$J:$J,AG$8,'Bank-1S'!$W:$W,$O116,'Bank-1S'!$X:$X,$F116,'Bank-1S'!$Y:$Y,$G116))</f>
        <v>0</v>
      </c>
      <c r="AH116" s="179">
        <f ca="1">IF(AH$7&lt;&gt;"",SUMIFS('Bank-1S'!$N:$N,'Bank-1S'!$J:$J,"&gt;="&amp;AH$7,'Bank-1S'!$J:$J,"&lt;="&amp;AH$8,'Bank-1S'!$W:$W,$O116,'Bank-1S'!$X:$X,$F116,'Bank-1S'!$Y:$Y,$G116),SUMIFS('Bank-1S'!$N:$N,'Bank-1S'!$J:$J,AH$8,'Bank-1S'!$W:$W,$O116,'Bank-1S'!$X:$X,$F116,'Bank-1S'!$Y:$Y,$G116))</f>
        <v>0</v>
      </c>
      <c r="AI116" s="179">
        <f ca="1">IF(AI$7&lt;&gt;"",SUMIFS('Bank-1S'!$N:$N,'Bank-1S'!$J:$J,"&gt;="&amp;AI$7,'Bank-1S'!$J:$J,"&lt;="&amp;AI$8,'Bank-1S'!$W:$W,$O116,'Bank-1S'!$X:$X,$F116,'Bank-1S'!$Y:$Y,$G116),SUMIFS('Bank-1S'!$N:$N,'Bank-1S'!$J:$J,AI$8,'Bank-1S'!$W:$W,$O116,'Bank-1S'!$X:$X,$F116,'Bank-1S'!$Y:$Y,$G116))</f>
        <v>0</v>
      </c>
      <c r="AJ116" s="179">
        <f ca="1">IF(AJ$7&lt;&gt;"",SUMIFS('Bank-1S'!$N:$N,'Bank-1S'!$J:$J,"&gt;="&amp;AJ$7,'Bank-1S'!$J:$J,"&lt;="&amp;AJ$8,'Bank-1S'!$W:$W,$O116,'Bank-1S'!$X:$X,$F116,'Bank-1S'!$Y:$Y,$G116),SUMIFS('Bank-1S'!$N:$N,'Bank-1S'!$J:$J,AJ$8,'Bank-1S'!$W:$W,$O116,'Bank-1S'!$X:$X,$F116,'Bank-1S'!$Y:$Y,$G116))</f>
        <v>0</v>
      </c>
      <c r="AK116" s="179">
        <f ca="1">IF(AK$7&lt;&gt;"",SUMIFS('Bank-1S'!$N:$N,'Bank-1S'!$J:$J,"&gt;="&amp;AK$7,'Bank-1S'!$J:$J,"&lt;="&amp;AK$8,'Bank-1S'!$W:$W,$O116,'Bank-1S'!$X:$X,$F116,'Bank-1S'!$Y:$Y,$G116),SUMIFS('Bank-1S'!$N:$N,'Bank-1S'!$J:$J,AK$8,'Bank-1S'!$W:$W,$O116,'Bank-1S'!$X:$X,$F116,'Bank-1S'!$Y:$Y,$G116))</f>
        <v>0</v>
      </c>
      <c r="AL116" s="179">
        <f ca="1">IF(AL$7&lt;&gt;"",SUMIFS('Bank-1S'!$N:$N,'Bank-1S'!$J:$J,"&gt;="&amp;AL$7,'Bank-1S'!$J:$J,"&lt;="&amp;AL$8,'Bank-1S'!$W:$W,$O116,'Bank-1S'!$X:$X,$F116,'Bank-1S'!$Y:$Y,$G116),SUMIFS('Bank-1S'!$N:$N,'Bank-1S'!$J:$J,AL$8,'Bank-1S'!$W:$W,$O116,'Bank-1S'!$X:$X,$F116,'Bank-1S'!$Y:$Y,$G116))</f>
        <v>0</v>
      </c>
      <c r="AM116" s="179">
        <f ca="1">IF(AM$7&lt;&gt;"",SUMIFS('Bank-1S'!$N:$N,'Bank-1S'!$J:$J,"&gt;="&amp;AM$7,'Bank-1S'!$J:$J,"&lt;="&amp;AM$8,'Bank-1S'!$W:$W,$O116,'Bank-1S'!$X:$X,$F116,'Bank-1S'!$Y:$Y,$G116),SUMIFS('Bank-1S'!$N:$N,'Bank-1S'!$J:$J,AM$8,'Bank-1S'!$W:$W,$O116,'Bank-1S'!$X:$X,$F116,'Bank-1S'!$Y:$Y,$G116))</f>
        <v>0</v>
      </c>
      <c r="AN116" s="179">
        <f ca="1">IF(AN$7&lt;&gt;"",SUMIFS('Bank-1S'!$N:$N,'Bank-1S'!$J:$J,"&gt;="&amp;AN$7,'Bank-1S'!$J:$J,"&lt;="&amp;AN$8,'Bank-1S'!$W:$W,$O116,'Bank-1S'!$X:$X,$F116,'Bank-1S'!$Y:$Y,$G116),SUMIFS('Bank-1S'!$N:$N,'Bank-1S'!$J:$J,AN$8,'Bank-1S'!$W:$W,$O116,'Bank-1S'!$X:$X,$F116,'Bank-1S'!$Y:$Y,$G116))</f>
        <v>0</v>
      </c>
      <c r="AO116" s="179">
        <f ca="1">IF(AO$7&lt;&gt;"",SUMIFS('Bank-1S'!$N:$N,'Bank-1S'!$J:$J,"&gt;="&amp;AO$7,'Bank-1S'!$J:$J,"&lt;="&amp;AO$8,'Bank-1S'!$W:$W,$O116,'Bank-1S'!$X:$X,$F116,'Bank-1S'!$Y:$Y,$G116),SUMIFS('Bank-1S'!$N:$N,'Bank-1S'!$J:$J,AO$8,'Bank-1S'!$W:$W,$O116,'Bank-1S'!$X:$X,$F116,'Bank-1S'!$Y:$Y,$G116))</f>
        <v>0</v>
      </c>
      <c r="AP116" s="179">
        <f ca="1">IF(AP$7&lt;&gt;"",SUMIFS('Bank-1S'!$N:$N,'Bank-1S'!$J:$J,"&gt;="&amp;AP$7,'Bank-1S'!$J:$J,"&lt;="&amp;AP$8,'Bank-1S'!$W:$W,$O116,'Bank-1S'!$X:$X,$F116,'Bank-1S'!$Y:$Y,$G116),SUMIFS('Bank-1S'!$N:$N,'Bank-1S'!$J:$J,AP$8,'Bank-1S'!$W:$W,$O116,'Bank-1S'!$X:$X,$F116,'Bank-1S'!$Y:$Y,$G116))</f>
        <v>0</v>
      </c>
      <c r="AQ116" s="179">
        <f ca="1">IF(AQ$7&lt;&gt;"",SUMIFS('Bank-1S'!$N:$N,'Bank-1S'!$J:$J,"&gt;="&amp;AQ$7,'Bank-1S'!$J:$J,"&lt;="&amp;AQ$8,'Bank-1S'!$W:$W,$O116,'Bank-1S'!$X:$X,$F116,'Bank-1S'!$Y:$Y,$G116),SUMIFS('Bank-1S'!$N:$N,'Bank-1S'!$J:$J,AQ$8,'Bank-1S'!$W:$W,$O116,'Bank-1S'!$X:$X,$F116,'Bank-1S'!$Y:$Y,$G116))</f>
        <v>0</v>
      </c>
      <c r="AR116" s="179">
        <f ca="1">IF(AR$7&lt;&gt;"",SUMIFS('Bank-1S'!$N:$N,'Bank-1S'!$J:$J,"&gt;="&amp;AR$7,'Bank-1S'!$J:$J,"&lt;="&amp;AR$8,'Bank-1S'!$W:$W,$O116,'Bank-1S'!$X:$X,$F116,'Bank-1S'!$Y:$Y,$G116),SUMIFS('Bank-1S'!$N:$N,'Bank-1S'!$J:$J,AR$8,'Bank-1S'!$W:$W,$O116,'Bank-1S'!$X:$X,$F116,'Bank-1S'!$Y:$Y,$G116))</f>
        <v>0</v>
      </c>
      <c r="AS116" s="179">
        <f ca="1">IF(AS$7&lt;&gt;"",SUMIFS('Bank-1S'!$N:$N,'Bank-1S'!$J:$J,"&gt;="&amp;AS$7,'Bank-1S'!$J:$J,"&lt;="&amp;AS$8,'Bank-1S'!$W:$W,$O116,'Bank-1S'!$X:$X,$F116,'Bank-1S'!$Y:$Y,$G116),SUMIFS('Bank-1S'!$N:$N,'Bank-1S'!$J:$J,AS$8,'Bank-1S'!$W:$W,$O116,'Bank-1S'!$X:$X,$F116,'Bank-1S'!$Y:$Y,$G116))</f>
        <v>0</v>
      </c>
      <c r="AT116" s="179">
        <f ca="1">IF(AT$7&lt;&gt;"",SUMIFS('Bank-1S'!$N:$N,'Bank-1S'!$J:$J,"&gt;="&amp;AT$7,'Bank-1S'!$J:$J,"&lt;="&amp;AT$8,'Bank-1S'!$W:$W,$O116,'Bank-1S'!$X:$X,$F116,'Bank-1S'!$Y:$Y,$G116),SUMIFS('Bank-1S'!$N:$N,'Bank-1S'!$J:$J,AT$8,'Bank-1S'!$W:$W,$O116,'Bank-1S'!$X:$X,$F116,'Bank-1S'!$Y:$Y,$G116))</f>
        <v>0</v>
      </c>
      <c r="AU116" s="179">
        <f ca="1">IF(AU$7&lt;&gt;"",SUMIFS('Bank-1S'!$N:$N,'Bank-1S'!$J:$J,"&gt;="&amp;AU$7,'Bank-1S'!$J:$J,"&lt;="&amp;AU$8,'Bank-1S'!$W:$W,$O116,'Bank-1S'!$X:$X,$F116,'Bank-1S'!$Y:$Y,$G116),SUMIFS('Bank-1S'!$N:$N,'Bank-1S'!$J:$J,AU$8,'Bank-1S'!$W:$W,$O116,'Bank-1S'!$X:$X,$F116,'Bank-1S'!$Y:$Y,$G116))</f>
        <v>0</v>
      </c>
      <c r="AV116" s="179">
        <f ca="1">IF(AV$7&lt;&gt;"",SUMIFS('Bank-1S'!$N:$N,'Bank-1S'!$J:$J,"&gt;="&amp;AV$7,'Bank-1S'!$J:$J,"&lt;="&amp;AV$8,'Bank-1S'!$W:$W,$O116,'Bank-1S'!$X:$X,$F116,'Bank-1S'!$Y:$Y,$G116),SUMIFS('Bank-1S'!$N:$N,'Bank-1S'!$J:$J,AV$8,'Bank-1S'!$W:$W,$O116,'Bank-1S'!$X:$X,$F116,'Bank-1S'!$Y:$Y,$G116))</f>
        <v>0</v>
      </c>
      <c r="AW116" s="179">
        <f ca="1">IF(AW$7&lt;&gt;"",SUMIFS('Bank-1S'!$N:$N,'Bank-1S'!$J:$J,"&gt;="&amp;AW$7,'Bank-1S'!$J:$J,"&lt;="&amp;AW$8,'Bank-1S'!$W:$W,$O116,'Bank-1S'!$X:$X,$F116,'Bank-1S'!$Y:$Y,$G116),SUMIFS('Bank-1S'!$N:$N,'Bank-1S'!$J:$J,AW$8,'Bank-1S'!$W:$W,$O116,'Bank-1S'!$X:$X,$F116,'Bank-1S'!$Y:$Y,$G116))</f>
        <v>0</v>
      </c>
      <c r="AX116" s="179">
        <f ca="1">IF(AX$7&lt;&gt;"",SUMIFS('Bank-1S'!$N:$N,'Bank-1S'!$J:$J,"&gt;="&amp;AX$7,'Bank-1S'!$J:$J,"&lt;="&amp;AX$8,'Bank-1S'!$W:$W,$O116,'Bank-1S'!$X:$X,$F116,'Bank-1S'!$Y:$Y,$G116),SUMIFS('Bank-1S'!$N:$N,'Bank-1S'!$J:$J,AX$8,'Bank-1S'!$W:$W,$O116,'Bank-1S'!$X:$X,$F116,'Bank-1S'!$Y:$Y,$G116))</f>
        <v>0</v>
      </c>
      <c r="AY116" s="179">
        <f ca="1">IF(AY$7&lt;&gt;"",SUMIFS('Bank-1S'!$N:$N,'Bank-1S'!$J:$J,"&gt;="&amp;AY$7,'Bank-1S'!$J:$J,"&lt;="&amp;AY$8,'Bank-1S'!$W:$W,$O116,'Bank-1S'!$X:$X,$F116,'Bank-1S'!$Y:$Y,$G116),SUMIFS('Bank-1S'!$N:$N,'Bank-1S'!$J:$J,AY$8,'Bank-1S'!$W:$W,$O116,'Bank-1S'!$X:$X,$F116,'Bank-1S'!$Y:$Y,$G116))</f>
        <v>0</v>
      </c>
      <c r="AZ116" s="179">
        <f ca="1">IF(AZ$7&lt;&gt;"",SUMIFS('Bank-1S'!$N:$N,'Bank-1S'!$J:$J,"&gt;="&amp;AZ$7,'Bank-1S'!$J:$J,"&lt;="&amp;AZ$8,'Bank-1S'!$W:$W,$O116,'Bank-1S'!$X:$X,$F116,'Bank-1S'!$Y:$Y,$G116),SUMIFS('Bank-1S'!$N:$N,'Bank-1S'!$J:$J,AZ$8,'Bank-1S'!$W:$W,$O116,'Bank-1S'!$X:$X,$F116,'Bank-1S'!$Y:$Y,$G116))</f>
        <v>0</v>
      </c>
      <c r="BA116" s="179">
        <f ca="1">IF(BA$7&lt;&gt;"",SUMIFS('Bank-1S'!$N:$N,'Bank-1S'!$J:$J,"&gt;="&amp;BA$7,'Bank-1S'!$J:$J,"&lt;="&amp;BA$8,'Bank-1S'!$W:$W,$O116,'Bank-1S'!$X:$X,$F116,'Bank-1S'!$Y:$Y,$G116),SUMIFS('Bank-1S'!$N:$N,'Bank-1S'!$J:$J,BA$8,'Bank-1S'!$W:$W,$O116,'Bank-1S'!$X:$X,$F116,'Bank-1S'!$Y:$Y,$G116))</f>
        <v>0</v>
      </c>
      <c r="BB116" s="179">
        <f ca="1">IF(BB$7&lt;&gt;"",SUMIFS('Bank-1S'!$N:$N,'Bank-1S'!$J:$J,"&gt;="&amp;BB$7,'Bank-1S'!$J:$J,"&lt;="&amp;BB$8,'Bank-1S'!$W:$W,$O116,'Bank-1S'!$X:$X,$F116,'Bank-1S'!$Y:$Y,$G116),SUMIFS('Bank-1S'!$N:$N,'Bank-1S'!$J:$J,BB$8,'Bank-1S'!$W:$W,$O116,'Bank-1S'!$X:$X,$F116,'Bank-1S'!$Y:$Y,$G116))</f>
        <v>0</v>
      </c>
      <c r="BC116" s="179">
        <f ca="1">IF(BC$7&lt;&gt;"",SUMIFS('Bank-1S'!$N:$N,'Bank-1S'!$J:$J,"&gt;="&amp;BC$7,'Bank-1S'!$J:$J,"&lt;="&amp;BC$8,'Bank-1S'!$W:$W,$O116,'Bank-1S'!$X:$X,$F116,'Bank-1S'!$Y:$Y,$G116),SUMIFS('Bank-1S'!$N:$N,'Bank-1S'!$J:$J,BC$8,'Bank-1S'!$W:$W,$O116,'Bank-1S'!$X:$X,$F116,'Bank-1S'!$Y:$Y,$G116))</f>
        <v>0</v>
      </c>
      <c r="BD116" s="179">
        <f ca="1">IF(BD$7&lt;&gt;"",SUMIFS('Bank-1S'!$N:$N,'Bank-1S'!$J:$J,"&gt;="&amp;BD$7,'Bank-1S'!$J:$J,"&lt;="&amp;BD$8,'Bank-1S'!$W:$W,$O116,'Bank-1S'!$X:$X,$F116,'Bank-1S'!$Y:$Y,$G116),SUMIFS('Bank-1S'!$N:$N,'Bank-1S'!$J:$J,BD$8,'Bank-1S'!$W:$W,$O116,'Bank-1S'!$X:$X,$F116,'Bank-1S'!$Y:$Y,$G116))</f>
        <v>0</v>
      </c>
      <c r="BE116" s="179">
        <f ca="1">IF(BE$7&lt;&gt;"",SUMIFS('Bank-1S'!$N:$N,'Bank-1S'!$J:$J,"&gt;="&amp;BE$7,'Bank-1S'!$J:$J,"&lt;="&amp;BE$8,'Bank-1S'!$W:$W,$O116,'Bank-1S'!$X:$X,$F116,'Bank-1S'!$Y:$Y,$G116),SUMIFS('Bank-1S'!$N:$N,'Bank-1S'!$J:$J,BE$8,'Bank-1S'!$W:$W,$O116,'Bank-1S'!$X:$X,$F116,'Bank-1S'!$Y:$Y,$G116))</f>
        <v>0</v>
      </c>
      <c r="BF116" s="179">
        <f ca="1">IF(BF$7&lt;&gt;"",SUMIFS('Bank-1S'!$N:$N,'Bank-1S'!$J:$J,"&gt;="&amp;BF$7,'Bank-1S'!$J:$J,"&lt;="&amp;BF$8,'Bank-1S'!$W:$W,$O116,'Bank-1S'!$X:$X,$F116,'Bank-1S'!$Y:$Y,$G116),SUMIFS('Bank-1S'!$N:$N,'Bank-1S'!$J:$J,BF$8,'Bank-1S'!$W:$W,$O116,'Bank-1S'!$X:$X,$F116,'Bank-1S'!$Y:$Y,$G116))</f>
        <v>0</v>
      </c>
      <c r="BG116" s="179">
        <f ca="1">IF(BG$7&lt;&gt;"",SUMIFS('Bank-1S'!$N:$N,'Bank-1S'!$J:$J,"&gt;="&amp;BG$7,'Bank-1S'!$J:$J,"&lt;="&amp;BG$8,'Bank-1S'!$W:$W,$O116,'Bank-1S'!$X:$X,$F116,'Bank-1S'!$Y:$Y,$G116),SUMIFS('Bank-1S'!$N:$N,'Bank-1S'!$J:$J,BG$8,'Bank-1S'!$W:$W,$O116,'Bank-1S'!$X:$X,$F116,'Bank-1S'!$Y:$Y,$G116))</f>
        <v>0</v>
      </c>
      <c r="BH116" s="179">
        <f ca="1">IF(BH$7&lt;&gt;"",SUMIFS('Bank-1S'!$N:$N,'Bank-1S'!$J:$J,"&gt;="&amp;BH$7,'Bank-1S'!$J:$J,"&lt;="&amp;BH$8,'Bank-1S'!$W:$W,$O116,'Bank-1S'!$X:$X,$F116,'Bank-1S'!$Y:$Y,$G116),SUMIFS('Bank-1S'!$N:$N,'Bank-1S'!$J:$J,BH$8,'Bank-1S'!$W:$W,$O116,'Bank-1S'!$X:$X,$F116,'Bank-1S'!$Y:$Y,$G116))</f>
        <v>0</v>
      </c>
      <c r="BI116" s="179">
        <f ca="1">IF(BI$7&lt;&gt;"",SUMIFS('Bank-1S'!$N:$N,'Bank-1S'!$J:$J,"&gt;="&amp;BI$7,'Bank-1S'!$J:$J,"&lt;="&amp;BI$8,'Bank-1S'!$W:$W,$O116,'Bank-1S'!$X:$X,$F116,'Bank-1S'!$Y:$Y,$G116),SUMIFS('Bank-1S'!$N:$N,'Bank-1S'!$J:$J,BI$8,'Bank-1S'!$W:$W,$O116,'Bank-1S'!$X:$X,$F116,'Bank-1S'!$Y:$Y,$G116))</f>
        <v>0</v>
      </c>
      <c r="BJ116" s="179">
        <f ca="1">IF(BJ$7&lt;&gt;"",SUMIFS('Bank-1S'!$N:$N,'Bank-1S'!$J:$J,"&gt;="&amp;BJ$7,'Bank-1S'!$J:$J,"&lt;="&amp;BJ$8,'Bank-1S'!$W:$W,$O116,'Bank-1S'!$X:$X,$F116,'Bank-1S'!$Y:$Y,$G116),SUMIFS('Bank-1S'!$N:$N,'Bank-1S'!$J:$J,BJ$8,'Bank-1S'!$W:$W,$O116,'Bank-1S'!$X:$X,$F116,'Bank-1S'!$Y:$Y,$G116))</f>
        <v>0</v>
      </c>
      <c r="BK116" s="179">
        <f ca="1">IF(BK$7&lt;&gt;"",SUMIFS('Bank-1S'!$N:$N,'Bank-1S'!$J:$J,"&gt;="&amp;BK$7,'Bank-1S'!$J:$J,"&lt;="&amp;BK$8,'Bank-1S'!$W:$W,$O116,'Bank-1S'!$X:$X,$F116,'Bank-1S'!$Y:$Y,$G116),SUMIFS('Bank-1S'!$N:$N,'Bank-1S'!$J:$J,BK$8,'Bank-1S'!$W:$W,$O116,'Bank-1S'!$X:$X,$F116,'Bank-1S'!$Y:$Y,$G116))</f>
        <v>0</v>
      </c>
      <c r="BL116" s="179">
        <f ca="1">IF(BL$7&lt;&gt;"",SUMIFS('Bank-1S'!$N:$N,'Bank-1S'!$J:$J,"&gt;="&amp;BL$7,'Bank-1S'!$J:$J,"&lt;="&amp;BL$8,'Bank-1S'!$W:$W,$O116,'Bank-1S'!$X:$X,$F116,'Bank-1S'!$Y:$Y,$G116),SUMIFS('Bank-1S'!$N:$N,'Bank-1S'!$J:$J,BL$8,'Bank-1S'!$W:$W,$O116,'Bank-1S'!$X:$X,$F116,'Bank-1S'!$Y:$Y,$G116))</f>
        <v>0</v>
      </c>
      <c r="BM116" s="179">
        <f ca="1">IF(BM$7&lt;&gt;"",SUMIFS('Bank-1S'!$N:$N,'Bank-1S'!$J:$J,"&gt;="&amp;BM$7,'Bank-1S'!$J:$J,"&lt;="&amp;BM$8,'Bank-1S'!$W:$W,$O116,'Bank-1S'!$X:$X,$F116,'Bank-1S'!$Y:$Y,$G116),SUMIFS('Bank-1S'!$N:$N,'Bank-1S'!$J:$J,BM$8,'Bank-1S'!$W:$W,$O116,'Bank-1S'!$X:$X,$F116,'Bank-1S'!$Y:$Y,$G116))</f>
        <v>0</v>
      </c>
      <c r="BN116" s="179">
        <f ca="1">IF(BN$7&lt;&gt;"",SUMIFS('Bank-1S'!$N:$N,'Bank-1S'!$J:$J,"&gt;="&amp;BN$7,'Bank-1S'!$J:$J,"&lt;="&amp;BN$8,'Bank-1S'!$W:$W,$O116,'Bank-1S'!$X:$X,$F116,'Bank-1S'!$Y:$Y,$G116),SUMIFS('Bank-1S'!$N:$N,'Bank-1S'!$J:$J,BN$8,'Bank-1S'!$W:$W,$O116,'Bank-1S'!$X:$X,$F116,'Bank-1S'!$Y:$Y,$G116))</f>
        <v>0</v>
      </c>
      <c r="BO116" s="179">
        <f ca="1">IF(BO$7&lt;&gt;"",SUMIFS('Bank-1S'!$N:$N,'Bank-1S'!$J:$J,"&gt;="&amp;BO$7,'Bank-1S'!$J:$J,"&lt;="&amp;BO$8,'Bank-1S'!$W:$W,$O116,'Bank-1S'!$X:$X,$F116,'Bank-1S'!$Y:$Y,$G116),SUMIFS('Bank-1S'!$N:$N,'Bank-1S'!$J:$J,BO$8,'Bank-1S'!$W:$W,$O116,'Bank-1S'!$X:$X,$F116,'Bank-1S'!$Y:$Y,$G116))</f>
        <v>0</v>
      </c>
      <c r="BP116" s="179">
        <f ca="1">IF(BP$7&lt;&gt;"",SUMIFS('Bank-1S'!$N:$N,'Bank-1S'!$J:$J,"&gt;="&amp;BP$7,'Bank-1S'!$J:$J,"&lt;="&amp;BP$8,'Bank-1S'!$W:$W,$O116,'Bank-1S'!$X:$X,$F116,'Bank-1S'!$Y:$Y,$G116),SUMIFS('Bank-1S'!$N:$N,'Bank-1S'!$J:$J,BP$8,'Bank-1S'!$W:$W,$O116,'Bank-1S'!$X:$X,$F116,'Bank-1S'!$Y:$Y,$G116))</f>
        <v>0</v>
      </c>
      <c r="BQ116" s="179">
        <f ca="1">IF(BQ$7&lt;&gt;"",SUMIFS('Bank-1S'!$N:$N,'Bank-1S'!$J:$J,"&gt;="&amp;BQ$7,'Bank-1S'!$J:$J,"&lt;="&amp;BQ$8,'Bank-1S'!$W:$W,$O116,'Bank-1S'!$X:$X,$F116,'Bank-1S'!$Y:$Y,$G116),SUMIFS('Bank-1S'!$N:$N,'Bank-1S'!$J:$J,BQ$8,'Bank-1S'!$W:$W,$O116,'Bank-1S'!$X:$X,$F116,'Bank-1S'!$Y:$Y,$G116))</f>
        <v>0</v>
      </c>
      <c r="BR116" s="179">
        <f ca="1">IF(BR$7&lt;&gt;"",SUMIFS('Bank-1S'!$N:$N,'Bank-1S'!$J:$J,"&gt;="&amp;BR$7,'Bank-1S'!$J:$J,"&lt;="&amp;BR$8,'Bank-1S'!$W:$W,$O116,'Bank-1S'!$X:$X,$F116,'Bank-1S'!$Y:$Y,$G116),SUMIFS('Bank-1S'!$N:$N,'Bank-1S'!$J:$J,BR$8,'Bank-1S'!$W:$W,$O116,'Bank-1S'!$X:$X,$F116,'Bank-1S'!$Y:$Y,$G116))</f>
        <v>0</v>
      </c>
      <c r="BS116" s="179">
        <f ca="1">IF(BS$7&lt;&gt;"",SUMIFS('Bank-1S'!$N:$N,'Bank-1S'!$J:$J,"&gt;="&amp;BS$7,'Bank-1S'!$J:$J,"&lt;="&amp;BS$8,'Bank-1S'!$W:$W,$O116,'Bank-1S'!$X:$X,$F116,'Bank-1S'!$Y:$Y,$G116),SUMIFS('Bank-1S'!$N:$N,'Bank-1S'!$J:$J,BS$8,'Bank-1S'!$W:$W,$O116,'Bank-1S'!$X:$X,$F116,'Bank-1S'!$Y:$Y,$G116))</f>
        <v>0</v>
      </c>
      <c r="BT116" s="179">
        <f ca="1">IF(BT$7&lt;&gt;"",SUMIFS('Bank-1S'!$N:$N,'Bank-1S'!$J:$J,"&gt;="&amp;BT$7,'Bank-1S'!$J:$J,"&lt;="&amp;BT$8,'Bank-1S'!$W:$W,$O116,'Bank-1S'!$X:$X,$F116,'Bank-1S'!$Y:$Y,$G116),SUMIFS('Bank-1S'!$N:$N,'Bank-1S'!$J:$J,BT$8,'Bank-1S'!$W:$W,$O116,'Bank-1S'!$X:$X,$F116,'Bank-1S'!$Y:$Y,$G116))</f>
        <v>0</v>
      </c>
      <c r="BU116" s="179">
        <f ca="1">IF(BU$7&lt;&gt;"",SUMIFS('Bank-1S'!$N:$N,'Bank-1S'!$J:$J,"&gt;="&amp;BU$7,'Bank-1S'!$J:$J,"&lt;="&amp;BU$8,'Bank-1S'!$W:$W,$O116,'Bank-1S'!$X:$X,$F116,'Bank-1S'!$Y:$Y,$G116),SUMIFS('Bank-1S'!$N:$N,'Bank-1S'!$J:$J,BU$8,'Bank-1S'!$W:$W,$O116,'Bank-1S'!$X:$X,$F116,'Bank-1S'!$Y:$Y,$G116))</f>
        <v>0</v>
      </c>
      <c r="BV116" s="179">
        <f ca="1">IF(BV$7&lt;&gt;"",SUMIFS('Bank-1S'!$N:$N,'Bank-1S'!$J:$J,"&gt;="&amp;BV$7,'Bank-1S'!$J:$J,"&lt;="&amp;BV$8,'Bank-1S'!$W:$W,$O116,'Bank-1S'!$X:$X,$F116,'Bank-1S'!$Y:$Y,$G116),SUMIFS('Bank-1S'!$N:$N,'Bank-1S'!$J:$J,BV$8,'Bank-1S'!$W:$W,$O116,'Bank-1S'!$X:$X,$F116,'Bank-1S'!$Y:$Y,$G116))</f>
        <v>0</v>
      </c>
      <c r="BW116" s="179">
        <f ca="1">IF(BW$7&lt;&gt;"",SUMIFS('Bank-1S'!$N:$N,'Bank-1S'!$J:$J,"&gt;="&amp;BW$7,'Bank-1S'!$J:$J,"&lt;="&amp;BW$8,'Bank-1S'!$W:$W,$O116,'Bank-1S'!$X:$X,$F116,'Bank-1S'!$Y:$Y,$G116),SUMIFS('Bank-1S'!$N:$N,'Bank-1S'!$J:$J,BW$8,'Bank-1S'!$W:$W,$O116,'Bank-1S'!$X:$X,$F116,'Bank-1S'!$Y:$Y,$G116))</f>
        <v>0</v>
      </c>
      <c r="BX116" s="179">
        <f ca="1">IF(BX$7&lt;&gt;"",SUMIFS('Bank-1S'!$N:$N,'Bank-1S'!$J:$J,"&gt;="&amp;BX$7,'Bank-1S'!$J:$J,"&lt;="&amp;BX$8,'Bank-1S'!$W:$W,$O116,'Bank-1S'!$X:$X,$F116,'Bank-1S'!$Y:$Y,$G116),SUMIFS('Bank-1S'!$N:$N,'Bank-1S'!$J:$J,BX$8,'Bank-1S'!$W:$W,$O116,'Bank-1S'!$X:$X,$F116,'Bank-1S'!$Y:$Y,$G116))</f>
        <v>0</v>
      </c>
      <c r="BY116" s="179">
        <f ca="1">IF(BY$7&lt;&gt;"",SUMIFS('Bank-1S'!$N:$N,'Bank-1S'!$J:$J,"&gt;="&amp;BY$7,'Bank-1S'!$J:$J,"&lt;="&amp;BY$8,'Bank-1S'!$W:$W,$O116,'Bank-1S'!$X:$X,$F116,'Bank-1S'!$Y:$Y,$G116),SUMIFS('Bank-1S'!$N:$N,'Bank-1S'!$J:$J,BY$8,'Bank-1S'!$W:$W,$O116,'Bank-1S'!$X:$X,$F116,'Bank-1S'!$Y:$Y,$G116))</f>
        <v>0</v>
      </c>
      <c r="BZ116" s="179">
        <f ca="1">IF(BZ$7&lt;&gt;"",SUMIFS('Bank-1S'!$N:$N,'Bank-1S'!$J:$J,"&gt;="&amp;BZ$7,'Bank-1S'!$J:$J,"&lt;="&amp;BZ$8,'Bank-1S'!$W:$W,$O116,'Bank-1S'!$X:$X,$F116,'Bank-1S'!$Y:$Y,$G116),SUMIFS('Bank-1S'!$N:$N,'Bank-1S'!$J:$J,BZ$8,'Bank-1S'!$W:$W,$O116,'Bank-1S'!$X:$X,$F116,'Bank-1S'!$Y:$Y,$G116))</f>
        <v>0</v>
      </c>
      <c r="CA116" s="179">
        <f ca="1">IF(CA$7&lt;&gt;"",SUMIFS('Bank-1S'!$N:$N,'Bank-1S'!$J:$J,"&gt;="&amp;CA$7,'Bank-1S'!$J:$J,"&lt;="&amp;CA$8,'Bank-1S'!$W:$W,$O116,'Bank-1S'!$X:$X,$F116,'Bank-1S'!$Y:$Y,$G116),SUMIFS('Bank-1S'!$N:$N,'Bank-1S'!$J:$J,CA$8,'Bank-1S'!$W:$W,$O116,'Bank-1S'!$X:$X,$F116,'Bank-1S'!$Y:$Y,$G116))</f>
        <v>0</v>
      </c>
      <c r="CB116" s="179">
        <f ca="1">IF(CB$7&lt;&gt;"",SUMIFS('Bank-1S'!$N:$N,'Bank-1S'!$J:$J,"&gt;="&amp;CB$7,'Bank-1S'!$J:$J,"&lt;="&amp;CB$8,'Bank-1S'!$W:$W,$O116,'Bank-1S'!$X:$X,$F116,'Bank-1S'!$Y:$Y,$G116),SUMIFS('Bank-1S'!$N:$N,'Bank-1S'!$J:$J,CB$8,'Bank-1S'!$W:$W,$O116,'Bank-1S'!$X:$X,$F116,'Bank-1S'!$Y:$Y,$G116))</f>
        <v>0</v>
      </c>
      <c r="CC116" s="179">
        <f ca="1">IF(CC$7&lt;&gt;"",SUMIFS('Bank-1S'!$N:$N,'Bank-1S'!$J:$J,"&gt;="&amp;CC$7,'Bank-1S'!$J:$J,"&lt;="&amp;CC$8,'Bank-1S'!$W:$W,$O116,'Bank-1S'!$X:$X,$F116,'Bank-1S'!$Y:$Y,$G116),SUMIFS('Bank-1S'!$N:$N,'Bank-1S'!$J:$J,CC$8,'Bank-1S'!$W:$W,$O116,'Bank-1S'!$X:$X,$F116,'Bank-1S'!$Y:$Y,$G116))</f>
        <v>0</v>
      </c>
      <c r="CD116" s="179">
        <f ca="1">IF(CD$7&lt;&gt;"",SUMIFS('Bank-1S'!$N:$N,'Bank-1S'!$J:$J,"&gt;="&amp;CD$7,'Bank-1S'!$J:$J,"&lt;="&amp;CD$8,'Bank-1S'!$W:$W,$O116,'Bank-1S'!$X:$X,$F116,'Bank-1S'!$Y:$Y,$G116),SUMIFS('Bank-1S'!$N:$N,'Bank-1S'!$J:$J,CD$8,'Bank-1S'!$W:$W,$O116,'Bank-1S'!$X:$X,$F116,'Bank-1S'!$Y:$Y,$G116))</f>
        <v>0</v>
      </c>
      <c r="CE116" s="179">
        <f ca="1">IF(CE$7&lt;&gt;"",SUMIFS('Bank-1S'!$N:$N,'Bank-1S'!$J:$J,"&gt;="&amp;CE$7,'Bank-1S'!$J:$J,"&lt;="&amp;CE$8,'Bank-1S'!$W:$W,$O116,'Bank-1S'!$X:$X,$F116,'Bank-1S'!$Y:$Y,$G116),SUMIFS('Bank-1S'!$N:$N,'Bank-1S'!$J:$J,CE$8,'Bank-1S'!$W:$W,$O116,'Bank-1S'!$X:$X,$F116,'Bank-1S'!$Y:$Y,$G116))</f>
        <v>0</v>
      </c>
      <c r="CF116" s="179">
        <f ca="1">IF(CF$7&lt;&gt;"",SUMIFS('Bank-1S'!$N:$N,'Bank-1S'!$J:$J,"&gt;="&amp;CF$7,'Bank-1S'!$J:$J,"&lt;="&amp;CF$8,'Bank-1S'!$W:$W,$O116,'Bank-1S'!$X:$X,$F116,'Bank-1S'!$Y:$Y,$G116),SUMIFS('Bank-1S'!$N:$N,'Bank-1S'!$J:$J,CF$8,'Bank-1S'!$W:$W,$O116,'Bank-1S'!$X:$X,$F116,'Bank-1S'!$Y:$Y,$G116))</f>
        <v>0</v>
      </c>
      <c r="CG116" s="179">
        <f ca="1">IF(CG$7&lt;&gt;"",SUMIFS('Bank-1S'!$N:$N,'Bank-1S'!$J:$J,"&gt;="&amp;CG$7,'Bank-1S'!$J:$J,"&lt;="&amp;CG$8,'Bank-1S'!$W:$W,$O116,'Bank-1S'!$X:$X,$F116,'Bank-1S'!$Y:$Y,$G116),SUMIFS('Bank-1S'!$N:$N,'Bank-1S'!$J:$J,CG$8,'Bank-1S'!$W:$W,$O116,'Bank-1S'!$X:$X,$F116,'Bank-1S'!$Y:$Y,$G116))</f>
        <v>0</v>
      </c>
      <c r="CH116" s="179">
        <f ca="1">IF(CH$7&lt;&gt;"",SUMIFS('Bank-1S'!$N:$N,'Bank-1S'!$J:$J,"&gt;="&amp;CH$7,'Bank-1S'!$J:$J,"&lt;="&amp;CH$8,'Bank-1S'!$W:$W,$O116,'Bank-1S'!$X:$X,$F116,'Bank-1S'!$Y:$Y,$G116),SUMIFS('Bank-1S'!$N:$N,'Bank-1S'!$J:$J,CH$8,'Bank-1S'!$W:$W,$O116,'Bank-1S'!$X:$X,$F116,'Bank-1S'!$Y:$Y,$G116))</f>
        <v>0</v>
      </c>
      <c r="CI116" s="179">
        <f ca="1">IF(CI$7&lt;&gt;"",SUMIFS('Bank-1S'!$N:$N,'Bank-1S'!$J:$J,"&gt;="&amp;CI$7,'Bank-1S'!$J:$J,"&lt;="&amp;CI$8,'Bank-1S'!$W:$W,$O116,'Bank-1S'!$X:$X,$F116,'Bank-1S'!$Y:$Y,$G116),SUMIFS('Bank-1S'!$N:$N,'Bank-1S'!$J:$J,CI$8,'Bank-1S'!$W:$W,$O116,'Bank-1S'!$X:$X,$F116,'Bank-1S'!$Y:$Y,$G116))</f>
        <v>0</v>
      </c>
      <c r="CJ116" s="179">
        <f ca="1">IF(CJ$7&lt;&gt;"",SUMIFS('Bank-1S'!$N:$N,'Bank-1S'!$J:$J,"&gt;="&amp;CJ$7,'Bank-1S'!$J:$J,"&lt;="&amp;CJ$8,'Bank-1S'!$W:$W,$O116,'Bank-1S'!$X:$X,$F116,'Bank-1S'!$Y:$Y,$G116),SUMIFS('Bank-1S'!$N:$N,'Bank-1S'!$J:$J,CJ$8,'Bank-1S'!$W:$W,$O116,'Bank-1S'!$X:$X,$F116,'Bank-1S'!$Y:$Y,$G116))</f>
        <v>0</v>
      </c>
      <c r="CK116" s="179">
        <f ca="1">IF(CK$7&lt;&gt;"",SUMIFS('Bank-1S'!$N:$N,'Bank-1S'!$J:$J,"&gt;="&amp;CK$7,'Bank-1S'!$J:$J,"&lt;="&amp;CK$8,'Bank-1S'!$W:$W,$O116,'Bank-1S'!$X:$X,$F116,'Bank-1S'!$Y:$Y,$G116),SUMIFS('Bank-1S'!$N:$N,'Bank-1S'!$J:$J,CK$8,'Bank-1S'!$W:$W,$O116,'Bank-1S'!$X:$X,$F116,'Bank-1S'!$Y:$Y,$G116))</f>
        <v>0</v>
      </c>
      <c r="CL116" s="179">
        <f ca="1">IF(CL$7&lt;&gt;"",SUMIFS('Bank-1S'!$N:$N,'Bank-1S'!$J:$J,"&gt;="&amp;CL$7,'Bank-1S'!$J:$J,"&lt;="&amp;CL$8,'Bank-1S'!$W:$W,$O116,'Bank-1S'!$X:$X,$F116,'Bank-1S'!$Y:$Y,$G116),SUMIFS('Bank-1S'!$N:$N,'Bank-1S'!$J:$J,CL$8,'Bank-1S'!$W:$W,$O116,'Bank-1S'!$X:$X,$F116,'Bank-1S'!$Y:$Y,$G116))</f>
        <v>0</v>
      </c>
      <c r="CM116" s="179">
        <f ca="1">IF(CM$7&lt;&gt;"",SUMIFS('Bank-1S'!$N:$N,'Bank-1S'!$J:$J,"&gt;="&amp;CM$7,'Bank-1S'!$J:$J,"&lt;="&amp;CM$8,'Bank-1S'!$W:$W,$O116,'Bank-1S'!$X:$X,$F116,'Bank-1S'!$Y:$Y,$G116),SUMIFS('Bank-1S'!$N:$N,'Bank-1S'!$J:$J,CM$8,'Bank-1S'!$W:$W,$O116,'Bank-1S'!$X:$X,$F116,'Bank-1S'!$Y:$Y,$G116))</f>
        <v>0</v>
      </c>
      <c r="CN116" s="179">
        <f ca="1">IF(CN$7&lt;&gt;"",SUMIFS('Bank-1S'!$N:$N,'Bank-1S'!$J:$J,"&gt;="&amp;CN$7,'Bank-1S'!$J:$J,"&lt;="&amp;CN$8,'Bank-1S'!$W:$W,$O116,'Bank-1S'!$X:$X,$F116,'Bank-1S'!$Y:$Y,$G116),SUMIFS('Bank-1S'!$N:$N,'Bank-1S'!$J:$J,CN$8,'Bank-1S'!$W:$W,$O116,'Bank-1S'!$X:$X,$F116,'Bank-1S'!$Y:$Y,$G116))</f>
        <v>0</v>
      </c>
      <c r="CO116" s="179">
        <f ca="1">IF(CO$7&lt;&gt;"",SUMIFS('Bank-1S'!$N:$N,'Bank-1S'!$J:$J,"&gt;="&amp;CO$7,'Bank-1S'!$J:$J,"&lt;="&amp;CO$8,'Bank-1S'!$W:$W,$O116,'Bank-1S'!$X:$X,$F116,'Bank-1S'!$Y:$Y,$G116),SUMIFS('Bank-1S'!$N:$N,'Bank-1S'!$J:$J,CO$8,'Bank-1S'!$W:$W,$O116,'Bank-1S'!$X:$X,$F116,'Bank-1S'!$Y:$Y,$G116))</f>
        <v>0</v>
      </c>
      <c r="CP116" s="179">
        <f ca="1">IF(CP$7&lt;&gt;"",SUMIFS('Bank-1S'!$N:$N,'Bank-1S'!$J:$J,"&gt;="&amp;CP$7,'Bank-1S'!$J:$J,"&lt;="&amp;CP$8,'Bank-1S'!$W:$W,$O116,'Bank-1S'!$X:$X,$F116,'Bank-1S'!$Y:$Y,$G116),SUMIFS('Bank-1S'!$N:$N,'Bank-1S'!$J:$J,CP$8,'Bank-1S'!$W:$W,$O116,'Bank-1S'!$X:$X,$F116,'Bank-1S'!$Y:$Y,$G116))</f>
        <v>0</v>
      </c>
      <c r="CQ116" s="179">
        <f ca="1">IF(CQ$7&lt;&gt;"",SUMIFS('Bank-1S'!$N:$N,'Bank-1S'!$J:$J,"&gt;="&amp;CQ$7,'Bank-1S'!$J:$J,"&lt;="&amp;CQ$8,'Bank-1S'!$W:$W,$O116,'Bank-1S'!$X:$X,$F116,'Bank-1S'!$Y:$Y,$G116),SUMIFS('Bank-1S'!$N:$N,'Bank-1S'!$J:$J,CQ$8,'Bank-1S'!$W:$W,$O116,'Bank-1S'!$X:$X,$F116,'Bank-1S'!$Y:$Y,$G116))</f>
        <v>0</v>
      </c>
      <c r="CR116" s="179">
        <f ca="1">IF(CR$7&lt;&gt;"",SUMIFS('Bank-1S'!$N:$N,'Bank-1S'!$J:$J,"&gt;="&amp;CR$7,'Bank-1S'!$J:$J,"&lt;="&amp;CR$8,'Bank-1S'!$W:$W,$O116,'Bank-1S'!$X:$X,$F116,'Bank-1S'!$Y:$Y,$G116),SUMIFS('Bank-1S'!$N:$N,'Bank-1S'!$J:$J,CR$8,'Bank-1S'!$W:$W,$O116,'Bank-1S'!$X:$X,$F116,'Bank-1S'!$Y:$Y,$G116))</f>
        <v>0</v>
      </c>
      <c r="CS116" s="179">
        <f ca="1">IF(CS$7&lt;&gt;"",SUMIFS('Bank-1S'!$N:$N,'Bank-1S'!$J:$J,"&gt;="&amp;CS$7,'Bank-1S'!$J:$J,"&lt;="&amp;CS$8,'Bank-1S'!$W:$W,$O116,'Bank-1S'!$X:$X,$F116,'Bank-1S'!$Y:$Y,$G116),SUMIFS('Bank-1S'!$N:$N,'Bank-1S'!$J:$J,CS$8,'Bank-1S'!$W:$W,$O116,'Bank-1S'!$X:$X,$F116,'Bank-1S'!$Y:$Y,$G116))</f>
        <v>0</v>
      </c>
      <c r="CT116" s="179">
        <f ca="1">IF(CT$7&lt;&gt;"",SUMIFS('Bank-1S'!$N:$N,'Bank-1S'!$J:$J,"&gt;="&amp;CT$7,'Bank-1S'!$J:$J,"&lt;="&amp;CT$8,'Bank-1S'!$W:$W,$O116,'Bank-1S'!$X:$X,$F116,'Bank-1S'!$Y:$Y,$G116),SUMIFS('Bank-1S'!$N:$N,'Bank-1S'!$J:$J,CT$8,'Bank-1S'!$W:$W,$O116,'Bank-1S'!$X:$X,$F116,'Bank-1S'!$Y:$Y,$G116))</f>
        <v>0</v>
      </c>
      <c r="CU116" s="180">
        <f ca="1">IF(CU$7&lt;&gt;"",SUMIFS('Bank-1S'!$N:$N,'Bank-1S'!$J:$J,"&gt;="&amp;CU$7,'Bank-1S'!$J:$J,"&lt;="&amp;CU$8,'Bank-1S'!$W:$W,$O116,'Bank-1S'!$X:$X,$F116,'Bank-1S'!$Y:$Y,$G116),SUMIFS('Bank-1S'!$N:$N,'Bank-1S'!$J:$J,CU$8,'Bank-1S'!$W:$W,$O116,'Bank-1S'!$X:$X,$F116,'Bank-1S'!$Y:$Y,$G116))</f>
        <v>0</v>
      </c>
    </row>
    <row r="117" spans="1:99" s="181" customFormat="1" ht="10.199999999999999" x14ac:dyDescent="0.2">
      <c r="A117" s="172"/>
      <c r="B117" s="172"/>
      <c r="C117" s="172"/>
      <c r="D117" s="172"/>
      <c r="E117" s="191">
        <v>2</v>
      </c>
      <c r="F117" s="144" t="str">
        <f t="shared" si="60"/>
        <v>Прочие операционные оплаты</v>
      </c>
      <c r="G117" s="172" t="str">
        <f>lists!$AD$32</f>
        <v>Оплаты неизвестные</v>
      </c>
      <c r="H117" s="172"/>
      <c r="I117" s="172"/>
      <c r="J117" s="172"/>
      <c r="K117" s="172"/>
      <c r="L117" s="172"/>
      <c r="M117" s="172"/>
      <c r="N117" s="173"/>
      <c r="O117" s="172" t="str">
        <f t="shared" si="52"/>
        <v>RUR</v>
      </c>
      <c r="P117" s="173"/>
      <c r="Q117" s="172"/>
      <c r="R117" s="172"/>
      <c r="S117" s="172"/>
      <c r="T117" s="174"/>
      <c r="U117" s="175">
        <f t="shared" ca="1" si="59"/>
        <v>0</v>
      </c>
      <c r="V117" s="176"/>
      <c r="W117" s="177"/>
      <c r="X117" s="178">
        <f>IF(X$7&lt;&gt;"",SUMIFS('Bank-1S'!$N:$N,'Bank-1S'!$J:$J,"&gt;="&amp;X$7,'Bank-1S'!$J:$J,"&lt;="&amp;X$8,'Bank-1S'!$W:$W,$O117,'Bank-1S'!$X:$X,$F117,'Bank-1S'!$Y:$Y,$G117),SUMIFS('Bank-1S'!$N:$N,'Bank-1S'!$J:$J,X$8,'Bank-1S'!$W:$W,$O117,'Bank-1S'!$X:$X,$F117,'Bank-1S'!$Y:$Y,$G117))</f>
        <v>0</v>
      </c>
      <c r="Y117" s="179">
        <f ca="1">IF(Y$7&lt;&gt;"",SUMIFS('Bank-1S'!$N:$N,'Bank-1S'!$J:$J,"&gt;="&amp;Y$7,'Bank-1S'!$J:$J,"&lt;="&amp;Y$8,'Bank-1S'!$W:$W,$O117,'Bank-1S'!$X:$X,$F117,'Bank-1S'!$Y:$Y,$G117),SUMIFS('Bank-1S'!$N:$N,'Bank-1S'!$J:$J,Y$8,'Bank-1S'!$W:$W,$O117,'Bank-1S'!$X:$X,$F117,'Bank-1S'!$Y:$Y,$G117))</f>
        <v>0</v>
      </c>
      <c r="Z117" s="179">
        <f ca="1">IF(Z$7&lt;&gt;"",SUMIFS('Bank-1S'!$N:$N,'Bank-1S'!$J:$J,"&gt;="&amp;Z$7,'Bank-1S'!$J:$J,"&lt;="&amp;Z$8,'Bank-1S'!$W:$W,$O117,'Bank-1S'!$X:$X,$F117,'Bank-1S'!$Y:$Y,$G117),SUMIFS('Bank-1S'!$N:$N,'Bank-1S'!$J:$J,Z$8,'Bank-1S'!$W:$W,$O117,'Bank-1S'!$X:$X,$F117,'Bank-1S'!$Y:$Y,$G117))</f>
        <v>0</v>
      </c>
      <c r="AA117" s="179">
        <f ca="1">IF(AA$7&lt;&gt;"",SUMIFS('Bank-1S'!$N:$N,'Bank-1S'!$J:$J,"&gt;="&amp;AA$7,'Bank-1S'!$J:$J,"&lt;="&amp;AA$8,'Bank-1S'!$W:$W,$O117,'Bank-1S'!$X:$X,$F117,'Bank-1S'!$Y:$Y,$G117),SUMIFS('Bank-1S'!$N:$N,'Bank-1S'!$J:$J,AA$8,'Bank-1S'!$W:$W,$O117,'Bank-1S'!$X:$X,$F117,'Bank-1S'!$Y:$Y,$G117))</f>
        <v>0</v>
      </c>
      <c r="AB117" s="179">
        <f ca="1">IF(AB$7&lt;&gt;"",SUMIFS('Bank-1S'!$N:$N,'Bank-1S'!$J:$J,"&gt;="&amp;AB$7,'Bank-1S'!$J:$J,"&lt;="&amp;AB$8,'Bank-1S'!$W:$W,$O117,'Bank-1S'!$X:$X,$F117,'Bank-1S'!$Y:$Y,$G117),SUMIFS('Bank-1S'!$N:$N,'Bank-1S'!$J:$J,AB$8,'Bank-1S'!$W:$W,$O117,'Bank-1S'!$X:$X,$F117,'Bank-1S'!$Y:$Y,$G117))</f>
        <v>0</v>
      </c>
      <c r="AC117" s="179">
        <f ca="1">IF(AC$7&lt;&gt;"",SUMIFS('Bank-1S'!$N:$N,'Bank-1S'!$J:$J,"&gt;="&amp;AC$7,'Bank-1S'!$J:$J,"&lt;="&amp;AC$8,'Bank-1S'!$W:$W,$O117,'Bank-1S'!$X:$X,$F117,'Bank-1S'!$Y:$Y,$G117),SUMIFS('Bank-1S'!$N:$N,'Bank-1S'!$J:$J,AC$8,'Bank-1S'!$W:$W,$O117,'Bank-1S'!$X:$X,$F117,'Bank-1S'!$Y:$Y,$G117))</f>
        <v>0</v>
      </c>
      <c r="AD117" s="179">
        <f ca="1">IF(AD$7&lt;&gt;"",SUMIFS('Bank-1S'!$N:$N,'Bank-1S'!$J:$J,"&gt;="&amp;AD$7,'Bank-1S'!$J:$J,"&lt;="&amp;AD$8,'Bank-1S'!$W:$W,$O117,'Bank-1S'!$X:$X,$F117,'Bank-1S'!$Y:$Y,$G117),SUMIFS('Bank-1S'!$N:$N,'Bank-1S'!$J:$J,AD$8,'Bank-1S'!$W:$W,$O117,'Bank-1S'!$X:$X,$F117,'Bank-1S'!$Y:$Y,$G117))</f>
        <v>0</v>
      </c>
      <c r="AE117" s="179">
        <f ca="1">IF(AE$7&lt;&gt;"",SUMIFS('Bank-1S'!$N:$N,'Bank-1S'!$J:$J,"&gt;="&amp;AE$7,'Bank-1S'!$J:$J,"&lt;="&amp;AE$8,'Bank-1S'!$W:$W,$O117,'Bank-1S'!$X:$X,$F117,'Bank-1S'!$Y:$Y,$G117),SUMIFS('Bank-1S'!$N:$N,'Bank-1S'!$J:$J,AE$8,'Bank-1S'!$W:$W,$O117,'Bank-1S'!$X:$X,$F117,'Bank-1S'!$Y:$Y,$G117))</f>
        <v>0</v>
      </c>
      <c r="AF117" s="179">
        <f ca="1">IF(AF$7&lt;&gt;"",SUMIFS('Bank-1S'!$N:$N,'Bank-1S'!$J:$J,"&gt;="&amp;AF$7,'Bank-1S'!$J:$J,"&lt;="&amp;AF$8,'Bank-1S'!$W:$W,$O117,'Bank-1S'!$X:$X,$F117,'Bank-1S'!$Y:$Y,$G117),SUMIFS('Bank-1S'!$N:$N,'Bank-1S'!$J:$J,AF$8,'Bank-1S'!$W:$W,$O117,'Bank-1S'!$X:$X,$F117,'Bank-1S'!$Y:$Y,$G117))</f>
        <v>0</v>
      </c>
      <c r="AG117" s="179">
        <f ca="1">IF(AG$7&lt;&gt;"",SUMIFS('Bank-1S'!$N:$N,'Bank-1S'!$J:$J,"&gt;="&amp;AG$7,'Bank-1S'!$J:$J,"&lt;="&amp;AG$8,'Bank-1S'!$W:$W,$O117,'Bank-1S'!$X:$X,$F117,'Bank-1S'!$Y:$Y,$G117),SUMIFS('Bank-1S'!$N:$N,'Bank-1S'!$J:$J,AG$8,'Bank-1S'!$W:$W,$O117,'Bank-1S'!$X:$X,$F117,'Bank-1S'!$Y:$Y,$G117))</f>
        <v>0</v>
      </c>
      <c r="AH117" s="179">
        <f ca="1">IF(AH$7&lt;&gt;"",SUMIFS('Bank-1S'!$N:$N,'Bank-1S'!$J:$J,"&gt;="&amp;AH$7,'Bank-1S'!$J:$J,"&lt;="&amp;AH$8,'Bank-1S'!$W:$W,$O117,'Bank-1S'!$X:$X,$F117,'Bank-1S'!$Y:$Y,$G117),SUMIFS('Bank-1S'!$N:$N,'Bank-1S'!$J:$J,AH$8,'Bank-1S'!$W:$W,$O117,'Bank-1S'!$X:$X,$F117,'Bank-1S'!$Y:$Y,$G117))</f>
        <v>0</v>
      </c>
      <c r="AI117" s="179">
        <f ca="1">IF(AI$7&lt;&gt;"",SUMIFS('Bank-1S'!$N:$N,'Bank-1S'!$J:$J,"&gt;="&amp;AI$7,'Bank-1S'!$J:$J,"&lt;="&amp;AI$8,'Bank-1S'!$W:$W,$O117,'Bank-1S'!$X:$X,$F117,'Bank-1S'!$Y:$Y,$G117),SUMIFS('Bank-1S'!$N:$N,'Bank-1S'!$J:$J,AI$8,'Bank-1S'!$W:$W,$O117,'Bank-1S'!$X:$X,$F117,'Bank-1S'!$Y:$Y,$G117))</f>
        <v>0</v>
      </c>
      <c r="AJ117" s="179">
        <f ca="1">IF(AJ$7&lt;&gt;"",SUMIFS('Bank-1S'!$N:$N,'Bank-1S'!$J:$J,"&gt;="&amp;AJ$7,'Bank-1S'!$J:$J,"&lt;="&amp;AJ$8,'Bank-1S'!$W:$W,$O117,'Bank-1S'!$X:$X,$F117,'Bank-1S'!$Y:$Y,$G117),SUMIFS('Bank-1S'!$N:$N,'Bank-1S'!$J:$J,AJ$8,'Bank-1S'!$W:$W,$O117,'Bank-1S'!$X:$X,$F117,'Bank-1S'!$Y:$Y,$G117))</f>
        <v>0</v>
      </c>
      <c r="AK117" s="179">
        <f ca="1">IF(AK$7&lt;&gt;"",SUMIFS('Bank-1S'!$N:$N,'Bank-1S'!$J:$J,"&gt;="&amp;AK$7,'Bank-1S'!$J:$J,"&lt;="&amp;AK$8,'Bank-1S'!$W:$W,$O117,'Bank-1S'!$X:$X,$F117,'Bank-1S'!$Y:$Y,$G117),SUMIFS('Bank-1S'!$N:$N,'Bank-1S'!$J:$J,AK$8,'Bank-1S'!$W:$W,$O117,'Bank-1S'!$X:$X,$F117,'Bank-1S'!$Y:$Y,$G117))</f>
        <v>0</v>
      </c>
      <c r="AL117" s="179">
        <f ca="1">IF(AL$7&lt;&gt;"",SUMIFS('Bank-1S'!$N:$N,'Bank-1S'!$J:$J,"&gt;="&amp;AL$7,'Bank-1S'!$J:$J,"&lt;="&amp;AL$8,'Bank-1S'!$W:$W,$O117,'Bank-1S'!$X:$X,$F117,'Bank-1S'!$Y:$Y,$G117),SUMIFS('Bank-1S'!$N:$N,'Bank-1S'!$J:$J,AL$8,'Bank-1S'!$W:$W,$O117,'Bank-1S'!$X:$X,$F117,'Bank-1S'!$Y:$Y,$G117))</f>
        <v>0</v>
      </c>
      <c r="AM117" s="179">
        <f ca="1">IF(AM$7&lt;&gt;"",SUMIFS('Bank-1S'!$N:$N,'Bank-1S'!$J:$J,"&gt;="&amp;AM$7,'Bank-1S'!$J:$J,"&lt;="&amp;AM$8,'Bank-1S'!$W:$W,$O117,'Bank-1S'!$X:$X,$F117,'Bank-1S'!$Y:$Y,$G117),SUMIFS('Bank-1S'!$N:$N,'Bank-1S'!$J:$J,AM$8,'Bank-1S'!$W:$W,$O117,'Bank-1S'!$X:$X,$F117,'Bank-1S'!$Y:$Y,$G117))</f>
        <v>0</v>
      </c>
      <c r="AN117" s="179">
        <f ca="1">IF(AN$7&lt;&gt;"",SUMIFS('Bank-1S'!$N:$N,'Bank-1S'!$J:$J,"&gt;="&amp;AN$7,'Bank-1S'!$J:$J,"&lt;="&amp;AN$8,'Bank-1S'!$W:$W,$O117,'Bank-1S'!$X:$X,$F117,'Bank-1S'!$Y:$Y,$G117),SUMIFS('Bank-1S'!$N:$N,'Bank-1S'!$J:$J,AN$8,'Bank-1S'!$W:$W,$O117,'Bank-1S'!$X:$X,$F117,'Bank-1S'!$Y:$Y,$G117))</f>
        <v>0</v>
      </c>
      <c r="AO117" s="179">
        <f ca="1">IF(AO$7&lt;&gt;"",SUMIFS('Bank-1S'!$N:$N,'Bank-1S'!$J:$J,"&gt;="&amp;AO$7,'Bank-1S'!$J:$J,"&lt;="&amp;AO$8,'Bank-1S'!$W:$W,$O117,'Bank-1S'!$X:$X,$F117,'Bank-1S'!$Y:$Y,$G117),SUMIFS('Bank-1S'!$N:$N,'Bank-1S'!$J:$J,AO$8,'Bank-1S'!$W:$W,$O117,'Bank-1S'!$X:$X,$F117,'Bank-1S'!$Y:$Y,$G117))</f>
        <v>0</v>
      </c>
      <c r="AP117" s="179">
        <f ca="1">IF(AP$7&lt;&gt;"",SUMIFS('Bank-1S'!$N:$N,'Bank-1S'!$J:$J,"&gt;="&amp;AP$7,'Bank-1S'!$J:$J,"&lt;="&amp;AP$8,'Bank-1S'!$W:$W,$O117,'Bank-1S'!$X:$X,$F117,'Bank-1S'!$Y:$Y,$G117),SUMIFS('Bank-1S'!$N:$N,'Bank-1S'!$J:$J,AP$8,'Bank-1S'!$W:$W,$O117,'Bank-1S'!$X:$X,$F117,'Bank-1S'!$Y:$Y,$G117))</f>
        <v>0</v>
      </c>
      <c r="AQ117" s="179">
        <f ca="1">IF(AQ$7&lt;&gt;"",SUMIFS('Bank-1S'!$N:$N,'Bank-1S'!$J:$J,"&gt;="&amp;AQ$7,'Bank-1S'!$J:$J,"&lt;="&amp;AQ$8,'Bank-1S'!$W:$W,$O117,'Bank-1S'!$X:$X,$F117,'Bank-1S'!$Y:$Y,$G117),SUMIFS('Bank-1S'!$N:$N,'Bank-1S'!$J:$J,AQ$8,'Bank-1S'!$W:$W,$O117,'Bank-1S'!$X:$X,$F117,'Bank-1S'!$Y:$Y,$G117))</f>
        <v>0</v>
      </c>
      <c r="AR117" s="179">
        <f ca="1">IF(AR$7&lt;&gt;"",SUMIFS('Bank-1S'!$N:$N,'Bank-1S'!$J:$J,"&gt;="&amp;AR$7,'Bank-1S'!$J:$J,"&lt;="&amp;AR$8,'Bank-1S'!$W:$W,$O117,'Bank-1S'!$X:$X,$F117,'Bank-1S'!$Y:$Y,$G117),SUMIFS('Bank-1S'!$N:$N,'Bank-1S'!$J:$J,AR$8,'Bank-1S'!$W:$W,$O117,'Bank-1S'!$X:$X,$F117,'Bank-1S'!$Y:$Y,$G117))</f>
        <v>0</v>
      </c>
      <c r="AS117" s="179">
        <f ca="1">IF(AS$7&lt;&gt;"",SUMIFS('Bank-1S'!$N:$N,'Bank-1S'!$J:$J,"&gt;="&amp;AS$7,'Bank-1S'!$J:$J,"&lt;="&amp;AS$8,'Bank-1S'!$W:$W,$O117,'Bank-1S'!$X:$X,$F117,'Bank-1S'!$Y:$Y,$G117),SUMIFS('Bank-1S'!$N:$N,'Bank-1S'!$J:$J,AS$8,'Bank-1S'!$W:$W,$O117,'Bank-1S'!$X:$X,$F117,'Bank-1S'!$Y:$Y,$G117))</f>
        <v>0</v>
      </c>
      <c r="AT117" s="179">
        <f ca="1">IF(AT$7&lt;&gt;"",SUMIFS('Bank-1S'!$N:$N,'Bank-1S'!$J:$J,"&gt;="&amp;AT$7,'Bank-1S'!$J:$J,"&lt;="&amp;AT$8,'Bank-1S'!$W:$W,$O117,'Bank-1S'!$X:$X,$F117,'Bank-1S'!$Y:$Y,$G117),SUMIFS('Bank-1S'!$N:$N,'Bank-1S'!$J:$J,AT$8,'Bank-1S'!$W:$W,$O117,'Bank-1S'!$X:$X,$F117,'Bank-1S'!$Y:$Y,$G117))</f>
        <v>0</v>
      </c>
      <c r="AU117" s="179">
        <f ca="1">IF(AU$7&lt;&gt;"",SUMIFS('Bank-1S'!$N:$N,'Bank-1S'!$J:$J,"&gt;="&amp;AU$7,'Bank-1S'!$J:$J,"&lt;="&amp;AU$8,'Bank-1S'!$W:$W,$O117,'Bank-1S'!$X:$X,$F117,'Bank-1S'!$Y:$Y,$G117),SUMIFS('Bank-1S'!$N:$N,'Bank-1S'!$J:$J,AU$8,'Bank-1S'!$W:$W,$O117,'Bank-1S'!$X:$X,$F117,'Bank-1S'!$Y:$Y,$G117))</f>
        <v>0</v>
      </c>
      <c r="AV117" s="179">
        <f ca="1">IF(AV$7&lt;&gt;"",SUMIFS('Bank-1S'!$N:$N,'Bank-1S'!$J:$J,"&gt;="&amp;AV$7,'Bank-1S'!$J:$J,"&lt;="&amp;AV$8,'Bank-1S'!$W:$W,$O117,'Bank-1S'!$X:$X,$F117,'Bank-1S'!$Y:$Y,$G117),SUMIFS('Bank-1S'!$N:$N,'Bank-1S'!$J:$J,AV$8,'Bank-1S'!$W:$W,$O117,'Bank-1S'!$X:$X,$F117,'Bank-1S'!$Y:$Y,$G117))</f>
        <v>0</v>
      </c>
      <c r="AW117" s="179">
        <f ca="1">IF(AW$7&lt;&gt;"",SUMIFS('Bank-1S'!$N:$N,'Bank-1S'!$J:$J,"&gt;="&amp;AW$7,'Bank-1S'!$J:$J,"&lt;="&amp;AW$8,'Bank-1S'!$W:$W,$O117,'Bank-1S'!$X:$X,$F117,'Bank-1S'!$Y:$Y,$G117),SUMIFS('Bank-1S'!$N:$N,'Bank-1S'!$J:$J,AW$8,'Bank-1S'!$W:$W,$O117,'Bank-1S'!$X:$X,$F117,'Bank-1S'!$Y:$Y,$G117))</f>
        <v>0</v>
      </c>
      <c r="AX117" s="179">
        <f ca="1">IF(AX$7&lt;&gt;"",SUMIFS('Bank-1S'!$N:$N,'Bank-1S'!$J:$J,"&gt;="&amp;AX$7,'Bank-1S'!$J:$J,"&lt;="&amp;AX$8,'Bank-1S'!$W:$W,$O117,'Bank-1S'!$X:$X,$F117,'Bank-1S'!$Y:$Y,$G117),SUMIFS('Bank-1S'!$N:$N,'Bank-1S'!$J:$J,AX$8,'Bank-1S'!$W:$W,$O117,'Bank-1S'!$X:$X,$F117,'Bank-1S'!$Y:$Y,$G117))</f>
        <v>0</v>
      </c>
      <c r="AY117" s="179">
        <f ca="1">IF(AY$7&lt;&gt;"",SUMIFS('Bank-1S'!$N:$N,'Bank-1S'!$J:$J,"&gt;="&amp;AY$7,'Bank-1S'!$J:$J,"&lt;="&amp;AY$8,'Bank-1S'!$W:$W,$O117,'Bank-1S'!$X:$X,$F117,'Bank-1S'!$Y:$Y,$G117),SUMIFS('Bank-1S'!$N:$N,'Bank-1S'!$J:$J,AY$8,'Bank-1S'!$W:$W,$O117,'Bank-1S'!$X:$X,$F117,'Bank-1S'!$Y:$Y,$G117))</f>
        <v>0</v>
      </c>
      <c r="AZ117" s="179">
        <f ca="1">IF(AZ$7&lt;&gt;"",SUMIFS('Bank-1S'!$N:$N,'Bank-1S'!$J:$J,"&gt;="&amp;AZ$7,'Bank-1S'!$J:$J,"&lt;="&amp;AZ$8,'Bank-1S'!$W:$W,$O117,'Bank-1S'!$X:$X,$F117,'Bank-1S'!$Y:$Y,$G117),SUMIFS('Bank-1S'!$N:$N,'Bank-1S'!$J:$J,AZ$8,'Bank-1S'!$W:$W,$O117,'Bank-1S'!$X:$X,$F117,'Bank-1S'!$Y:$Y,$G117))</f>
        <v>0</v>
      </c>
      <c r="BA117" s="179">
        <f ca="1">IF(BA$7&lt;&gt;"",SUMIFS('Bank-1S'!$N:$N,'Bank-1S'!$J:$J,"&gt;="&amp;BA$7,'Bank-1S'!$J:$J,"&lt;="&amp;BA$8,'Bank-1S'!$W:$W,$O117,'Bank-1S'!$X:$X,$F117,'Bank-1S'!$Y:$Y,$G117),SUMIFS('Bank-1S'!$N:$N,'Bank-1S'!$J:$J,BA$8,'Bank-1S'!$W:$W,$O117,'Bank-1S'!$X:$X,$F117,'Bank-1S'!$Y:$Y,$G117))</f>
        <v>0</v>
      </c>
      <c r="BB117" s="179">
        <f ca="1">IF(BB$7&lt;&gt;"",SUMIFS('Bank-1S'!$N:$N,'Bank-1S'!$J:$J,"&gt;="&amp;BB$7,'Bank-1S'!$J:$J,"&lt;="&amp;BB$8,'Bank-1S'!$W:$W,$O117,'Bank-1S'!$X:$X,$F117,'Bank-1S'!$Y:$Y,$G117),SUMIFS('Bank-1S'!$N:$N,'Bank-1S'!$J:$J,BB$8,'Bank-1S'!$W:$W,$O117,'Bank-1S'!$X:$X,$F117,'Bank-1S'!$Y:$Y,$G117))</f>
        <v>0</v>
      </c>
      <c r="BC117" s="179">
        <f ca="1">IF(BC$7&lt;&gt;"",SUMIFS('Bank-1S'!$N:$N,'Bank-1S'!$J:$J,"&gt;="&amp;BC$7,'Bank-1S'!$J:$J,"&lt;="&amp;BC$8,'Bank-1S'!$W:$W,$O117,'Bank-1S'!$X:$X,$F117,'Bank-1S'!$Y:$Y,$G117),SUMIFS('Bank-1S'!$N:$N,'Bank-1S'!$J:$J,BC$8,'Bank-1S'!$W:$W,$O117,'Bank-1S'!$X:$X,$F117,'Bank-1S'!$Y:$Y,$G117))</f>
        <v>0</v>
      </c>
      <c r="BD117" s="179">
        <f ca="1">IF(BD$7&lt;&gt;"",SUMIFS('Bank-1S'!$N:$N,'Bank-1S'!$J:$J,"&gt;="&amp;BD$7,'Bank-1S'!$J:$J,"&lt;="&amp;BD$8,'Bank-1S'!$W:$W,$O117,'Bank-1S'!$X:$X,$F117,'Bank-1S'!$Y:$Y,$G117),SUMIFS('Bank-1S'!$N:$N,'Bank-1S'!$J:$J,BD$8,'Bank-1S'!$W:$W,$O117,'Bank-1S'!$X:$X,$F117,'Bank-1S'!$Y:$Y,$G117))</f>
        <v>0</v>
      </c>
      <c r="BE117" s="179">
        <f ca="1">IF(BE$7&lt;&gt;"",SUMIFS('Bank-1S'!$N:$N,'Bank-1S'!$J:$J,"&gt;="&amp;BE$7,'Bank-1S'!$J:$J,"&lt;="&amp;BE$8,'Bank-1S'!$W:$W,$O117,'Bank-1S'!$X:$X,$F117,'Bank-1S'!$Y:$Y,$G117),SUMIFS('Bank-1S'!$N:$N,'Bank-1S'!$J:$J,BE$8,'Bank-1S'!$W:$W,$O117,'Bank-1S'!$X:$X,$F117,'Bank-1S'!$Y:$Y,$G117))</f>
        <v>0</v>
      </c>
      <c r="BF117" s="179">
        <f ca="1">IF(BF$7&lt;&gt;"",SUMIFS('Bank-1S'!$N:$N,'Bank-1S'!$J:$J,"&gt;="&amp;BF$7,'Bank-1S'!$J:$J,"&lt;="&amp;BF$8,'Bank-1S'!$W:$W,$O117,'Bank-1S'!$X:$X,$F117,'Bank-1S'!$Y:$Y,$G117),SUMIFS('Bank-1S'!$N:$N,'Bank-1S'!$J:$J,BF$8,'Bank-1S'!$W:$W,$O117,'Bank-1S'!$X:$X,$F117,'Bank-1S'!$Y:$Y,$G117))</f>
        <v>0</v>
      </c>
      <c r="BG117" s="179">
        <f ca="1">IF(BG$7&lt;&gt;"",SUMIFS('Bank-1S'!$N:$N,'Bank-1S'!$J:$J,"&gt;="&amp;BG$7,'Bank-1S'!$J:$J,"&lt;="&amp;BG$8,'Bank-1S'!$W:$W,$O117,'Bank-1S'!$X:$X,$F117,'Bank-1S'!$Y:$Y,$G117),SUMIFS('Bank-1S'!$N:$N,'Bank-1S'!$J:$J,BG$8,'Bank-1S'!$W:$W,$O117,'Bank-1S'!$X:$X,$F117,'Bank-1S'!$Y:$Y,$G117))</f>
        <v>0</v>
      </c>
      <c r="BH117" s="179">
        <f ca="1">IF(BH$7&lt;&gt;"",SUMIFS('Bank-1S'!$N:$N,'Bank-1S'!$J:$J,"&gt;="&amp;BH$7,'Bank-1S'!$J:$J,"&lt;="&amp;BH$8,'Bank-1S'!$W:$W,$O117,'Bank-1S'!$X:$X,$F117,'Bank-1S'!$Y:$Y,$G117),SUMIFS('Bank-1S'!$N:$N,'Bank-1S'!$J:$J,BH$8,'Bank-1S'!$W:$W,$O117,'Bank-1S'!$X:$X,$F117,'Bank-1S'!$Y:$Y,$G117))</f>
        <v>0</v>
      </c>
      <c r="BI117" s="179">
        <f ca="1">IF(BI$7&lt;&gt;"",SUMIFS('Bank-1S'!$N:$N,'Bank-1S'!$J:$J,"&gt;="&amp;BI$7,'Bank-1S'!$J:$J,"&lt;="&amp;BI$8,'Bank-1S'!$W:$W,$O117,'Bank-1S'!$X:$X,$F117,'Bank-1S'!$Y:$Y,$G117),SUMIFS('Bank-1S'!$N:$N,'Bank-1S'!$J:$J,BI$8,'Bank-1S'!$W:$W,$O117,'Bank-1S'!$X:$X,$F117,'Bank-1S'!$Y:$Y,$G117))</f>
        <v>0</v>
      </c>
      <c r="BJ117" s="179">
        <f ca="1">IF(BJ$7&lt;&gt;"",SUMIFS('Bank-1S'!$N:$N,'Bank-1S'!$J:$J,"&gt;="&amp;BJ$7,'Bank-1S'!$J:$J,"&lt;="&amp;BJ$8,'Bank-1S'!$W:$W,$O117,'Bank-1S'!$X:$X,$F117,'Bank-1S'!$Y:$Y,$G117),SUMIFS('Bank-1S'!$N:$N,'Bank-1S'!$J:$J,BJ$8,'Bank-1S'!$W:$W,$O117,'Bank-1S'!$X:$X,$F117,'Bank-1S'!$Y:$Y,$G117))</f>
        <v>0</v>
      </c>
      <c r="BK117" s="179">
        <f ca="1">IF(BK$7&lt;&gt;"",SUMIFS('Bank-1S'!$N:$N,'Bank-1S'!$J:$J,"&gt;="&amp;BK$7,'Bank-1S'!$J:$J,"&lt;="&amp;BK$8,'Bank-1S'!$W:$W,$O117,'Bank-1S'!$X:$X,$F117,'Bank-1S'!$Y:$Y,$G117),SUMIFS('Bank-1S'!$N:$N,'Bank-1S'!$J:$J,BK$8,'Bank-1S'!$W:$W,$O117,'Bank-1S'!$X:$X,$F117,'Bank-1S'!$Y:$Y,$G117))</f>
        <v>0</v>
      </c>
      <c r="BL117" s="179">
        <f ca="1">IF(BL$7&lt;&gt;"",SUMIFS('Bank-1S'!$N:$N,'Bank-1S'!$J:$J,"&gt;="&amp;BL$7,'Bank-1S'!$J:$J,"&lt;="&amp;BL$8,'Bank-1S'!$W:$W,$O117,'Bank-1S'!$X:$X,$F117,'Bank-1S'!$Y:$Y,$G117),SUMIFS('Bank-1S'!$N:$N,'Bank-1S'!$J:$J,BL$8,'Bank-1S'!$W:$W,$O117,'Bank-1S'!$X:$X,$F117,'Bank-1S'!$Y:$Y,$G117))</f>
        <v>0</v>
      </c>
      <c r="BM117" s="179">
        <f ca="1">IF(BM$7&lt;&gt;"",SUMIFS('Bank-1S'!$N:$N,'Bank-1S'!$J:$J,"&gt;="&amp;BM$7,'Bank-1S'!$J:$J,"&lt;="&amp;BM$8,'Bank-1S'!$W:$W,$O117,'Bank-1S'!$X:$X,$F117,'Bank-1S'!$Y:$Y,$G117),SUMIFS('Bank-1S'!$N:$N,'Bank-1S'!$J:$J,BM$8,'Bank-1S'!$W:$W,$O117,'Bank-1S'!$X:$X,$F117,'Bank-1S'!$Y:$Y,$G117))</f>
        <v>0</v>
      </c>
      <c r="BN117" s="179">
        <f ca="1">IF(BN$7&lt;&gt;"",SUMIFS('Bank-1S'!$N:$N,'Bank-1S'!$J:$J,"&gt;="&amp;BN$7,'Bank-1S'!$J:$J,"&lt;="&amp;BN$8,'Bank-1S'!$W:$W,$O117,'Bank-1S'!$X:$X,$F117,'Bank-1S'!$Y:$Y,$G117),SUMIFS('Bank-1S'!$N:$N,'Bank-1S'!$J:$J,BN$8,'Bank-1S'!$W:$W,$O117,'Bank-1S'!$X:$X,$F117,'Bank-1S'!$Y:$Y,$G117))</f>
        <v>0</v>
      </c>
      <c r="BO117" s="179">
        <f ca="1">IF(BO$7&lt;&gt;"",SUMIFS('Bank-1S'!$N:$N,'Bank-1S'!$J:$J,"&gt;="&amp;BO$7,'Bank-1S'!$J:$J,"&lt;="&amp;BO$8,'Bank-1S'!$W:$W,$O117,'Bank-1S'!$X:$X,$F117,'Bank-1S'!$Y:$Y,$G117),SUMIFS('Bank-1S'!$N:$N,'Bank-1S'!$J:$J,BO$8,'Bank-1S'!$W:$W,$O117,'Bank-1S'!$X:$X,$F117,'Bank-1S'!$Y:$Y,$G117))</f>
        <v>0</v>
      </c>
      <c r="BP117" s="179">
        <f ca="1">IF(BP$7&lt;&gt;"",SUMIFS('Bank-1S'!$N:$N,'Bank-1S'!$J:$J,"&gt;="&amp;BP$7,'Bank-1S'!$J:$J,"&lt;="&amp;BP$8,'Bank-1S'!$W:$W,$O117,'Bank-1S'!$X:$X,$F117,'Bank-1S'!$Y:$Y,$G117),SUMIFS('Bank-1S'!$N:$N,'Bank-1S'!$J:$J,BP$8,'Bank-1S'!$W:$W,$O117,'Bank-1S'!$X:$X,$F117,'Bank-1S'!$Y:$Y,$G117))</f>
        <v>0</v>
      </c>
      <c r="BQ117" s="179">
        <f ca="1">IF(BQ$7&lt;&gt;"",SUMIFS('Bank-1S'!$N:$N,'Bank-1S'!$J:$J,"&gt;="&amp;BQ$7,'Bank-1S'!$J:$J,"&lt;="&amp;BQ$8,'Bank-1S'!$W:$W,$O117,'Bank-1S'!$X:$X,$F117,'Bank-1S'!$Y:$Y,$G117),SUMIFS('Bank-1S'!$N:$N,'Bank-1S'!$J:$J,BQ$8,'Bank-1S'!$W:$W,$O117,'Bank-1S'!$X:$X,$F117,'Bank-1S'!$Y:$Y,$G117))</f>
        <v>0</v>
      </c>
      <c r="BR117" s="179">
        <f ca="1">IF(BR$7&lt;&gt;"",SUMIFS('Bank-1S'!$N:$N,'Bank-1S'!$J:$J,"&gt;="&amp;BR$7,'Bank-1S'!$J:$J,"&lt;="&amp;BR$8,'Bank-1S'!$W:$W,$O117,'Bank-1S'!$X:$X,$F117,'Bank-1S'!$Y:$Y,$G117),SUMIFS('Bank-1S'!$N:$N,'Bank-1S'!$J:$J,BR$8,'Bank-1S'!$W:$W,$O117,'Bank-1S'!$X:$X,$F117,'Bank-1S'!$Y:$Y,$G117))</f>
        <v>0</v>
      </c>
      <c r="BS117" s="179">
        <f ca="1">IF(BS$7&lt;&gt;"",SUMIFS('Bank-1S'!$N:$N,'Bank-1S'!$J:$J,"&gt;="&amp;BS$7,'Bank-1S'!$J:$J,"&lt;="&amp;BS$8,'Bank-1S'!$W:$W,$O117,'Bank-1S'!$X:$X,$F117,'Bank-1S'!$Y:$Y,$G117),SUMIFS('Bank-1S'!$N:$N,'Bank-1S'!$J:$J,BS$8,'Bank-1S'!$W:$W,$O117,'Bank-1S'!$X:$X,$F117,'Bank-1S'!$Y:$Y,$G117))</f>
        <v>0</v>
      </c>
      <c r="BT117" s="179">
        <f ca="1">IF(BT$7&lt;&gt;"",SUMIFS('Bank-1S'!$N:$N,'Bank-1S'!$J:$J,"&gt;="&amp;BT$7,'Bank-1S'!$J:$J,"&lt;="&amp;BT$8,'Bank-1S'!$W:$W,$O117,'Bank-1S'!$X:$X,$F117,'Bank-1S'!$Y:$Y,$G117),SUMIFS('Bank-1S'!$N:$N,'Bank-1S'!$J:$J,BT$8,'Bank-1S'!$W:$W,$O117,'Bank-1S'!$X:$X,$F117,'Bank-1S'!$Y:$Y,$G117))</f>
        <v>0</v>
      </c>
      <c r="BU117" s="179">
        <f ca="1">IF(BU$7&lt;&gt;"",SUMIFS('Bank-1S'!$N:$N,'Bank-1S'!$J:$J,"&gt;="&amp;BU$7,'Bank-1S'!$J:$J,"&lt;="&amp;BU$8,'Bank-1S'!$W:$W,$O117,'Bank-1S'!$X:$X,$F117,'Bank-1S'!$Y:$Y,$G117),SUMIFS('Bank-1S'!$N:$N,'Bank-1S'!$J:$J,BU$8,'Bank-1S'!$W:$W,$O117,'Bank-1S'!$X:$X,$F117,'Bank-1S'!$Y:$Y,$G117))</f>
        <v>0</v>
      </c>
      <c r="BV117" s="179">
        <f ca="1">IF(BV$7&lt;&gt;"",SUMIFS('Bank-1S'!$N:$N,'Bank-1S'!$J:$J,"&gt;="&amp;BV$7,'Bank-1S'!$J:$J,"&lt;="&amp;BV$8,'Bank-1S'!$W:$W,$O117,'Bank-1S'!$X:$X,$F117,'Bank-1S'!$Y:$Y,$G117),SUMIFS('Bank-1S'!$N:$N,'Bank-1S'!$J:$J,BV$8,'Bank-1S'!$W:$W,$O117,'Bank-1S'!$X:$X,$F117,'Bank-1S'!$Y:$Y,$G117))</f>
        <v>0</v>
      </c>
      <c r="BW117" s="179">
        <f ca="1">IF(BW$7&lt;&gt;"",SUMIFS('Bank-1S'!$N:$N,'Bank-1S'!$J:$J,"&gt;="&amp;BW$7,'Bank-1S'!$J:$J,"&lt;="&amp;BW$8,'Bank-1S'!$W:$W,$O117,'Bank-1S'!$X:$X,$F117,'Bank-1S'!$Y:$Y,$G117),SUMIFS('Bank-1S'!$N:$N,'Bank-1S'!$J:$J,BW$8,'Bank-1S'!$W:$W,$O117,'Bank-1S'!$X:$X,$F117,'Bank-1S'!$Y:$Y,$G117))</f>
        <v>0</v>
      </c>
      <c r="BX117" s="179">
        <f ca="1">IF(BX$7&lt;&gt;"",SUMIFS('Bank-1S'!$N:$N,'Bank-1S'!$J:$J,"&gt;="&amp;BX$7,'Bank-1S'!$J:$J,"&lt;="&amp;BX$8,'Bank-1S'!$W:$W,$O117,'Bank-1S'!$X:$X,$F117,'Bank-1S'!$Y:$Y,$G117),SUMIFS('Bank-1S'!$N:$N,'Bank-1S'!$J:$J,BX$8,'Bank-1S'!$W:$W,$O117,'Bank-1S'!$X:$X,$F117,'Bank-1S'!$Y:$Y,$G117))</f>
        <v>0</v>
      </c>
      <c r="BY117" s="179">
        <f ca="1">IF(BY$7&lt;&gt;"",SUMIFS('Bank-1S'!$N:$N,'Bank-1S'!$J:$J,"&gt;="&amp;BY$7,'Bank-1S'!$J:$J,"&lt;="&amp;BY$8,'Bank-1S'!$W:$W,$O117,'Bank-1S'!$X:$X,$F117,'Bank-1S'!$Y:$Y,$G117),SUMIFS('Bank-1S'!$N:$N,'Bank-1S'!$J:$J,BY$8,'Bank-1S'!$W:$W,$O117,'Bank-1S'!$X:$X,$F117,'Bank-1S'!$Y:$Y,$G117))</f>
        <v>0</v>
      </c>
      <c r="BZ117" s="179">
        <f ca="1">IF(BZ$7&lt;&gt;"",SUMIFS('Bank-1S'!$N:$N,'Bank-1S'!$J:$J,"&gt;="&amp;BZ$7,'Bank-1S'!$J:$J,"&lt;="&amp;BZ$8,'Bank-1S'!$W:$W,$O117,'Bank-1S'!$X:$X,$F117,'Bank-1S'!$Y:$Y,$G117),SUMIFS('Bank-1S'!$N:$N,'Bank-1S'!$J:$J,BZ$8,'Bank-1S'!$W:$W,$O117,'Bank-1S'!$X:$X,$F117,'Bank-1S'!$Y:$Y,$G117))</f>
        <v>0</v>
      </c>
      <c r="CA117" s="179">
        <f ca="1">IF(CA$7&lt;&gt;"",SUMIFS('Bank-1S'!$N:$N,'Bank-1S'!$J:$J,"&gt;="&amp;CA$7,'Bank-1S'!$J:$J,"&lt;="&amp;CA$8,'Bank-1S'!$W:$W,$O117,'Bank-1S'!$X:$X,$F117,'Bank-1S'!$Y:$Y,$G117),SUMIFS('Bank-1S'!$N:$N,'Bank-1S'!$J:$J,CA$8,'Bank-1S'!$W:$W,$O117,'Bank-1S'!$X:$X,$F117,'Bank-1S'!$Y:$Y,$G117))</f>
        <v>0</v>
      </c>
      <c r="CB117" s="179">
        <f ca="1">IF(CB$7&lt;&gt;"",SUMIFS('Bank-1S'!$N:$N,'Bank-1S'!$J:$J,"&gt;="&amp;CB$7,'Bank-1S'!$J:$J,"&lt;="&amp;CB$8,'Bank-1S'!$W:$W,$O117,'Bank-1S'!$X:$X,$F117,'Bank-1S'!$Y:$Y,$G117),SUMIFS('Bank-1S'!$N:$N,'Bank-1S'!$J:$J,CB$8,'Bank-1S'!$W:$W,$O117,'Bank-1S'!$X:$X,$F117,'Bank-1S'!$Y:$Y,$G117))</f>
        <v>0</v>
      </c>
      <c r="CC117" s="179">
        <f ca="1">IF(CC$7&lt;&gt;"",SUMIFS('Bank-1S'!$N:$N,'Bank-1S'!$J:$J,"&gt;="&amp;CC$7,'Bank-1S'!$J:$J,"&lt;="&amp;CC$8,'Bank-1S'!$W:$W,$O117,'Bank-1S'!$X:$X,$F117,'Bank-1S'!$Y:$Y,$G117),SUMIFS('Bank-1S'!$N:$N,'Bank-1S'!$J:$J,CC$8,'Bank-1S'!$W:$W,$O117,'Bank-1S'!$X:$X,$F117,'Bank-1S'!$Y:$Y,$G117))</f>
        <v>0</v>
      </c>
      <c r="CD117" s="179">
        <f ca="1">IF(CD$7&lt;&gt;"",SUMIFS('Bank-1S'!$N:$N,'Bank-1S'!$J:$J,"&gt;="&amp;CD$7,'Bank-1S'!$J:$J,"&lt;="&amp;CD$8,'Bank-1S'!$W:$W,$O117,'Bank-1S'!$X:$X,$F117,'Bank-1S'!$Y:$Y,$G117),SUMIFS('Bank-1S'!$N:$N,'Bank-1S'!$J:$J,CD$8,'Bank-1S'!$W:$W,$O117,'Bank-1S'!$X:$X,$F117,'Bank-1S'!$Y:$Y,$G117))</f>
        <v>0</v>
      </c>
      <c r="CE117" s="179">
        <f ca="1">IF(CE$7&lt;&gt;"",SUMIFS('Bank-1S'!$N:$N,'Bank-1S'!$J:$J,"&gt;="&amp;CE$7,'Bank-1S'!$J:$J,"&lt;="&amp;CE$8,'Bank-1S'!$W:$W,$O117,'Bank-1S'!$X:$X,$F117,'Bank-1S'!$Y:$Y,$G117),SUMIFS('Bank-1S'!$N:$N,'Bank-1S'!$J:$J,CE$8,'Bank-1S'!$W:$W,$O117,'Bank-1S'!$X:$X,$F117,'Bank-1S'!$Y:$Y,$G117))</f>
        <v>0</v>
      </c>
      <c r="CF117" s="179">
        <f ca="1">IF(CF$7&lt;&gt;"",SUMIFS('Bank-1S'!$N:$N,'Bank-1S'!$J:$J,"&gt;="&amp;CF$7,'Bank-1S'!$J:$J,"&lt;="&amp;CF$8,'Bank-1S'!$W:$W,$O117,'Bank-1S'!$X:$X,$F117,'Bank-1S'!$Y:$Y,$G117),SUMIFS('Bank-1S'!$N:$N,'Bank-1S'!$J:$J,CF$8,'Bank-1S'!$W:$W,$O117,'Bank-1S'!$X:$X,$F117,'Bank-1S'!$Y:$Y,$G117))</f>
        <v>0</v>
      </c>
      <c r="CG117" s="179">
        <f ca="1">IF(CG$7&lt;&gt;"",SUMIFS('Bank-1S'!$N:$N,'Bank-1S'!$J:$J,"&gt;="&amp;CG$7,'Bank-1S'!$J:$J,"&lt;="&amp;CG$8,'Bank-1S'!$W:$W,$O117,'Bank-1S'!$X:$X,$F117,'Bank-1S'!$Y:$Y,$G117),SUMIFS('Bank-1S'!$N:$N,'Bank-1S'!$J:$J,CG$8,'Bank-1S'!$W:$W,$O117,'Bank-1S'!$X:$X,$F117,'Bank-1S'!$Y:$Y,$G117))</f>
        <v>0</v>
      </c>
      <c r="CH117" s="179">
        <f ca="1">IF(CH$7&lt;&gt;"",SUMIFS('Bank-1S'!$N:$N,'Bank-1S'!$J:$J,"&gt;="&amp;CH$7,'Bank-1S'!$J:$J,"&lt;="&amp;CH$8,'Bank-1S'!$W:$W,$O117,'Bank-1S'!$X:$X,$F117,'Bank-1S'!$Y:$Y,$G117),SUMIFS('Bank-1S'!$N:$N,'Bank-1S'!$J:$J,CH$8,'Bank-1S'!$W:$W,$O117,'Bank-1S'!$X:$X,$F117,'Bank-1S'!$Y:$Y,$G117))</f>
        <v>0</v>
      </c>
      <c r="CI117" s="179">
        <f ca="1">IF(CI$7&lt;&gt;"",SUMIFS('Bank-1S'!$N:$N,'Bank-1S'!$J:$J,"&gt;="&amp;CI$7,'Bank-1S'!$J:$J,"&lt;="&amp;CI$8,'Bank-1S'!$W:$W,$O117,'Bank-1S'!$X:$X,$F117,'Bank-1S'!$Y:$Y,$G117),SUMIFS('Bank-1S'!$N:$N,'Bank-1S'!$J:$J,CI$8,'Bank-1S'!$W:$W,$O117,'Bank-1S'!$X:$X,$F117,'Bank-1S'!$Y:$Y,$G117))</f>
        <v>0</v>
      </c>
      <c r="CJ117" s="179">
        <f ca="1">IF(CJ$7&lt;&gt;"",SUMIFS('Bank-1S'!$N:$N,'Bank-1S'!$J:$J,"&gt;="&amp;CJ$7,'Bank-1S'!$J:$J,"&lt;="&amp;CJ$8,'Bank-1S'!$W:$W,$O117,'Bank-1S'!$X:$X,$F117,'Bank-1S'!$Y:$Y,$G117),SUMIFS('Bank-1S'!$N:$N,'Bank-1S'!$J:$J,CJ$8,'Bank-1S'!$W:$W,$O117,'Bank-1S'!$X:$X,$F117,'Bank-1S'!$Y:$Y,$G117))</f>
        <v>0</v>
      </c>
      <c r="CK117" s="179">
        <f ca="1">IF(CK$7&lt;&gt;"",SUMIFS('Bank-1S'!$N:$N,'Bank-1S'!$J:$J,"&gt;="&amp;CK$7,'Bank-1S'!$J:$J,"&lt;="&amp;CK$8,'Bank-1S'!$W:$W,$O117,'Bank-1S'!$X:$X,$F117,'Bank-1S'!$Y:$Y,$G117),SUMIFS('Bank-1S'!$N:$N,'Bank-1S'!$J:$J,CK$8,'Bank-1S'!$W:$W,$O117,'Bank-1S'!$X:$X,$F117,'Bank-1S'!$Y:$Y,$G117))</f>
        <v>0</v>
      </c>
      <c r="CL117" s="179">
        <f ca="1">IF(CL$7&lt;&gt;"",SUMIFS('Bank-1S'!$N:$N,'Bank-1S'!$J:$J,"&gt;="&amp;CL$7,'Bank-1S'!$J:$J,"&lt;="&amp;CL$8,'Bank-1S'!$W:$W,$O117,'Bank-1S'!$X:$X,$F117,'Bank-1S'!$Y:$Y,$G117),SUMIFS('Bank-1S'!$N:$N,'Bank-1S'!$J:$J,CL$8,'Bank-1S'!$W:$W,$O117,'Bank-1S'!$X:$X,$F117,'Bank-1S'!$Y:$Y,$G117))</f>
        <v>0</v>
      </c>
      <c r="CM117" s="179">
        <f ca="1">IF(CM$7&lt;&gt;"",SUMIFS('Bank-1S'!$N:$N,'Bank-1S'!$J:$J,"&gt;="&amp;CM$7,'Bank-1S'!$J:$J,"&lt;="&amp;CM$8,'Bank-1S'!$W:$W,$O117,'Bank-1S'!$X:$X,$F117,'Bank-1S'!$Y:$Y,$G117),SUMIFS('Bank-1S'!$N:$N,'Bank-1S'!$J:$J,CM$8,'Bank-1S'!$W:$W,$O117,'Bank-1S'!$X:$X,$F117,'Bank-1S'!$Y:$Y,$G117))</f>
        <v>0</v>
      </c>
      <c r="CN117" s="179">
        <f ca="1">IF(CN$7&lt;&gt;"",SUMIFS('Bank-1S'!$N:$N,'Bank-1S'!$J:$J,"&gt;="&amp;CN$7,'Bank-1S'!$J:$J,"&lt;="&amp;CN$8,'Bank-1S'!$W:$W,$O117,'Bank-1S'!$X:$X,$F117,'Bank-1S'!$Y:$Y,$G117),SUMIFS('Bank-1S'!$N:$N,'Bank-1S'!$J:$J,CN$8,'Bank-1S'!$W:$W,$O117,'Bank-1S'!$X:$X,$F117,'Bank-1S'!$Y:$Y,$G117))</f>
        <v>0</v>
      </c>
      <c r="CO117" s="179">
        <f ca="1">IF(CO$7&lt;&gt;"",SUMIFS('Bank-1S'!$N:$N,'Bank-1S'!$J:$J,"&gt;="&amp;CO$7,'Bank-1S'!$J:$J,"&lt;="&amp;CO$8,'Bank-1S'!$W:$W,$O117,'Bank-1S'!$X:$X,$F117,'Bank-1S'!$Y:$Y,$G117),SUMIFS('Bank-1S'!$N:$N,'Bank-1S'!$J:$J,CO$8,'Bank-1S'!$W:$W,$O117,'Bank-1S'!$X:$X,$F117,'Bank-1S'!$Y:$Y,$G117))</f>
        <v>0</v>
      </c>
      <c r="CP117" s="179">
        <f ca="1">IF(CP$7&lt;&gt;"",SUMIFS('Bank-1S'!$N:$N,'Bank-1S'!$J:$J,"&gt;="&amp;CP$7,'Bank-1S'!$J:$J,"&lt;="&amp;CP$8,'Bank-1S'!$W:$W,$O117,'Bank-1S'!$X:$X,$F117,'Bank-1S'!$Y:$Y,$G117),SUMIFS('Bank-1S'!$N:$N,'Bank-1S'!$J:$J,CP$8,'Bank-1S'!$W:$W,$O117,'Bank-1S'!$X:$X,$F117,'Bank-1S'!$Y:$Y,$G117))</f>
        <v>0</v>
      </c>
      <c r="CQ117" s="179">
        <f ca="1">IF(CQ$7&lt;&gt;"",SUMIFS('Bank-1S'!$N:$N,'Bank-1S'!$J:$J,"&gt;="&amp;CQ$7,'Bank-1S'!$J:$J,"&lt;="&amp;CQ$8,'Bank-1S'!$W:$W,$O117,'Bank-1S'!$X:$X,$F117,'Bank-1S'!$Y:$Y,$G117),SUMIFS('Bank-1S'!$N:$N,'Bank-1S'!$J:$J,CQ$8,'Bank-1S'!$W:$W,$O117,'Bank-1S'!$X:$X,$F117,'Bank-1S'!$Y:$Y,$G117))</f>
        <v>0</v>
      </c>
      <c r="CR117" s="179">
        <f ca="1">IF(CR$7&lt;&gt;"",SUMIFS('Bank-1S'!$N:$N,'Bank-1S'!$J:$J,"&gt;="&amp;CR$7,'Bank-1S'!$J:$J,"&lt;="&amp;CR$8,'Bank-1S'!$W:$W,$O117,'Bank-1S'!$X:$X,$F117,'Bank-1S'!$Y:$Y,$G117),SUMIFS('Bank-1S'!$N:$N,'Bank-1S'!$J:$J,CR$8,'Bank-1S'!$W:$W,$O117,'Bank-1S'!$X:$X,$F117,'Bank-1S'!$Y:$Y,$G117))</f>
        <v>0</v>
      </c>
      <c r="CS117" s="179">
        <f ca="1">IF(CS$7&lt;&gt;"",SUMIFS('Bank-1S'!$N:$N,'Bank-1S'!$J:$J,"&gt;="&amp;CS$7,'Bank-1S'!$J:$J,"&lt;="&amp;CS$8,'Bank-1S'!$W:$W,$O117,'Bank-1S'!$X:$X,$F117,'Bank-1S'!$Y:$Y,$G117),SUMIFS('Bank-1S'!$N:$N,'Bank-1S'!$J:$J,CS$8,'Bank-1S'!$W:$W,$O117,'Bank-1S'!$X:$X,$F117,'Bank-1S'!$Y:$Y,$G117))</f>
        <v>0</v>
      </c>
      <c r="CT117" s="179">
        <f ca="1">IF(CT$7&lt;&gt;"",SUMIFS('Bank-1S'!$N:$N,'Bank-1S'!$J:$J,"&gt;="&amp;CT$7,'Bank-1S'!$J:$J,"&lt;="&amp;CT$8,'Bank-1S'!$W:$W,$O117,'Bank-1S'!$X:$X,$F117,'Bank-1S'!$Y:$Y,$G117),SUMIFS('Bank-1S'!$N:$N,'Bank-1S'!$J:$J,CT$8,'Bank-1S'!$W:$W,$O117,'Bank-1S'!$X:$X,$F117,'Bank-1S'!$Y:$Y,$G117))</f>
        <v>0</v>
      </c>
      <c r="CU117" s="180">
        <f ca="1">IF(CU$7&lt;&gt;"",SUMIFS('Bank-1S'!$N:$N,'Bank-1S'!$J:$J,"&gt;="&amp;CU$7,'Bank-1S'!$J:$J,"&lt;="&amp;CU$8,'Bank-1S'!$W:$W,$O117,'Bank-1S'!$X:$X,$F117,'Bank-1S'!$Y:$Y,$G117),SUMIFS('Bank-1S'!$N:$N,'Bank-1S'!$J:$J,CU$8,'Bank-1S'!$W:$W,$O117,'Bank-1S'!$X:$X,$F117,'Bank-1S'!$Y:$Y,$G117))</f>
        <v>0</v>
      </c>
    </row>
    <row r="118" spans="1:99" s="181" customFormat="1" ht="10.199999999999999" x14ac:dyDescent="0.2">
      <c r="A118" s="172"/>
      <c r="B118" s="172"/>
      <c r="C118" s="172"/>
      <c r="D118" s="172"/>
      <c r="E118" s="191">
        <v>2</v>
      </c>
      <c r="F118" s="144" t="str">
        <f t="shared" si="60"/>
        <v>Прочие операционные оплаты</v>
      </c>
      <c r="G118" s="172" t="str">
        <f>lists!$AD$34</f>
        <v>Оплаты офисных расходов</v>
      </c>
      <c r="H118" s="172"/>
      <c r="I118" s="172"/>
      <c r="J118" s="172"/>
      <c r="K118" s="172"/>
      <c r="L118" s="172"/>
      <c r="M118" s="172"/>
      <c r="N118" s="173"/>
      <c r="O118" s="172" t="str">
        <f t="shared" si="52"/>
        <v>RUR</v>
      </c>
      <c r="P118" s="173"/>
      <c r="Q118" s="172"/>
      <c r="R118" s="172"/>
      <c r="S118" s="172"/>
      <c r="T118" s="174"/>
      <c r="U118" s="175">
        <f t="shared" ca="1" si="59"/>
        <v>0</v>
      </c>
      <c r="V118" s="176"/>
      <c r="W118" s="177"/>
      <c r="X118" s="178">
        <f>IF(X$7&lt;&gt;"",SUMIFS('Bank-1S'!$N:$N,'Bank-1S'!$J:$J,"&gt;="&amp;X$7,'Bank-1S'!$J:$J,"&lt;="&amp;X$8,'Bank-1S'!$W:$W,$O118,'Bank-1S'!$X:$X,$F118,'Bank-1S'!$Y:$Y,$G118),SUMIFS('Bank-1S'!$N:$N,'Bank-1S'!$J:$J,X$8,'Bank-1S'!$W:$W,$O118,'Bank-1S'!$X:$X,$F118,'Bank-1S'!$Y:$Y,$G118))</f>
        <v>0</v>
      </c>
      <c r="Y118" s="179">
        <f ca="1">IF(Y$7&lt;&gt;"",SUMIFS('Bank-1S'!$N:$N,'Bank-1S'!$J:$J,"&gt;="&amp;Y$7,'Bank-1S'!$J:$J,"&lt;="&amp;Y$8,'Bank-1S'!$W:$W,$O118,'Bank-1S'!$X:$X,$F118,'Bank-1S'!$Y:$Y,$G118),SUMIFS('Bank-1S'!$N:$N,'Bank-1S'!$J:$J,Y$8,'Bank-1S'!$W:$W,$O118,'Bank-1S'!$X:$X,$F118,'Bank-1S'!$Y:$Y,$G118))</f>
        <v>0</v>
      </c>
      <c r="Z118" s="179">
        <f ca="1">IF(Z$7&lt;&gt;"",SUMIFS('Bank-1S'!$N:$N,'Bank-1S'!$J:$J,"&gt;="&amp;Z$7,'Bank-1S'!$J:$J,"&lt;="&amp;Z$8,'Bank-1S'!$W:$W,$O118,'Bank-1S'!$X:$X,$F118,'Bank-1S'!$Y:$Y,$G118),SUMIFS('Bank-1S'!$N:$N,'Bank-1S'!$J:$J,Z$8,'Bank-1S'!$W:$W,$O118,'Bank-1S'!$X:$X,$F118,'Bank-1S'!$Y:$Y,$G118))</f>
        <v>0</v>
      </c>
      <c r="AA118" s="179">
        <f ca="1">IF(AA$7&lt;&gt;"",SUMIFS('Bank-1S'!$N:$N,'Bank-1S'!$J:$J,"&gt;="&amp;AA$7,'Bank-1S'!$J:$J,"&lt;="&amp;AA$8,'Bank-1S'!$W:$W,$O118,'Bank-1S'!$X:$X,$F118,'Bank-1S'!$Y:$Y,$G118),SUMIFS('Bank-1S'!$N:$N,'Bank-1S'!$J:$J,AA$8,'Bank-1S'!$W:$W,$O118,'Bank-1S'!$X:$X,$F118,'Bank-1S'!$Y:$Y,$G118))</f>
        <v>0</v>
      </c>
      <c r="AB118" s="179">
        <f ca="1">IF(AB$7&lt;&gt;"",SUMIFS('Bank-1S'!$N:$N,'Bank-1S'!$J:$J,"&gt;="&amp;AB$7,'Bank-1S'!$J:$J,"&lt;="&amp;AB$8,'Bank-1S'!$W:$W,$O118,'Bank-1S'!$X:$X,$F118,'Bank-1S'!$Y:$Y,$G118),SUMIFS('Bank-1S'!$N:$N,'Bank-1S'!$J:$J,AB$8,'Bank-1S'!$W:$W,$O118,'Bank-1S'!$X:$X,$F118,'Bank-1S'!$Y:$Y,$G118))</f>
        <v>0</v>
      </c>
      <c r="AC118" s="179">
        <f ca="1">IF(AC$7&lt;&gt;"",SUMIFS('Bank-1S'!$N:$N,'Bank-1S'!$J:$J,"&gt;="&amp;AC$7,'Bank-1S'!$J:$J,"&lt;="&amp;AC$8,'Bank-1S'!$W:$W,$O118,'Bank-1S'!$X:$X,$F118,'Bank-1S'!$Y:$Y,$G118),SUMIFS('Bank-1S'!$N:$N,'Bank-1S'!$J:$J,AC$8,'Bank-1S'!$W:$W,$O118,'Bank-1S'!$X:$X,$F118,'Bank-1S'!$Y:$Y,$G118))</f>
        <v>0</v>
      </c>
      <c r="AD118" s="179">
        <f ca="1">IF(AD$7&lt;&gt;"",SUMIFS('Bank-1S'!$N:$N,'Bank-1S'!$J:$J,"&gt;="&amp;AD$7,'Bank-1S'!$J:$J,"&lt;="&amp;AD$8,'Bank-1S'!$W:$W,$O118,'Bank-1S'!$X:$X,$F118,'Bank-1S'!$Y:$Y,$G118),SUMIFS('Bank-1S'!$N:$N,'Bank-1S'!$J:$J,AD$8,'Bank-1S'!$W:$W,$O118,'Bank-1S'!$X:$X,$F118,'Bank-1S'!$Y:$Y,$G118))</f>
        <v>0</v>
      </c>
      <c r="AE118" s="179">
        <f ca="1">IF(AE$7&lt;&gt;"",SUMIFS('Bank-1S'!$N:$N,'Bank-1S'!$J:$J,"&gt;="&amp;AE$7,'Bank-1S'!$J:$J,"&lt;="&amp;AE$8,'Bank-1S'!$W:$W,$O118,'Bank-1S'!$X:$X,$F118,'Bank-1S'!$Y:$Y,$G118),SUMIFS('Bank-1S'!$N:$N,'Bank-1S'!$J:$J,AE$8,'Bank-1S'!$W:$W,$O118,'Bank-1S'!$X:$X,$F118,'Bank-1S'!$Y:$Y,$G118))</f>
        <v>0</v>
      </c>
      <c r="AF118" s="179">
        <f ca="1">IF(AF$7&lt;&gt;"",SUMIFS('Bank-1S'!$N:$N,'Bank-1S'!$J:$J,"&gt;="&amp;AF$7,'Bank-1S'!$J:$J,"&lt;="&amp;AF$8,'Bank-1S'!$W:$W,$O118,'Bank-1S'!$X:$X,$F118,'Bank-1S'!$Y:$Y,$G118),SUMIFS('Bank-1S'!$N:$N,'Bank-1S'!$J:$J,AF$8,'Bank-1S'!$W:$W,$O118,'Bank-1S'!$X:$X,$F118,'Bank-1S'!$Y:$Y,$G118))</f>
        <v>0</v>
      </c>
      <c r="AG118" s="179">
        <f ca="1">IF(AG$7&lt;&gt;"",SUMIFS('Bank-1S'!$N:$N,'Bank-1S'!$J:$J,"&gt;="&amp;AG$7,'Bank-1S'!$J:$J,"&lt;="&amp;AG$8,'Bank-1S'!$W:$W,$O118,'Bank-1S'!$X:$X,$F118,'Bank-1S'!$Y:$Y,$G118),SUMIFS('Bank-1S'!$N:$N,'Bank-1S'!$J:$J,AG$8,'Bank-1S'!$W:$W,$O118,'Bank-1S'!$X:$X,$F118,'Bank-1S'!$Y:$Y,$G118))</f>
        <v>0</v>
      </c>
      <c r="AH118" s="179">
        <f ca="1">IF(AH$7&lt;&gt;"",SUMIFS('Bank-1S'!$N:$N,'Bank-1S'!$J:$J,"&gt;="&amp;AH$7,'Bank-1S'!$J:$J,"&lt;="&amp;AH$8,'Bank-1S'!$W:$W,$O118,'Bank-1S'!$X:$X,$F118,'Bank-1S'!$Y:$Y,$G118),SUMIFS('Bank-1S'!$N:$N,'Bank-1S'!$J:$J,AH$8,'Bank-1S'!$W:$W,$O118,'Bank-1S'!$X:$X,$F118,'Bank-1S'!$Y:$Y,$G118))</f>
        <v>0</v>
      </c>
      <c r="AI118" s="179">
        <f ca="1">IF(AI$7&lt;&gt;"",SUMIFS('Bank-1S'!$N:$N,'Bank-1S'!$J:$J,"&gt;="&amp;AI$7,'Bank-1S'!$J:$J,"&lt;="&amp;AI$8,'Bank-1S'!$W:$W,$O118,'Bank-1S'!$X:$X,$F118,'Bank-1S'!$Y:$Y,$G118),SUMIFS('Bank-1S'!$N:$N,'Bank-1S'!$J:$J,AI$8,'Bank-1S'!$W:$W,$O118,'Bank-1S'!$X:$X,$F118,'Bank-1S'!$Y:$Y,$G118))</f>
        <v>0</v>
      </c>
      <c r="AJ118" s="179">
        <f ca="1">IF(AJ$7&lt;&gt;"",SUMIFS('Bank-1S'!$N:$N,'Bank-1S'!$J:$J,"&gt;="&amp;AJ$7,'Bank-1S'!$J:$J,"&lt;="&amp;AJ$8,'Bank-1S'!$W:$W,$O118,'Bank-1S'!$X:$X,$F118,'Bank-1S'!$Y:$Y,$G118),SUMIFS('Bank-1S'!$N:$N,'Bank-1S'!$J:$J,AJ$8,'Bank-1S'!$W:$W,$O118,'Bank-1S'!$X:$X,$F118,'Bank-1S'!$Y:$Y,$G118))</f>
        <v>0</v>
      </c>
      <c r="AK118" s="179">
        <f ca="1">IF(AK$7&lt;&gt;"",SUMIFS('Bank-1S'!$N:$N,'Bank-1S'!$J:$J,"&gt;="&amp;AK$7,'Bank-1S'!$J:$J,"&lt;="&amp;AK$8,'Bank-1S'!$W:$W,$O118,'Bank-1S'!$X:$X,$F118,'Bank-1S'!$Y:$Y,$G118),SUMIFS('Bank-1S'!$N:$N,'Bank-1S'!$J:$J,AK$8,'Bank-1S'!$W:$W,$O118,'Bank-1S'!$X:$X,$F118,'Bank-1S'!$Y:$Y,$G118))</f>
        <v>0</v>
      </c>
      <c r="AL118" s="179">
        <f ca="1">IF(AL$7&lt;&gt;"",SUMIFS('Bank-1S'!$N:$N,'Bank-1S'!$J:$J,"&gt;="&amp;AL$7,'Bank-1S'!$J:$J,"&lt;="&amp;AL$8,'Bank-1S'!$W:$W,$O118,'Bank-1S'!$X:$X,$F118,'Bank-1S'!$Y:$Y,$G118),SUMIFS('Bank-1S'!$N:$N,'Bank-1S'!$J:$J,AL$8,'Bank-1S'!$W:$W,$O118,'Bank-1S'!$X:$X,$F118,'Bank-1S'!$Y:$Y,$G118))</f>
        <v>0</v>
      </c>
      <c r="AM118" s="179">
        <f ca="1">IF(AM$7&lt;&gt;"",SUMIFS('Bank-1S'!$N:$N,'Bank-1S'!$J:$J,"&gt;="&amp;AM$7,'Bank-1S'!$J:$J,"&lt;="&amp;AM$8,'Bank-1S'!$W:$W,$O118,'Bank-1S'!$X:$X,$F118,'Bank-1S'!$Y:$Y,$G118),SUMIFS('Bank-1S'!$N:$N,'Bank-1S'!$J:$J,AM$8,'Bank-1S'!$W:$W,$O118,'Bank-1S'!$X:$X,$F118,'Bank-1S'!$Y:$Y,$G118))</f>
        <v>0</v>
      </c>
      <c r="AN118" s="179">
        <f ca="1">IF(AN$7&lt;&gt;"",SUMIFS('Bank-1S'!$N:$N,'Bank-1S'!$J:$J,"&gt;="&amp;AN$7,'Bank-1S'!$J:$J,"&lt;="&amp;AN$8,'Bank-1S'!$W:$W,$O118,'Bank-1S'!$X:$X,$F118,'Bank-1S'!$Y:$Y,$G118),SUMIFS('Bank-1S'!$N:$N,'Bank-1S'!$J:$J,AN$8,'Bank-1S'!$W:$W,$O118,'Bank-1S'!$X:$X,$F118,'Bank-1S'!$Y:$Y,$G118))</f>
        <v>0</v>
      </c>
      <c r="AO118" s="179">
        <f ca="1">IF(AO$7&lt;&gt;"",SUMIFS('Bank-1S'!$N:$N,'Bank-1S'!$J:$J,"&gt;="&amp;AO$7,'Bank-1S'!$J:$J,"&lt;="&amp;AO$8,'Bank-1S'!$W:$W,$O118,'Bank-1S'!$X:$X,$F118,'Bank-1S'!$Y:$Y,$G118),SUMIFS('Bank-1S'!$N:$N,'Bank-1S'!$J:$J,AO$8,'Bank-1S'!$W:$W,$O118,'Bank-1S'!$X:$X,$F118,'Bank-1S'!$Y:$Y,$G118))</f>
        <v>0</v>
      </c>
      <c r="AP118" s="179">
        <f ca="1">IF(AP$7&lt;&gt;"",SUMIFS('Bank-1S'!$N:$N,'Bank-1S'!$J:$J,"&gt;="&amp;AP$7,'Bank-1S'!$J:$J,"&lt;="&amp;AP$8,'Bank-1S'!$W:$W,$O118,'Bank-1S'!$X:$X,$F118,'Bank-1S'!$Y:$Y,$G118),SUMIFS('Bank-1S'!$N:$N,'Bank-1S'!$J:$J,AP$8,'Bank-1S'!$W:$W,$O118,'Bank-1S'!$X:$X,$F118,'Bank-1S'!$Y:$Y,$G118))</f>
        <v>0</v>
      </c>
      <c r="AQ118" s="179">
        <f ca="1">IF(AQ$7&lt;&gt;"",SUMIFS('Bank-1S'!$N:$N,'Bank-1S'!$J:$J,"&gt;="&amp;AQ$7,'Bank-1S'!$J:$J,"&lt;="&amp;AQ$8,'Bank-1S'!$W:$W,$O118,'Bank-1S'!$X:$X,$F118,'Bank-1S'!$Y:$Y,$G118),SUMIFS('Bank-1S'!$N:$N,'Bank-1S'!$J:$J,AQ$8,'Bank-1S'!$W:$W,$O118,'Bank-1S'!$X:$X,$F118,'Bank-1S'!$Y:$Y,$G118))</f>
        <v>0</v>
      </c>
      <c r="AR118" s="179">
        <f ca="1">IF(AR$7&lt;&gt;"",SUMIFS('Bank-1S'!$N:$N,'Bank-1S'!$J:$J,"&gt;="&amp;AR$7,'Bank-1S'!$J:$J,"&lt;="&amp;AR$8,'Bank-1S'!$W:$W,$O118,'Bank-1S'!$X:$X,$F118,'Bank-1S'!$Y:$Y,$G118),SUMIFS('Bank-1S'!$N:$N,'Bank-1S'!$J:$J,AR$8,'Bank-1S'!$W:$W,$O118,'Bank-1S'!$X:$X,$F118,'Bank-1S'!$Y:$Y,$G118))</f>
        <v>0</v>
      </c>
      <c r="AS118" s="179">
        <f ca="1">IF(AS$7&lt;&gt;"",SUMIFS('Bank-1S'!$N:$N,'Bank-1S'!$J:$J,"&gt;="&amp;AS$7,'Bank-1S'!$J:$J,"&lt;="&amp;AS$8,'Bank-1S'!$W:$W,$O118,'Bank-1S'!$X:$X,$F118,'Bank-1S'!$Y:$Y,$G118),SUMIFS('Bank-1S'!$N:$N,'Bank-1S'!$J:$J,AS$8,'Bank-1S'!$W:$W,$O118,'Bank-1S'!$X:$X,$F118,'Bank-1S'!$Y:$Y,$G118))</f>
        <v>0</v>
      </c>
      <c r="AT118" s="179">
        <f ca="1">IF(AT$7&lt;&gt;"",SUMIFS('Bank-1S'!$N:$N,'Bank-1S'!$J:$J,"&gt;="&amp;AT$7,'Bank-1S'!$J:$J,"&lt;="&amp;AT$8,'Bank-1S'!$W:$W,$O118,'Bank-1S'!$X:$X,$F118,'Bank-1S'!$Y:$Y,$G118),SUMIFS('Bank-1S'!$N:$N,'Bank-1S'!$J:$J,AT$8,'Bank-1S'!$W:$W,$O118,'Bank-1S'!$X:$X,$F118,'Bank-1S'!$Y:$Y,$G118))</f>
        <v>0</v>
      </c>
      <c r="AU118" s="179">
        <f ca="1">IF(AU$7&lt;&gt;"",SUMIFS('Bank-1S'!$N:$N,'Bank-1S'!$J:$J,"&gt;="&amp;AU$7,'Bank-1S'!$J:$J,"&lt;="&amp;AU$8,'Bank-1S'!$W:$W,$O118,'Bank-1S'!$X:$X,$F118,'Bank-1S'!$Y:$Y,$G118),SUMIFS('Bank-1S'!$N:$N,'Bank-1S'!$J:$J,AU$8,'Bank-1S'!$W:$W,$O118,'Bank-1S'!$X:$X,$F118,'Bank-1S'!$Y:$Y,$G118))</f>
        <v>0</v>
      </c>
      <c r="AV118" s="179">
        <f ca="1">IF(AV$7&lt;&gt;"",SUMIFS('Bank-1S'!$N:$N,'Bank-1S'!$J:$J,"&gt;="&amp;AV$7,'Bank-1S'!$J:$J,"&lt;="&amp;AV$8,'Bank-1S'!$W:$W,$O118,'Bank-1S'!$X:$X,$F118,'Bank-1S'!$Y:$Y,$G118),SUMIFS('Bank-1S'!$N:$N,'Bank-1S'!$J:$J,AV$8,'Bank-1S'!$W:$W,$O118,'Bank-1S'!$X:$X,$F118,'Bank-1S'!$Y:$Y,$G118))</f>
        <v>0</v>
      </c>
      <c r="AW118" s="179">
        <f ca="1">IF(AW$7&lt;&gt;"",SUMIFS('Bank-1S'!$N:$N,'Bank-1S'!$J:$J,"&gt;="&amp;AW$7,'Bank-1S'!$J:$J,"&lt;="&amp;AW$8,'Bank-1S'!$W:$W,$O118,'Bank-1S'!$X:$X,$F118,'Bank-1S'!$Y:$Y,$G118),SUMIFS('Bank-1S'!$N:$N,'Bank-1S'!$J:$J,AW$8,'Bank-1S'!$W:$W,$O118,'Bank-1S'!$X:$X,$F118,'Bank-1S'!$Y:$Y,$G118))</f>
        <v>0</v>
      </c>
      <c r="AX118" s="179">
        <f ca="1">IF(AX$7&lt;&gt;"",SUMIFS('Bank-1S'!$N:$N,'Bank-1S'!$J:$J,"&gt;="&amp;AX$7,'Bank-1S'!$J:$J,"&lt;="&amp;AX$8,'Bank-1S'!$W:$W,$O118,'Bank-1S'!$X:$X,$F118,'Bank-1S'!$Y:$Y,$G118),SUMIFS('Bank-1S'!$N:$N,'Bank-1S'!$J:$J,AX$8,'Bank-1S'!$W:$W,$O118,'Bank-1S'!$X:$X,$F118,'Bank-1S'!$Y:$Y,$G118))</f>
        <v>0</v>
      </c>
      <c r="AY118" s="179">
        <f ca="1">IF(AY$7&lt;&gt;"",SUMIFS('Bank-1S'!$N:$N,'Bank-1S'!$J:$J,"&gt;="&amp;AY$7,'Bank-1S'!$J:$J,"&lt;="&amp;AY$8,'Bank-1S'!$W:$W,$O118,'Bank-1S'!$X:$X,$F118,'Bank-1S'!$Y:$Y,$G118),SUMIFS('Bank-1S'!$N:$N,'Bank-1S'!$J:$J,AY$8,'Bank-1S'!$W:$W,$O118,'Bank-1S'!$X:$X,$F118,'Bank-1S'!$Y:$Y,$G118))</f>
        <v>0</v>
      </c>
      <c r="AZ118" s="179">
        <f ca="1">IF(AZ$7&lt;&gt;"",SUMIFS('Bank-1S'!$N:$N,'Bank-1S'!$J:$J,"&gt;="&amp;AZ$7,'Bank-1S'!$J:$J,"&lt;="&amp;AZ$8,'Bank-1S'!$W:$W,$O118,'Bank-1S'!$X:$X,$F118,'Bank-1S'!$Y:$Y,$G118),SUMIFS('Bank-1S'!$N:$N,'Bank-1S'!$J:$J,AZ$8,'Bank-1S'!$W:$W,$O118,'Bank-1S'!$X:$X,$F118,'Bank-1S'!$Y:$Y,$G118))</f>
        <v>0</v>
      </c>
      <c r="BA118" s="179">
        <f ca="1">IF(BA$7&lt;&gt;"",SUMIFS('Bank-1S'!$N:$N,'Bank-1S'!$J:$J,"&gt;="&amp;BA$7,'Bank-1S'!$J:$J,"&lt;="&amp;BA$8,'Bank-1S'!$W:$W,$O118,'Bank-1S'!$X:$X,$F118,'Bank-1S'!$Y:$Y,$G118),SUMIFS('Bank-1S'!$N:$N,'Bank-1S'!$J:$J,BA$8,'Bank-1S'!$W:$W,$O118,'Bank-1S'!$X:$X,$F118,'Bank-1S'!$Y:$Y,$G118))</f>
        <v>0</v>
      </c>
      <c r="BB118" s="179">
        <f ca="1">IF(BB$7&lt;&gt;"",SUMIFS('Bank-1S'!$N:$N,'Bank-1S'!$J:$J,"&gt;="&amp;BB$7,'Bank-1S'!$J:$J,"&lt;="&amp;BB$8,'Bank-1S'!$W:$W,$O118,'Bank-1S'!$X:$X,$F118,'Bank-1S'!$Y:$Y,$G118),SUMIFS('Bank-1S'!$N:$N,'Bank-1S'!$J:$J,BB$8,'Bank-1S'!$W:$W,$O118,'Bank-1S'!$X:$X,$F118,'Bank-1S'!$Y:$Y,$G118))</f>
        <v>0</v>
      </c>
      <c r="BC118" s="179">
        <f ca="1">IF(BC$7&lt;&gt;"",SUMIFS('Bank-1S'!$N:$N,'Bank-1S'!$J:$J,"&gt;="&amp;BC$7,'Bank-1S'!$J:$J,"&lt;="&amp;BC$8,'Bank-1S'!$W:$W,$O118,'Bank-1S'!$X:$X,$F118,'Bank-1S'!$Y:$Y,$G118),SUMIFS('Bank-1S'!$N:$N,'Bank-1S'!$J:$J,BC$8,'Bank-1S'!$W:$W,$O118,'Bank-1S'!$X:$X,$F118,'Bank-1S'!$Y:$Y,$G118))</f>
        <v>0</v>
      </c>
      <c r="BD118" s="179">
        <f ca="1">IF(BD$7&lt;&gt;"",SUMIFS('Bank-1S'!$N:$N,'Bank-1S'!$J:$J,"&gt;="&amp;BD$7,'Bank-1S'!$J:$J,"&lt;="&amp;BD$8,'Bank-1S'!$W:$W,$O118,'Bank-1S'!$X:$X,$F118,'Bank-1S'!$Y:$Y,$G118),SUMIFS('Bank-1S'!$N:$N,'Bank-1S'!$J:$J,BD$8,'Bank-1S'!$W:$W,$O118,'Bank-1S'!$X:$X,$F118,'Bank-1S'!$Y:$Y,$G118))</f>
        <v>0</v>
      </c>
      <c r="BE118" s="179">
        <f ca="1">IF(BE$7&lt;&gt;"",SUMIFS('Bank-1S'!$N:$N,'Bank-1S'!$J:$J,"&gt;="&amp;BE$7,'Bank-1S'!$J:$J,"&lt;="&amp;BE$8,'Bank-1S'!$W:$W,$O118,'Bank-1S'!$X:$X,$F118,'Bank-1S'!$Y:$Y,$G118),SUMIFS('Bank-1S'!$N:$N,'Bank-1S'!$J:$J,BE$8,'Bank-1S'!$W:$W,$O118,'Bank-1S'!$X:$X,$F118,'Bank-1S'!$Y:$Y,$G118))</f>
        <v>0</v>
      </c>
      <c r="BF118" s="179">
        <f ca="1">IF(BF$7&lt;&gt;"",SUMIFS('Bank-1S'!$N:$N,'Bank-1S'!$J:$J,"&gt;="&amp;BF$7,'Bank-1S'!$J:$J,"&lt;="&amp;BF$8,'Bank-1S'!$W:$W,$O118,'Bank-1S'!$X:$X,$F118,'Bank-1S'!$Y:$Y,$G118),SUMIFS('Bank-1S'!$N:$N,'Bank-1S'!$J:$J,BF$8,'Bank-1S'!$W:$W,$O118,'Bank-1S'!$X:$X,$F118,'Bank-1S'!$Y:$Y,$G118))</f>
        <v>0</v>
      </c>
      <c r="BG118" s="179">
        <f ca="1">IF(BG$7&lt;&gt;"",SUMIFS('Bank-1S'!$N:$N,'Bank-1S'!$J:$J,"&gt;="&amp;BG$7,'Bank-1S'!$J:$J,"&lt;="&amp;BG$8,'Bank-1S'!$W:$W,$O118,'Bank-1S'!$X:$X,$F118,'Bank-1S'!$Y:$Y,$G118),SUMIFS('Bank-1S'!$N:$N,'Bank-1S'!$J:$J,BG$8,'Bank-1S'!$W:$W,$O118,'Bank-1S'!$X:$X,$F118,'Bank-1S'!$Y:$Y,$G118))</f>
        <v>0</v>
      </c>
      <c r="BH118" s="179">
        <f ca="1">IF(BH$7&lt;&gt;"",SUMIFS('Bank-1S'!$N:$N,'Bank-1S'!$J:$J,"&gt;="&amp;BH$7,'Bank-1S'!$J:$J,"&lt;="&amp;BH$8,'Bank-1S'!$W:$W,$O118,'Bank-1S'!$X:$X,$F118,'Bank-1S'!$Y:$Y,$G118),SUMIFS('Bank-1S'!$N:$N,'Bank-1S'!$J:$J,BH$8,'Bank-1S'!$W:$W,$O118,'Bank-1S'!$X:$X,$F118,'Bank-1S'!$Y:$Y,$G118))</f>
        <v>0</v>
      </c>
      <c r="BI118" s="179">
        <f ca="1">IF(BI$7&lt;&gt;"",SUMIFS('Bank-1S'!$N:$N,'Bank-1S'!$J:$J,"&gt;="&amp;BI$7,'Bank-1S'!$J:$J,"&lt;="&amp;BI$8,'Bank-1S'!$W:$W,$O118,'Bank-1S'!$X:$X,$F118,'Bank-1S'!$Y:$Y,$G118),SUMIFS('Bank-1S'!$N:$N,'Bank-1S'!$J:$J,BI$8,'Bank-1S'!$W:$W,$O118,'Bank-1S'!$X:$X,$F118,'Bank-1S'!$Y:$Y,$G118))</f>
        <v>0</v>
      </c>
      <c r="BJ118" s="179">
        <f ca="1">IF(BJ$7&lt;&gt;"",SUMIFS('Bank-1S'!$N:$N,'Bank-1S'!$J:$J,"&gt;="&amp;BJ$7,'Bank-1S'!$J:$J,"&lt;="&amp;BJ$8,'Bank-1S'!$W:$W,$O118,'Bank-1S'!$X:$X,$F118,'Bank-1S'!$Y:$Y,$G118),SUMIFS('Bank-1S'!$N:$N,'Bank-1S'!$J:$J,BJ$8,'Bank-1S'!$W:$W,$O118,'Bank-1S'!$X:$X,$F118,'Bank-1S'!$Y:$Y,$G118))</f>
        <v>0</v>
      </c>
      <c r="BK118" s="179">
        <f ca="1">IF(BK$7&lt;&gt;"",SUMIFS('Bank-1S'!$N:$N,'Bank-1S'!$J:$J,"&gt;="&amp;BK$7,'Bank-1S'!$J:$J,"&lt;="&amp;BK$8,'Bank-1S'!$W:$W,$O118,'Bank-1S'!$X:$X,$F118,'Bank-1S'!$Y:$Y,$G118),SUMIFS('Bank-1S'!$N:$N,'Bank-1S'!$J:$J,BK$8,'Bank-1S'!$W:$W,$O118,'Bank-1S'!$X:$X,$F118,'Bank-1S'!$Y:$Y,$G118))</f>
        <v>0</v>
      </c>
      <c r="BL118" s="179">
        <f ca="1">IF(BL$7&lt;&gt;"",SUMIFS('Bank-1S'!$N:$N,'Bank-1S'!$J:$J,"&gt;="&amp;BL$7,'Bank-1S'!$J:$J,"&lt;="&amp;BL$8,'Bank-1S'!$W:$W,$O118,'Bank-1S'!$X:$X,$F118,'Bank-1S'!$Y:$Y,$G118),SUMIFS('Bank-1S'!$N:$N,'Bank-1S'!$J:$J,BL$8,'Bank-1S'!$W:$W,$O118,'Bank-1S'!$X:$X,$F118,'Bank-1S'!$Y:$Y,$G118))</f>
        <v>0</v>
      </c>
      <c r="BM118" s="179">
        <f ca="1">IF(BM$7&lt;&gt;"",SUMIFS('Bank-1S'!$N:$N,'Bank-1S'!$J:$J,"&gt;="&amp;BM$7,'Bank-1S'!$J:$J,"&lt;="&amp;BM$8,'Bank-1S'!$W:$W,$O118,'Bank-1S'!$X:$X,$F118,'Bank-1S'!$Y:$Y,$G118),SUMIFS('Bank-1S'!$N:$N,'Bank-1S'!$J:$J,BM$8,'Bank-1S'!$W:$W,$O118,'Bank-1S'!$X:$X,$F118,'Bank-1S'!$Y:$Y,$G118))</f>
        <v>0</v>
      </c>
      <c r="BN118" s="179">
        <f ca="1">IF(BN$7&lt;&gt;"",SUMIFS('Bank-1S'!$N:$N,'Bank-1S'!$J:$J,"&gt;="&amp;BN$7,'Bank-1S'!$J:$J,"&lt;="&amp;BN$8,'Bank-1S'!$W:$W,$O118,'Bank-1S'!$X:$X,$F118,'Bank-1S'!$Y:$Y,$G118),SUMIFS('Bank-1S'!$N:$N,'Bank-1S'!$J:$J,BN$8,'Bank-1S'!$W:$W,$O118,'Bank-1S'!$X:$X,$F118,'Bank-1S'!$Y:$Y,$G118))</f>
        <v>0</v>
      </c>
      <c r="BO118" s="179">
        <f ca="1">IF(BO$7&lt;&gt;"",SUMIFS('Bank-1S'!$N:$N,'Bank-1S'!$J:$J,"&gt;="&amp;BO$7,'Bank-1S'!$J:$J,"&lt;="&amp;BO$8,'Bank-1S'!$W:$W,$O118,'Bank-1S'!$X:$X,$F118,'Bank-1S'!$Y:$Y,$G118),SUMIFS('Bank-1S'!$N:$N,'Bank-1S'!$J:$J,BO$8,'Bank-1S'!$W:$W,$O118,'Bank-1S'!$X:$X,$F118,'Bank-1S'!$Y:$Y,$G118))</f>
        <v>0</v>
      </c>
      <c r="BP118" s="179">
        <f ca="1">IF(BP$7&lt;&gt;"",SUMIFS('Bank-1S'!$N:$N,'Bank-1S'!$J:$J,"&gt;="&amp;BP$7,'Bank-1S'!$J:$J,"&lt;="&amp;BP$8,'Bank-1S'!$W:$W,$O118,'Bank-1S'!$X:$X,$F118,'Bank-1S'!$Y:$Y,$G118),SUMIFS('Bank-1S'!$N:$N,'Bank-1S'!$J:$J,BP$8,'Bank-1S'!$W:$W,$O118,'Bank-1S'!$X:$X,$F118,'Bank-1S'!$Y:$Y,$G118))</f>
        <v>0</v>
      </c>
      <c r="BQ118" s="179">
        <f ca="1">IF(BQ$7&lt;&gt;"",SUMIFS('Bank-1S'!$N:$N,'Bank-1S'!$J:$J,"&gt;="&amp;BQ$7,'Bank-1S'!$J:$J,"&lt;="&amp;BQ$8,'Bank-1S'!$W:$W,$O118,'Bank-1S'!$X:$X,$F118,'Bank-1S'!$Y:$Y,$G118),SUMIFS('Bank-1S'!$N:$N,'Bank-1S'!$J:$J,BQ$8,'Bank-1S'!$W:$W,$O118,'Bank-1S'!$X:$X,$F118,'Bank-1S'!$Y:$Y,$G118))</f>
        <v>0</v>
      </c>
      <c r="BR118" s="179">
        <f ca="1">IF(BR$7&lt;&gt;"",SUMIFS('Bank-1S'!$N:$N,'Bank-1S'!$J:$J,"&gt;="&amp;BR$7,'Bank-1S'!$J:$J,"&lt;="&amp;BR$8,'Bank-1S'!$W:$W,$O118,'Bank-1S'!$X:$X,$F118,'Bank-1S'!$Y:$Y,$G118),SUMIFS('Bank-1S'!$N:$N,'Bank-1S'!$J:$J,BR$8,'Bank-1S'!$W:$W,$O118,'Bank-1S'!$X:$X,$F118,'Bank-1S'!$Y:$Y,$G118))</f>
        <v>0</v>
      </c>
      <c r="BS118" s="179">
        <f ca="1">IF(BS$7&lt;&gt;"",SUMIFS('Bank-1S'!$N:$N,'Bank-1S'!$J:$J,"&gt;="&amp;BS$7,'Bank-1S'!$J:$J,"&lt;="&amp;BS$8,'Bank-1S'!$W:$W,$O118,'Bank-1S'!$X:$X,$F118,'Bank-1S'!$Y:$Y,$G118),SUMIFS('Bank-1S'!$N:$N,'Bank-1S'!$J:$J,BS$8,'Bank-1S'!$W:$W,$O118,'Bank-1S'!$X:$X,$F118,'Bank-1S'!$Y:$Y,$G118))</f>
        <v>0</v>
      </c>
      <c r="BT118" s="179">
        <f ca="1">IF(BT$7&lt;&gt;"",SUMIFS('Bank-1S'!$N:$N,'Bank-1S'!$J:$J,"&gt;="&amp;BT$7,'Bank-1S'!$J:$J,"&lt;="&amp;BT$8,'Bank-1S'!$W:$W,$O118,'Bank-1S'!$X:$X,$F118,'Bank-1S'!$Y:$Y,$G118),SUMIFS('Bank-1S'!$N:$N,'Bank-1S'!$J:$J,BT$8,'Bank-1S'!$W:$W,$O118,'Bank-1S'!$X:$X,$F118,'Bank-1S'!$Y:$Y,$G118))</f>
        <v>0</v>
      </c>
      <c r="BU118" s="179">
        <f ca="1">IF(BU$7&lt;&gt;"",SUMIFS('Bank-1S'!$N:$N,'Bank-1S'!$J:$J,"&gt;="&amp;BU$7,'Bank-1S'!$J:$J,"&lt;="&amp;BU$8,'Bank-1S'!$W:$W,$O118,'Bank-1S'!$X:$X,$F118,'Bank-1S'!$Y:$Y,$G118),SUMIFS('Bank-1S'!$N:$N,'Bank-1S'!$J:$J,BU$8,'Bank-1S'!$W:$W,$O118,'Bank-1S'!$X:$X,$F118,'Bank-1S'!$Y:$Y,$G118))</f>
        <v>0</v>
      </c>
      <c r="BV118" s="179">
        <f ca="1">IF(BV$7&lt;&gt;"",SUMIFS('Bank-1S'!$N:$N,'Bank-1S'!$J:$J,"&gt;="&amp;BV$7,'Bank-1S'!$J:$J,"&lt;="&amp;BV$8,'Bank-1S'!$W:$W,$O118,'Bank-1S'!$X:$X,$F118,'Bank-1S'!$Y:$Y,$G118),SUMIFS('Bank-1S'!$N:$N,'Bank-1S'!$J:$J,BV$8,'Bank-1S'!$W:$W,$O118,'Bank-1S'!$X:$X,$F118,'Bank-1S'!$Y:$Y,$G118))</f>
        <v>0</v>
      </c>
      <c r="BW118" s="179">
        <f ca="1">IF(BW$7&lt;&gt;"",SUMIFS('Bank-1S'!$N:$N,'Bank-1S'!$J:$J,"&gt;="&amp;BW$7,'Bank-1S'!$J:$J,"&lt;="&amp;BW$8,'Bank-1S'!$W:$W,$O118,'Bank-1S'!$X:$X,$F118,'Bank-1S'!$Y:$Y,$G118),SUMIFS('Bank-1S'!$N:$N,'Bank-1S'!$J:$J,BW$8,'Bank-1S'!$W:$W,$O118,'Bank-1S'!$X:$X,$F118,'Bank-1S'!$Y:$Y,$G118))</f>
        <v>0</v>
      </c>
      <c r="BX118" s="179">
        <f ca="1">IF(BX$7&lt;&gt;"",SUMIFS('Bank-1S'!$N:$N,'Bank-1S'!$J:$J,"&gt;="&amp;BX$7,'Bank-1S'!$J:$J,"&lt;="&amp;BX$8,'Bank-1S'!$W:$W,$O118,'Bank-1S'!$X:$X,$F118,'Bank-1S'!$Y:$Y,$G118),SUMIFS('Bank-1S'!$N:$N,'Bank-1S'!$J:$J,BX$8,'Bank-1S'!$W:$W,$O118,'Bank-1S'!$X:$X,$F118,'Bank-1S'!$Y:$Y,$G118))</f>
        <v>0</v>
      </c>
      <c r="BY118" s="179">
        <f ca="1">IF(BY$7&lt;&gt;"",SUMIFS('Bank-1S'!$N:$N,'Bank-1S'!$J:$J,"&gt;="&amp;BY$7,'Bank-1S'!$J:$J,"&lt;="&amp;BY$8,'Bank-1S'!$W:$W,$O118,'Bank-1S'!$X:$X,$F118,'Bank-1S'!$Y:$Y,$G118),SUMIFS('Bank-1S'!$N:$N,'Bank-1S'!$J:$J,BY$8,'Bank-1S'!$W:$W,$O118,'Bank-1S'!$X:$X,$F118,'Bank-1S'!$Y:$Y,$G118))</f>
        <v>0</v>
      </c>
      <c r="BZ118" s="179">
        <f ca="1">IF(BZ$7&lt;&gt;"",SUMIFS('Bank-1S'!$N:$N,'Bank-1S'!$J:$J,"&gt;="&amp;BZ$7,'Bank-1S'!$J:$J,"&lt;="&amp;BZ$8,'Bank-1S'!$W:$W,$O118,'Bank-1S'!$X:$X,$F118,'Bank-1S'!$Y:$Y,$G118),SUMIFS('Bank-1S'!$N:$N,'Bank-1S'!$J:$J,BZ$8,'Bank-1S'!$W:$W,$O118,'Bank-1S'!$X:$X,$F118,'Bank-1S'!$Y:$Y,$G118))</f>
        <v>0</v>
      </c>
      <c r="CA118" s="179">
        <f ca="1">IF(CA$7&lt;&gt;"",SUMIFS('Bank-1S'!$N:$N,'Bank-1S'!$J:$J,"&gt;="&amp;CA$7,'Bank-1S'!$J:$J,"&lt;="&amp;CA$8,'Bank-1S'!$W:$W,$O118,'Bank-1S'!$X:$X,$F118,'Bank-1S'!$Y:$Y,$G118),SUMIFS('Bank-1S'!$N:$N,'Bank-1S'!$J:$J,CA$8,'Bank-1S'!$W:$W,$O118,'Bank-1S'!$X:$X,$F118,'Bank-1S'!$Y:$Y,$G118))</f>
        <v>0</v>
      </c>
      <c r="CB118" s="179">
        <f ca="1">IF(CB$7&lt;&gt;"",SUMIFS('Bank-1S'!$N:$N,'Bank-1S'!$J:$J,"&gt;="&amp;CB$7,'Bank-1S'!$J:$J,"&lt;="&amp;CB$8,'Bank-1S'!$W:$W,$O118,'Bank-1S'!$X:$X,$F118,'Bank-1S'!$Y:$Y,$G118),SUMIFS('Bank-1S'!$N:$N,'Bank-1S'!$J:$J,CB$8,'Bank-1S'!$W:$W,$O118,'Bank-1S'!$X:$X,$F118,'Bank-1S'!$Y:$Y,$G118))</f>
        <v>0</v>
      </c>
      <c r="CC118" s="179">
        <f ca="1">IF(CC$7&lt;&gt;"",SUMIFS('Bank-1S'!$N:$N,'Bank-1S'!$J:$J,"&gt;="&amp;CC$7,'Bank-1S'!$J:$J,"&lt;="&amp;CC$8,'Bank-1S'!$W:$W,$O118,'Bank-1S'!$X:$X,$F118,'Bank-1S'!$Y:$Y,$G118),SUMIFS('Bank-1S'!$N:$N,'Bank-1S'!$J:$J,CC$8,'Bank-1S'!$W:$W,$O118,'Bank-1S'!$X:$X,$F118,'Bank-1S'!$Y:$Y,$G118))</f>
        <v>0</v>
      </c>
      <c r="CD118" s="179">
        <f ca="1">IF(CD$7&lt;&gt;"",SUMIFS('Bank-1S'!$N:$N,'Bank-1S'!$J:$J,"&gt;="&amp;CD$7,'Bank-1S'!$J:$J,"&lt;="&amp;CD$8,'Bank-1S'!$W:$W,$O118,'Bank-1S'!$X:$X,$F118,'Bank-1S'!$Y:$Y,$G118),SUMIFS('Bank-1S'!$N:$N,'Bank-1S'!$J:$J,CD$8,'Bank-1S'!$W:$W,$O118,'Bank-1S'!$X:$X,$F118,'Bank-1S'!$Y:$Y,$G118))</f>
        <v>0</v>
      </c>
      <c r="CE118" s="179">
        <f ca="1">IF(CE$7&lt;&gt;"",SUMIFS('Bank-1S'!$N:$N,'Bank-1S'!$J:$J,"&gt;="&amp;CE$7,'Bank-1S'!$J:$J,"&lt;="&amp;CE$8,'Bank-1S'!$W:$W,$O118,'Bank-1S'!$X:$X,$F118,'Bank-1S'!$Y:$Y,$G118),SUMIFS('Bank-1S'!$N:$N,'Bank-1S'!$J:$J,CE$8,'Bank-1S'!$W:$W,$O118,'Bank-1S'!$X:$X,$F118,'Bank-1S'!$Y:$Y,$G118))</f>
        <v>0</v>
      </c>
      <c r="CF118" s="179">
        <f ca="1">IF(CF$7&lt;&gt;"",SUMIFS('Bank-1S'!$N:$N,'Bank-1S'!$J:$J,"&gt;="&amp;CF$7,'Bank-1S'!$J:$J,"&lt;="&amp;CF$8,'Bank-1S'!$W:$W,$O118,'Bank-1S'!$X:$X,$F118,'Bank-1S'!$Y:$Y,$G118),SUMIFS('Bank-1S'!$N:$N,'Bank-1S'!$J:$J,CF$8,'Bank-1S'!$W:$W,$O118,'Bank-1S'!$X:$X,$F118,'Bank-1S'!$Y:$Y,$G118))</f>
        <v>0</v>
      </c>
      <c r="CG118" s="179">
        <f ca="1">IF(CG$7&lt;&gt;"",SUMIFS('Bank-1S'!$N:$N,'Bank-1S'!$J:$J,"&gt;="&amp;CG$7,'Bank-1S'!$J:$J,"&lt;="&amp;CG$8,'Bank-1S'!$W:$W,$O118,'Bank-1S'!$X:$X,$F118,'Bank-1S'!$Y:$Y,$G118),SUMIFS('Bank-1S'!$N:$N,'Bank-1S'!$J:$J,CG$8,'Bank-1S'!$W:$W,$O118,'Bank-1S'!$X:$X,$F118,'Bank-1S'!$Y:$Y,$G118))</f>
        <v>0</v>
      </c>
      <c r="CH118" s="179">
        <f ca="1">IF(CH$7&lt;&gt;"",SUMIFS('Bank-1S'!$N:$N,'Bank-1S'!$J:$J,"&gt;="&amp;CH$7,'Bank-1S'!$J:$J,"&lt;="&amp;CH$8,'Bank-1S'!$W:$W,$O118,'Bank-1S'!$X:$X,$F118,'Bank-1S'!$Y:$Y,$G118),SUMIFS('Bank-1S'!$N:$N,'Bank-1S'!$J:$J,CH$8,'Bank-1S'!$W:$W,$O118,'Bank-1S'!$X:$X,$F118,'Bank-1S'!$Y:$Y,$G118))</f>
        <v>0</v>
      </c>
      <c r="CI118" s="179">
        <f ca="1">IF(CI$7&lt;&gt;"",SUMIFS('Bank-1S'!$N:$N,'Bank-1S'!$J:$J,"&gt;="&amp;CI$7,'Bank-1S'!$J:$J,"&lt;="&amp;CI$8,'Bank-1S'!$W:$W,$O118,'Bank-1S'!$X:$X,$F118,'Bank-1S'!$Y:$Y,$G118),SUMIFS('Bank-1S'!$N:$N,'Bank-1S'!$J:$J,CI$8,'Bank-1S'!$W:$W,$O118,'Bank-1S'!$X:$X,$F118,'Bank-1S'!$Y:$Y,$G118))</f>
        <v>0</v>
      </c>
      <c r="CJ118" s="179">
        <f ca="1">IF(CJ$7&lt;&gt;"",SUMIFS('Bank-1S'!$N:$N,'Bank-1S'!$J:$J,"&gt;="&amp;CJ$7,'Bank-1S'!$J:$J,"&lt;="&amp;CJ$8,'Bank-1S'!$W:$W,$O118,'Bank-1S'!$X:$X,$F118,'Bank-1S'!$Y:$Y,$G118),SUMIFS('Bank-1S'!$N:$N,'Bank-1S'!$J:$J,CJ$8,'Bank-1S'!$W:$W,$O118,'Bank-1S'!$X:$X,$F118,'Bank-1S'!$Y:$Y,$G118))</f>
        <v>0</v>
      </c>
      <c r="CK118" s="179">
        <f ca="1">IF(CK$7&lt;&gt;"",SUMIFS('Bank-1S'!$N:$N,'Bank-1S'!$J:$J,"&gt;="&amp;CK$7,'Bank-1S'!$J:$J,"&lt;="&amp;CK$8,'Bank-1S'!$W:$W,$O118,'Bank-1S'!$X:$X,$F118,'Bank-1S'!$Y:$Y,$G118),SUMIFS('Bank-1S'!$N:$N,'Bank-1S'!$J:$J,CK$8,'Bank-1S'!$W:$W,$O118,'Bank-1S'!$X:$X,$F118,'Bank-1S'!$Y:$Y,$G118))</f>
        <v>0</v>
      </c>
      <c r="CL118" s="179">
        <f ca="1">IF(CL$7&lt;&gt;"",SUMIFS('Bank-1S'!$N:$N,'Bank-1S'!$J:$J,"&gt;="&amp;CL$7,'Bank-1S'!$J:$J,"&lt;="&amp;CL$8,'Bank-1S'!$W:$W,$O118,'Bank-1S'!$X:$X,$F118,'Bank-1S'!$Y:$Y,$G118),SUMIFS('Bank-1S'!$N:$N,'Bank-1S'!$J:$J,CL$8,'Bank-1S'!$W:$W,$O118,'Bank-1S'!$X:$X,$F118,'Bank-1S'!$Y:$Y,$G118))</f>
        <v>0</v>
      </c>
      <c r="CM118" s="179">
        <f ca="1">IF(CM$7&lt;&gt;"",SUMIFS('Bank-1S'!$N:$N,'Bank-1S'!$J:$J,"&gt;="&amp;CM$7,'Bank-1S'!$J:$J,"&lt;="&amp;CM$8,'Bank-1S'!$W:$W,$O118,'Bank-1S'!$X:$X,$F118,'Bank-1S'!$Y:$Y,$G118),SUMIFS('Bank-1S'!$N:$N,'Bank-1S'!$J:$J,CM$8,'Bank-1S'!$W:$W,$O118,'Bank-1S'!$X:$X,$F118,'Bank-1S'!$Y:$Y,$G118))</f>
        <v>0</v>
      </c>
      <c r="CN118" s="179">
        <f ca="1">IF(CN$7&lt;&gt;"",SUMIFS('Bank-1S'!$N:$N,'Bank-1S'!$J:$J,"&gt;="&amp;CN$7,'Bank-1S'!$J:$J,"&lt;="&amp;CN$8,'Bank-1S'!$W:$W,$O118,'Bank-1S'!$X:$X,$F118,'Bank-1S'!$Y:$Y,$G118),SUMIFS('Bank-1S'!$N:$N,'Bank-1S'!$J:$J,CN$8,'Bank-1S'!$W:$W,$O118,'Bank-1S'!$X:$X,$F118,'Bank-1S'!$Y:$Y,$G118))</f>
        <v>0</v>
      </c>
      <c r="CO118" s="179">
        <f ca="1">IF(CO$7&lt;&gt;"",SUMIFS('Bank-1S'!$N:$N,'Bank-1S'!$J:$J,"&gt;="&amp;CO$7,'Bank-1S'!$J:$J,"&lt;="&amp;CO$8,'Bank-1S'!$W:$W,$O118,'Bank-1S'!$X:$X,$F118,'Bank-1S'!$Y:$Y,$G118),SUMIFS('Bank-1S'!$N:$N,'Bank-1S'!$J:$J,CO$8,'Bank-1S'!$W:$W,$O118,'Bank-1S'!$X:$X,$F118,'Bank-1S'!$Y:$Y,$G118))</f>
        <v>0</v>
      </c>
      <c r="CP118" s="179">
        <f ca="1">IF(CP$7&lt;&gt;"",SUMIFS('Bank-1S'!$N:$N,'Bank-1S'!$J:$J,"&gt;="&amp;CP$7,'Bank-1S'!$J:$J,"&lt;="&amp;CP$8,'Bank-1S'!$W:$W,$O118,'Bank-1S'!$X:$X,$F118,'Bank-1S'!$Y:$Y,$G118),SUMIFS('Bank-1S'!$N:$N,'Bank-1S'!$J:$J,CP$8,'Bank-1S'!$W:$W,$O118,'Bank-1S'!$X:$X,$F118,'Bank-1S'!$Y:$Y,$G118))</f>
        <v>0</v>
      </c>
      <c r="CQ118" s="179">
        <f ca="1">IF(CQ$7&lt;&gt;"",SUMIFS('Bank-1S'!$N:$N,'Bank-1S'!$J:$J,"&gt;="&amp;CQ$7,'Bank-1S'!$J:$J,"&lt;="&amp;CQ$8,'Bank-1S'!$W:$W,$O118,'Bank-1S'!$X:$X,$F118,'Bank-1S'!$Y:$Y,$G118),SUMIFS('Bank-1S'!$N:$N,'Bank-1S'!$J:$J,CQ$8,'Bank-1S'!$W:$W,$O118,'Bank-1S'!$X:$X,$F118,'Bank-1S'!$Y:$Y,$G118))</f>
        <v>0</v>
      </c>
      <c r="CR118" s="179">
        <f ca="1">IF(CR$7&lt;&gt;"",SUMIFS('Bank-1S'!$N:$N,'Bank-1S'!$J:$J,"&gt;="&amp;CR$7,'Bank-1S'!$J:$J,"&lt;="&amp;CR$8,'Bank-1S'!$W:$W,$O118,'Bank-1S'!$X:$X,$F118,'Bank-1S'!$Y:$Y,$G118),SUMIFS('Bank-1S'!$N:$N,'Bank-1S'!$J:$J,CR$8,'Bank-1S'!$W:$W,$O118,'Bank-1S'!$X:$X,$F118,'Bank-1S'!$Y:$Y,$G118))</f>
        <v>0</v>
      </c>
      <c r="CS118" s="179">
        <f ca="1">IF(CS$7&lt;&gt;"",SUMIFS('Bank-1S'!$N:$N,'Bank-1S'!$J:$J,"&gt;="&amp;CS$7,'Bank-1S'!$J:$J,"&lt;="&amp;CS$8,'Bank-1S'!$W:$W,$O118,'Bank-1S'!$X:$X,$F118,'Bank-1S'!$Y:$Y,$G118),SUMIFS('Bank-1S'!$N:$N,'Bank-1S'!$J:$J,CS$8,'Bank-1S'!$W:$W,$O118,'Bank-1S'!$X:$X,$F118,'Bank-1S'!$Y:$Y,$G118))</f>
        <v>0</v>
      </c>
      <c r="CT118" s="179">
        <f ca="1">IF(CT$7&lt;&gt;"",SUMIFS('Bank-1S'!$N:$N,'Bank-1S'!$J:$J,"&gt;="&amp;CT$7,'Bank-1S'!$J:$J,"&lt;="&amp;CT$8,'Bank-1S'!$W:$W,$O118,'Bank-1S'!$X:$X,$F118,'Bank-1S'!$Y:$Y,$G118),SUMIFS('Bank-1S'!$N:$N,'Bank-1S'!$J:$J,CT$8,'Bank-1S'!$W:$W,$O118,'Bank-1S'!$X:$X,$F118,'Bank-1S'!$Y:$Y,$G118))</f>
        <v>0</v>
      </c>
      <c r="CU118" s="180">
        <f ca="1">IF(CU$7&lt;&gt;"",SUMIFS('Bank-1S'!$N:$N,'Bank-1S'!$J:$J,"&gt;="&amp;CU$7,'Bank-1S'!$J:$J,"&lt;="&amp;CU$8,'Bank-1S'!$W:$W,$O118,'Bank-1S'!$X:$X,$F118,'Bank-1S'!$Y:$Y,$G118),SUMIFS('Bank-1S'!$N:$N,'Bank-1S'!$J:$J,CU$8,'Bank-1S'!$W:$W,$O118,'Bank-1S'!$X:$X,$F118,'Bank-1S'!$Y:$Y,$G118))</f>
        <v>0</v>
      </c>
    </row>
    <row r="119" spans="1:99" s="181" customFormat="1" ht="10.199999999999999" x14ac:dyDescent="0.2">
      <c r="A119" s="172"/>
      <c r="B119" s="172"/>
      <c r="C119" s="172"/>
      <c r="D119" s="172"/>
      <c r="E119" s="191">
        <v>2</v>
      </c>
      <c r="F119" s="144" t="str">
        <f t="shared" si="60"/>
        <v>Прочие операционные оплаты</v>
      </c>
      <c r="G119" s="172" t="str">
        <f>lists!$AD$35</f>
        <v>Оплата услуг охраны и безопасности</v>
      </c>
      <c r="H119" s="172"/>
      <c r="I119" s="172"/>
      <c r="J119" s="172"/>
      <c r="K119" s="172"/>
      <c r="L119" s="172"/>
      <c r="M119" s="172"/>
      <c r="N119" s="173"/>
      <c r="O119" s="172" t="str">
        <f t="shared" si="52"/>
        <v>RUR</v>
      </c>
      <c r="P119" s="173"/>
      <c r="Q119" s="172"/>
      <c r="R119" s="172"/>
      <c r="S119" s="172"/>
      <c r="T119" s="174"/>
      <c r="U119" s="175">
        <f t="shared" ca="1" si="59"/>
        <v>0</v>
      </c>
      <c r="V119" s="176"/>
      <c r="W119" s="177"/>
      <c r="X119" s="178">
        <f>IF(X$7&lt;&gt;"",SUMIFS('Bank-1S'!$N:$N,'Bank-1S'!$J:$J,"&gt;="&amp;X$7,'Bank-1S'!$J:$J,"&lt;="&amp;X$8,'Bank-1S'!$W:$W,$O119,'Bank-1S'!$X:$X,$F119,'Bank-1S'!$Y:$Y,$G119),SUMIFS('Bank-1S'!$N:$N,'Bank-1S'!$J:$J,X$8,'Bank-1S'!$W:$W,$O119,'Bank-1S'!$X:$X,$F119,'Bank-1S'!$Y:$Y,$G119))</f>
        <v>0</v>
      </c>
      <c r="Y119" s="179">
        <f ca="1">IF(Y$7&lt;&gt;"",SUMIFS('Bank-1S'!$N:$N,'Bank-1S'!$J:$J,"&gt;="&amp;Y$7,'Bank-1S'!$J:$J,"&lt;="&amp;Y$8,'Bank-1S'!$W:$W,$O119,'Bank-1S'!$X:$X,$F119,'Bank-1S'!$Y:$Y,$G119),SUMIFS('Bank-1S'!$N:$N,'Bank-1S'!$J:$J,Y$8,'Bank-1S'!$W:$W,$O119,'Bank-1S'!$X:$X,$F119,'Bank-1S'!$Y:$Y,$G119))</f>
        <v>0</v>
      </c>
      <c r="Z119" s="179">
        <f ca="1">IF(Z$7&lt;&gt;"",SUMIFS('Bank-1S'!$N:$N,'Bank-1S'!$J:$J,"&gt;="&amp;Z$7,'Bank-1S'!$J:$J,"&lt;="&amp;Z$8,'Bank-1S'!$W:$W,$O119,'Bank-1S'!$X:$X,$F119,'Bank-1S'!$Y:$Y,$G119),SUMIFS('Bank-1S'!$N:$N,'Bank-1S'!$J:$J,Z$8,'Bank-1S'!$W:$W,$O119,'Bank-1S'!$X:$X,$F119,'Bank-1S'!$Y:$Y,$G119))</f>
        <v>0</v>
      </c>
      <c r="AA119" s="179">
        <f ca="1">IF(AA$7&lt;&gt;"",SUMIFS('Bank-1S'!$N:$N,'Bank-1S'!$J:$J,"&gt;="&amp;AA$7,'Bank-1S'!$J:$J,"&lt;="&amp;AA$8,'Bank-1S'!$W:$W,$O119,'Bank-1S'!$X:$X,$F119,'Bank-1S'!$Y:$Y,$G119),SUMIFS('Bank-1S'!$N:$N,'Bank-1S'!$J:$J,AA$8,'Bank-1S'!$W:$W,$O119,'Bank-1S'!$X:$X,$F119,'Bank-1S'!$Y:$Y,$G119))</f>
        <v>0</v>
      </c>
      <c r="AB119" s="179">
        <f ca="1">IF(AB$7&lt;&gt;"",SUMIFS('Bank-1S'!$N:$N,'Bank-1S'!$J:$J,"&gt;="&amp;AB$7,'Bank-1S'!$J:$J,"&lt;="&amp;AB$8,'Bank-1S'!$W:$W,$O119,'Bank-1S'!$X:$X,$F119,'Bank-1S'!$Y:$Y,$G119),SUMIFS('Bank-1S'!$N:$N,'Bank-1S'!$J:$J,AB$8,'Bank-1S'!$W:$W,$O119,'Bank-1S'!$X:$X,$F119,'Bank-1S'!$Y:$Y,$G119))</f>
        <v>0</v>
      </c>
      <c r="AC119" s="179">
        <f ca="1">IF(AC$7&lt;&gt;"",SUMIFS('Bank-1S'!$N:$N,'Bank-1S'!$J:$J,"&gt;="&amp;AC$7,'Bank-1S'!$J:$J,"&lt;="&amp;AC$8,'Bank-1S'!$W:$W,$O119,'Bank-1S'!$X:$X,$F119,'Bank-1S'!$Y:$Y,$G119),SUMIFS('Bank-1S'!$N:$N,'Bank-1S'!$J:$J,AC$8,'Bank-1S'!$W:$W,$O119,'Bank-1S'!$X:$X,$F119,'Bank-1S'!$Y:$Y,$G119))</f>
        <v>0</v>
      </c>
      <c r="AD119" s="179">
        <f ca="1">IF(AD$7&lt;&gt;"",SUMIFS('Bank-1S'!$N:$N,'Bank-1S'!$J:$J,"&gt;="&amp;AD$7,'Bank-1S'!$J:$J,"&lt;="&amp;AD$8,'Bank-1S'!$W:$W,$O119,'Bank-1S'!$X:$X,$F119,'Bank-1S'!$Y:$Y,$G119),SUMIFS('Bank-1S'!$N:$N,'Bank-1S'!$J:$J,AD$8,'Bank-1S'!$W:$W,$O119,'Bank-1S'!$X:$X,$F119,'Bank-1S'!$Y:$Y,$G119))</f>
        <v>0</v>
      </c>
      <c r="AE119" s="179">
        <f ca="1">IF(AE$7&lt;&gt;"",SUMIFS('Bank-1S'!$N:$N,'Bank-1S'!$J:$J,"&gt;="&amp;AE$7,'Bank-1S'!$J:$J,"&lt;="&amp;AE$8,'Bank-1S'!$W:$W,$O119,'Bank-1S'!$X:$X,$F119,'Bank-1S'!$Y:$Y,$G119),SUMIFS('Bank-1S'!$N:$N,'Bank-1S'!$J:$J,AE$8,'Bank-1S'!$W:$W,$O119,'Bank-1S'!$X:$X,$F119,'Bank-1S'!$Y:$Y,$G119))</f>
        <v>0</v>
      </c>
      <c r="AF119" s="179">
        <f ca="1">IF(AF$7&lt;&gt;"",SUMIFS('Bank-1S'!$N:$N,'Bank-1S'!$J:$J,"&gt;="&amp;AF$7,'Bank-1S'!$J:$J,"&lt;="&amp;AF$8,'Bank-1S'!$W:$W,$O119,'Bank-1S'!$X:$X,$F119,'Bank-1S'!$Y:$Y,$G119),SUMIFS('Bank-1S'!$N:$N,'Bank-1S'!$J:$J,AF$8,'Bank-1S'!$W:$W,$O119,'Bank-1S'!$X:$X,$F119,'Bank-1S'!$Y:$Y,$G119))</f>
        <v>0</v>
      </c>
      <c r="AG119" s="179">
        <f ca="1">IF(AG$7&lt;&gt;"",SUMIFS('Bank-1S'!$N:$N,'Bank-1S'!$J:$J,"&gt;="&amp;AG$7,'Bank-1S'!$J:$J,"&lt;="&amp;AG$8,'Bank-1S'!$W:$W,$O119,'Bank-1S'!$X:$X,$F119,'Bank-1S'!$Y:$Y,$G119),SUMIFS('Bank-1S'!$N:$N,'Bank-1S'!$J:$J,AG$8,'Bank-1S'!$W:$W,$O119,'Bank-1S'!$X:$X,$F119,'Bank-1S'!$Y:$Y,$G119))</f>
        <v>0</v>
      </c>
      <c r="AH119" s="179">
        <f ca="1">IF(AH$7&lt;&gt;"",SUMIFS('Bank-1S'!$N:$N,'Bank-1S'!$J:$J,"&gt;="&amp;AH$7,'Bank-1S'!$J:$J,"&lt;="&amp;AH$8,'Bank-1S'!$W:$W,$O119,'Bank-1S'!$X:$X,$F119,'Bank-1S'!$Y:$Y,$G119),SUMIFS('Bank-1S'!$N:$N,'Bank-1S'!$J:$J,AH$8,'Bank-1S'!$W:$W,$O119,'Bank-1S'!$X:$X,$F119,'Bank-1S'!$Y:$Y,$G119))</f>
        <v>0</v>
      </c>
      <c r="AI119" s="179">
        <f ca="1">IF(AI$7&lt;&gt;"",SUMIFS('Bank-1S'!$N:$N,'Bank-1S'!$J:$J,"&gt;="&amp;AI$7,'Bank-1S'!$J:$J,"&lt;="&amp;AI$8,'Bank-1S'!$W:$W,$O119,'Bank-1S'!$X:$X,$F119,'Bank-1S'!$Y:$Y,$G119),SUMIFS('Bank-1S'!$N:$N,'Bank-1S'!$J:$J,AI$8,'Bank-1S'!$W:$W,$O119,'Bank-1S'!$X:$X,$F119,'Bank-1S'!$Y:$Y,$G119))</f>
        <v>0</v>
      </c>
      <c r="AJ119" s="179">
        <f ca="1">IF(AJ$7&lt;&gt;"",SUMIFS('Bank-1S'!$N:$N,'Bank-1S'!$J:$J,"&gt;="&amp;AJ$7,'Bank-1S'!$J:$J,"&lt;="&amp;AJ$8,'Bank-1S'!$W:$W,$O119,'Bank-1S'!$X:$X,$F119,'Bank-1S'!$Y:$Y,$G119),SUMIFS('Bank-1S'!$N:$N,'Bank-1S'!$J:$J,AJ$8,'Bank-1S'!$W:$W,$O119,'Bank-1S'!$X:$X,$F119,'Bank-1S'!$Y:$Y,$G119))</f>
        <v>0</v>
      </c>
      <c r="AK119" s="179">
        <f ca="1">IF(AK$7&lt;&gt;"",SUMIFS('Bank-1S'!$N:$N,'Bank-1S'!$J:$J,"&gt;="&amp;AK$7,'Bank-1S'!$J:$J,"&lt;="&amp;AK$8,'Bank-1S'!$W:$W,$O119,'Bank-1S'!$X:$X,$F119,'Bank-1S'!$Y:$Y,$G119),SUMIFS('Bank-1S'!$N:$N,'Bank-1S'!$J:$J,AK$8,'Bank-1S'!$W:$W,$O119,'Bank-1S'!$X:$X,$F119,'Bank-1S'!$Y:$Y,$G119))</f>
        <v>0</v>
      </c>
      <c r="AL119" s="179">
        <f ca="1">IF(AL$7&lt;&gt;"",SUMIFS('Bank-1S'!$N:$N,'Bank-1S'!$J:$J,"&gt;="&amp;AL$7,'Bank-1S'!$J:$J,"&lt;="&amp;AL$8,'Bank-1S'!$W:$W,$O119,'Bank-1S'!$X:$X,$F119,'Bank-1S'!$Y:$Y,$G119),SUMIFS('Bank-1S'!$N:$N,'Bank-1S'!$J:$J,AL$8,'Bank-1S'!$W:$W,$O119,'Bank-1S'!$X:$X,$F119,'Bank-1S'!$Y:$Y,$G119))</f>
        <v>0</v>
      </c>
      <c r="AM119" s="179">
        <f ca="1">IF(AM$7&lt;&gt;"",SUMIFS('Bank-1S'!$N:$N,'Bank-1S'!$J:$J,"&gt;="&amp;AM$7,'Bank-1S'!$J:$J,"&lt;="&amp;AM$8,'Bank-1S'!$W:$W,$O119,'Bank-1S'!$X:$X,$F119,'Bank-1S'!$Y:$Y,$G119),SUMIFS('Bank-1S'!$N:$N,'Bank-1S'!$J:$J,AM$8,'Bank-1S'!$W:$W,$O119,'Bank-1S'!$X:$X,$F119,'Bank-1S'!$Y:$Y,$G119))</f>
        <v>0</v>
      </c>
      <c r="AN119" s="179">
        <f ca="1">IF(AN$7&lt;&gt;"",SUMIFS('Bank-1S'!$N:$N,'Bank-1S'!$J:$J,"&gt;="&amp;AN$7,'Bank-1S'!$J:$J,"&lt;="&amp;AN$8,'Bank-1S'!$W:$W,$O119,'Bank-1S'!$X:$X,$F119,'Bank-1S'!$Y:$Y,$G119),SUMIFS('Bank-1S'!$N:$N,'Bank-1S'!$J:$J,AN$8,'Bank-1S'!$W:$W,$O119,'Bank-1S'!$X:$X,$F119,'Bank-1S'!$Y:$Y,$G119))</f>
        <v>0</v>
      </c>
      <c r="AO119" s="179">
        <f ca="1">IF(AO$7&lt;&gt;"",SUMIFS('Bank-1S'!$N:$N,'Bank-1S'!$J:$J,"&gt;="&amp;AO$7,'Bank-1S'!$J:$J,"&lt;="&amp;AO$8,'Bank-1S'!$W:$W,$O119,'Bank-1S'!$X:$X,$F119,'Bank-1S'!$Y:$Y,$G119),SUMIFS('Bank-1S'!$N:$N,'Bank-1S'!$J:$J,AO$8,'Bank-1S'!$W:$W,$O119,'Bank-1S'!$X:$X,$F119,'Bank-1S'!$Y:$Y,$G119))</f>
        <v>0</v>
      </c>
      <c r="AP119" s="179">
        <f ca="1">IF(AP$7&lt;&gt;"",SUMIFS('Bank-1S'!$N:$N,'Bank-1S'!$J:$J,"&gt;="&amp;AP$7,'Bank-1S'!$J:$J,"&lt;="&amp;AP$8,'Bank-1S'!$W:$W,$O119,'Bank-1S'!$X:$X,$F119,'Bank-1S'!$Y:$Y,$G119),SUMIFS('Bank-1S'!$N:$N,'Bank-1S'!$J:$J,AP$8,'Bank-1S'!$W:$W,$O119,'Bank-1S'!$X:$X,$F119,'Bank-1S'!$Y:$Y,$G119))</f>
        <v>0</v>
      </c>
      <c r="AQ119" s="179">
        <f ca="1">IF(AQ$7&lt;&gt;"",SUMIFS('Bank-1S'!$N:$N,'Bank-1S'!$J:$J,"&gt;="&amp;AQ$7,'Bank-1S'!$J:$J,"&lt;="&amp;AQ$8,'Bank-1S'!$W:$W,$O119,'Bank-1S'!$X:$X,$F119,'Bank-1S'!$Y:$Y,$G119),SUMIFS('Bank-1S'!$N:$N,'Bank-1S'!$J:$J,AQ$8,'Bank-1S'!$W:$W,$O119,'Bank-1S'!$X:$X,$F119,'Bank-1S'!$Y:$Y,$G119))</f>
        <v>0</v>
      </c>
      <c r="AR119" s="179">
        <f ca="1">IF(AR$7&lt;&gt;"",SUMIFS('Bank-1S'!$N:$N,'Bank-1S'!$J:$J,"&gt;="&amp;AR$7,'Bank-1S'!$J:$J,"&lt;="&amp;AR$8,'Bank-1S'!$W:$W,$O119,'Bank-1S'!$X:$X,$F119,'Bank-1S'!$Y:$Y,$G119),SUMIFS('Bank-1S'!$N:$N,'Bank-1S'!$J:$J,AR$8,'Bank-1S'!$W:$W,$O119,'Bank-1S'!$X:$X,$F119,'Bank-1S'!$Y:$Y,$G119))</f>
        <v>0</v>
      </c>
      <c r="AS119" s="179">
        <f ca="1">IF(AS$7&lt;&gt;"",SUMIFS('Bank-1S'!$N:$N,'Bank-1S'!$J:$J,"&gt;="&amp;AS$7,'Bank-1S'!$J:$J,"&lt;="&amp;AS$8,'Bank-1S'!$W:$W,$O119,'Bank-1S'!$X:$X,$F119,'Bank-1S'!$Y:$Y,$G119),SUMIFS('Bank-1S'!$N:$N,'Bank-1S'!$J:$J,AS$8,'Bank-1S'!$W:$W,$O119,'Bank-1S'!$X:$X,$F119,'Bank-1S'!$Y:$Y,$G119))</f>
        <v>0</v>
      </c>
      <c r="AT119" s="179">
        <f ca="1">IF(AT$7&lt;&gt;"",SUMIFS('Bank-1S'!$N:$N,'Bank-1S'!$J:$J,"&gt;="&amp;AT$7,'Bank-1S'!$J:$J,"&lt;="&amp;AT$8,'Bank-1S'!$W:$W,$O119,'Bank-1S'!$X:$X,$F119,'Bank-1S'!$Y:$Y,$G119),SUMIFS('Bank-1S'!$N:$N,'Bank-1S'!$J:$J,AT$8,'Bank-1S'!$W:$W,$O119,'Bank-1S'!$X:$X,$F119,'Bank-1S'!$Y:$Y,$G119))</f>
        <v>0</v>
      </c>
      <c r="AU119" s="179">
        <f ca="1">IF(AU$7&lt;&gt;"",SUMIFS('Bank-1S'!$N:$N,'Bank-1S'!$J:$J,"&gt;="&amp;AU$7,'Bank-1S'!$J:$J,"&lt;="&amp;AU$8,'Bank-1S'!$W:$W,$O119,'Bank-1S'!$X:$X,$F119,'Bank-1S'!$Y:$Y,$G119),SUMIFS('Bank-1S'!$N:$N,'Bank-1S'!$J:$J,AU$8,'Bank-1S'!$W:$W,$O119,'Bank-1S'!$X:$X,$F119,'Bank-1S'!$Y:$Y,$G119))</f>
        <v>0</v>
      </c>
      <c r="AV119" s="179">
        <f ca="1">IF(AV$7&lt;&gt;"",SUMIFS('Bank-1S'!$N:$N,'Bank-1S'!$J:$J,"&gt;="&amp;AV$7,'Bank-1S'!$J:$J,"&lt;="&amp;AV$8,'Bank-1S'!$W:$W,$O119,'Bank-1S'!$X:$X,$F119,'Bank-1S'!$Y:$Y,$G119),SUMIFS('Bank-1S'!$N:$N,'Bank-1S'!$J:$J,AV$8,'Bank-1S'!$W:$W,$O119,'Bank-1S'!$X:$X,$F119,'Bank-1S'!$Y:$Y,$G119))</f>
        <v>0</v>
      </c>
      <c r="AW119" s="179">
        <f ca="1">IF(AW$7&lt;&gt;"",SUMIFS('Bank-1S'!$N:$N,'Bank-1S'!$J:$J,"&gt;="&amp;AW$7,'Bank-1S'!$J:$J,"&lt;="&amp;AW$8,'Bank-1S'!$W:$W,$O119,'Bank-1S'!$X:$X,$F119,'Bank-1S'!$Y:$Y,$G119),SUMIFS('Bank-1S'!$N:$N,'Bank-1S'!$J:$J,AW$8,'Bank-1S'!$W:$W,$O119,'Bank-1S'!$X:$X,$F119,'Bank-1S'!$Y:$Y,$G119))</f>
        <v>0</v>
      </c>
      <c r="AX119" s="179">
        <f ca="1">IF(AX$7&lt;&gt;"",SUMIFS('Bank-1S'!$N:$N,'Bank-1S'!$J:$J,"&gt;="&amp;AX$7,'Bank-1S'!$J:$J,"&lt;="&amp;AX$8,'Bank-1S'!$W:$W,$O119,'Bank-1S'!$X:$X,$F119,'Bank-1S'!$Y:$Y,$G119),SUMIFS('Bank-1S'!$N:$N,'Bank-1S'!$J:$J,AX$8,'Bank-1S'!$W:$W,$O119,'Bank-1S'!$X:$X,$F119,'Bank-1S'!$Y:$Y,$G119))</f>
        <v>0</v>
      </c>
      <c r="AY119" s="179">
        <f ca="1">IF(AY$7&lt;&gt;"",SUMIFS('Bank-1S'!$N:$N,'Bank-1S'!$J:$J,"&gt;="&amp;AY$7,'Bank-1S'!$J:$J,"&lt;="&amp;AY$8,'Bank-1S'!$W:$W,$O119,'Bank-1S'!$X:$X,$F119,'Bank-1S'!$Y:$Y,$G119),SUMIFS('Bank-1S'!$N:$N,'Bank-1S'!$J:$J,AY$8,'Bank-1S'!$W:$W,$O119,'Bank-1S'!$X:$X,$F119,'Bank-1S'!$Y:$Y,$G119))</f>
        <v>0</v>
      </c>
      <c r="AZ119" s="179">
        <f ca="1">IF(AZ$7&lt;&gt;"",SUMIFS('Bank-1S'!$N:$N,'Bank-1S'!$J:$J,"&gt;="&amp;AZ$7,'Bank-1S'!$J:$J,"&lt;="&amp;AZ$8,'Bank-1S'!$W:$W,$O119,'Bank-1S'!$X:$X,$F119,'Bank-1S'!$Y:$Y,$G119),SUMIFS('Bank-1S'!$N:$N,'Bank-1S'!$J:$J,AZ$8,'Bank-1S'!$W:$W,$O119,'Bank-1S'!$X:$X,$F119,'Bank-1S'!$Y:$Y,$G119))</f>
        <v>0</v>
      </c>
      <c r="BA119" s="179">
        <f ca="1">IF(BA$7&lt;&gt;"",SUMIFS('Bank-1S'!$N:$N,'Bank-1S'!$J:$J,"&gt;="&amp;BA$7,'Bank-1S'!$J:$J,"&lt;="&amp;BA$8,'Bank-1S'!$W:$W,$O119,'Bank-1S'!$X:$X,$F119,'Bank-1S'!$Y:$Y,$G119),SUMIFS('Bank-1S'!$N:$N,'Bank-1S'!$J:$J,BA$8,'Bank-1S'!$W:$W,$O119,'Bank-1S'!$X:$X,$F119,'Bank-1S'!$Y:$Y,$G119))</f>
        <v>0</v>
      </c>
      <c r="BB119" s="179">
        <f ca="1">IF(BB$7&lt;&gt;"",SUMIFS('Bank-1S'!$N:$N,'Bank-1S'!$J:$J,"&gt;="&amp;BB$7,'Bank-1S'!$J:$J,"&lt;="&amp;BB$8,'Bank-1S'!$W:$W,$O119,'Bank-1S'!$X:$X,$F119,'Bank-1S'!$Y:$Y,$G119),SUMIFS('Bank-1S'!$N:$N,'Bank-1S'!$J:$J,BB$8,'Bank-1S'!$W:$W,$O119,'Bank-1S'!$X:$X,$F119,'Bank-1S'!$Y:$Y,$G119))</f>
        <v>0</v>
      </c>
      <c r="BC119" s="179">
        <f ca="1">IF(BC$7&lt;&gt;"",SUMIFS('Bank-1S'!$N:$N,'Bank-1S'!$J:$J,"&gt;="&amp;BC$7,'Bank-1S'!$J:$J,"&lt;="&amp;BC$8,'Bank-1S'!$W:$W,$O119,'Bank-1S'!$X:$X,$F119,'Bank-1S'!$Y:$Y,$G119),SUMIFS('Bank-1S'!$N:$N,'Bank-1S'!$J:$J,BC$8,'Bank-1S'!$W:$W,$O119,'Bank-1S'!$X:$X,$F119,'Bank-1S'!$Y:$Y,$G119))</f>
        <v>0</v>
      </c>
      <c r="BD119" s="179">
        <f ca="1">IF(BD$7&lt;&gt;"",SUMIFS('Bank-1S'!$N:$N,'Bank-1S'!$J:$J,"&gt;="&amp;BD$7,'Bank-1S'!$J:$J,"&lt;="&amp;BD$8,'Bank-1S'!$W:$W,$O119,'Bank-1S'!$X:$X,$F119,'Bank-1S'!$Y:$Y,$G119),SUMIFS('Bank-1S'!$N:$N,'Bank-1S'!$J:$J,BD$8,'Bank-1S'!$W:$W,$O119,'Bank-1S'!$X:$X,$F119,'Bank-1S'!$Y:$Y,$G119))</f>
        <v>0</v>
      </c>
      <c r="BE119" s="179">
        <f ca="1">IF(BE$7&lt;&gt;"",SUMIFS('Bank-1S'!$N:$N,'Bank-1S'!$J:$J,"&gt;="&amp;BE$7,'Bank-1S'!$J:$J,"&lt;="&amp;BE$8,'Bank-1S'!$W:$W,$O119,'Bank-1S'!$X:$X,$F119,'Bank-1S'!$Y:$Y,$G119),SUMIFS('Bank-1S'!$N:$N,'Bank-1S'!$J:$J,BE$8,'Bank-1S'!$W:$W,$O119,'Bank-1S'!$X:$X,$F119,'Bank-1S'!$Y:$Y,$G119))</f>
        <v>0</v>
      </c>
      <c r="BF119" s="179">
        <f ca="1">IF(BF$7&lt;&gt;"",SUMIFS('Bank-1S'!$N:$N,'Bank-1S'!$J:$J,"&gt;="&amp;BF$7,'Bank-1S'!$J:$J,"&lt;="&amp;BF$8,'Bank-1S'!$W:$W,$O119,'Bank-1S'!$X:$X,$F119,'Bank-1S'!$Y:$Y,$G119),SUMIFS('Bank-1S'!$N:$N,'Bank-1S'!$J:$J,BF$8,'Bank-1S'!$W:$W,$O119,'Bank-1S'!$X:$X,$F119,'Bank-1S'!$Y:$Y,$G119))</f>
        <v>0</v>
      </c>
      <c r="BG119" s="179">
        <f ca="1">IF(BG$7&lt;&gt;"",SUMIFS('Bank-1S'!$N:$N,'Bank-1S'!$J:$J,"&gt;="&amp;BG$7,'Bank-1S'!$J:$J,"&lt;="&amp;BG$8,'Bank-1S'!$W:$W,$O119,'Bank-1S'!$X:$X,$F119,'Bank-1S'!$Y:$Y,$G119),SUMIFS('Bank-1S'!$N:$N,'Bank-1S'!$J:$J,BG$8,'Bank-1S'!$W:$W,$O119,'Bank-1S'!$X:$X,$F119,'Bank-1S'!$Y:$Y,$G119))</f>
        <v>0</v>
      </c>
      <c r="BH119" s="179">
        <f ca="1">IF(BH$7&lt;&gt;"",SUMIFS('Bank-1S'!$N:$N,'Bank-1S'!$J:$J,"&gt;="&amp;BH$7,'Bank-1S'!$J:$J,"&lt;="&amp;BH$8,'Bank-1S'!$W:$W,$O119,'Bank-1S'!$X:$X,$F119,'Bank-1S'!$Y:$Y,$G119),SUMIFS('Bank-1S'!$N:$N,'Bank-1S'!$J:$J,BH$8,'Bank-1S'!$W:$W,$O119,'Bank-1S'!$X:$X,$F119,'Bank-1S'!$Y:$Y,$G119))</f>
        <v>0</v>
      </c>
      <c r="BI119" s="179">
        <f ca="1">IF(BI$7&lt;&gt;"",SUMIFS('Bank-1S'!$N:$N,'Bank-1S'!$J:$J,"&gt;="&amp;BI$7,'Bank-1S'!$J:$J,"&lt;="&amp;BI$8,'Bank-1S'!$W:$W,$O119,'Bank-1S'!$X:$X,$F119,'Bank-1S'!$Y:$Y,$G119),SUMIFS('Bank-1S'!$N:$N,'Bank-1S'!$J:$J,BI$8,'Bank-1S'!$W:$W,$O119,'Bank-1S'!$X:$X,$F119,'Bank-1S'!$Y:$Y,$G119))</f>
        <v>0</v>
      </c>
      <c r="BJ119" s="179">
        <f ca="1">IF(BJ$7&lt;&gt;"",SUMIFS('Bank-1S'!$N:$N,'Bank-1S'!$J:$J,"&gt;="&amp;BJ$7,'Bank-1S'!$J:$J,"&lt;="&amp;BJ$8,'Bank-1S'!$W:$W,$O119,'Bank-1S'!$X:$X,$F119,'Bank-1S'!$Y:$Y,$G119),SUMIFS('Bank-1S'!$N:$N,'Bank-1S'!$J:$J,BJ$8,'Bank-1S'!$W:$W,$O119,'Bank-1S'!$X:$X,$F119,'Bank-1S'!$Y:$Y,$G119))</f>
        <v>0</v>
      </c>
      <c r="BK119" s="179">
        <f ca="1">IF(BK$7&lt;&gt;"",SUMIFS('Bank-1S'!$N:$N,'Bank-1S'!$J:$J,"&gt;="&amp;BK$7,'Bank-1S'!$J:$J,"&lt;="&amp;BK$8,'Bank-1S'!$W:$W,$O119,'Bank-1S'!$X:$X,$F119,'Bank-1S'!$Y:$Y,$G119),SUMIFS('Bank-1S'!$N:$N,'Bank-1S'!$J:$J,BK$8,'Bank-1S'!$W:$W,$O119,'Bank-1S'!$X:$X,$F119,'Bank-1S'!$Y:$Y,$G119))</f>
        <v>0</v>
      </c>
      <c r="BL119" s="179">
        <f ca="1">IF(BL$7&lt;&gt;"",SUMIFS('Bank-1S'!$N:$N,'Bank-1S'!$J:$J,"&gt;="&amp;BL$7,'Bank-1S'!$J:$J,"&lt;="&amp;BL$8,'Bank-1S'!$W:$W,$O119,'Bank-1S'!$X:$X,$F119,'Bank-1S'!$Y:$Y,$G119),SUMIFS('Bank-1S'!$N:$N,'Bank-1S'!$J:$J,BL$8,'Bank-1S'!$W:$W,$O119,'Bank-1S'!$X:$X,$F119,'Bank-1S'!$Y:$Y,$G119))</f>
        <v>0</v>
      </c>
      <c r="BM119" s="179">
        <f ca="1">IF(BM$7&lt;&gt;"",SUMIFS('Bank-1S'!$N:$N,'Bank-1S'!$J:$J,"&gt;="&amp;BM$7,'Bank-1S'!$J:$J,"&lt;="&amp;BM$8,'Bank-1S'!$W:$W,$O119,'Bank-1S'!$X:$X,$F119,'Bank-1S'!$Y:$Y,$G119),SUMIFS('Bank-1S'!$N:$N,'Bank-1S'!$J:$J,BM$8,'Bank-1S'!$W:$W,$O119,'Bank-1S'!$X:$X,$F119,'Bank-1S'!$Y:$Y,$G119))</f>
        <v>0</v>
      </c>
      <c r="BN119" s="179">
        <f ca="1">IF(BN$7&lt;&gt;"",SUMIFS('Bank-1S'!$N:$N,'Bank-1S'!$J:$J,"&gt;="&amp;BN$7,'Bank-1S'!$J:$J,"&lt;="&amp;BN$8,'Bank-1S'!$W:$W,$O119,'Bank-1S'!$X:$X,$F119,'Bank-1S'!$Y:$Y,$G119),SUMIFS('Bank-1S'!$N:$N,'Bank-1S'!$J:$J,BN$8,'Bank-1S'!$W:$W,$O119,'Bank-1S'!$X:$X,$F119,'Bank-1S'!$Y:$Y,$G119))</f>
        <v>0</v>
      </c>
      <c r="BO119" s="179">
        <f ca="1">IF(BO$7&lt;&gt;"",SUMIFS('Bank-1S'!$N:$N,'Bank-1S'!$J:$J,"&gt;="&amp;BO$7,'Bank-1S'!$J:$J,"&lt;="&amp;BO$8,'Bank-1S'!$W:$W,$O119,'Bank-1S'!$X:$X,$F119,'Bank-1S'!$Y:$Y,$G119),SUMIFS('Bank-1S'!$N:$N,'Bank-1S'!$J:$J,BO$8,'Bank-1S'!$W:$W,$O119,'Bank-1S'!$X:$X,$F119,'Bank-1S'!$Y:$Y,$G119))</f>
        <v>0</v>
      </c>
      <c r="BP119" s="179">
        <f ca="1">IF(BP$7&lt;&gt;"",SUMIFS('Bank-1S'!$N:$N,'Bank-1S'!$J:$J,"&gt;="&amp;BP$7,'Bank-1S'!$J:$J,"&lt;="&amp;BP$8,'Bank-1S'!$W:$W,$O119,'Bank-1S'!$X:$X,$F119,'Bank-1S'!$Y:$Y,$G119),SUMIFS('Bank-1S'!$N:$N,'Bank-1S'!$J:$J,BP$8,'Bank-1S'!$W:$W,$O119,'Bank-1S'!$X:$X,$F119,'Bank-1S'!$Y:$Y,$G119))</f>
        <v>0</v>
      </c>
      <c r="BQ119" s="179">
        <f ca="1">IF(BQ$7&lt;&gt;"",SUMIFS('Bank-1S'!$N:$N,'Bank-1S'!$J:$J,"&gt;="&amp;BQ$7,'Bank-1S'!$J:$J,"&lt;="&amp;BQ$8,'Bank-1S'!$W:$W,$O119,'Bank-1S'!$X:$X,$F119,'Bank-1S'!$Y:$Y,$G119),SUMIFS('Bank-1S'!$N:$N,'Bank-1S'!$J:$J,BQ$8,'Bank-1S'!$W:$W,$O119,'Bank-1S'!$X:$X,$F119,'Bank-1S'!$Y:$Y,$G119))</f>
        <v>0</v>
      </c>
      <c r="BR119" s="179">
        <f ca="1">IF(BR$7&lt;&gt;"",SUMIFS('Bank-1S'!$N:$N,'Bank-1S'!$J:$J,"&gt;="&amp;BR$7,'Bank-1S'!$J:$J,"&lt;="&amp;BR$8,'Bank-1S'!$W:$W,$O119,'Bank-1S'!$X:$X,$F119,'Bank-1S'!$Y:$Y,$G119),SUMIFS('Bank-1S'!$N:$N,'Bank-1S'!$J:$J,BR$8,'Bank-1S'!$W:$W,$O119,'Bank-1S'!$X:$X,$F119,'Bank-1S'!$Y:$Y,$G119))</f>
        <v>0</v>
      </c>
      <c r="BS119" s="179">
        <f ca="1">IF(BS$7&lt;&gt;"",SUMIFS('Bank-1S'!$N:$N,'Bank-1S'!$J:$J,"&gt;="&amp;BS$7,'Bank-1S'!$J:$J,"&lt;="&amp;BS$8,'Bank-1S'!$W:$W,$O119,'Bank-1S'!$X:$X,$F119,'Bank-1S'!$Y:$Y,$G119),SUMIFS('Bank-1S'!$N:$N,'Bank-1S'!$J:$J,BS$8,'Bank-1S'!$W:$W,$O119,'Bank-1S'!$X:$X,$F119,'Bank-1S'!$Y:$Y,$G119))</f>
        <v>0</v>
      </c>
      <c r="BT119" s="179">
        <f ca="1">IF(BT$7&lt;&gt;"",SUMIFS('Bank-1S'!$N:$N,'Bank-1S'!$J:$J,"&gt;="&amp;BT$7,'Bank-1S'!$J:$J,"&lt;="&amp;BT$8,'Bank-1S'!$W:$W,$O119,'Bank-1S'!$X:$X,$F119,'Bank-1S'!$Y:$Y,$G119),SUMIFS('Bank-1S'!$N:$N,'Bank-1S'!$J:$J,BT$8,'Bank-1S'!$W:$W,$O119,'Bank-1S'!$X:$X,$F119,'Bank-1S'!$Y:$Y,$G119))</f>
        <v>0</v>
      </c>
      <c r="BU119" s="179">
        <f ca="1">IF(BU$7&lt;&gt;"",SUMIFS('Bank-1S'!$N:$N,'Bank-1S'!$J:$J,"&gt;="&amp;BU$7,'Bank-1S'!$J:$J,"&lt;="&amp;BU$8,'Bank-1S'!$W:$W,$O119,'Bank-1S'!$X:$X,$F119,'Bank-1S'!$Y:$Y,$G119),SUMIFS('Bank-1S'!$N:$N,'Bank-1S'!$J:$J,BU$8,'Bank-1S'!$W:$W,$O119,'Bank-1S'!$X:$X,$F119,'Bank-1S'!$Y:$Y,$G119))</f>
        <v>0</v>
      </c>
      <c r="BV119" s="179">
        <f ca="1">IF(BV$7&lt;&gt;"",SUMIFS('Bank-1S'!$N:$N,'Bank-1S'!$J:$J,"&gt;="&amp;BV$7,'Bank-1S'!$J:$J,"&lt;="&amp;BV$8,'Bank-1S'!$W:$W,$O119,'Bank-1S'!$X:$X,$F119,'Bank-1S'!$Y:$Y,$G119),SUMIFS('Bank-1S'!$N:$N,'Bank-1S'!$J:$J,BV$8,'Bank-1S'!$W:$W,$O119,'Bank-1S'!$X:$X,$F119,'Bank-1S'!$Y:$Y,$G119))</f>
        <v>0</v>
      </c>
      <c r="BW119" s="179">
        <f ca="1">IF(BW$7&lt;&gt;"",SUMIFS('Bank-1S'!$N:$N,'Bank-1S'!$J:$J,"&gt;="&amp;BW$7,'Bank-1S'!$J:$J,"&lt;="&amp;BW$8,'Bank-1S'!$W:$W,$O119,'Bank-1S'!$X:$X,$F119,'Bank-1S'!$Y:$Y,$G119),SUMIFS('Bank-1S'!$N:$N,'Bank-1S'!$J:$J,BW$8,'Bank-1S'!$W:$W,$O119,'Bank-1S'!$X:$X,$F119,'Bank-1S'!$Y:$Y,$G119))</f>
        <v>0</v>
      </c>
      <c r="BX119" s="179">
        <f ca="1">IF(BX$7&lt;&gt;"",SUMIFS('Bank-1S'!$N:$N,'Bank-1S'!$J:$J,"&gt;="&amp;BX$7,'Bank-1S'!$J:$J,"&lt;="&amp;BX$8,'Bank-1S'!$W:$W,$O119,'Bank-1S'!$X:$X,$F119,'Bank-1S'!$Y:$Y,$G119),SUMIFS('Bank-1S'!$N:$N,'Bank-1S'!$J:$J,BX$8,'Bank-1S'!$W:$W,$O119,'Bank-1S'!$X:$X,$F119,'Bank-1S'!$Y:$Y,$G119))</f>
        <v>0</v>
      </c>
      <c r="BY119" s="179">
        <f ca="1">IF(BY$7&lt;&gt;"",SUMIFS('Bank-1S'!$N:$N,'Bank-1S'!$J:$J,"&gt;="&amp;BY$7,'Bank-1S'!$J:$J,"&lt;="&amp;BY$8,'Bank-1S'!$W:$W,$O119,'Bank-1S'!$X:$X,$F119,'Bank-1S'!$Y:$Y,$G119),SUMIFS('Bank-1S'!$N:$N,'Bank-1S'!$J:$J,BY$8,'Bank-1S'!$W:$W,$O119,'Bank-1S'!$X:$X,$F119,'Bank-1S'!$Y:$Y,$G119))</f>
        <v>0</v>
      </c>
      <c r="BZ119" s="179">
        <f ca="1">IF(BZ$7&lt;&gt;"",SUMIFS('Bank-1S'!$N:$N,'Bank-1S'!$J:$J,"&gt;="&amp;BZ$7,'Bank-1S'!$J:$J,"&lt;="&amp;BZ$8,'Bank-1S'!$W:$W,$O119,'Bank-1S'!$X:$X,$F119,'Bank-1S'!$Y:$Y,$G119),SUMIFS('Bank-1S'!$N:$N,'Bank-1S'!$J:$J,BZ$8,'Bank-1S'!$W:$W,$O119,'Bank-1S'!$X:$X,$F119,'Bank-1S'!$Y:$Y,$G119))</f>
        <v>0</v>
      </c>
      <c r="CA119" s="179">
        <f ca="1">IF(CA$7&lt;&gt;"",SUMIFS('Bank-1S'!$N:$N,'Bank-1S'!$J:$J,"&gt;="&amp;CA$7,'Bank-1S'!$J:$J,"&lt;="&amp;CA$8,'Bank-1S'!$W:$W,$O119,'Bank-1S'!$X:$X,$F119,'Bank-1S'!$Y:$Y,$G119),SUMIFS('Bank-1S'!$N:$N,'Bank-1S'!$J:$J,CA$8,'Bank-1S'!$W:$W,$O119,'Bank-1S'!$X:$X,$F119,'Bank-1S'!$Y:$Y,$G119))</f>
        <v>0</v>
      </c>
      <c r="CB119" s="179">
        <f ca="1">IF(CB$7&lt;&gt;"",SUMIFS('Bank-1S'!$N:$N,'Bank-1S'!$J:$J,"&gt;="&amp;CB$7,'Bank-1S'!$J:$J,"&lt;="&amp;CB$8,'Bank-1S'!$W:$W,$O119,'Bank-1S'!$X:$X,$F119,'Bank-1S'!$Y:$Y,$G119),SUMIFS('Bank-1S'!$N:$N,'Bank-1S'!$J:$J,CB$8,'Bank-1S'!$W:$W,$O119,'Bank-1S'!$X:$X,$F119,'Bank-1S'!$Y:$Y,$G119))</f>
        <v>0</v>
      </c>
      <c r="CC119" s="179">
        <f ca="1">IF(CC$7&lt;&gt;"",SUMIFS('Bank-1S'!$N:$N,'Bank-1S'!$J:$J,"&gt;="&amp;CC$7,'Bank-1S'!$J:$J,"&lt;="&amp;CC$8,'Bank-1S'!$W:$W,$O119,'Bank-1S'!$X:$X,$F119,'Bank-1S'!$Y:$Y,$G119),SUMIFS('Bank-1S'!$N:$N,'Bank-1S'!$J:$J,CC$8,'Bank-1S'!$W:$W,$O119,'Bank-1S'!$X:$X,$F119,'Bank-1S'!$Y:$Y,$G119))</f>
        <v>0</v>
      </c>
      <c r="CD119" s="179">
        <f ca="1">IF(CD$7&lt;&gt;"",SUMIFS('Bank-1S'!$N:$N,'Bank-1S'!$J:$J,"&gt;="&amp;CD$7,'Bank-1S'!$J:$J,"&lt;="&amp;CD$8,'Bank-1S'!$W:$W,$O119,'Bank-1S'!$X:$X,$F119,'Bank-1S'!$Y:$Y,$G119),SUMIFS('Bank-1S'!$N:$N,'Bank-1S'!$J:$J,CD$8,'Bank-1S'!$W:$W,$O119,'Bank-1S'!$X:$X,$F119,'Bank-1S'!$Y:$Y,$G119))</f>
        <v>0</v>
      </c>
      <c r="CE119" s="179">
        <f ca="1">IF(CE$7&lt;&gt;"",SUMIFS('Bank-1S'!$N:$N,'Bank-1S'!$J:$J,"&gt;="&amp;CE$7,'Bank-1S'!$J:$J,"&lt;="&amp;CE$8,'Bank-1S'!$W:$W,$O119,'Bank-1S'!$X:$X,$F119,'Bank-1S'!$Y:$Y,$G119),SUMIFS('Bank-1S'!$N:$N,'Bank-1S'!$J:$J,CE$8,'Bank-1S'!$W:$W,$O119,'Bank-1S'!$X:$X,$F119,'Bank-1S'!$Y:$Y,$G119))</f>
        <v>0</v>
      </c>
      <c r="CF119" s="179">
        <f ca="1">IF(CF$7&lt;&gt;"",SUMIFS('Bank-1S'!$N:$N,'Bank-1S'!$J:$J,"&gt;="&amp;CF$7,'Bank-1S'!$J:$J,"&lt;="&amp;CF$8,'Bank-1S'!$W:$W,$O119,'Bank-1S'!$X:$X,$F119,'Bank-1S'!$Y:$Y,$G119),SUMIFS('Bank-1S'!$N:$N,'Bank-1S'!$J:$J,CF$8,'Bank-1S'!$W:$W,$O119,'Bank-1S'!$X:$X,$F119,'Bank-1S'!$Y:$Y,$G119))</f>
        <v>0</v>
      </c>
      <c r="CG119" s="179">
        <f ca="1">IF(CG$7&lt;&gt;"",SUMIFS('Bank-1S'!$N:$N,'Bank-1S'!$J:$J,"&gt;="&amp;CG$7,'Bank-1S'!$J:$J,"&lt;="&amp;CG$8,'Bank-1S'!$W:$W,$O119,'Bank-1S'!$X:$X,$F119,'Bank-1S'!$Y:$Y,$G119),SUMIFS('Bank-1S'!$N:$N,'Bank-1S'!$J:$J,CG$8,'Bank-1S'!$W:$W,$O119,'Bank-1S'!$X:$X,$F119,'Bank-1S'!$Y:$Y,$G119))</f>
        <v>0</v>
      </c>
      <c r="CH119" s="179">
        <f ca="1">IF(CH$7&lt;&gt;"",SUMIFS('Bank-1S'!$N:$N,'Bank-1S'!$J:$J,"&gt;="&amp;CH$7,'Bank-1S'!$J:$J,"&lt;="&amp;CH$8,'Bank-1S'!$W:$W,$O119,'Bank-1S'!$X:$X,$F119,'Bank-1S'!$Y:$Y,$G119),SUMIFS('Bank-1S'!$N:$N,'Bank-1S'!$J:$J,CH$8,'Bank-1S'!$W:$W,$O119,'Bank-1S'!$X:$X,$F119,'Bank-1S'!$Y:$Y,$G119))</f>
        <v>0</v>
      </c>
      <c r="CI119" s="179">
        <f ca="1">IF(CI$7&lt;&gt;"",SUMIFS('Bank-1S'!$N:$N,'Bank-1S'!$J:$J,"&gt;="&amp;CI$7,'Bank-1S'!$J:$J,"&lt;="&amp;CI$8,'Bank-1S'!$W:$W,$O119,'Bank-1S'!$X:$X,$F119,'Bank-1S'!$Y:$Y,$G119),SUMIFS('Bank-1S'!$N:$N,'Bank-1S'!$J:$J,CI$8,'Bank-1S'!$W:$W,$O119,'Bank-1S'!$X:$X,$F119,'Bank-1S'!$Y:$Y,$G119))</f>
        <v>0</v>
      </c>
      <c r="CJ119" s="179">
        <f ca="1">IF(CJ$7&lt;&gt;"",SUMIFS('Bank-1S'!$N:$N,'Bank-1S'!$J:$J,"&gt;="&amp;CJ$7,'Bank-1S'!$J:$J,"&lt;="&amp;CJ$8,'Bank-1S'!$W:$W,$O119,'Bank-1S'!$X:$X,$F119,'Bank-1S'!$Y:$Y,$G119),SUMIFS('Bank-1S'!$N:$N,'Bank-1S'!$J:$J,CJ$8,'Bank-1S'!$W:$W,$O119,'Bank-1S'!$X:$X,$F119,'Bank-1S'!$Y:$Y,$G119))</f>
        <v>0</v>
      </c>
      <c r="CK119" s="179">
        <f ca="1">IF(CK$7&lt;&gt;"",SUMIFS('Bank-1S'!$N:$N,'Bank-1S'!$J:$J,"&gt;="&amp;CK$7,'Bank-1S'!$J:$J,"&lt;="&amp;CK$8,'Bank-1S'!$W:$W,$O119,'Bank-1S'!$X:$X,$F119,'Bank-1S'!$Y:$Y,$G119),SUMIFS('Bank-1S'!$N:$N,'Bank-1S'!$J:$J,CK$8,'Bank-1S'!$W:$W,$O119,'Bank-1S'!$X:$X,$F119,'Bank-1S'!$Y:$Y,$G119))</f>
        <v>0</v>
      </c>
      <c r="CL119" s="179">
        <f ca="1">IF(CL$7&lt;&gt;"",SUMIFS('Bank-1S'!$N:$N,'Bank-1S'!$J:$J,"&gt;="&amp;CL$7,'Bank-1S'!$J:$J,"&lt;="&amp;CL$8,'Bank-1S'!$W:$W,$O119,'Bank-1S'!$X:$X,$F119,'Bank-1S'!$Y:$Y,$G119),SUMIFS('Bank-1S'!$N:$N,'Bank-1S'!$J:$J,CL$8,'Bank-1S'!$W:$W,$O119,'Bank-1S'!$X:$X,$F119,'Bank-1S'!$Y:$Y,$G119))</f>
        <v>0</v>
      </c>
      <c r="CM119" s="179">
        <f ca="1">IF(CM$7&lt;&gt;"",SUMIFS('Bank-1S'!$N:$N,'Bank-1S'!$J:$J,"&gt;="&amp;CM$7,'Bank-1S'!$J:$J,"&lt;="&amp;CM$8,'Bank-1S'!$W:$W,$O119,'Bank-1S'!$X:$X,$F119,'Bank-1S'!$Y:$Y,$G119),SUMIFS('Bank-1S'!$N:$N,'Bank-1S'!$J:$J,CM$8,'Bank-1S'!$W:$W,$O119,'Bank-1S'!$X:$X,$F119,'Bank-1S'!$Y:$Y,$G119))</f>
        <v>0</v>
      </c>
      <c r="CN119" s="179">
        <f ca="1">IF(CN$7&lt;&gt;"",SUMIFS('Bank-1S'!$N:$N,'Bank-1S'!$J:$J,"&gt;="&amp;CN$7,'Bank-1S'!$J:$J,"&lt;="&amp;CN$8,'Bank-1S'!$W:$W,$O119,'Bank-1S'!$X:$X,$F119,'Bank-1S'!$Y:$Y,$G119),SUMIFS('Bank-1S'!$N:$N,'Bank-1S'!$J:$J,CN$8,'Bank-1S'!$W:$W,$O119,'Bank-1S'!$X:$X,$F119,'Bank-1S'!$Y:$Y,$G119))</f>
        <v>0</v>
      </c>
      <c r="CO119" s="179">
        <f ca="1">IF(CO$7&lt;&gt;"",SUMIFS('Bank-1S'!$N:$N,'Bank-1S'!$J:$J,"&gt;="&amp;CO$7,'Bank-1S'!$J:$J,"&lt;="&amp;CO$8,'Bank-1S'!$W:$W,$O119,'Bank-1S'!$X:$X,$F119,'Bank-1S'!$Y:$Y,$G119),SUMIFS('Bank-1S'!$N:$N,'Bank-1S'!$J:$J,CO$8,'Bank-1S'!$W:$W,$O119,'Bank-1S'!$X:$X,$F119,'Bank-1S'!$Y:$Y,$G119))</f>
        <v>0</v>
      </c>
      <c r="CP119" s="179">
        <f ca="1">IF(CP$7&lt;&gt;"",SUMIFS('Bank-1S'!$N:$N,'Bank-1S'!$J:$J,"&gt;="&amp;CP$7,'Bank-1S'!$J:$J,"&lt;="&amp;CP$8,'Bank-1S'!$W:$W,$O119,'Bank-1S'!$X:$X,$F119,'Bank-1S'!$Y:$Y,$G119),SUMIFS('Bank-1S'!$N:$N,'Bank-1S'!$J:$J,CP$8,'Bank-1S'!$W:$W,$O119,'Bank-1S'!$X:$X,$F119,'Bank-1S'!$Y:$Y,$G119))</f>
        <v>0</v>
      </c>
      <c r="CQ119" s="179">
        <f ca="1">IF(CQ$7&lt;&gt;"",SUMIFS('Bank-1S'!$N:$N,'Bank-1S'!$J:$J,"&gt;="&amp;CQ$7,'Bank-1S'!$J:$J,"&lt;="&amp;CQ$8,'Bank-1S'!$W:$W,$O119,'Bank-1S'!$X:$X,$F119,'Bank-1S'!$Y:$Y,$G119),SUMIFS('Bank-1S'!$N:$N,'Bank-1S'!$J:$J,CQ$8,'Bank-1S'!$W:$W,$O119,'Bank-1S'!$X:$X,$F119,'Bank-1S'!$Y:$Y,$G119))</f>
        <v>0</v>
      </c>
      <c r="CR119" s="179">
        <f ca="1">IF(CR$7&lt;&gt;"",SUMIFS('Bank-1S'!$N:$N,'Bank-1S'!$J:$J,"&gt;="&amp;CR$7,'Bank-1S'!$J:$J,"&lt;="&amp;CR$8,'Bank-1S'!$W:$W,$O119,'Bank-1S'!$X:$X,$F119,'Bank-1S'!$Y:$Y,$G119),SUMIFS('Bank-1S'!$N:$N,'Bank-1S'!$J:$J,CR$8,'Bank-1S'!$W:$W,$O119,'Bank-1S'!$X:$X,$F119,'Bank-1S'!$Y:$Y,$G119))</f>
        <v>0</v>
      </c>
      <c r="CS119" s="179">
        <f ca="1">IF(CS$7&lt;&gt;"",SUMIFS('Bank-1S'!$N:$N,'Bank-1S'!$J:$J,"&gt;="&amp;CS$7,'Bank-1S'!$J:$J,"&lt;="&amp;CS$8,'Bank-1S'!$W:$W,$O119,'Bank-1S'!$X:$X,$F119,'Bank-1S'!$Y:$Y,$G119),SUMIFS('Bank-1S'!$N:$N,'Bank-1S'!$J:$J,CS$8,'Bank-1S'!$W:$W,$O119,'Bank-1S'!$X:$X,$F119,'Bank-1S'!$Y:$Y,$G119))</f>
        <v>0</v>
      </c>
      <c r="CT119" s="179">
        <f ca="1">IF(CT$7&lt;&gt;"",SUMIFS('Bank-1S'!$N:$N,'Bank-1S'!$J:$J,"&gt;="&amp;CT$7,'Bank-1S'!$J:$J,"&lt;="&amp;CT$8,'Bank-1S'!$W:$W,$O119,'Bank-1S'!$X:$X,$F119,'Bank-1S'!$Y:$Y,$G119),SUMIFS('Bank-1S'!$N:$N,'Bank-1S'!$J:$J,CT$8,'Bank-1S'!$W:$W,$O119,'Bank-1S'!$X:$X,$F119,'Bank-1S'!$Y:$Y,$G119))</f>
        <v>0</v>
      </c>
      <c r="CU119" s="180">
        <f ca="1">IF(CU$7&lt;&gt;"",SUMIFS('Bank-1S'!$N:$N,'Bank-1S'!$J:$J,"&gt;="&amp;CU$7,'Bank-1S'!$J:$J,"&lt;="&amp;CU$8,'Bank-1S'!$W:$W,$O119,'Bank-1S'!$X:$X,$F119,'Bank-1S'!$Y:$Y,$G119),SUMIFS('Bank-1S'!$N:$N,'Bank-1S'!$J:$J,CU$8,'Bank-1S'!$W:$W,$O119,'Bank-1S'!$X:$X,$F119,'Bank-1S'!$Y:$Y,$G119))</f>
        <v>0</v>
      </c>
    </row>
    <row r="120" spans="1:99" s="181" customFormat="1" ht="10.199999999999999" x14ac:dyDescent="0.2">
      <c r="A120" s="172"/>
      <c r="B120" s="172"/>
      <c r="C120" s="172"/>
      <c r="D120" s="172"/>
      <c r="E120" s="191">
        <v>2</v>
      </c>
      <c r="F120" s="144" t="str">
        <f t="shared" si="60"/>
        <v>Прочие операционные оплаты</v>
      </c>
      <c r="G120" s="172" t="str">
        <f>lists!$AD$39</f>
        <v>Оплаты прочих непроизв. услуг</v>
      </c>
      <c r="H120" s="172"/>
      <c r="I120" s="172"/>
      <c r="J120" s="172"/>
      <c r="K120" s="172"/>
      <c r="L120" s="172"/>
      <c r="M120" s="172"/>
      <c r="N120" s="173"/>
      <c r="O120" s="172" t="str">
        <f t="shared" si="52"/>
        <v>RUR</v>
      </c>
      <c r="P120" s="173"/>
      <c r="Q120" s="172"/>
      <c r="R120" s="172"/>
      <c r="S120" s="172"/>
      <c r="T120" s="174"/>
      <c r="U120" s="175">
        <f t="shared" ca="1" si="59"/>
        <v>0</v>
      </c>
      <c r="V120" s="176"/>
      <c r="W120" s="177"/>
      <c r="X120" s="178">
        <f>IF(X$7&lt;&gt;"",SUMIFS('Bank-1S'!$N:$N,'Bank-1S'!$J:$J,"&gt;="&amp;X$7,'Bank-1S'!$J:$J,"&lt;="&amp;X$8,'Bank-1S'!$W:$W,$O120,'Bank-1S'!$X:$X,$F120,'Bank-1S'!$Y:$Y,$G120),SUMIFS('Bank-1S'!$N:$N,'Bank-1S'!$J:$J,X$8,'Bank-1S'!$W:$W,$O120,'Bank-1S'!$X:$X,$F120,'Bank-1S'!$Y:$Y,$G120))</f>
        <v>0</v>
      </c>
      <c r="Y120" s="179">
        <f ca="1">IF(Y$7&lt;&gt;"",SUMIFS('Bank-1S'!$N:$N,'Bank-1S'!$J:$J,"&gt;="&amp;Y$7,'Bank-1S'!$J:$J,"&lt;="&amp;Y$8,'Bank-1S'!$W:$W,$O120,'Bank-1S'!$X:$X,$F120,'Bank-1S'!$Y:$Y,$G120),SUMIFS('Bank-1S'!$N:$N,'Bank-1S'!$J:$J,Y$8,'Bank-1S'!$W:$W,$O120,'Bank-1S'!$X:$X,$F120,'Bank-1S'!$Y:$Y,$G120))</f>
        <v>0</v>
      </c>
      <c r="Z120" s="179">
        <f ca="1">IF(Z$7&lt;&gt;"",SUMIFS('Bank-1S'!$N:$N,'Bank-1S'!$J:$J,"&gt;="&amp;Z$7,'Bank-1S'!$J:$J,"&lt;="&amp;Z$8,'Bank-1S'!$W:$W,$O120,'Bank-1S'!$X:$X,$F120,'Bank-1S'!$Y:$Y,$G120),SUMIFS('Bank-1S'!$N:$N,'Bank-1S'!$J:$J,Z$8,'Bank-1S'!$W:$W,$O120,'Bank-1S'!$X:$X,$F120,'Bank-1S'!$Y:$Y,$G120))</f>
        <v>0</v>
      </c>
      <c r="AA120" s="179">
        <f ca="1">IF(AA$7&lt;&gt;"",SUMIFS('Bank-1S'!$N:$N,'Bank-1S'!$J:$J,"&gt;="&amp;AA$7,'Bank-1S'!$J:$J,"&lt;="&amp;AA$8,'Bank-1S'!$W:$W,$O120,'Bank-1S'!$X:$X,$F120,'Bank-1S'!$Y:$Y,$G120),SUMIFS('Bank-1S'!$N:$N,'Bank-1S'!$J:$J,AA$8,'Bank-1S'!$W:$W,$O120,'Bank-1S'!$X:$X,$F120,'Bank-1S'!$Y:$Y,$G120))</f>
        <v>0</v>
      </c>
      <c r="AB120" s="179">
        <f ca="1">IF(AB$7&lt;&gt;"",SUMIFS('Bank-1S'!$N:$N,'Bank-1S'!$J:$J,"&gt;="&amp;AB$7,'Bank-1S'!$J:$J,"&lt;="&amp;AB$8,'Bank-1S'!$W:$W,$O120,'Bank-1S'!$X:$X,$F120,'Bank-1S'!$Y:$Y,$G120),SUMIFS('Bank-1S'!$N:$N,'Bank-1S'!$J:$J,AB$8,'Bank-1S'!$W:$W,$O120,'Bank-1S'!$X:$X,$F120,'Bank-1S'!$Y:$Y,$G120))</f>
        <v>0</v>
      </c>
      <c r="AC120" s="179">
        <f ca="1">IF(AC$7&lt;&gt;"",SUMIFS('Bank-1S'!$N:$N,'Bank-1S'!$J:$J,"&gt;="&amp;AC$7,'Bank-1S'!$J:$J,"&lt;="&amp;AC$8,'Bank-1S'!$W:$W,$O120,'Bank-1S'!$X:$X,$F120,'Bank-1S'!$Y:$Y,$G120),SUMIFS('Bank-1S'!$N:$N,'Bank-1S'!$J:$J,AC$8,'Bank-1S'!$W:$W,$O120,'Bank-1S'!$X:$X,$F120,'Bank-1S'!$Y:$Y,$G120))</f>
        <v>0</v>
      </c>
      <c r="AD120" s="179">
        <f ca="1">IF(AD$7&lt;&gt;"",SUMIFS('Bank-1S'!$N:$N,'Bank-1S'!$J:$J,"&gt;="&amp;AD$7,'Bank-1S'!$J:$J,"&lt;="&amp;AD$8,'Bank-1S'!$W:$W,$O120,'Bank-1S'!$X:$X,$F120,'Bank-1S'!$Y:$Y,$G120),SUMIFS('Bank-1S'!$N:$N,'Bank-1S'!$J:$J,AD$8,'Bank-1S'!$W:$W,$O120,'Bank-1S'!$X:$X,$F120,'Bank-1S'!$Y:$Y,$G120))</f>
        <v>0</v>
      </c>
      <c r="AE120" s="179">
        <f ca="1">IF(AE$7&lt;&gt;"",SUMIFS('Bank-1S'!$N:$N,'Bank-1S'!$J:$J,"&gt;="&amp;AE$7,'Bank-1S'!$J:$J,"&lt;="&amp;AE$8,'Bank-1S'!$W:$W,$O120,'Bank-1S'!$X:$X,$F120,'Bank-1S'!$Y:$Y,$G120),SUMIFS('Bank-1S'!$N:$N,'Bank-1S'!$J:$J,AE$8,'Bank-1S'!$W:$W,$O120,'Bank-1S'!$X:$X,$F120,'Bank-1S'!$Y:$Y,$G120))</f>
        <v>0</v>
      </c>
      <c r="AF120" s="179">
        <f ca="1">IF(AF$7&lt;&gt;"",SUMIFS('Bank-1S'!$N:$N,'Bank-1S'!$J:$J,"&gt;="&amp;AF$7,'Bank-1S'!$J:$J,"&lt;="&amp;AF$8,'Bank-1S'!$W:$W,$O120,'Bank-1S'!$X:$X,$F120,'Bank-1S'!$Y:$Y,$G120),SUMIFS('Bank-1S'!$N:$N,'Bank-1S'!$J:$J,AF$8,'Bank-1S'!$W:$W,$O120,'Bank-1S'!$X:$X,$F120,'Bank-1S'!$Y:$Y,$G120))</f>
        <v>0</v>
      </c>
      <c r="AG120" s="179">
        <f ca="1">IF(AG$7&lt;&gt;"",SUMIFS('Bank-1S'!$N:$N,'Bank-1S'!$J:$J,"&gt;="&amp;AG$7,'Bank-1S'!$J:$J,"&lt;="&amp;AG$8,'Bank-1S'!$W:$W,$O120,'Bank-1S'!$X:$X,$F120,'Bank-1S'!$Y:$Y,$G120),SUMIFS('Bank-1S'!$N:$N,'Bank-1S'!$J:$J,AG$8,'Bank-1S'!$W:$W,$O120,'Bank-1S'!$X:$X,$F120,'Bank-1S'!$Y:$Y,$G120))</f>
        <v>0</v>
      </c>
      <c r="AH120" s="179">
        <f ca="1">IF(AH$7&lt;&gt;"",SUMIFS('Bank-1S'!$N:$N,'Bank-1S'!$J:$J,"&gt;="&amp;AH$7,'Bank-1S'!$J:$J,"&lt;="&amp;AH$8,'Bank-1S'!$W:$W,$O120,'Bank-1S'!$X:$X,$F120,'Bank-1S'!$Y:$Y,$G120),SUMIFS('Bank-1S'!$N:$N,'Bank-1S'!$J:$J,AH$8,'Bank-1S'!$W:$W,$O120,'Bank-1S'!$X:$X,$F120,'Bank-1S'!$Y:$Y,$G120))</f>
        <v>0</v>
      </c>
      <c r="AI120" s="179">
        <f ca="1">IF(AI$7&lt;&gt;"",SUMIFS('Bank-1S'!$N:$N,'Bank-1S'!$J:$J,"&gt;="&amp;AI$7,'Bank-1S'!$J:$J,"&lt;="&amp;AI$8,'Bank-1S'!$W:$W,$O120,'Bank-1S'!$X:$X,$F120,'Bank-1S'!$Y:$Y,$G120),SUMIFS('Bank-1S'!$N:$N,'Bank-1S'!$J:$J,AI$8,'Bank-1S'!$W:$W,$O120,'Bank-1S'!$X:$X,$F120,'Bank-1S'!$Y:$Y,$G120))</f>
        <v>0</v>
      </c>
      <c r="AJ120" s="179">
        <f ca="1">IF(AJ$7&lt;&gt;"",SUMIFS('Bank-1S'!$N:$N,'Bank-1S'!$J:$J,"&gt;="&amp;AJ$7,'Bank-1S'!$J:$J,"&lt;="&amp;AJ$8,'Bank-1S'!$W:$W,$O120,'Bank-1S'!$X:$X,$F120,'Bank-1S'!$Y:$Y,$G120),SUMIFS('Bank-1S'!$N:$N,'Bank-1S'!$J:$J,AJ$8,'Bank-1S'!$W:$W,$O120,'Bank-1S'!$X:$X,$F120,'Bank-1S'!$Y:$Y,$G120))</f>
        <v>0</v>
      </c>
      <c r="AK120" s="179">
        <f ca="1">IF(AK$7&lt;&gt;"",SUMIFS('Bank-1S'!$N:$N,'Bank-1S'!$J:$J,"&gt;="&amp;AK$7,'Bank-1S'!$J:$J,"&lt;="&amp;AK$8,'Bank-1S'!$W:$W,$O120,'Bank-1S'!$X:$X,$F120,'Bank-1S'!$Y:$Y,$G120),SUMIFS('Bank-1S'!$N:$N,'Bank-1S'!$J:$J,AK$8,'Bank-1S'!$W:$W,$O120,'Bank-1S'!$X:$X,$F120,'Bank-1S'!$Y:$Y,$G120))</f>
        <v>0</v>
      </c>
      <c r="AL120" s="179">
        <f ca="1">IF(AL$7&lt;&gt;"",SUMIFS('Bank-1S'!$N:$N,'Bank-1S'!$J:$J,"&gt;="&amp;AL$7,'Bank-1S'!$J:$J,"&lt;="&amp;AL$8,'Bank-1S'!$W:$W,$O120,'Bank-1S'!$X:$X,$F120,'Bank-1S'!$Y:$Y,$G120),SUMIFS('Bank-1S'!$N:$N,'Bank-1S'!$J:$J,AL$8,'Bank-1S'!$W:$W,$O120,'Bank-1S'!$X:$X,$F120,'Bank-1S'!$Y:$Y,$G120))</f>
        <v>0</v>
      </c>
      <c r="AM120" s="179">
        <f ca="1">IF(AM$7&lt;&gt;"",SUMIFS('Bank-1S'!$N:$N,'Bank-1S'!$J:$J,"&gt;="&amp;AM$7,'Bank-1S'!$J:$J,"&lt;="&amp;AM$8,'Bank-1S'!$W:$W,$O120,'Bank-1S'!$X:$X,$F120,'Bank-1S'!$Y:$Y,$G120),SUMIFS('Bank-1S'!$N:$N,'Bank-1S'!$J:$J,AM$8,'Bank-1S'!$W:$W,$O120,'Bank-1S'!$X:$X,$F120,'Bank-1S'!$Y:$Y,$G120))</f>
        <v>0</v>
      </c>
      <c r="AN120" s="179">
        <f ca="1">IF(AN$7&lt;&gt;"",SUMIFS('Bank-1S'!$N:$N,'Bank-1S'!$J:$J,"&gt;="&amp;AN$7,'Bank-1S'!$J:$J,"&lt;="&amp;AN$8,'Bank-1S'!$W:$W,$O120,'Bank-1S'!$X:$X,$F120,'Bank-1S'!$Y:$Y,$G120),SUMIFS('Bank-1S'!$N:$N,'Bank-1S'!$J:$J,AN$8,'Bank-1S'!$W:$W,$O120,'Bank-1S'!$X:$X,$F120,'Bank-1S'!$Y:$Y,$G120))</f>
        <v>0</v>
      </c>
      <c r="AO120" s="179">
        <f ca="1">IF(AO$7&lt;&gt;"",SUMIFS('Bank-1S'!$N:$N,'Bank-1S'!$J:$J,"&gt;="&amp;AO$7,'Bank-1S'!$J:$J,"&lt;="&amp;AO$8,'Bank-1S'!$W:$W,$O120,'Bank-1S'!$X:$X,$F120,'Bank-1S'!$Y:$Y,$G120),SUMIFS('Bank-1S'!$N:$N,'Bank-1S'!$J:$J,AO$8,'Bank-1S'!$W:$W,$O120,'Bank-1S'!$X:$X,$F120,'Bank-1S'!$Y:$Y,$G120))</f>
        <v>0</v>
      </c>
      <c r="AP120" s="179">
        <f ca="1">IF(AP$7&lt;&gt;"",SUMIFS('Bank-1S'!$N:$N,'Bank-1S'!$J:$J,"&gt;="&amp;AP$7,'Bank-1S'!$J:$J,"&lt;="&amp;AP$8,'Bank-1S'!$W:$W,$O120,'Bank-1S'!$X:$X,$F120,'Bank-1S'!$Y:$Y,$G120),SUMIFS('Bank-1S'!$N:$N,'Bank-1S'!$J:$J,AP$8,'Bank-1S'!$W:$W,$O120,'Bank-1S'!$X:$X,$F120,'Bank-1S'!$Y:$Y,$G120))</f>
        <v>0</v>
      </c>
      <c r="AQ120" s="179">
        <f ca="1">IF(AQ$7&lt;&gt;"",SUMIFS('Bank-1S'!$N:$N,'Bank-1S'!$J:$J,"&gt;="&amp;AQ$7,'Bank-1S'!$J:$J,"&lt;="&amp;AQ$8,'Bank-1S'!$W:$W,$O120,'Bank-1S'!$X:$X,$F120,'Bank-1S'!$Y:$Y,$G120),SUMIFS('Bank-1S'!$N:$N,'Bank-1S'!$J:$J,AQ$8,'Bank-1S'!$W:$W,$O120,'Bank-1S'!$X:$X,$F120,'Bank-1S'!$Y:$Y,$G120))</f>
        <v>0</v>
      </c>
      <c r="AR120" s="179">
        <f ca="1">IF(AR$7&lt;&gt;"",SUMIFS('Bank-1S'!$N:$N,'Bank-1S'!$J:$J,"&gt;="&amp;AR$7,'Bank-1S'!$J:$J,"&lt;="&amp;AR$8,'Bank-1S'!$W:$W,$O120,'Bank-1S'!$X:$X,$F120,'Bank-1S'!$Y:$Y,$G120),SUMIFS('Bank-1S'!$N:$N,'Bank-1S'!$J:$J,AR$8,'Bank-1S'!$W:$W,$O120,'Bank-1S'!$X:$X,$F120,'Bank-1S'!$Y:$Y,$G120))</f>
        <v>0</v>
      </c>
      <c r="AS120" s="179">
        <f ca="1">IF(AS$7&lt;&gt;"",SUMIFS('Bank-1S'!$N:$N,'Bank-1S'!$J:$J,"&gt;="&amp;AS$7,'Bank-1S'!$J:$J,"&lt;="&amp;AS$8,'Bank-1S'!$W:$W,$O120,'Bank-1S'!$X:$X,$F120,'Bank-1S'!$Y:$Y,$G120),SUMIFS('Bank-1S'!$N:$N,'Bank-1S'!$J:$J,AS$8,'Bank-1S'!$W:$W,$O120,'Bank-1S'!$X:$X,$F120,'Bank-1S'!$Y:$Y,$G120))</f>
        <v>0</v>
      </c>
      <c r="AT120" s="179">
        <f ca="1">IF(AT$7&lt;&gt;"",SUMIFS('Bank-1S'!$N:$N,'Bank-1S'!$J:$J,"&gt;="&amp;AT$7,'Bank-1S'!$J:$J,"&lt;="&amp;AT$8,'Bank-1S'!$W:$W,$O120,'Bank-1S'!$X:$X,$F120,'Bank-1S'!$Y:$Y,$G120),SUMIFS('Bank-1S'!$N:$N,'Bank-1S'!$J:$J,AT$8,'Bank-1S'!$W:$W,$O120,'Bank-1S'!$X:$X,$F120,'Bank-1S'!$Y:$Y,$G120))</f>
        <v>0</v>
      </c>
      <c r="AU120" s="179">
        <f ca="1">IF(AU$7&lt;&gt;"",SUMIFS('Bank-1S'!$N:$N,'Bank-1S'!$J:$J,"&gt;="&amp;AU$7,'Bank-1S'!$J:$J,"&lt;="&amp;AU$8,'Bank-1S'!$W:$W,$O120,'Bank-1S'!$X:$X,$F120,'Bank-1S'!$Y:$Y,$G120),SUMIFS('Bank-1S'!$N:$N,'Bank-1S'!$J:$J,AU$8,'Bank-1S'!$W:$W,$O120,'Bank-1S'!$X:$X,$F120,'Bank-1S'!$Y:$Y,$G120))</f>
        <v>0</v>
      </c>
      <c r="AV120" s="179">
        <f ca="1">IF(AV$7&lt;&gt;"",SUMIFS('Bank-1S'!$N:$N,'Bank-1S'!$J:$J,"&gt;="&amp;AV$7,'Bank-1S'!$J:$J,"&lt;="&amp;AV$8,'Bank-1S'!$W:$W,$O120,'Bank-1S'!$X:$X,$F120,'Bank-1S'!$Y:$Y,$G120),SUMIFS('Bank-1S'!$N:$N,'Bank-1S'!$J:$J,AV$8,'Bank-1S'!$W:$W,$O120,'Bank-1S'!$X:$X,$F120,'Bank-1S'!$Y:$Y,$G120))</f>
        <v>0</v>
      </c>
      <c r="AW120" s="179">
        <f ca="1">IF(AW$7&lt;&gt;"",SUMIFS('Bank-1S'!$N:$N,'Bank-1S'!$J:$J,"&gt;="&amp;AW$7,'Bank-1S'!$J:$J,"&lt;="&amp;AW$8,'Bank-1S'!$W:$W,$O120,'Bank-1S'!$X:$X,$F120,'Bank-1S'!$Y:$Y,$G120),SUMIFS('Bank-1S'!$N:$N,'Bank-1S'!$J:$J,AW$8,'Bank-1S'!$W:$W,$O120,'Bank-1S'!$X:$X,$F120,'Bank-1S'!$Y:$Y,$G120))</f>
        <v>0</v>
      </c>
      <c r="AX120" s="179">
        <f ca="1">IF(AX$7&lt;&gt;"",SUMIFS('Bank-1S'!$N:$N,'Bank-1S'!$J:$J,"&gt;="&amp;AX$7,'Bank-1S'!$J:$J,"&lt;="&amp;AX$8,'Bank-1S'!$W:$W,$O120,'Bank-1S'!$X:$X,$F120,'Bank-1S'!$Y:$Y,$G120),SUMIFS('Bank-1S'!$N:$N,'Bank-1S'!$J:$J,AX$8,'Bank-1S'!$W:$W,$O120,'Bank-1S'!$X:$X,$F120,'Bank-1S'!$Y:$Y,$G120))</f>
        <v>0</v>
      </c>
      <c r="AY120" s="179">
        <f ca="1">IF(AY$7&lt;&gt;"",SUMIFS('Bank-1S'!$N:$N,'Bank-1S'!$J:$J,"&gt;="&amp;AY$7,'Bank-1S'!$J:$J,"&lt;="&amp;AY$8,'Bank-1S'!$W:$W,$O120,'Bank-1S'!$X:$X,$F120,'Bank-1S'!$Y:$Y,$G120),SUMIFS('Bank-1S'!$N:$N,'Bank-1S'!$J:$J,AY$8,'Bank-1S'!$W:$W,$O120,'Bank-1S'!$X:$X,$F120,'Bank-1S'!$Y:$Y,$G120))</f>
        <v>0</v>
      </c>
      <c r="AZ120" s="179">
        <f ca="1">IF(AZ$7&lt;&gt;"",SUMIFS('Bank-1S'!$N:$N,'Bank-1S'!$J:$J,"&gt;="&amp;AZ$7,'Bank-1S'!$J:$J,"&lt;="&amp;AZ$8,'Bank-1S'!$W:$W,$O120,'Bank-1S'!$X:$X,$F120,'Bank-1S'!$Y:$Y,$G120),SUMIFS('Bank-1S'!$N:$N,'Bank-1S'!$J:$J,AZ$8,'Bank-1S'!$W:$W,$O120,'Bank-1S'!$X:$X,$F120,'Bank-1S'!$Y:$Y,$G120))</f>
        <v>0</v>
      </c>
      <c r="BA120" s="179">
        <f ca="1">IF(BA$7&lt;&gt;"",SUMIFS('Bank-1S'!$N:$N,'Bank-1S'!$J:$J,"&gt;="&amp;BA$7,'Bank-1S'!$J:$J,"&lt;="&amp;BA$8,'Bank-1S'!$W:$W,$O120,'Bank-1S'!$X:$X,$F120,'Bank-1S'!$Y:$Y,$G120),SUMIFS('Bank-1S'!$N:$N,'Bank-1S'!$J:$J,BA$8,'Bank-1S'!$W:$W,$O120,'Bank-1S'!$X:$X,$F120,'Bank-1S'!$Y:$Y,$G120))</f>
        <v>0</v>
      </c>
      <c r="BB120" s="179">
        <f ca="1">IF(BB$7&lt;&gt;"",SUMIFS('Bank-1S'!$N:$N,'Bank-1S'!$J:$J,"&gt;="&amp;BB$7,'Bank-1S'!$J:$J,"&lt;="&amp;BB$8,'Bank-1S'!$W:$W,$O120,'Bank-1S'!$X:$X,$F120,'Bank-1S'!$Y:$Y,$G120),SUMIFS('Bank-1S'!$N:$N,'Bank-1S'!$J:$J,BB$8,'Bank-1S'!$W:$W,$O120,'Bank-1S'!$X:$X,$F120,'Bank-1S'!$Y:$Y,$G120))</f>
        <v>0</v>
      </c>
      <c r="BC120" s="179">
        <f ca="1">IF(BC$7&lt;&gt;"",SUMIFS('Bank-1S'!$N:$N,'Bank-1S'!$J:$J,"&gt;="&amp;BC$7,'Bank-1S'!$J:$J,"&lt;="&amp;BC$8,'Bank-1S'!$W:$W,$O120,'Bank-1S'!$X:$X,$F120,'Bank-1S'!$Y:$Y,$G120),SUMIFS('Bank-1S'!$N:$N,'Bank-1S'!$J:$J,BC$8,'Bank-1S'!$W:$W,$O120,'Bank-1S'!$X:$X,$F120,'Bank-1S'!$Y:$Y,$G120))</f>
        <v>0</v>
      </c>
      <c r="BD120" s="179">
        <f ca="1">IF(BD$7&lt;&gt;"",SUMIFS('Bank-1S'!$N:$N,'Bank-1S'!$J:$J,"&gt;="&amp;BD$7,'Bank-1S'!$J:$J,"&lt;="&amp;BD$8,'Bank-1S'!$W:$W,$O120,'Bank-1S'!$X:$X,$F120,'Bank-1S'!$Y:$Y,$G120),SUMIFS('Bank-1S'!$N:$N,'Bank-1S'!$J:$J,BD$8,'Bank-1S'!$W:$W,$O120,'Bank-1S'!$X:$X,$F120,'Bank-1S'!$Y:$Y,$G120))</f>
        <v>0</v>
      </c>
      <c r="BE120" s="179">
        <f ca="1">IF(BE$7&lt;&gt;"",SUMIFS('Bank-1S'!$N:$N,'Bank-1S'!$J:$J,"&gt;="&amp;BE$7,'Bank-1S'!$J:$J,"&lt;="&amp;BE$8,'Bank-1S'!$W:$W,$O120,'Bank-1S'!$X:$X,$F120,'Bank-1S'!$Y:$Y,$G120),SUMIFS('Bank-1S'!$N:$N,'Bank-1S'!$J:$J,BE$8,'Bank-1S'!$W:$W,$O120,'Bank-1S'!$X:$X,$F120,'Bank-1S'!$Y:$Y,$G120))</f>
        <v>0</v>
      </c>
      <c r="BF120" s="179">
        <f ca="1">IF(BF$7&lt;&gt;"",SUMIFS('Bank-1S'!$N:$N,'Bank-1S'!$J:$J,"&gt;="&amp;BF$7,'Bank-1S'!$J:$J,"&lt;="&amp;BF$8,'Bank-1S'!$W:$W,$O120,'Bank-1S'!$X:$X,$F120,'Bank-1S'!$Y:$Y,$G120),SUMIFS('Bank-1S'!$N:$N,'Bank-1S'!$J:$J,BF$8,'Bank-1S'!$W:$W,$O120,'Bank-1S'!$X:$X,$F120,'Bank-1S'!$Y:$Y,$G120))</f>
        <v>0</v>
      </c>
      <c r="BG120" s="179">
        <f ca="1">IF(BG$7&lt;&gt;"",SUMIFS('Bank-1S'!$N:$N,'Bank-1S'!$J:$J,"&gt;="&amp;BG$7,'Bank-1S'!$J:$J,"&lt;="&amp;BG$8,'Bank-1S'!$W:$W,$O120,'Bank-1S'!$X:$X,$F120,'Bank-1S'!$Y:$Y,$G120),SUMIFS('Bank-1S'!$N:$N,'Bank-1S'!$J:$J,BG$8,'Bank-1S'!$W:$W,$O120,'Bank-1S'!$X:$X,$F120,'Bank-1S'!$Y:$Y,$G120))</f>
        <v>0</v>
      </c>
      <c r="BH120" s="179">
        <f ca="1">IF(BH$7&lt;&gt;"",SUMIFS('Bank-1S'!$N:$N,'Bank-1S'!$J:$J,"&gt;="&amp;BH$7,'Bank-1S'!$J:$J,"&lt;="&amp;BH$8,'Bank-1S'!$W:$W,$O120,'Bank-1S'!$X:$X,$F120,'Bank-1S'!$Y:$Y,$G120),SUMIFS('Bank-1S'!$N:$N,'Bank-1S'!$J:$J,BH$8,'Bank-1S'!$W:$W,$O120,'Bank-1S'!$X:$X,$F120,'Bank-1S'!$Y:$Y,$G120))</f>
        <v>0</v>
      </c>
      <c r="BI120" s="179">
        <f ca="1">IF(BI$7&lt;&gt;"",SUMIFS('Bank-1S'!$N:$N,'Bank-1S'!$J:$J,"&gt;="&amp;BI$7,'Bank-1S'!$J:$J,"&lt;="&amp;BI$8,'Bank-1S'!$W:$W,$O120,'Bank-1S'!$X:$X,$F120,'Bank-1S'!$Y:$Y,$G120),SUMIFS('Bank-1S'!$N:$N,'Bank-1S'!$J:$J,BI$8,'Bank-1S'!$W:$W,$O120,'Bank-1S'!$X:$X,$F120,'Bank-1S'!$Y:$Y,$G120))</f>
        <v>0</v>
      </c>
      <c r="BJ120" s="179">
        <f ca="1">IF(BJ$7&lt;&gt;"",SUMIFS('Bank-1S'!$N:$N,'Bank-1S'!$J:$J,"&gt;="&amp;BJ$7,'Bank-1S'!$J:$J,"&lt;="&amp;BJ$8,'Bank-1S'!$W:$W,$O120,'Bank-1S'!$X:$X,$F120,'Bank-1S'!$Y:$Y,$G120),SUMIFS('Bank-1S'!$N:$N,'Bank-1S'!$J:$J,BJ$8,'Bank-1S'!$W:$W,$O120,'Bank-1S'!$X:$X,$F120,'Bank-1S'!$Y:$Y,$G120))</f>
        <v>0</v>
      </c>
      <c r="BK120" s="179">
        <f ca="1">IF(BK$7&lt;&gt;"",SUMIFS('Bank-1S'!$N:$N,'Bank-1S'!$J:$J,"&gt;="&amp;BK$7,'Bank-1S'!$J:$J,"&lt;="&amp;BK$8,'Bank-1S'!$W:$W,$O120,'Bank-1S'!$X:$X,$F120,'Bank-1S'!$Y:$Y,$G120),SUMIFS('Bank-1S'!$N:$N,'Bank-1S'!$J:$J,BK$8,'Bank-1S'!$W:$W,$O120,'Bank-1S'!$X:$X,$F120,'Bank-1S'!$Y:$Y,$G120))</f>
        <v>0</v>
      </c>
      <c r="BL120" s="179">
        <f ca="1">IF(BL$7&lt;&gt;"",SUMIFS('Bank-1S'!$N:$N,'Bank-1S'!$J:$J,"&gt;="&amp;BL$7,'Bank-1S'!$J:$J,"&lt;="&amp;BL$8,'Bank-1S'!$W:$W,$O120,'Bank-1S'!$X:$X,$F120,'Bank-1S'!$Y:$Y,$G120),SUMIFS('Bank-1S'!$N:$N,'Bank-1S'!$J:$J,BL$8,'Bank-1S'!$W:$W,$O120,'Bank-1S'!$X:$X,$F120,'Bank-1S'!$Y:$Y,$G120))</f>
        <v>0</v>
      </c>
      <c r="BM120" s="179">
        <f ca="1">IF(BM$7&lt;&gt;"",SUMIFS('Bank-1S'!$N:$N,'Bank-1S'!$J:$J,"&gt;="&amp;BM$7,'Bank-1S'!$J:$J,"&lt;="&amp;BM$8,'Bank-1S'!$W:$W,$O120,'Bank-1S'!$X:$X,$F120,'Bank-1S'!$Y:$Y,$G120),SUMIFS('Bank-1S'!$N:$N,'Bank-1S'!$J:$J,BM$8,'Bank-1S'!$W:$W,$O120,'Bank-1S'!$X:$X,$F120,'Bank-1S'!$Y:$Y,$G120))</f>
        <v>0</v>
      </c>
      <c r="BN120" s="179">
        <f ca="1">IF(BN$7&lt;&gt;"",SUMIFS('Bank-1S'!$N:$N,'Bank-1S'!$J:$J,"&gt;="&amp;BN$7,'Bank-1S'!$J:$J,"&lt;="&amp;BN$8,'Bank-1S'!$W:$W,$O120,'Bank-1S'!$X:$X,$F120,'Bank-1S'!$Y:$Y,$G120),SUMIFS('Bank-1S'!$N:$N,'Bank-1S'!$J:$J,BN$8,'Bank-1S'!$W:$W,$O120,'Bank-1S'!$X:$X,$F120,'Bank-1S'!$Y:$Y,$G120))</f>
        <v>0</v>
      </c>
      <c r="BO120" s="179">
        <f ca="1">IF(BO$7&lt;&gt;"",SUMIFS('Bank-1S'!$N:$N,'Bank-1S'!$J:$J,"&gt;="&amp;BO$7,'Bank-1S'!$J:$J,"&lt;="&amp;BO$8,'Bank-1S'!$W:$W,$O120,'Bank-1S'!$X:$X,$F120,'Bank-1S'!$Y:$Y,$G120),SUMIFS('Bank-1S'!$N:$N,'Bank-1S'!$J:$J,BO$8,'Bank-1S'!$W:$W,$O120,'Bank-1S'!$X:$X,$F120,'Bank-1S'!$Y:$Y,$G120))</f>
        <v>0</v>
      </c>
      <c r="BP120" s="179">
        <f ca="1">IF(BP$7&lt;&gt;"",SUMIFS('Bank-1S'!$N:$N,'Bank-1S'!$J:$J,"&gt;="&amp;BP$7,'Bank-1S'!$J:$J,"&lt;="&amp;BP$8,'Bank-1S'!$W:$W,$O120,'Bank-1S'!$X:$X,$F120,'Bank-1S'!$Y:$Y,$G120),SUMIFS('Bank-1S'!$N:$N,'Bank-1S'!$J:$J,BP$8,'Bank-1S'!$W:$W,$O120,'Bank-1S'!$X:$X,$F120,'Bank-1S'!$Y:$Y,$G120))</f>
        <v>0</v>
      </c>
      <c r="BQ120" s="179">
        <f ca="1">IF(BQ$7&lt;&gt;"",SUMIFS('Bank-1S'!$N:$N,'Bank-1S'!$J:$J,"&gt;="&amp;BQ$7,'Bank-1S'!$J:$J,"&lt;="&amp;BQ$8,'Bank-1S'!$W:$W,$O120,'Bank-1S'!$X:$X,$F120,'Bank-1S'!$Y:$Y,$G120),SUMIFS('Bank-1S'!$N:$N,'Bank-1S'!$J:$J,BQ$8,'Bank-1S'!$W:$W,$O120,'Bank-1S'!$X:$X,$F120,'Bank-1S'!$Y:$Y,$G120))</f>
        <v>0</v>
      </c>
      <c r="BR120" s="179">
        <f ca="1">IF(BR$7&lt;&gt;"",SUMIFS('Bank-1S'!$N:$N,'Bank-1S'!$J:$J,"&gt;="&amp;BR$7,'Bank-1S'!$J:$J,"&lt;="&amp;BR$8,'Bank-1S'!$W:$W,$O120,'Bank-1S'!$X:$X,$F120,'Bank-1S'!$Y:$Y,$G120),SUMIFS('Bank-1S'!$N:$N,'Bank-1S'!$J:$J,BR$8,'Bank-1S'!$W:$W,$O120,'Bank-1S'!$X:$X,$F120,'Bank-1S'!$Y:$Y,$G120))</f>
        <v>0</v>
      </c>
      <c r="BS120" s="179">
        <f ca="1">IF(BS$7&lt;&gt;"",SUMIFS('Bank-1S'!$N:$N,'Bank-1S'!$J:$J,"&gt;="&amp;BS$7,'Bank-1S'!$J:$J,"&lt;="&amp;BS$8,'Bank-1S'!$W:$W,$O120,'Bank-1S'!$X:$X,$F120,'Bank-1S'!$Y:$Y,$G120),SUMIFS('Bank-1S'!$N:$N,'Bank-1S'!$J:$J,BS$8,'Bank-1S'!$W:$W,$O120,'Bank-1S'!$X:$X,$F120,'Bank-1S'!$Y:$Y,$G120))</f>
        <v>0</v>
      </c>
      <c r="BT120" s="179">
        <f ca="1">IF(BT$7&lt;&gt;"",SUMIFS('Bank-1S'!$N:$N,'Bank-1S'!$J:$J,"&gt;="&amp;BT$7,'Bank-1S'!$J:$J,"&lt;="&amp;BT$8,'Bank-1S'!$W:$W,$O120,'Bank-1S'!$X:$X,$F120,'Bank-1S'!$Y:$Y,$G120),SUMIFS('Bank-1S'!$N:$N,'Bank-1S'!$J:$J,BT$8,'Bank-1S'!$W:$W,$O120,'Bank-1S'!$X:$X,$F120,'Bank-1S'!$Y:$Y,$G120))</f>
        <v>0</v>
      </c>
      <c r="BU120" s="179">
        <f ca="1">IF(BU$7&lt;&gt;"",SUMIFS('Bank-1S'!$N:$N,'Bank-1S'!$J:$J,"&gt;="&amp;BU$7,'Bank-1S'!$J:$J,"&lt;="&amp;BU$8,'Bank-1S'!$W:$W,$O120,'Bank-1S'!$X:$X,$F120,'Bank-1S'!$Y:$Y,$G120),SUMIFS('Bank-1S'!$N:$N,'Bank-1S'!$J:$J,BU$8,'Bank-1S'!$W:$W,$O120,'Bank-1S'!$X:$X,$F120,'Bank-1S'!$Y:$Y,$G120))</f>
        <v>0</v>
      </c>
      <c r="BV120" s="179">
        <f ca="1">IF(BV$7&lt;&gt;"",SUMIFS('Bank-1S'!$N:$N,'Bank-1S'!$J:$J,"&gt;="&amp;BV$7,'Bank-1S'!$J:$J,"&lt;="&amp;BV$8,'Bank-1S'!$W:$W,$O120,'Bank-1S'!$X:$X,$F120,'Bank-1S'!$Y:$Y,$G120),SUMIFS('Bank-1S'!$N:$N,'Bank-1S'!$J:$J,BV$8,'Bank-1S'!$W:$W,$O120,'Bank-1S'!$X:$X,$F120,'Bank-1S'!$Y:$Y,$G120))</f>
        <v>0</v>
      </c>
      <c r="BW120" s="179">
        <f ca="1">IF(BW$7&lt;&gt;"",SUMIFS('Bank-1S'!$N:$N,'Bank-1S'!$J:$J,"&gt;="&amp;BW$7,'Bank-1S'!$J:$J,"&lt;="&amp;BW$8,'Bank-1S'!$W:$W,$O120,'Bank-1S'!$X:$X,$F120,'Bank-1S'!$Y:$Y,$G120),SUMIFS('Bank-1S'!$N:$N,'Bank-1S'!$J:$J,BW$8,'Bank-1S'!$W:$W,$O120,'Bank-1S'!$X:$X,$F120,'Bank-1S'!$Y:$Y,$G120))</f>
        <v>0</v>
      </c>
      <c r="BX120" s="179">
        <f ca="1">IF(BX$7&lt;&gt;"",SUMIFS('Bank-1S'!$N:$N,'Bank-1S'!$J:$J,"&gt;="&amp;BX$7,'Bank-1S'!$J:$J,"&lt;="&amp;BX$8,'Bank-1S'!$W:$W,$O120,'Bank-1S'!$X:$X,$F120,'Bank-1S'!$Y:$Y,$G120),SUMIFS('Bank-1S'!$N:$N,'Bank-1S'!$J:$J,BX$8,'Bank-1S'!$W:$W,$O120,'Bank-1S'!$X:$X,$F120,'Bank-1S'!$Y:$Y,$G120))</f>
        <v>0</v>
      </c>
      <c r="BY120" s="179">
        <f ca="1">IF(BY$7&lt;&gt;"",SUMIFS('Bank-1S'!$N:$N,'Bank-1S'!$J:$J,"&gt;="&amp;BY$7,'Bank-1S'!$J:$J,"&lt;="&amp;BY$8,'Bank-1S'!$W:$W,$O120,'Bank-1S'!$X:$X,$F120,'Bank-1S'!$Y:$Y,$G120),SUMIFS('Bank-1S'!$N:$N,'Bank-1S'!$J:$J,BY$8,'Bank-1S'!$W:$W,$O120,'Bank-1S'!$X:$X,$F120,'Bank-1S'!$Y:$Y,$G120))</f>
        <v>0</v>
      </c>
      <c r="BZ120" s="179">
        <f ca="1">IF(BZ$7&lt;&gt;"",SUMIFS('Bank-1S'!$N:$N,'Bank-1S'!$J:$J,"&gt;="&amp;BZ$7,'Bank-1S'!$J:$J,"&lt;="&amp;BZ$8,'Bank-1S'!$W:$W,$O120,'Bank-1S'!$X:$X,$F120,'Bank-1S'!$Y:$Y,$G120),SUMIFS('Bank-1S'!$N:$N,'Bank-1S'!$J:$J,BZ$8,'Bank-1S'!$W:$W,$O120,'Bank-1S'!$X:$X,$F120,'Bank-1S'!$Y:$Y,$G120))</f>
        <v>0</v>
      </c>
      <c r="CA120" s="179">
        <f ca="1">IF(CA$7&lt;&gt;"",SUMIFS('Bank-1S'!$N:$N,'Bank-1S'!$J:$J,"&gt;="&amp;CA$7,'Bank-1S'!$J:$J,"&lt;="&amp;CA$8,'Bank-1S'!$W:$W,$O120,'Bank-1S'!$X:$X,$F120,'Bank-1S'!$Y:$Y,$G120),SUMIFS('Bank-1S'!$N:$N,'Bank-1S'!$J:$J,CA$8,'Bank-1S'!$W:$W,$O120,'Bank-1S'!$X:$X,$F120,'Bank-1S'!$Y:$Y,$G120))</f>
        <v>0</v>
      </c>
      <c r="CB120" s="179">
        <f ca="1">IF(CB$7&lt;&gt;"",SUMIFS('Bank-1S'!$N:$N,'Bank-1S'!$J:$J,"&gt;="&amp;CB$7,'Bank-1S'!$J:$J,"&lt;="&amp;CB$8,'Bank-1S'!$W:$W,$O120,'Bank-1S'!$X:$X,$F120,'Bank-1S'!$Y:$Y,$G120),SUMIFS('Bank-1S'!$N:$N,'Bank-1S'!$J:$J,CB$8,'Bank-1S'!$W:$W,$O120,'Bank-1S'!$X:$X,$F120,'Bank-1S'!$Y:$Y,$G120))</f>
        <v>0</v>
      </c>
      <c r="CC120" s="179">
        <f ca="1">IF(CC$7&lt;&gt;"",SUMIFS('Bank-1S'!$N:$N,'Bank-1S'!$J:$J,"&gt;="&amp;CC$7,'Bank-1S'!$J:$J,"&lt;="&amp;CC$8,'Bank-1S'!$W:$W,$O120,'Bank-1S'!$X:$X,$F120,'Bank-1S'!$Y:$Y,$G120),SUMIFS('Bank-1S'!$N:$N,'Bank-1S'!$J:$J,CC$8,'Bank-1S'!$W:$W,$O120,'Bank-1S'!$X:$X,$F120,'Bank-1S'!$Y:$Y,$G120))</f>
        <v>0</v>
      </c>
      <c r="CD120" s="179">
        <f ca="1">IF(CD$7&lt;&gt;"",SUMIFS('Bank-1S'!$N:$N,'Bank-1S'!$J:$J,"&gt;="&amp;CD$7,'Bank-1S'!$J:$J,"&lt;="&amp;CD$8,'Bank-1S'!$W:$W,$O120,'Bank-1S'!$X:$X,$F120,'Bank-1S'!$Y:$Y,$G120),SUMIFS('Bank-1S'!$N:$N,'Bank-1S'!$J:$J,CD$8,'Bank-1S'!$W:$W,$O120,'Bank-1S'!$X:$X,$F120,'Bank-1S'!$Y:$Y,$G120))</f>
        <v>0</v>
      </c>
      <c r="CE120" s="179">
        <f ca="1">IF(CE$7&lt;&gt;"",SUMIFS('Bank-1S'!$N:$N,'Bank-1S'!$J:$J,"&gt;="&amp;CE$7,'Bank-1S'!$J:$J,"&lt;="&amp;CE$8,'Bank-1S'!$W:$W,$O120,'Bank-1S'!$X:$X,$F120,'Bank-1S'!$Y:$Y,$G120),SUMIFS('Bank-1S'!$N:$N,'Bank-1S'!$J:$J,CE$8,'Bank-1S'!$W:$W,$O120,'Bank-1S'!$X:$X,$F120,'Bank-1S'!$Y:$Y,$G120))</f>
        <v>0</v>
      </c>
      <c r="CF120" s="179">
        <f ca="1">IF(CF$7&lt;&gt;"",SUMIFS('Bank-1S'!$N:$N,'Bank-1S'!$J:$J,"&gt;="&amp;CF$7,'Bank-1S'!$J:$J,"&lt;="&amp;CF$8,'Bank-1S'!$W:$W,$O120,'Bank-1S'!$X:$X,$F120,'Bank-1S'!$Y:$Y,$G120),SUMIFS('Bank-1S'!$N:$N,'Bank-1S'!$J:$J,CF$8,'Bank-1S'!$W:$W,$O120,'Bank-1S'!$X:$X,$F120,'Bank-1S'!$Y:$Y,$G120))</f>
        <v>0</v>
      </c>
      <c r="CG120" s="179">
        <f ca="1">IF(CG$7&lt;&gt;"",SUMIFS('Bank-1S'!$N:$N,'Bank-1S'!$J:$J,"&gt;="&amp;CG$7,'Bank-1S'!$J:$J,"&lt;="&amp;CG$8,'Bank-1S'!$W:$W,$O120,'Bank-1S'!$X:$X,$F120,'Bank-1S'!$Y:$Y,$G120),SUMIFS('Bank-1S'!$N:$N,'Bank-1S'!$J:$J,CG$8,'Bank-1S'!$W:$W,$O120,'Bank-1S'!$X:$X,$F120,'Bank-1S'!$Y:$Y,$G120))</f>
        <v>0</v>
      </c>
      <c r="CH120" s="179">
        <f ca="1">IF(CH$7&lt;&gt;"",SUMIFS('Bank-1S'!$N:$N,'Bank-1S'!$J:$J,"&gt;="&amp;CH$7,'Bank-1S'!$J:$J,"&lt;="&amp;CH$8,'Bank-1S'!$W:$W,$O120,'Bank-1S'!$X:$X,$F120,'Bank-1S'!$Y:$Y,$G120),SUMIFS('Bank-1S'!$N:$N,'Bank-1S'!$J:$J,CH$8,'Bank-1S'!$W:$W,$O120,'Bank-1S'!$X:$X,$F120,'Bank-1S'!$Y:$Y,$G120))</f>
        <v>0</v>
      </c>
      <c r="CI120" s="179">
        <f ca="1">IF(CI$7&lt;&gt;"",SUMIFS('Bank-1S'!$N:$N,'Bank-1S'!$J:$J,"&gt;="&amp;CI$7,'Bank-1S'!$J:$J,"&lt;="&amp;CI$8,'Bank-1S'!$W:$W,$O120,'Bank-1S'!$X:$X,$F120,'Bank-1S'!$Y:$Y,$G120),SUMIFS('Bank-1S'!$N:$N,'Bank-1S'!$J:$J,CI$8,'Bank-1S'!$W:$W,$O120,'Bank-1S'!$X:$X,$F120,'Bank-1S'!$Y:$Y,$G120))</f>
        <v>0</v>
      </c>
      <c r="CJ120" s="179">
        <f ca="1">IF(CJ$7&lt;&gt;"",SUMIFS('Bank-1S'!$N:$N,'Bank-1S'!$J:$J,"&gt;="&amp;CJ$7,'Bank-1S'!$J:$J,"&lt;="&amp;CJ$8,'Bank-1S'!$W:$W,$O120,'Bank-1S'!$X:$X,$F120,'Bank-1S'!$Y:$Y,$G120),SUMIFS('Bank-1S'!$N:$N,'Bank-1S'!$J:$J,CJ$8,'Bank-1S'!$W:$W,$O120,'Bank-1S'!$X:$X,$F120,'Bank-1S'!$Y:$Y,$G120))</f>
        <v>0</v>
      </c>
      <c r="CK120" s="179">
        <f ca="1">IF(CK$7&lt;&gt;"",SUMIFS('Bank-1S'!$N:$N,'Bank-1S'!$J:$J,"&gt;="&amp;CK$7,'Bank-1S'!$J:$J,"&lt;="&amp;CK$8,'Bank-1S'!$W:$W,$O120,'Bank-1S'!$X:$X,$F120,'Bank-1S'!$Y:$Y,$G120),SUMIFS('Bank-1S'!$N:$N,'Bank-1S'!$J:$J,CK$8,'Bank-1S'!$W:$W,$O120,'Bank-1S'!$X:$X,$F120,'Bank-1S'!$Y:$Y,$G120))</f>
        <v>0</v>
      </c>
      <c r="CL120" s="179">
        <f ca="1">IF(CL$7&lt;&gt;"",SUMIFS('Bank-1S'!$N:$N,'Bank-1S'!$J:$J,"&gt;="&amp;CL$7,'Bank-1S'!$J:$J,"&lt;="&amp;CL$8,'Bank-1S'!$W:$W,$O120,'Bank-1S'!$X:$X,$F120,'Bank-1S'!$Y:$Y,$G120),SUMIFS('Bank-1S'!$N:$N,'Bank-1S'!$J:$J,CL$8,'Bank-1S'!$W:$W,$O120,'Bank-1S'!$X:$X,$F120,'Bank-1S'!$Y:$Y,$G120))</f>
        <v>0</v>
      </c>
      <c r="CM120" s="179">
        <f ca="1">IF(CM$7&lt;&gt;"",SUMIFS('Bank-1S'!$N:$N,'Bank-1S'!$J:$J,"&gt;="&amp;CM$7,'Bank-1S'!$J:$J,"&lt;="&amp;CM$8,'Bank-1S'!$W:$W,$O120,'Bank-1S'!$X:$X,$F120,'Bank-1S'!$Y:$Y,$G120),SUMIFS('Bank-1S'!$N:$N,'Bank-1S'!$J:$J,CM$8,'Bank-1S'!$W:$W,$O120,'Bank-1S'!$X:$X,$F120,'Bank-1S'!$Y:$Y,$G120))</f>
        <v>0</v>
      </c>
      <c r="CN120" s="179">
        <f ca="1">IF(CN$7&lt;&gt;"",SUMIFS('Bank-1S'!$N:$N,'Bank-1S'!$J:$J,"&gt;="&amp;CN$7,'Bank-1S'!$J:$J,"&lt;="&amp;CN$8,'Bank-1S'!$W:$W,$O120,'Bank-1S'!$X:$X,$F120,'Bank-1S'!$Y:$Y,$G120),SUMIFS('Bank-1S'!$N:$N,'Bank-1S'!$J:$J,CN$8,'Bank-1S'!$W:$W,$O120,'Bank-1S'!$X:$X,$F120,'Bank-1S'!$Y:$Y,$G120))</f>
        <v>0</v>
      </c>
      <c r="CO120" s="179">
        <f ca="1">IF(CO$7&lt;&gt;"",SUMIFS('Bank-1S'!$N:$N,'Bank-1S'!$J:$J,"&gt;="&amp;CO$7,'Bank-1S'!$J:$J,"&lt;="&amp;CO$8,'Bank-1S'!$W:$W,$O120,'Bank-1S'!$X:$X,$F120,'Bank-1S'!$Y:$Y,$G120),SUMIFS('Bank-1S'!$N:$N,'Bank-1S'!$J:$J,CO$8,'Bank-1S'!$W:$W,$O120,'Bank-1S'!$X:$X,$F120,'Bank-1S'!$Y:$Y,$G120))</f>
        <v>0</v>
      </c>
      <c r="CP120" s="179">
        <f ca="1">IF(CP$7&lt;&gt;"",SUMIFS('Bank-1S'!$N:$N,'Bank-1S'!$J:$J,"&gt;="&amp;CP$7,'Bank-1S'!$J:$J,"&lt;="&amp;CP$8,'Bank-1S'!$W:$W,$O120,'Bank-1S'!$X:$X,$F120,'Bank-1S'!$Y:$Y,$G120),SUMIFS('Bank-1S'!$N:$N,'Bank-1S'!$J:$J,CP$8,'Bank-1S'!$W:$W,$O120,'Bank-1S'!$X:$X,$F120,'Bank-1S'!$Y:$Y,$G120))</f>
        <v>0</v>
      </c>
      <c r="CQ120" s="179">
        <f ca="1">IF(CQ$7&lt;&gt;"",SUMIFS('Bank-1S'!$N:$N,'Bank-1S'!$J:$J,"&gt;="&amp;CQ$7,'Bank-1S'!$J:$J,"&lt;="&amp;CQ$8,'Bank-1S'!$W:$W,$O120,'Bank-1S'!$X:$X,$F120,'Bank-1S'!$Y:$Y,$G120),SUMIFS('Bank-1S'!$N:$N,'Bank-1S'!$J:$J,CQ$8,'Bank-1S'!$W:$W,$O120,'Bank-1S'!$X:$X,$F120,'Bank-1S'!$Y:$Y,$G120))</f>
        <v>0</v>
      </c>
      <c r="CR120" s="179">
        <f ca="1">IF(CR$7&lt;&gt;"",SUMIFS('Bank-1S'!$N:$N,'Bank-1S'!$J:$J,"&gt;="&amp;CR$7,'Bank-1S'!$J:$J,"&lt;="&amp;CR$8,'Bank-1S'!$W:$W,$O120,'Bank-1S'!$X:$X,$F120,'Bank-1S'!$Y:$Y,$G120),SUMIFS('Bank-1S'!$N:$N,'Bank-1S'!$J:$J,CR$8,'Bank-1S'!$W:$W,$O120,'Bank-1S'!$X:$X,$F120,'Bank-1S'!$Y:$Y,$G120))</f>
        <v>0</v>
      </c>
      <c r="CS120" s="179">
        <f ca="1">IF(CS$7&lt;&gt;"",SUMIFS('Bank-1S'!$N:$N,'Bank-1S'!$J:$J,"&gt;="&amp;CS$7,'Bank-1S'!$J:$J,"&lt;="&amp;CS$8,'Bank-1S'!$W:$W,$O120,'Bank-1S'!$X:$X,$F120,'Bank-1S'!$Y:$Y,$G120),SUMIFS('Bank-1S'!$N:$N,'Bank-1S'!$J:$J,CS$8,'Bank-1S'!$W:$W,$O120,'Bank-1S'!$X:$X,$F120,'Bank-1S'!$Y:$Y,$G120))</f>
        <v>0</v>
      </c>
      <c r="CT120" s="179">
        <f ca="1">IF(CT$7&lt;&gt;"",SUMIFS('Bank-1S'!$N:$N,'Bank-1S'!$J:$J,"&gt;="&amp;CT$7,'Bank-1S'!$J:$J,"&lt;="&amp;CT$8,'Bank-1S'!$W:$W,$O120,'Bank-1S'!$X:$X,$F120,'Bank-1S'!$Y:$Y,$G120),SUMIFS('Bank-1S'!$N:$N,'Bank-1S'!$J:$J,CT$8,'Bank-1S'!$W:$W,$O120,'Bank-1S'!$X:$X,$F120,'Bank-1S'!$Y:$Y,$G120))</f>
        <v>0</v>
      </c>
      <c r="CU120" s="180">
        <f ca="1">IF(CU$7&lt;&gt;"",SUMIFS('Bank-1S'!$N:$N,'Bank-1S'!$J:$J,"&gt;="&amp;CU$7,'Bank-1S'!$J:$J,"&lt;="&amp;CU$8,'Bank-1S'!$W:$W,$O120,'Bank-1S'!$X:$X,$F120,'Bank-1S'!$Y:$Y,$G120),SUMIFS('Bank-1S'!$N:$N,'Bank-1S'!$J:$J,CU$8,'Bank-1S'!$W:$W,$O120,'Bank-1S'!$X:$X,$F120,'Bank-1S'!$Y:$Y,$G120))</f>
        <v>0</v>
      </c>
    </row>
    <row r="121" spans="1:99" ht="3" customHeight="1" x14ac:dyDescent="0.25">
      <c r="A121" s="89"/>
      <c r="B121" s="89"/>
      <c r="C121" s="89"/>
      <c r="D121" s="89"/>
      <c r="E121" s="191"/>
      <c r="F121" s="89"/>
      <c r="G121" s="89"/>
      <c r="H121" s="89"/>
      <c r="I121" s="89"/>
      <c r="J121" s="89"/>
      <c r="K121" s="89"/>
      <c r="L121" s="89"/>
      <c r="M121" s="89"/>
      <c r="N121" s="86"/>
      <c r="O121" s="90"/>
      <c r="P121" s="88"/>
      <c r="Q121" s="89"/>
      <c r="R121" s="89"/>
      <c r="S121" s="89"/>
      <c r="T121" s="139"/>
      <c r="U121" s="140"/>
      <c r="V121" s="141"/>
      <c r="W121" s="170"/>
      <c r="X121" s="17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</row>
    <row r="122" spans="1:99" ht="3" customHeight="1" x14ac:dyDescent="0.25">
      <c r="A122" s="89"/>
      <c r="B122" s="89"/>
      <c r="C122" s="89"/>
      <c r="D122" s="89"/>
      <c r="E122" s="191"/>
      <c r="F122" s="89"/>
      <c r="G122" s="89"/>
      <c r="H122" s="89"/>
      <c r="I122" s="89"/>
      <c r="J122" s="89"/>
      <c r="K122" s="89"/>
      <c r="L122" s="89"/>
      <c r="M122" s="89"/>
      <c r="N122" s="86"/>
      <c r="O122" s="90"/>
      <c r="P122" s="88"/>
      <c r="Q122" s="89"/>
      <c r="R122" s="89"/>
      <c r="S122" s="89"/>
      <c r="T122" s="139"/>
      <c r="U122" s="140"/>
      <c r="V122" s="141"/>
      <c r="W122" s="170"/>
      <c r="X122" s="17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</row>
    <row r="123" spans="1:99" s="28" customFormat="1" ht="10.199999999999999" x14ac:dyDescent="0.2">
      <c r="A123" s="87"/>
      <c r="B123" s="87"/>
      <c r="C123" s="87"/>
      <c r="D123" s="87"/>
      <c r="E123" s="192">
        <v>1</v>
      </c>
      <c r="F123" s="101" t="str">
        <f>lists!$Z$44</f>
        <v>Оплаты капитальных затрат</v>
      </c>
      <c r="G123" s="87"/>
      <c r="H123" s="87"/>
      <c r="I123" s="87"/>
      <c r="J123" s="87"/>
      <c r="K123" s="87"/>
      <c r="L123" s="87"/>
      <c r="M123" s="87"/>
      <c r="N123" s="86"/>
      <c r="O123" s="87" t="str">
        <f t="shared" ref="O123:O133" si="61">$O$69</f>
        <v>RUR</v>
      </c>
      <c r="P123" s="88"/>
      <c r="Q123" s="87"/>
      <c r="R123" s="87"/>
      <c r="S123" s="87"/>
      <c r="T123" s="136"/>
      <c r="U123" s="137">
        <f t="shared" ref="U123:U133" ca="1" si="62">SUM(W123:CV123)</f>
        <v>0</v>
      </c>
      <c r="V123" s="138"/>
      <c r="W123" s="168"/>
      <c r="X123" s="169">
        <f>IF(X$7&lt;&gt;"",SUMIFS('Bank-1S'!$N:$N,'Bank-1S'!$J:$J,"&gt;="&amp;X$7,'Bank-1S'!$J:$J,"&lt;="&amp;X$8,'Bank-1S'!$W:$W,$O123,'Bank-1S'!$X:$X,$F123),SUMIFS('Bank-1S'!$N:$N,'Bank-1S'!$J:$J,X$8,'Bank-1S'!$W:$W,$O123,'Bank-1S'!$X:$X,$F123))</f>
        <v>0</v>
      </c>
      <c r="Y123" s="99">
        <f ca="1">IF(Y$7&lt;&gt;"",SUMIFS('Bank-1S'!$N:$N,'Bank-1S'!$J:$J,"&gt;="&amp;Y$7,'Bank-1S'!$J:$J,"&lt;="&amp;Y$8,'Bank-1S'!$W:$W,$O123,'Bank-1S'!$X:$X,$F123),SUMIFS('Bank-1S'!$N:$N,'Bank-1S'!$J:$J,Y$8,'Bank-1S'!$W:$W,$O123,'Bank-1S'!$X:$X,$F123))</f>
        <v>0</v>
      </c>
      <c r="Z123" s="99">
        <f ca="1">IF(Z$7&lt;&gt;"",SUMIFS('Bank-1S'!$N:$N,'Bank-1S'!$J:$J,"&gt;="&amp;Z$7,'Bank-1S'!$J:$J,"&lt;="&amp;Z$8,'Bank-1S'!$W:$W,$O123,'Bank-1S'!$X:$X,$F123),SUMIFS('Bank-1S'!$N:$N,'Bank-1S'!$J:$J,Z$8,'Bank-1S'!$W:$W,$O123,'Bank-1S'!$X:$X,$F123))</f>
        <v>0</v>
      </c>
      <c r="AA123" s="99">
        <f ca="1">IF(AA$7&lt;&gt;"",SUMIFS('Bank-1S'!$N:$N,'Bank-1S'!$J:$J,"&gt;="&amp;AA$7,'Bank-1S'!$J:$J,"&lt;="&amp;AA$8,'Bank-1S'!$W:$W,$O123,'Bank-1S'!$X:$X,$F123),SUMIFS('Bank-1S'!$N:$N,'Bank-1S'!$J:$J,AA$8,'Bank-1S'!$W:$W,$O123,'Bank-1S'!$X:$X,$F123))</f>
        <v>0</v>
      </c>
      <c r="AB123" s="99">
        <f ca="1">IF(AB$7&lt;&gt;"",SUMIFS('Bank-1S'!$N:$N,'Bank-1S'!$J:$J,"&gt;="&amp;AB$7,'Bank-1S'!$J:$J,"&lt;="&amp;AB$8,'Bank-1S'!$W:$W,$O123,'Bank-1S'!$X:$X,$F123),SUMIFS('Bank-1S'!$N:$N,'Bank-1S'!$J:$J,AB$8,'Bank-1S'!$W:$W,$O123,'Bank-1S'!$X:$X,$F123))</f>
        <v>0</v>
      </c>
      <c r="AC123" s="99">
        <f ca="1">IF(AC$7&lt;&gt;"",SUMIFS('Bank-1S'!$N:$N,'Bank-1S'!$J:$J,"&gt;="&amp;AC$7,'Bank-1S'!$J:$J,"&lt;="&amp;AC$8,'Bank-1S'!$W:$W,$O123,'Bank-1S'!$X:$X,$F123),SUMIFS('Bank-1S'!$N:$N,'Bank-1S'!$J:$J,AC$8,'Bank-1S'!$W:$W,$O123,'Bank-1S'!$X:$X,$F123))</f>
        <v>0</v>
      </c>
      <c r="AD123" s="99">
        <f ca="1">IF(AD$7&lt;&gt;"",SUMIFS('Bank-1S'!$N:$N,'Bank-1S'!$J:$J,"&gt;="&amp;AD$7,'Bank-1S'!$J:$J,"&lt;="&amp;AD$8,'Bank-1S'!$W:$W,$O123,'Bank-1S'!$X:$X,$F123),SUMIFS('Bank-1S'!$N:$N,'Bank-1S'!$J:$J,AD$8,'Bank-1S'!$W:$W,$O123,'Bank-1S'!$X:$X,$F123))</f>
        <v>0</v>
      </c>
      <c r="AE123" s="99">
        <f ca="1">IF(AE$7&lt;&gt;"",SUMIFS('Bank-1S'!$N:$N,'Bank-1S'!$J:$J,"&gt;="&amp;AE$7,'Bank-1S'!$J:$J,"&lt;="&amp;AE$8,'Bank-1S'!$W:$W,$O123,'Bank-1S'!$X:$X,$F123),SUMIFS('Bank-1S'!$N:$N,'Bank-1S'!$J:$J,AE$8,'Bank-1S'!$W:$W,$O123,'Bank-1S'!$X:$X,$F123))</f>
        <v>0</v>
      </c>
      <c r="AF123" s="99">
        <f ca="1">IF(AF$7&lt;&gt;"",SUMIFS('Bank-1S'!$N:$N,'Bank-1S'!$J:$J,"&gt;="&amp;AF$7,'Bank-1S'!$J:$J,"&lt;="&amp;AF$8,'Bank-1S'!$W:$W,$O123,'Bank-1S'!$X:$X,$F123),SUMIFS('Bank-1S'!$N:$N,'Bank-1S'!$J:$J,AF$8,'Bank-1S'!$W:$W,$O123,'Bank-1S'!$X:$X,$F123))</f>
        <v>0</v>
      </c>
      <c r="AG123" s="99">
        <f ca="1">IF(AG$7&lt;&gt;"",SUMIFS('Bank-1S'!$N:$N,'Bank-1S'!$J:$J,"&gt;="&amp;AG$7,'Bank-1S'!$J:$J,"&lt;="&amp;AG$8,'Bank-1S'!$W:$W,$O123,'Bank-1S'!$X:$X,$F123),SUMIFS('Bank-1S'!$N:$N,'Bank-1S'!$J:$J,AG$8,'Bank-1S'!$W:$W,$O123,'Bank-1S'!$X:$X,$F123))</f>
        <v>0</v>
      </c>
      <c r="AH123" s="99">
        <f ca="1">IF(AH$7&lt;&gt;"",SUMIFS('Bank-1S'!$N:$N,'Bank-1S'!$J:$J,"&gt;="&amp;AH$7,'Bank-1S'!$J:$J,"&lt;="&amp;AH$8,'Bank-1S'!$W:$W,$O123,'Bank-1S'!$X:$X,$F123),SUMIFS('Bank-1S'!$N:$N,'Bank-1S'!$J:$J,AH$8,'Bank-1S'!$W:$W,$O123,'Bank-1S'!$X:$X,$F123))</f>
        <v>0</v>
      </c>
      <c r="AI123" s="99">
        <f ca="1">IF(AI$7&lt;&gt;"",SUMIFS('Bank-1S'!$N:$N,'Bank-1S'!$J:$J,"&gt;="&amp;AI$7,'Bank-1S'!$J:$J,"&lt;="&amp;AI$8,'Bank-1S'!$W:$W,$O123,'Bank-1S'!$X:$X,$F123),SUMIFS('Bank-1S'!$N:$N,'Bank-1S'!$J:$J,AI$8,'Bank-1S'!$W:$W,$O123,'Bank-1S'!$X:$X,$F123))</f>
        <v>0</v>
      </c>
      <c r="AJ123" s="99">
        <f ca="1">IF(AJ$7&lt;&gt;"",SUMIFS('Bank-1S'!$N:$N,'Bank-1S'!$J:$J,"&gt;="&amp;AJ$7,'Bank-1S'!$J:$J,"&lt;="&amp;AJ$8,'Bank-1S'!$W:$W,$O123,'Bank-1S'!$X:$X,$F123),SUMIFS('Bank-1S'!$N:$N,'Bank-1S'!$J:$J,AJ$8,'Bank-1S'!$W:$W,$O123,'Bank-1S'!$X:$X,$F123))</f>
        <v>0</v>
      </c>
      <c r="AK123" s="99">
        <f ca="1">IF(AK$7&lt;&gt;"",SUMIFS('Bank-1S'!$N:$N,'Bank-1S'!$J:$J,"&gt;="&amp;AK$7,'Bank-1S'!$J:$J,"&lt;="&amp;AK$8,'Bank-1S'!$W:$W,$O123,'Bank-1S'!$X:$X,$F123),SUMIFS('Bank-1S'!$N:$N,'Bank-1S'!$J:$J,AK$8,'Bank-1S'!$W:$W,$O123,'Bank-1S'!$X:$X,$F123))</f>
        <v>0</v>
      </c>
      <c r="AL123" s="99">
        <f ca="1">IF(AL$7&lt;&gt;"",SUMIFS('Bank-1S'!$N:$N,'Bank-1S'!$J:$J,"&gt;="&amp;AL$7,'Bank-1S'!$J:$J,"&lt;="&amp;AL$8,'Bank-1S'!$W:$W,$O123,'Bank-1S'!$X:$X,$F123),SUMIFS('Bank-1S'!$N:$N,'Bank-1S'!$J:$J,AL$8,'Bank-1S'!$W:$W,$O123,'Bank-1S'!$X:$X,$F123))</f>
        <v>0</v>
      </c>
      <c r="AM123" s="99">
        <f ca="1">IF(AM$7&lt;&gt;"",SUMIFS('Bank-1S'!$N:$N,'Bank-1S'!$J:$J,"&gt;="&amp;AM$7,'Bank-1S'!$J:$J,"&lt;="&amp;AM$8,'Bank-1S'!$W:$W,$O123,'Bank-1S'!$X:$X,$F123),SUMIFS('Bank-1S'!$N:$N,'Bank-1S'!$J:$J,AM$8,'Bank-1S'!$W:$W,$O123,'Bank-1S'!$X:$X,$F123))</f>
        <v>0</v>
      </c>
      <c r="AN123" s="99">
        <f ca="1">IF(AN$7&lt;&gt;"",SUMIFS('Bank-1S'!$N:$N,'Bank-1S'!$J:$J,"&gt;="&amp;AN$7,'Bank-1S'!$J:$J,"&lt;="&amp;AN$8,'Bank-1S'!$W:$W,$O123,'Bank-1S'!$X:$X,$F123),SUMIFS('Bank-1S'!$N:$N,'Bank-1S'!$J:$J,AN$8,'Bank-1S'!$W:$W,$O123,'Bank-1S'!$X:$X,$F123))</f>
        <v>0</v>
      </c>
      <c r="AO123" s="99">
        <f ca="1">IF(AO$7&lt;&gt;"",SUMIFS('Bank-1S'!$N:$N,'Bank-1S'!$J:$J,"&gt;="&amp;AO$7,'Bank-1S'!$J:$J,"&lt;="&amp;AO$8,'Bank-1S'!$W:$W,$O123,'Bank-1S'!$X:$X,$F123),SUMIFS('Bank-1S'!$N:$N,'Bank-1S'!$J:$J,AO$8,'Bank-1S'!$W:$W,$O123,'Bank-1S'!$X:$X,$F123))</f>
        <v>0</v>
      </c>
      <c r="AP123" s="99">
        <f ca="1">IF(AP$7&lt;&gt;"",SUMIFS('Bank-1S'!$N:$N,'Bank-1S'!$J:$J,"&gt;="&amp;AP$7,'Bank-1S'!$J:$J,"&lt;="&amp;AP$8,'Bank-1S'!$W:$W,$O123,'Bank-1S'!$X:$X,$F123),SUMIFS('Bank-1S'!$N:$N,'Bank-1S'!$J:$J,AP$8,'Bank-1S'!$W:$W,$O123,'Bank-1S'!$X:$X,$F123))</f>
        <v>0</v>
      </c>
      <c r="AQ123" s="99">
        <f ca="1">IF(AQ$7&lt;&gt;"",SUMIFS('Bank-1S'!$N:$N,'Bank-1S'!$J:$J,"&gt;="&amp;AQ$7,'Bank-1S'!$J:$J,"&lt;="&amp;AQ$8,'Bank-1S'!$W:$W,$O123,'Bank-1S'!$X:$X,$F123),SUMIFS('Bank-1S'!$N:$N,'Bank-1S'!$J:$J,AQ$8,'Bank-1S'!$W:$W,$O123,'Bank-1S'!$X:$X,$F123))</f>
        <v>0</v>
      </c>
      <c r="AR123" s="99">
        <f ca="1">IF(AR$7&lt;&gt;"",SUMIFS('Bank-1S'!$N:$N,'Bank-1S'!$J:$J,"&gt;="&amp;AR$7,'Bank-1S'!$J:$J,"&lt;="&amp;AR$8,'Bank-1S'!$W:$W,$O123,'Bank-1S'!$X:$X,$F123),SUMIFS('Bank-1S'!$N:$N,'Bank-1S'!$J:$J,AR$8,'Bank-1S'!$W:$W,$O123,'Bank-1S'!$X:$X,$F123))</f>
        <v>0</v>
      </c>
      <c r="AS123" s="99">
        <f ca="1">IF(AS$7&lt;&gt;"",SUMIFS('Bank-1S'!$N:$N,'Bank-1S'!$J:$J,"&gt;="&amp;AS$7,'Bank-1S'!$J:$J,"&lt;="&amp;AS$8,'Bank-1S'!$W:$W,$O123,'Bank-1S'!$X:$X,$F123),SUMIFS('Bank-1S'!$N:$N,'Bank-1S'!$J:$J,AS$8,'Bank-1S'!$W:$W,$O123,'Bank-1S'!$X:$X,$F123))</f>
        <v>0</v>
      </c>
      <c r="AT123" s="99">
        <f ca="1">IF(AT$7&lt;&gt;"",SUMIFS('Bank-1S'!$N:$N,'Bank-1S'!$J:$J,"&gt;="&amp;AT$7,'Bank-1S'!$J:$J,"&lt;="&amp;AT$8,'Bank-1S'!$W:$W,$O123,'Bank-1S'!$X:$X,$F123),SUMIFS('Bank-1S'!$N:$N,'Bank-1S'!$J:$J,AT$8,'Bank-1S'!$W:$W,$O123,'Bank-1S'!$X:$X,$F123))</f>
        <v>0</v>
      </c>
      <c r="AU123" s="99">
        <f ca="1">IF(AU$7&lt;&gt;"",SUMIFS('Bank-1S'!$N:$N,'Bank-1S'!$J:$J,"&gt;="&amp;AU$7,'Bank-1S'!$J:$J,"&lt;="&amp;AU$8,'Bank-1S'!$W:$W,$O123,'Bank-1S'!$X:$X,$F123),SUMIFS('Bank-1S'!$N:$N,'Bank-1S'!$J:$J,AU$8,'Bank-1S'!$W:$W,$O123,'Bank-1S'!$X:$X,$F123))</f>
        <v>0</v>
      </c>
      <c r="AV123" s="99">
        <f ca="1">IF(AV$7&lt;&gt;"",SUMIFS('Bank-1S'!$N:$N,'Bank-1S'!$J:$J,"&gt;="&amp;AV$7,'Bank-1S'!$J:$J,"&lt;="&amp;AV$8,'Bank-1S'!$W:$W,$O123,'Bank-1S'!$X:$X,$F123),SUMIFS('Bank-1S'!$N:$N,'Bank-1S'!$J:$J,AV$8,'Bank-1S'!$W:$W,$O123,'Bank-1S'!$X:$X,$F123))</f>
        <v>0</v>
      </c>
      <c r="AW123" s="99">
        <f ca="1">IF(AW$7&lt;&gt;"",SUMIFS('Bank-1S'!$N:$N,'Bank-1S'!$J:$J,"&gt;="&amp;AW$7,'Bank-1S'!$J:$J,"&lt;="&amp;AW$8,'Bank-1S'!$W:$W,$O123,'Bank-1S'!$X:$X,$F123),SUMIFS('Bank-1S'!$N:$N,'Bank-1S'!$J:$J,AW$8,'Bank-1S'!$W:$W,$O123,'Bank-1S'!$X:$X,$F123))</f>
        <v>0</v>
      </c>
      <c r="AX123" s="99">
        <f ca="1">IF(AX$7&lt;&gt;"",SUMIFS('Bank-1S'!$N:$N,'Bank-1S'!$J:$J,"&gt;="&amp;AX$7,'Bank-1S'!$J:$J,"&lt;="&amp;AX$8,'Bank-1S'!$W:$W,$O123,'Bank-1S'!$X:$X,$F123),SUMIFS('Bank-1S'!$N:$N,'Bank-1S'!$J:$J,AX$8,'Bank-1S'!$W:$W,$O123,'Bank-1S'!$X:$X,$F123))</f>
        <v>0</v>
      </c>
      <c r="AY123" s="99">
        <f ca="1">IF(AY$7&lt;&gt;"",SUMIFS('Bank-1S'!$N:$N,'Bank-1S'!$J:$J,"&gt;="&amp;AY$7,'Bank-1S'!$J:$J,"&lt;="&amp;AY$8,'Bank-1S'!$W:$W,$O123,'Bank-1S'!$X:$X,$F123),SUMIFS('Bank-1S'!$N:$N,'Bank-1S'!$J:$J,AY$8,'Bank-1S'!$W:$W,$O123,'Bank-1S'!$X:$X,$F123))</f>
        <v>0</v>
      </c>
      <c r="AZ123" s="99">
        <f ca="1">IF(AZ$7&lt;&gt;"",SUMIFS('Bank-1S'!$N:$N,'Bank-1S'!$J:$J,"&gt;="&amp;AZ$7,'Bank-1S'!$J:$J,"&lt;="&amp;AZ$8,'Bank-1S'!$W:$W,$O123,'Bank-1S'!$X:$X,$F123),SUMIFS('Bank-1S'!$N:$N,'Bank-1S'!$J:$J,AZ$8,'Bank-1S'!$W:$W,$O123,'Bank-1S'!$X:$X,$F123))</f>
        <v>0</v>
      </c>
      <c r="BA123" s="99">
        <f ca="1">IF(BA$7&lt;&gt;"",SUMIFS('Bank-1S'!$N:$N,'Bank-1S'!$J:$J,"&gt;="&amp;BA$7,'Bank-1S'!$J:$J,"&lt;="&amp;BA$8,'Bank-1S'!$W:$W,$O123,'Bank-1S'!$X:$X,$F123),SUMIFS('Bank-1S'!$N:$N,'Bank-1S'!$J:$J,BA$8,'Bank-1S'!$W:$W,$O123,'Bank-1S'!$X:$X,$F123))</f>
        <v>0</v>
      </c>
      <c r="BB123" s="99">
        <f ca="1">IF(BB$7&lt;&gt;"",SUMIFS('Bank-1S'!$N:$N,'Bank-1S'!$J:$J,"&gt;="&amp;BB$7,'Bank-1S'!$J:$J,"&lt;="&amp;BB$8,'Bank-1S'!$W:$W,$O123,'Bank-1S'!$X:$X,$F123),SUMIFS('Bank-1S'!$N:$N,'Bank-1S'!$J:$J,BB$8,'Bank-1S'!$W:$W,$O123,'Bank-1S'!$X:$X,$F123))</f>
        <v>0</v>
      </c>
      <c r="BC123" s="99">
        <f ca="1">IF(BC$7&lt;&gt;"",SUMIFS('Bank-1S'!$N:$N,'Bank-1S'!$J:$J,"&gt;="&amp;BC$7,'Bank-1S'!$J:$J,"&lt;="&amp;BC$8,'Bank-1S'!$W:$W,$O123,'Bank-1S'!$X:$X,$F123),SUMIFS('Bank-1S'!$N:$N,'Bank-1S'!$J:$J,BC$8,'Bank-1S'!$W:$W,$O123,'Bank-1S'!$X:$X,$F123))</f>
        <v>0</v>
      </c>
      <c r="BD123" s="99">
        <f ca="1">IF(BD$7&lt;&gt;"",SUMIFS('Bank-1S'!$N:$N,'Bank-1S'!$J:$J,"&gt;="&amp;BD$7,'Bank-1S'!$J:$J,"&lt;="&amp;BD$8,'Bank-1S'!$W:$W,$O123,'Bank-1S'!$X:$X,$F123),SUMIFS('Bank-1S'!$N:$N,'Bank-1S'!$J:$J,BD$8,'Bank-1S'!$W:$W,$O123,'Bank-1S'!$X:$X,$F123))</f>
        <v>0</v>
      </c>
      <c r="BE123" s="99">
        <f ca="1">IF(BE$7&lt;&gt;"",SUMIFS('Bank-1S'!$N:$N,'Bank-1S'!$J:$J,"&gt;="&amp;BE$7,'Bank-1S'!$J:$J,"&lt;="&amp;BE$8,'Bank-1S'!$W:$W,$O123,'Bank-1S'!$X:$X,$F123),SUMIFS('Bank-1S'!$N:$N,'Bank-1S'!$J:$J,BE$8,'Bank-1S'!$W:$W,$O123,'Bank-1S'!$X:$X,$F123))</f>
        <v>0</v>
      </c>
      <c r="BF123" s="99">
        <f ca="1">IF(BF$7&lt;&gt;"",SUMIFS('Bank-1S'!$N:$N,'Bank-1S'!$J:$J,"&gt;="&amp;BF$7,'Bank-1S'!$J:$J,"&lt;="&amp;BF$8,'Bank-1S'!$W:$W,$O123,'Bank-1S'!$X:$X,$F123),SUMIFS('Bank-1S'!$N:$N,'Bank-1S'!$J:$J,BF$8,'Bank-1S'!$W:$W,$O123,'Bank-1S'!$X:$X,$F123))</f>
        <v>0</v>
      </c>
      <c r="BG123" s="99">
        <f ca="1">IF(BG$7&lt;&gt;"",SUMIFS('Bank-1S'!$N:$N,'Bank-1S'!$J:$J,"&gt;="&amp;BG$7,'Bank-1S'!$J:$J,"&lt;="&amp;BG$8,'Bank-1S'!$W:$W,$O123,'Bank-1S'!$X:$X,$F123),SUMIFS('Bank-1S'!$N:$N,'Bank-1S'!$J:$J,BG$8,'Bank-1S'!$W:$W,$O123,'Bank-1S'!$X:$X,$F123))</f>
        <v>0</v>
      </c>
      <c r="BH123" s="99">
        <f ca="1">IF(BH$7&lt;&gt;"",SUMIFS('Bank-1S'!$N:$N,'Bank-1S'!$J:$J,"&gt;="&amp;BH$7,'Bank-1S'!$J:$J,"&lt;="&amp;BH$8,'Bank-1S'!$W:$W,$O123,'Bank-1S'!$X:$X,$F123),SUMIFS('Bank-1S'!$N:$N,'Bank-1S'!$J:$J,BH$8,'Bank-1S'!$W:$W,$O123,'Bank-1S'!$X:$X,$F123))</f>
        <v>0</v>
      </c>
      <c r="BI123" s="99">
        <f ca="1">IF(BI$7&lt;&gt;"",SUMIFS('Bank-1S'!$N:$N,'Bank-1S'!$J:$J,"&gt;="&amp;BI$7,'Bank-1S'!$J:$J,"&lt;="&amp;BI$8,'Bank-1S'!$W:$W,$O123,'Bank-1S'!$X:$X,$F123),SUMIFS('Bank-1S'!$N:$N,'Bank-1S'!$J:$J,BI$8,'Bank-1S'!$W:$W,$O123,'Bank-1S'!$X:$X,$F123))</f>
        <v>0</v>
      </c>
      <c r="BJ123" s="99">
        <f ca="1">IF(BJ$7&lt;&gt;"",SUMIFS('Bank-1S'!$N:$N,'Bank-1S'!$J:$J,"&gt;="&amp;BJ$7,'Bank-1S'!$J:$J,"&lt;="&amp;BJ$8,'Bank-1S'!$W:$W,$O123,'Bank-1S'!$X:$X,$F123),SUMIFS('Bank-1S'!$N:$N,'Bank-1S'!$J:$J,BJ$8,'Bank-1S'!$W:$W,$O123,'Bank-1S'!$X:$X,$F123))</f>
        <v>0</v>
      </c>
      <c r="BK123" s="99">
        <f ca="1">IF(BK$7&lt;&gt;"",SUMIFS('Bank-1S'!$N:$N,'Bank-1S'!$J:$J,"&gt;="&amp;BK$7,'Bank-1S'!$J:$J,"&lt;="&amp;BK$8,'Bank-1S'!$W:$W,$O123,'Bank-1S'!$X:$X,$F123),SUMIFS('Bank-1S'!$N:$N,'Bank-1S'!$J:$J,BK$8,'Bank-1S'!$W:$W,$O123,'Bank-1S'!$X:$X,$F123))</f>
        <v>0</v>
      </c>
      <c r="BL123" s="99">
        <f ca="1">IF(BL$7&lt;&gt;"",SUMIFS('Bank-1S'!$N:$N,'Bank-1S'!$J:$J,"&gt;="&amp;BL$7,'Bank-1S'!$J:$J,"&lt;="&amp;BL$8,'Bank-1S'!$W:$W,$O123,'Bank-1S'!$X:$X,$F123),SUMIFS('Bank-1S'!$N:$N,'Bank-1S'!$J:$J,BL$8,'Bank-1S'!$W:$W,$O123,'Bank-1S'!$X:$X,$F123))</f>
        <v>0</v>
      </c>
      <c r="BM123" s="99">
        <f ca="1">IF(BM$7&lt;&gt;"",SUMIFS('Bank-1S'!$N:$N,'Bank-1S'!$J:$J,"&gt;="&amp;BM$7,'Bank-1S'!$J:$J,"&lt;="&amp;BM$8,'Bank-1S'!$W:$W,$O123,'Bank-1S'!$X:$X,$F123),SUMIFS('Bank-1S'!$N:$N,'Bank-1S'!$J:$J,BM$8,'Bank-1S'!$W:$W,$O123,'Bank-1S'!$X:$X,$F123))</f>
        <v>0</v>
      </c>
      <c r="BN123" s="99">
        <f ca="1">IF(BN$7&lt;&gt;"",SUMIFS('Bank-1S'!$N:$N,'Bank-1S'!$J:$J,"&gt;="&amp;BN$7,'Bank-1S'!$J:$J,"&lt;="&amp;BN$8,'Bank-1S'!$W:$W,$O123,'Bank-1S'!$X:$X,$F123),SUMIFS('Bank-1S'!$N:$N,'Bank-1S'!$J:$J,BN$8,'Bank-1S'!$W:$W,$O123,'Bank-1S'!$X:$X,$F123))</f>
        <v>0</v>
      </c>
      <c r="BO123" s="99">
        <f ca="1">IF(BO$7&lt;&gt;"",SUMIFS('Bank-1S'!$N:$N,'Bank-1S'!$J:$J,"&gt;="&amp;BO$7,'Bank-1S'!$J:$J,"&lt;="&amp;BO$8,'Bank-1S'!$W:$W,$O123,'Bank-1S'!$X:$X,$F123),SUMIFS('Bank-1S'!$N:$N,'Bank-1S'!$J:$J,BO$8,'Bank-1S'!$W:$W,$O123,'Bank-1S'!$X:$X,$F123))</f>
        <v>0</v>
      </c>
      <c r="BP123" s="99">
        <f ca="1">IF(BP$7&lt;&gt;"",SUMIFS('Bank-1S'!$N:$N,'Bank-1S'!$J:$J,"&gt;="&amp;BP$7,'Bank-1S'!$J:$J,"&lt;="&amp;BP$8,'Bank-1S'!$W:$W,$O123,'Bank-1S'!$X:$X,$F123),SUMIFS('Bank-1S'!$N:$N,'Bank-1S'!$J:$J,BP$8,'Bank-1S'!$W:$W,$O123,'Bank-1S'!$X:$X,$F123))</f>
        <v>0</v>
      </c>
      <c r="BQ123" s="99">
        <f ca="1">IF(BQ$7&lt;&gt;"",SUMIFS('Bank-1S'!$N:$N,'Bank-1S'!$J:$J,"&gt;="&amp;BQ$7,'Bank-1S'!$J:$J,"&lt;="&amp;BQ$8,'Bank-1S'!$W:$W,$O123,'Bank-1S'!$X:$X,$F123),SUMIFS('Bank-1S'!$N:$N,'Bank-1S'!$J:$J,BQ$8,'Bank-1S'!$W:$W,$O123,'Bank-1S'!$X:$X,$F123))</f>
        <v>0</v>
      </c>
      <c r="BR123" s="99">
        <f ca="1">IF(BR$7&lt;&gt;"",SUMIFS('Bank-1S'!$N:$N,'Bank-1S'!$J:$J,"&gt;="&amp;BR$7,'Bank-1S'!$J:$J,"&lt;="&amp;BR$8,'Bank-1S'!$W:$W,$O123,'Bank-1S'!$X:$X,$F123),SUMIFS('Bank-1S'!$N:$N,'Bank-1S'!$J:$J,BR$8,'Bank-1S'!$W:$W,$O123,'Bank-1S'!$X:$X,$F123))</f>
        <v>0</v>
      </c>
      <c r="BS123" s="99">
        <f ca="1">IF(BS$7&lt;&gt;"",SUMIFS('Bank-1S'!$N:$N,'Bank-1S'!$J:$J,"&gt;="&amp;BS$7,'Bank-1S'!$J:$J,"&lt;="&amp;BS$8,'Bank-1S'!$W:$W,$O123,'Bank-1S'!$X:$X,$F123),SUMIFS('Bank-1S'!$N:$N,'Bank-1S'!$J:$J,BS$8,'Bank-1S'!$W:$W,$O123,'Bank-1S'!$X:$X,$F123))</f>
        <v>0</v>
      </c>
      <c r="BT123" s="99">
        <f ca="1">IF(BT$7&lt;&gt;"",SUMIFS('Bank-1S'!$N:$N,'Bank-1S'!$J:$J,"&gt;="&amp;BT$7,'Bank-1S'!$J:$J,"&lt;="&amp;BT$8,'Bank-1S'!$W:$W,$O123,'Bank-1S'!$X:$X,$F123),SUMIFS('Bank-1S'!$N:$N,'Bank-1S'!$J:$J,BT$8,'Bank-1S'!$W:$W,$O123,'Bank-1S'!$X:$X,$F123))</f>
        <v>0</v>
      </c>
      <c r="BU123" s="99">
        <f ca="1">IF(BU$7&lt;&gt;"",SUMIFS('Bank-1S'!$N:$N,'Bank-1S'!$J:$J,"&gt;="&amp;BU$7,'Bank-1S'!$J:$J,"&lt;="&amp;BU$8,'Bank-1S'!$W:$W,$O123,'Bank-1S'!$X:$X,$F123),SUMIFS('Bank-1S'!$N:$N,'Bank-1S'!$J:$J,BU$8,'Bank-1S'!$W:$W,$O123,'Bank-1S'!$X:$X,$F123))</f>
        <v>0</v>
      </c>
      <c r="BV123" s="99">
        <f ca="1">IF(BV$7&lt;&gt;"",SUMIFS('Bank-1S'!$N:$N,'Bank-1S'!$J:$J,"&gt;="&amp;BV$7,'Bank-1S'!$J:$J,"&lt;="&amp;BV$8,'Bank-1S'!$W:$W,$O123,'Bank-1S'!$X:$X,$F123),SUMIFS('Bank-1S'!$N:$N,'Bank-1S'!$J:$J,BV$8,'Bank-1S'!$W:$W,$O123,'Bank-1S'!$X:$X,$F123))</f>
        <v>0</v>
      </c>
      <c r="BW123" s="99">
        <f ca="1">IF(BW$7&lt;&gt;"",SUMIFS('Bank-1S'!$N:$N,'Bank-1S'!$J:$J,"&gt;="&amp;BW$7,'Bank-1S'!$J:$J,"&lt;="&amp;BW$8,'Bank-1S'!$W:$W,$O123,'Bank-1S'!$X:$X,$F123),SUMIFS('Bank-1S'!$N:$N,'Bank-1S'!$J:$J,BW$8,'Bank-1S'!$W:$W,$O123,'Bank-1S'!$X:$X,$F123))</f>
        <v>0</v>
      </c>
      <c r="BX123" s="99">
        <f ca="1">IF(BX$7&lt;&gt;"",SUMIFS('Bank-1S'!$N:$N,'Bank-1S'!$J:$J,"&gt;="&amp;BX$7,'Bank-1S'!$J:$J,"&lt;="&amp;BX$8,'Bank-1S'!$W:$W,$O123,'Bank-1S'!$X:$X,$F123),SUMIFS('Bank-1S'!$N:$N,'Bank-1S'!$J:$J,BX$8,'Bank-1S'!$W:$W,$O123,'Bank-1S'!$X:$X,$F123))</f>
        <v>0</v>
      </c>
      <c r="BY123" s="99">
        <f ca="1">IF(BY$7&lt;&gt;"",SUMIFS('Bank-1S'!$N:$N,'Bank-1S'!$J:$J,"&gt;="&amp;BY$7,'Bank-1S'!$J:$J,"&lt;="&amp;BY$8,'Bank-1S'!$W:$W,$O123,'Bank-1S'!$X:$X,$F123),SUMIFS('Bank-1S'!$N:$N,'Bank-1S'!$J:$J,BY$8,'Bank-1S'!$W:$W,$O123,'Bank-1S'!$X:$X,$F123))</f>
        <v>0</v>
      </c>
      <c r="BZ123" s="99">
        <f ca="1">IF(BZ$7&lt;&gt;"",SUMIFS('Bank-1S'!$N:$N,'Bank-1S'!$J:$J,"&gt;="&amp;BZ$7,'Bank-1S'!$J:$J,"&lt;="&amp;BZ$8,'Bank-1S'!$W:$W,$O123,'Bank-1S'!$X:$X,$F123),SUMIFS('Bank-1S'!$N:$N,'Bank-1S'!$J:$J,BZ$8,'Bank-1S'!$W:$W,$O123,'Bank-1S'!$X:$X,$F123))</f>
        <v>0</v>
      </c>
      <c r="CA123" s="99">
        <f ca="1">IF(CA$7&lt;&gt;"",SUMIFS('Bank-1S'!$N:$N,'Bank-1S'!$J:$J,"&gt;="&amp;CA$7,'Bank-1S'!$J:$J,"&lt;="&amp;CA$8,'Bank-1S'!$W:$W,$O123,'Bank-1S'!$X:$X,$F123),SUMIFS('Bank-1S'!$N:$N,'Bank-1S'!$J:$J,CA$8,'Bank-1S'!$W:$W,$O123,'Bank-1S'!$X:$X,$F123))</f>
        <v>0</v>
      </c>
      <c r="CB123" s="99">
        <f ca="1">IF(CB$7&lt;&gt;"",SUMIFS('Bank-1S'!$N:$N,'Bank-1S'!$J:$J,"&gt;="&amp;CB$7,'Bank-1S'!$J:$J,"&lt;="&amp;CB$8,'Bank-1S'!$W:$W,$O123,'Bank-1S'!$X:$X,$F123),SUMIFS('Bank-1S'!$N:$N,'Bank-1S'!$J:$J,CB$8,'Bank-1S'!$W:$W,$O123,'Bank-1S'!$X:$X,$F123))</f>
        <v>0</v>
      </c>
      <c r="CC123" s="99">
        <f ca="1">IF(CC$7&lt;&gt;"",SUMIFS('Bank-1S'!$N:$N,'Bank-1S'!$J:$J,"&gt;="&amp;CC$7,'Bank-1S'!$J:$J,"&lt;="&amp;CC$8,'Bank-1S'!$W:$W,$O123,'Bank-1S'!$X:$X,$F123),SUMIFS('Bank-1S'!$N:$N,'Bank-1S'!$J:$J,CC$8,'Bank-1S'!$W:$W,$O123,'Bank-1S'!$X:$X,$F123))</f>
        <v>0</v>
      </c>
      <c r="CD123" s="99">
        <f ca="1">IF(CD$7&lt;&gt;"",SUMIFS('Bank-1S'!$N:$N,'Bank-1S'!$J:$J,"&gt;="&amp;CD$7,'Bank-1S'!$J:$J,"&lt;="&amp;CD$8,'Bank-1S'!$W:$W,$O123,'Bank-1S'!$X:$X,$F123),SUMIFS('Bank-1S'!$N:$N,'Bank-1S'!$J:$J,CD$8,'Bank-1S'!$W:$W,$O123,'Bank-1S'!$X:$X,$F123))</f>
        <v>0</v>
      </c>
      <c r="CE123" s="99">
        <f ca="1">IF(CE$7&lt;&gt;"",SUMIFS('Bank-1S'!$N:$N,'Bank-1S'!$J:$J,"&gt;="&amp;CE$7,'Bank-1S'!$J:$J,"&lt;="&amp;CE$8,'Bank-1S'!$W:$W,$O123,'Bank-1S'!$X:$X,$F123),SUMIFS('Bank-1S'!$N:$N,'Bank-1S'!$J:$J,CE$8,'Bank-1S'!$W:$W,$O123,'Bank-1S'!$X:$X,$F123))</f>
        <v>0</v>
      </c>
      <c r="CF123" s="99">
        <f ca="1">IF(CF$7&lt;&gt;"",SUMIFS('Bank-1S'!$N:$N,'Bank-1S'!$J:$J,"&gt;="&amp;CF$7,'Bank-1S'!$J:$J,"&lt;="&amp;CF$8,'Bank-1S'!$W:$W,$O123,'Bank-1S'!$X:$X,$F123),SUMIFS('Bank-1S'!$N:$N,'Bank-1S'!$J:$J,CF$8,'Bank-1S'!$W:$W,$O123,'Bank-1S'!$X:$X,$F123))</f>
        <v>0</v>
      </c>
      <c r="CG123" s="99">
        <f ca="1">IF(CG$7&lt;&gt;"",SUMIFS('Bank-1S'!$N:$N,'Bank-1S'!$J:$J,"&gt;="&amp;CG$7,'Bank-1S'!$J:$J,"&lt;="&amp;CG$8,'Bank-1S'!$W:$W,$O123,'Bank-1S'!$X:$X,$F123),SUMIFS('Bank-1S'!$N:$N,'Bank-1S'!$J:$J,CG$8,'Bank-1S'!$W:$W,$O123,'Bank-1S'!$X:$X,$F123))</f>
        <v>0</v>
      </c>
      <c r="CH123" s="99">
        <f ca="1">IF(CH$7&lt;&gt;"",SUMIFS('Bank-1S'!$N:$N,'Bank-1S'!$J:$J,"&gt;="&amp;CH$7,'Bank-1S'!$J:$J,"&lt;="&amp;CH$8,'Bank-1S'!$W:$W,$O123,'Bank-1S'!$X:$X,$F123),SUMIFS('Bank-1S'!$N:$N,'Bank-1S'!$J:$J,CH$8,'Bank-1S'!$W:$W,$O123,'Bank-1S'!$X:$X,$F123))</f>
        <v>0</v>
      </c>
      <c r="CI123" s="99">
        <f ca="1">IF(CI$7&lt;&gt;"",SUMIFS('Bank-1S'!$N:$N,'Bank-1S'!$J:$J,"&gt;="&amp;CI$7,'Bank-1S'!$J:$J,"&lt;="&amp;CI$8,'Bank-1S'!$W:$W,$O123,'Bank-1S'!$X:$X,$F123),SUMIFS('Bank-1S'!$N:$N,'Bank-1S'!$J:$J,CI$8,'Bank-1S'!$W:$W,$O123,'Bank-1S'!$X:$X,$F123))</f>
        <v>0</v>
      </c>
      <c r="CJ123" s="99">
        <f ca="1">IF(CJ$7&lt;&gt;"",SUMIFS('Bank-1S'!$N:$N,'Bank-1S'!$J:$J,"&gt;="&amp;CJ$7,'Bank-1S'!$J:$J,"&lt;="&amp;CJ$8,'Bank-1S'!$W:$W,$O123,'Bank-1S'!$X:$X,$F123),SUMIFS('Bank-1S'!$N:$N,'Bank-1S'!$J:$J,CJ$8,'Bank-1S'!$W:$W,$O123,'Bank-1S'!$X:$X,$F123))</f>
        <v>0</v>
      </c>
      <c r="CK123" s="99">
        <f ca="1">IF(CK$7&lt;&gt;"",SUMIFS('Bank-1S'!$N:$N,'Bank-1S'!$J:$J,"&gt;="&amp;CK$7,'Bank-1S'!$J:$J,"&lt;="&amp;CK$8,'Bank-1S'!$W:$W,$O123,'Bank-1S'!$X:$X,$F123),SUMIFS('Bank-1S'!$N:$N,'Bank-1S'!$J:$J,CK$8,'Bank-1S'!$W:$W,$O123,'Bank-1S'!$X:$X,$F123))</f>
        <v>0</v>
      </c>
      <c r="CL123" s="99">
        <f ca="1">IF(CL$7&lt;&gt;"",SUMIFS('Bank-1S'!$N:$N,'Bank-1S'!$J:$J,"&gt;="&amp;CL$7,'Bank-1S'!$J:$J,"&lt;="&amp;CL$8,'Bank-1S'!$W:$W,$O123,'Bank-1S'!$X:$X,$F123),SUMIFS('Bank-1S'!$N:$N,'Bank-1S'!$J:$J,CL$8,'Bank-1S'!$W:$W,$O123,'Bank-1S'!$X:$X,$F123))</f>
        <v>0</v>
      </c>
      <c r="CM123" s="99">
        <f ca="1">IF(CM$7&lt;&gt;"",SUMIFS('Bank-1S'!$N:$N,'Bank-1S'!$J:$J,"&gt;="&amp;CM$7,'Bank-1S'!$J:$J,"&lt;="&amp;CM$8,'Bank-1S'!$W:$W,$O123,'Bank-1S'!$X:$X,$F123),SUMIFS('Bank-1S'!$N:$N,'Bank-1S'!$J:$J,CM$8,'Bank-1S'!$W:$W,$O123,'Bank-1S'!$X:$X,$F123))</f>
        <v>0</v>
      </c>
      <c r="CN123" s="99">
        <f ca="1">IF(CN$7&lt;&gt;"",SUMIFS('Bank-1S'!$N:$N,'Bank-1S'!$J:$J,"&gt;="&amp;CN$7,'Bank-1S'!$J:$J,"&lt;="&amp;CN$8,'Bank-1S'!$W:$W,$O123,'Bank-1S'!$X:$X,$F123),SUMIFS('Bank-1S'!$N:$N,'Bank-1S'!$J:$J,CN$8,'Bank-1S'!$W:$W,$O123,'Bank-1S'!$X:$X,$F123))</f>
        <v>0</v>
      </c>
      <c r="CO123" s="99">
        <f ca="1">IF(CO$7&lt;&gt;"",SUMIFS('Bank-1S'!$N:$N,'Bank-1S'!$J:$J,"&gt;="&amp;CO$7,'Bank-1S'!$J:$J,"&lt;="&amp;CO$8,'Bank-1S'!$W:$W,$O123,'Bank-1S'!$X:$X,$F123),SUMIFS('Bank-1S'!$N:$N,'Bank-1S'!$J:$J,CO$8,'Bank-1S'!$W:$W,$O123,'Bank-1S'!$X:$X,$F123))</f>
        <v>0</v>
      </c>
      <c r="CP123" s="99">
        <f ca="1">IF(CP$7&lt;&gt;"",SUMIFS('Bank-1S'!$N:$N,'Bank-1S'!$J:$J,"&gt;="&amp;CP$7,'Bank-1S'!$J:$J,"&lt;="&amp;CP$8,'Bank-1S'!$W:$W,$O123,'Bank-1S'!$X:$X,$F123),SUMIFS('Bank-1S'!$N:$N,'Bank-1S'!$J:$J,CP$8,'Bank-1S'!$W:$W,$O123,'Bank-1S'!$X:$X,$F123))</f>
        <v>0</v>
      </c>
      <c r="CQ123" s="99">
        <f ca="1">IF(CQ$7&lt;&gt;"",SUMIFS('Bank-1S'!$N:$N,'Bank-1S'!$J:$J,"&gt;="&amp;CQ$7,'Bank-1S'!$J:$J,"&lt;="&amp;CQ$8,'Bank-1S'!$W:$W,$O123,'Bank-1S'!$X:$X,$F123),SUMIFS('Bank-1S'!$N:$N,'Bank-1S'!$J:$J,CQ$8,'Bank-1S'!$W:$W,$O123,'Bank-1S'!$X:$X,$F123))</f>
        <v>0</v>
      </c>
      <c r="CR123" s="99">
        <f ca="1">IF(CR$7&lt;&gt;"",SUMIFS('Bank-1S'!$N:$N,'Bank-1S'!$J:$J,"&gt;="&amp;CR$7,'Bank-1S'!$J:$J,"&lt;="&amp;CR$8,'Bank-1S'!$W:$W,$O123,'Bank-1S'!$X:$X,$F123),SUMIFS('Bank-1S'!$N:$N,'Bank-1S'!$J:$J,CR$8,'Bank-1S'!$W:$W,$O123,'Bank-1S'!$X:$X,$F123))</f>
        <v>0</v>
      </c>
      <c r="CS123" s="99">
        <f ca="1">IF(CS$7&lt;&gt;"",SUMIFS('Bank-1S'!$N:$N,'Bank-1S'!$J:$J,"&gt;="&amp;CS$7,'Bank-1S'!$J:$J,"&lt;="&amp;CS$8,'Bank-1S'!$W:$W,$O123,'Bank-1S'!$X:$X,$F123),SUMIFS('Bank-1S'!$N:$N,'Bank-1S'!$J:$J,CS$8,'Bank-1S'!$W:$W,$O123,'Bank-1S'!$X:$X,$F123))</f>
        <v>0</v>
      </c>
      <c r="CT123" s="99">
        <f ca="1">IF(CT$7&lt;&gt;"",SUMIFS('Bank-1S'!$N:$N,'Bank-1S'!$J:$J,"&gt;="&amp;CT$7,'Bank-1S'!$J:$J,"&lt;="&amp;CT$8,'Bank-1S'!$W:$W,$O123,'Bank-1S'!$X:$X,$F123),SUMIFS('Bank-1S'!$N:$N,'Bank-1S'!$J:$J,CT$8,'Bank-1S'!$W:$W,$O123,'Bank-1S'!$X:$X,$F123))</f>
        <v>0</v>
      </c>
      <c r="CU123" s="99">
        <f ca="1">IF(CU$7&lt;&gt;"",SUMIFS('Bank-1S'!$N:$N,'Bank-1S'!$J:$J,"&gt;="&amp;CU$7,'Bank-1S'!$J:$J,"&lt;="&amp;CU$8,'Bank-1S'!$W:$W,$O123,'Bank-1S'!$X:$X,$F123),SUMIFS('Bank-1S'!$N:$N,'Bank-1S'!$J:$J,CU$8,'Bank-1S'!$W:$W,$O123,'Bank-1S'!$X:$X,$F123))</f>
        <v>0</v>
      </c>
    </row>
    <row r="124" spans="1:99" s="181" customFormat="1" ht="10.199999999999999" x14ac:dyDescent="0.2">
      <c r="A124" s="172"/>
      <c r="B124" s="172"/>
      <c r="C124" s="172"/>
      <c r="D124" s="172"/>
      <c r="E124" s="191">
        <v>2</v>
      </c>
      <c r="F124" s="144" t="str">
        <f>F123</f>
        <v>Оплаты капитальных затрат</v>
      </c>
      <c r="G124" s="172" t="str">
        <f>lists!$AD$12</f>
        <v>Оплаты оборудования</v>
      </c>
      <c r="H124" s="172"/>
      <c r="I124" s="172"/>
      <c r="J124" s="172"/>
      <c r="K124" s="172"/>
      <c r="L124" s="172"/>
      <c r="M124" s="172"/>
      <c r="N124" s="173"/>
      <c r="O124" s="172" t="str">
        <f t="shared" si="61"/>
        <v>RUR</v>
      </c>
      <c r="P124" s="173"/>
      <c r="Q124" s="172"/>
      <c r="R124" s="172"/>
      <c r="S124" s="172"/>
      <c r="T124" s="174"/>
      <c r="U124" s="175">
        <f t="shared" ca="1" si="62"/>
        <v>0</v>
      </c>
      <c r="V124" s="176"/>
      <c r="W124" s="177"/>
      <c r="X124" s="178">
        <f>IF(X$7&lt;&gt;"",SUMIFS('Bank-1S'!$N:$N,'Bank-1S'!$J:$J,"&gt;="&amp;X$7,'Bank-1S'!$J:$J,"&lt;="&amp;X$8,'Bank-1S'!$W:$W,$O124,'Bank-1S'!$X:$X,$F124,'Bank-1S'!$Y:$Y,$G124),SUMIFS('Bank-1S'!$N:$N,'Bank-1S'!$J:$J,X$8,'Bank-1S'!$W:$W,$O124,'Bank-1S'!$X:$X,$F124,'Bank-1S'!$Y:$Y,$G124))</f>
        <v>0</v>
      </c>
      <c r="Y124" s="179">
        <f ca="1">IF(Y$7&lt;&gt;"",SUMIFS('Bank-1S'!$N:$N,'Bank-1S'!$J:$J,"&gt;="&amp;Y$7,'Bank-1S'!$J:$J,"&lt;="&amp;Y$8,'Bank-1S'!$W:$W,$O124,'Bank-1S'!$X:$X,$F124,'Bank-1S'!$Y:$Y,$G124),SUMIFS('Bank-1S'!$N:$N,'Bank-1S'!$J:$J,Y$8,'Bank-1S'!$W:$W,$O124,'Bank-1S'!$X:$X,$F124,'Bank-1S'!$Y:$Y,$G124))</f>
        <v>0</v>
      </c>
      <c r="Z124" s="179">
        <f ca="1">IF(Z$7&lt;&gt;"",SUMIFS('Bank-1S'!$N:$N,'Bank-1S'!$J:$J,"&gt;="&amp;Z$7,'Bank-1S'!$J:$J,"&lt;="&amp;Z$8,'Bank-1S'!$W:$W,$O124,'Bank-1S'!$X:$X,$F124,'Bank-1S'!$Y:$Y,$G124),SUMIFS('Bank-1S'!$N:$N,'Bank-1S'!$J:$J,Z$8,'Bank-1S'!$W:$W,$O124,'Bank-1S'!$X:$X,$F124,'Bank-1S'!$Y:$Y,$G124))</f>
        <v>0</v>
      </c>
      <c r="AA124" s="179">
        <f ca="1">IF(AA$7&lt;&gt;"",SUMIFS('Bank-1S'!$N:$N,'Bank-1S'!$J:$J,"&gt;="&amp;AA$7,'Bank-1S'!$J:$J,"&lt;="&amp;AA$8,'Bank-1S'!$W:$W,$O124,'Bank-1S'!$X:$X,$F124,'Bank-1S'!$Y:$Y,$G124),SUMIFS('Bank-1S'!$N:$N,'Bank-1S'!$J:$J,AA$8,'Bank-1S'!$W:$W,$O124,'Bank-1S'!$X:$X,$F124,'Bank-1S'!$Y:$Y,$G124))</f>
        <v>0</v>
      </c>
      <c r="AB124" s="179">
        <f ca="1">IF(AB$7&lt;&gt;"",SUMIFS('Bank-1S'!$N:$N,'Bank-1S'!$J:$J,"&gt;="&amp;AB$7,'Bank-1S'!$J:$J,"&lt;="&amp;AB$8,'Bank-1S'!$W:$W,$O124,'Bank-1S'!$X:$X,$F124,'Bank-1S'!$Y:$Y,$G124),SUMIFS('Bank-1S'!$N:$N,'Bank-1S'!$J:$J,AB$8,'Bank-1S'!$W:$W,$O124,'Bank-1S'!$X:$X,$F124,'Bank-1S'!$Y:$Y,$G124))</f>
        <v>0</v>
      </c>
      <c r="AC124" s="179">
        <f ca="1">IF(AC$7&lt;&gt;"",SUMIFS('Bank-1S'!$N:$N,'Bank-1S'!$J:$J,"&gt;="&amp;AC$7,'Bank-1S'!$J:$J,"&lt;="&amp;AC$8,'Bank-1S'!$W:$W,$O124,'Bank-1S'!$X:$X,$F124,'Bank-1S'!$Y:$Y,$G124),SUMIFS('Bank-1S'!$N:$N,'Bank-1S'!$J:$J,AC$8,'Bank-1S'!$W:$W,$O124,'Bank-1S'!$X:$X,$F124,'Bank-1S'!$Y:$Y,$G124))</f>
        <v>0</v>
      </c>
      <c r="AD124" s="179">
        <f ca="1">IF(AD$7&lt;&gt;"",SUMIFS('Bank-1S'!$N:$N,'Bank-1S'!$J:$J,"&gt;="&amp;AD$7,'Bank-1S'!$J:$J,"&lt;="&amp;AD$8,'Bank-1S'!$W:$W,$O124,'Bank-1S'!$X:$X,$F124,'Bank-1S'!$Y:$Y,$G124),SUMIFS('Bank-1S'!$N:$N,'Bank-1S'!$J:$J,AD$8,'Bank-1S'!$W:$W,$O124,'Bank-1S'!$X:$X,$F124,'Bank-1S'!$Y:$Y,$G124))</f>
        <v>0</v>
      </c>
      <c r="AE124" s="179">
        <f ca="1">IF(AE$7&lt;&gt;"",SUMIFS('Bank-1S'!$N:$N,'Bank-1S'!$J:$J,"&gt;="&amp;AE$7,'Bank-1S'!$J:$J,"&lt;="&amp;AE$8,'Bank-1S'!$W:$W,$O124,'Bank-1S'!$X:$X,$F124,'Bank-1S'!$Y:$Y,$G124),SUMIFS('Bank-1S'!$N:$N,'Bank-1S'!$J:$J,AE$8,'Bank-1S'!$W:$W,$O124,'Bank-1S'!$X:$X,$F124,'Bank-1S'!$Y:$Y,$G124))</f>
        <v>0</v>
      </c>
      <c r="AF124" s="179">
        <f ca="1">IF(AF$7&lt;&gt;"",SUMIFS('Bank-1S'!$N:$N,'Bank-1S'!$J:$J,"&gt;="&amp;AF$7,'Bank-1S'!$J:$J,"&lt;="&amp;AF$8,'Bank-1S'!$W:$W,$O124,'Bank-1S'!$X:$X,$F124,'Bank-1S'!$Y:$Y,$G124),SUMIFS('Bank-1S'!$N:$N,'Bank-1S'!$J:$J,AF$8,'Bank-1S'!$W:$W,$O124,'Bank-1S'!$X:$X,$F124,'Bank-1S'!$Y:$Y,$G124))</f>
        <v>0</v>
      </c>
      <c r="AG124" s="179">
        <f ca="1">IF(AG$7&lt;&gt;"",SUMIFS('Bank-1S'!$N:$N,'Bank-1S'!$J:$J,"&gt;="&amp;AG$7,'Bank-1S'!$J:$J,"&lt;="&amp;AG$8,'Bank-1S'!$W:$W,$O124,'Bank-1S'!$X:$X,$F124,'Bank-1S'!$Y:$Y,$G124),SUMIFS('Bank-1S'!$N:$N,'Bank-1S'!$J:$J,AG$8,'Bank-1S'!$W:$W,$O124,'Bank-1S'!$X:$X,$F124,'Bank-1S'!$Y:$Y,$G124))</f>
        <v>0</v>
      </c>
      <c r="AH124" s="179">
        <f ca="1">IF(AH$7&lt;&gt;"",SUMIFS('Bank-1S'!$N:$N,'Bank-1S'!$J:$J,"&gt;="&amp;AH$7,'Bank-1S'!$J:$J,"&lt;="&amp;AH$8,'Bank-1S'!$W:$W,$O124,'Bank-1S'!$X:$X,$F124,'Bank-1S'!$Y:$Y,$G124),SUMIFS('Bank-1S'!$N:$N,'Bank-1S'!$J:$J,AH$8,'Bank-1S'!$W:$W,$O124,'Bank-1S'!$X:$X,$F124,'Bank-1S'!$Y:$Y,$G124))</f>
        <v>0</v>
      </c>
      <c r="AI124" s="179">
        <f ca="1">IF(AI$7&lt;&gt;"",SUMIFS('Bank-1S'!$N:$N,'Bank-1S'!$J:$J,"&gt;="&amp;AI$7,'Bank-1S'!$J:$J,"&lt;="&amp;AI$8,'Bank-1S'!$W:$W,$O124,'Bank-1S'!$X:$X,$F124,'Bank-1S'!$Y:$Y,$G124),SUMIFS('Bank-1S'!$N:$N,'Bank-1S'!$J:$J,AI$8,'Bank-1S'!$W:$W,$O124,'Bank-1S'!$X:$X,$F124,'Bank-1S'!$Y:$Y,$G124))</f>
        <v>0</v>
      </c>
      <c r="AJ124" s="179">
        <f ca="1">IF(AJ$7&lt;&gt;"",SUMIFS('Bank-1S'!$N:$N,'Bank-1S'!$J:$J,"&gt;="&amp;AJ$7,'Bank-1S'!$J:$J,"&lt;="&amp;AJ$8,'Bank-1S'!$W:$W,$O124,'Bank-1S'!$X:$X,$F124,'Bank-1S'!$Y:$Y,$G124),SUMIFS('Bank-1S'!$N:$N,'Bank-1S'!$J:$J,AJ$8,'Bank-1S'!$W:$W,$O124,'Bank-1S'!$X:$X,$F124,'Bank-1S'!$Y:$Y,$G124))</f>
        <v>0</v>
      </c>
      <c r="AK124" s="179">
        <f ca="1">IF(AK$7&lt;&gt;"",SUMIFS('Bank-1S'!$N:$N,'Bank-1S'!$J:$J,"&gt;="&amp;AK$7,'Bank-1S'!$J:$J,"&lt;="&amp;AK$8,'Bank-1S'!$W:$W,$O124,'Bank-1S'!$X:$X,$F124,'Bank-1S'!$Y:$Y,$G124),SUMIFS('Bank-1S'!$N:$N,'Bank-1S'!$J:$J,AK$8,'Bank-1S'!$W:$W,$O124,'Bank-1S'!$X:$X,$F124,'Bank-1S'!$Y:$Y,$G124))</f>
        <v>0</v>
      </c>
      <c r="AL124" s="179">
        <f ca="1">IF(AL$7&lt;&gt;"",SUMIFS('Bank-1S'!$N:$N,'Bank-1S'!$J:$J,"&gt;="&amp;AL$7,'Bank-1S'!$J:$J,"&lt;="&amp;AL$8,'Bank-1S'!$W:$W,$O124,'Bank-1S'!$X:$X,$F124,'Bank-1S'!$Y:$Y,$G124),SUMIFS('Bank-1S'!$N:$N,'Bank-1S'!$J:$J,AL$8,'Bank-1S'!$W:$W,$O124,'Bank-1S'!$X:$X,$F124,'Bank-1S'!$Y:$Y,$G124))</f>
        <v>0</v>
      </c>
      <c r="AM124" s="179">
        <f ca="1">IF(AM$7&lt;&gt;"",SUMIFS('Bank-1S'!$N:$N,'Bank-1S'!$J:$J,"&gt;="&amp;AM$7,'Bank-1S'!$J:$J,"&lt;="&amp;AM$8,'Bank-1S'!$W:$W,$O124,'Bank-1S'!$X:$X,$F124,'Bank-1S'!$Y:$Y,$G124),SUMIFS('Bank-1S'!$N:$N,'Bank-1S'!$J:$J,AM$8,'Bank-1S'!$W:$W,$O124,'Bank-1S'!$X:$X,$F124,'Bank-1S'!$Y:$Y,$G124))</f>
        <v>0</v>
      </c>
      <c r="AN124" s="179">
        <f ca="1">IF(AN$7&lt;&gt;"",SUMIFS('Bank-1S'!$N:$N,'Bank-1S'!$J:$J,"&gt;="&amp;AN$7,'Bank-1S'!$J:$J,"&lt;="&amp;AN$8,'Bank-1S'!$W:$W,$O124,'Bank-1S'!$X:$X,$F124,'Bank-1S'!$Y:$Y,$G124),SUMIFS('Bank-1S'!$N:$N,'Bank-1S'!$J:$J,AN$8,'Bank-1S'!$W:$W,$O124,'Bank-1S'!$X:$X,$F124,'Bank-1S'!$Y:$Y,$G124))</f>
        <v>0</v>
      </c>
      <c r="AO124" s="179">
        <f ca="1">IF(AO$7&lt;&gt;"",SUMIFS('Bank-1S'!$N:$N,'Bank-1S'!$J:$J,"&gt;="&amp;AO$7,'Bank-1S'!$J:$J,"&lt;="&amp;AO$8,'Bank-1S'!$W:$W,$O124,'Bank-1S'!$X:$X,$F124,'Bank-1S'!$Y:$Y,$G124),SUMIFS('Bank-1S'!$N:$N,'Bank-1S'!$J:$J,AO$8,'Bank-1S'!$W:$W,$O124,'Bank-1S'!$X:$X,$F124,'Bank-1S'!$Y:$Y,$G124))</f>
        <v>0</v>
      </c>
      <c r="AP124" s="179">
        <f ca="1">IF(AP$7&lt;&gt;"",SUMIFS('Bank-1S'!$N:$N,'Bank-1S'!$J:$J,"&gt;="&amp;AP$7,'Bank-1S'!$J:$J,"&lt;="&amp;AP$8,'Bank-1S'!$W:$W,$O124,'Bank-1S'!$X:$X,$F124,'Bank-1S'!$Y:$Y,$G124),SUMIFS('Bank-1S'!$N:$N,'Bank-1S'!$J:$J,AP$8,'Bank-1S'!$W:$W,$O124,'Bank-1S'!$X:$X,$F124,'Bank-1S'!$Y:$Y,$G124))</f>
        <v>0</v>
      </c>
      <c r="AQ124" s="179">
        <f ca="1">IF(AQ$7&lt;&gt;"",SUMIFS('Bank-1S'!$N:$N,'Bank-1S'!$J:$J,"&gt;="&amp;AQ$7,'Bank-1S'!$J:$J,"&lt;="&amp;AQ$8,'Bank-1S'!$W:$W,$O124,'Bank-1S'!$X:$X,$F124,'Bank-1S'!$Y:$Y,$G124),SUMIFS('Bank-1S'!$N:$N,'Bank-1S'!$J:$J,AQ$8,'Bank-1S'!$W:$W,$O124,'Bank-1S'!$X:$X,$F124,'Bank-1S'!$Y:$Y,$G124))</f>
        <v>0</v>
      </c>
      <c r="AR124" s="179">
        <f ca="1">IF(AR$7&lt;&gt;"",SUMIFS('Bank-1S'!$N:$N,'Bank-1S'!$J:$J,"&gt;="&amp;AR$7,'Bank-1S'!$J:$J,"&lt;="&amp;AR$8,'Bank-1S'!$W:$W,$O124,'Bank-1S'!$X:$X,$F124,'Bank-1S'!$Y:$Y,$G124),SUMIFS('Bank-1S'!$N:$N,'Bank-1S'!$J:$J,AR$8,'Bank-1S'!$W:$W,$O124,'Bank-1S'!$X:$X,$F124,'Bank-1S'!$Y:$Y,$G124))</f>
        <v>0</v>
      </c>
      <c r="AS124" s="179">
        <f ca="1">IF(AS$7&lt;&gt;"",SUMIFS('Bank-1S'!$N:$N,'Bank-1S'!$J:$J,"&gt;="&amp;AS$7,'Bank-1S'!$J:$J,"&lt;="&amp;AS$8,'Bank-1S'!$W:$W,$O124,'Bank-1S'!$X:$X,$F124,'Bank-1S'!$Y:$Y,$G124),SUMIFS('Bank-1S'!$N:$N,'Bank-1S'!$J:$J,AS$8,'Bank-1S'!$W:$W,$O124,'Bank-1S'!$X:$X,$F124,'Bank-1S'!$Y:$Y,$G124))</f>
        <v>0</v>
      </c>
      <c r="AT124" s="179">
        <f ca="1">IF(AT$7&lt;&gt;"",SUMIFS('Bank-1S'!$N:$N,'Bank-1S'!$J:$J,"&gt;="&amp;AT$7,'Bank-1S'!$J:$J,"&lt;="&amp;AT$8,'Bank-1S'!$W:$W,$O124,'Bank-1S'!$X:$X,$F124,'Bank-1S'!$Y:$Y,$G124),SUMIFS('Bank-1S'!$N:$N,'Bank-1S'!$J:$J,AT$8,'Bank-1S'!$W:$W,$O124,'Bank-1S'!$X:$X,$F124,'Bank-1S'!$Y:$Y,$G124))</f>
        <v>0</v>
      </c>
      <c r="AU124" s="179">
        <f ca="1">IF(AU$7&lt;&gt;"",SUMIFS('Bank-1S'!$N:$N,'Bank-1S'!$J:$J,"&gt;="&amp;AU$7,'Bank-1S'!$J:$J,"&lt;="&amp;AU$8,'Bank-1S'!$W:$W,$O124,'Bank-1S'!$X:$X,$F124,'Bank-1S'!$Y:$Y,$G124),SUMIFS('Bank-1S'!$N:$N,'Bank-1S'!$J:$J,AU$8,'Bank-1S'!$W:$W,$O124,'Bank-1S'!$X:$X,$F124,'Bank-1S'!$Y:$Y,$G124))</f>
        <v>0</v>
      </c>
      <c r="AV124" s="179">
        <f ca="1">IF(AV$7&lt;&gt;"",SUMIFS('Bank-1S'!$N:$N,'Bank-1S'!$J:$J,"&gt;="&amp;AV$7,'Bank-1S'!$J:$J,"&lt;="&amp;AV$8,'Bank-1S'!$W:$W,$O124,'Bank-1S'!$X:$X,$F124,'Bank-1S'!$Y:$Y,$G124),SUMIFS('Bank-1S'!$N:$N,'Bank-1S'!$J:$J,AV$8,'Bank-1S'!$W:$W,$O124,'Bank-1S'!$X:$X,$F124,'Bank-1S'!$Y:$Y,$G124))</f>
        <v>0</v>
      </c>
      <c r="AW124" s="179">
        <f ca="1">IF(AW$7&lt;&gt;"",SUMIFS('Bank-1S'!$N:$N,'Bank-1S'!$J:$J,"&gt;="&amp;AW$7,'Bank-1S'!$J:$J,"&lt;="&amp;AW$8,'Bank-1S'!$W:$W,$O124,'Bank-1S'!$X:$X,$F124,'Bank-1S'!$Y:$Y,$G124),SUMIFS('Bank-1S'!$N:$N,'Bank-1S'!$J:$J,AW$8,'Bank-1S'!$W:$W,$O124,'Bank-1S'!$X:$X,$F124,'Bank-1S'!$Y:$Y,$G124))</f>
        <v>0</v>
      </c>
      <c r="AX124" s="179">
        <f ca="1">IF(AX$7&lt;&gt;"",SUMIFS('Bank-1S'!$N:$N,'Bank-1S'!$J:$J,"&gt;="&amp;AX$7,'Bank-1S'!$J:$J,"&lt;="&amp;AX$8,'Bank-1S'!$W:$W,$O124,'Bank-1S'!$X:$X,$F124,'Bank-1S'!$Y:$Y,$G124),SUMIFS('Bank-1S'!$N:$N,'Bank-1S'!$J:$J,AX$8,'Bank-1S'!$W:$W,$O124,'Bank-1S'!$X:$X,$F124,'Bank-1S'!$Y:$Y,$G124))</f>
        <v>0</v>
      </c>
      <c r="AY124" s="179">
        <f ca="1">IF(AY$7&lt;&gt;"",SUMIFS('Bank-1S'!$N:$N,'Bank-1S'!$J:$J,"&gt;="&amp;AY$7,'Bank-1S'!$J:$J,"&lt;="&amp;AY$8,'Bank-1S'!$W:$W,$O124,'Bank-1S'!$X:$X,$F124,'Bank-1S'!$Y:$Y,$G124),SUMIFS('Bank-1S'!$N:$N,'Bank-1S'!$J:$J,AY$8,'Bank-1S'!$W:$W,$O124,'Bank-1S'!$X:$X,$F124,'Bank-1S'!$Y:$Y,$G124))</f>
        <v>0</v>
      </c>
      <c r="AZ124" s="179">
        <f ca="1">IF(AZ$7&lt;&gt;"",SUMIFS('Bank-1S'!$N:$N,'Bank-1S'!$J:$J,"&gt;="&amp;AZ$7,'Bank-1S'!$J:$J,"&lt;="&amp;AZ$8,'Bank-1S'!$W:$W,$O124,'Bank-1S'!$X:$X,$F124,'Bank-1S'!$Y:$Y,$G124),SUMIFS('Bank-1S'!$N:$N,'Bank-1S'!$J:$J,AZ$8,'Bank-1S'!$W:$W,$O124,'Bank-1S'!$X:$X,$F124,'Bank-1S'!$Y:$Y,$G124))</f>
        <v>0</v>
      </c>
      <c r="BA124" s="179">
        <f ca="1">IF(BA$7&lt;&gt;"",SUMIFS('Bank-1S'!$N:$N,'Bank-1S'!$J:$J,"&gt;="&amp;BA$7,'Bank-1S'!$J:$J,"&lt;="&amp;BA$8,'Bank-1S'!$W:$W,$O124,'Bank-1S'!$X:$X,$F124,'Bank-1S'!$Y:$Y,$G124),SUMIFS('Bank-1S'!$N:$N,'Bank-1S'!$J:$J,BA$8,'Bank-1S'!$W:$W,$O124,'Bank-1S'!$X:$X,$F124,'Bank-1S'!$Y:$Y,$G124))</f>
        <v>0</v>
      </c>
      <c r="BB124" s="179">
        <f ca="1">IF(BB$7&lt;&gt;"",SUMIFS('Bank-1S'!$N:$N,'Bank-1S'!$J:$J,"&gt;="&amp;BB$7,'Bank-1S'!$J:$J,"&lt;="&amp;BB$8,'Bank-1S'!$W:$W,$O124,'Bank-1S'!$X:$X,$F124,'Bank-1S'!$Y:$Y,$G124),SUMIFS('Bank-1S'!$N:$N,'Bank-1S'!$J:$J,BB$8,'Bank-1S'!$W:$W,$O124,'Bank-1S'!$X:$X,$F124,'Bank-1S'!$Y:$Y,$G124))</f>
        <v>0</v>
      </c>
      <c r="BC124" s="179">
        <f ca="1">IF(BC$7&lt;&gt;"",SUMIFS('Bank-1S'!$N:$N,'Bank-1S'!$J:$J,"&gt;="&amp;BC$7,'Bank-1S'!$J:$J,"&lt;="&amp;BC$8,'Bank-1S'!$W:$W,$O124,'Bank-1S'!$X:$X,$F124,'Bank-1S'!$Y:$Y,$G124),SUMIFS('Bank-1S'!$N:$N,'Bank-1S'!$J:$J,BC$8,'Bank-1S'!$W:$W,$O124,'Bank-1S'!$X:$X,$F124,'Bank-1S'!$Y:$Y,$G124))</f>
        <v>0</v>
      </c>
      <c r="BD124" s="179">
        <f ca="1">IF(BD$7&lt;&gt;"",SUMIFS('Bank-1S'!$N:$N,'Bank-1S'!$J:$J,"&gt;="&amp;BD$7,'Bank-1S'!$J:$J,"&lt;="&amp;BD$8,'Bank-1S'!$W:$W,$O124,'Bank-1S'!$X:$X,$F124,'Bank-1S'!$Y:$Y,$G124),SUMIFS('Bank-1S'!$N:$N,'Bank-1S'!$J:$J,BD$8,'Bank-1S'!$W:$W,$O124,'Bank-1S'!$X:$X,$F124,'Bank-1S'!$Y:$Y,$G124))</f>
        <v>0</v>
      </c>
      <c r="BE124" s="179">
        <f ca="1">IF(BE$7&lt;&gt;"",SUMIFS('Bank-1S'!$N:$N,'Bank-1S'!$J:$J,"&gt;="&amp;BE$7,'Bank-1S'!$J:$J,"&lt;="&amp;BE$8,'Bank-1S'!$W:$W,$O124,'Bank-1S'!$X:$X,$F124,'Bank-1S'!$Y:$Y,$G124),SUMIFS('Bank-1S'!$N:$N,'Bank-1S'!$J:$J,BE$8,'Bank-1S'!$W:$W,$O124,'Bank-1S'!$X:$X,$F124,'Bank-1S'!$Y:$Y,$G124))</f>
        <v>0</v>
      </c>
      <c r="BF124" s="179">
        <f ca="1">IF(BF$7&lt;&gt;"",SUMIFS('Bank-1S'!$N:$N,'Bank-1S'!$J:$J,"&gt;="&amp;BF$7,'Bank-1S'!$J:$J,"&lt;="&amp;BF$8,'Bank-1S'!$W:$W,$O124,'Bank-1S'!$X:$X,$F124,'Bank-1S'!$Y:$Y,$G124),SUMIFS('Bank-1S'!$N:$N,'Bank-1S'!$J:$J,BF$8,'Bank-1S'!$W:$W,$O124,'Bank-1S'!$X:$X,$F124,'Bank-1S'!$Y:$Y,$G124))</f>
        <v>0</v>
      </c>
      <c r="BG124" s="179">
        <f ca="1">IF(BG$7&lt;&gt;"",SUMIFS('Bank-1S'!$N:$N,'Bank-1S'!$J:$J,"&gt;="&amp;BG$7,'Bank-1S'!$J:$J,"&lt;="&amp;BG$8,'Bank-1S'!$W:$W,$O124,'Bank-1S'!$X:$X,$F124,'Bank-1S'!$Y:$Y,$G124),SUMIFS('Bank-1S'!$N:$N,'Bank-1S'!$J:$J,BG$8,'Bank-1S'!$W:$W,$O124,'Bank-1S'!$X:$X,$F124,'Bank-1S'!$Y:$Y,$G124))</f>
        <v>0</v>
      </c>
      <c r="BH124" s="179">
        <f ca="1">IF(BH$7&lt;&gt;"",SUMIFS('Bank-1S'!$N:$N,'Bank-1S'!$J:$J,"&gt;="&amp;BH$7,'Bank-1S'!$J:$J,"&lt;="&amp;BH$8,'Bank-1S'!$W:$W,$O124,'Bank-1S'!$X:$X,$F124,'Bank-1S'!$Y:$Y,$G124),SUMIFS('Bank-1S'!$N:$N,'Bank-1S'!$J:$J,BH$8,'Bank-1S'!$W:$W,$O124,'Bank-1S'!$X:$X,$F124,'Bank-1S'!$Y:$Y,$G124))</f>
        <v>0</v>
      </c>
      <c r="BI124" s="179">
        <f ca="1">IF(BI$7&lt;&gt;"",SUMIFS('Bank-1S'!$N:$N,'Bank-1S'!$J:$J,"&gt;="&amp;BI$7,'Bank-1S'!$J:$J,"&lt;="&amp;BI$8,'Bank-1S'!$W:$W,$O124,'Bank-1S'!$X:$X,$F124,'Bank-1S'!$Y:$Y,$G124),SUMIFS('Bank-1S'!$N:$N,'Bank-1S'!$J:$J,BI$8,'Bank-1S'!$W:$W,$O124,'Bank-1S'!$X:$X,$F124,'Bank-1S'!$Y:$Y,$G124))</f>
        <v>0</v>
      </c>
      <c r="BJ124" s="179">
        <f ca="1">IF(BJ$7&lt;&gt;"",SUMIFS('Bank-1S'!$N:$N,'Bank-1S'!$J:$J,"&gt;="&amp;BJ$7,'Bank-1S'!$J:$J,"&lt;="&amp;BJ$8,'Bank-1S'!$W:$W,$O124,'Bank-1S'!$X:$X,$F124,'Bank-1S'!$Y:$Y,$G124),SUMIFS('Bank-1S'!$N:$N,'Bank-1S'!$J:$J,BJ$8,'Bank-1S'!$W:$W,$O124,'Bank-1S'!$X:$X,$F124,'Bank-1S'!$Y:$Y,$G124))</f>
        <v>0</v>
      </c>
      <c r="BK124" s="179">
        <f ca="1">IF(BK$7&lt;&gt;"",SUMIFS('Bank-1S'!$N:$N,'Bank-1S'!$J:$J,"&gt;="&amp;BK$7,'Bank-1S'!$J:$J,"&lt;="&amp;BK$8,'Bank-1S'!$W:$W,$O124,'Bank-1S'!$X:$X,$F124,'Bank-1S'!$Y:$Y,$G124),SUMIFS('Bank-1S'!$N:$N,'Bank-1S'!$J:$J,BK$8,'Bank-1S'!$W:$W,$O124,'Bank-1S'!$X:$X,$F124,'Bank-1S'!$Y:$Y,$G124))</f>
        <v>0</v>
      </c>
      <c r="BL124" s="179">
        <f ca="1">IF(BL$7&lt;&gt;"",SUMIFS('Bank-1S'!$N:$N,'Bank-1S'!$J:$J,"&gt;="&amp;BL$7,'Bank-1S'!$J:$J,"&lt;="&amp;BL$8,'Bank-1S'!$W:$W,$O124,'Bank-1S'!$X:$X,$F124,'Bank-1S'!$Y:$Y,$G124),SUMIFS('Bank-1S'!$N:$N,'Bank-1S'!$J:$J,BL$8,'Bank-1S'!$W:$W,$O124,'Bank-1S'!$X:$X,$F124,'Bank-1S'!$Y:$Y,$G124))</f>
        <v>0</v>
      </c>
      <c r="BM124" s="179">
        <f ca="1">IF(BM$7&lt;&gt;"",SUMIFS('Bank-1S'!$N:$N,'Bank-1S'!$J:$J,"&gt;="&amp;BM$7,'Bank-1S'!$J:$J,"&lt;="&amp;BM$8,'Bank-1S'!$W:$W,$O124,'Bank-1S'!$X:$X,$F124,'Bank-1S'!$Y:$Y,$G124),SUMIFS('Bank-1S'!$N:$N,'Bank-1S'!$J:$J,BM$8,'Bank-1S'!$W:$W,$O124,'Bank-1S'!$X:$X,$F124,'Bank-1S'!$Y:$Y,$G124))</f>
        <v>0</v>
      </c>
      <c r="BN124" s="179">
        <f ca="1">IF(BN$7&lt;&gt;"",SUMIFS('Bank-1S'!$N:$N,'Bank-1S'!$J:$J,"&gt;="&amp;BN$7,'Bank-1S'!$J:$J,"&lt;="&amp;BN$8,'Bank-1S'!$W:$W,$O124,'Bank-1S'!$X:$X,$F124,'Bank-1S'!$Y:$Y,$G124),SUMIFS('Bank-1S'!$N:$N,'Bank-1S'!$J:$J,BN$8,'Bank-1S'!$W:$W,$O124,'Bank-1S'!$X:$X,$F124,'Bank-1S'!$Y:$Y,$G124))</f>
        <v>0</v>
      </c>
      <c r="BO124" s="179">
        <f ca="1">IF(BO$7&lt;&gt;"",SUMIFS('Bank-1S'!$N:$N,'Bank-1S'!$J:$J,"&gt;="&amp;BO$7,'Bank-1S'!$J:$J,"&lt;="&amp;BO$8,'Bank-1S'!$W:$W,$O124,'Bank-1S'!$X:$X,$F124,'Bank-1S'!$Y:$Y,$G124),SUMIFS('Bank-1S'!$N:$N,'Bank-1S'!$J:$J,BO$8,'Bank-1S'!$W:$W,$O124,'Bank-1S'!$X:$X,$F124,'Bank-1S'!$Y:$Y,$G124))</f>
        <v>0</v>
      </c>
      <c r="BP124" s="179">
        <f ca="1">IF(BP$7&lt;&gt;"",SUMIFS('Bank-1S'!$N:$N,'Bank-1S'!$J:$J,"&gt;="&amp;BP$7,'Bank-1S'!$J:$J,"&lt;="&amp;BP$8,'Bank-1S'!$W:$W,$O124,'Bank-1S'!$X:$X,$F124,'Bank-1S'!$Y:$Y,$G124),SUMIFS('Bank-1S'!$N:$N,'Bank-1S'!$J:$J,BP$8,'Bank-1S'!$W:$W,$O124,'Bank-1S'!$X:$X,$F124,'Bank-1S'!$Y:$Y,$G124))</f>
        <v>0</v>
      </c>
      <c r="BQ124" s="179">
        <f ca="1">IF(BQ$7&lt;&gt;"",SUMIFS('Bank-1S'!$N:$N,'Bank-1S'!$J:$J,"&gt;="&amp;BQ$7,'Bank-1S'!$J:$J,"&lt;="&amp;BQ$8,'Bank-1S'!$W:$W,$O124,'Bank-1S'!$X:$X,$F124,'Bank-1S'!$Y:$Y,$G124),SUMIFS('Bank-1S'!$N:$N,'Bank-1S'!$J:$J,BQ$8,'Bank-1S'!$W:$W,$O124,'Bank-1S'!$X:$X,$F124,'Bank-1S'!$Y:$Y,$G124))</f>
        <v>0</v>
      </c>
      <c r="BR124" s="179">
        <f ca="1">IF(BR$7&lt;&gt;"",SUMIFS('Bank-1S'!$N:$N,'Bank-1S'!$J:$J,"&gt;="&amp;BR$7,'Bank-1S'!$J:$J,"&lt;="&amp;BR$8,'Bank-1S'!$W:$W,$O124,'Bank-1S'!$X:$X,$F124,'Bank-1S'!$Y:$Y,$G124),SUMIFS('Bank-1S'!$N:$N,'Bank-1S'!$J:$J,BR$8,'Bank-1S'!$W:$W,$O124,'Bank-1S'!$X:$X,$F124,'Bank-1S'!$Y:$Y,$G124))</f>
        <v>0</v>
      </c>
      <c r="BS124" s="179">
        <f ca="1">IF(BS$7&lt;&gt;"",SUMIFS('Bank-1S'!$N:$N,'Bank-1S'!$J:$J,"&gt;="&amp;BS$7,'Bank-1S'!$J:$J,"&lt;="&amp;BS$8,'Bank-1S'!$W:$W,$O124,'Bank-1S'!$X:$X,$F124,'Bank-1S'!$Y:$Y,$G124),SUMIFS('Bank-1S'!$N:$N,'Bank-1S'!$J:$J,BS$8,'Bank-1S'!$W:$W,$O124,'Bank-1S'!$X:$X,$F124,'Bank-1S'!$Y:$Y,$G124))</f>
        <v>0</v>
      </c>
      <c r="BT124" s="179">
        <f ca="1">IF(BT$7&lt;&gt;"",SUMIFS('Bank-1S'!$N:$N,'Bank-1S'!$J:$J,"&gt;="&amp;BT$7,'Bank-1S'!$J:$J,"&lt;="&amp;BT$8,'Bank-1S'!$W:$W,$O124,'Bank-1S'!$X:$X,$F124,'Bank-1S'!$Y:$Y,$G124),SUMIFS('Bank-1S'!$N:$N,'Bank-1S'!$J:$J,BT$8,'Bank-1S'!$W:$W,$O124,'Bank-1S'!$X:$X,$F124,'Bank-1S'!$Y:$Y,$G124))</f>
        <v>0</v>
      </c>
      <c r="BU124" s="179">
        <f ca="1">IF(BU$7&lt;&gt;"",SUMIFS('Bank-1S'!$N:$N,'Bank-1S'!$J:$J,"&gt;="&amp;BU$7,'Bank-1S'!$J:$J,"&lt;="&amp;BU$8,'Bank-1S'!$W:$W,$O124,'Bank-1S'!$X:$X,$F124,'Bank-1S'!$Y:$Y,$G124),SUMIFS('Bank-1S'!$N:$N,'Bank-1S'!$J:$J,BU$8,'Bank-1S'!$W:$W,$O124,'Bank-1S'!$X:$X,$F124,'Bank-1S'!$Y:$Y,$G124))</f>
        <v>0</v>
      </c>
      <c r="BV124" s="179">
        <f ca="1">IF(BV$7&lt;&gt;"",SUMIFS('Bank-1S'!$N:$N,'Bank-1S'!$J:$J,"&gt;="&amp;BV$7,'Bank-1S'!$J:$J,"&lt;="&amp;BV$8,'Bank-1S'!$W:$W,$O124,'Bank-1S'!$X:$X,$F124,'Bank-1S'!$Y:$Y,$G124),SUMIFS('Bank-1S'!$N:$N,'Bank-1S'!$J:$J,BV$8,'Bank-1S'!$W:$W,$O124,'Bank-1S'!$X:$X,$F124,'Bank-1S'!$Y:$Y,$G124))</f>
        <v>0</v>
      </c>
      <c r="BW124" s="179">
        <f ca="1">IF(BW$7&lt;&gt;"",SUMIFS('Bank-1S'!$N:$N,'Bank-1S'!$J:$J,"&gt;="&amp;BW$7,'Bank-1S'!$J:$J,"&lt;="&amp;BW$8,'Bank-1S'!$W:$W,$O124,'Bank-1S'!$X:$X,$F124,'Bank-1S'!$Y:$Y,$G124),SUMIFS('Bank-1S'!$N:$N,'Bank-1S'!$J:$J,BW$8,'Bank-1S'!$W:$W,$O124,'Bank-1S'!$X:$X,$F124,'Bank-1S'!$Y:$Y,$G124))</f>
        <v>0</v>
      </c>
      <c r="BX124" s="179">
        <f ca="1">IF(BX$7&lt;&gt;"",SUMIFS('Bank-1S'!$N:$N,'Bank-1S'!$J:$J,"&gt;="&amp;BX$7,'Bank-1S'!$J:$J,"&lt;="&amp;BX$8,'Bank-1S'!$W:$W,$O124,'Bank-1S'!$X:$X,$F124,'Bank-1S'!$Y:$Y,$G124),SUMIFS('Bank-1S'!$N:$N,'Bank-1S'!$J:$J,BX$8,'Bank-1S'!$W:$W,$O124,'Bank-1S'!$X:$X,$F124,'Bank-1S'!$Y:$Y,$G124))</f>
        <v>0</v>
      </c>
      <c r="BY124" s="179">
        <f ca="1">IF(BY$7&lt;&gt;"",SUMIFS('Bank-1S'!$N:$N,'Bank-1S'!$J:$J,"&gt;="&amp;BY$7,'Bank-1S'!$J:$J,"&lt;="&amp;BY$8,'Bank-1S'!$W:$W,$O124,'Bank-1S'!$X:$X,$F124,'Bank-1S'!$Y:$Y,$G124),SUMIFS('Bank-1S'!$N:$N,'Bank-1S'!$J:$J,BY$8,'Bank-1S'!$W:$W,$O124,'Bank-1S'!$X:$X,$F124,'Bank-1S'!$Y:$Y,$G124))</f>
        <v>0</v>
      </c>
      <c r="BZ124" s="179">
        <f ca="1">IF(BZ$7&lt;&gt;"",SUMIFS('Bank-1S'!$N:$N,'Bank-1S'!$J:$J,"&gt;="&amp;BZ$7,'Bank-1S'!$J:$J,"&lt;="&amp;BZ$8,'Bank-1S'!$W:$W,$O124,'Bank-1S'!$X:$X,$F124,'Bank-1S'!$Y:$Y,$G124),SUMIFS('Bank-1S'!$N:$N,'Bank-1S'!$J:$J,BZ$8,'Bank-1S'!$W:$W,$O124,'Bank-1S'!$X:$X,$F124,'Bank-1S'!$Y:$Y,$G124))</f>
        <v>0</v>
      </c>
      <c r="CA124" s="179">
        <f ca="1">IF(CA$7&lt;&gt;"",SUMIFS('Bank-1S'!$N:$N,'Bank-1S'!$J:$J,"&gt;="&amp;CA$7,'Bank-1S'!$J:$J,"&lt;="&amp;CA$8,'Bank-1S'!$W:$W,$O124,'Bank-1S'!$X:$X,$F124,'Bank-1S'!$Y:$Y,$G124),SUMIFS('Bank-1S'!$N:$N,'Bank-1S'!$J:$J,CA$8,'Bank-1S'!$W:$W,$O124,'Bank-1S'!$X:$X,$F124,'Bank-1S'!$Y:$Y,$G124))</f>
        <v>0</v>
      </c>
      <c r="CB124" s="179">
        <f ca="1">IF(CB$7&lt;&gt;"",SUMIFS('Bank-1S'!$N:$N,'Bank-1S'!$J:$J,"&gt;="&amp;CB$7,'Bank-1S'!$J:$J,"&lt;="&amp;CB$8,'Bank-1S'!$W:$W,$O124,'Bank-1S'!$X:$X,$F124,'Bank-1S'!$Y:$Y,$G124),SUMIFS('Bank-1S'!$N:$N,'Bank-1S'!$J:$J,CB$8,'Bank-1S'!$W:$W,$O124,'Bank-1S'!$X:$X,$F124,'Bank-1S'!$Y:$Y,$G124))</f>
        <v>0</v>
      </c>
      <c r="CC124" s="179">
        <f ca="1">IF(CC$7&lt;&gt;"",SUMIFS('Bank-1S'!$N:$N,'Bank-1S'!$J:$J,"&gt;="&amp;CC$7,'Bank-1S'!$J:$J,"&lt;="&amp;CC$8,'Bank-1S'!$W:$W,$O124,'Bank-1S'!$X:$X,$F124,'Bank-1S'!$Y:$Y,$G124),SUMIFS('Bank-1S'!$N:$N,'Bank-1S'!$J:$J,CC$8,'Bank-1S'!$W:$W,$O124,'Bank-1S'!$X:$X,$F124,'Bank-1S'!$Y:$Y,$G124))</f>
        <v>0</v>
      </c>
      <c r="CD124" s="179">
        <f ca="1">IF(CD$7&lt;&gt;"",SUMIFS('Bank-1S'!$N:$N,'Bank-1S'!$J:$J,"&gt;="&amp;CD$7,'Bank-1S'!$J:$J,"&lt;="&amp;CD$8,'Bank-1S'!$W:$W,$O124,'Bank-1S'!$X:$X,$F124,'Bank-1S'!$Y:$Y,$G124),SUMIFS('Bank-1S'!$N:$N,'Bank-1S'!$J:$J,CD$8,'Bank-1S'!$W:$W,$O124,'Bank-1S'!$X:$X,$F124,'Bank-1S'!$Y:$Y,$G124))</f>
        <v>0</v>
      </c>
      <c r="CE124" s="179">
        <f ca="1">IF(CE$7&lt;&gt;"",SUMIFS('Bank-1S'!$N:$N,'Bank-1S'!$J:$J,"&gt;="&amp;CE$7,'Bank-1S'!$J:$J,"&lt;="&amp;CE$8,'Bank-1S'!$W:$W,$O124,'Bank-1S'!$X:$X,$F124,'Bank-1S'!$Y:$Y,$G124),SUMIFS('Bank-1S'!$N:$N,'Bank-1S'!$J:$J,CE$8,'Bank-1S'!$W:$W,$O124,'Bank-1S'!$X:$X,$F124,'Bank-1S'!$Y:$Y,$G124))</f>
        <v>0</v>
      </c>
      <c r="CF124" s="179">
        <f ca="1">IF(CF$7&lt;&gt;"",SUMIFS('Bank-1S'!$N:$N,'Bank-1S'!$J:$J,"&gt;="&amp;CF$7,'Bank-1S'!$J:$J,"&lt;="&amp;CF$8,'Bank-1S'!$W:$W,$O124,'Bank-1S'!$X:$X,$F124,'Bank-1S'!$Y:$Y,$G124),SUMIFS('Bank-1S'!$N:$N,'Bank-1S'!$J:$J,CF$8,'Bank-1S'!$W:$W,$O124,'Bank-1S'!$X:$X,$F124,'Bank-1S'!$Y:$Y,$G124))</f>
        <v>0</v>
      </c>
      <c r="CG124" s="179">
        <f ca="1">IF(CG$7&lt;&gt;"",SUMIFS('Bank-1S'!$N:$N,'Bank-1S'!$J:$J,"&gt;="&amp;CG$7,'Bank-1S'!$J:$J,"&lt;="&amp;CG$8,'Bank-1S'!$W:$W,$O124,'Bank-1S'!$X:$X,$F124,'Bank-1S'!$Y:$Y,$G124),SUMIFS('Bank-1S'!$N:$N,'Bank-1S'!$J:$J,CG$8,'Bank-1S'!$W:$W,$O124,'Bank-1S'!$X:$X,$F124,'Bank-1S'!$Y:$Y,$G124))</f>
        <v>0</v>
      </c>
      <c r="CH124" s="179">
        <f ca="1">IF(CH$7&lt;&gt;"",SUMIFS('Bank-1S'!$N:$N,'Bank-1S'!$J:$J,"&gt;="&amp;CH$7,'Bank-1S'!$J:$J,"&lt;="&amp;CH$8,'Bank-1S'!$W:$W,$O124,'Bank-1S'!$X:$X,$F124,'Bank-1S'!$Y:$Y,$G124),SUMIFS('Bank-1S'!$N:$N,'Bank-1S'!$J:$J,CH$8,'Bank-1S'!$W:$W,$O124,'Bank-1S'!$X:$X,$F124,'Bank-1S'!$Y:$Y,$G124))</f>
        <v>0</v>
      </c>
      <c r="CI124" s="179">
        <f ca="1">IF(CI$7&lt;&gt;"",SUMIFS('Bank-1S'!$N:$N,'Bank-1S'!$J:$J,"&gt;="&amp;CI$7,'Bank-1S'!$J:$J,"&lt;="&amp;CI$8,'Bank-1S'!$W:$W,$O124,'Bank-1S'!$X:$X,$F124,'Bank-1S'!$Y:$Y,$G124),SUMIFS('Bank-1S'!$N:$N,'Bank-1S'!$J:$J,CI$8,'Bank-1S'!$W:$W,$O124,'Bank-1S'!$X:$X,$F124,'Bank-1S'!$Y:$Y,$G124))</f>
        <v>0</v>
      </c>
      <c r="CJ124" s="179">
        <f ca="1">IF(CJ$7&lt;&gt;"",SUMIFS('Bank-1S'!$N:$N,'Bank-1S'!$J:$J,"&gt;="&amp;CJ$7,'Bank-1S'!$J:$J,"&lt;="&amp;CJ$8,'Bank-1S'!$W:$W,$O124,'Bank-1S'!$X:$X,$F124,'Bank-1S'!$Y:$Y,$G124),SUMIFS('Bank-1S'!$N:$N,'Bank-1S'!$J:$J,CJ$8,'Bank-1S'!$W:$W,$O124,'Bank-1S'!$X:$X,$F124,'Bank-1S'!$Y:$Y,$G124))</f>
        <v>0</v>
      </c>
      <c r="CK124" s="179">
        <f ca="1">IF(CK$7&lt;&gt;"",SUMIFS('Bank-1S'!$N:$N,'Bank-1S'!$J:$J,"&gt;="&amp;CK$7,'Bank-1S'!$J:$J,"&lt;="&amp;CK$8,'Bank-1S'!$W:$W,$O124,'Bank-1S'!$X:$X,$F124,'Bank-1S'!$Y:$Y,$G124),SUMIFS('Bank-1S'!$N:$N,'Bank-1S'!$J:$J,CK$8,'Bank-1S'!$W:$W,$O124,'Bank-1S'!$X:$X,$F124,'Bank-1S'!$Y:$Y,$G124))</f>
        <v>0</v>
      </c>
      <c r="CL124" s="179">
        <f ca="1">IF(CL$7&lt;&gt;"",SUMIFS('Bank-1S'!$N:$N,'Bank-1S'!$J:$J,"&gt;="&amp;CL$7,'Bank-1S'!$J:$J,"&lt;="&amp;CL$8,'Bank-1S'!$W:$W,$O124,'Bank-1S'!$X:$X,$F124,'Bank-1S'!$Y:$Y,$G124),SUMIFS('Bank-1S'!$N:$N,'Bank-1S'!$J:$J,CL$8,'Bank-1S'!$W:$W,$O124,'Bank-1S'!$X:$X,$F124,'Bank-1S'!$Y:$Y,$G124))</f>
        <v>0</v>
      </c>
      <c r="CM124" s="179">
        <f ca="1">IF(CM$7&lt;&gt;"",SUMIFS('Bank-1S'!$N:$N,'Bank-1S'!$J:$J,"&gt;="&amp;CM$7,'Bank-1S'!$J:$J,"&lt;="&amp;CM$8,'Bank-1S'!$W:$W,$O124,'Bank-1S'!$X:$X,$F124,'Bank-1S'!$Y:$Y,$G124),SUMIFS('Bank-1S'!$N:$N,'Bank-1S'!$J:$J,CM$8,'Bank-1S'!$W:$W,$O124,'Bank-1S'!$X:$X,$F124,'Bank-1S'!$Y:$Y,$G124))</f>
        <v>0</v>
      </c>
      <c r="CN124" s="179">
        <f ca="1">IF(CN$7&lt;&gt;"",SUMIFS('Bank-1S'!$N:$N,'Bank-1S'!$J:$J,"&gt;="&amp;CN$7,'Bank-1S'!$J:$J,"&lt;="&amp;CN$8,'Bank-1S'!$W:$W,$O124,'Bank-1S'!$X:$X,$F124,'Bank-1S'!$Y:$Y,$G124),SUMIFS('Bank-1S'!$N:$N,'Bank-1S'!$J:$J,CN$8,'Bank-1S'!$W:$W,$O124,'Bank-1S'!$X:$X,$F124,'Bank-1S'!$Y:$Y,$G124))</f>
        <v>0</v>
      </c>
      <c r="CO124" s="179">
        <f ca="1">IF(CO$7&lt;&gt;"",SUMIFS('Bank-1S'!$N:$N,'Bank-1S'!$J:$J,"&gt;="&amp;CO$7,'Bank-1S'!$J:$J,"&lt;="&amp;CO$8,'Bank-1S'!$W:$W,$O124,'Bank-1S'!$X:$X,$F124,'Bank-1S'!$Y:$Y,$G124),SUMIFS('Bank-1S'!$N:$N,'Bank-1S'!$J:$J,CO$8,'Bank-1S'!$W:$W,$O124,'Bank-1S'!$X:$X,$F124,'Bank-1S'!$Y:$Y,$G124))</f>
        <v>0</v>
      </c>
      <c r="CP124" s="179">
        <f ca="1">IF(CP$7&lt;&gt;"",SUMIFS('Bank-1S'!$N:$N,'Bank-1S'!$J:$J,"&gt;="&amp;CP$7,'Bank-1S'!$J:$J,"&lt;="&amp;CP$8,'Bank-1S'!$W:$W,$O124,'Bank-1S'!$X:$X,$F124,'Bank-1S'!$Y:$Y,$G124),SUMIFS('Bank-1S'!$N:$N,'Bank-1S'!$J:$J,CP$8,'Bank-1S'!$W:$W,$O124,'Bank-1S'!$X:$X,$F124,'Bank-1S'!$Y:$Y,$G124))</f>
        <v>0</v>
      </c>
      <c r="CQ124" s="179">
        <f ca="1">IF(CQ$7&lt;&gt;"",SUMIFS('Bank-1S'!$N:$N,'Bank-1S'!$J:$J,"&gt;="&amp;CQ$7,'Bank-1S'!$J:$J,"&lt;="&amp;CQ$8,'Bank-1S'!$W:$W,$O124,'Bank-1S'!$X:$X,$F124,'Bank-1S'!$Y:$Y,$G124),SUMIFS('Bank-1S'!$N:$N,'Bank-1S'!$J:$J,CQ$8,'Bank-1S'!$W:$W,$O124,'Bank-1S'!$X:$X,$F124,'Bank-1S'!$Y:$Y,$G124))</f>
        <v>0</v>
      </c>
      <c r="CR124" s="179">
        <f ca="1">IF(CR$7&lt;&gt;"",SUMIFS('Bank-1S'!$N:$N,'Bank-1S'!$J:$J,"&gt;="&amp;CR$7,'Bank-1S'!$J:$J,"&lt;="&amp;CR$8,'Bank-1S'!$W:$W,$O124,'Bank-1S'!$X:$X,$F124,'Bank-1S'!$Y:$Y,$G124),SUMIFS('Bank-1S'!$N:$N,'Bank-1S'!$J:$J,CR$8,'Bank-1S'!$W:$W,$O124,'Bank-1S'!$X:$X,$F124,'Bank-1S'!$Y:$Y,$G124))</f>
        <v>0</v>
      </c>
      <c r="CS124" s="179">
        <f ca="1">IF(CS$7&lt;&gt;"",SUMIFS('Bank-1S'!$N:$N,'Bank-1S'!$J:$J,"&gt;="&amp;CS$7,'Bank-1S'!$J:$J,"&lt;="&amp;CS$8,'Bank-1S'!$W:$W,$O124,'Bank-1S'!$X:$X,$F124,'Bank-1S'!$Y:$Y,$G124),SUMIFS('Bank-1S'!$N:$N,'Bank-1S'!$J:$J,CS$8,'Bank-1S'!$W:$W,$O124,'Bank-1S'!$X:$X,$F124,'Bank-1S'!$Y:$Y,$G124))</f>
        <v>0</v>
      </c>
      <c r="CT124" s="179">
        <f ca="1">IF(CT$7&lt;&gt;"",SUMIFS('Bank-1S'!$N:$N,'Bank-1S'!$J:$J,"&gt;="&amp;CT$7,'Bank-1S'!$J:$J,"&lt;="&amp;CT$8,'Bank-1S'!$W:$W,$O124,'Bank-1S'!$X:$X,$F124,'Bank-1S'!$Y:$Y,$G124),SUMIFS('Bank-1S'!$N:$N,'Bank-1S'!$J:$J,CT$8,'Bank-1S'!$W:$W,$O124,'Bank-1S'!$X:$X,$F124,'Bank-1S'!$Y:$Y,$G124))</f>
        <v>0</v>
      </c>
      <c r="CU124" s="180">
        <f ca="1">IF(CU$7&lt;&gt;"",SUMIFS('Bank-1S'!$N:$N,'Bank-1S'!$J:$J,"&gt;="&amp;CU$7,'Bank-1S'!$J:$J,"&lt;="&amp;CU$8,'Bank-1S'!$W:$W,$O124,'Bank-1S'!$X:$X,$F124,'Bank-1S'!$Y:$Y,$G124),SUMIFS('Bank-1S'!$N:$N,'Bank-1S'!$J:$J,CU$8,'Bank-1S'!$W:$W,$O124,'Bank-1S'!$X:$X,$F124,'Bank-1S'!$Y:$Y,$G124))</f>
        <v>0</v>
      </c>
    </row>
    <row r="125" spans="1:99" s="181" customFormat="1" ht="10.199999999999999" x14ac:dyDescent="0.2">
      <c r="A125" s="172"/>
      <c r="B125" s="172"/>
      <c r="C125" s="172"/>
      <c r="D125" s="172"/>
      <c r="E125" s="191">
        <v>2</v>
      </c>
      <c r="F125" s="144" t="str">
        <f t="shared" ref="F125:F133" si="63">F123</f>
        <v>Оплаты капитальных затрат</v>
      </c>
      <c r="G125" s="172" t="str">
        <f>lists!$AD$19</f>
        <v>Оплаты за ККТ, ОФД и фиск.накопитель</v>
      </c>
      <c r="H125" s="172"/>
      <c r="I125" s="172"/>
      <c r="J125" s="172"/>
      <c r="K125" s="172"/>
      <c r="L125" s="172"/>
      <c r="M125" s="172"/>
      <c r="N125" s="173"/>
      <c r="O125" s="172" t="str">
        <f t="shared" si="61"/>
        <v>RUR</v>
      </c>
      <c r="P125" s="173"/>
      <c r="Q125" s="172"/>
      <c r="R125" s="172"/>
      <c r="S125" s="172"/>
      <c r="T125" s="174"/>
      <c r="U125" s="175">
        <f t="shared" ca="1" si="62"/>
        <v>0</v>
      </c>
      <c r="V125" s="176"/>
      <c r="W125" s="177"/>
      <c r="X125" s="178">
        <f>IF(X$7&lt;&gt;"",SUMIFS('Bank-1S'!$N:$N,'Bank-1S'!$J:$J,"&gt;="&amp;X$7,'Bank-1S'!$J:$J,"&lt;="&amp;X$8,'Bank-1S'!$W:$W,$O125,'Bank-1S'!$X:$X,$F125,'Bank-1S'!$Y:$Y,$G125),SUMIFS('Bank-1S'!$N:$N,'Bank-1S'!$J:$J,X$8,'Bank-1S'!$W:$W,$O125,'Bank-1S'!$X:$X,$F125,'Bank-1S'!$Y:$Y,$G125))</f>
        <v>0</v>
      </c>
      <c r="Y125" s="179">
        <f ca="1">IF(Y$7&lt;&gt;"",SUMIFS('Bank-1S'!$N:$N,'Bank-1S'!$J:$J,"&gt;="&amp;Y$7,'Bank-1S'!$J:$J,"&lt;="&amp;Y$8,'Bank-1S'!$W:$W,$O125,'Bank-1S'!$X:$X,$F125,'Bank-1S'!$Y:$Y,$G125),SUMIFS('Bank-1S'!$N:$N,'Bank-1S'!$J:$J,Y$8,'Bank-1S'!$W:$W,$O125,'Bank-1S'!$X:$X,$F125,'Bank-1S'!$Y:$Y,$G125))</f>
        <v>0</v>
      </c>
      <c r="Z125" s="179">
        <f ca="1">IF(Z$7&lt;&gt;"",SUMIFS('Bank-1S'!$N:$N,'Bank-1S'!$J:$J,"&gt;="&amp;Z$7,'Bank-1S'!$J:$J,"&lt;="&amp;Z$8,'Bank-1S'!$W:$W,$O125,'Bank-1S'!$X:$X,$F125,'Bank-1S'!$Y:$Y,$G125),SUMIFS('Bank-1S'!$N:$N,'Bank-1S'!$J:$J,Z$8,'Bank-1S'!$W:$W,$O125,'Bank-1S'!$X:$X,$F125,'Bank-1S'!$Y:$Y,$G125))</f>
        <v>0</v>
      </c>
      <c r="AA125" s="179">
        <f ca="1">IF(AA$7&lt;&gt;"",SUMIFS('Bank-1S'!$N:$N,'Bank-1S'!$J:$J,"&gt;="&amp;AA$7,'Bank-1S'!$J:$J,"&lt;="&amp;AA$8,'Bank-1S'!$W:$W,$O125,'Bank-1S'!$X:$X,$F125,'Bank-1S'!$Y:$Y,$G125),SUMIFS('Bank-1S'!$N:$N,'Bank-1S'!$J:$J,AA$8,'Bank-1S'!$W:$W,$O125,'Bank-1S'!$X:$X,$F125,'Bank-1S'!$Y:$Y,$G125))</f>
        <v>0</v>
      </c>
      <c r="AB125" s="179">
        <f ca="1">IF(AB$7&lt;&gt;"",SUMIFS('Bank-1S'!$N:$N,'Bank-1S'!$J:$J,"&gt;="&amp;AB$7,'Bank-1S'!$J:$J,"&lt;="&amp;AB$8,'Bank-1S'!$W:$W,$O125,'Bank-1S'!$X:$X,$F125,'Bank-1S'!$Y:$Y,$G125),SUMIFS('Bank-1S'!$N:$N,'Bank-1S'!$J:$J,AB$8,'Bank-1S'!$W:$W,$O125,'Bank-1S'!$X:$X,$F125,'Bank-1S'!$Y:$Y,$G125))</f>
        <v>0</v>
      </c>
      <c r="AC125" s="179">
        <f ca="1">IF(AC$7&lt;&gt;"",SUMIFS('Bank-1S'!$N:$N,'Bank-1S'!$J:$J,"&gt;="&amp;AC$7,'Bank-1S'!$J:$J,"&lt;="&amp;AC$8,'Bank-1S'!$W:$W,$O125,'Bank-1S'!$X:$X,$F125,'Bank-1S'!$Y:$Y,$G125),SUMIFS('Bank-1S'!$N:$N,'Bank-1S'!$J:$J,AC$8,'Bank-1S'!$W:$W,$O125,'Bank-1S'!$X:$X,$F125,'Bank-1S'!$Y:$Y,$G125))</f>
        <v>0</v>
      </c>
      <c r="AD125" s="179">
        <f ca="1">IF(AD$7&lt;&gt;"",SUMIFS('Bank-1S'!$N:$N,'Bank-1S'!$J:$J,"&gt;="&amp;AD$7,'Bank-1S'!$J:$J,"&lt;="&amp;AD$8,'Bank-1S'!$W:$W,$O125,'Bank-1S'!$X:$X,$F125,'Bank-1S'!$Y:$Y,$G125),SUMIFS('Bank-1S'!$N:$N,'Bank-1S'!$J:$J,AD$8,'Bank-1S'!$W:$W,$O125,'Bank-1S'!$X:$X,$F125,'Bank-1S'!$Y:$Y,$G125))</f>
        <v>0</v>
      </c>
      <c r="AE125" s="179">
        <f ca="1">IF(AE$7&lt;&gt;"",SUMIFS('Bank-1S'!$N:$N,'Bank-1S'!$J:$J,"&gt;="&amp;AE$7,'Bank-1S'!$J:$J,"&lt;="&amp;AE$8,'Bank-1S'!$W:$W,$O125,'Bank-1S'!$X:$X,$F125,'Bank-1S'!$Y:$Y,$G125),SUMIFS('Bank-1S'!$N:$N,'Bank-1S'!$J:$J,AE$8,'Bank-1S'!$W:$W,$O125,'Bank-1S'!$X:$X,$F125,'Bank-1S'!$Y:$Y,$G125))</f>
        <v>0</v>
      </c>
      <c r="AF125" s="179">
        <f ca="1">IF(AF$7&lt;&gt;"",SUMIFS('Bank-1S'!$N:$N,'Bank-1S'!$J:$J,"&gt;="&amp;AF$7,'Bank-1S'!$J:$J,"&lt;="&amp;AF$8,'Bank-1S'!$W:$W,$O125,'Bank-1S'!$X:$X,$F125,'Bank-1S'!$Y:$Y,$G125),SUMIFS('Bank-1S'!$N:$N,'Bank-1S'!$J:$J,AF$8,'Bank-1S'!$W:$W,$O125,'Bank-1S'!$X:$X,$F125,'Bank-1S'!$Y:$Y,$G125))</f>
        <v>0</v>
      </c>
      <c r="AG125" s="179">
        <f ca="1">IF(AG$7&lt;&gt;"",SUMIFS('Bank-1S'!$N:$N,'Bank-1S'!$J:$J,"&gt;="&amp;AG$7,'Bank-1S'!$J:$J,"&lt;="&amp;AG$8,'Bank-1S'!$W:$W,$O125,'Bank-1S'!$X:$X,$F125,'Bank-1S'!$Y:$Y,$G125),SUMIFS('Bank-1S'!$N:$N,'Bank-1S'!$J:$J,AG$8,'Bank-1S'!$W:$W,$O125,'Bank-1S'!$X:$X,$F125,'Bank-1S'!$Y:$Y,$G125))</f>
        <v>0</v>
      </c>
      <c r="AH125" s="179">
        <f ca="1">IF(AH$7&lt;&gt;"",SUMIFS('Bank-1S'!$N:$N,'Bank-1S'!$J:$J,"&gt;="&amp;AH$7,'Bank-1S'!$J:$J,"&lt;="&amp;AH$8,'Bank-1S'!$W:$W,$O125,'Bank-1S'!$X:$X,$F125,'Bank-1S'!$Y:$Y,$G125),SUMIFS('Bank-1S'!$N:$N,'Bank-1S'!$J:$J,AH$8,'Bank-1S'!$W:$W,$O125,'Bank-1S'!$X:$X,$F125,'Bank-1S'!$Y:$Y,$G125))</f>
        <v>0</v>
      </c>
      <c r="AI125" s="179">
        <f ca="1">IF(AI$7&lt;&gt;"",SUMIFS('Bank-1S'!$N:$N,'Bank-1S'!$J:$J,"&gt;="&amp;AI$7,'Bank-1S'!$J:$J,"&lt;="&amp;AI$8,'Bank-1S'!$W:$W,$O125,'Bank-1S'!$X:$X,$F125,'Bank-1S'!$Y:$Y,$G125),SUMIFS('Bank-1S'!$N:$N,'Bank-1S'!$J:$J,AI$8,'Bank-1S'!$W:$W,$O125,'Bank-1S'!$X:$X,$F125,'Bank-1S'!$Y:$Y,$G125))</f>
        <v>0</v>
      </c>
      <c r="AJ125" s="179">
        <f ca="1">IF(AJ$7&lt;&gt;"",SUMIFS('Bank-1S'!$N:$N,'Bank-1S'!$J:$J,"&gt;="&amp;AJ$7,'Bank-1S'!$J:$J,"&lt;="&amp;AJ$8,'Bank-1S'!$W:$W,$O125,'Bank-1S'!$X:$X,$F125,'Bank-1S'!$Y:$Y,$G125),SUMIFS('Bank-1S'!$N:$N,'Bank-1S'!$J:$J,AJ$8,'Bank-1S'!$W:$W,$O125,'Bank-1S'!$X:$X,$F125,'Bank-1S'!$Y:$Y,$G125))</f>
        <v>0</v>
      </c>
      <c r="AK125" s="179">
        <f ca="1">IF(AK$7&lt;&gt;"",SUMIFS('Bank-1S'!$N:$N,'Bank-1S'!$J:$J,"&gt;="&amp;AK$7,'Bank-1S'!$J:$J,"&lt;="&amp;AK$8,'Bank-1S'!$W:$W,$O125,'Bank-1S'!$X:$X,$F125,'Bank-1S'!$Y:$Y,$G125),SUMIFS('Bank-1S'!$N:$N,'Bank-1S'!$J:$J,AK$8,'Bank-1S'!$W:$W,$O125,'Bank-1S'!$X:$X,$F125,'Bank-1S'!$Y:$Y,$G125))</f>
        <v>0</v>
      </c>
      <c r="AL125" s="179">
        <f ca="1">IF(AL$7&lt;&gt;"",SUMIFS('Bank-1S'!$N:$N,'Bank-1S'!$J:$J,"&gt;="&amp;AL$7,'Bank-1S'!$J:$J,"&lt;="&amp;AL$8,'Bank-1S'!$W:$W,$O125,'Bank-1S'!$X:$X,$F125,'Bank-1S'!$Y:$Y,$G125),SUMIFS('Bank-1S'!$N:$N,'Bank-1S'!$J:$J,AL$8,'Bank-1S'!$W:$W,$O125,'Bank-1S'!$X:$X,$F125,'Bank-1S'!$Y:$Y,$G125))</f>
        <v>0</v>
      </c>
      <c r="AM125" s="179">
        <f ca="1">IF(AM$7&lt;&gt;"",SUMIFS('Bank-1S'!$N:$N,'Bank-1S'!$J:$J,"&gt;="&amp;AM$7,'Bank-1S'!$J:$J,"&lt;="&amp;AM$8,'Bank-1S'!$W:$W,$O125,'Bank-1S'!$X:$X,$F125,'Bank-1S'!$Y:$Y,$G125),SUMIFS('Bank-1S'!$N:$N,'Bank-1S'!$J:$J,AM$8,'Bank-1S'!$W:$W,$O125,'Bank-1S'!$X:$X,$F125,'Bank-1S'!$Y:$Y,$G125))</f>
        <v>0</v>
      </c>
      <c r="AN125" s="179">
        <f ca="1">IF(AN$7&lt;&gt;"",SUMIFS('Bank-1S'!$N:$N,'Bank-1S'!$J:$J,"&gt;="&amp;AN$7,'Bank-1S'!$J:$J,"&lt;="&amp;AN$8,'Bank-1S'!$W:$W,$O125,'Bank-1S'!$X:$X,$F125,'Bank-1S'!$Y:$Y,$G125),SUMIFS('Bank-1S'!$N:$N,'Bank-1S'!$J:$J,AN$8,'Bank-1S'!$W:$W,$O125,'Bank-1S'!$X:$X,$F125,'Bank-1S'!$Y:$Y,$G125))</f>
        <v>0</v>
      </c>
      <c r="AO125" s="179">
        <f ca="1">IF(AO$7&lt;&gt;"",SUMIFS('Bank-1S'!$N:$N,'Bank-1S'!$J:$J,"&gt;="&amp;AO$7,'Bank-1S'!$J:$J,"&lt;="&amp;AO$8,'Bank-1S'!$W:$W,$O125,'Bank-1S'!$X:$X,$F125,'Bank-1S'!$Y:$Y,$G125),SUMIFS('Bank-1S'!$N:$N,'Bank-1S'!$J:$J,AO$8,'Bank-1S'!$W:$W,$O125,'Bank-1S'!$X:$X,$F125,'Bank-1S'!$Y:$Y,$G125))</f>
        <v>0</v>
      </c>
      <c r="AP125" s="179">
        <f ca="1">IF(AP$7&lt;&gt;"",SUMIFS('Bank-1S'!$N:$N,'Bank-1S'!$J:$J,"&gt;="&amp;AP$7,'Bank-1S'!$J:$J,"&lt;="&amp;AP$8,'Bank-1S'!$W:$W,$O125,'Bank-1S'!$X:$X,$F125,'Bank-1S'!$Y:$Y,$G125),SUMIFS('Bank-1S'!$N:$N,'Bank-1S'!$J:$J,AP$8,'Bank-1S'!$W:$W,$O125,'Bank-1S'!$X:$X,$F125,'Bank-1S'!$Y:$Y,$G125))</f>
        <v>0</v>
      </c>
      <c r="AQ125" s="179">
        <f ca="1">IF(AQ$7&lt;&gt;"",SUMIFS('Bank-1S'!$N:$N,'Bank-1S'!$J:$J,"&gt;="&amp;AQ$7,'Bank-1S'!$J:$J,"&lt;="&amp;AQ$8,'Bank-1S'!$W:$W,$O125,'Bank-1S'!$X:$X,$F125,'Bank-1S'!$Y:$Y,$G125),SUMIFS('Bank-1S'!$N:$N,'Bank-1S'!$J:$J,AQ$8,'Bank-1S'!$W:$W,$O125,'Bank-1S'!$X:$X,$F125,'Bank-1S'!$Y:$Y,$G125))</f>
        <v>0</v>
      </c>
      <c r="AR125" s="179">
        <f ca="1">IF(AR$7&lt;&gt;"",SUMIFS('Bank-1S'!$N:$N,'Bank-1S'!$J:$J,"&gt;="&amp;AR$7,'Bank-1S'!$J:$J,"&lt;="&amp;AR$8,'Bank-1S'!$W:$W,$O125,'Bank-1S'!$X:$X,$F125,'Bank-1S'!$Y:$Y,$G125),SUMIFS('Bank-1S'!$N:$N,'Bank-1S'!$J:$J,AR$8,'Bank-1S'!$W:$W,$O125,'Bank-1S'!$X:$X,$F125,'Bank-1S'!$Y:$Y,$G125))</f>
        <v>0</v>
      </c>
      <c r="AS125" s="179">
        <f ca="1">IF(AS$7&lt;&gt;"",SUMIFS('Bank-1S'!$N:$N,'Bank-1S'!$J:$J,"&gt;="&amp;AS$7,'Bank-1S'!$J:$J,"&lt;="&amp;AS$8,'Bank-1S'!$W:$W,$O125,'Bank-1S'!$X:$X,$F125,'Bank-1S'!$Y:$Y,$G125),SUMIFS('Bank-1S'!$N:$N,'Bank-1S'!$J:$J,AS$8,'Bank-1S'!$W:$W,$O125,'Bank-1S'!$X:$X,$F125,'Bank-1S'!$Y:$Y,$G125))</f>
        <v>0</v>
      </c>
      <c r="AT125" s="179">
        <f ca="1">IF(AT$7&lt;&gt;"",SUMIFS('Bank-1S'!$N:$N,'Bank-1S'!$J:$J,"&gt;="&amp;AT$7,'Bank-1S'!$J:$J,"&lt;="&amp;AT$8,'Bank-1S'!$W:$W,$O125,'Bank-1S'!$X:$X,$F125,'Bank-1S'!$Y:$Y,$G125),SUMIFS('Bank-1S'!$N:$N,'Bank-1S'!$J:$J,AT$8,'Bank-1S'!$W:$W,$O125,'Bank-1S'!$X:$X,$F125,'Bank-1S'!$Y:$Y,$G125))</f>
        <v>0</v>
      </c>
      <c r="AU125" s="179">
        <f ca="1">IF(AU$7&lt;&gt;"",SUMIFS('Bank-1S'!$N:$N,'Bank-1S'!$J:$J,"&gt;="&amp;AU$7,'Bank-1S'!$J:$J,"&lt;="&amp;AU$8,'Bank-1S'!$W:$W,$O125,'Bank-1S'!$X:$X,$F125,'Bank-1S'!$Y:$Y,$G125),SUMIFS('Bank-1S'!$N:$N,'Bank-1S'!$J:$J,AU$8,'Bank-1S'!$W:$W,$O125,'Bank-1S'!$X:$X,$F125,'Bank-1S'!$Y:$Y,$G125))</f>
        <v>0</v>
      </c>
      <c r="AV125" s="179">
        <f ca="1">IF(AV$7&lt;&gt;"",SUMIFS('Bank-1S'!$N:$N,'Bank-1S'!$J:$J,"&gt;="&amp;AV$7,'Bank-1S'!$J:$J,"&lt;="&amp;AV$8,'Bank-1S'!$W:$W,$O125,'Bank-1S'!$X:$X,$F125,'Bank-1S'!$Y:$Y,$G125),SUMIFS('Bank-1S'!$N:$N,'Bank-1S'!$J:$J,AV$8,'Bank-1S'!$W:$W,$O125,'Bank-1S'!$X:$X,$F125,'Bank-1S'!$Y:$Y,$G125))</f>
        <v>0</v>
      </c>
      <c r="AW125" s="179">
        <f ca="1">IF(AW$7&lt;&gt;"",SUMIFS('Bank-1S'!$N:$N,'Bank-1S'!$J:$J,"&gt;="&amp;AW$7,'Bank-1S'!$J:$J,"&lt;="&amp;AW$8,'Bank-1S'!$W:$W,$O125,'Bank-1S'!$X:$X,$F125,'Bank-1S'!$Y:$Y,$G125),SUMIFS('Bank-1S'!$N:$N,'Bank-1S'!$J:$J,AW$8,'Bank-1S'!$W:$W,$O125,'Bank-1S'!$X:$X,$F125,'Bank-1S'!$Y:$Y,$G125))</f>
        <v>0</v>
      </c>
      <c r="AX125" s="179">
        <f ca="1">IF(AX$7&lt;&gt;"",SUMIFS('Bank-1S'!$N:$N,'Bank-1S'!$J:$J,"&gt;="&amp;AX$7,'Bank-1S'!$J:$J,"&lt;="&amp;AX$8,'Bank-1S'!$W:$W,$O125,'Bank-1S'!$X:$X,$F125,'Bank-1S'!$Y:$Y,$G125),SUMIFS('Bank-1S'!$N:$N,'Bank-1S'!$J:$J,AX$8,'Bank-1S'!$W:$W,$O125,'Bank-1S'!$X:$X,$F125,'Bank-1S'!$Y:$Y,$G125))</f>
        <v>0</v>
      </c>
      <c r="AY125" s="179">
        <f ca="1">IF(AY$7&lt;&gt;"",SUMIFS('Bank-1S'!$N:$N,'Bank-1S'!$J:$J,"&gt;="&amp;AY$7,'Bank-1S'!$J:$J,"&lt;="&amp;AY$8,'Bank-1S'!$W:$W,$O125,'Bank-1S'!$X:$X,$F125,'Bank-1S'!$Y:$Y,$G125),SUMIFS('Bank-1S'!$N:$N,'Bank-1S'!$J:$J,AY$8,'Bank-1S'!$W:$W,$O125,'Bank-1S'!$X:$X,$F125,'Bank-1S'!$Y:$Y,$G125))</f>
        <v>0</v>
      </c>
      <c r="AZ125" s="179">
        <f ca="1">IF(AZ$7&lt;&gt;"",SUMIFS('Bank-1S'!$N:$N,'Bank-1S'!$J:$J,"&gt;="&amp;AZ$7,'Bank-1S'!$J:$J,"&lt;="&amp;AZ$8,'Bank-1S'!$W:$W,$O125,'Bank-1S'!$X:$X,$F125,'Bank-1S'!$Y:$Y,$G125),SUMIFS('Bank-1S'!$N:$N,'Bank-1S'!$J:$J,AZ$8,'Bank-1S'!$W:$W,$O125,'Bank-1S'!$X:$X,$F125,'Bank-1S'!$Y:$Y,$G125))</f>
        <v>0</v>
      </c>
      <c r="BA125" s="179">
        <f ca="1">IF(BA$7&lt;&gt;"",SUMIFS('Bank-1S'!$N:$N,'Bank-1S'!$J:$J,"&gt;="&amp;BA$7,'Bank-1S'!$J:$J,"&lt;="&amp;BA$8,'Bank-1S'!$W:$W,$O125,'Bank-1S'!$X:$X,$F125,'Bank-1S'!$Y:$Y,$G125),SUMIFS('Bank-1S'!$N:$N,'Bank-1S'!$J:$J,BA$8,'Bank-1S'!$W:$W,$O125,'Bank-1S'!$X:$X,$F125,'Bank-1S'!$Y:$Y,$G125))</f>
        <v>0</v>
      </c>
      <c r="BB125" s="179">
        <f ca="1">IF(BB$7&lt;&gt;"",SUMIFS('Bank-1S'!$N:$N,'Bank-1S'!$J:$J,"&gt;="&amp;BB$7,'Bank-1S'!$J:$J,"&lt;="&amp;BB$8,'Bank-1S'!$W:$W,$O125,'Bank-1S'!$X:$X,$F125,'Bank-1S'!$Y:$Y,$G125),SUMIFS('Bank-1S'!$N:$N,'Bank-1S'!$J:$J,BB$8,'Bank-1S'!$W:$W,$O125,'Bank-1S'!$X:$X,$F125,'Bank-1S'!$Y:$Y,$G125))</f>
        <v>0</v>
      </c>
      <c r="BC125" s="179">
        <f ca="1">IF(BC$7&lt;&gt;"",SUMIFS('Bank-1S'!$N:$N,'Bank-1S'!$J:$J,"&gt;="&amp;BC$7,'Bank-1S'!$J:$J,"&lt;="&amp;BC$8,'Bank-1S'!$W:$W,$O125,'Bank-1S'!$X:$X,$F125,'Bank-1S'!$Y:$Y,$G125),SUMIFS('Bank-1S'!$N:$N,'Bank-1S'!$J:$J,BC$8,'Bank-1S'!$W:$W,$O125,'Bank-1S'!$X:$X,$F125,'Bank-1S'!$Y:$Y,$G125))</f>
        <v>0</v>
      </c>
      <c r="BD125" s="179">
        <f ca="1">IF(BD$7&lt;&gt;"",SUMIFS('Bank-1S'!$N:$N,'Bank-1S'!$J:$J,"&gt;="&amp;BD$7,'Bank-1S'!$J:$J,"&lt;="&amp;BD$8,'Bank-1S'!$W:$W,$O125,'Bank-1S'!$X:$X,$F125,'Bank-1S'!$Y:$Y,$G125),SUMIFS('Bank-1S'!$N:$N,'Bank-1S'!$J:$J,BD$8,'Bank-1S'!$W:$W,$O125,'Bank-1S'!$X:$X,$F125,'Bank-1S'!$Y:$Y,$G125))</f>
        <v>0</v>
      </c>
      <c r="BE125" s="179">
        <f ca="1">IF(BE$7&lt;&gt;"",SUMIFS('Bank-1S'!$N:$N,'Bank-1S'!$J:$J,"&gt;="&amp;BE$7,'Bank-1S'!$J:$J,"&lt;="&amp;BE$8,'Bank-1S'!$W:$W,$O125,'Bank-1S'!$X:$X,$F125,'Bank-1S'!$Y:$Y,$G125),SUMIFS('Bank-1S'!$N:$N,'Bank-1S'!$J:$J,BE$8,'Bank-1S'!$W:$W,$O125,'Bank-1S'!$X:$X,$F125,'Bank-1S'!$Y:$Y,$G125))</f>
        <v>0</v>
      </c>
      <c r="BF125" s="179">
        <f ca="1">IF(BF$7&lt;&gt;"",SUMIFS('Bank-1S'!$N:$N,'Bank-1S'!$J:$J,"&gt;="&amp;BF$7,'Bank-1S'!$J:$J,"&lt;="&amp;BF$8,'Bank-1S'!$W:$W,$O125,'Bank-1S'!$X:$X,$F125,'Bank-1S'!$Y:$Y,$G125),SUMIFS('Bank-1S'!$N:$N,'Bank-1S'!$J:$J,BF$8,'Bank-1S'!$W:$W,$O125,'Bank-1S'!$X:$X,$F125,'Bank-1S'!$Y:$Y,$G125))</f>
        <v>0</v>
      </c>
      <c r="BG125" s="179">
        <f ca="1">IF(BG$7&lt;&gt;"",SUMIFS('Bank-1S'!$N:$N,'Bank-1S'!$J:$J,"&gt;="&amp;BG$7,'Bank-1S'!$J:$J,"&lt;="&amp;BG$8,'Bank-1S'!$W:$W,$O125,'Bank-1S'!$X:$X,$F125,'Bank-1S'!$Y:$Y,$G125),SUMIFS('Bank-1S'!$N:$N,'Bank-1S'!$J:$J,BG$8,'Bank-1S'!$W:$W,$O125,'Bank-1S'!$X:$X,$F125,'Bank-1S'!$Y:$Y,$G125))</f>
        <v>0</v>
      </c>
      <c r="BH125" s="179">
        <f ca="1">IF(BH$7&lt;&gt;"",SUMIFS('Bank-1S'!$N:$N,'Bank-1S'!$J:$J,"&gt;="&amp;BH$7,'Bank-1S'!$J:$J,"&lt;="&amp;BH$8,'Bank-1S'!$W:$W,$O125,'Bank-1S'!$X:$X,$F125,'Bank-1S'!$Y:$Y,$G125),SUMIFS('Bank-1S'!$N:$N,'Bank-1S'!$J:$J,BH$8,'Bank-1S'!$W:$W,$O125,'Bank-1S'!$X:$X,$F125,'Bank-1S'!$Y:$Y,$G125))</f>
        <v>0</v>
      </c>
      <c r="BI125" s="179">
        <f ca="1">IF(BI$7&lt;&gt;"",SUMIFS('Bank-1S'!$N:$N,'Bank-1S'!$J:$J,"&gt;="&amp;BI$7,'Bank-1S'!$J:$J,"&lt;="&amp;BI$8,'Bank-1S'!$W:$W,$O125,'Bank-1S'!$X:$X,$F125,'Bank-1S'!$Y:$Y,$G125),SUMIFS('Bank-1S'!$N:$N,'Bank-1S'!$J:$J,BI$8,'Bank-1S'!$W:$W,$O125,'Bank-1S'!$X:$X,$F125,'Bank-1S'!$Y:$Y,$G125))</f>
        <v>0</v>
      </c>
      <c r="BJ125" s="179">
        <f ca="1">IF(BJ$7&lt;&gt;"",SUMIFS('Bank-1S'!$N:$N,'Bank-1S'!$J:$J,"&gt;="&amp;BJ$7,'Bank-1S'!$J:$J,"&lt;="&amp;BJ$8,'Bank-1S'!$W:$W,$O125,'Bank-1S'!$X:$X,$F125,'Bank-1S'!$Y:$Y,$G125),SUMIFS('Bank-1S'!$N:$N,'Bank-1S'!$J:$J,BJ$8,'Bank-1S'!$W:$W,$O125,'Bank-1S'!$X:$X,$F125,'Bank-1S'!$Y:$Y,$G125))</f>
        <v>0</v>
      </c>
      <c r="BK125" s="179">
        <f ca="1">IF(BK$7&lt;&gt;"",SUMIFS('Bank-1S'!$N:$N,'Bank-1S'!$J:$J,"&gt;="&amp;BK$7,'Bank-1S'!$J:$J,"&lt;="&amp;BK$8,'Bank-1S'!$W:$W,$O125,'Bank-1S'!$X:$X,$F125,'Bank-1S'!$Y:$Y,$G125),SUMIFS('Bank-1S'!$N:$N,'Bank-1S'!$J:$J,BK$8,'Bank-1S'!$W:$W,$O125,'Bank-1S'!$X:$X,$F125,'Bank-1S'!$Y:$Y,$G125))</f>
        <v>0</v>
      </c>
      <c r="BL125" s="179">
        <f ca="1">IF(BL$7&lt;&gt;"",SUMIFS('Bank-1S'!$N:$N,'Bank-1S'!$J:$J,"&gt;="&amp;BL$7,'Bank-1S'!$J:$J,"&lt;="&amp;BL$8,'Bank-1S'!$W:$W,$O125,'Bank-1S'!$X:$X,$F125,'Bank-1S'!$Y:$Y,$G125),SUMIFS('Bank-1S'!$N:$N,'Bank-1S'!$J:$J,BL$8,'Bank-1S'!$W:$W,$O125,'Bank-1S'!$X:$X,$F125,'Bank-1S'!$Y:$Y,$G125))</f>
        <v>0</v>
      </c>
      <c r="BM125" s="179">
        <f ca="1">IF(BM$7&lt;&gt;"",SUMIFS('Bank-1S'!$N:$N,'Bank-1S'!$J:$J,"&gt;="&amp;BM$7,'Bank-1S'!$J:$J,"&lt;="&amp;BM$8,'Bank-1S'!$W:$W,$O125,'Bank-1S'!$X:$X,$F125,'Bank-1S'!$Y:$Y,$G125),SUMIFS('Bank-1S'!$N:$N,'Bank-1S'!$J:$J,BM$8,'Bank-1S'!$W:$W,$O125,'Bank-1S'!$X:$X,$F125,'Bank-1S'!$Y:$Y,$G125))</f>
        <v>0</v>
      </c>
      <c r="BN125" s="179">
        <f ca="1">IF(BN$7&lt;&gt;"",SUMIFS('Bank-1S'!$N:$N,'Bank-1S'!$J:$J,"&gt;="&amp;BN$7,'Bank-1S'!$J:$J,"&lt;="&amp;BN$8,'Bank-1S'!$W:$W,$O125,'Bank-1S'!$X:$X,$F125,'Bank-1S'!$Y:$Y,$G125),SUMIFS('Bank-1S'!$N:$N,'Bank-1S'!$J:$J,BN$8,'Bank-1S'!$W:$W,$O125,'Bank-1S'!$X:$X,$F125,'Bank-1S'!$Y:$Y,$G125))</f>
        <v>0</v>
      </c>
      <c r="BO125" s="179">
        <f ca="1">IF(BO$7&lt;&gt;"",SUMIFS('Bank-1S'!$N:$N,'Bank-1S'!$J:$J,"&gt;="&amp;BO$7,'Bank-1S'!$J:$J,"&lt;="&amp;BO$8,'Bank-1S'!$W:$W,$O125,'Bank-1S'!$X:$X,$F125,'Bank-1S'!$Y:$Y,$G125),SUMIFS('Bank-1S'!$N:$N,'Bank-1S'!$J:$J,BO$8,'Bank-1S'!$W:$W,$O125,'Bank-1S'!$X:$X,$F125,'Bank-1S'!$Y:$Y,$G125))</f>
        <v>0</v>
      </c>
      <c r="BP125" s="179">
        <f ca="1">IF(BP$7&lt;&gt;"",SUMIFS('Bank-1S'!$N:$N,'Bank-1S'!$J:$J,"&gt;="&amp;BP$7,'Bank-1S'!$J:$J,"&lt;="&amp;BP$8,'Bank-1S'!$W:$W,$O125,'Bank-1S'!$X:$X,$F125,'Bank-1S'!$Y:$Y,$G125),SUMIFS('Bank-1S'!$N:$N,'Bank-1S'!$J:$J,BP$8,'Bank-1S'!$W:$W,$O125,'Bank-1S'!$X:$X,$F125,'Bank-1S'!$Y:$Y,$G125))</f>
        <v>0</v>
      </c>
      <c r="BQ125" s="179">
        <f ca="1">IF(BQ$7&lt;&gt;"",SUMIFS('Bank-1S'!$N:$N,'Bank-1S'!$J:$J,"&gt;="&amp;BQ$7,'Bank-1S'!$J:$J,"&lt;="&amp;BQ$8,'Bank-1S'!$W:$W,$O125,'Bank-1S'!$X:$X,$F125,'Bank-1S'!$Y:$Y,$G125),SUMIFS('Bank-1S'!$N:$N,'Bank-1S'!$J:$J,BQ$8,'Bank-1S'!$W:$W,$O125,'Bank-1S'!$X:$X,$F125,'Bank-1S'!$Y:$Y,$G125))</f>
        <v>0</v>
      </c>
      <c r="BR125" s="179">
        <f ca="1">IF(BR$7&lt;&gt;"",SUMIFS('Bank-1S'!$N:$N,'Bank-1S'!$J:$J,"&gt;="&amp;BR$7,'Bank-1S'!$J:$J,"&lt;="&amp;BR$8,'Bank-1S'!$W:$W,$O125,'Bank-1S'!$X:$X,$F125,'Bank-1S'!$Y:$Y,$G125),SUMIFS('Bank-1S'!$N:$N,'Bank-1S'!$J:$J,BR$8,'Bank-1S'!$W:$W,$O125,'Bank-1S'!$X:$X,$F125,'Bank-1S'!$Y:$Y,$G125))</f>
        <v>0</v>
      </c>
      <c r="BS125" s="179">
        <f ca="1">IF(BS$7&lt;&gt;"",SUMIFS('Bank-1S'!$N:$N,'Bank-1S'!$J:$J,"&gt;="&amp;BS$7,'Bank-1S'!$J:$J,"&lt;="&amp;BS$8,'Bank-1S'!$W:$W,$O125,'Bank-1S'!$X:$X,$F125,'Bank-1S'!$Y:$Y,$G125),SUMIFS('Bank-1S'!$N:$N,'Bank-1S'!$J:$J,BS$8,'Bank-1S'!$W:$W,$O125,'Bank-1S'!$X:$X,$F125,'Bank-1S'!$Y:$Y,$G125))</f>
        <v>0</v>
      </c>
      <c r="BT125" s="179">
        <f ca="1">IF(BT$7&lt;&gt;"",SUMIFS('Bank-1S'!$N:$N,'Bank-1S'!$J:$J,"&gt;="&amp;BT$7,'Bank-1S'!$J:$J,"&lt;="&amp;BT$8,'Bank-1S'!$W:$W,$O125,'Bank-1S'!$X:$X,$F125,'Bank-1S'!$Y:$Y,$G125),SUMIFS('Bank-1S'!$N:$N,'Bank-1S'!$J:$J,BT$8,'Bank-1S'!$W:$W,$O125,'Bank-1S'!$X:$X,$F125,'Bank-1S'!$Y:$Y,$G125))</f>
        <v>0</v>
      </c>
      <c r="BU125" s="179">
        <f ca="1">IF(BU$7&lt;&gt;"",SUMIFS('Bank-1S'!$N:$N,'Bank-1S'!$J:$J,"&gt;="&amp;BU$7,'Bank-1S'!$J:$J,"&lt;="&amp;BU$8,'Bank-1S'!$W:$W,$O125,'Bank-1S'!$X:$X,$F125,'Bank-1S'!$Y:$Y,$G125),SUMIFS('Bank-1S'!$N:$N,'Bank-1S'!$J:$J,BU$8,'Bank-1S'!$W:$W,$O125,'Bank-1S'!$X:$X,$F125,'Bank-1S'!$Y:$Y,$G125))</f>
        <v>0</v>
      </c>
      <c r="BV125" s="179">
        <f ca="1">IF(BV$7&lt;&gt;"",SUMIFS('Bank-1S'!$N:$N,'Bank-1S'!$J:$J,"&gt;="&amp;BV$7,'Bank-1S'!$J:$J,"&lt;="&amp;BV$8,'Bank-1S'!$W:$W,$O125,'Bank-1S'!$X:$X,$F125,'Bank-1S'!$Y:$Y,$G125),SUMIFS('Bank-1S'!$N:$N,'Bank-1S'!$J:$J,BV$8,'Bank-1S'!$W:$W,$O125,'Bank-1S'!$X:$X,$F125,'Bank-1S'!$Y:$Y,$G125))</f>
        <v>0</v>
      </c>
      <c r="BW125" s="179">
        <f ca="1">IF(BW$7&lt;&gt;"",SUMIFS('Bank-1S'!$N:$N,'Bank-1S'!$J:$J,"&gt;="&amp;BW$7,'Bank-1S'!$J:$J,"&lt;="&amp;BW$8,'Bank-1S'!$W:$W,$O125,'Bank-1S'!$X:$X,$F125,'Bank-1S'!$Y:$Y,$G125),SUMIFS('Bank-1S'!$N:$N,'Bank-1S'!$J:$J,BW$8,'Bank-1S'!$W:$W,$O125,'Bank-1S'!$X:$X,$F125,'Bank-1S'!$Y:$Y,$G125))</f>
        <v>0</v>
      </c>
      <c r="BX125" s="179">
        <f ca="1">IF(BX$7&lt;&gt;"",SUMIFS('Bank-1S'!$N:$N,'Bank-1S'!$J:$J,"&gt;="&amp;BX$7,'Bank-1S'!$J:$J,"&lt;="&amp;BX$8,'Bank-1S'!$W:$W,$O125,'Bank-1S'!$X:$X,$F125,'Bank-1S'!$Y:$Y,$G125),SUMIFS('Bank-1S'!$N:$N,'Bank-1S'!$J:$J,BX$8,'Bank-1S'!$W:$W,$O125,'Bank-1S'!$X:$X,$F125,'Bank-1S'!$Y:$Y,$G125))</f>
        <v>0</v>
      </c>
      <c r="BY125" s="179">
        <f ca="1">IF(BY$7&lt;&gt;"",SUMIFS('Bank-1S'!$N:$N,'Bank-1S'!$J:$J,"&gt;="&amp;BY$7,'Bank-1S'!$J:$J,"&lt;="&amp;BY$8,'Bank-1S'!$W:$W,$O125,'Bank-1S'!$X:$X,$F125,'Bank-1S'!$Y:$Y,$G125),SUMIFS('Bank-1S'!$N:$N,'Bank-1S'!$J:$J,BY$8,'Bank-1S'!$W:$W,$O125,'Bank-1S'!$X:$X,$F125,'Bank-1S'!$Y:$Y,$G125))</f>
        <v>0</v>
      </c>
      <c r="BZ125" s="179">
        <f ca="1">IF(BZ$7&lt;&gt;"",SUMIFS('Bank-1S'!$N:$N,'Bank-1S'!$J:$J,"&gt;="&amp;BZ$7,'Bank-1S'!$J:$J,"&lt;="&amp;BZ$8,'Bank-1S'!$W:$W,$O125,'Bank-1S'!$X:$X,$F125,'Bank-1S'!$Y:$Y,$G125),SUMIFS('Bank-1S'!$N:$N,'Bank-1S'!$J:$J,BZ$8,'Bank-1S'!$W:$W,$O125,'Bank-1S'!$X:$X,$F125,'Bank-1S'!$Y:$Y,$G125))</f>
        <v>0</v>
      </c>
      <c r="CA125" s="179">
        <f ca="1">IF(CA$7&lt;&gt;"",SUMIFS('Bank-1S'!$N:$N,'Bank-1S'!$J:$J,"&gt;="&amp;CA$7,'Bank-1S'!$J:$J,"&lt;="&amp;CA$8,'Bank-1S'!$W:$W,$O125,'Bank-1S'!$X:$X,$F125,'Bank-1S'!$Y:$Y,$G125),SUMIFS('Bank-1S'!$N:$N,'Bank-1S'!$J:$J,CA$8,'Bank-1S'!$W:$W,$O125,'Bank-1S'!$X:$X,$F125,'Bank-1S'!$Y:$Y,$G125))</f>
        <v>0</v>
      </c>
      <c r="CB125" s="179">
        <f ca="1">IF(CB$7&lt;&gt;"",SUMIFS('Bank-1S'!$N:$N,'Bank-1S'!$J:$J,"&gt;="&amp;CB$7,'Bank-1S'!$J:$J,"&lt;="&amp;CB$8,'Bank-1S'!$W:$W,$O125,'Bank-1S'!$X:$X,$F125,'Bank-1S'!$Y:$Y,$G125),SUMIFS('Bank-1S'!$N:$N,'Bank-1S'!$J:$J,CB$8,'Bank-1S'!$W:$W,$O125,'Bank-1S'!$X:$X,$F125,'Bank-1S'!$Y:$Y,$G125))</f>
        <v>0</v>
      </c>
      <c r="CC125" s="179">
        <f ca="1">IF(CC$7&lt;&gt;"",SUMIFS('Bank-1S'!$N:$N,'Bank-1S'!$J:$J,"&gt;="&amp;CC$7,'Bank-1S'!$J:$J,"&lt;="&amp;CC$8,'Bank-1S'!$W:$W,$O125,'Bank-1S'!$X:$X,$F125,'Bank-1S'!$Y:$Y,$G125),SUMIFS('Bank-1S'!$N:$N,'Bank-1S'!$J:$J,CC$8,'Bank-1S'!$W:$W,$O125,'Bank-1S'!$X:$X,$F125,'Bank-1S'!$Y:$Y,$G125))</f>
        <v>0</v>
      </c>
      <c r="CD125" s="179">
        <f ca="1">IF(CD$7&lt;&gt;"",SUMIFS('Bank-1S'!$N:$N,'Bank-1S'!$J:$J,"&gt;="&amp;CD$7,'Bank-1S'!$J:$J,"&lt;="&amp;CD$8,'Bank-1S'!$W:$W,$O125,'Bank-1S'!$X:$X,$F125,'Bank-1S'!$Y:$Y,$G125),SUMIFS('Bank-1S'!$N:$N,'Bank-1S'!$J:$J,CD$8,'Bank-1S'!$W:$W,$O125,'Bank-1S'!$X:$X,$F125,'Bank-1S'!$Y:$Y,$G125))</f>
        <v>0</v>
      </c>
      <c r="CE125" s="179">
        <f ca="1">IF(CE$7&lt;&gt;"",SUMIFS('Bank-1S'!$N:$N,'Bank-1S'!$J:$J,"&gt;="&amp;CE$7,'Bank-1S'!$J:$J,"&lt;="&amp;CE$8,'Bank-1S'!$W:$W,$O125,'Bank-1S'!$X:$X,$F125,'Bank-1S'!$Y:$Y,$G125),SUMIFS('Bank-1S'!$N:$N,'Bank-1S'!$J:$J,CE$8,'Bank-1S'!$W:$W,$O125,'Bank-1S'!$X:$X,$F125,'Bank-1S'!$Y:$Y,$G125))</f>
        <v>0</v>
      </c>
      <c r="CF125" s="179">
        <f ca="1">IF(CF$7&lt;&gt;"",SUMIFS('Bank-1S'!$N:$N,'Bank-1S'!$J:$J,"&gt;="&amp;CF$7,'Bank-1S'!$J:$J,"&lt;="&amp;CF$8,'Bank-1S'!$W:$W,$O125,'Bank-1S'!$X:$X,$F125,'Bank-1S'!$Y:$Y,$G125),SUMIFS('Bank-1S'!$N:$N,'Bank-1S'!$J:$J,CF$8,'Bank-1S'!$W:$W,$O125,'Bank-1S'!$X:$X,$F125,'Bank-1S'!$Y:$Y,$G125))</f>
        <v>0</v>
      </c>
      <c r="CG125" s="179">
        <f ca="1">IF(CG$7&lt;&gt;"",SUMIFS('Bank-1S'!$N:$N,'Bank-1S'!$J:$J,"&gt;="&amp;CG$7,'Bank-1S'!$J:$J,"&lt;="&amp;CG$8,'Bank-1S'!$W:$W,$O125,'Bank-1S'!$X:$X,$F125,'Bank-1S'!$Y:$Y,$G125),SUMIFS('Bank-1S'!$N:$N,'Bank-1S'!$J:$J,CG$8,'Bank-1S'!$W:$W,$O125,'Bank-1S'!$X:$X,$F125,'Bank-1S'!$Y:$Y,$G125))</f>
        <v>0</v>
      </c>
      <c r="CH125" s="179">
        <f ca="1">IF(CH$7&lt;&gt;"",SUMIFS('Bank-1S'!$N:$N,'Bank-1S'!$J:$J,"&gt;="&amp;CH$7,'Bank-1S'!$J:$J,"&lt;="&amp;CH$8,'Bank-1S'!$W:$W,$O125,'Bank-1S'!$X:$X,$F125,'Bank-1S'!$Y:$Y,$G125),SUMIFS('Bank-1S'!$N:$N,'Bank-1S'!$J:$J,CH$8,'Bank-1S'!$W:$W,$O125,'Bank-1S'!$X:$X,$F125,'Bank-1S'!$Y:$Y,$G125))</f>
        <v>0</v>
      </c>
      <c r="CI125" s="179">
        <f ca="1">IF(CI$7&lt;&gt;"",SUMIFS('Bank-1S'!$N:$N,'Bank-1S'!$J:$J,"&gt;="&amp;CI$7,'Bank-1S'!$J:$J,"&lt;="&amp;CI$8,'Bank-1S'!$W:$W,$O125,'Bank-1S'!$X:$X,$F125,'Bank-1S'!$Y:$Y,$G125),SUMIFS('Bank-1S'!$N:$N,'Bank-1S'!$J:$J,CI$8,'Bank-1S'!$W:$W,$O125,'Bank-1S'!$X:$X,$F125,'Bank-1S'!$Y:$Y,$G125))</f>
        <v>0</v>
      </c>
      <c r="CJ125" s="179">
        <f ca="1">IF(CJ$7&lt;&gt;"",SUMIFS('Bank-1S'!$N:$N,'Bank-1S'!$J:$J,"&gt;="&amp;CJ$7,'Bank-1S'!$J:$J,"&lt;="&amp;CJ$8,'Bank-1S'!$W:$W,$O125,'Bank-1S'!$X:$X,$F125,'Bank-1S'!$Y:$Y,$G125),SUMIFS('Bank-1S'!$N:$N,'Bank-1S'!$J:$J,CJ$8,'Bank-1S'!$W:$W,$O125,'Bank-1S'!$X:$X,$F125,'Bank-1S'!$Y:$Y,$G125))</f>
        <v>0</v>
      </c>
      <c r="CK125" s="179">
        <f ca="1">IF(CK$7&lt;&gt;"",SUMIFS('Bank-1S'!$N:$N,'Bank-1S'!$J:$J,"&gt;="&amp;CK$7,'Bank-1S'!$J:$J,"&lt;="&amp;CK$8,'Bank-1S'!$W:$W,$O125,'Bank-1S'!$X:$X,$F125,'Bank-1S'!$Y:$Y,$G125),SUMIFS('Bank-1S'!$N:$N,'Bank-1S'!$J:$J,CK$8,'Bank-1S'!$W:$W,$O125,'Bank-1S'!$X:$X,$F125,'Bank-1S'!$Y:$Y,$G125))</f>
        <v>0</v>
      </c>
      <c r="CL125" s="179">
        <f ca="1">IF(CL$7&lt;&gt;"",SUMIFS('Bank-1S'!$N:$N,'Bank-1S'!$J:$J,"&gt;="&amp;CL$7,'Bank-1S'!$J:$J,"&lt;="&amp;CL$8,'Bank-1S'!$W:$W,$O125,'Bank-1S'!$X:$X,$F125,'Bank-1S'!$Y:$Y,$G125),SUMIFS('Bank-1S'!$N:$N,'Bank-1S'!$J:$J,CL$8,'Bank-1S'!$W:$W,$O125,'Bank-1S'!$X:$X,$F125,'Bank-1S'!$Y:$Y,$G125))</f>
        <v>0</v>
      </c>
      <c r="CM125" s="179">
        <f ca="1">IF(CM$7&lt;&gt;"",SUMIFS('Bank-1S'!$N:$N,'Bank-1S'!$J:$J,"&gt;="&amp;CM$7,'Bank-1S'!$J:$J,"&lt;="&amp;CM$8,'Bank-1S'!$W:$W,$O125,'Bank-1S'!$X:$X,$F125,'Bank-1S'!$Y:$Y,$G125),SUMIFS('Bank-1S'!$N:$N,'Bank-1S'!$J:$J,CM$8,'Bank-1S'!$W:$W,$O125,'Bank-1S'!$X:$X,$F125,'Bank-1S'!$Y:$Y,$G125))</f>
        <v>0</v>
      </c>
      <c r="CN125" s="179">
        <f ca="1">IF(CN$7&lt;&gt;"",SUMIFS('Bank-1S'!$N:$N,'Bank-1S'!$J:$J,"&gt;="&amp;CN$7,'Bank-1S'!$J:$J,"&lt;="&amp;CN$8,'Bank-1S'!$W:$W,$O125,'Bank-1S'!$X:$X,$F125,'Bank-1S'!$Y:$Y,$G125),SUMIFS('Bank-1S'!$N:$N,'Bank-1S'!$J:$J,CN$8,'Bank-1S'!$W:$W,$O125,'Bank-1S'!$X:$X,$F125,'Bank-1S'!$Y:$Y,$G125))</f>
        <v>0</v>
      </c>
      <c r="CO125" s="179">
        <f ca="1">IF(CO$7&lt;&gt;"",SUMIFS('Bank-1S'!$N:$N,'Bank-1S'!$J:$J,"&gt;="&amp;CO$7,'Bank-1S'!$J:$J,"&lt;="&amp;CO$8,'Bank-1S'!$W:$W,$O125,'Bank-1S'!$X:$X,$F125,'Bank-1S'!$Y:$Y,$G125),SUMIFS('Bank-1S'!$N:$N,'Bank-1S'!$J:$J,CO$8,'Bank-1S'!$W:$W,$O125,'Bank-1S'!$X:$X,$F125,'Bank-1S'!$Y:$Y,$G125))</f>
        <v>0</v>
      </c>
      <c r="CP125" s="179">
        <f ca="1">IF(CP$7&lt;&gt;"",SUMIFS('Bank-1S'!$N:$N,'Bank-1S'!$J:$J,"&gt;="&amp;CP$7,'Bank-1S'!$J:$J,"&lt;="&amp;CP$8,'Bank-1S'!$W:$W,$O125,'Bank-1S'!$X:$X,$F125,'Bank-1S'!$Y:$Y,$G125),SUMIFS('Bank-1S'!$N:$N,'Bank-1S'!$J:$J,CP$8,'Bank-1S'!$W:$W,$O125,'Bank-1S'!$X:$X,$F125,'Bank-1S'!$Y:$Y,$G125))</f>
        <v>0</v>
      </c>
      <c r="CQ125" s="179">
        <f ca="1">IF(CQ$7&lt;&gt;"",SUMIFS('Bank-1S'!$N:$N,'Bank-1S'!$J:$J,"&gt;="&amp;CQ$7,'Bank-1S'!$J:$J,"&lt;="&amp;CQ$8,'Bank-1S'!$W:$W,$O125,'Bank-1S'!$X:$X,$F125,'Bank-1S'!$Y:$Y,$G125),SUMIFS('Bank-1S'!$N:$N,'Bank-1S'!$J:$J,CQ$8,'Bank-1S'!$W:$W,$O125,'Bank-1S'!$X:$X,$F125,'Bank-1S'!$Y:$Y,$G125))</f>
        <v>0</v>
      </c>
      <c r="CR125" s="179">
        <f ca="1">IF(CR$7&lt;&gt;"",SUMIFS('Bank-1S'!$N:$N,'Bank-1S'!$J:$J,"&gt;="&amp;CR$7,'Bank-1S'!$J:$J,"&lt;="&amp;CR$8,'Bank-1S'!$W:$W,$O125,'Bank-1S'!$X:$X,$F125,'Bank-1S'!$Y:$Y,$G125),SUMIFS('Bank-1S'!$N:$N,'Bank-1S'!$J:$J,CR$8,'Bank-1S'!$W:$W,$O125,'Bank-1S'!$X:$X,$F125,'Bank-1S'!$Y:$Y,$G125))</f>
        <v>0</v>
      </c>
      <c r="CS125" s="179">
        <f ca="1">IF(CS$7&lt;&gt;"",SUMIFS('Bank-1S'!$N:$N,'Bank-1S'!$J:$J,"&gt;="&amp;CS$7,'Bank-1S'!$J:$J,"&lt;="&amp;CS$8,'Bank-1S'!$W:$W,$O125,'Bank-1S'!$X:$X,$F125,'Bank-1S'!$Y:$Y,$G125),SUMIFS('Bank-1S'!$N:$N,'Bank-1S'!$J:$J,CS$8,'Bank-1S'!$W:$W,$O125,'Bank-1S'!$X:$X,$F125,'Bank-1S'!$Y:$Y,$G125))</f>
        <v>0</v>
      </c>
      <c r="CT125" s="179">
        <f ca="1">IF(CT$7&lt;&gt;"",SUMIFS('Bank-1S'!$N:$N,'Bank-1S'!$J:$J,"&gt;="&amp;CT$7,'Bank-1S'!$J:$J,"&lt;="&amp;CT$8,'Bank-1S'!$W:$W,$O125,'Bank-1S'!$X:$X,$F125,'Bank-1S'!$Y:$Y,$G125),SUMIFS('Bank-1S'!$N:$N,'Bank-1S'!$J:$J,CT$8,'Bank-1S'!$W:$W,$O125,'Bank-1S'!$X:$X,$F125,'Bank-1S'!$Y:$Y,$G125))</f>
        <v>0</v>
      </c>
      <c r="CU125" s="180">
        <f ca="1">IF(CU$7&lt;&gt;"",SUMIFS('Bank-1S'!$N:$N,'Bank-1S'!$J:$J,"&gt;="&amp;CU$7,'Bank-1S'!$J:$J,"&lt;="&amp;CU$8,'Bank-1S'!$W:$W,$O125,'Bank-1S'!$X:$X,$F125,'Bank-1S'!$Y:$Y,$G125),SUMIFS('Bank-1S'!$N:$N,'Bank-1S'!$J:$J,CU$8,'Bank-1S'!$W:$W,$O125,'Bank-1S'!$X:$X,$F125,'Bank-1S'!$Y:$Y,$G125))</f>
        <v>0</v>
      </c>
    </row>
    <row r="126" spans="1:99" s="181" customFormat="1" ht="10.199999999999999" x14ac:dyDescent="0.2">
      <c r="A126" s="172"/>
      <c r="B126" s="172"/>
      <c r="C126" s="172"/>
      <c r="D126" s="172"/>
      <c r="E126" s="191">
        <v>2</v>
      </c>
      <c r="F126" s="144" t="str">
        <f t="shared" si="63"/>
        <v>Оплаты капитальных затрат</v>
      </c>
      <c r="G126" s="172" t="str">
        <f>lists!$AD$20</f>
        <v>Оплаты ремонтных и строительных работ</v>
      </c>
      <c r="H126" s="172"/>
      <c r="I126" s="172"/>
      <c r="J126" s="172"/>
      <c r="K126" s="172"/>
      <c r="L126" s="172"/>
      <c r="M126" s="172"/>
      <c r="N126" s="173"/>
      <c r="O126" s="172" t="str">
        <f t="shared" si="61"/>
        <v>RUR</v>
      </c>
      <c r="P126" s="173"/>
      <c r="Q126" s="172"/>
      <c r="R126" s="172"/>
      <c r="S126" s="172"/>
      <c r="T126" s="174"/>
      <c r="U126" s="175">
        <f t="shared" ca="1" si="62"/>
        <v>0</v>
      </c>
      <c r="V126" s="176"/>
      <c r="W126" s="177"/>
      <c r="X126" s="178">
        <f>IF(X$7&lt;&gt;"",SUMIFS('Bank-1S'!$N:$N,'Bank-1S'!$J:$J,"&gt;="&amp;X$7,'Bank-1S'!$J:$J,"&lt;="&amp;X$8,'Bank-1S'!$W:$W,$O126,'Bank-1S'!$X:$X,$F126,'Bank-1S'!$Y:$Y,$G126),SUMIFS('Bank-1S'!$N:$N,'Bank-1S'!$J:$J,X$8,'Bank-1S'!$W:$W,$O126,'Bank-1S'!$X:$X,$F126,'Bank-1S'!$Y:$Y,$G126))</f>
        <v>0</v>
      </c>
      <c r="Y126" s="179">
        <f ca="1">IF(Y$7&lt;&gt;"",SUMIFS('Bank-1S'!$N:$N,'Bank-1S'!$J:$J,"&gt;="&amp;Y$7,'Bank-1S'!$J:$J,"&lt;="&amp;Y$8,'Bank-1S'!$W:$W,$O126,'Bank-1S'!$X:$X,$F126,'Bank-1S'!$Y:$Y,$G126),SUMIFS('Bank-1S'!$N:$N,'Bank-1S'!$J:$J,Y$8,'Bank-1S'!$W:$W,$O126,'Bank-1S'!$X:$X,$F126,'Bank-1S'!$Y:$Y,$G126))</f>
        <v>0</v>
      </c>
      <c r="Z126" s="179">
        <f ca="1">IF(Z$7&lt;&gt;"",SUMIFS('Bank-1S'!$N:$N,'Bank-1S'!$J:$J,"&gt;="&amp;Z$7,'Bank-1S'!$J:$J,"&lt;="&amp;Z$8,'Bank-1S'!$W:$W,$O126,'Bank-1S'!$X:$X,$F126,'Bank-1S'!$Y:$Y,$G126),SUMIFS('Bank-1S'!$N:$N,'Bank-1S'!$J:$J,Z$8,'Bank-1S'!$W:$W,$O126,'Bank-1S'!$X:$X,$F126,'Bank-1S'!$Y:$Y,$G126))</f>
        <v>0</v>
      </c>
      <c r="AA126" s="179">
        <f ca="1">IF(AA$7&lt;&gt;"",SUMIFS('Bank-1S'!$N:$N,'Bank-1S'!$J:$J,"&gt;="&amp;AA$7,'Bank-1S'!$J:$J,"&lt;="&amp;AA$8,'Bank-1S'!$W:$W,$O126,'Bank-1S'!$X:$X,$F126,'Bank-1S'!$Y:$Y,$G126),SUMIFS('Bank-1S'!$N:$N,'Bank-1S'!$J:$J,AA$8,'Bank-1S'!$W:$W,$O126,'Bank-1S'!$X:$X,$F126,'Bank-1S'!$Y:$Y,$G126))</f>
        <v>0</v>
      </c>
      <c r="AB126" s="179">
        <f ca="1">IF(AB$7&lt;&gt;"",SUMIFS('Bank-1S'!$N:$N,'Bank-1S'!$J:$J,"&gt;="&amp;AB$7,'Bank-1S'!$J:$J,"&lt;="&amp;AB$8,'Bank-1S'!$W:$W,$O126,'Bank-1S'!$X:$X,$F126,'Bank-1S'!$Y:$Y,$G126),SUMIFS('Bank-1S'!$N:$N,'Bank-1S'!$J:$J,AB$8,'Bank-1S'!$W:$W,$O126,'Bank-1S'!$X:$X,$F126,'Bank-1S'!$Y:$Y,$G126))</f>
        <v>0</v>
      </c>
      <c r="AC126" s="179">
        <f ca="1">IF(AC$7&lt;&gt;"",SUMIFS('Bank-1S'!$N:$N,'Bank-1S'!$J:$J,"&gt;="&amp;AC$7,'Bank-1S'!$J:$J,"&lt;="&amp;AC$8,'Bank-1S'!$W:$W,$O126,'Bank-1S'!$X:$X,$F126,'Bank-1S'!$Y:$Y,$G126),SUMIFS('Bank-1S'!$N:$N,'Bank-1S'!$J:$J,AC$8,'Bank-1S'!$W:$W,$O126,'Bank-1S'!$X:$X,$F126,'Bank-1S'!$Y:$Y,$G126))</f>
        <v>0</v>
      </c>
      <c r="AD126" s="179">
        <f ca="1">IF(AD$7&lt;&gt;"",SUMIFS('Bank-1S'!$N:$N,'Bank-1S'!$J:$J,"&gt;="&amp;AD$7,'Bank-1S'!$J:$J,"&lt;="&amp;AD$8,'Bank-1S'!$W:$W,$O126,'Bank-1S'!$X:$X,$F126,'Bank-1S'!$Y:$Y,$G126),SUMIFS('Bank-1S'!$N:$N,'Bank-1S'!$J:$J,AD$8,'Bank-1S'!$W:$W,$O126,'Bank-1S'!$X:$X,$F126,'Bank-1S'!$Y:$Y,$G126))</f>
        <v>0</v>
      </c>
      <c r="AE126" s="179">
        <f ca="1">IF(AE$7&lt;&gt;"",SUMIFS('Bank-1S'!$N:$N,'Bank-1S'!$J:$J,"&gt;="&amp;AE$7,'Bank-1S'!$J:$J,"&lt;="&amp;AE$8,'Bank-1S'!$W:$W,$O126,'Bank-1S'!$X:$X,$F126,'Bank-1S'!$Y:$Y,$G126),SUMIFS('Bank-1S'!$N:$N,'Bank-1S'!$J:$J,AE$8,'Bank-1S'!$W:$W,$O126,'Bank-1S'!$X:$X,$F126,'Bank-1S'!$Y:$Y,$G126))</f>
        <v>0</v>
      </c>
      <c r="AF126" s="179">
        <f ca="1">IF(AF$7&lt;&gt;"",SUMIFS('Bank-1S'!$N:$N,'Bank-1S'!$J:$J,"&gt;="&amp;AF$7,'Bank-1S'!$J:$J,"&lt;="&amp;AF$8,'Bank-1S'!$W:$W,$O126,'Bank-1S'!$X:$X,$F126,'Bank-1S'!$Y:$Y,$G126),SUMIFS('Bank-1S'!$N:$N,'Bank-1S'!$J:$J,AF$8,'Bank-1S'!$W:$W,$O126,'Bank-1S'!$X:$X,$F126,'Bank-1S'!$Y:$Y,$G126))</f>
        <v>0</v>
      </c>
      <c r="AG126" s="179">
        <f ca="1">IF(AG$7&lt;&gt;"",SUMIFS('Bank-1S'!$N:$N,'Bank-1S'!$J:$J,"&gt;="&amp;AG$7,'Bank-1S'!$J:$J,"&lt;="&amp;AG$8,'Bank-1S'!$W:$W,$O126,'Bank-1S'!$X:$X,$F126,'Bank-1S'!$Y:$Y,$G126),SUMIFS('Bank-1S'!$N:$N,'Bank-1S'!$J:$J,AG$8,'Bank-1S'!$W:$W,$O126,'Bank-1S'!$X:$X,$F126,'Bank-1S'!$Y:$Y,$G126))</f>
        <v>0</v>
      </c>
      <c r="AH126" s="179">
        <f ca="1">IF(AH$7&lt;&gt;"",SUMIFS('Bank-1S'!$N:$N,'Bank-1S'!$J:$J,"&gt;="&amp;AH$7,'Bank-1S'!$J:$J,"&lt;="&amp;AH$8,'Bank-1S'!$W:$W,$O126,'Bank-1S'!$X:$X,$F126,'Bank-1S'!$Y:$Y,$G126),SUMIFS('Bank-1S'!$N:$N,'Bank-1S'!$J:$J,AH$8,'Bank-1S'!$W:$W,$O126,'Bank-1S'!$X:$X,$F126,'Bank-1S'!$Y:$Y,$G126))</f>
        <v>0</v>
      </c>
      <c r="AI126" s="179">
        <f ca="1">IF(AI$7&lt;&gt;"",SUMIFS('Bank-1S'!$N:$N,'Bank-1S'!$J:$J,"&gt;="&amp;AI$7,'Bank-1S'!$J:$J,"&lt;="&amp;AI$8,'Bank-1S'!$W:$W,$O126,'Bank-1S'!$X:$X,$F126,'Bank-1S'!$Y:$Y,$G126),SUMIFS('Bank-1S'!$N:$N,'Bank-1S'!$J:$J,AI$8,'Bank-1S'!$W:$W,$O126,'Bank-1S'!$X:$X,$F126,'Bank-1S'!$Y:$Y,$G126))</f>
        <v>0</v>
      </c>
      <c r="AJ126" s="179">
        <f ca="1">IF(AJ$7&lt;&gt;"",SUMIFS('Bank-1S'!$N:$N,'Bank-1S'!$J:$J,"&gt;="&amp;AJ$7,'Bank-1S'!$J:$J,"&lt;="&amp;AJ$8,'Bank-1S'!$W:$W,$O126,'Bank-1S'!$X:$X,$F126,'Bank-1S'!$Y:$Y,$G126),SUMIFS('Bank-1S'!$N:$N,'Bank-1S'!$J:$J,AJ$8,'Bank-1S'!$W:$W,$O126,'Bank-1S'!$X:$X,$F126,'Bank-1S'!$Y:$Y,$G126))</f>
        <v>0</v>
      </c>
      <c r="AK126" s="179">
        <f ca="1">IF(AK$7&lt;&gt;"",SUMIFS('Bank-1S'!$N:$N,'Bank-1S'!$J:$J,"&gt;="&amp;AK$7,'Bank-1S'!$J:$J,"&lt;="&amp;AK$8,'Bank-1S'!$W:$W,$O126,'Bank-1S'!$X:$X,$F126,'Bank-1S'!$Y:$Y,$G126),SUMIFS('Bank-1S'!$N:$N,'Bank-1S'!$J:$J,AK$8,'Bank-1S'!$W:$W,$O126,'Bank-1S'!$X:$X,$F126,'Bank-1S'!$Y:$Y,$G126))</f>
        <v>0</v>
      </c>
      <c r="AL126" s="179">
        <f ca="1">IF(AL$7&lt;&gt;"",SUMIFS('Bank-1S'!$N:$N,'Bank-1S'!$J:$J,"&gt;="&amp;AL$7,'Bank-1S'!$J:$J,"&lt;="&amp;AL$8,'Bank-1S'!$W:$W,$O126,'Bank-1S'!$X:$X,$F126,'Bank-1S'!$Y:$Y,$G126),SUMIFS('Bank-1S'!$N:$N,'Bank-1S'!$J:$J,AL$8,'Bank-1S'!$W:$W,$O126,'Bank-1S'!$X:$X,$F126,'Bank-1S'!$Y:$Y,$G126))</f>
        <v>0</v>
      </c>
      <c r="AM126" s="179">
        <f ca="1">IF(AM$7&lt;&gt;"",SUMIFS('Bank-1S'!$N:$N,'Bank-1S'!$J:$J,"&gt;="&amp;AM$7,'Bank-1S'!$J:$J,"&lt;="&amp;AM$8,'Bank-1S'!$W:$W,$O126,'Bank-1S'!$X:$X,$F126,'Bank-1S'!$Y:$Y,$G126),SUMIFS('Bank-1S'!$N:$N,'Bank-1S'!$J:$J,AM$8,'Bank-1S'!$W:$W,$O126,'Bank-1S'!$X:$X,$F126,'Bank-1S'!$Y:$Y,$G126))</f>
        <v>0</v>
      </c>
      <c r="AN126" s="179">
        <f ca="1">IF(AN$7&lt;&gt;"",SUMIFS('Bank-1S'!$N:$N,'Bank-1S'!$J:$J,"&gt;="&amp;AN$7,'Bank-1S'!$J:$J,"&lt;="&amp;AN$8,'Bank-1S'!$W:$W,$O126,'Bank-1S'!$X:$X,$F126,'Bank-1S'!$Y:$Y,$G126),SUMIFS('Bank-1S'!$N:$N,'Bank-1S'!$J:$J,AN$8,'Bank-1S'!$W:$W,$O126,'Bank-1S'!$X:$X,$F126,'Bank-1S'!$Y:$Y,$G126))</f>
        <v>0</v>
      </c>
      <c r="AO126" s="179">
        <f ca="1">IF(AO$7&lt;&gt;"",SUMIFS('Bank-1S'!$N:$N,'Bank-1S'!$J:$J,"&gt;="&amp;AO$7,'Bank-1S'!$J:$J,"&lt;="&amp;AO$8,'Bank-1S'!$W:$W,$O126,'Bank-1S'!$X:$X,$F126,'Bank-1S'!$Y:$Y,$G126),SUMIFS('Bank-1S'!$N:$N,'Bank-1S'!$J:$J,AO$8,'Bank-1S'!$W:$W,$O126,'Bank-1S'!$X:$X,$F126,'Bank-1S'!$Y:$Y,$G126))</f>
        <v>0</v>
      </c>
      <c r="AP126" s="179">
        <f ca="1">IF(AP$7&lt;&gt;"",SUMIFS('Bank-1S'!$N:$N,'Bank-1S'!$J:$J,"&gt;="&amp;AP$7,'Bank-1S'!$J:$J,"&lt;="&amp;AP$8,'Bank-1S'!$W:$W,$O126,'Bank-1S'!$X:$X,$F126,'Bank-1S'!$Y:$Y,$G126),SUMIFS('Bank-1S'!$N:$N,'Bank-1S'!$J:$J,AP$8,'Bank-1S'!$W:$W,$O126,'Bank-1S'!$X:$X,$F126,'Bank-1S'!$Y:$Y,$G126))</f>
        <v>0</v>
      </c>
      <c r="AQ126" s="179">
        <f ca="1">IF(AQ$7&lt;&gt;"",SUMIFS('Bank-1S'!$N:$N,'Bank-1S'!$J:$J,"&gt;="&amp;AQ$7,'Bank-1S'!$J:$J,"&lt;="&amp;AQ$8,'Bank-1S'!$W:$W,$O126,'Bank-1S'!$X:$X,$F126,'Bank-1S'!$Y:$Y,$G126),SUMIFS('Bank-1S'!$N:$N,'Bank-1S'!$J:$J,AQ$8,'Bank-1S'!$W:$W,$O126,'Bank-1S'!$X:$X,$F126,'Bank-1S'!$Y:$Y,$G126))</f>
        <v>0</v>
      </c>
      <c r="AR126" s="179">
        <f ca="1">IF(AR$7&lt;&gt;"",SUMIFS('Bank-1S'!$N:$N,'Bank-1S'!$J:$J,"&gt;="&amp;AR$7,'Bank-1S'!$J:$J,"&lt;="&amp;AR$8,'Bank-1S'!$W:$W,$O126,'Bank-1S'!$X:$X,$F126,'Bank-1S'!$Y:$Y,$G126),SUMIFS('Bank-1S'!$N:$N,'Bank-1S'!$J:$J,AR$8,'Bank-1S'!$W:$W,$O126,'Bank-1S'!$X:$X,$F126,'Bank-1S'!$Y:$Y,$G126))</f>
        <v>0</v>
      </c>
      <c r="AS126" s="179">
        <f ca="1">IF(AS$7&lt;&gt;"",SUMIFS('Bank-1S'!$N:$N,'Bank-1S'!$J:$J,"&gt;="&amp;AS$7,'Bank-1S'!$J:$J,"&lt;="&amp;AS$8,'Bank-1S'!$W:$W,$O126,'Bank-1S'!$X:$X,$F126,'Bank-1S'!$Y:$Y,$G126),SUMIFS('Bank-1S'!$N:$N,'Bank-1S'!$J:$J,AS$8,'Bank-1S'!$W:$W,$O126,'Bank-1S'!$X:$X,$F126,'Bank-1S'!$Y:$Y,$G126))</f>
        <v>0</v>
      </c>
      <c r="AT126" s="179">
        <f ca="1">IF(AT$7&lt;&gt;"",SUMIFS('Bank-1S'!$N:$N,'Bank-1S'!$J:$J,"&gt;="&amp;AT$7,'Bank-1S'!$J:$J,"&lt;="&amp;AT$8,'Bank-1S'!$W:$W,$O126,'Bank-1S'!$X:$X,$F126,'Bank-1S'!$Y:$Y,$G126),SUMIFS('Bank-1S'!$N:$N,'Bank-1S'!$J:$J,AT$8,'Bank-1S'!$W:$W,$O126,'Bank-1S'!$X:$X,$F126,'Bank-1S'!$Y:$Y,$G126))</f>
        <v>0</v>
      </c>
      <c r="AU126" s="179">
        <f ca="1">IF(AU$7&lt;&gt;"",SUMIFS('Bank-1S'!$N:$N,'Bank-1S'!$J:$J,"&gt;="&amp;AU$7,'Bank-1S'!$J:$J,"&lt;="&amp;AU$8,'Bank-1S'!$W:$W,$O126,'Bank-1S'!$X:$X,$F126,'Bank-1S'!$Y:$Y,$G126),SUMIFS('Bank-1S'!$N:$N,'Bank-1S'!$J:$J,AU$8,'Bank-1S'!$W:$W,$O126,'Bank-1S'!$X:$X,$F126,'Bank-1S'!$Y:$Y,$G126))</f>
        <v>0</v>
      </c>
      <c r="AV126" s="179">
        <f ca="1">IF(AV$7&lt;&gt;"",SUMIFS('Bank-1S'!$N:$N,'Bank-1S'!$J:$J,"&gt;="&amp;AV$7,'Bank-1S'!$J:$J,"&lt;="&amp;AV$8,'Bank-1S'!$W:$W,$O126,'Bank-1S'!$X:$X,$F126,'Bank-1S'!$Y:$Y,$G126),SUMIFS('Bank-1S'!$N:$N,'Bank-1S'!$J:$J,AV$8,'Bank-1S'!$W:$W,$O126,'Bank-1S'!$X:$X,$F126,'Bank-1S'!$Y:$Y,$G126))</f>
        <v>0</v>
      </c>
      <c r="AW126" s="179">
        <f ca="1">IF(AW$7&lt;&gt;"",SUMIFS('Bank-1S'!$N:$N,'Bank-1S'!$J:$J,"&gt;="&amp;AW$7,'Bank-1S'!$J:$J,"&lt;="&amp;AW$8,'Bank-1S'!$W:$W,$O126,'Bank-1S'!$X:$X,$F126,'Bank-1S'!$Y:$Y,$G126),SUMIFS('Bank-1S'!$N:$N,'Bank-1S'!$J:$J,AW$8,'Bank-1S'!$W:$W,$O126,'Bank-1S'!$X:$X,$F126,'Bank-1S'!$Y:$Y,$G126))</f>
        <v>0</v>
      </c>
      <c r="AX126" s="179">
        <f ca="1">IF(AX$7&lt;&gt;"",SUMIFS('Bank-1S'!$N:$N,'Bank-1S'!$J:$J,"&gt;="&amp;AX$7,'Bank-1S'!$J:$J,"&lt;="&amp;AX$8,'Bank-1S'!$W:$W,$O126,'Bank-1S'!$X:$X,$F126,'Bank-1S'!$Y:$Y,$G126),SUMIFS('Bank-1S'!$N:$N,'Bank-1S'!$J:$J,AX$8,'Bank-1S'!$W:$W,$O126,'Bank-1S'!$X:$X,$F126,'Bank-1S'!$Y:$Y,$G126))</f>
        <v>0</v>
      </c>
      <c r="AY126" s="179">
        <f ca="1">IF(AY$7&lt;&gt;"",SUMIFS('Bank-1S'!$N:$N,'Bank-1S'!$J:$J,"&gt;="&amp;AY$7,'Bank-1S'!$J:$J,"&lt;="&amp;AY$8,'Bank-1S'!$W:$W,$O126,'Bank-1S'!$X:$X,$F126,'Bank-1S'!$Y:$Y,$G126),SUMIFS('Bank-1S'!$N:$N,'Bank-1S'!$J:$J,AY$8,'Bank-1S'!$W:$W,$O126,'Bank-1S'!$X:$X,$F126,'Bank-1S'!$Y:$Y,$G126))</f>
        <v>0</v>
      </c>
      <c r="AZ126" s="179">
        <f ca="1">IF(AZ$7&lt;&gt;"",SUMIFS('Bank-1S'!$N:$N,'Bank-1S'!$J:$J,"&gt;="&amp;AZ$7,'Bank-1S'!$J:$J,"&lt;="&amp;AZ$8,'Bank-1S'!$W:$W,$O126,'Bank-1S'!$X:$X,$F126,'Bank-1S'!$Y:$Y,$G126),SUMIFS('Bank-1S'!$N:$N,'Bank-1S'!$J:$J,AZ$8,'Bank-1S'!$W:$W,$O126,'Bank-1S'!$X:$X,$F126,'Bank-1S'!$Y:$Y,$G126))</f>
        <v>0</v>
      </c>
      <c r="BA126" s="179">
        <f ca="1">IF(BA$7&lt;&gt;"",SUMIFS('Bank-1S'!$N:$N,'Bank-1S'!$J:$J,"&gt;="&amp;BA$7,'Bank-1S'!$J:$J,"&lt;="&amp;BA$8,'Bank-1S'!$W:$W,$O126,'Bank-1S'!$X:$X,$F126,'Bank-1S'!$Y:$Y,$G126),SUMIFS('Bank-1S'!$N:$N,'Bank-1S'!$J:$J,BA$8,'Bank-1S'!$W:$W,$O126,'Bank-1S'!$X:$X,$F126,'Bank-1S'!$Y:$Y,$G126))</f>
        <v>0</v>
      </c>
      <c r="BB126" s="179">
        <f ca="1">IF(BB$7&lt;&gt;"",SUMIFS('Bank-1S'!$N:$N,'Bank-1S'!$J:$J,"&gt;="&amp;BB$7,'Bank-1S'!$J:$J,"&lt;="&amp;BB$8,'Bank-1S'!$W:$W,$O126,'Bank-1S'!$X:$X,$F126,'Bank-1S'!$Y:$Y,$G126),SUMIFS('Bank-1S'!$N:$N,'Bank-1S'!$J:$J,BB$8,'Bank-1S'!$W:$W,$O126,'Bank-1S'!$X:$X,$F126,'Bank-1S'!$Y:$Y,$G126))</f>
        <v>0</v>
      </c>
      <c r="BC126" s="179">
        <f ca="1">IF(BC$7&lt;&gt;"",SUMIFS('Bank-1S'!$N:$N,'Bank-1S'!$J:$J,"&gt;="&amp;BC$7,'Bank-1S'!$J:$J,"&lt;="&amp;BC$8,'Bank-1S'!$W:$W,$O126,'Bank-1S'!$X:$X,$F126,'Bank-1S'!$Y:$Y,$G126),SUMIFS('Bank-1S'!$N:$N,'Bank-1S'!$J:$J,BC$8,'Bank-1S'!$W:$W,$O126,'Bank-1S'!$X:$X,$F126,'Bank-1S'!$Y:$Y,$G126))</f>
        <v>0</v>
      </c>
      <c r="BD126" s="179">
        <f ca="1">IF(BD$7&lt;&gt;"",SUMIFS('Bank-1S'!$N:$N,'Bank-1S'!$J:$J,"&gt;="&amp;BD$7,'Bank-1S'!$J:$J,"&lt;="&amp;BD$8,'Bank-1S'!$W:$W,$O126,'Bank-1S'!$X:$X,$F126,'Bank-1S'!$Y:$Y,$G126),SUMIFS('Bank-1S'!$N:$N,'Bank-1S'!$J:$J,BD$8,'Bank-1S'!$W:$W,$O126,'Bank-1S'!$X:$X,$F126,'Bank-1S'!$Y:$Y,$G126))</f>
        <v>0</v>
      </c>
      <c r="BE126" s="179">
        <f ca="1">IF(BE$7&lt;&gt;"",SUMIFS('Bank-1S'!$N:$N,'Bank-1S'!$J:$J,"&gt;="&amp;BE$7,'Bank-1S'!$J:$J,"&lt;="&amp;BE$8,'Bank-1S'!$W:$W,$O126,'Bank-1S'!$X:$X,$F126,'Bank-1S'!$Y:$Y,$G126),SUMIFS('Bank-1S'!$N:$N,'Bank-1S'!$J:$J,BE$8,'Bank-1S'!$W:$W,$O126,'Bank-1S'!$X:$X,$F126,'Bank-1S'!$Y:$Y,$G126))</f>
        <v>0</v>
      </c>
      <c r="BF126" s="179">
        <f ca="1">IF(BF$7&lt;&gt;"",SUMIFS('Bank-1S'!$N:$N,'Bank-1S'!$J:$J,"&gt;="&amp;BF$7,'Bank-1S'!$J:$J,"&lt;="&amp;BF$8,'Bank-1S'!$W:$W,$O126,'Bank-1S'!$X:$X,$F126,'Bank-1S'!$Y:$Y,$G126),SUMIFS('Bank-1S'!$N:$N,'Bank-1S'!$J:$J,BF$8,'Bank-1S'!$W:$W,$O126,'Bank-1S'!$X:$X,$F126,'Bank-1S'!$Y:$Y,$G126))</f>
        <v>0</v>
      </c>
      <c r="BG126" s="179">
        <f ca="1">IF(BG$7&lt;&gt;"",SUMIFS('Bank-1S'!$N:$N,'Bank-1S'!$J:$J,"&gt;="&amp;BG$7,'Bank-1S'!$J:$J,"&lt;="&amp;BG$8,'Bank-1S'!$W:$W,$O126,'Bank-1S'!$X:$X,$F126,'Bank-1S'!$Y:$Y,$G126),SUMIFS('Bank-1S'!$N:$N,'Bank-1S'!$J:$J,BG$8,'Bank-1S'!$W:$W,$O126,'Bank-1S'!$X:$X,$F126,'Bank-1S'!$Y:$Y,$G126))</f>
        <v>0</v>
      </c>
      <c r="BH126" s="179">
        <f ca="1">IF(BH$7&lt;&gt;"",SUMIFS('Bank-1S'!$N:$N,'Bank-1S'!$J:$J,"&gt;="&amp;BH$7,'Bank-1S'!$J:$J,"&lt;="&amp;BH$8,'Bank-1S'!$W:$W,$O126,'Bank-1S'!$X:$X,$F126,'Bank-1S'!$Y:$Y,$G126),SUMIFS('Bank-1S'!$N:$N,'Bank-1S'!$J:$J,BH$8,'Bank-1S'!$W:$W,$O126,'Bank-1S'!$X:$X,$F126,'Bank-1S'!$Y:$Y,$G126))</f>
        <v>0</v>
      </c>
      <c r="BI126" s="179">
        <f ca="1">IF(BI$7&lt;&gt;"",SUMIFS('Bank-1S'!$N:$N,'Bank-1S'!$J:$J,"&gt;="&amp;BI$7,'Bank-1S'!$J:$J,"&lt;="&amp;BI$8,'Bank-1S'!$W:$W,$O126,'Bank-1S'!$X:$X,$F126,'Bank-1S'!$Y:$Y,$G126),SUMIFS('Bank-1S'!$N:$N,'Bank-1S'!$J:$J,BI$8,'Bank-1S'!$W:$W,$O126,'Bank-1S'!$X:$X,$F126,'Bank-1S'!$Y:$Y,$G126))</f>
        <v>0</v>
      </c>
      <c r="BJ126" s="179">
        <f ca="1">IF(BJ$7&lt;&gt;"",SUMIFS('Bank-1S'!$N:$N,'Bank-1S'!$J:$J,"&gt;="&amp;BJ$7,'Bank-1S'!$J:$J,"&lt;="&amp;BJ$8,'Bank-1S'!$W:$W,$O126,'Bank-1S'!$X:$X,$F126,'Bank-1S'!$Y:$Y,$G126),SUMIFS('Bank-1S'!$N:$N,'Bank-1S'!$J:$J,BJ$8,'Bank-1S'!$W:$W,$O126,'Bank-1S'!$X:$X,$F126,'Bank-1S'!$Y:$Y,$G126))</f>
        <v>0</v>
      </c>
      <c r="BK126" s="179">
        <f ca="1">IF(BK$7&lt;&gt;"",SUMIFS('Bank-1S'!$N:$N,'Bank-1S'!$J:$J,"&gt;="&amp;BK$7,'Bank-1S'!$J:$J,"&lt;="&amp;BK$8,'Bank-1S'!$W:$W,$O126,'Bank-1S'!$X:$X,$F126,'Bank-1S'!$Y:$Y,$G126),SUMIFS('Bank-1S'!$N:$N,'Bank-1S'!$J:$J,BK$8,'Bank-1S'!$W:$W,$O126,'Bank-1S'!$X:$X,$F126,'Bank-1S'!$Y:$Y,$G126))</f>
        <v>0</v>
      </c>
      <c r="BL126" s="179">
        <f ca="1">IF(BL$7&lt;&gt;"",SUMIFS('Bank-1S'!$N:$N,'Bank-1S'!$J:$J,"&gt;="&amp;BL$7,'Bank-1S'!$J:$J,"&lt;="&amp;BL$8,'Bank-1S'!$W:$W,$O126,'Bank-1S'!$X:$X,$F126,'Bank-1S'!$Y:$Y,$G126),SUMIFS('Bank-1S'!$N:$N,'Bank-1S'!$J:$J,BL$8,'Bank-1S'!$W:$W,$O126,'Bank-1S'!$X:$X,$F126,'Bank-1S'!$Y:$Y,$G126))</f>
        <v>0</v>
      </c>
      <c r="BM126" s="179">
        <f ca="1">IF(BM$7&lt;&gt;"",SUMIFS('Bank-1S'!$N:$N,'Bank-1S'!$J:$J,"&gt;="&amp;BM$7,'Bank-1S'!$J:$J,"&lt;="&amp;BM$8,'Bank-1S'!$W:$W,$O126,'Bank-1S'!$X:$X,$F126,'Bank-1S'!$Y:$Y,$G126),SUMIFS('Bank-1S'!$N:$N,'Bank-1S'!$J:$J,BM$8,'Bank-1S'!$W:$W,$O126,'Bank-1S'!$X:$X,$F126,'Bank-1S'!$Y:$Y,$G126))</f>
        <v>0</v>
      </c>
      <c r="BN126" s="179">
        <f ca="1">IF(BN$7&lt;&gt;"",SUMIFS('Bank-1S'!$N:$N,'Bank-1S'!$J:$J,"&gt;="&amp;BN$7,'Bank-1S'!$J:$J,"&lt;="&amp;BN$8,'Bank-1S'!$W:$W,$O126,'Bank-1S'!$X:$X,$F126,'Bank-1S'!$Y:$Y,$G126),SUMIFS('Bank-1S'!$N:$N,'Bank-1S'!$J:$J,BN$8,'Bank-1S'!$W:$W,$O126,'Bank-1S'!$X:$X,$F126,'Bank-1S'!$Y:$Y,$G126))</f>
        <v>0</v>
      </c>
      <c r="BO126" s="179">
        <f ca="1">IF(BO$7&lt;&gt;"",SUMIFS('Bank-1S'!$N:$N,'Bank-1S'!$J:$J,"&gt;="&amp;BO$7,'Bank-1S'!$J:$J,"&lt;="&amp;BO$8,'Bank-1S'!$W:$W,$O126,'Bank-1S'!$X:$X,$F126,'Bank-1S'!$Y:$Y,$G126),SUMIFS('Bank-1S'!$N:$N,'Bank-1S'!$J:$J,BO$8,'Bank-1S'!$W:$W,$O126,'Bank-1S'!$X:$X,$F126,'Bank-1S'!$Y:$Y,$G126))</f>
        <v>0</v>
      </c>
      <c r="BP126" s="179">
        <f ca="1">IF(BP$7&lt;&gt;"",SUMIFS('Bank-1S'!$N:$N,'Bank-1S'!$J:$J,"&gt;="&amp;BP$7,'Bank-1S'!$J:$J,"&lt;="&amp;BP$8,'Bank-1S'!$W:$W,$O126,'Bank-1S'!$X:$X,$F126,'Bank-1S'!$Y:$Y,$G126),SUMIFS('Bank-1S'!$N:$N,'Bank-1S'!$J:$J,BP$8,'Bank-1S'!$W:$W,$O126,'Bank-1S'!$X:$X,$F126,'Bank-1S'!$Y:$Y,$G126))</f>
        <v>0</v>
      </c>
      <c r="BQ126" s="179">
        <f ca="1">IF(BQ$7&lt;&gt;"",SUMIFS('Bank-1S'!$N:$N,'Bank-1S'!$J:$J,"&gt;="&amp;BQ$7,'Bank-1S'!$J:$J,"&lt;="&amp;BQ$8,'Bank-1S'!$W:$W,$O126,'Bank-1S'!$X:$X,$F126,'Bank-1S'!$Y:$Y,$G126),SUMIFS('Bank-1S'!$N:$N,'Bank-1S'!$J:$J,BQ$8,'Bank-1S'!$W:$W,$O126,'Bank-1S'!$X:$X,$F126,'Bank-1S'!$Y:$Y,$G126))</f>
        <v>0</v>
      </c>
      <c r="BR126" s="179">
        <f ca="1">IF(BR$7&lt;&gt;"",SUMIFS('Bank-1S'!$N:$N,'Bank-1S'!$J:$J,"&gt;="&amp;BR$7,'Bank-1S'!$J:$J,"&lt;="&amp;BR$8,'Bank-1S'!$W:$W,$O126,'Bank-1S'!$X:$X,$F126,'Bank-1S'!$Y:$Y,$G126),SUMIFS('Bank-1S'!$N:$N,'Bank-1S'!$J:$J,BR$8,'Bank-1S'!$W:$W,$O126,'Bank-1S'!$X:$X,$F126,'Bank-1S'!$Y:$Y,$G126))</f>
        <v>0</v>
      </c>
      <c r="BS126" s="179">
        <f ca="1">IF(BS$7&lt;&gt;"",SUMIFS('Bank-1S'!$N:$N,'Bank-1S'!$J:$J,"&gt;="&amp;BS$7,'Bank-1S'!$J:$J,"&lt;="&amp;BS$8,'Bank-1S'!$W:$W,$O126,'Bank-1S'!$X:$X,$F126,'Bank-1S'!$Y:$Y,$G126),SUMIFS('Bank-1S'!$N:$N,'Bank-1S'!$J:$J,BS$8,'Bank-1S'!$W:$W,$O126,'Bank-1S'!$X:$X,$F126,'Bank-1S'!$Y:$Y,$G126))</f>
        <v>0</v>
      </c>
      <c r="BT126" s="179">
        <f ca="1">IF(BT$7&lt;&gt;"",SUMIFS('Bank-1S'!$N:$N,'Bank-1S'!$J:$J,"&gt;="&amp;BT$7,'Bank-1S'!$J:$J,"&lt;="&amp;BT$8,'Bank-1S'!$W:$W,$O126,'Bank-1S'!$X:$X,$F126,'Bank-1S'!$Y:$Y,$G126),SUMIFS('Bank-1S'!$N:$N,'Bank-1S'!$J:$J,BT$8,'Bank-1S'!$W:$W,$O126,'Bank-1S'!$X:$X,$F126,'Bank-1S'!$Y:$Y,$G126))</f>
        <v>0</v>
      </c>
      <c r="BU126" s="179">
        <f ca="1">IF(BU$7&lt;&gt;"",SUMIFS('Bank-1S'!$N:$N,'Bank-1S'!$J:$J,"&gt;="&amp;BU$7,'Bank-1S'!$J:$J,"&lt;="&amp;BU$8,'Bank-1S'!$W:$W,$O126,'Bank-1S'!$X:$X,$F126,'Bank-1S'!$Y:$Y,$G126),SUMIFS('Bank-1S'!$N:$N,'Bank-1S'!$J:$J,BU$8,'Bank-1S'!$W:$W,$O126,'Bank-1S'!$X:$X,$F126,'Bank-1S'!$Y:$Y,$G126))</f>
        <v>0</v>
      </c>
      <c r="BV126" s="179">
        <f ca="1">IF(BV$7&lt;&gt;"",SUMIFS('Bank-1S'!$N:$N,'Bank-1S'!$J:$J,"&gt;="&amp;BV$7,'Bank-1S'!$J:$J,"&lt;="&amp;BV$8,'Bank-1S'!$W:$W,$O126,'Bank-1S'!$X:$X,$F126,'Bank-1S'!$Y:$Y,$G126),SUMIFS('Bank-1S'!$N:$N,'Bank-1S'!$J:$J,BV$8,'Bank-1S'!$W:$W,$O126,'Bank-1S'!$X:$X,$F126,'Bank-1S'!$Y:$Y,$G126))</f>
        <v>0</v>
      </c>
      <c r="BW126" s="179">
        <f ca="1">IF(BW$7&lt;&gt;"",SUMIFS('Bank-1S'!$N:$N,'Bank-1S'!$J:$J,"&gt;="&amp;BW$7,'Bank-1S'!$J:$J,"&lt;="&amp;BW$8,'Bank-1S'!$W:$W,$O126,'Bank-1S'!$X:$X,$F126,'Bank-1S'!$Y:$Y,$G126),SUMIFS('Bank-1S'!$N:$N,'Bank-1S'!$J:$J,BW$8,'Bank-1S'!$W:$W,$O126,'Bank-1S'!$X:$X,$F126,'Bank-1S'!$Y:$Y,$G126))</f>
        <v>0</v>
      </c>
      <c r="BX126" s="179">
        <f ca="1">IF(BX$7&lt;&gt;"",SUMIFS('Bank-1S'!$N:$N,'Bank-1S'!$J:$J,"&gt;="&amp;BX$7,'Bank-1S'!$J:$J,"&lt;="&amp;BX$8,'Bank-1S'!$W:$W,$O126,'Bank-1S'!$X:$X,$F126,'Bank-1S'!$Y:$Y,$G126),SUMIFS('Bank-1S'!$N:$N,'Bank-1S'!$J:$J,BX$8,'Bank-1S'!$W:$W,$O126,'Bank-1S'!$X:$X,$F126,'Bank-1S'!$Y:$Y,$G126))</f>
        <v>0</v>
      </c>
      <c r="BY126" s="179">
        <f ca="1">IF(BY$7&lt;&gt;"",SUMIFS('Bank-1S'!$N:$N,'Bank-1S'!$J:$J,"&gt;="&amp;BY$7,'Bank-1S'!$J:$J,"&lt;="&amp;BY$8,'Bank-1S'!$W:$W,$O126,'Bank-1S'!$X:$X,$F126,'Bank-1S'!$Y:$Y,$G126),SUMIFS('Bank-1S'!$N:$N,'Bank-1S'!$J:$J,BY$8,'Bank-1S'!$W:$W,$O126,'Bank-1S'!$X:$X,$F126,'Bank-1S'!$Y:$Y,$G126))</f>
        <v>0</v>
      </c>
      <c r="BZ126" s="179">
        <f ca="1">IF(BZ$7&lt;&gt;"",SUMIFS('Bank-1S'!$N:$N,'Bank-1S'!$J:$J,"&gt;="&amp;BZ$7,'Bank-1S'!$J:$J,"&lt;="&amp;BZ$8,'Bank-1S'!$W:$W,$O126,'Bank-1S'!$X:$X,$F126,'Bank-1S'!$Y:$Y,$G126),SUMIFS('Bank-1S'!$N:$N,'Bank-1S'!$J:$J,BZ$8,'Bank-1S'!$W:$W,$O126,'Bank-1S'!$X:$X,$F126,'Bank-1S'!$Y:$Y,$G126))</f>
        <v>0</v>
      </c>
      <c r="CA126" s="179">
        <f ca="1">IF(CA$7&lt;&gt;"",SUMIFS('Bank-1S'!$N:$N,'Bank-1S'!$J:$J,"&gt;="&amp;CA$7,'Bank-1S'!$J:$J,"&lt;="&amp;CA$8,'Bank-1S'!$W:$W,$O126,'Bank-1S'!$X:$X,$F126,'Bank-1S'!$Y:$Y,$G126),SUMIFS('Bank-1S'!$N:$N,'Bank-1S'!$J:$J,CA$8,'Bank-1S'!$W:$W,$O126,'Bank-1S'!$X:$X,$F126,'Bank-1S'!$Y:$Y,$G126))</f>
        <v>0</v>
      </c>
      <c r="CB126" s="179">
        <f ca="1">IF(CB$7&lt;&gt;"",SUMIFS('Bank-1S'!$N:$N,'Bank-1S'!$J:$J,"&gt;="&amp;CB$7,'Bank-1S'!$J:$J,"&lt;="&amp;CB$8,'Bank-1S'!$W:$W,$O126,'Bank-1S'!$X:$X,$F126,'Bank-1S'!$Y:$Y,$G126),SUMIFS('Bank-1S'!$N:$N,'Bank-1S'!$J:$J,CB$8,'Bank-1S'!$W:$W,$O126,'Bank-1S'!$X:$X,$F126,'Bank-1S'!$Y:$Y,$G126))</f>
        <v>0</v>
      </c>
      <c r="CC126" s="179">
        <f ca="1">IF(CC$7&lt;&gt;"",SUMIFS('Bank-1S'!$N:$N,'Bank-1S'!$J:$J,"&gt;="&amp;CC$7,'Bank-1S'!$J:$J,"&lt;="&amp;CC$8,'Bank-1S'!$W:$W,$O126,'Bank-1S'!$X:$X,$F126,'Bank-1S'!$Y:$Y,$G126),SUMIFS('Bank-1S'!$N:$N,'Bank-1S'!$J:$J,CC$8,'Bank-1S'!$W:$W,$O126,'Bank-1S'!$X:$X,$F126,'Bank-1S'!$Y:$Y,$G126))</f>
        <v>0</v>
      </c>
      <c r="CD126" s="179">
        <f ca="1">IF(CD$7&lt;&gt;"",SUMIFS('Bank-1S'!$N:$N,'Bank-1S'!$J:$J,"&gt;="&amp;CD$7,'Bank-1S'!$J:$J,"&lt;="&amp;CD$8,'Bank-1S'!$W:$W,$O126,'Bank-1S'!$X:$X,$F126,'Bank-1S'!$Y:$Y,$G126),SUMIFS('Bank-1S'!$N:$N,'Bank-1S'!$J:$J,CD$8,'Bank-1S'!$W:$W,$O126,'Bank-1S'!$X:$X,$F126,'Bank-1S'!$Y:$Y,$G126))</f>
        <v>0</v>
      </c>
      <c r="CE126" s="179">
        <f ca="1">IF(CE$7&lt;&gt;"",SUMIFS('Bank-1S'!$N:$N,'Bank-1S'!$J:$J,"&gt;="&amp;CE$7,'Bank-1S'!$J:$J,"&lt;="&amp;CE$8,'Bank-1S'!$W:$W,$O126,'Bank-1S'!$X:$X,$F126,'Bank-1S'!$Y:$Y,$G126),SUMIFS('Bank-1S'!$N:$N,'Bank-1S'!$J:$J,CE$8,'Bank-1S'!$W:$W,$O126,'Bank-1S'!$X:$X,$F126,'Bank-1S'!$Y:$Y,$G126))</f>
        <v>0</v>
      </c>
      <c r="CF126" s="179">
        <f ca="1">IF(CF$7&lt;&gt;"",SUMIFS('Bank-1S'!$N:$N,'Bank-1S'!$J:$J,"&gt;="&amp;CF$7,'Bank-1S'!$J:$J,"&lt;="&amp;CF$8,'Bank-1S'!$W:$W,$O126,'Bank-1S'!$X:$X,$F126,'Bank-1S'!$Y:$Y,$G126),SUMIFS('Bank-1S'!$N:$N,'Bank-1S'!$J:$J,CF$8,'Bank-1S'!$W:$W,$O126,'Bank-1S'!$X:$X,$F126,'Bank-1S'!$Y:$Y,$G126))</f>
        <v>0</v>
      </c>
      <c r="CG126" s="179">
        <f ca="1">IF(CG$7&lt;&gt;"",SUMIFS('Bank-1S'!$N:$N,'Bank-1S'!$J:$J,"&gt;="&amp;CG$7,'Bank-1S'!$J:$J,"&lt;="&amp;CG$8,'Bank-1S'!$W:$W,$O126,'Bank-1S'!$X:$X,$F126,'Bank-1S'!$Y:$Y,$G126),SUMIFS('Bank-1S'!$N:$N,'Bank-1S'!$J:$J,CG$8,'Bank-1S'!$W:$W,$O126,'Bank-1S'!$X:$X,$F126,'Bank-1S'!$Y:$Y,$G126))</f>
        <v>0</v>
      </c>
      <c r="CH126" s="179">
        <f ca="1">IF(CH$7&lt;&gt;"",SUMIFS('Bank-1S'!$N:$N,'Bank-1S'!$J:$J,"&gt;="&amp;CH$7,'Bank-1S'!$J:$J,"&lt;="&amp;CH$8,'Bank-1S'!$W:$W,$O126,'Bank-1S'!$X:$X,$F126,'Bank-1S'!$Y:$Y,$G126),SUMIFS('Bank-1S'!$N:$N,'Bank-1S'!$J:$J,CH$8,'Bank-1S'!$W:$W,$O126,'Bank-1S'!$X:$X,$F126,'Bank-1S'!$Y:$Y,$G126))</f>
        <v>0</v>
      </c>
      <c r="CI126" s="179">
        <f ca="1">IF(CI$7&lt;&gt;"",SUMIFS('Bank-1S'!$N:$N,'Bank-1S'!$J:$J,"&gt;="&amp;CI$7,'Bank-1S'!$J:$J,"&lt;="&amp;CI$8,'Bank-1S'!$W:$W,$O126,'Bank-1S'!$X:$X,$F126,'Bank-1S'!$Y:$Y,$G126),SUMIFS('Bank-1S'!$N:$N,'Bank-1S'!$J:$J,CI$8,'Bank-1S'!$W:$W,$O126,'Bank-1S'!$X:$X,$F126,'Bank-1S'!$Y:$Y,$G126))</f>
        <v>0</v>
      </c>
      <c r="CJ126" s="179">
        <f ca="1">IF(CJ$7&lt;&gt;"",SUMIFS('Bank-1S'!$N:$N,'Bank-1S'!$J:$J,"&gt;="&amp;CJ$7,'Bank-1S'!$J:$J,"&lt;="&amp;CJ$8,'Bank-1S'!$W:$W,$O126,'Bank-1S'!$X:$X,$F126,'Bank-1S'!$Y:$Y,$G126),SUMIFS('Bank-1S'!$N:$N,'Bank-1S'!$J:$J,CJ$8,'Bank-1S'!$W:$W,$O126,'Bank-1S'!$X:$X,$F126,'Bank-1S'!$Y:$Y,$G126))</f>
        <v>0</v>
      </c>
      <c r="CK126" s="179">
        <f ca="1">IF(CK$7&lt;&gt;"",SUMIFS('Bank-1S'!$N:$N,'Bank-1S'!$J:$J,"&gt;="&amp;CK$7,'Bank-1S'!$J:$J,"&lt;="&amp;CK$8,'Bank-1S'!$W:$W,$O126,'Bank-1S'!$X:$X,$F126,'Bank-1S'!$Y:$Y,$G126),SUMIFS('Bank-1S'!$N:$N,'Bank-1S'!$J:$J,CK$8,'Bank-1S'!$W:$W,$O126,'Bank-1S'!$X:$X,$F126,'Bank-1S'!$Y:$Y,$G126))</f>
        <v>0</v>
      </c>
      <c r="CL126" s="179">
        <f ca="1">IF(CL$7&lt;&gt;"",SUMIFS('Bank-1S'!$N:$N,'Bank-1S'!$J:$J,"&gt;="&amp;CL$7,'Bank-1S'!$J:$J,"&lt;="&amp;CL$8,'Bank-1S'!$W:$W,$O126,'Bank-1S'!$X:$X,$F126,'Bank-1S'!$Y:$Y,$G126),SUMIFS('Bank-1S'!$N:$N,'Bank-1S'!$J:$J,CL$8,'Bank-1S'!$W:$W,$O126,'Bank-1S'!$X:$X,$F126,'Bank-1S'!$Y:$Y,$G126))</f>
        <v>0</v>
      </c>
      <c r="CM126" s="179">
        <f ca="1">IF(CM$7&lt;&gt;"",SUMIFS('Bank-1S'!$N:$N,'Bank-1S'!$J:$J,"&gt;="&amp;CM$7,'Bank-1S'!$J:$J,"&lt;="&amp;CM$8,'Bank-1S'!$W:$W,$O126,'Bank-1S'!$X:$X,$F126,'Bank-1S'!$Y:$Y,$G126),SUMIFS('Bank-1S'!$N:$N,'Bank-1S'!$J:$J,CM$8,'Bank-1S'!$W:$W,$O126,'Bank-1S'!$X:$X,$F126,'Bank-1S'!$Y:$Y,$G126))</f>
        <v>0</v>
      </c>
      <c r="CN126" s="179">
        <f ca="1">IF(CN$7&lt;&gt;"",SUMIFS('Bank-1S'!$N:$N,'Bank-1S'!$J:$J,"&gt;="&amp;CN$7,'Bank-1S'!$J:$J,"&lt;="&amp;CN$8,'Bank-1S'!$W:$W,$O126,'Bank-1S'!$X:$X,$F126,'Bank-1S'!$Y:$Y,$G126),SUMIFS('Bank-1S'!$N:$N,'Bank-1S'!$J:$J,CN$8,'Bank-1S'!$W:$W,$O126,'Bank-1S'!$X:$X,$F126,'Bank-1S'!$Y:$Y,$G126))</f>
        <v>0</v>
      </c>
      <c r="CO126" s="179">
        <f ca="1">IF(CO$7&lt;&gt;"",SUMIFS('Bank-1S'!$N:$N,'Bank-1S'!$J:$J,"&gt;="&amp;CO$7,'Bank-1S'!$J:$J,"&lt;="&amp;CO$8,'Bank-1S'!$W:$W,$O126,'Bank-1S'!$X:$X,$F126,'Bank-1S'!$Y:$Y,$G126),SUMIFS('Bank-1S'!$N:$N,'Bank-1S'!$J:$J,CO$8,'Bank-1S'!$W:$W,$O126,'Bank-1S'!$X:$X,$F126,'Bank-1S'!$Y:$Y,$G126))</f>
        <v>0</v>
      </c>
      <c r="CP126" s="179">
        <f ca="1">IF(CP$7&lt;&gt;"",SUMIFS('Bank-1S'!$N:$N,'Bank-1S'!$J:$J,"&gt;="&amp;CP$7,'Bank-1S'!$J:$J,"&lt;="&amp;CP$8,'Bank-1S'!$W:$W,$O126,'Bank-1S'!$X:$X,$F126,'Bank-1S'!$Y:$Y,$G126),SUMIFS('Bank-1S'!$N:$N,'Bank-1S'!$J:$J,CP$8,'Bank-1S'!$W:$W,$O126,'Bank-1S'!$X:$X,$F126,'Bank-1S'!$Y:$Y,$G126))</f>
        <v>0</v>
      </c>
      <c r="CQ126" s="179">
        <f ca="1">IF(CQ$7&lt;&gt;"",SUMIFS('Bank-1S'!$N:$N,'Bank-1S'!$J:$J,"&gt;="&amp;CQ$7,'Bank-1S'!$J:$J,"&lt;="&amp;CQ$8,'Bank-1S'!$W:$W,$O126,'Bank-1S'!$X:$X,$F126,'Bank-1S'!$Y:$Y,$G126),SUMIFS('Bank-1S'!$N:$N,'Bank-1S'!$J:$J,CQ$8,'Bank-1S'!$W:$W,$O126,'Bank-1S'!$X:$X,$F126,'Bank-1S'!$Y:$Y,$G126))</f>
        <v>0</v>
      </c>
      <c r="CR126" s="179">
        <f ca="1">IF(CR$7&lt;&gt;"",SUMIFS('Bank-1S'!$N:$N,'Bank-1S'!$J:$J,"&gt;="&amp;CR$7,'Bank-1S'!$J:$J,"&lt;="&amp;CR$8,'Bank-1S'!$W:$W,$O126,'Bank-1S'!$X:$X,$F126,'Bank-1S'!$Y:$Y,$G126),SUMIFS('Bank-1S'!$N:$N,'Bank-1S'!$J:$J,CR$8,'Bank-1S'!$W:$W,$O126,'Bank-1S'!$X:$X,$F126,'Bank-1S'!$Y:$Y,$G126))</f>
        <v>0</v>
      </c>
      <c r="CS126" s="179">
        <f ca="1">IF(CS$7&lt;&gt;"",SUMIFS('Bank-1S'!$N:$N,'Bank-1S'!$J:$J,"&gt;="&amp;CS$7,'Bank-1S'!$J:$J,"&lt;="&amp;CS$8,'Bank-1S'!$W:$W,$O126,'Bank-1S'!$X:$X,$F126,'Bank-1S'!$Y:$Y,$G126),SUMIFS('Bank-1S'!$N:$N,'Bank-1S'!$J:$J,CS$8,'Bank-1S'!$W:$W,$O126,'Bank-1S'!$X:$X,$F126,'Bank-1S'!$Y:$Y,$G126))</f>
        <v>0</v>
      </c>
      <c r="CT126" s="179">
        <f ca="1">IF(CT$7&lt;&gt;"",SUMIFS('Bank-1S'!$N:$N,'Bank-1S'!$J:$J,"&gt;="&amp;CT$7,'Bank-1S'!$J:$J,"&lt;="&amp;CT$8,'Bank-1S'!$W:$W,$O126,'Bank-1S'!$X:$X,$F126,'Bank-1S'!$Y:$Y,$G126),SUMIFS('Bank-1S'!$N:$N,'Bank-1S'!$J:$J,CT$8,'Bank-1S'!$W:$W,$O126,'Bank-1S'!$X:$X,$F126,'Bank-1S'!$Y:$Y,$G126))</f>
        <v>0</v>
      </c>
      <c r="CU126" s="180">
        <f ca="1">IF(CU$7&lt;&gt;"",SUMIFS('Bank-1S'!$N:$N,'Bank-1S'!$J:$J,"&gt;="&amp;CU$7,'Bank-1S'!$J:$J,"&lt;="&amp;CU$8,'Bank-1S'!$W:$W,$O126,'Bank-1S'!$X:$X,$F126,'Bank-1S'!$Y:$Y,$G126),SUMIFS('Bank-1S'!$N:$N,'Bank-1S'!$J:$J,CU$8,'Bank-1S'!$W:$W,$O126,'Bank-1S'!$X:$X,$F126,'Bank-1S'!$Y:$Y,$G126))</f>
        <v>0</v>
      </c>
    </row>
    <row r="127" spans="1:99" s="181" customFormat="1" ht="10.199999999999999" x14ac:dyDescent="0.2">
      <c r="A127" s="172"/>
      <c r="B127" s="172"/>
      <c r="C127" s="172"/>
      <c r="D127" s="172"/>
      <c r="E127" s="191">
        <v>2</v>
      </c>
      <c r="F127" s="144" t="str">
        <f t="shared" si="63"/>
        <v>Оплаты капитальных затрат</v>
      </c>
      <c r="G127" s="172" t="str">
        <f>lists!$AD$48</f>
        <v>Оплаты доставок</v>
      </c>
      <c r="H127" s="172"/>
      <c r="I127" s="172"/>
      <c r="J127" s="172"/>
      <c r="K127" s="172"/>
      <c r="L127" s="172"/>
      <c r="M127" s="172"/>
      <c r="N127" s="173"/>
      <c r="O127" s="172" t="str">
        <f t="shared" si="61"/>
        <v>RUR</v>
      </c>
      <c r="P127" s="173"/>
      <c r="Q127" s="172"/>
      <c r="R127" s="172"/>
      <c r="S127" s="172"/>
      <c r="T127" s="174"/>
      <c r="U127" s="175">
        <f t="shared" ca="1" si="62"/>
        <v>0</v>
      </c>
      <c r="V127" s="176"/>
      <c r="W127" s="177"/>
      <c r="X127" s="178">
        <f>IF(X$7&lt;&gt;"",SUMIFS('Bank-1S'!$N:$N,'Bank-1S'!$J:$J,"&gt;="&amp;X$7,'Bank-1S'!$J:$J,"&lt;="&amp;X$8,'Bank-1S'!$W:$W,$O127,'Bank-1S'!$X:$X,$F127,'Bank-1S'!$Y:$Y,$G127),SUMIFS('Bank-1S'!$N:$N,'Bank-1S'!$J:$J,X$8,'Bank-1S'!$W:$W,$O127,'Bank-1S'!$X:$X,$F127,'Bank-1S'!$Y:$Y,$G127))</f>
        <v>0</v>
      </c>
      <c r="Y127" s="179">
        <f ca="1">IF(Y$7&lt;&gt;"",SUMIFS('Bank-1S'!$N:$N,'Bank-1S'!$J:$J,"&gt;="&amp;Y$7,'Bank-1S'!$J:$J,"&lt;="&amp;Y$8,'Bank-1S'!$W:$W,$O127,'Bank-1S'!$X:$X,$F127,'Bank-1S'!$Y:$Y,$G127),SUMIFS('Bank-1S'!$N:$N,'Bank-1S'!$J:$J,Y$8,'Bank-1S'!$W:$W,$O127,'Bank-1S'!$X:$X,$F127,'Bank-1S'!$Y:$Y,$G127))</f>
        <v>0</v>
      </c>
      <c r="Z127" s="179">
        <f ca="1">IF(Z$7&lt;&gt;"",SUMIFS('Bank-1S'!$N:$N,'Bank-1S'!$J:$J,"&gt;="&amp;Z$7,'Bank-1S'!$J:$J,"&lt;="&amp;Z$8,'Bank-1S'!$W:$W,$O127,'Bank-1S'!$X:$X,$F127,'Bank-1S'!$Y:$Y,$G127),SUMIFS('Bank-1S'!$N:$N,'Bank-1S'!$J:$J,Z$8,'Bank-1S'!$W:$W,$O127,'Bank-1S'!$X:$X,$F127,'Bank-1S'!$Y:$Y,$G127))</f>
        <v>0</v>
      </c>
      <c r="AA127" s="179">
        <f ca="1">IF(AA$7&lt;&gt;"",SUMIFS('Bank-1S'!$N:$N,'Bank-1S'!$J:$J,"&gt;="&amp;AA$7,'Bank-1S'!$J:$J,"&lt;="&amp;AA$8,'Bank-1S'!$W:$W,$O127,'Bank-1S'!$X:$X,$F127,'Bank-1S'!$Y:$Y,$G127),SUMIFS('Bank-1S'!$N:$N,'Bank-1S'!$J:$J,AA$8,'Bank-1S'!$W:$W,$O127,'Bank-1S'!$X:$X,$F127,'Bank-1S'!$Y:$Y,$G127))</f>
        <v>0</v>
      </c>
      <c r="AB127" s="179">
        <f ca="1">IF(AB$7&lt;&gt;"",SUMIFS('Bank-1S'!$N:$N,'Bank-1S'!$J:$J,"&gt;="&amp;AB$7,'Bank-1S'!$J:$J,"&lt;="&amp;AB$8,'Bank-1S'!$W:$W,$O127,'Bank-1S'!$X:$X,$F127,'Bank-1S'!$Y:$Y,$G127),SUMIFS('Bank-1S'!$N:$N,'Bank-1S'!$J:$J,AB$8,'Bank-1S'!$W:$W,$O127,'Bank-1S'!$X:$X,$F127,'Bank-1S'!$Y:$Y,$G127))</f>
        <v>0</v>
      </c>
      <c r="AC127" s="179">
        <f ca="1">IF(AC$7&lt;&gt;"",SUMIFS('Bank-1S'!$N:$N,'Bank-1S'!$J:$J,"&gt;="&amp;AC$7,'Bank-1S'!$J:$J,"&lt;="&amp;AC$8,'Bank-1S'!$W:$W,$O127,'Bank-1S'!$X:$X,$F127,'Bank-1S'!$Y:$Y,$G127),SUMIFS('Bank-1S'!$N:$N,'Bank-1S'!$J:$J,AC$8,'Bank-1S'!$W:$W,$O127,'Bank-1S'!$X:$X,$F127,'Bank-1S'!$Y:$Y,$G127))</f>
        <v>0</v>
      </c>
      <c r="AD127" s="179">
        <f ca="1">IF(AD$7&lt;&gt;"",SUMIFS('Bank-1S'!$N:$N,'Bank-1S'!$J:$J,"&gt;="&amp;AD$7,'Bank-1S'!$J:$J,"&lt;="&amp;AD$8,'Bank-1S'!$W:$W,$O127,'Bank-1S'!$X:$X,$F127,'Bank-1S'!$Y:$Y,$G127),SUMIFS('Bank-1S'!$N:$N,'Bank-1S'!$J:$J,AD$8,'Bank-1S'!$W:$W,$O127,'Bank-1S'!$X:$X,$F127,'Bank-1S'!$Y:$Y,$G127))</f>
        <v>0</v>
      </c>
      <c r="AE127" s="179">
        <f ca="1">IF(AE$7&lt;&gt;"",SUMIFS('Bank-1S'!$N:$N,'Bank-1S'!$J:$J,"&gt;="&amp;AE$7,'Bank-1S'!$J:$J,"&lt;="&amp;AE$8,'Bank-1S'!$W:$W,$O127,'Bank-1S'!$X:$X,$F127,'Bank-1S'!$Y:$Y,$G127),SUMIFS('Bank-1S'!$N:$N,'Bank-1S'!$J:$J,AE$8,'Bank-1S'!$W:$W,$O127,'Bank-1S'!$X:$X,$F127,'Bank-1S'!$Y:$Y,$G127))</f>
        <v>0</v>
      </c>
      <c r="AF127" s="179">
        <f ca="1">IF(AF$7&lt;&gt;"",SUMIFS('Bank-1S'!$N:$N,'Bank-1S'!$J:$J,"&gt;="&amp;AF$7,'Bank-1S'!$J:$J,"&lt;="&amp;AF$8,'Bank-1S'!$W:$W,$O127,'Bank-1S'!$X:$X,$F127,'Bank-1S'!$Y:$Y,$G127),SUMIFS('Bank-1S'!$N:$N,'Bank-1S'!$J:$J,AF$8,'Bank-1S'!$W:$W,$O127,'Bank-1S'!$X:$X,$F127,'Bank-1S'!$Y:$Y,$G127))</f>
        <v>0</v>
      </c>
      <c r="AG127" s="179">
        <f ca="1">IF(AG$7&lt;&gt;"",SUMIFS('Bank-1S'!$N:$N,'Bank-1S'!$J:$J,"&gt;="&amp;AG$7,'Bank-1S'!$J:$J,"&lt;="&amp;AG$8,'Bank-1S'!$W:$W,$O127,'Bank-1S'!$X:$X,$F127,'Bank-1S'!$Y:$Y,$G127),SUMIFS('Bank-1S'!$N:$N,'Bank-1S'!$J:$J,AG$8,'Bank-1S'!$W:$W,$O127,'Bank-1S'!$X:$X,$F127,'Bank-1S'!$Y:$Y,$G127))</f>
        <v>0</v>
      </c>
      <c r="AH127" s="179">
        <f ca="1">IF(AH$7&lt;&gt;"",SUMIFS('Bank-1S'!$N:$N,'Bank-1S'!$J:$J,"&gt;="&amp;AH$7,'Bank-1S'!$J:$J,"&lt;="&amp;AH$8,'Bank-1S'!$W:$W,$O127,'Bank-1S'!$X:$X,$F127,'Bank-1S'!$Y:$Y,$G127),SUMIFS('Bank-1S'!$N:$N,'Bank-1S'!$J:$J,AH$8,'Bank-1S'!$W:$W,$O127,'Bank-1S'!$X:$X,$F127,'Bank-1S'!$Y:$Y,$G127))</f>
        <v>0</v>
      </c>
      <c r="AI127" s="179">
        <f ca="1">IF(AI$7&lt;&gt;"",SUMIFS('Bank-1S'!$N:$N,'Bank-1S'!$J:$J,"&gt;="&amp;AI$7,'Bank-1S'!$J:$J,"&lt;="&amp;AI$8,'Bank-1S'!$W:$W,$O127,'Bank-1S'!$X:$X,$F127,'Bank-1S'!$Y:$Y,$G127),SUMIFS('Bank-1S'!$N:$N,'Bank-1S'!$J:$J,AI$8,'Bank-1S'!$W:$W,$O127,'Bank-1S'!$X:$X,$F127,'Bank-1S'!$Y:$Y,$G127))</f>
        <v>0</v>
      </c>
      <c r="AJ127" s="179">
        <f ca="1">IF(AJ$7&lt;&gt;"",SUMIFS('Bank-1S'!$N:$N,'Bank-1S'!$J:$J,"&gt;="&amp;AJ$7,'Bank-1S'!$J:$J,"&lt;="&amp;AJ$8,'Bank-1S'!$W:$W,$O127,'Bank-1S'!$X:$X,$F127,'Bank-1S'!$Y:$Y,$G127),SUMIFS('Bank-1S'!$N:$N,'Bank-1S'!$J:$J,AJ$8,'Bank-1S'!$W:$W,$O127,'Bank-1S'!$X:$X,$F127,'Bank-1S'!$Y:$Y,$G127))</f>
        <v>0</v>
      </c>
      <c r="AK127" s="179">
        <f ca="1">IF(AK$7&lt;&gt;"",SUMIFS('Bank-1S'!$N:$N,'Bank-1S'!$J:$J,"&gt;="&amp;AK$7,'Bank-1S'!$J:$J,"&lt;="&amp;AK$8,'Bank-1S'!$W:$W,$O127,'Bank-1S'!$X:$X,$F127,'Bank-1S'!$Y:$Y,$G127),SUMIFS('Bank-1S'!$N:$N,'Bank-1S'!$J:$J,AK$8,'Bank-1S'!$W:$W,$O127,'Bank-1S'!$X:$X,$F127,'Bank-1S'!$Y:$Y,$G127))</f>
        <v>0</v>
      </c>
      <c r="AL127" s="179">
        <f ca="1">IF(AL$7&lt;&gt;"",SUMIFS('Bank-1S'!$N:$N,'Bank-1S'!$J:$J,"&gt;="&amp;AL$7,'Bank-1S'!$J:$J,"&lt;="&amp;AL$8,'Bank-1S'!$W:$W,$O127,'Bank-1S'!$X:$X,$F127,'Bank-1S'!$Y:$Y,$G127),SUMIFS('Bank-1S'!$N:$N,'Bank-1S'!$J:$J,AL$8,'Bank-1S'!$W:$W,$O127,'Bank-1S'!$X:$X,$F127,'Bank-1S'!$Y:$Y,$G127))</f>
        <v>0</v>
      </c>
      <c r="AM127" s="179">
        <f ca="1">IF(AM$7&lt;&gt;"",SUMIFS('Bank-1S'!$N:$N,'Bank-1S'!$J:$J,"&gt;="&amp;AM$7,'Bank-1S'!$J:$J,"&lt;="&amp;AM$8,'Bank-1S'!$W:$W,$O127,'Bank-1S'!$X:$X,$F127,'Bank-1S'!$Y:$Y,$G127),SUMIFS('Bank-1S'!$N:$N,'Bank-1S'!$J:$J,AM$8,'Bank-1S'!$W:$W,$O127,'Bank-1S'!$X:$X,$F127,'Bank-1S'!$Y:$Y,$G127))</f>
        <v>0</v>
      </c>
      <c r="AN127" s="179">
        <f ca="1">IF(AN$7&lt;&gt;"",SUMIFS('Bank-1S'!$N:$N,'Bank-1S'!$J:$J,"&gt;="&amp;AN$7,'Bank-1S'!$J:$J,"&lt;="&amp;AN$8,'Bank-1S'!$W:$W,$O127,'Bank-1S'!$X:$X,$F127,'Bank-1S'!$Y:$Y,$G127),SUMIFS('Bank-1S'!$N:$N,'Bank-1S'!$J:$J,AN$8,'Bank-1S'!$W:$W,$O127,'Bank-1S'!$X:$X,$F127,'Bank-1S'!$Y:$Y,$G127))</f>
        <v>0</v>
      </c>
      <c r="AO127" s="179">
        <f ca="1">IF(AO$7&lt;&gt;"",SUMIFS('Bank-1S'!$N:$N,'Bank-1S'!$J:$J,"&gt;="&amp;AO$7,'Bank-1S'!$J:$J,"&lt;="&amp;AO$8,'Bank-1S'!$W:$W,$O127,'Bank-1S'!$X:$X,$F127,'Bank-1S'!$Y:$Y,$G127),SUMIFS('Bank-1S'!$N:$N,'Bank-1S'!$J:$J,AO$8,'Bank-1S'!$W:$W,$O127,'Bank-1S'!$X:$X,$F127,'Bank-1S'!$Y:$Y,$G127))</f>
        <v>0</v>
      </c>
      <c r="AP127" s="179">
        <f ca="1">IF(AP$7&lt;&gt;"",SUMIFS('Bank-1S'!$N:$N,'Bank-1S'!$J:$J,"&gt;="&amp;AP$7,'Bank-1S'!$J:$J,"&lt;="&amp;AP$8,'Bank-1S'!$W:$W,$O127,'Bank-1S'!$X:$X,$F127,'Bank-1S'!$Y:$Y,$G127),SUMIFS('Bank-1S'!$N:$N,'Bank-1S'!$J:$J,AP$8,'Bank-1S'!$W:$W,$O127,'Bank-1S'!$X:$X,$F127,'Bank-1S'!$Y:$Y,$G127))</f>
        <v>0</v>
      </c>
      <c r="AQ127" s="179">
        <f ca="1">IF(AQ$7&lt;&gt;"",SUMIFS('Bank-1S'!$N:$N,'Bank-1S'!$J:$J,"&gt;="&amp;AQ$7,'Bank-1S'!$J:$J,"&lt;="&amp;AQ$8,'Bank-1S'!$W:$W,$O127,'Bank-1S'!$X:$X,$F127,'Bank-1S'!$Y:$Y,$G127),SUMIFS('Bank-1S'!$N:$N,'Bank-1S'!$J:$J,AQ$8,'Bank-1S'!$W:$W,$O127,'Bank-1S'!$X:$X,$F127,'Bank-1S'!$Y:$Y,$G127))</f>
        <v>0</v>
      </c>
      <c r="AR127" s="179">
        <f ca="1">IF(AR$7&lt;&gt;"",SUMIFS('Bank-1S'!$N:$N,'Bank-1S'!$J:$J,"&gt;="&amp;AR$7,'Bank-1S'!$J:$J,"&lt;="&amp;AR$8,'Bank-1S'!$W:$W,$O127,'Bank-1S'!$X:$X,$F127,'Bank-1S'!$Y:$Y,$G127),SUMIFS('Bank-1S'!$N:$N,'Bank-1S'!$J:$J,AR$8,'Bank-1S'!$W:$W,$O127,'Bank-1S'!$X:$X,$F127,'Bank-1S'!$Y:$Y,$G127))</f>
        <v>0</v>
      </c>
      <c r="AS127" s="179">
        <f ca="1">IF(AS$7&lt;&gt;"",SUMIFS('Bank-1S'!$N:$N,'Bank-1S'!$J:$J,"&gt;="&amp;AS$7,'Bank-1S'!$J:$J,"&lt;="&amp;AS$8,'Bank-1S'!$W:$W,$O127,'Bank-1S'!$X:$X,$F127,'Bank-1S'!$Y:$Y,$G127),SUMIFS('Bank-1S'!$N:$N,'Bank-1S'!$J:$J,AS$8,'Bank-1S'!$W:$W,$O127,'Bank-1S'!$X:$X,$F127,'Bank-1S'!$Y:$Y,$G127))</f>
        <v>0</v>
      </c>
      <c r="AT127" s="179">
        <f ca="1">IF(AT$7&lt;&gt;"",SUMIFS('Bank-1S'!$N:$N,'Bank-1S'!$J:$J,"&gt;="&amp;AT$7,'Bank-1S'!$J:$J,"&lt;="&amp;AT$8,'Bank-1S'!$W:$W,$O127,'Bank-1S'!$X:$X,$F127,'Bank-1S'!$Y:$Y,$G127),SUMIFS('Bank-1S'!$N:$N,'Bank-1S'!$J:$J,AT$8,'Bank-1S'!$W:$W,$O127,'Bank-1S'!$X:$X,$F127,'Bank-1S'!$Y:$Y,$G127))</f>
        <v>0</v>
      </c>
      <c r="AU127" s="179">
        <f ca="1">IF(AU$7&lt;&gt;"",SUMIFS('Bank-1S'!$N:$N,'Bank-1S'!$J:$J,"&gt;="&amp;AU$7,'Bank-1S'!$J:$J,"&lt;="&amp;AU$8,'Bank-1S'!$W:$W,$O127,'Bank-1S'!$X:$X,$F127,'Bank-1S'!$Y:$Y,$G127),SUMIFS('Bank-1S'!$N:$N,'Bank-1S'!$J:$J,AU$8,'Bank-1S'!$W:$W,$O127,'Bank-1S'!$X:$X,$F127,'Bank-1S'!$Y:$Y,$G127))</f>
        <v>0</v>
      </c>
      <c r="AV127" s="179">
        <f ca="1">IF(AV$7&lt;&gt;"",SUMIFS('Bank-1S'!$N:$N,'Bank-1S'!$J:$J,"&gt;="&amp;AV$7,'Bank-1S'!$J:$J,"&lt;="&amp;AV$8,'Bank-1S'!$W:$W,$O127,'Bank-1S'!$X:$X,$F127,'Bank-1S'!$Y:$Y,$G127),SUMIFS('Bank-1S'!$N:$N,'Bank-1S'!$J:$J,AV$8,'Bank-1S'!$W:$W,$O127,'Bank-1S'!$X:$X,$F127,'Bank-1S'!$Y:$Y,$G127))</f>
        <v>0</v>
      </c>
      <c r="AW127" s="179">
        <f ca="1">IF(AW$7&lt;&gt;"",SUMIFS('Bank-1S'!$N:$N,'Bank-1S'!$J:$J,"&gt;="&amp;AW$7,'Bank-1S'!$J:$J,"&lt;="&amp;AW$8,'Bank-1S'!$W:$W,$O127,'Bank-1S'!$X:$X,$F127,'Bank-1S'!$Y:$Y,$G127),SUMIFS('Bank-1S'!$N:$N,'Bank-1S'!$J:$J,AW$8,'Bank-1S'!$W:$W,$O127,'Bank-1S'!$X:$X,$F127,'Bank-1S'!$Y:$Y,$G127))</f>
        <v>0</v>
      </c>
      <c r="AX127" s="179">
        <f ca="1">IF(AX$7&lt;&gt;"",SUMIFS('Bank-1S'!$N:$N,'Bank-1S'!$J:$J,"&gt;="&amp;AX$7,'Bank-1S'!$J:$J,"&lt;="&amp;AX$8,'Bank-1S'!$W:$W,$O127,'Bank-1S'!$X:$X,$F127,'Bank-1S'!$Y:$Y,$G127),SUMIFS('Bank-1S'!$N:$N,'Bank-1S'!$J:$J,AX$8,'Bank-1S'!$W:$W,$O127,'Bank-1S'!$X:$X,$F127,'Bank-1S'!$Y:$Y,$G127))</f>
        <v>0</v>
      </c>
      <c r="AY127" s="179">
        <f ca="1">IF(AY$7&lt;&gt;"",SUMIFS('Bank-1S'!$N:$N,'Bank-1S'!$J:$J,"&gt;="&amp;AY$7,'Bank-1S'!$J:$J,"&lt;="&amp;AY$8,'Bank-1S'!$W:$W,$O127,'Bank-1S'!$X:$X,$F127,'Bank-1S'!$Y:$Y,$G127),SUMIFS('Bank-1S'!$N:$N,'Bank-1S'!$J:$J,AY$8,'Bank-1S'!$W:$W,$O127,'Bank-1S'!$X:$X,$F127,'Bank-1S'!$Y:$Y,$G127))</f>
        <v>0</v>
      </c>
      <c r="AZ127" s="179">
        <f ca="1">IF(AZ$7&lt;&gt;"",SUMIFS('Bank-1S'!$N:$N,'Bank-1S'!$J:$J,"&gt;="&amp;AZ$7,'Bank-1S'!$J:$J,"&lt;="&amp;AZ$8,'Bank-1S'!$W:$W,$O127,'Bank-1S'!$X:$X,$F127,'Bank-1S'!$Y:$Y,$G127),SUMIFS('Bank-1S'!$N:$N,'Bank-1S'!$J:$J,AZ$8,'Bank-1S'!$W:$W,$O127,'Bank-1S'!$X:$X,$F127,'Bank-1S'!$Y:$Y,$G127))</f>
        <v>0</v>
      </c>
      <c r="BA127" s="179">
        <f ca="1">IF(BA$7&lt;&gt;"",SUMIFS('Bank-1S'!$N:$N,'Bank-1S'!$J:$J,"&gt;="&amp;BA$7,'Bank-1S'!$J:$J,"&lt;="&amp;BA$8,'Bank-1S'!$W:$W,$O127,'Bank-1S'!$X:$X,$F127,'Bank-1S'!$Y:$Y,$G127),SUMIFS('Bank-1S'!$N:$N,'Bank-1S'!$J:$J,BA$8,'Bank-1S'!$W:$W,$O127,'Bank-1S'!$X:$X,$F127,'Bank-1S'!$Y:$Y,$G127))</f>
        <v>0</v>
      </c>
      <c r="BB127" s="179">
        <f ca="1">IF(BB$7&lt;&gt;"",SUMIFS('Bank-1S'!$N:$N,'Bank-1S'!$J:$J,"&gt;="&amp;BB$7,'Bank-1S'!$J:$J,"&lt;="&amp;BB$8,'Bank-1S'!$W:$W,$O127,'Bank-1S'!$X:$X,$F127,'Bank-1S'!$Y:$Y,$G127),SUMIFS('Bank-1S'!$N:$N,'Bank-1S'!$J:$J,BB$8,'Bank-1S'!$W:$W,$O127,'Bank-1S'!$X:$X,$F127,'Bank-1S'!$Y:$Y,$G127))</f>
        <v>0</v>
      </c>
      <c r="BC127" s="179">
        <f ca="1">IF(BC$7&lt;&gt;"",SUMIFS('Bank-1S'!$N:$N,'Bank-1S'!$J:$J,"&gt;="&amp;BC$7,'Bank-1S'!$J:$J,"&lt;="&amp;BC$8,'Bank-1S'!$W:$W,$O127,'Bank-1S'!$X:$X,$F127,'Bank-1S'!$Y:$Y,$G127),SUMIFS('Bank-1S'!$N:$N,'Bank-1S'!$J:$J,BC$8,'Bank-1S'!$W:$W,$O127,'Bank-1S'!$X:$X,$F127,'Bank-1S'!$Y:$Y,$G127))</f>
        <v>0</v>
      </c>
      <c r="BD127" s="179">
        <f ca="1">IF(BD$7&lt;&gt;"",SUMIFS('Bank-1S'!$N:$N,'Bank-1S'!$J:$J,"&gt;="&amp;BD$7,'Bank-1S'!$J:$J,"&lt;="&amp;BD$8,'Bank-1S'!$W:$W,$O127,'Bank-1S'!$X:$X,$F127,'Bank-1S'!$Y:$Y,$G127),SUMIFS('Bank-1S'!$N:$N,'Bank-1S'!$J:$J,BD$8,'Bank-1S'!$W:$W,$O127,'Bank-1S'!$X:$X,$F127,'Bank-1S'!$Y:$Y,$G127))</f>
        <v>0</v>
      </c>
      <c r="BE127" s="179">
        <f ca="1">IF(BE$7&lt;&gt;"",SUMIFS('Bank-1S'!$N:$N,'Bank-1S'!$J:$J,"&gt;="&amp;BE$7,'Bank-1S'!$J:$J,"&lt;="&amp;BE$8,'Bank-1S'!$W:$W,$O127,'Bank-1S'!$X:$X,$F127,'Bank-1S'!$Y:$Y,$G127),SUMIFS('Bank-1S'!$N:$N,'Bank-1S'!$J:$J,BE$8,'Bank-1S'!$W:$W,$O127,'Bank-1S'!$X:$X,$F127,'Bank-1S'!$Y:$Y,$G127))</f>
        <v>0</v>
      </c>
      <c r="BF127" s="179">
        <f ca="1">IF(BF$7&lt;&gt;"",SUMIFS('Bank-1S'!$N:$N,'Bank-1S'!$J:$J,"&gt;="&amp;BF$7,'Bank-1S'!$J:$J,"&lt;="&amp;BF$8,'Bank-1S'!$W:$W,$O127,'Bank-1S'!$X:$X,$F127,'Bank-1S'!$Y:$Y,$G127),SUMIFS('Bank-1S'!$N:$N,'Bank-1S'!$J:$J,BF$8,'Bank-1S'!$W:$W,$O127,'Bank-1S'!$X:$X,$F127,'Bank-1S'!$Y:$Y,$G127))</f>
        <v>0</v>
      </c>
      <c r="BG127" s="179">
        <f ca="1">IF(BG$7&lt;&gt;"",SUMIFS('Bank-1S'!$N:$N,'Bank-1S'!$J:$J,"&gt;="&amp;BG$7,'Bank-1S'!$J:$J,"&lt;="&amp;BG$8,'Bank-1S'!$W:$W,$O127,'Bank-1S'!$X:$X,$F127,'Bank-1S'!$Y:$Y,$G127),SUMIFS('Bank-1S'!$N:$N,'Bank-1S'!$J:$J,BG$8,'Bank-1S'!$W:$W,$O127,'Bank-1S'!$X:$X,$F127,'Bank-1S'!$Y:$Y,$G127))</f>
        <v>0</v>
      </c>
      <c r="BH127" s="179">
        <f ca="1">IF(BH$7&lt;&gt;"",SUMIFS('Bank-1S'!$N:$N,'Bank-1S'!$J:$J,"&gt;="&amp;BH$7,'Bank-1S'!$J:$J,"&lt;="&amp;BH$8,'Bank-1S'!$W:$W,$O127,'Bank-1S'!$X:$X,$F127,'Bank-1S'!$Y:$Y,$G127),SUMIFS('Bank-1S'!$N:$N,'Bank-1S'!$J:$J,BH$8,'Bank-1S'!$W:$W,$O127,'Bank-1S'!$X:$X,$F127,'Bank-1S'!$Y:$Y,$G127))</f>
        <v>0</v>
      </c>
      <c r="BI127" s="179">
        <f ca="1">IF(BI$7&lt;&gt;"",SUMIFS('Bank-1S'!$N:$N,'Bank-1S'!$J:$J,"&gt;="&amp;BI$7,'Bank-1S'!$J:$J,"&lt;="&amp;BI$8,'Bank-1S'!$W:$W,$O127,'Bank-1S'!$X:$X,$F127,'Bank-1S'!$Y:$Y,$G127),SUMIFS('Bank-1S'!$N:$N,'Bank-1S'!$J:$J,BI$8,'Bank-1S'!$W:$W,$O127,'Bank-1S'!$X:$X,$F127,'Bank-1S'!$Y:$Y,$G127))</f>
        <v>0</v>
      </c>
      <c r="BJ127" s="179">
        <f ca="1">IF(BJ$7&lt;&gt;"",SUMIFS('Bank-1S'!$N:$N,'Bank-1S'!$J:$J,"&gt;="&amp;BJ$7,'Bank-1S'!$J:$J,"&lt;="&amp;BJ$8,'Bank-1S'!$W:$W,$O127,'Bank-1S'!$X:$X,$F127,'Bank-1S'!$Y:$Y,$G127),SUMIFS('Bank-1S'!$N:$N,'Bank-1S'!$J:$J,BJ$8,'Bank-1S'!$W:$W,$O127,'Bank-1S'!$X:$X,$F127,'Bank-1S'!$Y:$Y,$G127))</f>
        <v>0</v>
      </c>
      <c r="BK127" s="179">
        <f ca="1">IF(BK$7&lt;&gt;"",SUMIFS('Bank-1S'!$N:$N,'Bank-1S'!$J:$J,"&gt;="&amp;BK$7,'Bank-1S'!$J:$J,"&lt;="&amp;BK$8,'Bank-1S'!$W:$W,$O127,'Bank-1S'!$X:$X,$F127,'Bank-1S'!$Y:$Y,$G127),SUMIFS('Bank-1S'!$N:$N,'Bank-1S'!$J:$J,BK$8,'Bank-1S'!$W:$W,$O127,'Bank-1S'!$X:$X,$F127,'Bank-1S'!$Y:$Y,$G127))</f>
        <v>0</v>
      </c>
      <c r="BL127" s="179">
        <f ca="1">IF(BL$7&lt;&gt;"",SUMIFS('Bank-1S'!$N:$N,'Bank-1S'!$J:$J,"&gt;="&amp;BL$7,'Bank-1S'!$J:$J,"&lt;="&amp;BL$8,'Bank-1S'!$W:$W,$O127,'Bank-1S'!$X:$X,$F127,'Bank-1S'!$Y:$Y,$G127),SUMIFS('Bank-1S'!$N:$N,'Bank-1S'!$J:$J,BL$8,'Bank-1S'!$W:$W,$O127,'Bank-1S'!$X:$X,$F127,'Bank-1S'!$Y:$Y,$G127))</f>
        <v>0</v>
      </c>
      <c r="BM127" s="179">
        <f ca="1">IF(BM$7&lt;&gt;"",SUMIFS('Bank-1S'!$N:$N,'Bank-1S'!$J:$J,"&gt;="&amp;BM$7,'Bank-1S'!$J:$J,"&lt;="&amp;BM$8,'Bank-1S'!$W:$W,$O127,'Bank-1S'!$X:$X,$F127,'Bank-1S'!$Y:$Y,$G127),SUMIFS('Bank-1S'!$N:$N,'Bank-1S'!$J:$J,BM$8,'Bank-1S'!$W:$W,$O127,'Bank-1S'!$X:$X,$F127,'Bank-1S'!$Y:$Y,$G127))</f>
        <v>0</v>
      </c>
      <c r="BN127" s="179">
        <f ca="1">IF(BN$7&lt;&gt;"",SUMIFS('Bank-1S'!$N:$N,'Bank-1S'!$J:$J,"&gt;="&amp;BN$7,'Bank-1S'!$J:$J,"&lt;="&amp;BN$8,'Bank-1S'!$W:$W,$O127,'Bank-1S'!$X:$X,$F127,'Bank-1S'!$Y:$Y,$G127),SUMIFS('Bank-1S'!$N:$N,'Bank-1S'!$J:$J,BN$8,'Bank-1S'!$W:$W,$O127,'Bank-1S'!$X:$X,$F127,'Bank-1S'!$Y:$Y,$G127))</f>
        <v>0</v>
      </c>
      <c r="BO127" s="179">
        <f ca="1">IF(BO$7&lt;&gt;"",SUMIFS('Bank-1S'!$N:$N,'Bank-1S'!$J:$J,"&gt;="&amp;BO$7,'Bank-1S'!$J:$J,"&lt;="&amp;BO$8,'Bank-1S'!$W:$W,$O127,'Bank-1S'!$X:$X,$F127,'Bank-1S'!$Y:$Y,$G127),SUMIFS('Bank-1S'!$N:$N,'Bank-1S'!$J:$J,BO$8,'Bank-1S'!$W:$W,$O127,'Bank-1S'!$X:$X,$F127,'Bank-1S'!$Y:$Y,$G127))</f>
        <v>0</v>
      </c>
      <c r="BP127" s="179">
        <f ca="1">IF(BP$7&lt;&gt;"",SUMIFS('Bank-1S'!$N:$N,'Bank-1S'!$J:$J,"&gt;="&amp;BP$7,'Bank-1S'!$J:$J,"&lt;="&amp;BP$8,'Bank-1S'!$W:$W,$O127,'Bank-1S'!$X:$X,$F127,'Bank-1S'!$Y:$Y,$G127),SUMIFS('Bank-1S'!$N:$N,'Bank-1S'!$J:$J,BP$8,'Bank-1S'!$W:$W,$O127,'Bank-1S'!$X:$X,$F127,'Bank-1S'!$Y:$Y,$G127))</f>
        <v>0</v>
      </c>
      <c r="BQ127" s="179">
        <f ca="1">IF(BQ$7&lt;&gt;"",SUMIFS('Bank-1S'!$N:$N,'Bank-1S'!$J:$J,"&gt;="&amp;BQ$7,'Bank-1S'!$J:$J,"&lt;="&amp;BQ$8,'Bank-1S'!$W:$W,$O127,'Bank-1S'!$X:$X,$F127,'Bank-1S'!$Y:$Y,$G127),SUMIFS('Bank-1S'!$N:$N,'Bank-1S'!$J:$J,BQ$8,'Bank-1S'!$W:$W,$O127,'Bank-1S'!$X:$X,$F127,'Bank-1S'!$Y:$Y,$G127))</f>
        <v>0</v>
      </c>
      <c r="BR127" s="179">
        <f ca="1">IF(BR$7&lt;&gt;"",SUMIFS('Bank-1S'!$N:$N,'Bank-1S'!$J:$J,"&gt;="&amp;BR$7,'Bank-1S'!$J:$J,"&lt;="&amp;BR$8,'Bank-1S'!$W:$W,$O127,'Bank-1S'!$X:$X,$F127,'Bank-1S'!$Y:$Y,$G127),SUMIFS('Bank-1S'!$N:$N,'Bank-1S'!$J:$J,BR$8,'Bank-1S'!$W:$W,$O127,'Bank-1S'!$X:$X,$F127,'Bank-1S'!$Y:$Y,$G127))</f>
        <v>0</v>
      </c>
      <c r="BS127" s="179">
        <f ca="1">IF(BS$7&lt;&gt;"",SUMIFS('Bank-1S'!$N:$N,'Bank-1S'!$J:$J,"&gt;="&amp;BS$7,'Bank-1S'!$J:$J,"&lt;="&amp;BS$8,'Bank-1S'!$W:$W,$O127,'Bank-1S'!$X:$X,$F127,'Bank-1S'!$Y:$Y,$G127),SUMIFS('Bank-1S'!$N:$N,'Bank-1S'!$J:$J,BS$8,'Bank-1S'!$W:$W,$O127,'Bank-1S'!$X:$X,$F127,'Bank-1S'!$Y:$Y,$G127))</f>
        <v>0</v>
      </c>
      <c r="BT127" s="179">
        <f ca="1">IF(BT$7&lt;&gt;"",SUMIFS('Bank-1S'!$N:$N,'Bank-1S'!$J:$J,"&gt;="&amp;BT$7,'Bank-1S'!$J:$J,"&lt;="&amp;BT$8,'Bank-1S'!$W:$W,$O127,'Bank-1S'!$X:$X,$F127,'Bank-1S'!$Y:$Y,$G127),SUMIFS('Bank-1S'!$N:$N,'Bank-1S'!$J:$J,BT$8,'Bank-1S'!$W:$W,$O127,'Bank-1S'!$X:$X,$F127,'Bank-1S'!$Y:$Y,$G127))</f>
        <v>0</v>
      </c>
      <c r="BU127" s="179">
        <f ca="1">IF(BU$7&lt;&gt;"",SUMIFS('Bank-1S'!$N:$N,'Bank-1S'!$J:$J,"&gt;="&amp;BU$7,'Bank-1S'!$J:$J,"&lt;="&amp;BU$8,'Bank-1S'!$W:$W,$O127,'Bank-1S'!$X:$X,$F127,'Bank-1S'!$Y:$Y,$G127),SUMIFS('Bank-1S'!$N:$N,'Bank-1S'!$J:$J,BU$8,'Bank-1S'!$W:$W,$O127,'Bank-1S'!$X:$X,$F127,'Bank-1S'!$Y:$Y,$G127))</f>
        <v>0</v>
      </c>
      <c r="BV127" s="179">
        <f ca="1">IF(BV$7&lt;&gt;"",SUMIFS('Bank-1S'!$N:$N,'Bank-1S'!$J:$J,"&gt;="&amp;BV$7,'Bank-1S'!$J:$J,"&lt;="&amp;BV$8,'Bank-1S'!$W:$W,$O127,'Bank-1S'!$X:$X,$F127,'Bank-1S'!$Y:$Y,$G127),SUMIFS('Bank-1S'!$N:$N,'Bank-1S'!$J:$J,BV$8,'Bank-1S'!$W:$W,$O127,'Bank-1S'!$X:$X,$F127,'Bank-1S'!$Y:$Y,$G127))</f>
        <v>0</v>
      </c>
      <c r="BW127" s="179">
        <f ca="1">IF(BW$7&lt;&gt;"",SUMIFS('Bank-1S'!$N:$N,'Bank-1S'!$J:$J,"&gt;="&amp;BW$7,'Bank-1S'!$J:$J,"&lt;="&amp;BW$8,'Bank-1S'!$W:$W,$O127,'Bank-1S'!$X:$X,$F127,'Bank-1S'!$Y:$Y,$G127),SUMIFS('Bank-1S'!$N:$N,'Bank-1S'!$J:$J,BW$8,'Bank-1S'!$W:$W,$O127,'Bank-1S'!$X:$X,$F127,'Bank-1S'!$Y:$Y,$G127))</f>
        <v>0</v>
      </c>
      <c r="BX127" s="179">
        <f ca="1">IF(BX$7&lt;&gt;"",SUMIFS('Bank-1S'!$N:$N,'Bank-1S'!$J:$J,"&gt;="&amp;BX$7,'Bank-1S'!$J:$J,"&lt;="&amp;BX$8,'Bank-1S'!$W:$W,$O127,'Bank-1S'!$X:$X,$F127,'Bank-1S'!$Y:$Y,$G127),SUMIFS('Bank-1S'!$N:$N,'Bank-1S'!$J:$J,BX$8,'Bank-1S'!$W:$W,$O127,'Bank-1S'!$X:$X,$F127,'Bank-1S'!$Y:$Y,$G127))</f>
        <v>0</v>
      </c>
      <c r="BY127" s="179">
        <f ca="1">IF(BY$7&lt;&gt;"",SUMIFS('Bank-1S'!$N:$N,'Bank-1S'!$J:$J,"&gt;="&amp;BY$7,'Bank-1S'!$J:$J,"&lt;="&amp;BY$8,'Bank-1S'!$W:$W,$O127,'Bank-1S'!$X:$X,$F127,'Bank-1S'!$Y:$Y,$G127),SUMIFS('Bank-1S'!$N:$N,'Bank-1S'!$J:$J,BY$8,'Bank-1S'!$W:$W,$O127,'Bank-1S'!$X:$X,$F127,'Bank-1S'!$Y:$Y,$G127))</f>
        <v>0</v>
      </c>
      <c r="BZ127" s="179">
        <f ca="1">IF(BZ$7&lt;&gt;"",SUMIFS('Bank-1S'!$N:$N,'Bank-1S'!$J:$J,"&gt;="&amp;BZ$7,'Bank-1S'!$J:$J,"&lt;="&amp;BZ$8,'Bank-1S'!$W:$W,$O127,'Bank-1S'!$X:$X,$F127,'Bank-1S'!$Y:$Y,$G127),SUMIFS('Bank-1S'!$N:$N,'Bank-1S'!$J:$J,BZ$8,'Bank-1S'!$W:$W,$O127,'Bank-1S'!$X:$X,$F127,'Bank-1S'!$Y:$Y,$G127))</f>
        <v>0</v>
      </c>
      <c r="CA127" s="179">
        <f ca="1">IF(CA$7&lt;&gt;"",SUMIFS('Bank-1S'!$N:$N,'Bank-1S'!$J:$J,"&gt;="&amp;CA$7,'Bank-1S'!$J:$J,"&lt;="&amp;CA$8,'Bank-1S'!$W:$W,$O127,'Bank-1S'!$X:$X,$F127,'Bank-1S'!$Y:$Y,$G127),SUMIFS('Bank-1S'!$N:$N,'Bank-1S'!$J:$J,CA$8,'Bank-1S'!$W:$W,$O127,'Bank-1S'!$X:$X,$F127,'Bank-1S'!$Y:$Y,$G127))</f>
        <v>0</v>
      </c>
      <c r="CB127" s="179">
        <f ca="1">IF(CB$7&lt;&gt;"",SUMIFS('Bank-1S'!$N:$N,'Bank-1S'!$J:$J,"&gt;="&amp;CB$7,'Bank-1S'!$J:$J,"&lt;="&amp;CB$8,'Bank-1S'!$W:$W,$O127,'Bank-1S'!$X:$X,$F127,'Bank-1S'!$Y:$Y,$G127),SUMIFS('Bank-1S'!$N:$N,'Bank-1S'!$J:$J,CB$8,'Bank-1S'!$W:$W,$O127,'Bank-1S'!$X:$X,$F127,'Bank-1S'!$Y:$Y,$G127))</f>
        <v>0</v>
      </c>
      <c r="CC127" s="179">
        <f ca="1">IF(CC$7&lt;&gt;"",SUMIFS('Bank-1S'!$N:$N,'Bank-1S'!$J:$J,"&gt;="&amp;CC$7,'Bank-1S'!$J:$J,"&lt;="&amp;CC$8,'Bank-1S'!$W:$W,$O127,'Bank-1S'!$X:$X,$F127,'Bank-1S'!$Y:$Y,$G127),SUMIFS('Bank-1S'!$N:$N,'Bank-1S'!$J:$J,CC$8,'Bank-1S'!$W:$W,$O127,'Bank-1S'!$X:$X,$F127,'Bank-1S'!$Y:$Y,$G127))</f>
        <v>0</v>
      </c>
      <c r="CD127" s="179">
        <f ca="1">IF(CD$7&lt;&gt;"",SUMIFS('Bank-1S'!$N:$N,'Bank-1S'!$J:$J,"&gt;="&amp;CD$7,'Bank-1S'!$J:$J,"&lt;="&amp;CD$8,'Bank-1S'!$W:$W,$O127,'Bank-1S'!$X:$X,$F127,'Bank-1S'!$Y:$Y,$G127),SUMIFS('Bank-1S'!$N:$N,'Bank-1S'!$J:$J,CD$8,'Bank-1S'!$W:$W,$O127,'Bank-1S'!$X:$X,$F127,'Bank-1S'!$Y:$Y,$G127))</f>
        <v>0</v>
      </c>
      <c r="CE127" s="179">
        <f ca="1">IF(CE$7&lt;&gt;"",SUMIFS('Bank-1S'!$N:$N,'Bank-1S'!$J:$J,"&gt;="&amp;CE$7,'Bank-1S'!$J:$J,"&lt;="&amp;CE$8,'Bank-1S'!$W:$W,$O127,'Bank-1S'!$X:$X,$F127,'Bank-1S'!$Y:$Y,$G127),SUMIFS('Bank-1S'!$N:$N,'Bank-1S'!$J:$J,CE$8,'Bank-1S'!$W:$W,$O127,'Bank-1S'!$X:$X,$F127,'Bank-1S'!$Y:$Y,$G127))</f>
        <v>0</v>
      </c>
      <c r="CF127" s="179">
        <f ca="1">IF(CF$7&lt;&gt;"",SUMIFS('Bank-1S'!$N:$N,'Bank-1S'!$J:$J,"&gt;="&amp;CF$7,'Bank-1S'!$J:$J,"&lt;="&amp;CF$8,'Bank-1S'!$W:$W,$O127,'Bank-1S'!$X:$X,$F127,'Bank-1S'!$Y:$Y,$G127),SUMIFS('Bank-1S'!$N:$N,'Bank-1S'!$J:$J,CF$8,'Bank-1S'!$W:$W,$O127,'Bank-1S'!$X:$X,$F127,'Bank-1S'!$Y:$Y,$G127))</f>
        <v>0</v>
      </c>
      <c r="CG127" s="179">
        <f ca="1">IF(CG$7&lt;&gt;"",SUMIFS('Bank-1S'!$N:$N,'Bank-1S'!$J:$J,"&gt;="&amp;CG$7,'Bank-1S'!$J:$J,"&lt;="&amp;CG$8,'Bank-1S'!$W:$W,$O127,'Bank-1S'!$X:$X,$F127,'Bank-1S'!$Y:$Y,$G127),SUMIFS('Bank-1S'!$N:$N,'Bank-1S'!$J:$J,CG$8,'Bank-1S'!$W:$W,$O127,'Bank-1S'!$X:$X,$F127,'Bank-1S'!$Y:$Y,$G127))</f>
        <v>0</v>
      </c>
      <c r="CH127" s="179">
        <f ca="1">IF(CH$7&lt;&gt;"",SUMIFS('Bank-1S'!$N:$N,'Bank-1S'!$J:$J,"&gt;="&amp;CH$7,'Bank-1S'!$J:$J,"&lt;="&amp;CH$8,'Bank-1S'!$W:$W,$O127,'Bank-1S'!$X:$X,$F127,'Bank-1S'!$Y:$Y,$G127),SUMIFS('Bank-1S'!$N:$N,'Bank-1S'!$J:$J,CH$8,'Bank-1S'!$W:$W,$O127,'Bank-1S'!$X:$X,$F127,'Bank-1S'!$Y:$Y,$G127))</f>
        <v>0</v>
      </c>
      <c r="CI127" s="179">
        <f ca="1">IF(CI$7&lt;&gt;"",SUMIFS('Bank-1S'!$N:$N,'Bank-1S'!$J:$J,"&gt;="&amp;CI$7,'Bank-1S'!$J:$J,"&lt;="&amp;CI$8,'Bank-1S'!$W:$W,$O127,'Bank-1S'!$X:$X,$F127,'Bank-1S'!$Y:$Y,$G127),SUMIFS('Bank-1S'!$N:$N,'Bank-1S'!$J:$J,CI$8,'Bank-1S'!$W:$W,$O127,'Bank-1S'!$X:$X,$F127,'Bank-1S'!$Y:$Y,$G127))</f>
        <v>0</v>
      </c>
      <c r="CJ127" s="179">
        <f ca="1">IF(CJ$7&lt;&gt;"",SUMIFS('Bank-1S'!$N:$N,'Bank-1S'!$J:$J,"&gt;="&amp;CJ$7,'Bank-1S'!$J:$J,"&lt;="&amp;CJ$8,'Bank-1S'!$W:$W,$O127,'Bank-1S'!$X:$X,$F127,'Bank-1S'!$Y:$Y,$G127),SUMIFS('Bank-1S'!$N:$N,'Bank-1S'!$J:$J,CJ$8,'Bank-1S'!$W:$W,$O127,'Bank-1S'!$X:$X,$F127,'Bank-1S'!$Y:$Y,$G127))</f>
        <v>0</v>
      </c>
      <c r="CK127" s="179">
        <f ca="1">IF(CK$7&lt;&gt;"",SUMIFS('Bank-1S'!$N:$N,'Bank-1S'!$J:$J,"&gt;="&amp;CK$7,'Bank-1S'!$J:$J,"&lt;="&amp;CK$8,'Bank-1S'!$W:$W,$O127,'Bank-1S'!$X:$X,$F127,'Bank-1S'!$Y:$Y,$G127),SUMIFS('Bank-1S'!$N:$N,'Bank-1S'!$J:$J,CK$8,'Bank-1S'!$W:$W,$O127,'Bank-1S'!$X:$X,$F127,'Bank-1S'!$Y:$Y,$G127))</f>
        <v>0</v>
      </c>
      <c r="CL127" s="179">
        <f ca="1">IF(CL$7&lt;&gt;"",SUMIFS('Bank-1S'!$N:$N,'Bank-1S'!$J:$J,"&gt;="&amp;CL$7,'Bank-1S'!$J:$J,"&lt;="&amp;CL$8,'Bank-1S'!$W:$W,$O127,'Bank-1S'!$X:$X,$F127,'Bank-1S'!$Y:$Y,$G127),SUMIFS('Bank-1S'!$N:$N,'Bank-1S'!$J:$J,CL$8,'Bank-1S'!$W:$W,$O127,'Bank-1S'!$X:$X,$F127,'Bank-1S'!$Y:$Y,$G127))</f>
        <v>0</v>
      </c>
      <c r="CM127" s="179">
        <f ca="1">IF(CM$7&lt;&gt;"",SUMIFS('Bank-1S'!$N:$N,'Bank-1S'!$J:$J,"&gt;="&amp;CM$7,'Bank-1S'!$J:$J,"&lt;="&amp;CM$8,'Bank-1S'!$W:$W,$O127,'Bank-1S'!$X:$X,$F127,'Bank-1S'!$Y:$Y,$G127),SUMIFS('Bank-1S'!$N:$N,'Bank-1S'!$J:$J,CM$8,'Bank-1S'!$W:$W,$O127,'Bank-1S'!$X:$X,$F127,'Bank-1S'!$Y:$Y,$G127))</f>
        <v>0</v>
      </c>
      <c r="CN127" s="179">
        <f ca="1">IF(CN$7&lt;&gt;"",SUMIFS('Bank-1S'!$N:$N,'Bank-1S'!$J:$J,"&gt;="&amp;CN$7,'Bank-1S'!$J:$J,"&lt;="&amp;CN$8,'Bank-1S'!$W:$W,$O127,'Bank-1S'!$X:$X,$F127,'Bank-1S'!$Y:$Y,$G127),SUMIFS('Bank-1S'!$N:$N,'Bank-1S'!$J:$J,CN$8,'Bank-1S'!$W:$W,$O127,'Bank-1S'!$X:$X,$F127,'Bank-1S'!$Y:$Y,$G127))</f>
        <v>0</v>
      </c>
      <c r="CO127" s="179">
        <f ca="1">IF(CO$7&lt;&gt;"",SUMIFS('Bank-1S'!$N:$N,'Bank-1S'!$J:$J,"&gt;="&amp;CO$7,'Bank-1S'!$J:$J,"&lt;="&amp;CO$8,'Bank-1S'!$W:$W,$O127,'Bank-1S'!$X:$X,$F127,'Bank-1S'!$Y:$Y,$G127),SUMIFS('Bank-1S'!$N:$N,'Bank-1S'!$J:$J,CO$8,'Bank-1S'!$W:$W,$O127,'Bank-1S'!$X:$X,$F127,'Bank-1S'!$Y:$Y,$G127))</f>
        <v>0</v>
      </c>
      <c r="CP127" s="179">
        <f ca="1">IF(CP$7&lt;&gt;"",SUMIFS('Bank-1S'!$N:$N,'Bank-1S'!$J:$J,"&gt;="&amp;CP$7,'Bank-1S'!$J:$J,"&lt;="&amp;CP$8,'Bank-1S'!$W:$W,$O127,'Bank-1S'!$X:$X,$F127,'Bank-1S'!$Y:$Y,$G127),SUMIFS('Bank-1S'!$N:$N,'Bank-1S'!$J:$J,CP$8,'Bank-1S'!$W:$W,$O127,'Bank-1S'!$X:$X,$F127,'Bank-1S'!$Y:$Y,$G127))</f>
        <v>0</v>
      </c>
      <c r="CQ127" s="179">
        <f ca="1">IF(CQ$7&lt;&gt;"",SUMIFS('Bank-1S'!$N:$N,'Bank-1S'!$J:$J,"&gt;="&amp;CQ$7,'Bank-1S'!$J:$J,"&lt;="&amp;CQ$8,'Bank-1S'!$W:$W,$O127,'Bank-1S'!$X:$X,$F127,'Bank-1S'!$Y:$Y,$G127),SUMIFS('Bank-1S'!$N:$N,'Bank-1S'!$J:$J,CQ$8,'Bank-1S'!$W:$W,$O127,'Bank-1S'!$X:$X,$F127,'Bank-1S'!$Y:$Y,$G127))</f>
        <v>0</v>
      </c>
      <c r="CR127" s="179">
        <f ca="1">IF(CR$7&lt;&gt;"",SUMIFS('Bank-1S'!$N:$N,'Bank-1S'!$J:$J,"&gt;="&amp;CR$7,'Bank-1S'!$J:$J,"&lt;="&amp;CR$8,'Bank-1S'!$W:$W,$O127,'Bank-1S'!$X:$X,$F127,'Bank-1S'!$Y:$Y,$G127),SUMIFS('Bank-1S'!$N:$N,'Bank-1S'!$J:$J,CR$8,'Bank-1S'!$W:$W,$O127,'Bank-1S'!$X:$X,$F127,'Bank-1S'!$Y:$Y,$G127))</f>
        <v>0</v>
      </c>
      <c r="CS127" s="179">
        <f ca="1">IF(CS$7&lt;&gt;"",SUMIFS('Bank-1S'!$N:$N,'Bank-1S'!$J:$J,"&gt;="&amp;CS$7,'Bank-1S'!$J:$J,"&lt;="&amp;CS$8,'Bank-1S'!$W:$W,$O127,'Bank-1S'!$X:$X,$F127,'Bank-1S'!$Y:$Y,$G127),SUMIFS('Bank-1S'!$N:$N,'Bank-1S'!$J:$J,CS$8,'Bank-1S'!$W:$W,$O127,'Bank-1S'!$X:$X,$F127,'Bank-1S'!$Y:$Y,$G127))</f>
        <v>0</v>
      </c>
      <c r="CT127" s="179">
        <f ca="1">IF(CT$7&lt;&gt;"",SUMIFS('Bank-1S'!$N:$N,'Bank-1S'!$J:$J,"&gt;="&amp;CT$7,'Bank-1S'!$J:$J,"&lt;="&amp;CT$8,'Bank-1S'!$W:$W,$O127,'Bank-1S'!$X:$X,$F127,'Bank-1S'!$Y:$Y,$G127),SUMIFS('Bank-1S'!$N:$N,'Bank-1S'!$J:$J,CT$8,'Bank-1S'!$W:$W,$O127,'Bank-1S'!$X:$X,$F127,'Bank-1S'!$Y:$Y,$G127))</f>
        <v>0</v>
      </c>
      <c r="CU127" s="180">
        <f ca="1">IF(CU$7&lt;&gt;"",SUMIFS('Bank-1S'!$N:$N,'Bank-1S'!$J:$J,"&gt;="&amp;CU$7,'Bank-1S'!$J:$J,"&lt;="&amp;CU$8,'Bank-1S'!$W:$W,$O127,'Bank-1S'!$X:$X,$F127,'Bank-1S'!$Y:$Y,$G127),SUMIFS('Bank-1S'!$N:$N,'Bank-1S'!$J:$J,CU$8,'Bank-1S'!$W:$W,$O127,'Bank-1S'!$X:$X,$F127,'Bank-1S'!$Y:$Y,$G127))</f>
        <v>0</v>
      </c>
    </row>
    <row r="128" spans="1:99" s="181" customFormat="1" ht="10.199999999999999" x14ac:dyDescent="0.2">
      <c r="A128" s="172"/>
      <c r="B128" s="172"/>
      <c r="C128" s="172"/>
      <c r="D128" s="172"/>
      <c r="E128" s="191">
        <v>2</v>
      </c>
      <c r="F128" s="144" t="str">
        <f>F125</f>
        <v>Оплаты капитальных затрат</v>
      </c>
      <c r="G128" s="172" t="str">
        <f>lists!$AD$21</f>
        <v>Оплаты аренды оборудования</v>
      </c>
      <c r="H128" s="172"/>
      <c r="I128" s="172"/>
      <c r="J128" s="172"/>
      <c r="K128" s="172"/>
      <c r="L128" s="172"/>
      <c r="M128" s="172"/>
      <c r="N128" s="173"/>
      <c r="O128" s="172" t="str">
        <f t="shared" si="61"/>
        <v>RUR</v>
      </c>
      <c r="P128" s="173"/>
      <c r="Q128" s="172"/>
      <c r="R128" s="172"/>
      <c r="S128" s="172"/>
      <c r="T128" s="174"/>
      <c r="U128" s="175">
        <f t="shared" ca="1" si="62"/>
        <v>0</v>
      </c>
      <c r="V128" s="176"/>
      <c r="W128" s="177"/>
      <c r="X128" s="178">
        <f>IF(X$7&lt;&gt;"",SUMIFS('Bank-1S'!$N:$N,'Bank-1S'!$J:$J,"&gt;="&amp;X$7,'Bank-1S'!$J:$J,"&lt;="&amp;X$8,'Bank-1S'!$W:$W,$O128,'Bank-1S'!$X:$X,$F128,'Bank-1S'!$Y:$Y,$G128),SUMIFS('Bank-1S'!$N:$N,'Bank-1S'!$J:$J,X$8,'Bank-1S'!$W:$W,$O128,'Bank-1S'!$X:$X,$F128,'Bank-1S'!$Y:$Y,$G128))</f>
        <v>0</v>
      </c>
      <c r="Y128" s="179">
        <f ca="1">IF(Y$7&lt;&gt;"",SUMIFS('Bank-1S'!$N:$N,'Bank-1S'!$J:$J,"&gt;="&amp;Y$7,'Bank-1S'!$J:$J,"&lt;="&amp;Y$8,'Bank-1S'!$W:$W,$O128,'Bank-1S'!$X:$X,$F128,'Bank-1S'!$Y:$Y,$G128),SUMIFS('Bank-1S'!$N:$N,'Bank-1S'!$J:$J,Y$8,'Bank-1S'!$W:$W,$O128,'Bank-1S'!$X:$X,$F128,'Bank-1S'!$Y:$Y,$G128))</f>
        <v>0</v>
      </c>
      <c r="Z128" s="179">
        <f ca="1">IF(Z$7&lt;&gt;"",SUMIFS('Bank-1S'!$N:$N,'Bank-1S'!$J:$J,"&gt;="&amp;Z$7,'Bank-1S'!$J:$J,"&lt;="&amp;Z$8,'Bank-1S'!$W:$W,$O128,'Bank-1S'!$X:$X,$F128,'Bank-1S'!$Y:$Y,$G128),SUMIFS('Bank-1S'!$N:$N,'Bank-1S'!$J:$J,Z$8,'Bank-1S'!$W:$W,$O128,'Bank-1S'!$X:$X,$F128,'Bank-1S'!$Y:$Y,$G128))</f>
        <v>0</v>
      </c>
      <c r="AA128" s="179">
        <f ca="1">IF(AA$7&lt;&gt;"",SUMIFS('Bank-1S'!$N:$N,'Bank-1S'!$J:$J,"&gt;="&amp;AA$7,'Bank-1S'!$J:$J,"&lt;="&amp;AA$8,'Bank-1S'!$W:$W,$O128,'Bank-1S'!$X:$X,$F128,'Bank-1S'!$Y:$Y,$G128),SUMIFS('Bank-1S'!$N:$N,'Bank-1S'!$J:$J,AA$8,'Bank-1S'!$W:$W,$O128,'Bank-1S'!$X:$X,$F128,'Bank-1S'!$Y:$Y,$G128))</f>
        <v>0</v>
      </c>
      <c r="AB128" s="179">
        <f ca="1">IF(AB$7&lt;&gt;"",SUMIFS('Bank-1S'!$N:$N,'Bank-1S'!$J:$J,"&gt;="&amp;AB$7,'Bank-1S'!$J:$J,"&lt;="&amp;AB$8,'Bank-1S'!$W:$W,$O128,'Bank-1S'!$X:$X,$F128,'Bank-1S'!$Y:$Y,$G128),SUMIFS('Bank-1S'!$N:$N,'Bank-1S'!$J:$J,AB$8,'Bank-1S'!$W:$W,$O128,'Bank-1S'!$X:$X,$F128,'Bank-1S'!$Y:$Y,$G128))</f>
        <v>0</v>
      </c>
      <c r="AC128" s="179">
        <f ca="1">IF(AC$7&lt;&gt;"",SUMIFS('Bank-1S'!$N:$N,'Bank-1S'!$J:$J,"&gt;="&amp;AC$7,'Bank-1S'!$J:$J,"&lt;="&amp;AC$8,'Bank-1S'!$W:$W,$O128,'Bank-1S'!$X:$X,$F128,'Bank-1S'!$Y:$Y,$G128),SUMIFS('Bank-1S'!$N:$N,'Bank-1S'!$J:$J,AC$8,'Bank-1S'!$W:$W,$O128,'Bank-1S'!$X:$X,$F128,'Bank-1S'!$Y:$Y,$G128))</f>
        <v>0</v>
      </c>
      <c r="AD128" s="179">
        <f ca="1">IF(AD$7&lt;&gt;"",SUMIFS('Bank-1S'!$N:$N,'Bank-1S'!$J:$J,"&gt;="&amp;AD$7,'Bank-1S'!$J:$J,"&lt;="&amp;AD$8,'Bank-1S'!$W:$W,$O128,'Bank-1S'!$X:$X,$F128,'Bank-1S'!$Y:$Y,$G128),SUMIFS('Bank-1S'!$N:$N,'Bank-1S'!$J:$J,AD$8,'Bank-1S'!$W:$W,$O128,'Bank-1S'!$X:$X,$F128,'Bank-1S'!$Y:$Y,$G128))</f>
        <v>0</v>
      </c>
      <c r="AE128" s="179">
        <f ca="1">IF(AE$7&lt;&gt;"",SUMIFS('Bank-1S'!$N:$N,'Bank-1S'!$J:$J,"&gt;="&amp;AE$7,'Bank-1S'!$J:$J,"&lt;="&amp;AE$8,'Bank-1S'!$W:$W,$O128,'Bank-1S'!$X:$X,$F128,'Bank-1S'!$Y:$Y,$G128),SUMIFS('Bank-1S'!$N:$N,'Bank-1S'!$J:$J,AE$8,'Bank-1S'!$W:$W,$O128,'Bank-1S'!$X:$X,$F128,'Bank-1S'!$Y:$Y,$G128))</f>
        <v>0</v>
      </c>
      <c r="AF128" s="179">
        <f ca="1">IF(AF$7&lt;&gt;"",SUMIFS('Bank-1S'!$N:$N,'Bank-1S'!$J:$J,"&gt;="&amp;AF$7,'Bank-1S'!$J:$J,"&lt;="&amp;AF$8,'Bank-1S'!$W:$W,$O128,'Bank-1S'!$X:$X,$F128,'Bank-1S'!$Y:$Y,$G128),SUMIFS('Bank-1S'!$N:$N,'Bank-1S'!$J:$J,AF$8,'Bank-1S'!$W:$W,$O128,'Bank-1S'!$X:$X,$F128,'Bank-1S'!$Y:$Y,$G128))</f>
        <v>0</v>
      </c>
      <c r="AG128" s="179">
        <f ca="1">IF(AG$7&lt;&gt;"",SUMIFS('Bank-1S'!$N:$N,'Bank-1S'!$J:$J,"&gt;="&amp;AG$7,'Bank-1S'!$J:$J,"&lt;="&amp;AG$8,'Bank-1S'!$W:$W,$O128,'Bank-1S'!$X:$X,$F128,'Bank-1S'!$Y:$Y,$G128),SUMIFS('Bank-1S'!$N:$N,'Bank-1S'!$J:$J,AG$8,'Bank-1S'!$W:$W,$O128,'Bank-1S'!$X:$X,$F128,'Bank-1S'!$Y:$Y,$G128))</f>
        <v>0</v>
      </c>
      <c r="AH128" s="179">
        <f ca="1">IF(AH$7&lt;&gt;"",SUMIFS('Bank-1S'!$N:$N,'Bank-1S'!$J:$J,"&gt;="&amp;AH$7,'Bank-1S'!$J:$J,"&lt;="&amp;AH$8,'Bank-1S'!$W:$W,$O128,'Bank-1S'!$X:$X,$F128,'Bank-1S'!$Y:$Y,$G128),SUMIFS('Bank-1S'!$N:$N,'Bank-1S'!$J:$J,AH$8,'Bank-1S'!$W:$W,$O128,'Bank-1S'!$X:$X,$F128,'Bank-1S'!$Y:$Y,$G128))</f>
        <v>0</v>
      </c>
      <c r="AI128" s="179">
        <f ca="1">IF(AI$7&lt;&gt;"",SUMIFS('Bank-1S'!$N:$N,'Bank-1S'!$J:$J,"&gt;="&amp;AI$7,'Bank-1S'!$J:$J,"&lt;="&amp;AI$8,'Bank-1S'!$W:$W,$O128,'Bank-1S'!$X:$X,$F128,'Bank-1S'!$Y:$Y,$G128),SUMIFS('Bank-1S'!$N:$N,'Bank-1S'!$J:$J,AI$8,'Bank-1S'!$W:$W,$O128,'Bank-1S'!$X:$X,$F128,'Bank-1S'!$Y:$Y,$G128))</f>
        <v>0</v>
      </c>
      <c r="AJ128" s="179">
        <f ca="1">IF(AJ$7&lt;&gt;"",SUMIFS('Bank-1S'!$N:$N,'Bank-1S'!$J:$J,"&gt;="&amp;AJ$7,'Bank-1S'!$J:$J,"&lt;="&amp;AJ$8,'Bank-1S'!$W:$W,$O128,'Bank-1S'!$X:$X,$F128,'Bank-1S'!$Y:$Y,$G128),SUMIFS('Bank-1S'!$N:$N,'Bank-1S'!$J:$J,AJ$8,'Bank-1S'!$W:$W,$O128,'Bank-1S'!$X:$X,$F128,'Bank-1S'!$Y:$Y,$G128))</f>
        <v>0</v>
      </c>
      <c r="AK128" s="179">
        <f ca="1">IF(AK$7&lt;&gt;"",SUMIFS('Bank-1S'!$N:$N,'Bank-1S'!$J:$J,"&gt;="&amp;AK$7,'Bank-1S'!$J:$J,"&lt;="&amp;AK$8,'Bank-1S'!$W:$W,$O128,'Bank-1S'!$X:$X,$F128,'Bank-1S'!$Y:$Y,$G128),SUMIFS('Bank-1S'!$N:$N,'Bank-1S'!$J:$J,AK$8,'Bank-1S'!$W:$W,$O128,'Bank-1S'!$X:$X,$F128,'Bank-1S'!$Y:$Y,$G128))</f>
        <v>0</v>
      </c>
      <c r="AL128" s="179">
        <f ca="1">IF(AL$7&lt;&gt;"",SUMIFS('Bank-1S'!$N:$N,'Bank-1S'!$J:$J,"&gt;="&amp;AL$7,'Bank-1S'!$J:$J,"&lt;="&amp;AL$8,'Bank-1S'!$W:$W,$O128,'Bank-1S'!$X:$X,$F128,'Bank-1S'!$Y:$Y,$G128),SUMIFS('Bank-1S'!$N:$N,'Bank-1S'!$J:$J,AL$8,'Bank-1S'!$W:$W,$O128,'Bank-1S'!$X:$X,$F128,'Bank-1S'!$Y:$Y,$G128))</f>
        <v>0</v>
      </c>
      <c r="AM128" s="179">
        <f ca="1">IF(AM$7&lt;&gt;"",SUMIFS('Bank-1S'!$N:$N,'Bank-1S'!$J:$J,"&gt;="&amp;AM$7,'Bank-1S'!$J:$J,"&lt;="&amp;AM$8,'Bank-1S'!$W:$W,$O128,'Bank-1S'!$X:$X,$F128,'Bank-1S'!$Y:$Y,$G128),SUMIFS('Bank-1S'!$N:$N,'Bank-1S'!$J:$J,AM$8,'Bank-1S'!$W:$W,$O128,'Bank-1S'!$X:$X,$F128,'Bank-1S'!$Y:$Y,$G128))</f>
        <v>0</v>
      </c>
      <c r="AN128" s="179">
        <f ca="1">IF(AN$7&lt;&gt;"",SUMIFS('Bank-1S'!$N:$N,'Bank-1S'!$J:$J,"&gt;="&amp;AN$7,'Bank-1S'!$J:$J,"&lt;="&amp;AN$8,'Bank-1S'!$W:$W,$O128,'Bank-1S'!$X:$X,$F128,'Bank-1S'!$Y:$Y,$G128),SUMIFS('Bank-1S'!$N:$N,'Bank-1S'!$J:$J,AN$8,'Bank-1S'!$W:$W,$O128,'Bank-1S'!$X:$X,$F128,'Bank-1S'!$Y:$Y,$G128))</f>
        <v>0</v>
      </c>
      <c r="AO128" s="179">
        <f ca="1">IF(AO$7&lt;&gt;"",SUMIFS('Bank-1S'!$N:$N,'Bank-1S'!$J:$J,"&gt;="&amp;AO$7,'Bank-1S'!$J:$J,"&lt;="&amp;AO$8,'Bank-1S'!$W:$W,$O128,'Bank-1S'!$X:$X,$F128,'Bank-1S'!$Y:$Y,$G128),SUMIFS('Bank-1S'!$N:$N,'Bank-1S'!$J:$J,AO$8,'Bank-1S'!$W:$W,$O128,'Bank-1S'!$X:$X,$F128,'Bank-1S'!$Y:$Y,$G128))</f>
        <v>0</v>
      </c>
      <c r="AP128" s="179">
        <f ca="1">IF(AP$7&lt;&gt;"",SUMIFS('Bank-1S'!$N:$N,'Bank-1S'!$J:$J,"&gt;="&amp;AP$7,'Bank-1S'!$J:$J,"&lt;="&amp;AP$8,'Bank-1S'!$W:$W,$O128,'Bank-1S'!$X:$X,$F128,'Bank-1S'!$Y:$Y,$G128),SUMIFS('Bank-1S'!$N:$N,'Bank-1S'!$J:$J,AP$8,'Bank-1S'!$W:$W,$O128,'Bank-1S'!$X:$X,$F128,'Bank-1S'!$Y:$Y,$G128))</f>
        <v>0</v>
      </c>
      <c r="AQ128" s="179">
        <f ca="1">IF(AQ$7&lt;&gt;"",SUMIFS('Bank-1S'!$N:$N,'Bank-1S'!$J:$J,"&gt;="&amp;AQ$7,'Bank-1S'!$J:$J,"&lt;="&amp;AQ$8,'Bank-1S'!$W:$W,$O128,'Bank-1S'!$X:$X,$F128,'Bank-1S'!$Y:$Y,$G128),SUMIFS('Bank-1S'!$N:$N,'Bank-1S'!$J:$J,AQ$8,'Bank-1S'!$W:$W,$O128,'Bank-1S'!$X:$X,$F128,'Bank-1S'!$Y:$Y,$G128))</f>
        <v>0</v>
      </c>
      <c r="AR128" s="179">
        <f ca="1">IF(AR$7&lt;&gt;"",SUMIFS('Bank-1S'!$N:$N,'Bank-1S'!$J:$J,"&gt;="&amp;AR$7,'Bank-1S'!$J:$J,"&lt;="&amp;AR$8,'Bank-1S'!$W:$W,$O128,'Bank-1S'!$X:$X,$F128,'Bank-1S'!$Y:$Y,$G128),SUMIFS('Bank-1S'!$N:$N,'Bank-1S'!$J:$J,AR$8,'Bank-1S'!$W:$W,$O128,'Bank-1S'!$X:$X,$F128,'Bank-1S'!$Y:$Y,$G128))</f>
        <v>0</v>
      </c>
      <c r="AS128" s="179">
        <f ca="1">IF(AS$7&lt;&gt;"",SUMIFS('Bank-1S'!$N:$N,'Bank-1S'!$J:$J,"&gt;="&amp;AS$7,'Bank-1S'!$J:$J,"&lt;="&amp;AS$8,'Bank-1S'!$W:$W,$O128,'Bank-1S'!$X:$X,$F128,'Bank-1S'!$Y:$Y,$G128),SUMIFS('Bank-1S'!$N:$N,'Bank-1S'!$J:$J,AS$8,'Bank-1S'!$W:$W,$O128,'Bank-1S'!$X:$X,$F128,'Bank-1S'!$Y:$Y,$G128))</f>
        <v>0</v>
      </c>
      <c r="AT128" s="179">
        <f ca="1">IF(AT$7&lt;&gt;"",SUMIFS('Bank-1S'!$N:$N,'Bank-1S'!$J:$J,"&gt;="&amp;AT$7,'Bank-1S'!$J:$J,"&lt;="&amp;AT$8,'Bank-1S'!$W:$W,$O128,'Bank-1S'!$X:$X,$F128,'Bank-1S'!$Y:$Y,$G128),SUMIFS('Bank-1S'!$N:$N,'Bank-1S'!$J:$J,AT$8,'Bank-1S'!$W:$W,$O128,'Bank-1S'!$X:$X,$F128,'Bank-1S'!$Y:$Y,$G128))</f>
        <v>0</v>
      </c>
      <c r="AU128" s="179">
        <f ca="1">IF(AU$7&lt;&gt;"",SUMIFS('Bank-1S'!$N:$N,'Bank-1S'!$J:$J,"&gt;="&amp;AU$7,'Bank-1S'!$J:$J,"&lt;="&amp;AU$8,'Bank-1S'!$W:$W,$O128,'Bank-1S'!$X:$X,$F128,'Bank-1S'!$Y:$Y,$G128),SUMIFS('Bank-1S'!$N:$N,'Bank-1S'!$J:$J,AU$8,'Bank-1S'!$W:$W,$O128,'Bank-1S'!$X:$X,$F128,'Bank-1S'!$Y:$Y,$G128))</f>
        <v>0</v>
      </c>
      <c r="AV128" s="179">
        <f ca="1">IF(AV$7&lt;&gt;"",SUMIFS('Bank-1S'!$N:$N,'Bank-1S'!$J:$J,"&gt;="&amp;AV$7,'Bank-1S'!$J:$J,"&lt;="&amp;AV$8,'Bank-1S'!$W:$W,$O128,'Bank-1S'!$X:$X,$F128,'Bank-1S'!$Y:$Y,$G128),SUMIFS('Bank-1S'!$N:$N,'Bank-1S'!$J:$J,AV$8,'Bank-1S'!$W:$W,$O128,'Bank-1S'!$X:$X,$F128,'Bank-1S'!$Y:$Y,$G128))</f>
        <v>0</v>
      </c>
      <c r="AW128" s="179">
        <f ca="1">IF(AW$7&lt;&gt;"",SUMIFS('Bank-1S'!$N:$N,'Bank-1S'!$J:$J,"&gt;="&amp;AW$7,'Bank-1S'!$J:$J,"&lt;="&amp;AW$8,'Bank-1S'!$W:$W,$O128,'Bank-1S'!$X:$X,$F128,'Bank-1S'!$Y:$Y,$G128),SUMIFS('Bank-1S'!$N:$N,'Bank-1S'!$J:$J,AW$8,'Bank-1S'!$W:$W,$O128,'Bank-1S'!$X:$X,$F128,'Bank-1S'!$Y:$Y,$G128))</f>
        <v>0</v>
      </c>
      <c r="AX128" s="179">
        <f ca="1">IF(AX$7&lt;&gt;"",SUMIFS('Bank-1S'!$N:$N,'Bank-1S'!$J:$J,"&gt;="&amp;AX$7,'Bank-1S'!$J:$J,"&lt;="&amp;AX$8,'Bank-1S'!$W:$W,$O128,'Bank-1S'!$X:$X,$F128,'Bank-1S'!$Y:$Y,$G128),SUMIFS('Bank-1S'!$N:$N,'Bank-1S'!$J:$J,AX$8,'Bank-1S'!$W:$W,$O128,'Bank-1S'!$X:$X,$F128,'Bank-1S'!$Y:$Y,$G128))</f>
        <v>0</v>
      </c>
      <c r="AY128" s="179">
        <f ca="1">IF(AY$7&lt;&gt;"",SUMIFS('Bank-1S'!$N:$N,'Bank-1S'!$J:$J,"&gt;="&amp;AY$7,'Bank-1S'!$J:$J,"&lt;="&amp;AY$8,'Bank-1S'!$W:$W,$O128,'Bank-1S'!$X:$X,$F128,'Bank-1S'!$Y:$Y,$G128),SUMIFS('Bank-1S'!$N:$N,'Bank-1S'!$J:$J,AY$8,'Bank-1S'!$W:$W,$O128,'Bank-1S'!$X:$X,$F128,'Bank-1S'!$Y:$Y,$G128))</f>
        <v>0</v>
      </c>
      <c r="AZ128" s="179">
        <f ca="1">IF(AZ$7&lt;&gt;"",SUMIFS('Bank-1S'!$N:$N,'Bank-1S'!$J:$J,"&gt;="&amp;AZ$7,'Bank-1S'!$J:$J,"&lt;="&amp;AZ$8,'Bank-1S'!$W:$W,$O128,'Bank-1S'!$X:$X,$F128,'Bank-1S'!$Y:$Y,$G128),SUMIFS('Bank-1S'!$N:$N,'Bank-1S'!$J:$J,AZ$8,'Bank-1S'!$W:$W,$O128,'Bank-1S'!$X:$X,$F128,'Bank-1S'!$Y:$Y,$G128))</f>
        <v>0</v>
      </c>
      <c r="BA128" s="179">
        <f ca="1">IF(BA$7&lt;&gt;"",SUMIFS('Bank-1S'!$N:$N,'Bank-1S'!$J:$J,"&gt;="&amp;BA$7,'Bank-1S'!$J:$J,"&lt;="&amp;BA$8,'Bank-1S'!$W:$W,$O128,'Bank-1S'!$X:$X,$F128,'Bank-1S'!$Y:$Y,$G128),SUMIFS('Bank-1S'!$N:$N,'Bank-1S'!$J:$J,BA$8,'Bank-1S'!$W:$W,$O128,'Bank-1S'!$X:$X,$F128,'Bank-1S'!$Y:$Y,$G128))</f>
        <v>0</v>
      </c>
      <c r="BB128" s="179">
        <f ca="1">IF(BB$7&lt;&gt;"",SUMIFS('Bank-1S'!$N:$N,'Bank-1S'!$J:$J,"&gt;="&amp;BB$7,'Bank-1S'!$J:$J,"&lt;="&amp;BB$8,'Bank-1S'!$W:$W,$O128,'Bank-1S'!$X:$X,$F128,'Bank-1S'!$Y:$Y,$G128),SUMIFS('Bank-1S'!$N:$N,'Bank-1S'!$J:$J,BB$8,'Bank-1S'!$W:$W,$O128,'Bank-1S'!$X:$X,$F128,'Bank-1S'!$Y:$Y,$G128))</f>
        <v>0</v>
      </c>
      <c r="BC128" s="179">
        <f ca="1">IF(BC$7&lt;&gt;"",SUMIFS('Bank-1S'!$N:$N,'Bank-1S'!$J:$J,"&gt;="&amp;BC$7,'Bank-1S'!$J:$J,"&lt;="&amp;BC$8,'Bank-1S'!$W:$W,$O128,'Bank-1S'!$X:$X,$F128,'Bank-1S'!$Y:$Y,$G128),SUMIFS('Bank-1S'!$N:$N,'Bank-1S'!$J:$J,BC$8,'Bank-1S'!$W:$W,$O128,'Bank-1S'!$X:$X,$F128,'Bank-1S'!$Y:$Y,$G128))</f>
        <v>0</v>
      </c>
      <c r="BD128" s="179">
        <f ca="1">IF(BD$7&lt;&gt;"",SUMIFS('Bank-1S'!$N:$N,'Bank-1S'!$J:$J,"&gt;="&amp;BD$7,'Bank-1S'!$J:$J,"&lt;="&amp;BD$8,'Bank-1S'!$W:$W,$O128,'Bank-1S'!$X:$X,$F128,'Bank-1S'!$Y:$Y,$G128),SUMIFS('Bank-1S'!$N:$N,'Bank-1S'!$J:$J,BD$8,'Bank-1S'!$W:$W,$O128,'Bank-1S'!$X:$X,$F128,'Bank-1S'!$Y:$Y,$G128))</f>
        <v>0</v>
      </c>
      <c r="BE128" s="179">
        <f ca="1">IF(BE$7&lt;&gt;"",SUMIFS('Bank-1S'!$N:$N,'Bank-1S'!$J:$J,"&gt;="&amp;BE$7,'Bank-1S'!$J:$J,"&lt;="&amp;BE$8,'Bank-1S'!$W:$W,$O128,'Bank-1S'!$X:$X,$F128,'Bank-1S'!$Y:$Y,$G128),SUMIFS('Bank-1S'!$N:$N,'Bank-1S'!$J:$J,BE$8,'Bank-1S'!$W:$W,$O128,'Bank-1S'!$X:$X,$F128,'Bank-1S'!$Y:$Y,$G128))</f>
        <v>0</v>
      </c>
      <c r="BF128" s="179">
        <f ca="1">IF(BF$7&lt;&gt;"",SUMIFS('Bank-1S'!$N:$N,'Bank-1S'!$J:$J,"&gt;="&amp;BF$7,'Bank-1S'!$J:$J,"&lt;="&amp;BF$8,'Bank-1S'!$W:$W,$O128,'Bank-1S'!$X:$X,$F128,'Bank-1S'!$Y:$Y,$G128),SUMIFS('Bank-1S'!$N:$N,'Bank-1S'!$J:$J,BF$8,'Bank-1S'!$W:$W,$O128,'Bank-1S'!$X:$X,$F128,'Bank-1S'!$Y:$Y,$G128))</f>
        <v>0</v>
      </c>
      <c r="BG128" s="179">
        <f ca="1">IF(BG$7&lt;&gt;"",SUMIFS('Bank-1S'!$N:$N,'Bank-1S'!$J:$J,"&gt;="&amp;BG$7,'Bank-1S'!$J:$J,"&lt;="&amp;BG$8,'Bank-1S'!$W:$W,$O128,'Bank-1S'!$X:$X,$F128,'Bank-1S'!$Y:$Y,$G128),SUMIFS('Bank-1S'!$N:$N,'Bank-1S'!$J:$J,BG$8,'Bank-1S'!$W:$W,$O128,'Bank-1S'!$X:$X,$F128,'Bank-1S'!$Y:$Y,$G128))</f>
        <v>0</v>
      </c>
      <c r="BH128" s="179">
        <f ca="1">IF(BH$7&lt;&gt;"",SUMIFS('Bank-1S'!$N:$N,'Bank-1S'!$J:$J,"&gt;="&amp;BH$7,'Bank-1S'!$J:$J,"&lt;="&amp;BH$8,'Bank-1S'!$W:$W,$O128,'Bank-1S'!$X:$X,$F128,'Bank-1S'!$Y:$Y,$G128),SUMIFS('Bank-1S'!$N:$N,'Bank-1S'!$J:$J,BH$8,'Bank-1S'!$W:$W,$O128,'Bank-1S'!$X:$X,$F128,'Bank-1S'!$Y:$Y,$G128))</f>
        <v>0</v>
      </c>
      <c r="BI128" s="179">
        <f ca="1">IF(BI$7&lt;&gt;"",SUMIFS('Bank-1S'!$N:$N,'Bank-1S'!$J:$J,"&gt;="&amp;BI$7,'Bank-1S'!$J:$J,"&lt;="&amp;BI$8,'Bank-1S'!$W:$W,$O128,'Bank-1S'!$X:$X,$F128,'Bank-1S'!$Y:$Y,$G128),SUMIFS('Bank-1S'!$N:$N,'Bank-1S'!$J:$J,BI$8,'Bank-1S'!$W:$W,$O128,'Bank-1S'!$X:$X,$F128,'Bank-1S'!$Y:$Y,$G128))</f>
        <v>0</v>
      </c>
      <c r="BJ128" s="179">
        <f ca="1">IF(BJ$7&lt;&gt;"",SUMIFS('Bank-1S'!$N:$N,'Bank-1S'!$J:$J,"&gt;="&amp;BJ$7,'Bank-1S'!$J:$J,"&lt;="&amp;BJ$8,'Bank-1S'!$W:$W,$O128,'Bank-1S'!$X:$X,$F128,'Bank-1S'!$Y:$Y,$G128),SUMIFS('Bank-1S'!$N:$N,'Bank-1S'!$J:$J,BJ$8,'Bank-1S'!$W:$W,$O128,'Bank-1S'!$X:$X,$F128,'Bank-1S'!$Y:$Y,$G128))</f>
        <v>0</v>
      </c>
      <c r="BK128" s="179">
        <f ca="1">IF(BK$7&lt;&gt;"",SUMIFS('Bank-1S'!$N:$N,'Bank-1S'!$J:$J,"&gt;="&amp;BK$7,'Bank-1S'!$J:$J,"&lt;="&amp;BK$8,'Bank-1S'!$W:$W,$O128,'Bank-1S'!$X:$X,$F128,'Bank-1S'!$Y:$Y,$G128),SUMIFS('Bank-1S'!$N:$N,'Bank-1S'!$J:$J,BK$8,'Bank-1S'!$W:$W,$O128,'Bank-1S'!$X:$X,$F128,'Bank-1S'!$Y:$Y,$G128))</f>
        <v>0</v>
      </c>
      <c r="BL128" s="179">
        <f ca="1">IF(BL$7&lt;&gt;"",SUMIFS('Bank-1S'!$N:$N,'Bank-1S'!$J:$J,"&gt;="&amp;BL$7,'Bank-1S'!$J:$J,"&lt;="&amp;BL$8,'Bank-1S'!$W:$W,$O128,'Bank-1S'!$X:$X,$F128,'Bank-1S'!$Y:$Y,$G128),SUMIFS('Bank-1S'!$N:$N,'Bank-1S'!$J:$J,BL$8,'Bank-1S'!$W:$W,$O128,'Bank-1S'!$X:$X,$F128,'Bank-1S'!$Y:$Y,$G128))</f>
        <v>0</v>
      </c>
      <c r="BM128" s="179">
        <f ca="1">IF(BM$7&lt;&gt;"",SUMIFS('Bank-1S'!$N:$N,'Bank-1S'!$J:$J,"&gt;="&amp;BM$7,'Bank-1S'!$J:$J,"&lt;="&amp;BM$8,'Bank-1S'!$W:$W,$O128,'Bank-1S'!$X:$X,$F128,'Bank-1S'!$Y:$Y,$G128),SUMIFS('Bank-1S'!$N:$N,'Bank-1S'!$J:$J,BM$8,'Bank-1S'!$W:$W,$O128,'Bank-1S'!$X:$X,$F128,'Bank-1S'!$Y:$Y,$G128))</f>
        <v>0</v>
      </c>
      <c r="BN128" s="179">
        <f ca="1">IF(BN$7&lt;&gt;"",SUMIFS('Bank-1S'!$N:$N,'Bank-1S'!$J:$J,"&gt;="&amp;BN$7,'Bank-1S'!$J:$J,"&lt;="&amp;BN$8,'Bank-1S'!$W:$W,$O128,'Bank-1S'!$X:$X,$F128,'Bank-1S'!$Y:$Y,$G128),SUMIFS('Bank-1S'!$N:$N,'Bank-1S'!$J:$J,BN$8,'Bank-1S'!$W:$W,$O128,'Bank-1S'!$X:$X,$F128,'Bank-1S'!$Y:$Y,$G128))</f>
        <v>0</v>
      </c>
      <c r="BO128" s="179">
        <f ca="1">IF(BO$7&lt;&gt;"",SUMIFS('Bank-1S'!$N:$N,'Bank-1S'!$J:$J,"&gt;="&amp;BO$7,'Bank-1S'!$J:$J,"&lt;="&amp;BO$8,'Bank-1S'!$W:$W,$O128,'Bank-1S'!$X:$X,$F128,'Bank-1S'!$Y:$Y,$G128),SUMIFS('Bank-1S'!$N:$N,'Bank-1S'!$J:$J,BO$8,'Bank-1S'!$W:$W,$O128,'Bank-1S'!$X:$X,$F128,'Bank-1S'!$Y:$Y,$G128))</f>
        <v>0</v>
      </c>
      <c r="BP128" s="179">
        <f ca="1">IF(BP$7&lt;&gt;"",SUMIFS('Bank-1S'!$N:$N,'Bank-1S'!$J:$J,"&gt;="&amp;BP$7,'Bank-1S'!$J:$J,"&lt;="&amp;BP$8,'Bank-1S'!$W:$W,$O128,'Bank-1S'!$X:$X,$F128,'Bank-1S'!$Y:$Y,$G128),SUMIFS('Bank-1S'!$N:$N,'Bank-1S'!$J:$J,BP$8,'Bank-1S'!$W:$W,$O128,'Bank-1S'!$X:$X,$F128,'Bank-1S'!$Y:$Y,$G128))</f>
        <v>0</v>
      </c>
      <c r="BQ128" s="179">
        <f ca="1">IF(BQ$7&lt;&gt;"",SUMIFS('Bank-1S'!$N:$N,'Bank-1S'!$J:$J,"&gt;="&amp;BQ$7,'Bank-1S'!$J:$J,"&lt;="&amp;BQ$8,'Bank-1S'!$W:$W,$O128,'Bank-1S'!$X:$X,$F128,'Bank-1S'!$Y:$Y,$G128),SUMIFS('Bank-1S'!$N:$N,'Bank-1S'!$J:$J,BQ$8,'Bank-1S'!$W:$W,$O128,'Bank-1S'!$X:$X,$F128,'Bank-1S'!$Y:$Y,$G128))</f>
        <v>0</v>
      </c>
      <c r="BR128" s="179">
        <f ca="1">IF(BR$7&lt;&gt;"",SUMIFS('Bank-1S'!$N:$N,'Bank-1S'!$J:$J,"&gt;="&amp;BR$7,'Bank-1S'!$J:$J,"&lt;="&amp;BR$8,'Bank-1S'!$W:$W,$O128,'Bank-1S'!$X:$X,$F128,'Bank-1S'!$Y:$Y,$G128),SUMIFS('Bank-1S'!$N:$N,'Bank-1S'!$J:$J,BR$8,'Bank-1S'!$W:$W,$O128,'Bank-1S'!$X:$X,$F128,'Bank-1S'!$Y:$Y,$G128))</f>
        <v>0</v>
      </c>
      <c r="BS128" s="179">
        <f ca="1">IF(BS$7&lt;&gt;"",SUMIFS('Bank-1S'!$N:$N,'Bank-1S'!$J:$J,"&gt;="&amp;BS$7,'Bank-1S'!$J:$J,"&lt;="&amp;BS$8,'Bank-1S'!$W:$W,$O128,'Bank-1S'!$X:$X,$F128,'Bank-1S'!$Y:$Y,$G128),SUMIFS('Bank-1S'!$N:$N,'Bank-1S'!$J:$J,BS$8,'Bank-1S'!$W:$W,$O128,'Bank-1S'!$X:$X,$F128,'Bank-1S'!$Y:$Y,$G128))</f>
        <v>0</v>
      </c>
      <c r="BT128" s="179">
        <f ca="1">IF(BT$7&lt;&gt;"",SUMIFS('Bank-1S'!$N:$N,'Bank-1S'!$J:$J,"&gt;="&amp;BT$7,'Bank-1S'!$J:$J,"&lt;="&amp;BT$8,'Bank-1S'!$W:$W,$O128,'Bank-1S'!$X:$X,$F128,'Bank-1S'!$Y:$Y,$G128),SUMIFS('Bank-1S'!$N:$N,'Bank-1S'!$J:$J,BT$8,'Bank-1S'!$W:$W,$O128,'Bank-1S'!$X:$X,$F128,'Bank-1S'!$Y:$Y,$G128))</f>
        <v>0</v>
      </c>
      <c r="BU128" s="179">
        <f ca="1">IF(BU$7&lt;&gt;"",SUMIFS('Bank-1S'!$N:$N,'Bank-1S'!$J:$J,"&gt;="&amp;BU$7,'Bank-1S'!$J:$J,"&lt;="&amp;BU$8,'Bank-1S'!$W:$W,$O128,'Bank-1S'!$X:$X,$F128,'Bank-1S'!$Y:$Y,$G128),SUMIFS('Bank-1S'!$N:$N,'Bank-1S'!$J:$J,BU$8,'Bank-1S'!$W:$W,$O128,'Bank-1S'!$X:$X,$F128,'Bank-1S'!$Y:$Y,$G128))</f>
        <v>0</v>
      </c>
      <c r="BV128" s="179">
        <f ca="1">IF(BV$7&lt;&gt;"",SUMIFS('Bank-1S'!$N:$N,'Bank-1S'!$J:$J,"&gt;="&amp;BV$7,'Bank-1S'!$J:$J,"&lt;="&amp;BV$8,'Bank-1S'!$W:$W,$O128,'Bank-1S'!$X:$X,$F128,'Bank-1S'!$Y:$Y,$G128),SUMIFS('Bank-1S'!$N:$N,'Bank-1S'!$J:$J,BV$8,'Bank-1S'!$W:$W,$O128,'Bank-1S'!$X:$X,$F128,'Bank-1S'!$Y:$Y,$G128))</f>
        <v>0</v>
      </c>
      <c r="BW128" s="179">
        <f ca="1">IF(BW$7&lt;&gt;"",SUMIFS('Bank-1S'!$N:$N,'Bank-1S'!$J:$J,"&gt;="&amp;BW$7,'Bank-1S'!$J:$J,"&lt;="&amp;BW$8,'Bank-1S'!$W:$W,$O128,'Bank-1S'!$X:$X,$F128,'Bank-1S'!$Y:$Y,$G128),SUMIFS('Bank-1S'!$N:$N,'Bank-1S'!$J:$J,BW$8,'Bank-1S'!$W:$W,$O128,'Bank-1S'!$X:$X,$F128,'Bank-1S'!$Y:$Y,$G128))</f>
        <v>0</v>
      </c>
      <c r="BX128" s="179">
        <f ca="1">IF(BX$7&lt;&gt;"",SUMIFS('Bank-1S'!$N:$N,'Bank-1S'!$J:$J,"&gt;="&amp;BX$7,'Bank-1S'!$J:$J,"&lt;="&amp;BX$8,'Bank-1S'!$W:$W,$O128,'Bank-1S'!$X:$X,$F128,'Bank-1S'!$Y:$Y,$G128),SUMIFS('Bank-1S'!$N:$N,'Bank-1S'!$J:$J,BX$8,'Bank-1S'!$W:$W,$O128,'Bank-1S'!$X:$X,$F128,'Bank-1S'!$Y:$Y,$G128))</f>
        <v>0</v>
      </c>
      <c r="BY128" s="179">
        <f ca="1">IF(BY$7&lt;&gt;"",SUMIFS('Bank-1S'!$N:$N,'Bank-1S'!$J:$J,"&gt;="&amp;BY$7,'Bank-1S'!$J:$J,"&lt;="&amp;BY$8,'Bank-1S'!$W:$W,$O128,'Bank-1S'!$X:$X,$F128,'Bank-1S'!$Y:$Y,$G128),SUMIFS('Bank-1S'!$N:$N,'Bank-1S'!$J:$J,BY$8,'Bank-1S'!$W:$W,$O128,'Bank-1S'!$X:$X,$F128,'Bank-1S'!$Y:$Y,$G128))</f>
        <v>0</v>
      </c>
      <c r="BZ128" s="179">
        <f ca="1">IF(BZ$7&lt;&gt;"",SUMIFS('Bank-1S'!$N:$N,'Bank-1S'!$J:$J,"&gt;="&amp;BZ$7,'Bank-1S'!$J:$J,"&lt;="&amp;BZ$8,'Bank-1S'!$W:$W,$O128,'Bank-1S'!$X:$X,$F128,'Bank-1S'!$Y:$Y,$G128),SUMIFS('Bank-1S'!$N:$N,'Bank-1S'!$J:$J,BZ$8,'Bank-1S'!$W:$W,$O128,'Bank-1S'!$X:$X,$F128,'Bank-1S'!$Y:$Y,$G128))</f>
        <v>0</v>
      </c>
      <c r="CA128" s="179">
        <f ca="1">IF(CA$7&lt;&gt;"",SUMIFS('Bank-1S'!$N:$N,'Bank-1S'!$J:$J,"&gt;="&amp;CA$7,'Bank-1S'!$J:$J,"&lt;="&amp;CA$8,'Bank-1S'!$W:$W,$O128,'Bank-1S'!$X:$X,$F128,'Bank-1S'!$Y:$Y,$G128),SUMIFS('Bank-1S'!$N:$N,'Bank-1S'!$J:$J,CA$8,'Bank-1S'!$W:$W,$O128,'Bank-1S'!$X:$X,$F128,'Bank-1S'!$Y:$Y,$G128))</f>
        <v>0</v>
      </c>
      <c r="CB128" s="179">
        <f ca="1">IF(CB$7&lt;&gt;"",SUMIFS('Bank-1S'!$N:$N,'Bank-1S'!$J:$J,"&gt;="&amp;CB$7,'Bank-1S'!$J:$J,"&lt;="&amp;CB$8,'Bank-1S'!$W:$W,$O128,'Bank-1S'!$X:$X,$F128,'Bank-1S'!$Y:$Y,$G128),SUMIFS('Bank-1S'!$N:$N,'Bank-1S'!$J:$J,CB$8,'Bank-1S'!$W:$W,$O128,'Bank-1S'!$X:$X,$F128,'Bank-1S'!$Y:$Y,$G128))</f>
        <v>0</v>
      </c>
      <c r="CC128" s="179">
        <f ca="1">IF(CC$7&lt;&gt;"",SUMIFS('Bank-1S'!$N:$N,'Bank-1S'!$J:$J,"&gt;="&amp;CC$7,'Bank-1S'!$J:$J,"&lt;="&amp;CC$8,'Bank-1S'!$W:$W,$O128,'Bank-1S'!$X:$X,$F128,'Bank-1S'!$Y:$Y,$G128),SUMIFS('Bank-1S'!$N:$N,'Bank-1S'!$J:$J,CC$8,'Bank-1S'!$W:$W,$O128,'Bank-1S'!$X:$X,$F128,'Bank-1S'!$Y:$Y,$G128))</f>
        <v>0</v>
      </c>
      <c r="CD128" s="179">
        <f ca="1">IF(CD$7&lt;&gt;"",SUMIFS('Bank-1S'!$N:$N,'Bank-1S'!$J:$J,"&gt;="&amp;CD$7,'Bank-1S'!$J:$J,"&lt;="&amp;CD$8,'Bank-1S'!$W:$W,$O128,'Bank-1S'!$X:$X,$F128,'Bank-1S'!$Y:$Y,$G128),SUMIFS('Bank-1S'!$N:$N,'Bank-1S'!$J:$J,CD$8,'Bank-1S'!$W:$W,$O128,'Bank-1S'!$X:$X,$F128,'Bank-1S'!$Y:$Y,$G128))</f>
        <v>0</v>
      </c>
      <c r="CE128" s="179">
        <f ca="1">IF(CE$7&lt;&gt;"",SUMIFS('Bank-1S'!$N:$N,'Bank-1S'!$J:$J,"&gt;="&amp;CE$7,'Bank-1S'!$J:$J,"&lt;="&amp;CE$8,'Bank-1S'!$W:$W,$O128,'Bank-1S'!$X:$X,$F128,'Bank-1S'!$Y:$Y,$G128),SUMIFS('Bank-1S'!$N:$N,'Bank-1S'!$J:$J,CE$8,'Bank-1S'!$W:$W,$O128,'Bank-1S'!$X:$X,$F128,'Bank-1S'!$Y:$Y,$G128))</f>
        <v>0</v>
      </c>
      <c r="CF128" s="179">
        <f ca="1">IF(CF$7&lt;&gt;"",SUMIFS('Bank-1S'!$N:$N,'Bank-1S'!$J:$J,"&gt;="&amp;CF$7,'Bank-1S'!$J:$J,"&lt;="&amp;CF$8,'Bank-1S'!$W:$W,$O128,'Bank-1S'!$X:$X,$F128,'Bank-1S'!$Y:$Y,$G128),SUMIFS('Bank-1S'!$N:$N,'Bank-1S'!$J:$J,CF$8,'Bank-1S'!$W:$W,$O128,'Bank-1S'!$X:$X,$F128,'Bank-1S'!$Y:$Y,$G128))</f>
        <v>0</v>
      </c>
      <c r="CG128" s="179">
        <f ca="1">IF(CG$7&lt;&gt;"",SUMIFS('Bank-1S'!$N:$N,'Bank-1S'!$J:$J,"&gt;="&amp;CG$7,'Bank-1S'!$J:$J,"&lt;="&amp;CG$8,'Bank-1S'!$W:$W,$O128,'Bank-1S'!$X:$X,$F128,'Bank-1S'!$Y:$Y,$G128),SUMIFS('Bank-1S'!$N:$N,'Bank-1S'!$J:$J,CG$8,'Bank-1S'!$W:$W,$O128,'Bank-1S'!$X:$X,$F128,'Bank-1S'!$Y:$Y,$G128))</f>
        <v>0</v>
      </c>
      <c r="CH128" s="179">
        <f ca="1">IF(CH$7&lt;&gt;"",SUMIFS('Bank-1S'!$N:$N,'Bank-1S'!$J:$J,"&gt;="&amp;CH$7,'Bank-1S'!$J:$J,"&lt;="&amp;CH$8,'Bank-1S'!$W:$W,$O128,'Bank-1S'!$X:$X,$F128,'Bank-1S'!$Y:$Y,$G128),SUMIFS('Bank-1S'!$N:$N,'Bank-1S'!$J:$J,CH$8,'Bank-1S'!$W:$W,$O128,'Bank-1S'!$X:$X,$F128,'Bank-1S'!$Y:$Y,$G128))</f>
        <v>0</v>
      </c>
      <c r="CI128" s="179">
        <f ca="1">IF(CI$7&lt;&gt;"",SUMIFS('Bank-1S'!$N:$N,'Bank-1S'!$J:$J,"&gt;="&amp;CI$7,'Bank-1S'!$J:$J,"&lt;="&amp;CI$8,'Bank-1S'!$W:$W,$O128,'Bank-1S'!$X:$X,$F128,'Bank-1S'!$Y:$Y,$G128),SUMIFS('Bank-1S'!$N:$N,'Bank-1S'!$J:$J,CI$8,'Bank-1S'!$W:$W,$O128,'Bank-1S'!$X:$X,$F128,'Bank-1S'!$Y:$Y,$G128))</f>
        <v>0</v>
      </c>
      <c r="CJ128" s="179">
        <f ca="1">IF(CJ$7&lt;&gt;"",SUMIFS('Bank-1S'!$N:$N,'Bank-1S'!$J:$J,"&gt;="&amp;CJ$7,'Bank-1S'!$J:$J,"&lt;="&amp;CJ$8,'Bank-1S'!$W:$W,$O128,'Bank-1S'!$X:$X,$F128,'Bank-1S'!$Y:$Y,$G128),SUMIFS('Bank-1S'!$N:$N,'Bank-1S'!$J:$J,CJ$8,'Bank-1S'!$W:$W,$O128,'Bank-1S'!$X:$X,$F128,'Bank-1S'!$Y:$Y,$G128))</f>
        <v>0</v>
      </c>
      <c r="CK128" s="179">
        <f ca="1">IF(CK$7&lt;&gt;"",SUMIFS('Bank-1S'!$N:$N,'Bank-1S'!$J:$J,"&gt;="&amp;CK$7,'Bank-1S'!$J:$J,"&lt;="&amp;CK$8,'Bank-1S'!$W:$W,$O128,'Bank-1S'!$X:$X,$F128,'Bank-1S'!$Y:$Y,$G128),SUMIFS('Bank-1S'!$N:$N,'Bank-1S'!$J:$J,CK$8,'Bank-1S'!$W:$W,$O128,'Bank-1S'!$X:$X,$F128,'Bank-1S'!$Y:$Y,$G128))</f>
        <v>0</v>
      </c>
      <c r="CL128" s="179">
        <f ca="1">IF(CL$7&lt;&gt;"",SUMIFS('Bank-1S'!$N:$N,'Bank-1S'!$J:$J,"&gt;="&amp;CL$7,'Bank-1S'!$J:$J,"&lt;="&amp;CL$8,'Bank-1S'!$W:$W,$O128,'Bank-1S'!$X:$X,$F128,'Bank-1S'!$Y:$Y,$G128),SUMIFS('Bank-1S'!$N:$N,'Bank-1S'!$J:$J,CL$8,'Bank-1S'!$W:$W,$O128,'Bank-1S'!$X:$X,$F128,'Bank-1S'!$Y:$Y,$G128))</f>
        <v>0</v>
      </c>
      <c r="CM128" s="179">
        <f ca="1">IF(CM$7&lt;&gt;"",SUMIFS('Bank-1S'!$N:$N,'Bank-1S'!$J:$J,"&gt;="&amp;CM$7,'Bank-1S'!$J:$J,"&lt;="&amp;CM$8,'Bank-1S'!$W:$W,$O128,'Bank-1S'!$X:$X,$F128,'Bank-1S'!$Y:$Y,$G128),SUMIFS('Bank-1S'!$N:$N,'Bank-1S'!$J:$J,CM$8,'Bank-1S'!$W:$W,$O128,'Bank-1S'!$X:$X,$F128,'Bank-1S'!$Y:$Y,$G128))</f>
        <v>0</v>
      </c>
      <c r="CN128" s="179">
        <f ca="1">IF(CN$7&lt;&gt;"",SUMIFS('Bank-1S'!$N:$N,'Bank-1S'!$J:$J,"&gt;="&amp;CN$7,'Bank-1S'!$J:$J,"&lt;="&amp;CN$8,'Bank-1S'!$W:$W,$O128,'Bank-1S'!$X:$X,$F128,'Bank-1S'!$Y:$Y,$G128),SUMIFS('Bank-1S'!$N:$N,'Bank-1S'!$J:$J,CN$8,'Bank-1S'!$W:$W,$O128,'Bank-1S'!$X:$X,$F128,'Bank-1S'!$Y:$Y,$G128))</f>
        <v>0</v>
      </c>
      <c r="CO128" s="179">
        <f ca="1">IF(CO$7&lt;&gt;"",SUMIFS('Bank-1S'!$N:$N,'Bank-1S'!$J:$J,"&gt;="&amp;CO$7,'Bank-1S'!$J:$J,"&lt;="&amp;CO$8,'Bank-1S'!$W:$W,$O128,'Bank-1S'!$X:$X,$F128,'Bank-1S'!$Y:$Y,$G128),SUMIFS('Bank-1S'!$N:$N,'Bank-1S'!$J:$J,CO$8,'Bank-1S'!$W:$W,$O128,'Bank-1S'!$X:$X,$F128,'Bank-1S'!$Y:$Y,$G128))</f>
        <v>0</v>
      </c>
      <c r="CP128" s="179">
        <f ca="1">IF(CP$7&lt;&gt;"",SUMIFS('Bank-1S'!$N:$N,'Bank-1S'!$J:$J,"&gt;="&amp;CP$7,'Bank-1S'!$J:$J,"&lt;="&amp;CP$8,'Bank-1S'!$W:$W,$O128,'Bank-1S'!$X:$X,$F128,'Bank-1S'!$Y:$Y,$G128),SUMIFS('Bank-1S'!$N:$N,'Bank-1S'!$J:$J,CP$8,'Bank-1S'!$W:$W,$O128,'Bank-1S'!$X:$X,$F128,'Bank-1S'!$Y:$Y,$G128))</f>
        <v>0</v>
      </c>
      <c r="CQ128" s="179">
        <f ca="1">IF(CQ$7&lt;&gt;"",SUMIFS('Bank-1S'!$N:$N,'Bank-1S'!$J:$J,"&gt;="&amp;CQ$7,'Bank-1S'!$J:$J,"&lt;="&amp;CQ$8,'Bank-1S'!$W:$W,$O128,'Bank-1S'!$X:$X,$F128,'Bank-1S'!$Y:$Y,$G128),SUMIFS('Bank-1S'!$N:$N,'Bank-1S'!$J:$J,CQ$8,'Bank-1S'!$W:$W,$O128,'Bank-1S'!$X:$X,$F128,'Bank-1S'!$Y:$Y,$G128))</f>
        <v>0</v>
      </c>
      <c r="CR128" s="179">
        <f ca="1">IF(CR$7&lt;&gt;"",SUMIFS('Bank-1S'!$N:$N,'Bank-1S'!$J:$J,"&gt;="&amp;CR$7,'Bank-1S'!$J:$J,"&lt;="&amp;CR$8,'Bank-1S'!$W:$W,$O128,'Bank-1S'!$X:$X,$F128,'Bank-1S'!$Y:$Y,$G128),SUMIFS('Bank-1S'!$N:$N,'Bank-1S'!$J:$J,CR$8,'Bank-1S'!$W:$W,$O128,'Bank-1S'!$X:$X,$F128,'Bank-1S'!$Y:$Y,$G128))</f>
        <v>0</v>
      </c>
      <c r="CS128" s="179">
        <f ca="1">IF(CS$7&lt;&gt;"",SUMIFS('Bank-1S'!$N:$N,'Bank-1S'!$J:$J,"&gt;="&amp;CS$7,'Bank-1S'!$J:$J,"&lt;="&amp;CS$8,'Bank-1S'!$W:$W,$O128,'Bank-1S'!$X:$X,$F128,'Bank-1S'!$Y:$Y,$G128),SUMIFS('Bank-1S'!$N:$N,'Bank-1S'!$J:$J,CS$8,'Bank-1S'!$W:$W,$O128,'Bank-1S'!$X:$X,$F128,'Bank-1S'!$Y:$Y,$G128))</f>
        <v>0</v>
      </c>
      <c r="CT128" s="179">
        <f ca="1">IF(CT$7&lt;&gt;"",SUMIFS('Bank-1S'!$N:$N,'Bank-1S'!$J:$J,"&gt;="&amp;CT$7,'Bank-1S'!$J:$J,"&lt;="&amp;CT$8,'Bank-1S'!$W:$W,$O128,'Bank-1S'!$X:$X,$F128,'Bank-1S'!$Y:$Y,$G128),SUMIFS('Bank-1S'!$N:$N,'Bank-1S'!$J:$J,CT$8,'Bank-1S'!$W:$W,$O128,'Bank-1S'!$X:$X,$F128,'Bank-1S'!$Y:$Y,$G128))</f>
        <v>0</v>
      </c>
      <c r="CU128" s="180">
        <f ca="1">IF(CU$7&lt;&gt;"",SUMIFS('Bank-1S'!$N:$N,'Bank-1S'!$J:$J,"&gt;="&amp;CU$7,'Bank-1S'!$J:$J,"&lt;="&amp;CU$8,'Bank-1S'!$W:$W,$O128,'Bank-1S'!$X:$X,$F128,'Bank-1S'!$Y:$Y,$G128),SUMIFS('Bank-1S'!$N:$N,'Bank-1S'!$J:$J,CU$8,'Bank-1S'!$W:$W,$O128,'Bank-1S'!$X:$X,$F128,'Bank-1S'!$Y:$Y,$G128))</f>
        <v>0</v>
      </c>
    </row>
    <row r="129" spans="1:99" s="181" customFormat="1" ht="10.199999999999999" x14ac:dyDescent="0.2">
      <c r="A129" s="172"/>
      <c r="B129" s="172"/>
      <c r="C129" s="172"/>
      <c r="D129" s="172"/>
      <c r="E129" s="191">
        <v>2</v>
      </c>
      <c r="F129" s="144" t="str">
        <f>F126</f>
        <v>Оплаты капитальных затрат</v>
      </c>
      <c r="G129" s="172" t="str">
        <f>lists!$AD$23</f>
        <v>Оплата стиля и маркетинга</v>
      </c>
      <c r="H129" s="172"/>
      <c r="I129" s="172"/>
      <c r="J129" s="172"/>
      <c r="K129" s="172"/>
      <c r="L129" s="172"/>
      <c r="M129" s="172"/>
      <c r="N129" s="173"/>
      <c r="O129" s="172" t="str">
        <f t="shared" si="61"/>
        <v>RUR</v>
      </c>
      <c r="P129" s="173"/>
      <c r="Q129" s="172"/>
      <c r="R129" s="172"/>
      <c r="S129" s="172"/>
      <c r="T129" s="174"/>
      <c r="U129" s="175">
        <f t="shared" ca="1" si="62"/>
        <v>0</v>
      </c>
      <c r="V129" s="176"/>
      <c r="W129" s="177"/>
      <c r="X129" s="178">
        <f>IF(X$7&lt;&gt;"",SUMIFS('Bank-1S'!$N:$N,'Bank-1S'!$J:$J,"&gt;="&amp;X$7,'Bank-1S'!$J:$J,"&lt;="&amp;X$8,'Bank-1S'!$W:$W,$O129,'Bank-1S'!$X:$X,$F129,'Bank-1S'!$Y:$Y,$G129),SUMIFS('Bank-1S'!$N:$N,'Bank-1S'!$J:$J,X$8,'Bank-1S'!$W:$W,$O129,'Bank-1S'!$X:$X,$F129,'Bank-1S'!$Y:$Y,$G129))</f>
        <v>0</v>
      </c>
      <c r="Y129" s="179">
        <f ca="1">IF(Y$7&lt;&gt;"",SUMIFS('Bank-1S'!$N:$N,'Bank-1S'!$J:$J,"&gt;="&amp;Y$7,'Bank-1S'!$J:$J,"&lt;="&amp;Y$8,'Bank-1S'!$W:$W,$O129,'Bank-1S'!$X:$X,$F129,'Bank-1S'!$Y:$Y,$G129),SUMIFS('Bank-1S'!$N:$N,'Bank-1S'!$J:$J,Y$8,'Bank-1S'!$W:$W,$O129,'Bank-1S'!$X:$X,$F129,'Bank-1S'!$Y:$Y,$G129))</f>
        <v>0</v>
      </c>
      <c r="Z129" s="179">
        <f ca="1">IF(Z$7&lt;&gt;"",SUMIFS('Bank-1S'!$N:$N,'Bank-1S'!$J:$J,"&gt;="&amp;Z$7,'Bank-1S'!$J:$J,"&lt;="&amp;Z$8,'Bank-1S'!$W:$W,$O129,'Bank-1S'!$X:$X,$F129,'Bank-1S'!$Y:$Y,$G129),SUMIFS('Bank-1S'!$N:$N,'Bank-1S'!$J:$J,Z$8,'Bank-1S'!$W:$W,$O129,'Bank-1S'!$X:$X,$F129,'Bank-1S'!$Y:$Y,$G129))</f>
        <v>0</v>
      </c>
      <c r="AA129" s="179">
        <f ca="1">IF(AA$7&lt;&gt;"",SUMIFS('Bank-1S'!$N:$N,'Bank-1S'!$J:$J,"&gt;="&amp;AA$7,'Bank-1S'!$J:$J,"&lt;="&amp;AA$8,'Bank-1S'!$W:$W,$O129,'Bank-1S'!$X:$X,$F129,'Bank-1S'!$Y:$Y,$G129),SUMIFS('Bank-1S'!$N:$N,'Bank-1S'!$J:$J,AA$8,'Bank-1S'!$W:$W,$O129,'Bank-1S'!$X:$X,$F129,'Bank-1S'!$Y:$Y,$G129))</f>
        <v>0</v>
      </c>
      <c r="AB129" s="179">
        <f ca="1">IF(AB$7&lt;&gt;"",SUMIFS('Bank-1S'!$N:$N,'Bank-1S'!$J:$J,"&gt;="&amp;AB$7,'Bank-1S'!$J:$J,"&lt;="&amp;AB$8,'Bank-1S'!$W:$W,$O129,'Bank-1S'!$X:$X,$F129,'Bank-1S'!$Y:$Y,$G129),SUMIFS('Bank-1S'!$N:$N,'Bank-1S'!$J:$J,AB$8,'Bank-1S'!$W:$W,$O129,'Bank-1S'!$X:$X,$F129,'Bank-1S'!$Y:$Y,$G129))</f>
        <v>0</v>
      </c>
      <c r="AC129" s="179">
        <f ca="1">IF(AC$7&lt;&gt;"",SUMIFS('Bank-1S'!$N:$N,'Bank-1S'!$J:$J,"&gt;="&amp;AC$7,'Bank-1S'!$J:$J,"&lt;="&amp;AC$8,'Bank-1S'!$W:$W,$O129,'Bank-1S'!$X:$X,$F129,'Bank-1S'!$Y:$Y,$G129),SUMIFS('Bank-1S'!$N:$N,'Bank-1S'!$J:$J,AC$8,'Bank-1S'!$W:$W,$O129,'Bank-1S'!$X:$X,$F129,'Bank-1S'!$Y:$Y,$G129))</f>
        <v>0</v>
      </c>
      <c r="AD129" s="179">
        <f ca="1">IF(AD$7&lt;&gt;"",SUMIFS('Bank-1S'!$N:$N,'Bank-1S'!$J:$J,"&gt;="&amp;AD$7,'Bank-1S'!$J:$J,"&lt;="&amp;AD$8,'Bank-1S'!$W:$W,$O129,'Bank-1S'!$X:$X,$F129,'Bank-1S'!$Y:$Y,$G129),SUMIFS('Bank-1S'!$N:$N,'Bank-1S'!$J:$J,AD$8,'Bank-1S'!$W:$W,$O129,'Bank-1S'!$X:$X,$F129,'Bank-1S'!$Y:$Y,$G129))</f>
        <v>0</v>
      </c>
      <c r="AE129" s="179">
        <f ca="1">IF(AE$7&lt;&gt;"",SUMIFS('Bank-1S'!$N:$N,'Bank-1S'!$J:$J,"&gt;="&amp;AE$7,'Bank-1S'!$J:$J,"&lt;="&amp;AE$8,'Bank-1S'!$W:$W,$O129,'Bank-1S'!$X:$X,$F129,'Bank-1S'!$Y:$Y,$G129),SUMIFS('Bank-1S'!$N:$N,'Bank-1S'!$J:$J,AE$8,'Bank-1S'!$W:$W,$O129,'Bank-1S'!$X:$X,$F129,'Bank-1S'!$Y:$Y,$G129))</f>
        <v>0</v>
      </c>
      <c r="AF129" s="179">
        <f ca="1">IF(AF$7&lt;&gt;"",SUMIFS('Bank-1S'!$N:$N,'Bank-1S'!$J:$J,"&gt;="&amp;AF$7,'Bank-1S'!$J:$J,"&lt;="&amp;AF$8,'Bank-1S'!$W:$W,$O129,'Bank-1S'!$X:$X,$F129,'Bank-1S'!$Y:$Y,$G129),SUMIFS('Bank-1S'!$N:$N,'Bank-1S'!$J:$J,AF$8,'Bank-1S'!$W:$W,$O129,'Bank-1S'!$X:$X,$F129,'Bank-1S'!$Y:$Y,$G129))</f>
        <v>0</v>
      </c>
      <c r="AG129" s="179">
        <f ca="1">IF(AG$7&lt;&gt;"",SUMIFS('Bank-1S'!$N:$N,'Bank-1S'!$J:$J,"&gt;="&amp;AG$7,'Bank-1S'!$J:$J,"&lt;="&amp;AG$8,'Bank-1S'!$W:$W,$O129,'Bank-1S'!$X:$X,$F129,'Bank-1S'!$Y:$Y,$G129),SUMIFS('Bank-1S'!$N:$N,'Bank-1S'!$J:$J,AG$8,'Bank-1S'!$W:$W,$O129,'Bank-1S'!$X:$X,$F129,'Bank-1S'!$Y:$Y,$G129))</f>
        <v>0</v>
      </c>
      <c r="AH129" s="179">
        <f ca="1">IF(AH$7&lt;&gt;"",SUMIFS('Bank-1S'!$N:$N,'Bank-1S'!$J:$J,"&gt;="&amp;AH$7,'Bank-1S'!$J:$J,"&lt;="&amp;AH$8,'Bank-1S'!$W:$W,$O129,'Bank-1S'!$X:$X,$F129,'Bank-1S'!$Y:$Y,$G129),SUMIFS('Bank-1S'!$N:$N,'Bank-1S'!$J:$J,AH$8,'Bank-1S'!$W:$W,$O129,'Bank-1S'!$X:$X,$F129,'Bank-1S'!$Y:$Y,$G129))</f>
        <v>0</v>
      </c>
      <c r="AI129" s="179">
        <f ca="1">IF(AI$7&lt;&gt;"",SUMIFS('Bank-1S'!$N:$N,'Bank-1S'!$J:$J,"&gt;="&amp;AI$7,'Bank-1S'!$J:$J,"&lt;="&amp;AI$8,'Bank-1S'!$W:$W,$O129,'Bank-1S'!$X:$X,$F129,'Bank-1S'!$Y:$Y,$G129),SUMIFS('Bank-1S'!$N:$N,'Bank-1S'!$J:$J,AI$8,'Bank-1S'!$W:$W,$O129,'Bank-1S'!$X:$X,$F129,'Bank-1S'!$Y:$Y,$G129))</f>
        <v>0</v>
      </c>
      <c r="AJ129" s="179">
        <f ca="1">IF(AJ$7&lt;&gt;"",SUMIFS('Bank-1S'!$N:$N,'Bank-1S'!$J:$J,"&gt;="&amp;AJ$7,'Bank-1S'!$J:$J,"&lt;="&amp;AJ$8,'Bank-1S'!$W:$W,$O129,'Bank-1S'!$X:$X,$F129,'Bank-1S'!$Y:$Y,$G129),SUMIFS('Bank-1S'!$N:$N,'Bank-1S'!$J:$J,AJ$8,'Bank-1S'!$W:$W,$O129,'Bank-1S'!$X:$X,$F129,'Bank-1S'!$Y:$Y,$G129))</f>
        <v>0</v>
      </c>
      <c r="AK129" s="179">
        <f ca="1">IF(AK$7&lt;&gt;"",SUMIFS('Bank-1S'!$N:$N,'Bank-1S'!$J:$J,"&gt;="&amp;AK$7,'Bank-1S'!$J:$J,"&lt;="&amp;AK$8,'Bank-1S'!$W:$W,$O129,'Bank-1S'!$X:$X,$F129,'Bank-1S'!$Y:$Y,$G129),SUMIFS('Bank-1S'!$N:$N,'Bank-1S'!$J:$J,AK$8,'Bank-1S'!$W:$W,$O129,'Bank-1S'!$X:$X,$F129,'Bank-1S'!$Y:$Y,$G129))</f>
        <v>0</v>
      </c>
      <c r="AL129" s="179">
        <f ca="1">IF(AL$7&lt;&gt;"",SUMIFS('Bank-1S'!$N:$N,'Bank-1S'!$J:$J,"&gt;="&amp;AL$7,'Bank-1S'!$J:$J,"&lt;="&amp;AL$8,'Bank-1S'!$W:$W,$O129,'Bank-1S'!$X:$X,$F129,'Bank-1S'!$Y:$Y,$G129),SUMIFS('Bank-1S'!$N:$N,'Bank-1S'!$J:$J,AL$8,'Bank-1S'!$W:$W,$O129,'Bank-1S'!$X:$X,$F129,'Bank-1S'!$Y:$Y,$G129))</f>
        <v>0</v>
      </c>
      <c r="AM129" s="179">
        <f ca="1">IF(AM$7&lt;&gt;"",SUMIFS('Bank-1S'!$N:$N,'Bank-1S'!$J:$J,"&gt;="&amp;AM$7,'Bank-1S'!$J:$J,"&lt;="&amp;AM$8,'Bank-1S'!$W:$W,$O129,'Bank-1S'!$X:$X,$F129,'Bank-1S'!$Y:$Y,$G129),SUMIFS('Bank-1S'!$N:$N,'Bank-1S'!$J:$J,AM$8,'Bank-1S'!$W:$W,$O129,'Bank-1S'!$X:$X,$F129,'Bank-1S'!$Y:$Y,$G129))</f>
        <v>0</v>
      </c>
      <c r="AN129" s="179">
        <f ca="1">IF(AN$7&lt;&gt;"",SUMIFS('Bank-1S'!$N:$N,'Bank-1S'!$J:$J,"&gt;="&amp;AN$7,'Bank-1S'!$J:$J,"&lt;="&amp;AN$8,'Bank-1S'!$W:$W,$O129,'Bank-1S'!$X:$X,$F129,'Bank-1S'!$Y:$Y,$G129),SUMIFS('Bank-1S'!$N:$N,'Bank-1S'!$J:$J,AN$8,'Bank-1S'!$W:$W,$O129,'Bank-1S'!$X:$X,$F129,'Bank-1S'!$Y:$Y,$G129))</f>
        <v>0</v>
      </c>
      <c r="AO129" s="179">
        <f ca="1">IF(AO$7&lt;&gt;"",SUMIFS('Bank-1S'!$N:$N,'Bank-1S'!$J:$J,"&gt;="&amp;AO$7,'Bank-1S'!$J:$J,"&lt;="&amp;AO$8,'Bank-1S'!$W:$W,$O129,'Bank-1S'!$X:$X,$F129,'Bank-1S'!$Y:$Y,$G129),SUMIFS('Bank-1S'!$N:$N,'Bank-1S'!$J:$J,AO$8,'Bank-1S'!$W:$W,$O129,'Bank-1S'!$X:$X,$F129,'Bank-1S'!$Y:$Y,$G129))</f>
        <v>0</v>
      </c>
      <c r="AP129" s="179">
        <f ca="1">IF(AP$7&lt;&gt;"",SUMIFS('Bank-1S'!$N:$N,'Bank-1S'!$J:$J,"&gt;="&amp;AP$7,'Bank-1S'!$J:$J,"&lt;="&amp;AP$8,'Bank-1S'!$W:$W,$O129,'Bank-1S'!$X:$X,$F129,'Bank-1S'!$Y:$Y,$G129),SUMIFS('Bank-1S'!$N:$N,'Bank-1S'!$J:$J,AP$8,'Bank-1S'!$W:$W,$O129,'Bank-1S'!$X:$X,$F129,'Bank-1S'!$Y:$Y,$G129))</f>
        <v>0</v>
      </c>
      <c r="AQ129" s="179">
        <f ca="1">IF(AQ$7&lt;&gt;"",SUMIFS('Bank-1S'!$N:$N,'Bank-1S'!$J:$J,"&gt;="&amp;AQ$7,'Bank-1S'!$J:$J,"&lt;="&amp;AQ$8,'Bank-1S'!$W:$W,$O129,'Bank-1S'!$X:$X,$F129,'Bank-1S'!$Y:$Y,$G129),SUMIFS('Bank-1S'!$N:$N,'Bank-1S'!$J:$J,AQ$8,'Bank-1S'!$W:$W,$O129,'Bank-1S'!$X:$X,$F129,'Bank-1S'!$Y:$Y,$G129))</f>
        <v>0</v>
      </c>
      <c r="AR129" s="179">
        <f ca="1">IF(AR$7&lt;&gt;"",SUMIFS('Bank-1S'!$N:$N,'Bank-1S'!$J:$J,"&gt;="&amp;AR$7,'Bank-1S'!$J:$J,"&lt;="&amp;AR$8,'Bank-1S'!$W:$W,$O129,'Bank-1S'!$X:$X,$F129,'Bank-1S'!$Y:$Y,$G129),SUMIFS('Bank-1S'!$N:$N,'Bank-1S'!$J:$J,AR$8,'Bank-1S'!$W:$W,$O129,'Bank-1S'!$X:$X,$F129,'Bank-1S'!$Y:$Y,$G129))</f>
        <v>0</v>
      </c>
      <c r="AS129" s="179">
        <f ca="1">IF(AS$7&lt;&gt;"",SUMIFS('Bank-1S'!$N:$N,'Bank-1S'!$J:$J,"&gt;="&amp;AS$7,'Bank-1S'!$J:$J,"&lt;="&amp;AS$8,'Bank-1S'!$W:$W,$O129,'Bank-1S'!$X:$X,$F129,'Bank-1S'!$Y:$Y,$G129),SUMIFS('Bank-1S'!$N:$N,'Bank-1S'!$J:$J,AS$8,'Bank-1S'!$W:$W,$O129,'Bank-1S'!$X:$X,$F129,'Bank-1S'!$Y:$Y,$G129))</f>
        <v>0</v>
      </c>
      <c r="AT129" s="179">
        <f ca="1">IF(AT$7&lt;&gt;"",SUMIFS('Bank-1S'!$N:$N,'Bank-1S'!$J:$J,"&gt;="&amp;AT$7,'Bank-1S'!$J:$J,"&lt;="&amp;AT$8,'Bank-1S'!$W:$W,$O129,'Bank-1S'!$X:$X,$F129,'Bank-1S'!$Y:$Y,$G129),SUMIFS('Bank-1S'!$N:$N,'Bank-1S'!$J:$J,AT$8,'Bank-1S'!$W:$W,$O129,'Bank-1S'!$X:$X,$F129,'Bank-1S'!$Y:$Y,$G129))</f>
        <v>0</v>
      </c>
      <c r="AU129" s="179">
        <f ca="1">IF(AU$7&lt;&gt;"",SUMIFS('Bank-1S'!$N:$N,'Bank-1S'!$J:$J,"&gt;="&amp;AU$7,'Bank-1S'!$J:$J,"&lt;="&amp;AU$8,'Bank-1S'!$W:$W,$O129,'Bank-1S'!$X:$X,$F129,'Bank-1S'!$Y:$Y,$G129),SUMIFS('Bank-1S'!$N:$N,'Bank-1S'!$J:$J,AU$8,'Bank-1S'!$W:$W,$O129,'Bank-1S'!$X:$X,$F129,'Bank-1S'!$Y:$Y,$G129))</f>
        <v>0</v>
      </c>
      <c r="AV129" s="179">
        <f ca="1">IF(AV$7&lt;&gt;"",SUMIFS('Bank-1S'!$N:$N,'Bank-1S'!$J:$J,"&gt;="&amp;AV$7,'Bank-1S'!$J:$J,"&lt;="&amp;AV$8,'Bank-1S'!$W:$W,$O129,'Bank-1S'!$X:$X,$F129,'Bank-1S'!$Y:$Y,$G129),SUMIFS('Bank-1S'!$N:$N,'Bank-1S'!$J:$J,AV$8,'Bank-1S'!$W:$W,$O129,'Bank-1S'!$X:$X,$F129,'Bank-1S'!$Y:$Y,$G129))</f>
        <v>0</v>
      </c>
      <c r="AW129" s="179">
        <f ca="1">IF(AW$7&lt;&gt;"",SUMIFS('Bank-1S'!$N:$N,'Bank-1S'!$J:$J,"&gt;="&amp;AW$7,'Bank-1S'!$J:$J,"&lt;="&amp;AW$8,'Bank-1S'!$W:$W,$O129,'Bank-1S'!$X:$X,$F129,'Bank-1S'!$Y:$Y,$G129),SUMIFS('Bank-1S'!$N:$N,'Bank-1S'!$J:$J,AW$8,'Bank-1S'!$W:$W,$O129,'Bank-1S'!$X:$X,$F129,'Bank-1S'!$Y:$Y,$G129))</f>
        <v>0</v>
      </c>
      <c r="AX129" s="179">
        <f ca="1">IF(AX$7&lt;&gt;"",SUMIFS('Bank-1S'!$N:$N,'Bank-1S'!$J:$J,"&gt;="&amp;AX$7,'Bank-1S'!$J:$J,"&lt;="&amp;AX$8,'Bank-1S'!$W:$W,$O129,'Bank-1S'!$X:$X,$F129,'Bank-1S'!$Y:$Y,$G129),SUMIFS('Bank-1S'!$N:$N,'Bank-1S'!$J:$J,AX$8,'Bank-1S'!$W:$W,$O129,'Bank-1S'!$X:$X,$F129,'Bank-1S'!$Y:$Y,$G129))</f>
        <v>0</v>
      </c>
      <c r="AY129" s="179">
        <f ca="1">IF(AY$7&lt;&gt;"",SUMIFS('Bank-1S'!$N:$N,'Bank-1S'!$J:$J,"&gt;="&amp;AY$7,'Bank-1S'!$J:$J,"&lt;="&amp;AY$8,'Bank-1S'!$W:$W,$O129,'Bank-1S'!$X:$X,$F129,'Bank-1S'!$Y:$Y,$G129),SUMIFS('Bank-1S'!$N:$N,'Bank-1S'!$J:$J,AY$8,'Bank-1S'!$W:$W,$O129,'Bank-1S'!$X:$X,$F129,'Bank-1S'!$Y:$Y,$G129))</f>
        <v>0</v>
      </c>
      <c r="AZ129" s="179">
        <f ca="1">IF(AZ$7&lt;&gt;"",SUMIFS('Bank-1S'!$N:$N,'Bank-1S'!$J:$J,"&gt;="&amp;AZ$7,'Bank-1S'!$J:$J,"&lt;="&amp;AZ$8,'Bank-1S'!$W:$W,$O129,'Bank-1S'!$X:$X,$F129,'Bank-1S'!$Y:$Y,$G129),SUMIFS('Bank-1S'!$N:$N,'Bank-1S'!$J:$J,AZ$8,'Bank-1S'!$W:$W,$O129,'Bank-1S'!$X:$X,$F129,'Bank-1S'!$Y:$Y,$G129))</f>
        <v>0</v>
      </c>
      <c r="BA129" s="179">
        <f ca="1">IF(BA$7&lt;&gt;"",SUMIFS('Bank-1S'!$N:$N,'Bank-1S'!$J:$J,"&gt;="&amp;BA$7,'Bank-1S'!$J:$J,"&lt;="&amp;BA$8,'Bank-1S'!$W:$W,$O129,'Bank-1S'!$X:$X,$F129,'Bank-1S'!$Y:$Y,$G129),SUMIFS('Bank-1S'!$N:$N,'Bank-1S'!$J:$J,BA$8,'Bank-1S'!$W:$W,$O129,'Bank-1S'!$X:$X,$F129,'Bank-1S'!$Y:$Y,$G129))</f>
        <v>0</v>
      </c>
      <c r="BB129" s="179">
        <f ca="1">IF(BB$7&lt;&gt;"",SUMIFS('Bank-1S'!$N:$N,'Bank-1S'!$J:$J,"&gt;="&amp;BB$7,'Bank-1S'!$J:$J,"&lt;="&amp;BB$8,'Bank-1S'!$W:$W,$O129,'Bank-1S'!$X:$X,$F129,'Bank-1S'!$Y:$Y,$G129),SUMIFS('Bank-1S'!$N:$N,'Bank-1S'!$J:$J,BB$8,'Bank-1S'!$W:$W,$O129,'Bank-1S'!$X:$X,$F129,'Bank-1S'!$Y:$Y,$G129))</f>
        <v>0</v>
      </c>
      <c r="BC129" s="179">
        <f ca="1">IF(BC$7&lt;&gt;"",SUMIFS('Bank-1S'!$N:$N,'Bank-1S'!$J:$J,"&gt;="&amp;BC$7,'Bank-1S'!$J:$J,"&lt;="&amp;BC$8,'Bank-1S'!$W:$W,$O129,'Bank-1S'!$X:$X,$F129,'Bank-1S'!$Y:$Y,$G129),SUMIFS('Bank-1S'!$N:$N,'Bank-1S'!$J:$J,BC$8,'Bank-1S'!$W:$W,$O129,'Bank-1S'!$X:$X,$F129,'Bank-1S'!$Y:$Y,$G129))</f>
        <v>0</v>
      </c>
      <c r="BD129" s="179">
        <f ca="1">IF(BD$7&lt;&gt;"",SUMIFS('Bank-1S'!$N:$N,'Bank-1S'!$J:$J,"&gt;="&amp;BD$7,'Bank-1S'!$J:$J,"&lt;="&amp;BD$8,'Bank-1S'!$W:$W,$O129,'Bank-1S'!$X:$X,$F129,'Bank-1S'!$Y:$Y,$G129),SUMIFS('Bank-1S'!$N:$N,'Bank-1S'!$J:$J,BD$8,'Bank-1S'!$W:$W,$O129,'Bank-1S'!$X:$X,$F129,'Bank-1S'!$Y:$Y,$G129))</f>
        <v>0</v>
      </c>
      <c r="BE129" s="179">
        <f ca="1">IF(BE$7&lt;&gt;"",SUMIFS('Bank-1S'!$N:$N,'Bank-1S'!$J:$J,"&gt;="&amp;BE$7,'Bank-1S'!$J:$J,"&lt;="&amp;BE$8,'Bank-1S'!$W:$W,$O129,'Bank-1S'!$X:$X,$F129,'Bank-1S'!$Y:$Y,$G129),SUMIFS('Bank-1S'!$N:$N,'Bank-1S'!$J:$J,BE$8,'Bank-1S'!$W:$W,$O129,'Bank-1S'!$X:$X,$F129,'Bank-1S'!$Y:$Y,$G129))</f>
        <v>0</v>
      </c>
      <c r="BF129" s="179">
        <f ca="1">IF(BF$7&lt;&gt;"",SUMIFS('Bank-1S'!$N:$N,'Bank-1S'!$J:$J,"&gt;="&amp;BF$7,'Bank-1S'!$J:$J,"&lt;="&amp;BF$8,'Bank-1S'!$W:$W,$O129,'Bank-1S'!$X:$X,$F129,'Bank-1S'!$Y:$Y,$G129),SUMIFS('Bank-1S'!$N:$N,'Bank-1S'!$J:$J,BF$8,'Bank-1S'!$W:$W,$O129,'Bank-1S'!$X:$X,$F129,'Bank-1S'!$Y:$Y,$G129))</f>
        <v>0</v>
      </c>
      <c r="BG129" s="179">
        <f ca="1">IF(BG$7&lt;&gt;"",SUMIFS('Bank-1S'!$N:$N,'Bank-1S'!$J:$J,"&gt;="&amp;BG$7,'Bank-1S'!$J:$J,"&lt;="&amp;BG$8,'Bank-1S'!$W:$W,$O129,'Bank-1S'!$X:$X,$F129,'Bank-1S'!$Y:$Y,$G129),SUMIFS('Bank-1S'!$N:$N,'Bank-1S'!$J:$J,BG$8,'Bank-1S'!$W:$W,$O129,'Bank-1S'!$X:$X,$F129,'Bank-1S'!$Y:$Y,$G129))</f>
        <v>0</v>
      </c>
      <c r="BH129" s="179">
        <f ca="1">IF(BH$7&lt;&gt;"",SUMIFS('Bank-1S'!$N:$N,'Bank-1S'!$J:$J,"&gt;="&amp;BH$7,'Bank-1S'!$J:$J,"&lt;="&amp;BH$8,'Bank-1S'!$W:$W,$O129,'Bank-1S'!$X:$X,$F129,'Bank-1S'!$Y:$Y,$G129),SUMIFS('Bank-1S'!$N:$N,'Bank-1S'!$J:$J,BH$8,'Bank-1S'!$W:$W,$O129,'Bank-1S'!$X:$X,$F129,'Bank-1S'!$Y:$Y,$G129))</f>
        <v>0</v>
      </c>
      <c r="BI129" s="179">
        <f ca="1">IF(BI$7&lt;&gt;"",SUMIFS('Bank-1S'!$N:$N,'Bank-1S'!$J:$J,"&gt;="&amp;BI$7,'Bank-1S'!$J:$J,"&lt;="&amp;BI$8,'Bank-1S'!$W:$W,$O129,'Bank-1S'!$X:$X,$F129,'Bank-1S'!$Y:$Y,$G129),SUMIFS('Bank-1S'!$N:$N,'Bank-1S'!$J:$J,BI$8,'Bank-1S'!$W:$W,$O129,'Bank-1S'!$X:$X,$F129,'Bank-1S'!$Y:$Y,$G129))</f>
        <v>0</v>
      </c>
      <c r="BJ129" s="179">
        <f ca="1">IF(BJ$7&lt;&gt;"",SUMIFS('Bank-1S'!$N:$N,'Bank-1S'!$J:$J,"&gt;="&amp;BJ$7,'Bank-1S'!$J:$J,"&lt;="&amp;BJ$8,'Bank-1S'!$W:$W,$O129,'Bank-1S'!$X:$X,$F129,'Bank-1S'!$Y:$Y,$G129),SUMIFS('Bank-1S'!$N:$N,'Bank-1S'!$J:$J,BJ$8,'Bank-1S'!$W:$W,$O129,'Bank-1S'!$X:$X,$F129,'Bank-1S'!$Y:$Y,$G129))</f>
        <v>0</v>
      </c>
      <c r="BK129" s="179">
        <f ca="1">IF(BK$7&lt;&gt;"",SUMIFS('Bank-1S'!$N:$N,'Bank-1S'!$J:$J,"&gt;="&amp;BK$7,'Bank-1S'!$J:$J,"&lt;="&amp;BK$8,'Bank-1S'!$W:$W,$O129,'Bank-1S'!$X:$X,$F129,'Bank-1S'!$Y:$Y,$G129),SUMIFS('Bank-1S'!$N:$N,'Bank-1S'!$J:$J,BK$8,'Bank-1S'!$W:$W,$O129,'Bank-1S'!$X:$X,$F129,'Bank-1S'!$Y:$Y,$G129))</f>
        <v>0</v>
      </c>
      <c r="BL129" s="179">
        <f ca="1">IF(BL$7&lt;&gt;"",SUMIFS('Bank-1S'!$N:$N,'Bank-1S'!$J:$J,"&gt;="&amp;BL$7,'Bank-1S'!$J:$J,"&lt;="&amp;BL$8,'Bank-1S'!$W:$W,$O129,'Bank-1S'!$X:$X,$F129,'Bank-1S'!$Y:$Y,$G129),SUMIFS('Bank-1S'!$N:$N,'Bank-1S'!$J:$J,BL$8,'Bank-1S'!$W:$W,$O129,'Bank-1S'!$X:$X,$F129,'Bank-1S'!$Y:$Y,$G129))</f>
        <v>0</v>
      </c>
      <c r="BM129" s="179">
        <f ca="1">IF(BM$7&lt;&gt;"",SUMIFS('Bank-1S'!$N:$N,'Bank-1S'!$J:$J,"&gt;="&amp;BM$7,'Bank-1S'!$J:$J,"&lt;="&amp;BM$8,'Bank-1S'!$W:$W,$O129,'Bank-1S'!$X:$X,$F129,'Bank-1S'!$Y:$Y,$G129),SUMIFS('Bank-1S'!$N:$N,'Bank-1S'!$J:$J,BM$8,'Bank-1S'!$W:$W,$O129,'Bank-1S'!$X:$X,$F129,'Bank-1S'!$Y:$Y,$G129))</f>
        <v>0</v>
      </c>
      <c r="BN129" s="179">
        <f ca="1">IF(BN$7&lt;&gt;"",SUMIFS('Bank-1S'!$N:$N,'Bank-1S'!$J:$J,"&gt;="&amp;BN$7,'Bank-1S'!$J:$J,"&lt;="&amp;BN$8,'Bank-1S'!$W:$W,$O129,'Bank-1S'!$X:$X,$F129,'Bank-1S'!$Y:$Y,$G129),SUMIFS('Bank-1S'!$N:$N,'Bank-1S'!$J:$J,BN$8,'Bank-1S'!$W:$W,$O129,'Bank-1S'!$X:$X,$F129,'Bank-1S'!$Y:$Y,$G129))</f>
        <v>0</v>
      </c>
      <c r="BO129" s="179">
        <f ca="1">IF(BO$7&lt;&gt;"",SUMIFS('Bank-1S'!$N:$N,'Bank-1S'!$J:$J,"&gt;="&amp;BO$7,'Bank-1S'!$J:$J,"&lt;="&amp;BO$8,'Bank-1S'!$W:$W,$O129,'Bank-1S'!$X:$X,$F129,'Bank-1S'!$Y:$Y,$G129),SUMIFS('Bank-1S'!$N:$N,'Bank-1S'!$J:$J,BO$8,'Bank-1S'!$W:$W,$O129,'Bank-1S'!$X:$X,$F129,'Bank-1S'!$Y:$Y,$G129))</f>
        <v>0</v>
      </c>
      <c r="BP129" s="179">
        <f ca="1">IF(BP$7&lt;&gt;"",SUMIFS('Bank-1S'!$N:$N,'Bank-1S'!$J:$J,"&gt;="&amp;BP$7,'Bank-1S'!$J:$J,"&lt;="&amp;BP$8,'Bank-1S'!$W:$W,$O129,'Bank-1S'!$X:$X,$F129,'Bank-1S'!$Y:$Y,$G129),SUMIFS('Bank-1S'!$N:$N,'Bank-1S'!$J:$J,BP$8,'Bank-1S'!$W:$W,$O129,'Bank-1S'!$X:$X,$F129,'Bank-1S'!$Y:$Y,$G129))</f>
        <v>0</v>
      </c>
      <c r="BQ129" s="179">
        <f ca="1">IF(BQ$7&lt;&gt;"",SUMIFS('Bank-1S'!$N:$N,'Bank-1S'!$J:$J,"&gt;="&amp;BQ$7,'Bank-1S'!$J:$J,"&lt;="&amp;BQ$8,'Bank-1S'!$W:$W,$O129,'Bank-1S'!$X:$X,$F129,'Bank-1S'!$Y:$Y,$G129),SUMIFS('Bank-1S'!$N:$N,'Bank-1S'!$J:$J,BQ$8,'Bank-1S'!$W:$W,$O129,'Bank-1S'!$X:$X,$F129,'Bank-1S'!$Y:$Y,$G129))</f>
        <v>0</v>
      </c>
      <c r="BR129" s="179">
        <f ca="1">IF(BR$7&lt;&gt;"",SUMIFS('Bank-1S'!$N:$N,'Bank-1S'!$J:$J,"&gt;="&amp;BR$7,'Bank-1S'!$J:$J,"&lt;="&amp;BR$8,'Bank-1S'!$W:$W,$O129,'Bank-1S'!$X:$X,$F129,'Bank-1S'!$Y:$Y,$G129),SUMIFS('Bank-1S'!$N:$N,'Bank-1S'!$J:$J,BR$8,'Bank-1S'!$W:$W,$O129,'Bank-1S'!$X:$X,$F129,'Bank-1S'!$Y:$Y,$G129))</f>
        <v>0</v>
      </c>
      <c r="BS129" s="179">
        <f ca="1">IF(BS$7&lt;&gt;"",SUMIFS('Bank-1S'!$N:$N,'Bank-1S'!$J:$J,"&gt;="&amp;BS$7,'Bank-1S'!$J:$J,"&lt;="&amp;BS$8,'Bank-1S'!$W:$W,$O129,'Bank-1S'!$X:$X,$F129,'Bank-1S'!$Y:$Y,$G129),SUMIFS('Bank-1S'!$N:$N,'Bank-1S'!$J:$J,BS$8,'Bank-1S'!$W:$W,$O129,'Bank-1S'!$X:$X,$F129,'Bank-1S'!$Y:$Y,$G129))</f>
        <v>0</v>
      </c>
      <c r="BT129" s="179">
        <f ca="1">IF(BT$7&lt;&gt;"",SUMIFS('Bank-1S'!$N:$N,'Bank-1S'!$J:$J,"&gt;="&amp;BT$7,'Bank-1S'!$J:$J,"&lt;="&amp;BT$8,'Bank-1S'!$W:$W,$O129,'Bank-1S'!$X:$X,$F129,'Bank-1S'!$Y:$Y,$G129),SUMIFS('Bank-1S'!$N:$N,'Bank-1S'!$J:$J,BT$8,'Bank-1S'!$W:$W,$O129,'Bank-1S'!$X:$X,$F129,'Bank-1S'!$Y:$Y,$G129))</f>
        <v>0</v>
      </c>
      <c r="BU129" s="179">
        <f ca="1">IF(BU$7&lt;&gt;"",SUMIFS('Bank-1S'!$N:$N,'Bank-1S'!$J:$J,"&gt;="&amp;BU$7,'Bank-1S'!$J:$J,"&lt;="&amp;BU$8,'Bank-1S'!$W:$W,$O129,'Bank-1S'!$X:$X,$F129,'Bank-1S'!$Y:$Y,$G129),SUMIFS('Bank-1S'!$N:$N,'Bank-1S'!$J:$J,BU$8,'Bank-1S'!$W:$W,$O129,'Bank-1S'!$X:$X,$F129,'Bank-1S'!$Y:$Y,$G129))</f>
        <v>0</v>
      </c>
      <c r="BV129" s="179">
        <f ca="1">IF(BV$7&lt;&gt;"",SUMIFS('Bank-1S'!$N:$N,'Bank-1S'!$J:$J,"&gt;="&amp;BV$7,'Bank-1S'!$J:$J,"&lt;="&amp;BV$8,'Bank-1S'!$W:$W,$O129,'Bank-1S'!$X:$X,$F129,'Bank-1S'!$Y:$Y,$G129),SUMIFS('Bank-1S'!$N:$N,'Bank-1S'!$J:$J,BV$8,'Bank-1S'!$W:$W,$O129,'Bank-1S'!$X:$X,$F129,'Bank-1S'!$Y:$Y,$G129))</f>
        <v>0</v>
      </c>
      <c r="BW129" s="179">
        <f ca="1">IF(BW$7&lt;&gt;"",SUMIFS('Bank-1S'!$N:$N,'Bank-1S'!$J:$J,"&gt;="&amp;BW$7,'Bank-1S'!$J:$J,"&lt;="&amp;BW$8,'Bank-1S'!$W:$W,$O129,'Bank-1S'!$X:$X,$F129,'Bank-1S'!$Y:$Y,$G129),SUMIFS('Bank-1S'!$N:$N,'Bank-1S'!$J:$J,BW$8,'Bank-1S'!$W:$W,$O129,'Bank-1S'!$X:$X,$F129,'Bank-1S'!$Y:$Y,$G129))</f>
        <v>0</v>
      </c>
      <c r="BX129" s="179">
        <f ca="1">IF(BX$7&lt;&gt;"",SUMIFS('Bank-1S'!$N:$N,'Bank-1S'!$J:$J,"&gt;="&amp;BX$7,'Bank-1S'!$J:$J,"&lt;="&amp;BX$8,'Bank-1S'!$W:$W,$O129,'Bank-1S'!$X:$X,$F129,'Bank-1S'!$Y:$Y,$G129),SUMIFS('Bank-1S'!$N:$N,'Bank-1S'!$J:$J,BX$8,'Bank-1S'!$W:$W,$O129,'Bank-1S'!$X:$X,$F129,'Bank-1S'!$Y:$Y,$G129))</f>
        <v>0</v>
      </c>
      <c r="BY129" s="179">
        <f ca="1">IF(BY$7&lt;&gt;"",SUMIFS('Bank-1S'!$N:$N,'Bank-1S'!$J:$J,"&gt;="&amp;BY$7,'Bank-1S'!$J:$J,"&lt;="&amp;BY$8,'Bank-1S'!$W:$W,$O129,'Bank-1S'!$X:$X,$F129,'Bank-1S'!$Y:$Y,$G129),SUMIFS('Bank-1S'!$N:$N,'Bank-1S'!$J:$J,BY$8,'Bank-1S'!$W:$W,$O129,'Bank-1S'!$X:$X,$F129,'Bank-1S'!$Y:$Y,$G129))</f>
        <v>0</v>
      </c>
      <c r="BZ129" s="179">
        <f ca="1">IF(BZ$7&lt;&gt;"",SUMIFS('Bank-1S'!$N:$N,'Bank-1S'!$J:$J,"&gt;="&amp;BZ$7,'Bank-1S'!$J:$J,"&lt;="&amp;BZ$8,'Bank-1S'!$W:$W,$O129,'Bank-1S'!$X:$X,$F129,'Bank-1S'!$Y:$Y,$G129),SUMIFS('Bank-1S'!$N:$N,'Bank-1S'!$J:$J,BZ$8,'Bank-1S'!$W:$W,$O129,'Bank-1S'!$X:$X,$F129,'Bank-1S'!$Y:$Y,$G129))</f>
        <v>0</v>
      </c>
      <c r="CA129" s="179">
        <f ca="1">IF(CA$7&lt;&gt;"",SUMIFS('Bank-1S'!$N:$N,'Bank-1S'!$J:$J,"&gt;="&amp;CA$7,'Bank-1S'!$J:$J,"&lt;="&amp;CA$8,'Bank-1S'!$W:$W,$O129,'Bank-1S'!$X:$X,$F129,'Bank-1S'!$Y:$Y,$G129),SUMIFS('Bank-1S'!$N:$N,'Bank-1S'!$J:$J,CA$8,'Bank-1S'!$W:$W,$O129,'Bank-1S'!$X:$X,$F129,'Bank-1S'!$Y:$Y,$G129))</f>
        <v>0</v>
      </c>
      <c r="CB129" s="179">
        <f ca="1">IF(CB$7&lt;&gt;"",SUMIFS('Bank-1S'!$N:$N,'Bank-1S'!$J:$J,"&gt;="&amp;CB$7,'Bank-1S'!$J:$J,"&lt;="&amp;CB$8,'Bank-1S'!$W:$W,$O129,'Bank-1S'!$X:$X,$F129,'Bank-1S'!$Y:$Y,$G129),SUMIFS('Bank-1S'!$N:$N,'Bank-1S'!$J:$J,CB$8,'Bank-1S'!$W:$W,$O129,'Bank-1S'!$X:$X,$F129,'Bank-1S'!$Y:$Y,$G129))</f>
        <v>0</v>
      </c>
      <c r="CC129" s="179">
        <f ca="1">IF(CC$7&lt;&gt;"",SUMIFS('Bank-1S'!$N:$N,'Bank-1S'!$J:$J,"&gt;="&amp;CC$7,'Bank-1S'!$J:$J,"&lt;="&amp;CC$8,'Bank-1S'!$W:$W,$O129,'Bank-1S'!$X:$X,$F129,'Bank-1S'!$Y:$Y,$G129),SUMIFS('Bank-1S'!$N:$N,'Bank-1S'!$J:$J,CC$8,'Bank-1S'!$W:$W,$O129,'Bank-1S'!$X:$X,$F129,'Bank-1S'!$Y:$Y,$G129))</f>
        <v>0</v>
      </c>
      <c r="CD129" s="179">
        <f ca="1">IF(CD$7&lt;&gt;"",SUMIFS('Bank-1S'!$N:$N,'Bank-1S'!$J:$J,"&gt;="&amp;CD$7,'Bank-1S'!$J:$J,"&lt;="&amp;CD$8,'Bank-1S'!$W:$W,$O129,'Bank-1S'!$X:$X,$F129,'Bank-1S'!$Y:$Y,$G129),SUMIFS('Bank-1S'!$N:$N,'Bank-1S'!$J:$J,CD$8,'Bank-1S'!$W:$W,$O129,'Bank-1S'!$X:$X,$F129,'Bank-1S'!$Y:$Y,$G129))</f>
        <v>0</v>
      </c>
      <c r="CE129" s="179">
        <f ca="1">IF(CE$7&lt;&gt;"",SUMIFS('Bank-1S'!$N:$N,'Bank-1S'!$J:$J,"&gt;="&amp;CE$7,'Bank-1S'!$J:$J,"&lt;="&amp;CE$8,'Bank-1S'!$W:$W,$O129,'Bank-1S'!$X:$X,$F129,'Bank-1S'!$Y:$Y,$G129),SUMIFS('Bank-1S'!$N:$N,'Bank-1S'!$J:$J,CE$8,'Bank-1S'!$W:$W,$O129,'Bank-1S'!$X:$X,$F129,'Bank-1S'!$Y:$Y,$G129))</f>
        <v>0</v>
      </c>
      <c r="CF129" s="179">
        <f ca="1">IF(CF$7&lt;&gt;"",SUMIFS('Bank-1S'!$N:$N,'Bank-1S'!$J:$J,"&gt;="&amp;CF$7,'Bank-1S'!$J:$J,"&lt;="&amp;CF$8,'Bank-1S'!$W:$W,$O129,'Bank-1S'!$X:$X,$F129,'Bank-1S'!$Y:$Y,$G129),SUMIFS('Bank-1S'!$N:$N,'Bank-1S'!$J:$J,CF$8,'Bank-1S'!$W:$W,$O129,'Bank-1S'!$X:$X,$F129,'Bank-1S'!$Y:$Y,$G129))</f>
        <v>0</v>
      </c>
      <c r="CG129" s="179">
        <f ca="1">IF(CG$7&lt;&gt;"",SUMIFS('Bank-1S'!$N:$N,'Bank-1S'!$J:$J,"&gt;="&amp;CG$7,'Bank-1S'!$J:$J,"&lt;="&amp;CG$8,'Bank-1S'!$W:$W,$O129,'Bank-1S'!$X:$X,$F129,'Bank-1S'!$Y:$Y,$G129),SUMIFS('Bank-1S'!$N:$N,'Bank-1S'!$J:$J,CG$8,'Bank-1S'!$W:$W,$O129,'Bank-1S'!$X:$X,$F129,'Bank-1S'!$Y:$Y,$G129))</f>
        <v>0</v>
      </c>
      <c r="CH129" s="179">
        <f ca="1">IF(CH$7&lt;&gt;"",SUMIFS('Bank-1S'!$N:$N,'Bank-1S'!$J:$J,"&gt;="&amp;CH$7,'Bank-1S'!$J:$J,"&lt;="&amp;CH$8,'Bank-1S'!$W:$W,$O129,'Bank-1S'!$X:$X,$F129,'Bank-1S'!$Y:$Y,$G129),SUMIFS('Bank-1S'!$N:$N,'Bank-1S'!$J:$J,CH$8,'Bank-1S'!$W:$W,$O129,'Bank-1S'!$X:$X,$F129,'Bank-1S'!$Y:$Y,$G129))</f>
        <v>0</v>
      </c>
      <c r="CI129" s="179">
        <f ca="1">IF(CI$7&lt;&gt;"",SUMIFS('Bank-1S'!$N:$N,'Bank-1S'!$J:$J,"&gt;="&amp;CI$7,'Bank-1S'!$J:$J,"&lt;="&amp;CI$8,'Bank-1S'!$W:$W,$O129,'Bank-1S'!$X:$X,$F129,'Bank-1S'!$Y:$Y,$G129),SUMIFS('Bank-1S'!$N:$N,'Bank-1S'!$J:$J,CI$8,'Bank-1S'!$W:$W,$O129,'Bank-1S'!$X:$X,$F129,'Bank-1S'!$Y:$Y,$G129))</f>
        <v>0</v>
      </c>
      <c r="CJ129" s="179">
        <f ca="1">IF(CJ$7&lt;&gt;"",SUMIFS('Bank-1S'!$N:$N,'Bank-1S'!$J:$J,"&gt;="&amp;CJ$7,'Bank-1S'!$J:$J,"&lt;="&amp;CJ$8,'Bank-1S'!$W:$W,$O129,'Bank-1S'!$X:$X,$F129,'Bank-1S'!$Y:$Y,$G129),SUMIFS('Bank-1S'!$N:$N,'Bank-1S'!$J:$J,CJ$8,'Bank-1S'!$W:$W,$O129,'Bank-1S'!$X:$X,$F129,'Bank-1S'!$Y:$Y,$G129))</f>
        <v>0</v>
      </c>
      <c r="CK129" s="179">
        <f ca="1">IF(CK$7&lt;&gt;"",SUMIFS('Bank-1S'!$N:$N,'Bank-1S'!$J:$J,"&gt;="&amp;CK$7,'Bank-1S'!$J:$J,"&lt;="&amp;CK$8,'Bank-1S'!$W:$W,$O129,'Bank-1S'!$X:$X,$F129,'Bank-1S'!$Y:$Y,$G129),SUMIFS('Bank-1S'!$N:$N,'Bank-1S'!$J:$J,CK$8,'Bank-1S'!$W:$W,$O129,'Bank-1S'!$X:$X,$F129,'Bank-1S'!$Y:$Y,$G129))</f>
        <v>0</v>
      </c>
      <c r="CL129" s="179">
        <f ca="1">IF(CL$7&lt;&gt;"",SUMIFS('Bank-1S'!$N:$N,'Bank-1S'!$J:$J,"&gt;="&amp;CL$7,'Bank-1S'!$J:$J,"&lt;="&amp;CL$8,'Bank-1S'!$W:$W,$O129,'Bank-1S'!$X:$X,$F129,'Bank-1S'!$Y:$Y,$G129),SUMIFS('Bank-1S'!$N:$N,'Bank-1S'!$J:$J,CL$8,'Bank-1S'!$W:$W,$O129,'Bank-1S'!$X:$X,$F129,'Bank-1S'!$Y:$Y,$G129))</f>
        <v>0</v>
      </c>
      <c r="CM129" s="179">
        <f ca="1">IF(CM$7&lt;&gt;"",SUMIFS('Bank-1S'!$N:$N,'Bank-1S'!$J:$J,"&gt;="&amp;CM$7,'Bank-1S'!$J:$J,"&lt;="&amp;CM$8,'Bank-1S'!$W:$W,$O129,'Bank-1S'!$X:$X,$F129,'Bank-1S'!$Y:$Y,$G129),SUMIFS('Bank-1S'!$N:$N,'Bank-1S'!$J:$J,CM$8,'Bank-1S'!$W:$W,$O129,'Bank-1S'!$X:$X,$F129,'Bank-1S'!$Y:$Y,$G129))</f>
        <v>0</v>
      </c>
      <c r="CN129" s="179">
        <f ca="1">IF(CN$7&lt;&gt;"",SUMIFS('Bank-1S'!$N:$N,'Bank-1S'!$J:$J,"&gt;="&amp;CN$7,'Bank-1S'!$J:$J,"&lt;="&amp;CN$8,'Bank-1S'!$W:$W,$O129,'Bank-1S'!$X:$X,$F129,'Bank-1S'!$Y:$Y,$G129),SUMIFS('Bank-1S'!$N:$N,'Bank-1S'!$J:$J,CN$8,'Bank-1S'!$W:$W,$O129,'Bank-1S'!$X:$X,$F129,'Bank-1S'!$Y:$Y,$G129))</f>
        <v>0</v>
      </c>
      <c r="CO129" s="179">
        <f ca="1">IF(CO$7&lt;&gt;"",SUMIFS('Bank-1S'!$N:$N,'Bank-1S'!$J:$J,"&gt;="&amp;CO$7,'Bank-1S'!$J:$J,"&lt;="&amp;CO$8,'Bank-1S'!$W:$W,$O129,'Bank-1S'!$X:$X,$F129,'Bank-1S'!$Y:$Y,$G129),SUMIFS('Bank-1S'!$N:$N,'Bank-1S'!$J:$J,CO$8,'Bank-1S'!$W:$W,$O129,'Bank-1S'!$X:$X,$F129,'Bank-1S'!$Y:$Y,$G129))</f>
        <v>0</v>
      </c>
      <c r="CP129" s="179">
        <f ca="1">IF(CP$7&lt;&gt;"",SUMIFS('Bank-1S'!$N:$N,'Bank-1S'!$J:$J,"&gt;="&amp;CP$7,'Bank-1S'!$J:$J,"&lt;="&amp;CP$8,'Bank-1S'!$W:$W,$O129,'Bank-1S'!$X:$X,$F129,'Bank-1S'!$Y:$Y,$G129),SUMIFS('Bank-1S'!$N:$N,'Bank-1S'!$J:$J,CP$8,'Bank-1S'!$W:$W,$O129,'Bank-1S'!$X:$X,$F129,'Bank-1S'!$Y:$Y,$G129))</f>
        <v>0</v>
      </c>
      <c r="CQ129" s="179">
        <f ca="1">IF(CQ$7&lt;&gt;"",SUMIFS('Bank-1S'!$N:$N,'Bank-1S'!$J:$J,"&gt;="&amp;CQ$7,'Bank-1S'!$J:$J,"&lt;="&amp;CQ$8,'Bank-1S'!$W:$W,$O129,'Bank-1S'!$X:$X,$F129,'Bank-1S'!$Y:$Y,$G129),SUMIFS('Bank-1S'!$N:$N,'Bank-1S'!$J:$J,CQ$8,'Bank-1S'!$W:$W,$O129,'Bank-1S'!$X:$X,$F129,'Bank-1S'!$Y:$Y,$G129))</f>
        <v>0</v>
      </c>
      <c r="CR129" s="179">
        <f ca="1">IF(CR$7&lt;&gt;"",SUMIFS('Bank-1S'!$N:$N,'Bank-1S'!$J:$J,"&gt;="&amp;CR$7,'Bank-1S'!$J:$J,"&lt;="&amp;CR$8,'Bank-1S'!$W:$W,$O129,'Bank-1S'!$X:$X,$F129,'Bank-1S'!$Y:$Y,$G129),SUMIFS('Bank-1S'!$N:$N,'Bank-1S'!$J:$J,CR$8,'Bank-1S'!$W:$W,$O129,'Bank-1S'!$X:$X,$F129,'Bank-1S'!$Y:$Y,$G129))</f>
        <v>0</v>
      </c>
      <c r="CS129" s="179">
        <f ca="1">IF(CS$7&lt;&gt;"",SUMIFS('Bank-1S'!$N:$N,'Bank-1S'!$J:$J,"&gt;="&amp;CS$7,'Bank-1S'!$J:$J,"&lt;="&amp;CS$8,'Bank-1S'!$W:$W,$O129,'Bank-1S'!$X:$X,$F129,'Bank-1S'!$Y:$Y,$G129),SUMIFS('Bank-1S'!$N:$N,'Bank-1S'!$J:$J,CS$8,'Bank-1S'!$W:$W,$O129,'Bank-1S'!$X:$X,$F129,'Bank-1S'!$Y:$Y,$G129))</f>
        <v>0</v>
      </c>
      <c r="CT129" s="179">
        <f ca="1">IF(CT$7&lt;&gt;"",SUMIFS('Bank-1S'!$N:$N,'Bank-1S'!$J:$J,"&gt;="&amp;CT$7,'Bank-1S'!$J:$J,"&lt;="&amp;CT$8,'Bank-1S'!$W:$W,$O129,'Bank-1S'!$X:$X,$F129,'Bank-1S'!$Y:$Y,$G129),SUMIFS('Bank-1S'!$N:$N,'Bank-1S'!$J:$J,CT$8,'Bank-1S'!$W:$W,$O129,'Bank-1S'!$X:$X,$F129,'Bank-1S'!$Y:$Y,$G129))</f>
        <v>0</v>
      </c>
      <c r="CU129" s="180">
        <f ca="1">IF(CU$7&lt;&gt;"",SUMIFS('Bank-1S'!$N:$N,'Bank-1S'!$J:$J,"&gt;="&amp;CU$7,'Bank-1S'!$J:$J,"&lt;="&amp;CU$8,'Bank-1S'!$W:$W,$O129,'Bank-1S'!$X:$X,$F129,'Bank-1S'!$Y:$Y,$G129),SUMIFS('Bank-1S'!$N:$N,'Bank-1S'!$J:$J,CU$8,'Bank-1S'!$W:$W,$O129,'Bank-1S'!$X:$X,$F129,'Bank-1S'!$Y:$Y,$G129))</f>
        <v>0</v>
      </c>
    </row>
    <row r="130" spans="1:99" s="181" customFormat="1" ht="10.199999999999999" x14ac:dyDescent="0.2">
      <c r="A130" s="172"/>
      <c r="B130" s="172"/>
      <c r="C130" s="172"/>
      <c r="D130" s="172"/>
      <c r="E130" s="191">
        <v>2</v>
      </c>
      <c r="F130" s="144" t="str">
        <f t="shared" si="63"/>
        <v>Оплаты капитальных затрат</v>
      </c>
      <c r="G130" s="172" t="str">
        <f>lists!$AD$24</f>
        <v>Оплата оборудования для склада</v>
      </c>
      <c r="H130" s="172"/>
      <c r="I130" s="172"/>
      <c r="J130" s="172"/>
      <c r="K130" s="172"/>
      <c r="L130" s="172"/>
      <c r="M130" s="172"/>
      <c r="N130" s="173"/>
      <c r="O130" s="172" t="str">
        <f t="shared" si="61"/>
        <v>RUR</v>
      </c>
      <c r="P130" s="173"/>
      <c r="Q130" s="172"/>
      <c r="R130" s="172"/>
      <c r="S130" s="172"/>
      <c r="T130" s="174"/>
      <c r="U130" s="175">
        <f t="shared" ca="1" si="62"/>
        <v>0</v>
      </c>
      <c r="V130" s="176"/>
      <c r="W130" s="177"/>
      <c r="X130" s="178">
        <f>IF(X$7&lt;&gt;"",SUMIFS('Bank-1S'!$N:$N,'Bank-1S'!$J:$J,"&gt;="&amp;X$7,'Bank-1S'!$J:$J,"&lt;="&amp;X$8,'Bank-1S'!$W:$W,$O130,'Bank-1S'!$X:$X,$F130,'Bank-1S'!$Y:$Y,$G130),SUMIFS('Bank-1S'!$N:$N,'Bank-1S'!$J:$J,X$8,'Bank-1S'!$W:$W,$O130,'Bank-1S'!$X:$X,$F130,'Bank-1S'!$Y:$Y,$G130))</f>
        <v>0</v>
      </c>
      <c r="Y130" s="179">
        <f ca="1">IF(Y$7&lt;&gt;"",SUMIFS('Bank-1S'!$N:$N,'Bank-1S'!$J:$J,"&gt;="&amp;Y$7,'Bank-1S'!$J:$J,"&lt;="&amp;Y$8,'Bank-1S'!$W:$W,$O130,'Bank-1S'!$X:$X,$F130,'Bank-1S'!$Y:$Y,$G130),SUMIFS('Bank-1S'!$N:$N,'Bank-1S'!$J:$J,Y$8,'Bank-1S'!$W:$W,$O130,'Bank-1S'!$X:$X,$F130,'Bank-1S'!$Y:$Y,$G130))</f>
        <v>0</v>
      </c>
      <c r="Z130" s="179">
        <f ca="1">IF(Z$7&lt;&gt;"",SUMIFS('Bank-1S'!$N:$N,'Bank-1S'!$J:$J,"&gt;="&amp;Z$7,'Bank-1S'!$J:$J,"&lt;="&amp;Z$8,'Bank-1S'!$W:$W,$O130,'Bank-1S'!$X:$X,$F130,'Bank-1S'!$Y:$Y,$G130),SUMIFS('Bank-1S'!$N:$N,'Bank-1S'!$J:$J,Z$8,'Bank-1S'!$W:$W,$O130,'Bank-1S'!$X:$X,$F130,'Bank-1S'!$Y:$Y,$G130))</f>
        <v>0</v>
      </c>
      <c r="AA130" s="179">
        <f ca="1">IF(AA$7&lt;&gt;"",SUMIFS('Bank-1S'!$N:$N,'Bank-1S'!$J:$J,"&gt;="&amp;AA$7,'Bank-1S'!$J:$J,"&lt;="&amp;AA$8,'Bank-1S'!$W:$W,$O130,'Bank-1S'!$X:$X,$F130,'Bank-1S'!$Y:$Y,$G130),SUMIFS('Bank-1S'!$N:$N,'Bank-1S'!$J:$J,AA$8,'Bank-1S'!$W:$W,$O130,'Bank-1S'!$X:$X,$F130,'Bank-1S'!$Y:$Y,$G130))</f>
        <v>0</v>
      </c>
      <c r="AB130" s="179">
        <f ca="1">IF(AB$7&lt;&gt;"",SUMIFS('Bank-1S'!$N:$N,'Bank-1S'!$J:$J,"&gt;="&amp;AB$7,'Bank-1S'!$J:$J,"&lt;="&amp;AB$8,'Bank-1S'!$W:$W,$O130,'Bank-1S'!$X:$X,$F130,'Bank-1S'!$Y:$Y,$G130),SUMIFS('Bank-1S'!$N:$N,'Bank-1S'!$J:$J,AB$8,'Bank-1S'!$W:$W,$O130,'Bank-1S'!$X:$X,$F130,'Bank-1S'!$Y:$Y,$G130))</f>
        <v>0</v>
      </c>
      <c r="AC130" s="179">
        <f ca="1">IF(AC$7&lt;&gt;"",SUMIFS('Bank-1S'!$N:$N,'Bank-1S'!$J:$J,"&gt;="&amp;AC$7,'Bank-1S'!$J:$J,"&lt;="&amp;AC$8,'Bank-1S'!$W:$W,$O130,'Bank-1S'!$X:$X,$F130,'Bank-1S'!$Y:$Y,$G130),SUMIFS('Bank-1S'!$N:$N,'Bank-1S'!$J:$J,AC$8,'Bank-1S'!$W:$W,$O130,'Bank-1S'!$X:$X,$F130,'Bank-1S'!$Y:$Y,$G130))</f>
        <v>0</v>
      </c>
      <c r="AD130" s="179">
        <f ca="1">IF(AD$7&lt;&gt;"",SUMIFS('Bank-1S'!$N:$N,'Bank-1S'!$J:$J,"&gt;="&amp;AD$7,'Bank-1S'!$J:$J,"&lt;="&amp;AD$8,'Bank-1S'!$W:$W,$O130,'Bank-1S'!$X:$X,$F130,'Bank-1S'!$Y:$Y,$G130),SUMIFS('Bank-1S'!$N:$N,'Bank-1S'!$J:$J,AD$8,'Bank-1S'!$W:$W,$O130,'Bank-1S'!$X:$X,$F130,'Bank-1S'!$Y:$Y,$G130))</f>
        <v>0</v>
      </c>
      <c r="AE130" s="179">
        <f ca="1">IF(AE$7&lt;&gt;"",SUMIFS('Bank-1S'!$N:$N,'Bank-1S'!$J:$J,"&gt;="&amp;AE$7,'Bank-1S'!$J:$J,"&lt;="&amp;AE$8,'Bank-1S'!$W:$W,$O130,'Bank-1S'!$X:$X,$F130,'Bank-1S'!$Y:$Y,$G130),SUMIFS('Bank-1S'!$N:$N,'Bank-1S'!$J:$J,AE$8,'Bank-1S'!$W:$W,$O130,'Bank-1S'!$X:$X,$F130,'Bank-1S'!$Y:$Y,$G130))</f>
        <v>0</v>
      </c>
      <c r="AF130" s="179">
        <f ca="1">IF(AF$7&lt;&gt;"",SUMIFS('Bank-1S'!$N:$N,'Bank-1S'!$J:$J,"&gt;="&amp;AF$7,'Bank-1S'!$J:$J,"&lt;="&amp;AF$8,'Bank-1S'!$W:$W,$O130,'Bank-1S'!$X:$X,$F130,'Bank-1S'!$Y:$Y,$G130),SUMIFS('Bank-1S'!$N:$N,'Bank-1S'!$J:$J,AF$8,'Bank-1S'!$W:$W,$O130,'Bank-1S'!$X:$X,$F130,'Bank-1S'!$Y:$Y,$G130))</f>
        <v>0</v>
      </c>
      <c r="AG130" s="179">
        <f ca="1">IF(AG$7&lt;&gt;"",SUMIFS('Bank-1S'!$N:$N,'Bank-1S'!$J:$J,"&gt;="&amp;AG$7,'Bank-1S'!$J:$J,"&lt;="&amp;AG$8,'Bank-1S'!$W:$W,$O130,'Bank-1S'!$X:$X,$F130,'Bank-1S'!$Y:$Y,$G130),SUMIFS('Bank-1S'!$N:$N,'Bank-1S'!$J:$J,AG$8,'Bank-1S'!$W:$W,$O130,'Bank-1S'!$X:$X,$F130,'Bank-1S'!$Y:$Y,$G130))</f>
        <v>0</v>
      </c>
      <c r="AH130" s="179">
        <f ca="1">IF(AH$7&lt;&gt;"",SUMIFS('Bank-1S'!$N:$N,'Bank-1S'!$J:$J,"&gt;="&amp;AH$7,'Bank-1S'!$J:$J,"&lt;="&amp;AH$8,'Bank-1S'!$W:$W,$O130,'Bank-1S'!$X:$X,$F130,'Bank-1S'!$Y:$Y,$G130),SUMIFS('Bank-1S'!$N:$N,'Bank-1S'!$J:$J,AH$8,'Bank-1S'!$W:$W,$O130,'Bank-1S'!$X:$X,$F130,'Bank-1S'!$Y:$Y,$G130))</f>
        <v>0</v>
      </c>
      <c r="AI130" s="179">
        <f ca="1">IF(AI$7&lt;&gt;"",SUMIFS('Bank-1S'!$N:$N,'Bank-1S'!$J:$J,"&gt;="&amp;AI$7,'Bank-1S'!$J:$J,"&lt;="&amp;AI$8,'Bank-1S'!$W:$W,$O130,'Bank-1S'!$X:$X,$F130,'Bank-1S'!$Y:$Y,$G130),SUMIFS('Bank-1S'!$N:$N,'Bank-1S'!$J:$J,AI$8,'Bank-1S'!$W:$W,$O130,'Bank-1S'!$X:$X,$F130,'Bank-1S'!$Y:$Y,$G130))</f>
        <v>0</v>
      </c>
      <c r="AJ130" s="179">
        <f ca="1">IF(AJ$7&lt;&gt;"",SUMIFS('Bank-1S'!$N:$N,'Bank-1S'!$J:$J,"&gt;="&amp;AJ$7,'Bank-1S'!$J:$J,"&lt;="&amp;AJ$8,'Bank-1S'!$W:$W,$O130,'Bank-1S'!$X:$X,$F130,'Bank-1S'!$Y:$Y,$G130),SUMIFS('Bank-1S'!$N:$N,'Bank-1S'!$J:$J,AJ$8,'Bank-1S'!$W:$W,$O130,'Bank-1S'!$X:$X,$F130,'Bank-1S'!$Y:$Y,$G130))</f>
        <v>0</v>
      </c>
      <c r="AK130" s="179">
        <f ca="1">IF(AK$7&lt;&gt;"",SUMIFS('Bank-1S'!$N:$N,'Bank-1S'!$J:$J,"&gt;="&amp;AK$7,'Bank-1S'!$J:$J,"&lt;="&amp;AK$8,'Bank-1S'!$W:$W,$O130,'Bank-1S'!$X:$X,$F130,'Bank-1S'!$Y:$Y,$G130),SUMIFS('Bank-1S'!$N:$N,'Bank-1S'!$J:$J,AK$8,'Bank-1S'!$W:$W,$O130,'Bank-1S'!$X:$X,$F130,'Bank-1S'!$Y:$Y,$G130))</f>
        <v>0</v>
      </c>
      <c r="AL130" s="179">
        <f ca="1">IF(AL$7&lt;&gt;"",SUMIFS('Bank-1S'!$N:$N,'Bank-1S'!$J:$J,"&gt;="&amp;AL$7,'Bank-1S'!$J:$J,"&lt;="&amp;AL$8,'Bank-1S'!$W:$W,$O130,'Bank-1S'!$X:$X,$F130,'Bank-1S'!$Y:$Y,$G130),SUMIFS('Bank-1S'!$N:$N,'Bank-1S'!$J:$J,AL$8,'Bank-1S'!$W:$W,$O130,'Bank-1S'!$X:$X,$F130,'Bank-1S'!$Y:$Y,$G130))</f>
        <v>0</v>
      </c>
      <c r="AM130" s="179">
        <f ca="1">IF(AM$7&lt;&gt;"",SUMIFS('Bank-1S'!$N:$N,'Bank-1S'!$J:$J,"&gt;="&amp;AM$7,'Bank-1S'!$J:$J,"&lt;="&amp;AM$8,'Bank-1S'!$W:$W,$O130,'Bank-1S'!$X:$X,$F130,'Bank-1S'!$Y:$Y,$G130),SUMIFS('Bank-1S'!$N:$N,'Bank-1S'!$J:$J,AM$8,'Bank-1S'!$W:$W,$O130,'Bank-1S'!$X:$X,$F130,'Bank-1S'!$Y:$Y,$G130))</f>
        <v>0</v>
      </c>
      <c r="AN130" s="179">
        <f ca="1">IF(AN$7&lt;&gt;"",SUMIFS('Bank-1S'!$N:$N,'Bank-1S'!$J:$J,"&gt;="&amp;AN$7,'Bank-1S'!$J:$J,"&lt;="&amp;AN$8,'Bank-1S'!$W:$W,$O130,'Bank-1S'!$X:$X,$F130,'Bank-1S'!$Y:$Y,$G130),SUMIFS('Bank-1S'!$N:$N,'Bank-1S'!$J:$J,AN$8,'Bank-1S'!$W:$W,$O130,'Bank-1S'!$X:$X,$F130,'Bank-1S'!$Y:$Y,$G130))</f>
        <v>0</v>
      </c>
      <c r="AO130" s="179">
        <f ca="1">IF(AO$7&lt;&gt;"",SUMIFS('Bank-1S'!$N:$N,'Bank-1S'!$J:$J,"&gt;="&amp;AO$7,'Bank-1S'!$J:$J,"&lt;="&amp;AO$8,'Bank-1S'!$W:$W,$O130,'Bank-1S'!$X:$X,$F130,'Bank-1S'!$Y:$Y,$G130),SUMIFS('Bank-1S'!$N:$N,'Bank-1S'!$J:$J,AO$8,'Bank-1S'!$W:$W,$O130,'Bank-1S'!$X:$X,$F130,'Bank-1S'!$Y:$Y,$G130))</f>
        <v>0</v>
      </c>
      <c r="AP130" s="179">
        <f ca="1">IF(AP$7&lt;&gt;"",SUMIFS('Bank-1S'!$N:$N,'Bank-1S'!$J:$J,"&gt;="&amp;AP$7,'Bank-1S'!$J:$J,"&lt;="&amp;AP$8,'Bank-1S'!$W:$W,$O130,'Bank-1S'!$X:$X,$F130,'Bank-1S'!$Y:$Y,$G130),SUMIFS('Bank-1S'!$N:$N,'Bank-1S'!$J:$J,AP$8,'Bank-1S'!$W:$W,$O130,'Bank-1S'!$X:$X,$F130,'Bank-1S'!$Y:$Y,$G130))</f>
        <v>0</v>
      </c>
      <c r="AQ130" s="179">
        <f ca="1">IF(AQ$7&lt;&gt;"",SUMIFS('Bank-1S'!$N:$N,'Bank-1S'!$J:$J,"&gt;="&amp;AQ$7,'Bank-1S'!$J:$J,"&lt;="&amp;AQ$8,'Bank-1S'!$W:$W,$O130,'Bank-1S'!$X:$X,$F130,'Bank-1S'!$Y:$Y,$G130),SUMIFS('Bank-1S'!$N:$N,'Bank-1S'!$J:$J,AQ$8,'Bank-1S'!$W:$W,$O130,'Bank-1S'!$X:$X,$F130,'Bank-1S'!$Y:$Y,$G130))</f>
        <v>0</v>
      </c>
      <c r="AR130" s="179">
        <f ca="1">IF(AR$7&lt;&gt;"",SUMIFS('Bank-1S'!$N:$N,'Bank-1S'!$J:$J,"&gt;="&amp;AR$7,'Bank-1S'!$J:$J,"&lt;="&amp;AR$8,'Bank-1S'!$W:$W,$O130,'Bank-1S'!$X:$X,$F130,'Bank-1S'!$Y:$Y,$G130),SUMIFS('Bank-1S'!$N:$N,'Bank-1S'!$J:$J,AR$8,'Bank-1S'!$W:$W,$O130,'Bank-1S'!$X:$X,$F130,'Bank-1S'!$Y:$Y,$G130))</f>
        <v>0</v>
      </c>
      <c r="AS130" s="179">
        <f ca="1">IF(AS$7&lt;&gt;"",SUMIFS('Bank-1S'!$N:$N,'Bank-1S'!$J:$J,"&gt;="&amp;AS$7,'Bank-1S'!$J:$J,"&lt;="&amp;AS$8,'Bank-1S'!$W:$W,$O130,'Bank-1S'!$X:$X,$F130,'Bank-1S'!$Y:$Y,$G130),SUMIFS('Bank-1S'!$N:$N,'Bank-1S'!$J:$J,AS$8,'Bank-1S'!$W:$W,$O130,'Bank-1S'!$X:$X,$F130,'Bank-1S'!$Y:$Y,$G130))</f>
        <v>0</v>
      </c>
      <c r="AT130" s="179">
        <f ca="1">IF(AT$7&lt;&gt;"",SUMIFS('Bank-1S'!$N:$N,'Bank-1S'!$J:$J,"&gt;="&amp;AT$7,'Bank-1S'!$J:$J,"&lt;="&amp;AT$8,'Bank-1S'!$W:$W,$O130,'Bank-1S'!$X:$X,$F130,'Bank-1S'!$Y:$Y,$G130),SUMIFS('Bank-1S'!$N:$N,'Bank-1S'!$J:$J,AT$8,'Bank-1S'!$W:$W,$O130,'Bank-1S'!$X:$X,$F130,'Bank-1S'!$Y:$Y,$G130))</f>
        <v>0</v>
      </c>
      <c r="AU130" s="179">
        <f ca="1">IF(AU$7&lt;&gt;"",SUMIFS('Bank-1S'!$N:$N,'Bank-1S'!$J:$J,"&gt;="&amp;AU$7,'Bank-1S'!$J:$J,"&lt;="&amp;AU$8,'Bank-1S'!$W:$W,$O130,'Bank-1S'!$X:$X,$F130,'Bank-1S'!$Y:$Y,$G130),SUMIFS('Bank-1S'!$N:$N,'Bank-1S'!$J:$J,AU$8,'Bank-1S'!$W:$W,$O130,'Bank-1S'!$X:$X,$F130,'Bank-1S'!$Y:$Y,$G130))</f>
        <v>0</v>
      </c>
      <c r="AV130" s="179">
        <f ca="1">IF(AV$7&lt;&gt;"",SUMIFS('Bank-1S'!$N:$N,'Bank-1S'!$J:$J,"&gt;="&amp;AV$7,'Bank-1S'!$J:$J,"&lt;="&amp;AV$8,'Bank-1S'!$W:$W,$O130,'Bank-1S'!$X:$X,$F130,'Bank-1S'!$Y:$Y,$G130),SUMIFS('Bank-1S'!$N:$N,'Bank-1S'!$J:$J,AV$8,'Bank-1S'!$W:$W,$O130,'Bank-1S'!$X:$X,$F130,'Bank-1S'!$Y:$Y,$G130))</f>
        <v>0</v>
      </c>
      <c r="AW130" s="179">
        <f ca="1">IF(AW$7&lt;&gt;"",SUMIFS('Bank-1S'!$N:$N,'Bank-1S'!$J:$J,"&gt;="&amp;AW$7,'Bank-1S'!$J:$J,"&lt;="&amp;AW$8,'Bank-1S'!$W:$W,$O130,'Bank-1S'!$X:$X,$F130,'Bank-1S'!$Y:$Y,$G130),SUMIFS('Bank-1S'!$N:$N,'Bank-1S'!$J:$J,AW$8,'Bank-1S'!$W:$W,$O130,'Bank-1S'!$X:$X,$F130,'Bank-1S'!$Y:$Y,$G130))</f>
        <v>0</v>
      </c>
      <c r="AX130" s="179">
        <f ca="1">IF(AX$7&lt;&gt;"",SUMIFS('Bank-1S'!$N:$N,'Bank-1S'!$J:$J,"&gt;="&amp;AX$7,'Bank-1S'!$J:$J,"&lt;="&amp;AX$8,'Bank-1S'!$W:$W,$O130,'Bank-1S'!$X:$X,$F130,'Bank-1S'!$Y:$Y,$G130),SUMIFS('Bank-1S'!$N:$N,'Bank-1S'!$J:$J,AX$8,'Bank-1S'!$W:$W,$O130,'Bank-1S'!$X:$X,$F130,'Bank-1S'!$Y:$Y,$G130))</f>
        <v>0</v>
      </c>
      <c r="AY130" s="179">
        <f ca="1">IF(AY$7&lt;&gt;"",SUMIFS('Bank-1S'!$N:$N,'Bank-1S'!$J:$J,"&gt;="&amp;AY$7,'Bank-1S'!$J:$J,"&lt;="&amp;AY$8,'Bank-1S'!$W:$W,$O130,'Bank-1S'!$X:$X,$F130,'Bank-1S'!$Y:$Y,$G130),SUMIFS('Bank-1S'!$N:$N,'Bank-1S'!$J:$J,AY$8,'Bank-1S'!$W:$W,$O130,'Bank-1S'!$X:$X,$F130,'Bank-1S'!$Y:$Y,$G130))</f>
        <v>0</v>
      </c>
      <c r="AZ130" s="179">
        <f ca="1">IF(AZ$7&lt;&gt;"",SUMIFS('Bank-1S'!$N:$N,'Bank-1S'!$J:$J,"&gt;="&amp;AZ$7,'Bank-1S'!$J:$J,"&lt;="&amp;AZ$8,'Bank-1S'!$W:$W,$O130,'Bank-1S'!$X:$X,$F130,'Bank-1S'!$Y:$Y,$G130),SUMIFS('Bank-1S'!$N:$N,'Bank-1S'!$J:$J,AZ$8,'Bank-1S'!$W:$W,$O130,'Bank-1S'!$X:$X,$F130,'Bank-1S'!$Y:$Y,$G130))</f>
        <v>0</v>
      </c>
      <c r="BA130" s="179">
        <f ca="1">IF(BA$7&lt;&gt;"",SUMIFS('Bank-1S'!$N:$N,'Bank-1S'!$J:$J,"&gt;="&amp;BA$7,'Bank-1S'!$J:$J,"&lt;="&amp;BA$8,'Bank-1S'!$W:$W,$O130,'Bank-1S'!$X:$X,$F130,'Bank-1S'!$Y:$Y,$G130),SUMIFS('Bank-1S'!$N:$N,'Bank-1S'!$J:$J,BA$8,'Bank-1S'!$W:$W,$O130,'Bank-1S'!$X:$X,$F130,'Bank-1S'!$Y:$Y,$G130))</f>
        <v>0</v>
      </c>
      <c r="BB130" s="179">
        <f ca="1">IF(BB$7&lt;&gt;"",SUMIFS('Bank-1S'!$N:$N,'Bank-1S'!$J:$J,"&gt;="&amp;BB$7,'Bank-1S'!$J:$J,"&lt;="&amp;BB$8,'Bank-1S'!$W:$W,$O130,'Bank-1S'!$X:$X,$F130,'Bank-1S'!$Y:$Y,$G130),SUMIFS('Bank-1S'!$N:$N,'Bank-1S'!$J:$J,BB$8,'Bank-1S'!$W:$W,$O130,'Bank-1S'!$X:$X,$F130,'Bank-1S'!$Y:$Y,$G130))</f>
        <v>0</v>
      </c>
      <c r="BC130" s="179">
        <f ca="1">IF(BC$7&lt;&gt;"",SUMIFS('Bank-1S'!$N:$N,'Bank-1S'!$J:$J,"&gt;="&amp;BC$7,'Bank-1S'!$J:$J,"&lt;="&amp;BC$8,'Bank-1S'!$W:$W,$O130,'Bank-1S'!$X:$X,$F130,'Bank-1S'!$Y:$Y,$G130),SUMIFS('Bank-1S'!$N:$N,'Bank-1S'!$J:$J,BC$8,'Bank-1S'!$W:$W,$O130,'Bank-1S'!$X:$X,$F130,'Bank-1S'!$Y:$Y,$G130))</f>
        <v>0</v>
      </c>
      <c r="BD130" s="179">
        <f ca="1">IF(BD$7&lt;&gt;"",SUMIFS('Bank-1S'!$N:$N,'Bank-1S'!$J:$J,"&gt;="&amp;BD$7,'Bank-1S'!$J:$J,"&lt;="&amp;BD$8,'Bank-1S'!$W:$W,$O130,'Bank-1S'!$X:$X,$F130,'Bank-1S'!$Y:$Y,$G130),SUMIFS('Bank-1S'!$N:$N,'Bank-1S'!$J:$J,BD$8,'Bank-1S'!$W:$W,$O130,'Bank-1S'!$X:$X,$F130,'Bank-1S'!$Y:$Y,$G130))</f>
        <v>0</v>
      </c>
      <c r="BE130" s="179">
        <f ca="1">IF(BE$7&lt;&gt;"",SUMIFS('Bank-1S'!$N:$N,'Bank-1S'!$J:$J,"&gt;="&amp;BE$7,'Bank-1S'!$J:$J,"&lt;="&amp;BE$8,'Bank-1S'!$W:$W,$O130,'Bank-1S'!$X:$X,$F130,'Bank-1S'!$Y:$Y,$G130),SUMIFS('Bank-1S'!$N:$N,'Bank-1S'!$J:$J,BE$8,'Bank-1S'!$W:$W,$O130,'Bank-1S'!$X:$X,$F130,'Bank-1S'!$Y:$Y,$G130))</f>
        <v>0</v>
      </c>
      <c r="BF130" s="179">
        <f ca="1">IF(BF$7&lt;&gt;"",SUMIFS('Bank-1S'!$N:$N,'Bank-1S'!$J:$J,"&gt;="&amp;BF$7,'Bank-1S'!$J:$J,"&lt;="&amp;BF$8,'Bank-1S'!$W:$W,$O130,'Bank-1S'!$X:$X,$F130,'Bank-1S'!$Y:$Y,$G130),SUMIFS('Bank-1S'!$N:$N,'Bank-1S'!$J:$J,BF$8,'Bank-1S'!$W:$W,$O130,'Bank-1S'!$X:$X,$F130,'Bank-1S'!$Y:$Y,$G130))</f>
        <v>0</v>
      </c>
      <c r="BG130" s="179">
        <f ca="1">IF(BG$7&lt;&gt;"",SUMIFS('Bank-1S'!$N:$N,'Bank-1S'!$J:$J,"&gt;="&amp;BG$7,'Bank-1S'!$J:$J,"&lt;="&amp;BG$8,'Bank-1S'!$W:$W,$O130,'Bank-1S'!$X:$X,$F130,'Bank-1S'!$Y:$Y,$G130),SUMIFS('Bank-1S'!$N:$N,'Bank-1S'!$J:$J,BG$8,'Bank-1S'!$W:$W,$O130,'Bank-1S'!$X:$X,$F130,'Bank-1S'!$Y:$Y,$G130))</f>
        <v>0</v>
      </c>
      <c r="BH130" s="179">
        <f ca="1">IF(BH$7&lt;&gt;"",SUMIFS('Bank-1S'!$N:$N,'Bank-1S'!$J:$J,"&gt;="&amp;BH$7,'Bank-1S'!$J:$J,"&lt;="&amp;BH$8,'Bank-1S'!$W:$W,$O130,'Bank-1S'!$X:$X,$F130,'Bank-1S'!$Y:$Y,$G130),SUMIFS('Bank-1S'!$N:$N,'Bank-1S'!$J:$J,BH$8,'Bank-1S'!$W:$W,$O130,'Bank-1S'!$X:$X,$F130,'Bank-1S'!$Y:$Y,$G130))</f>
        <v>0</v>
      </c>
      <c r="BI130" s="179">
        <f ca="1">IF(BI$7&lt;&gt;"",SUMIFS('Bank-1S'!$N:$N,'Bank-1S'!$J:$J,"&gt;="&amp;BI$7,'Bank-1S'!$J:$J,"&lt;="&amp;BI$8,'Bank-1S'!$W:$W,$O130,'Bank-1S'!$X:$X,$F130,'Bank-1S'!$Y:$Y,$G130),SUMIFS('Bank-1S'!$N:$N,'Bank-1S'!$J:$J,BI$8,'Bank-1S'!$W:$W,$O130,'Bank-1S'!$X:$X,$F130,'Bank-1S'!$Y:$Y,$G130))</f>
        <v>0</v>
      </c>
      <c r="BJ130" s="179">
        <f ca="1">IF(BJ$7&lt;&gt;"",SUMIFS('Bank-1S'!$N:$N,'Bank-1S'!$J:$J,"&gt;="&amp;BJ$7,'Bank-1S'!$J:$J,"&lt;="&amp;BJ$8,'Bank-1S'!$W:$W,$O130,'Bank-1S'!$X:$X,$F130,'Bank-1S'!$Y:$Y,$G130),SUMIFS('Bank-1S'!$N:$N,'Bank-1S'!$J:$J,BJ$8,'Bank-1S'!$W:$W,$O130,'Bank-1S'!$X:$X,$F130,'Bank-1S'!$Y:$Y,$G130))</f>
        <v>0</v>
      </c>
      <c r="BK130" s="179">
        <f ca="1">IF(BK$7&lt;&gt;"",SUMIFS('Bank-1S'!$N:$N,'Bank-1S'!$J:$J,"&gt;="&amp;BK$7,'Bank-1S'!$J:$J,"&lt;="&amp;BK$8,'Bank-1S'!$W:$W,$O130,'Bank-1S'!$X:$X,$F130,'Bank-1S'!$Y:$Y,$G130),SUMIFS('Bank-1S'!$N:$N,'Bank-1S'!$J:$J,BK$8,'Bank-1S'!$W:$W,$O130,'Bank-1S'!$X:$X,$F130,'Bank-1S'!$Y:$Y,$G130))</f>
        <v>0</v>
      </c>
      <c r="BL130" s="179">
        <f ca="1">IF(BL$7&lt;&gt;"",SUMIFS('Bank-1S'!$N:$N,'Bank-1S'!$J:$J,"&gt;="&amp;BL$7,'Bank-1S'!$J:$J,"&lt;="&amp;BL$8,'Bank-1S'!$W:$W,$O130,'Bank-1S'!$X:$X,$F130,'Bank-1S'!$Y:$Y,$G130),SUMIFS('Bank-1S'!$N:$N,'Bank-1S'!$J:$J,BL$8,'Bank-1S'!$W:$W,$O130,'Bank-1S'!$X:$X,$F130,'Bank-1S'!$Y:$Y,$G130))</f>
        <v>0</v>
      </c>
      <c r="BM130" s="179">
        <f ca="1">IF(BM$7&lt;&gt;"",SUMIFS('Bank-1S'!$N:$N,'Bank-1S'!$J:$J,"&gt;="&amp;BM$7,'Bank-1S'!$J:$J,"&lt;="&amp;BM$8,'Bank-1S'!$W:$W,$O130,'Bank-1S'!$X:$X,$F130,'Bank-1S'!$Y:$Y,$G130),SUMIFS('Bank-1S'!$N:$N,'Bank-1S'!$J:$J,BM$8,'Bank-1S'!$W:$W,$O130,'Bank-1S'!$X:$X,$F130,'Bank-1S'!$Y:$Y,$G130))</f>
        <v>0</v>
      </c>
      <c r="BN130" s="179">
        <f ca="1">IF(BN$7&lt;&gt;"",SUMIFS('Bank-1S'!$N:$N,'Bank-1S'!$J:$J,"&gt;="&amp;BN$7,'Bank-1S'!$J:$J,"&lt;="&amp;BN$8,'Bank-1S'!$W:$W,$O130,'Bank-1S'!$X:$X,$F130,'Bank-1S'!$Y:$Y,$G130),SUMIFS('Bank-1S'!$N:$N,'Bank-1S'!$J:$J,BN$8,'Bank-1S'!$W:$W,$O130,'Bank-1S'!$X:$X,$F130,'Bank-1S'!$Y:$Y,$G130))</f>
        <v>0</v>
      </c>
      <c r="BO130" s="179">
        <f ca="1">IF(BO$7&lt;&gt;"",SUMIFS('Bank-1S'!$N:$N,'Bank-1S'!$J:$J,"&gt;="&amp;BO$7,'Bank-1S'!$J:$J,"&lt;="&amp;BO$8,'Bank-1S'!$W:$W,$O130,'Bank-1S'!$X:$X,$F130,'Bank-1S'!$Y:$Y,$G130),SUMIFS('Bank-1S'!$N:$N,'Bank-1S'!$J:$J,BO$8,'Bank-1S'!$W:$W,$O130,'Bank-1S'!$X:$X,$F130,'Bank-1S'!$Y:$Y,$G130))</f>
        <v>0</v>
      </c>
      <c r="BP130" s="179">
        <f ca="1">IF(BP$7&lt;&gt;"",SUMIFS('Bank-1S'!$N:$N,'Bank-1S'!$J:$J,"&gt;="&amp;BP$7,'Bank-1S'!$J:$J,"&lt;="&amp;BP$8,'Bank-1S'!$W:$W,$O130,'Bank-1S'!$X:$X,$F130,'Bank-1S'!$Y:$Y,$G130),SUMIFS('Bank-1S'!$N:$N,'Bank-1S'!$J:$J,BP$8,'Bank-1S'!$W:$W,$O130,'Bank-1S'!$X:$X,$F130,'Bank-1S'!$Y:$Y,$G130))</f>
        <v>0</v>
      </c>
      <c r="BQ130" s="179">
        <f ca="1">IF(BQ$7&lt;&gt;"",SUMIFS('Bank-1S'!$N:$N,'Bank-1S'!$J:$J,"&gt;="&amp;BQ$7,'Bank-1S'!$J:$J,"&lt;="&amp;BQ$8,'Bank-1S'!$W:$W,$O130,'Bank-1S'!$X:$X,$F130,'Bank-1S'!$Y:$Y,$G130),SUMIFS('Bank-1S'!$N:$N,'Bank-1S'!$J:$J,BQ$8,'Bank-1S'!$W:$W,$O130,'Bank-1S'!$X:$X,$F130,'Bank-1S'!$Y:$Y,$G130))</f>
        <v>0</v>
      </c>
      <c r="BR130" s="179">
        <f ca="1">IF(BR$7&lt;&gt;"",SUMIFS('Bank-1S'!$N:$N,'Bank-1S'!$J:$J,"&gt;="&amp;BR$7,'Bank-1S'!$J:$J,"&lt;="&amp;BR$8,'Bank-1S'!$W:$W,$O130,'Bank-1S'!$X:$X,$F130,'Bank-1S'!$Y:$Y,$G130),SUMIFS('Bank-1S'!$N:$N,'Bank-1S'!$J:$J,BR$8,'Bank-1S'!$W:$W,$O130,'Bank-1S'!$X:$X,$F130,'Bank-1S'!$Y:$Y,$G130))</f>
        <v>0</v>
      </c>
      <c r="BS130" s="179">
        <f ca="1">IF(BS$7&lt;&gt;"",SUMIFS('Bank-1S'!$N:$N,'Bank-1S'!$J:$J,"&gt;="&amp;BS$7,'Bank-1S'!$J:$J,"&lt;="&amp;BS$8,'Bank-1S'!$W:$W,$O130,'Bank-1S'!$X:$X,$F130,'Bank-1S'!$Y:$Y,$G130),SUMIFS('Bank-1S'!$N:$N,'Bank-1S'!$J:$J,BS$8,'Bank-1S'!$W:$W,$O130,'Bank-1S'!$X:$X,$F130,'Bank-1S'!$Y:$Y,$G130))</f>
        <v>0</v>
      </c>
      <c r="BT130" s="179">
        <f ca="1">IF(BT$7&lt;&gt;"",SUMIFS('Bank-1S'!$N:$N,'Bank-1S'!$J:$J,"&gt;="&amp;BT$7,'Bank-1S'!$J:$J,"&lt;="&amp;BT$8,'Bank-1S'!$W:$W,$O130,'Bank-1S'!$X:$X,$F130,'Bank-1S'!$Y:$Y,$G130),SUMIFS('Bank-1S'!$N:$N,'Bank-1S'!$J:$J,BT$8,'Bank-1S'!$W:$W,$O130,'Bank-1S'!$X:$X,$F130,'Bank-1S'!$Y:$Y,$G130))</f>
        <v>0</v>
      </c>
      <c r="BU130" s="179">
        <f ca="1">IF(BU$7&lt;&gt;"",SUMIFS('Bank-1S'!$N:$N,'Bank-1S'!$J:$J,"&gt;="&amp;BU$7,'Bank-1S'!$J:$J,"&lt;="&amp;BU$8,'Bank-1S'!$W:$W,$O130,'Bank-1S'!$X:$X,$F130,'Bank-1S'!$Y:$Y,$G130),SUMIFS('Bank-1S'!$N:$N,'Bank-1S'!$J:$J,BU$8,'Bank-1S'!$W:$W,$O130,'Bank-1S'!$X:$X,$F130,'Bank-1S'!$Y:$Y,$G130))</f>
        <v>0</v>
      </c>
      <c r="BV130" s="179">
        <f ca="1">IF(BV$7&lt;&gt;"",SUMIFS('Bank-1S'!$N:$N,'Bank-1S'!$J:$J,"&gt;="&amp;BV$7,'Bank-1S'!$J:$J,"&lt;="&amp;BV$8,'Bank-1S'!$W:$W,$O130,'Bank-1S'!$X:$X,$F130,'Bank-1S'!$Y:$Y,$G130),SUMIFS('Bank-1S'!$N:$N,'Bank-1S'!$J:$J,BV$8,'Bank-1S'!$W:$W,$O130,'Bank-1S'!$X:$X,$F130,'Bank-1S'!$Y:$Y,$G130))</f>
        <v>0</v>
      </c>
      <c r="BW130" s="179">
        <f ca="1">IF(BW$7&lt;&gt;"",SUMIFS('Bank-1S'!$N:$N,'Bank-1S'!$J:$J,"&gt;="&amp;BW$7,'Bank-1S'!$J:$J,"&lt;="&amp;BW$8,'Bank-1S'!$W:$W,$O130,'Bank-1S'!$X:$X,$F130,'Bank-1S'!$Y:$Y,$G130),SUMIFS('Bank-1S'!$N:$N,'Bank-1S'!$J:$J,BW$8,'Bank-1S'!$W:$W,$O130,'Bank-1S'!$X:$X,$F130,'Bank-1S'!$Y:$Y,$G130))</f>
        <v>0</v>
      </c>
      <c r="BX130" s="179">
        <f ca="1">IF(BX$7&lt;&gt;"",SUMIFS('Bank-1S'!$N:$N,'Bank-1S'!$J:$J,"&gt;="&amp;BX$7,'Bank-1S'!$J:$J,"&lt;="&amp;BX$8,'Bank-1S'!$W:$W,$O130,'Bank-1S'!$X:$X,$F130,'Bank-1S'!$Y:$Y,$G130),SUMIFS('Bank-1S'!$N:$N,'Bank-1S'!$J:$J,BX$8,'Bank-1S'!$W:$W,$O130,'Bank-1S'!$X:$X,$F130,'Bank-1S'!$Y:$Y,$G130))</f>
        <v>0</v>
      </c>
      <c r="BY130" s="179">
        <f ca="1">IF(BY$7&lt;&gt;"",SUMIFS('Bank-1S'!$N:$N,'Bank-1S'!$J:$J,"&gt;="&amp;BY$7,'Bank-1S'!$J:$J,"&lt;="&amp;BY$8,'Bank-1S'!$W:$W,$O130,'Bank-1S'!$X:$X,$F130,'Bank-1S'!$Y:$Y,$G130),SUMIFS('Bank-1S'!$N:$N,'Bank-1S'!$J:$J,BY$8,'Bank-1S'!$W:$W,$O130,'Bank-1S'!$X:$X,$F130,'Bank-1S'!$Y:$Y,$G130))</f>
        <v>0</v>
      </c>
      <c r="BZ130" s="179">
        <f ca="1">IF(BZ$7&lt;&gt;"",SUMIFS('Bank-1S'!$N:$N,'Bank-1S'!$J:$J,"&gt;="&amp;BZ$7,'Bank-1S'!$J:$J,"&lt;="&amp;BZ$8,'Bank-1S'!$W:$W,$O130,'Bank-1S'!$X:$X,$F130,'Bank-1S'!$Y:$Y,$G130),SUMIFS('Bank-1S'!$N:$N,'Bank-1S'!$J:$J,BZ$8,'Bank-1S'!$W:$W,$O130,'Bank-1S'!$X:$X,$F130,'Bank-1S'!$Y:$Y,$G130))</f>
        <v>0</v>
      </c>
      <c r="CA130" s="179">
        <f ca="1">IF(CA$7&lt;&gt;"",SUMIFS('Bank-1S'!$N:$N,'Bank-1S'!$J:$J,"&gt;="&amp;CA$7,'Bank-1S'!$J:$J,"&lt;="&amp;CA$8,'Bank-1S'!$W:$W,$O130,'Bank-1S'!$X:$X,$F130,'Bank-1S'!$Y:$Y,$G130),SUMIFS('Bank-1S'!$N:$N,'Bank-1S'!$J:$J,CA$8,'Bank-1S'!$W:$W,$O130,'Bank-1S'!$X:$X,$F130,'Bank-1S'!$Y:$Y,$G130))</f>
        <v>0</v>
      </c>
      <c r="CB130" s="179">
        <f ca="1">IF(CB$7&lt;&gt;"",SUMIFS('Bank-1S'!$N:$N,'Bank-1S'!$J:$J,"&gt;="&amp;CB$7,'Bank-1S'!$J:$J,"&lt;="&amp;CB$8,'Bank-1S'!$W:$W,$O130,'Bank-1S'!$X:$X,$F130,'Bank-1S'!$Y:$Y,$G130),SUMIFS('Bank-1S'!$N:$N,'Bank-1S'!$J:$J,CB$8,'Bank-1S'!$W:$W,$O130,'Bank-1S'!$X:$X,$F130,'Bank-1S'!$Y:$Y,$G130))</f>
        <v>0</v>
      </c>
      <c r="CC130" s="179">
        <f ca="1">IF(CC$7&lt;&gt;"",SUMIFS('Bank-1S'!$N:$N,'Bank-1S'!$J:$J,"&gt;="&amp;CC$7,'Bank-1S'!$J:$J,"&lt;="&amp;CC$8,'Bank-1S'!$W:$W,$O130,'Bank-1S'!$X:$X,$F130,'Bank-1S'!$Y:$Y,$G130),SUMIFS('Bank-1S'!$N:$N,'Bank-1S'!$J:$J,CC$8,'Bank-1S'!$W:$W,$O130,'Bank-1S'!$X:$X,$F130,'Bank-1S'!$Y:$Y,$G130))</f>
        <v>0</v>
      </c>
      <c r="CD130" s="179">
        <f ca="1">IF(CD$7&lt;&gt;"",SUMIFS('Bank-1S'!$N:$N,'Bank-1S'!$J:$J,"&gt;="&amp;CD$7,'Bank-1S'!$J:$J,"&lt;="&amp;CD$8,'Bank-1S'!$W:$W,$O130,'Bank-1S'!$X:$X,$F130,'Bank-1S'!$Y:$Y,$G130),SUMIFS('Bank-1S'!$N:$N,'Bank-1S'!$J:$J,CD$8,'Bank-1S'!$W:$W,$O130,'Bank-1S'!$X:$X,$F130,'Bank-1S'!$Y:$Y,$G130))</f>
        <v>0</v>
      </c>
      <c r="CE130" s="179">
        <f ca="1">IF(CE$7&lt;&gt;"",SUMIFS('Bank-1S'!$N:$N,'Bank-1S'!$J:$J,"&gt;="&amp;CE$7,'Bank-1S'!$J:$J,"&lt;="&amp;CE$8,'Bank-1S'!$W:$W,$O130,'Bank-1S'!$X:$X,$F130,'Bank-1S'!$Y:$Y,$G130),SUMIFS('Bank-1S'!$N:$N,'Bank-1S'!$J:$J,CE$8,'Bank-1S'!$W:$W,$O130,'Bank-1S'!$X:$X,$F130,'Bank-1S'!$Y:$Y,$G130))</f>
        <v>0</v>
      </c>
      <c r="CF130" s="179">
        <f ca="1">IF(CF$7&lt;&gt;"",SUMIFS('Bank-1S'!$N:$N,'Bank-1S'!$J:$J,"&gt;="&amp;CF$7,'Bank-1S'!$J:$J,"&lt;="&amp;CF$8,'Bank-1S'!$W:$W,$O130,'Bank-1S'!$X:$X,$F130,'Bank-1S'!$Y:$Y,$G130),SUMIFS('Bank-1S'!$N:$N,'Bank-1S'!$J:$J,CF$8,'Bank-1S'!$W:$W,$O130,'Bank-1S'!$X:$X,$F130,'Bank-1S'!$Y:$Y,$G130))</f>
        <v>0</v>
      </c>
      <c r="CG130" s="179">
        <f ca="1">IF(CG$7&lt;&gt;"",SUMIFS('Bank-1S'!$N:$N,'Bank-1S'!$J:$J,"&gt;="&amp;CG$7,'Bank-1S'!$J:$J,"&lt;="&amp;CG$8,'Bank-1S'!$W:$W,$O130,'Bank-1S'!$X:$X,$F130,'Bank-1S'!$Y:$Y,$G130),SUMIFS('Bank-1S'!$N:$N,'Bank-1S'!$J:$J,CG$8,'Bank-1S'!$W:$W,$O130,'Bank-1S'!$X:$X,$F130,'Bank-1S'!$Y:$Y,$G130))</f>
        <v>0</v>
      </c>
      <c r="CH130" s="179">
        <f ca="1">IF(CH$7&lt;&gt;"",SUMIFS('Bank-1S'!$N:$N,'Bank-1S'!$J:$J,"&gt;="&amp;CH$7,'Bank-1S'!$J:$J,"&lt;="&amp;CH$8,'Bank-1S'!$W:$W,$O130,'Bank-1S'!$X:$X,$F130,'Bank-1S'!$Y:$Y,$G130),SUMIFS('Bank-1S'!$N:$N,'Bank-1S'!$J:$J,CH$8,'Bank-1S'!$W:$W,$O130,'Bank-1S'!$X:$X,$F130,'Bank-1S'!$Y:$Y,$G130))</f>
        <v>0</v>
      </c>
      <c r="CI130" s="179">
        <f ca="1">IF(CI$7&lt;&gt;"",SUMIFS('Bank-1S'!$N:$N,'Bank-1S'!$J:$J,"&gt;="&amp;CI$7,'Bank-1S'!$J:$J,"&lt;="&amp;CI$8,'Bank-1S'!$W:$W,$O130,'Bank-1S'!$X:$X,$F130,'Bank-1S'!$Y:$Y,$G130),SUMIFS('Bank-1S'!$N:$N,'Bank-1S'!$J:$J,CI$8,'Bank-1S'!$W:$W,$O130,'Bank-1S'!$X:$X,$F130,'Bank-1S'!$Y:$Y,$G130))</f>
        <v>0</v>
      </c>
      <c r="CJ130" s="179">
        <f ca="1">IF(CJ$7&lt;&gt;"",SUMIFS('Bank-1S'!$N:$N,'Bank-1S'!$J:$J,"&gt;="&amp;CJ$7,'Bank-1S'!$J:$J,"&lt;="&amp;CJ$8,'Bank-1S'!$W:$W,$O130,'Bank-1S'!$X:$X,$F130,'Bank-1S'!$Y:$Y,$G130),SUMIFS('Bank-1S'!$N:$N,'Bank-1S'!$J:$J,CJ$8,'Bank-1S'!$W:$W,$O130,'Bank-1S'!$X:$X,$F130,'Bank-1S'!$Y:$Y,$G130))</f>
        <v>0</v>
      </c>
      <c r="CK130" s="179">
        <f ca="1">IF(CK$7&lt;&gt;"",SUMIFS('Bank-1S'!$N:$N,'Bank-1S'!$J:$J,"&gt;="&amp;CK$7,'Bank-1S'!$J:$J,"&lt;="&amp;CK$8,'Bank-1S'!$W:$W,$O130,'Bank-1S'!$X:$X,$F130,'Bank-1S'!$Y:$Y,$G130),SUMIFS('Bank-1S'!$N:$N,'Bank-1S'!$J:$J,CK$8,'Bank-1S'!$W:$W,$O130,'Bank-1S'!$X:$X,$F130,'Bank-1S'!$Y:$Y,$G130))</f>
        <v>0</v>
      </c>
      <c r="CL130" s="179">
        <f ca="1">IF(CL$7&lt;&gt;"",SUMIFS('Bank-1S'!$N:$N,'Bank-1S'!$J:$J,"&gt;="&amp;CL$7,'Bank-1S'!$J:$J,"&lt;="&amp;CL$8,'Bank-1S'!$W:$W,$O130,'Bank-1S'!$X:$X,$F130,'Bank-1S'!$Y:$Y,$G130),SUMIFS('Bank-1S'!$N:$N,'Bank-1S'!$J:$J,CL$8,'Bank-1S'!$W:$W,$O130,'Bank-1S'!$X:$X,$F130,'Bank-1S'!$Y:$Y,$G130))</f>
        <v>0</v>
      </c>
      <c r="CM130" s="179">
        <f ca="1">IF(CM$7&lt;&gt;"",SUMIFS('Bank-1S'!$N:$N,'Bank-1S'!$J:$J,"&gt;="&amp;CM$7,'Bank-1S'!$J:$J,"&lt;="&amp;CM$8,'Bank-1S'!$W:$W,$O130,'Bank-1S'!$X:$X,$F130,'Bank-1S'!$Y:$Y,$G130),SUMIFS('Bank-1S'!$N:$N,'Bank-1S'!$J:$J,CM$8,'Bank-1S'!$W:$W,$O130,'Bank-1S'!$X:$X,$F130,'Bank-1S'!$Y:$Y,$G130))</f>
        <v>0</v>
      </c>
      <c r="CN130" s="179">
        <f ca="1">IF(CN$7&lt;&gt;"",SUMIFS('Bank-1S'!$N:$N,'Bank-1S'!$J:$J,"&gt;="&amp;CN$7,'Bank-1S'!$J:$J,"&lt;="&amp;CN$8,'Bank-1S'!$W:$W,$O130,'Bank-1S'!$X:$X,$F130,'Bank-1S'!$Y:$Y,$G130),SUMIFS('Bank-1S'!$N:$N,'Bank-1S'!$J:$J,CN$8,'Bank-1S'!$W:$W,$O130,'Bank-1S'!$X:$X,$F130,'Bank-1S'!$Y:$Y,$G130))</f>
        <v>0</v>
      </c>
      <c r="CO130" s="179">
        <f ca="1">IF(CO$7&lt;&gt;"",SUMIFS('Bank-1S'!$N:$N,'Bank-1S'!$J:$J,"&gt;="&amp;CO$7,'Bank-1S'!$J:$J,"&lt;="&amp;CO$8,'Bank-1S'!$W:$W,$O130,'Bank-1S'!$X:$X,$F130,'Bank-1S'!$Y:$Y,$G130),SUMIFS('Bank-1S'!$N:$N,'Bank-1S'!$J:$J,CO$8,'Bank-1S'!$W:$W,$O130,'Bank-1S'!$X:$X,$F130,'Bank-1S'!$Y:$Y,$G130))</f>
        <v>0</v>
      </c>
      <c r="CP130" s="179">
        <f ca="1">IF(CP$7&lt;&gt;"",SUMIFS('Bank-1S'!$N:$N,'Bank-1S'!$J:$J,"&gt;="&amp;CP$7,'Bank-1S'!$J:$J,"&lt;="&amp;CP$8,'Bank-1S'!$W:$W,$O130,'Bank-1S'!$X:$X,$F130,'Bank-1S'!$Y:$Y,$G130),SUMIFS('Bank-1S'!$N:$N,'Bank-1S'!$J:$J,CP$8,'Bank-1S'!$W:$W,$O130,'Bank-1S'!$X:$X,$F130,'Bank-1S'!$Y:$Y,$G130))</f>
        <v>0</v>
      </c>
      <c r="CQ130" s="179">
        <f ca="1">IF(CQ$7&lt;&gt;"",SUMIFS('Bank-1S'!$N:$N,'Bank-1S'!$J:$J,"&gt;="&amp;CQ$7,'Bank-1S'!$J:$J,"&lt;="&amp;CQ$8,'Bank-1S'!$W:$W,$O130,'Bank-1S'!$X:$X,$F130,'Bank-1S'!$Y:$Y,$G130),SUMIFS('Bank-1S'!$N:$N,'Bank-1S'!$J:$J,CQ$8,'Bank-1S'!$W:$W,$O130,'Bank-1S'!$X:$X,$F130,'Bank-1S'!$Y:$Y,$G130))</f>
        <v>0</v>
      </c>
      <c r="CR130" s="179">
        <f ca="1">IF(CR$7&lt;&gt;"",SUMIFS('Bank-1S'!$N:$N,'Bank-1S'!$J:$J,"&gt;="&amp;CR$7,'Bank-1S'!$J:$J,"&lt;="&amp;CR$8,'Bank-1S'!$W:$W,$O130,'Bank-1S'!$X:$X,$F130,'Bank-1S'!$Y:$Y,$G130),SUMIFS('Bank-1S'!$N:$N,'Bank-1S'!$J:$J,CR$8,'Bank-1S'!$W:$W,$O130,'Bank-1S'!$X:$X,$F130,'Bank-1S'!$Y:$Y,$G130))</f>
        <v>0</v>
      </c>
      <c r="CS130" s="179">
        <f ca="1">IF(CS$7&lt;&gt;"",SUMIFS('Bank-1S'!$N:$N,'Bank-1S'!$J:$J,"&gt;="&amp;CS$7,'Bank-1S'!$J:$J,"&lt;="&amp;CS$8,'Bank-1S'!$W:$W,$O130,'Bank-1S'!$X:$X,$F130,'Bank-1S'!$Y:$Y,$G130),SUMIFS('Bank-1S'!$N:$N,'Bank-1S'!$J:$J,CS$8,'Bank-1S'!$W:$W,$O130,'Bank-1S'!$X:$X,$F130,'Bank-1S'!$Y:$Y,$G130))</f>
        <v>0</v>
      </c>
      <c r="CT130" s="179">
        <f ca="1">IF(CT$7&lt;&gt;"",SUMIFS('Bank-1S'!$N:$N,'Bank-1S'!$J:$J,"&gt;="&amp;CT$7,'Bank-1S'!$J:$J,"&lt;="&amp;CT$8,'Bank-1S'!$W:$W,$O130,'Bank-1S'!$X:$X,$F130,'Bank-1S'!$Y:$Y,$G130),SUMIFS('Bank-1S'!$N:$N,'Bank-1S'!$J:$J,CT$8,'Bank-1S'!$W:$W,$O130,'Bank-1S'!$X:$X,$F130,'Bank-1S'!$Y:$Y,$G130))</f>
        <v>0</v>
      </c>
      <c r="CU130" s="180">
        <f ca="1">IF(CU$7&lt;&gt;"",SUMIFS('Bank-1S'!$N:$N,'Bank-1S'!$J:$J,"&gt;="&amp;CU$7,'Bank-1S'!$J:$J,"&lt;="&amp;CU$8,'Bank-1S'!$W:$W,$O130,'Bank-1S'!$X:$X,$F130,'Bank-1S'!$Y:$Y,$G130),SUMIFS('Bank-1S'!$N:$N,'Bank-1S'!$J:$J,CU$8,'Bank-1S'!$W:$W,$O130,'Bank-1S'!$X:$X,$F130,'Bank-1S'!$Y:$Y,$G130))</f>
        <v>0</v>
      </c>
    </row>
    <row r="131" spans="1:99" s="181" customFormat="1" ht="10.199999999999999" x14ac:dyDescent="0.2">
      <c r="A131" s="172"/>
      <c r="B131" s="172"/>
      <c r="C131" s="172"/>
      <c r="D131" s="172"/>
      <c r="E131" s="191">
        <v>2</v>
      </c>
      <c r="F131" s="144" t="str">
        <f t="shared" si="63"/>
        <v>Оплаты капитальных затрат</v>
      </c>
      <c r="G131" s="172" t="str">
        <f>lists!$AD$27</f>
        <v>Оплата за мебель</v>
      </c>
      <c r="H131" s="172"/>
      <c r="I131" s="172"/>
      <c r="J131" s="172"/>
      <c r="K131" s="172"/>
      <c r="L131" s="172"/>
      <c r="M131" s="172"/>
      <c r="N131" s="173"/>
      <c r="O131" s="172" t="str">
        <f t="shared" si="61"/>
        <v>RUR</v>
      </c>
      <c r="P131" s="173"/>
      <c r="Q131" s="172"/>
      <c r="R131" s="172"/>
      <c r="S131" s="172"/>
      <c r="T131" s="174"/>
      <c r="U131" s="175">
        <f t="shared" ca="1" si="62"/>
        <v>0</v>
      </c>
      <c r="V131" s="176"/>
      <c r="W131" s="177"/>
      <c r="X131" s="178">
        <f>IF(X$7&lt;&gt;"",SUMIFS('Bank-1S'!$N:$N,'Bank-1S'!$J:$J,"&gt;="&amp;X$7,'Bank-1S'!$J:$J,"&lt;="&amp;X$8,'Bank-1S'!$W:$W,$O131,'Bank-1S'!$X:$X,$F131,'Bank-1S'!$Y:$Y,$G131),SUMIFS('Bank-1S'!$N:$N,'Bank-1S'!$J:$J,X$8,'Bank-1S'!$W:$W,$O131,'Bank-1S'!$X:$X,$F131,'Bank-1S'!$Y:$Y,$G131))</f>
        <v>0</v>
      </c>
      <c r="Y131" s="179">
        <f ca="1">IF(Y$7&lt;&gt;"",SUMIFS('Bank-1S'!$N:$N,'Bank-1S'!$J:$J,"&gt;="&amp;Y$7,'Bank-1S'!$J:$J,"&lt;="&amp;Y$8,'Bank-1S'!$W:$W,$O131,'Bank-1S'!$X:$X,$F131,'Bank-1S'!$Y:$Y,$G131),SUMIFS('Bank-1S'!$N:$N,'Bank-1S'!$J:$J,Y$8,'Bank-1S'!$W:$W,$O131,'Bank-1S'!$X:$X,$F131,'Bank-1S'!$Y:$Y,$G131))</f>
        <v>0</v>
      </c>
      <c r="Z131" s="179">
        <f ca="1">IF(Z$7&lt;&gt;"",SUMIFS('Bank-1S'!$N:$N,'Bank-1S'!$J:$J,"&gt;="&amp;Z$7,'Bank-1S'!$J:$J,"&lt;="&amp;Z$8,'Bank-1S'!$W:$W,$O131,'Bank-1S'!$X:$X,$F131,'Bank-1S'!$Y:$Y,$G131),SUMIFS('Bank-1S'!$N:$N,'Bank-1S'!$J:$J,Z$8,'Bank-1S'!$W:$W,$O131,'Bank-1S'!$X:$X,$F131,'Bank-1S'!$Y:$Y,$G131))</f>
        <v>0</v>
      </c>
      <c r="AA131" s="179">
        <f ca="1">IF(AA$7&lt;&gt;"",SUMIFS('Bank-1S'!$N:$N,'Bank-1S'!$J:$J,"&gt;="&amp;AA$7,'Bank-1S'!$J:$J,"&lt;="&amp;AA$8,'Bank-1S'!$W:$W,$O131,'Bank-1S'!$X:$X,$F131,'Bank-1S'!$Y:$Y,$G131),SUMIFS('Bank-1S'!$N:$N,'Bank-1S'!$J:$J,AA$8,'Bank-1S'!$W:$W,$O131,'Bank-1S'!$X:$X,$F131,'Bank-1S'!$Y:$Y,$G131))</f>
        <v>0</v>
      </c>
      <c r="AB131" s="179">
        <f ca="1">IF(AB$7&lt;&gt;"",SUMIFS('Bank-1S'!$N:$N,'Bank-1S'!$J:$J,"&gt;="&amp;AB$7,'Bank-1S'!$J:$J,"&lt;="&amp;AB$8,'Bank-1S'!$W:$W,$O131,'Bank-1S'!$X:$X,$F131,'Bank-1S'!$Y:$Y,$G131),SUMIFS('Bank-1S'!$N:$N,'Bank-1S'!$J:$J,AB$8,'Bank-1S'!$W:$W,$O131,'Bank-1S'!$X:$X,$F131,'Bank-1S'!$Y:$Y,$G131))</f>
        <v>0</v>
      </c>
      <c r="AC131" s="179">
        <f ca="1">IF(AC$7&lt;&gt;"",SUMIFS('Bank-1S'!$N:$N,'Bank-1S'!$J:$J,"&gt;="&amp;AC$7,'Bank-1S'!$J:$J,"&lt;="&amp;AC$8,'Bank-1S'!$W:$W,$O131,'Bank-1S'!$X:$X,$F131,'Bank-1S'!$Y:$Y,$G131),SUMIFS('Bank-1S'!$N:$N,'Bank-1S'!$J:$J,AC$8,'Bank-1S'!$W:$W,$O131,'Bank-1S'!$X:$X,$F131,'Bank-1S'!$Y:$Y,$G131))</f>
        <v>0</v>
      </c>
      <c r="AD131" s="179">
        <f ca="1">IF(AD$7&lt;&gt;"",SUMIFS('Bank-1S'!$N:$N,'Bank-1S'!$J:$J,"&gt;="&amp;AD$7,'Bank-1S'!$J:$J,"&lt;="&amp;AD$8,'Bank-1S'!$W:$W,$O131,'Bank-1S'!$X:$X,$F131,'Bank-1S'!$Y:$Y,$G131),SUMIFS('Bank-1S'!$N:$N,'Bank-1S'!$J:$J,AD$8,'Bank-1S'!$W:$W,$O131,'Bank-1S'!$X:$X,$F131,'Bank-1S'!$Y:$Y,$G131))</f>
        <v>0</v>
      </c>
      <c r="AE131" s="179">
        <f ca="1">IF(AE$7&lt;&gt;"",SUMIFS('Bank-1S'!$N:$N,'Bank-1S'!$J:$J,"&gt;="&amp;AE$7,'Bank-1S'!$J:$J,"&lt;="&amp;AE$8,'Bank-1S'!$W:$W,$O131,'Bank-1S'!$X:$X,$F131,'Bank-1S'!$Y:$Y,$G131),SUMIFS('Bank-1S'!$N:$N,'Bank-1S'!$J:$J,AE$8,'Bank-1S'!$W:$W,$O131,'Bank-1S'!$X:$X,$F131,'Bank-1S'!$Y:$Y,$G131))</f>
        <v>0</v>
      </c>
      <c r="AF131" s="179">
        <f ca="1">IF(AF$7&lt;&gt;"",SUMIFS('Bank-1S'!$N:$N,'Bank-1S'!$J:$J,"&gt;="&amp;AF$7,'Bank-1S'!$J:$J,"&lt;="&amp;AF$8,'Bank-1S'!$W:$W,$O131,'Bank-1S'!$X:$X,$F131,'Bank-1S'!$Y:$Y,$G131),SUMIFS('Bank-1S'!$N:$N,'Bank-1S'!$J:$J,AF$8,'Bank-1S'!$W:$W,$O131,'Bank-1S'!$X:$X,$F131,'Bank-1S'!$Y:$Y,$G131))</f>
        <v>0</v>
      </c>
      <c r="AG131" s="179">
        <f ca="1">IF(AG$7&lt;&gt;"",SUMIFS('Bank-1S'!$N:$N,'Bank-1S'!$J:$J,"&gt;="&amp;AG$7,'Bank-1S'!$J:$J,"&lt;="&amp;AG$8,'Bank-1S'!$W:$W,$O131,'Bank-1S'!$X:$X,$F131,'Bank-1S'!$Y:$Y,$G131),SUMIFS('Bank-1S'!$N:$N,'Bank-1S'!$J:$J,AG$8,'Bank-1S'!$W:$W,$O131,'Bank-1S'!$X:$X,$F131,'Bank-1S'!$Y:$Y,$G131))</f>
        <v>0</v>
      </c>
      <c r="AH131" s="179">
        <f ca="1">IF(AH$7&lt;&gt;"",SUMIFS('Bank-1S'!$N:$N,'Bank-1S'!$J:$J,"&gt;="&amp;AH$7,'Bank-1S'!$J:$J,"&lt;="&amp;AH$8,'Bank-1S'!$W:$W,$O131,'Bank-1S'!$X:$X,$F131,'Bank-1S'!$Y:$Y,$G131),SUMIFS('Bank-1S'!$N:$N,'Bank-1S'!$J:$J,AH$8,'Bank-1S'!$W:$W,$O131,'Bank-1S'!$X:$X,$F131,'Bank-1S'!$Y:$Y,$G131))</f>
        <v>0</v>
      </c>
      <c r="AI131" s="179">
        <f ca="1">IF(AI$7&lt;&gt;"",SUMIFS('Bank-1S'!$N:$N,'Bank-1S'!$J:$J,"&gt;="&amp;AI$7,'Bank-1S'!$J:$J,"&lt;="&amp;AI$8,'Bank-1S'!$W:$W,$O131,'Bank-1S'!$X:$X,$F131,'Bank-1S'!$Y:$Y,$G131),SUMIFS('Bank-1S'!$N:$N,'Bank-1S'!$J:$J,AI$8,'Bank-1S'!$W:$W,$O131,'Bank-1S'!$X:$X,$F131,'Bank-1S'!$Y:$Y,$G131))</f>
        <v>0</v>
      </c>
      <c r="AJ131" s="179">
        <f ca="1">IF(AJ$7&lt;&gt;"",SUMIFS('Bank-1S'!$N:$N,'Bank-1S'!$J:$J,"&gt;="&amp;AJ$7,'Bank-1S'!$J:$J,"&lt;="&amp;AJ$8,'Bank-1S'!$W:$W,$O131,'Bank-1S'!$X:$X,$F131,'Bank-1S'!$Y:$Y,$G131),SUMIFS('Bank-1S'!$N:$N,'Bank-1S'!$J:$J,AJ$8,'Bank-1S'!$W:$W,$O131,'Bank-1S'!$X:$X,$F131,'Bank-1S'!$Y:$Y,$G131))</f>
        <v>0</v>
      </c>
      <c r="AK131" s="179">
        <f ca="1">IF(AK$7&lt;&gt;"",SUMIFS('Bank-1S'!$N:$N,'Bank-1S'!$J:$J,"&gt;="&amp;AK$7,'Bank-1S'!$J:$J,"&lt;="&amp;AK$8,'Bank-1S'!$W:$W,$O131,'Bank-1S'!$X:$X,$F131,'Bank-1S'!$Y:$Y,$G131),SUMIFS('Bank-1S'!$N:$N,'Bank-1S'!$J:$J,AK$8,'Bank-1S'!$W:$W,$O131,'Bank-1S'!$X:$X,$F131,'Bank-1S'!$Y:$Y,$G131))</f>
        <v>0</v>
      </c>
      <c r="AL131" s="179">
        <f ca="1">IF(AL$7&lt;&gt;"",SUMIFS('Bank-1S'!$N:$N,'Bank-1S'!$J:$J,"&gt;="&amp;AL$7,'Bank-1S'!$J:$J,"&lt;="&amp;AL$8,'Bank-1S'!$W:$W,$O131,'Bank-1S'!$X:$X,$F131,'Bank-1S'!$Y:$Y,$G131),SUMIFS('Bank-1S'!$N:$N,'Bank-1S'!$J:$J,AL$8,'Bank-1S'!$W:$W,$O131,'Bank-1S'!$X:$X,$F131,'Bank-1S'!$Y:$Y,$G131))</f>
        <v>0</v>
      </c>
      <c r="AM131" s="179">
        <f ca="1">IF(AM$7&lt;&gt;"",SUMIFS('Bank-1S'!$N:$N,'Bank-1S'!$J:$J,"&gt;="&amp;AM$7,'Bank-1S'!$J:$J,"&lt;="&amp;AM$8,'Bank-1S'!$W:$W,$O131,'Bank-1S'!$X:$X,$F131,'Bank-1S'!$Y:$Y,$G131),SUMIFS('Bank-1S'!$N:$N,'Bank-1S'!$J:$J,AM$8,'Bank-1S'!$W:$W,$O131,'Bank-1S'!$X:$X,$F131,'Bank-1S'!$Y:$Y,$G131))</f>
        <v>0</v>
      </c>
      <c r="AN131" s="179">
        <f ca="1">IF(AN$7&lt;&gt;"",SUMIFS('Bank-1S'!$N:$N,'Bank-1S'!$J:$J,"&gt;="&amp;AN$7,'Bank-1S'!$J:$J,"&lt;="&amp;AN$8,'Bank-1S'!$W:$W,$O131,'Bank-1S'!$X:$X,$F131,'Bank-1S'!$Y:$Y,$G131),SUMIFS('Bank-1S'!$N:$N,'Bank-1S'!$J:$J,AN$8,'Bank-1S'!$W:$W,$O131,'Bank-1S'!$X:$X,$F131,'Bank-1S'!$Y:$Y,$G131))</f>
        <v>0</v>
      </c>
      <c r="AO131" s="179">
        <f ca="1">IF(AO$7&lt;&gt;"",SUMIFS('Bank-1S'!$N:$N,'Bank-1S'!$J:$J,"&gt;="&amp;AO$7,'Bank-1S'!$J:$J,"&lt;="&amp;AO$8,'Bank-1S'!$W:$W,$O131,'Bank-1S'!$X:$X,$F131,'Bank-1S'!$Y:$Y,$G131),SUMIFS('Bank-1S'!$N:$N,'Bank-1S'!$J:$J,AO$8,'Bank-1S'!$W:$W,$O131,'Bank-1S'!$X:$X,$F131,'Bank-1S'!$Y:$Y,$G131))</f>
        <v>0</v>
      </c>
      <c r="AP131" s="179">
        <f ca="1">IF(AP$7&lt;&gt;"",SUMIFS('Bank-1S'!$N:$N,'Bank-1S'!$J:$J,"&gt;="&amp;AP$7,'Bank-1S'!$J:$J,"&lt;="&amp;AP$8,'Bank-1S'!$W:$W,$O131,'Bank-1S'!$X:$X,$F131,'Bank-1S'!$Y:$Y,$G131),SUMIFS('Bank-1S'!$N:$N,'Bank-1S'!$J:$J,AP$8,'Bank-1S'!$W:$W,$O131,'Bank-1S'!$X:$X,$F131,'Bank-1S'!$Y:$Y,$G131))</f>
        <v>0</v>
      </c>
      <c r="AQ131" s="179">
        <f ca="1">IF(AQ$7&lt;&gt;"",SUMIFS('Bank-1S'!$N:$N,'Bank-1S'!$J:$J,"&gt;="&amp;AQ$7,'Bank-1S'!$J:$J,"&lt;="&amp;AQ$8,'Bank-1S'!$W:$W,$O131,'Bank-1S'!$X:$X,$F131,'Bank-1S'!$Y:$Y,$G131),SUMIFS('Bank-1S'!$N:$N,'Bank-1S'!$J:$J,AQ$8,'Bank-1S'!$W:$W,$O131,'Bank-1S'!$X:$X,$F131,'Bank-1S'!$Y:$Y,$G131))</f>
        <v>0</v>
      </c>
      <c r="AR131" s="179">
        <f ca="1">IF(AR$7&lt;&gt;"",SUMIFS('Bank-1S'!$N:$N,'Bank-1S'!$J:$J,"&gt;="&amp;AR$7,'Bank-1S'!$J:$J,"&lt;="&amp;AR$8,'Bank-1S'!$W:$W,$O131,'Bank-1S'!$X:$X,$F131,'Bank-1S'!$Y:$Y,$G131),SUMIFS('Bank-1S'!$N:$N,'Bank-1S'!$J:$J,AR$8,'Bank-1S'!$W:$W,$O131,'Bank-1S'!$X:$X,$F131,'Bank-1S'!$Y:$Y,$G131))</f>
        <v>0</v>
      </c>
      <c r="AS131" s="179">
        <f ca="1">IF(AS$7&lt;&gt;"",SUMIFS('Bank-1S'!$N:$N,'Bank-1S'!$J:$J,"&gt;="&amp;AS$7,'Bank-1S'!$J:$J,"&lt;="&amp;AS$8,'Bank-1S'!$W:$W,$O131,'Bank-1S'!$X:$X,$F131,'Bank-1S'!$Y:$Y,$G131),SUMIFS('Bank-1S'!$N:$N,'Bank-1S'!$J:$J,AS$8,'Bank-1S'!$W:$W,$O131,'Bank-1S'!$X:$X,$F131,'Bank-1S'!$Y:$Y,$G131))</f>
        <v>0</v>
      </c>
      <c r="AT131" s="179">
        <f ca="1">IF(AT$7&lt;&gt;"",SUMIFS('Bank-1S'!$N:$N,'Bank-1S'!$J:$J,"&gt;="&amp;AT$7,'Bank-1S'!$J:$J,"&lt;="&amp;AT$8,'Bank-1S'!$W:$W,$O131,'Bank-1S'!$X:$X,$F131,'Bank-1S'!$Y:$Y,$G131),SUMIFS('Bank-1S'!$N:$N,'Bank-1S'!$J:$J,AT$8,'Bank-1S'!$W:$W,$O131,'Bank-1S'!$X:$X,$F131,'Bank-1S'!$Y:$Y,$G131))</f>
        <v>0</v>
      </c>
      <c r="AU131" s="179">
        <f ca="1">IF(AU$7&lt;&gt;"",SUMIFS('Bank-1S'!$N:$N,'Bank-1S'!$J:$J,"&gt;="&amp;AU$7,'Bank-1S'!$J:$J,"&lt;="&amp;AU$8,'Bank-1S'!$W:$W,$O131,'Bank-1S'!$X:$X,$F131,'Bank-1S'!$Y:$Y,$G131),SUMIFS('Bank-1S'!$N:$N,'Bank-1S'!$J:$J,AU$8,'Bank-1S'!$W:$W,$O131,'Bank-1S'!$X:$X,$F131,'Bank-1S'!$Y:$Y,$G131))</f>
        <v>0</v>
      </c>
      <c r="AV131" s="179">
        <f ca="1">IF(AV$7&lt;&gt;"",SUMIFS('Bank-1S'!$N:$N,'Bank-1S'!$J:$J,"&gt;="&amp;AV$7,'Bank-1S'!$J:$J,"&lt;="&amp;AV$8,'Bank-1S'!$W:$W,$O131,'Bank-1S'!$X:$X,$F131,'Bank-1S'!$Y:$Y,$G131),SUMIFS('Bank-1S'!$N:$N,'Bank-1S'!$J:$J,AV$8,'Bank-1S'!$W:$W,$O131,'Bank-1S'!$X:$X,$F131,'Bank-1S'!$Y:$Y,$G131))</f>
        <v>0</v>
      </c>
      <c r="AW131" s="179">
        <f ca="1">IF(AW$7&lt;&gt;"",SUMIFS('Bank-1S'!$N:$N,'Bank-1S'!$J:$J,"&gt;="&amp;AW$7,'Bank-1S'!$J:$J,"&lt;="&amp;AW$8,'Bank-1S'!$W:$W,$O131,'Bank-1S'!$X:$X,$F131,'Bank-1S'!$Y:$Y,$G131),SUMIFS('Bank-1S'!$N:$N,'Bank-1S'!$J:$J,AW$8,'Bank-1S'!$W:$W,$O131,'Bank-1S'!$X:$X,$F131,'Bank-1S'!$Y:$Y,$G131))</f>
        <v>0</v>
      </c>
      <c r="AX131" s="179">
        <f ca="1">IF(AX$7&lt;&gt;"",SUMIFS('Bank-1S'!$N:$N,'Bank-1S'!$J:$J,"&gt;="&amp;AX$7,'Bank-1S'!$J:$J,"&lt;="&amp;AX$8,'Bank-1S'!$W:$W,$O131,'Bank-1S'!$X:$X,$F131,'Bank-1S'!$Y:$Y,$G131),SUMIFS('Bank-1S'!$N:$N,'Bank-1S'!$J:$J,AX$8,'Bank-1S'!$W:$W,$O131,'Bank-1S'!$X:$X,$F131,'Bank-1S'!$Y:$Y,$G131))</f>
        <v>0</v>
      </c>
      <c r="AY131" s="179">
        <f ca="1">IF(AY$7&lt;&gt;"",SUMIFS('Bank-1S'!$N:$N,'Bank-1S'!$J:$J,"&gt;="&amp;AY$7,'Bank-1S'!$J:$J,"&lt;="&amp;AY$8,'Bank-1S'!$W:$W,$O131,'Bank-1S'!$X:$X,$F131,'Bank-1S'!$Y:$Y,$G131),SUMIFS('Bank-1S'!$N:$N,'Bank-1S'!$J:$J,AY$8,'Bank-1S'!$W:$W,$O131,'Bank-1S'!$X:$X,$F131,'Bank-1S'!$Y:$Y,$G131))</f>
        <v>0</v>
      </c>
      <c r="AZ131" s="179">
        <f ca="1">IF(AZ$7&lt;&gt;"",SUMIFS('Bank-1S'!$N:$N,'Bank-1S'!$J:$J,"&gt;="&amp;AZ$7,'Bank-1S'!$J:$J,"&lt;="&amp;AZ$8,'Bank-1S'!$W:$W,$O131,'Bank-1S'!$X:$X,$F131,'Bank-1S'!$Y:$Y,$G131),SUMIFS('Bank-1S'!$N:$N,'Bank-1S'!$J:$J,AZ$8,'Bank-1S'!$W:$W,$O131,'Bank-1S'!$X:$X,$F131,'Bank-1S'!$Y:$Y,$G131))</f>
        <v>0</v>
      </c>
      <c r="BA131" s="179">
        <f ca="1">IF(BA$7&lt;&gt;"",SUMIFS('Bank-1S'!$N:$N,'Bank-1S'!$J:$J,"&gt;="&amp;BA$7,'Bank-1S'!$J:$J,"&lt;="&amp;BA$8,'Bank-1S'!$W:$W,$O131,'Bank-1S'!$X:$X,$F131,'Bank-1S'!$Y:$Y,$G131),SUMIFS('Bank-1S'!$N:$N,'Bank-1S'!$J:$J,BA$8,'Bank-1S'!$W:$W,$O131,'Bank-1S'!$X:$X,$F131,'Bank-1S'!$Y:$Y,$G131))</f>
        <v>0</v>
      </c>
      <c r="BB131" s="179">
        <f ca="1">IF(BB$7&lt;&gt;"",SUMIFS('Bank-1S'!$N:$N,'Bank-1S'!$J:$J,"&gt;="&amp;BB$7,'Bank-1S'!$J:$J,"&lt;="&amp;BB$8,'Bank-1S'!$W:$W,$O131,'Bank-1S'!$X:$X,$F131,'Bank-1S'!$Y:$Y,$G131),SUMIFS('Bank-1S'!$N:$N,'Bank-1S'!$J:$J,BB$8,'Bank-1S'!$W:$W,$O131,'Bank-1S'!$X:$X,$F131,'Bank-1S'!$Y:$Y,$G131))</f>
        <v>0</v>
      </c>
      <c r="BC131" s="179">
        <f ca="1">IF(BC$7&lt;&gt;"",SUMIFS('Bank-1S'!$N:$N,'Bank-1S'!$J:$J,"&gt;="&amp;BC$7,'Bank-1S'!$J:$J,"&lt;="&amp;BC$8,'Bank-1S'!$W:$W,$O131,'Bank-1S'!$X:$X,$F131,'Bank-1S'!$Y:$Y,$G131),SUMIFS('Bank-1S'!$N:$N,'Bank-1S'!$J:$J,BC$8,'Bank-1S'!$W:$W,$O131,'Bank-1S'!$X:$X,$F131,'Bank-1S'!$Y:$Y,$G131))</f>
        <v>0</v>
      </c>
      <c r="BD131" s="179">
        <f ca="1">IF(BD$7&lt;&gt;"",SUMIFS('Bank-1S'!$N:$N,'Bank-1S'!$J:$J,"&gt;="&amp;BD$7,'Bank-1S'!$J:$J,"&lt;="&amp;BD$8,'Bank-1S'!$W:$W,$O131,'Bank-1S'!$X:$X,$F131,'Bank-1S'!$Y:$Y,$G131),SUMIFS('Bank-1S'!$N:$N,'Bank-1S'!$J:$J,BD$8,'Bank-1S'!$W:$W,$O131,'Bank-1S'!$X:$X,$F131,'Bank-1S'!$Y:$Y,$G131))</f>
        <v>0</v>
      </c>
      <c r="BE131" s="179">
        <f ca="1">IF(BE$7&lt;&gt;"",SUMIFS('Bank-1S'!$N:$N,'Bank-1S'!$J:$J,"&gt;="&amp;BE$7,'Bank-1S'!$J:$J,"&lt;="&amp;BE$8,'Bank-1S'!$W:$W,$O131,'Bank-1S'!$X:$X,$F131,'Bank-1S'!$Y:$Y,$G131),SUMIFS('Bank-1S'!$N:$N,'Bank-1S'!$J:$J,BE$8,'Bank-1S'!$W:$W,$O131,'Bank-1S'!$X:$X,$F131,'Bank-1S'!$Y:$Y,$G131))</f>
        <v>0</v>
      </c>
      <c r="BF131" s="179">
        <f ca="1">IF(BF$7&lt;&gt;"",SUMIFS('Bank-1S'!$N:$N,'Bank-1S'!$J:$J,"&gt;="&amp;BF$7,'Bank-1S'!$J:$J,"&lt;="&amp;BF$8,'Bank-1S'!$W:$W,$O131,'Bank-1S'!$X:$X,$F131,'Bank-1S'!$Y:$Y,$G131),SUMIFS('Bank-1S'!$N:$N,'Bank-1S'!$J:$J,BF$8,'Bank-1S'!$W:$W,$O131,'Bank-1S'!$X:$X,$F131,'Bank-1S'!$Y:$Y,$G131))</f>
        <v>0</v>
      </c>
      <c r="BG131" s="179">
        <f ca="1">IF(BG$7&lt;&gt;"",SUMIFS('Bank-1S'!$N:$N,'Bank-1S'!$J:$J,"&gt;="&amp;BG$7,'Bank-1S'!$J:$J,"&lt;="&amp;BG$8,'Bank-1S'!$W:$W,$O131,'Bank-1S'!$X:$X,$F131,'Bank-1S'!$Y:$Y,$G131),SUMIFS('Bank-1S'!$N:$N,'Bank-1S'!$J:$J,BG$8,'Bank-1S'!$W:$W,$O131,'Bank-1S'!$X:$X,$F131,'Bank-1S'!$Y:$Y,$G131))</f>
        <v>0</v>
      </c>
      <c r="BH131" s="179">
        <f ca="1">IF(BH$7&lt;&gt;"",SUMIFS('Bank-1S'!$N:$N,'Bank-1S'!$J:$J,"&gt;="&amp;BH$7,'Bank-1S'!$J:$J,"&lt;="&amp;BH$8,'Bank-1S'!$W:$W,$O131,'Bank-1S'!$X:$X,$F131,'Bank-1S'!$Y:$Y,$G131),SUMIFS('Bank-1S'!$N:$N,'Bank-1S'!$J:$J,BH$8,'Bank-1S'!$W:$W,$O131,'Bank-1S'!$X:$X,$F131,'Bank-1S'!$Y:$Y,$G131))</f>
        <v>0</v>
      </c>
      <c r="BI131" s="179">
        <f ca="1">IF(BI$7&lt;&gt;"",SUMIFS('Bank-1S'!$N:$N,'Bank-1S'!$J:$J,"&gt;="&amp;BI$7,'Bank-1S'!$J:$J,"&lt;="&amp;BI$8,'Bank-1S'!$W:$W,$O131,'Bank-1S'!$X:$X,$F131,'Bank-1S'!$Y:$Y,$G131),SUMIFS('Bank-1S'!$N:$N,'Bank-1S'!$J:$J,BI$8,'Bank-1S'!$W:$W,$O131,'Bank-1S'!$X:$X,$F131,'Bank-1S'!$Y:$Y,$G131))</f>
        <v>0</v>
      </c>
      <c r="BJ131" s="179">
        <f ca="1">IF(BJ$7&lt;&gt;"",SUMIFS('Bank-1S'!$N:$N,'Bank-1S'!$J:$J,"&gt;="&amp;BJ$7,'Bank-1S'!$J:$J,"&lt;="&amp;BJ$8,'Bank-1S'!$W:$W,$O131,'Bank-1S'!$X:$X,$F131,'Bank-1S'!$Y:$Y,$G131),SUMIFS('Bank-1S'!$N:$N,'Bank-1S'!$J:$J,BJ$8,'Bank-1S'!$W:$W,$O131,'Bank-1S'!$X:$X,$F131,'Bank-1S'!$Y:$Y,$G131))</f>
        <v>0</v>
      </c>
      <c r="BK131" s="179">
        <f ca="1">IF(BK$7&lt;&gt;"",SUMIFS('Bank-1S'!$N:$N,'Bank-1S'!$J:$J,"&gt;="&amp;BK$7,'Bank-1S'!$J:$J,"&lt;="&amp;BK$8,'Bank-1S'!$W:$W,$O131,'Bank-1S'!$X:$X,$F131,'Bank-1S'!$Y:$Y,$G131),SUMIFS('Bank-1S'!$N:$N,'Bank-1S'!$J:$J,BK$8,'Bank-1S'!$W:$W,$O131,'Bank-1S'!$X:$X,$F131,'Bank-1S'!$Y:$Y,$G131))</f>
        <v>0</v>
      </c>
      <c r="BL131" s="179">
        <f ca="1">IF(BL$7&lt;&gt;"",SUMIFS('Bank-1S'!$N:$N,'Bank-1S'!$J:$J,"&gt;="&amp;BL$7,'Bank-1S'!$J:$J,"&lt;="&amp;BL$8,'Bank-1S'!$W:$W,$O131,'Bank-1S'!$X:$X,$F131,'Bank-1S'!$Y:$Y,$G131),SUMIFS('Bank-1S'!$N:$N,'Bank-1S'!$J:$J,BL$8,'Bank-1S'!$W:$W,$O131,'Bank-1S'!$X:$X,$F131,'Bank-1S'!$Y:$Y,$G131))</f>
        <v>0</v>
      </c>
      <c r="BM131" s="179">
        <f ca="1">IF(BM$7&lt;&gt;"",SUMIFS('Bank-1S'!$N:$N,'Bank-1S'!$J:$J,"&gt;="&amp;BM$7,'Bank-1S'!$J:$J,"&lt;="&amp;BM$8,'Bank-1S'!$W:$W,$O131,'Bank-1S'!$X:$X,$F131,'Bank-1S'!$Y:$Y,$G131),SUMIFS('Bank-1S'!$N:$N,'Bank-1S'!$J:$J,BM$8,'Bank-1S'!$W:$W,$O131,'Bank-1S'!$X:$X,$F131,'Bank-1S'!$Y:$Y,$G131))</f>
        <v>0</v>
      </c>
      <c r="BN131" s="179">
        <f ca="1">IF(BN$7&lt;&gt;"",SUMIFS('Bank-1S'!$N:$N,'Bank-1S'!$J:$J,"&gt;="&amp;BN$7,'Bank-1S'!$J:$J,"&lt;="&amp;BN$8,'Bank-1S'!$W:$W,$O131,'Bank-1S'!$X:$X,$F131,'Bank-1S'!$Y:$Y,$G131),SUMIFS('Bank-1S'!$N:$N,'Bank-1S'!$J:$J,BN$8,'Bank-1S'!$W:$W,$O131,'Bank-1S'!$X:$X,$F131,'Bank-1S'!$Y:$Y,$G131))</f>
        <v>0</v>
      </c>
      <c r="BO131" s="179">
        <f ca="1">IF(BO$7&lt;&gt;"",SUMIFS('Bank-1S'!$N:$N,'Bank-1S'!$J:$J,"&gt;="&amp;BO$7,'Bank-1S'!$J:$J,"&lt;="&amp;BO$8,'Bank-1S'!$W:$W,$O131,'Bank-1S'!$X:$X,$F131,'Bank-1S'!$Y:$Y,$G131),SUMIFS('Bank-1S'!$N:$N,'Bank-1S'!$J:$J,BO$8,'Bank-1S'!$W:$W,$O131,'Bank-1S'!$X:$X,$F131,'Bank-1S'!$Y:$Y,$G131))</f>
        <v>0</v>
      </c>
      <c r="BP131" s="179">
        <f ca="1">IF(BP$7&lt;&gt;"",SUMIFS('Bank-1S'!$N:$N,'Bank-1S'!$J:$J,"&gt;="&amp;BP$7,'Bank-1S'!$J:$J,"&lt;="&amp;BP$8,'Bank-1S'!$W:$W,$O131,'Bank-1S'!$X:$X,$F131,'Bank-1S'!$Y:$Y,$G131),SUMIFS('Bank-1S'!$N:$N,'Bank-1S'!$J:$J,BP$8,'Bank-1S'!$W:$W,$O131,'Bank-1S'!$X:$X,$F131,'Bank-1S'!$Y:$Y,$G131))</f>
        <v>0</v>
      </c>
      <c r="BQ131" s="179">
        <f ca="1">IF(BQ$7&lt;&gt;"",SUMIFS('Bank-1S'!$N:$N,'Bank-1S'!$J:$J,"&gt;="&amp;BQ$7,'Bank-1S'!$J:$J,"&lt;="&amp;BQ$8,'Bank-1S'!$W:$W,$O131,'Bank-1S'!$X:$X,$F131,'Bank-1S'!$Y:$Y,$G131),SUMIFS('Bank-1S'!$N:$N,'Bank-1S'!$J:$J,BQ$8,'Bank-1S'!$W:$W,$O131,'Bank-1S'!$X:$X,$F131,'Bank-1S'!$Y:$Y,$G131))</f>
        <v>0</v>
      </c>
      <c r="BR131" s="179">
        <f ca="1">IF(BR$7&lt;&gt;"",SUMIFS('Bank-1S'!$N:$N,'Bank-1S'!$J:$J,"&gt;="&amp;BR$7,'Bank-1S'!$J:$J,"&lt;="&amp;BR$8,'Bank-1S'!$W:$W,$O131,'Bank-1S'!$X:$X,$F131,'Bank-1S'!$Y:$Y,$G131),SUMIFS('Bank-1S'!$N:$N,'Bank-1S'!$J:$J,BR$8,'Bank-1S'!$W:$W,$O131,'Bank-1S'!$X:$X,$F131,'Bank-1S'!$Y:$Y,$G131))</f>
        <v>0</v>
      </c>
      <c r="BS131" s="179">
        <f ca="1">IF(BS$7&lt;&gt;"",SUMIFS('Bank-1S'!$N:$N,'Bank-1S'!$J:$J,"&gt;="&amp;BS$7,'Bank-1S'!$J:$J,"&lt;="&amp;BS$8,'Bank-1S'!$W:$W,$O131,'Bank-1S'!$X:$X,$F131,'Bank-1S'!$Y:$Y,$G131),SUMIFS('Bank-1S'!$N:$N,'Bank-1S'!$J:$J,BS$8,'Bank-1S'!$W:$W,$O131,'Bank-1S'!$X:$X,$F131,'Bank-1S'!$Y:$Y,$G131))</f>
        <v>0</v>
      </c>
      <c r="BT131" s="179">
        <f ca="1">IF(BT$7&lt;&gt;"",SUMIFS('Bank-1S'!$N:$N,'Bank-1S'!$J:$J,"&gt;="&amp;BT$7,'Bank-1S'!$J:$J,"&lt;="&amp;BT$8,'Bank-1S'!$W:$W,$O131,'Bank-1S'!$X:$X,$F131,'Bank-1S'!$Y:$Y,$G131),SUMIFS('Bank-1S'!$N:$N,'Bank-1S'!$J:$J,BT$8,'Bank-1S'!$W:$W,$O131,'Bank-1S'!$X:$X,$F131,'Bank-1S'!$Y:$Y,$G131))</f>
        <v>0</v>
      </c>
      <c r="BU131" s="179">
        <f ca="1">IF(BU$7&lt;&gt;"",SUMIFS('Bank-1S'!$N:$N,'Bank-1S'!$J:$J,"&gt;="&amp;BU$7,'Bank-1S'!$J:$J,"&lt;="&amp;BU$8,'Bank-1S'!$W:$W,$O131,'Bank-1S'!$X:$X,$F131,'Bank-1S'!$Y:$Y,$G131),SUMIFS('Bank-1S'!$N:$N,'Bank-1S'!$J:$J,BU$8,'Bank-1S'!$W:$W,$O131,'Bank-1S'!$X:$X,$F131,'Bank-1S'!$Y:$Y,$G131))</f>
        <v>0</v>
      </c>
      <c r="BV131" s="179">
        <f ca="1">IF(BV$7&lt;&gt;"",SUMIFS('Bank-1S'!$N:$N,'Bank-1S'!$J:$J,"&gt;="&amp;BV$7,'Bank-1S'!$J:$J,"&lt;="&amp;BV$8,'Bank-1S'!$W:$W,$O131,'Bank-1S'!$X:$X,$F131,'Bank-1S'!$Y:$Y,$G131),SUMIFS('Bank-1S'!$N:$N,'Bank-1S'!$J:$J,BV$8,'Bank-1S'!$W:$W,$O131,'Bank-1S'!$X:$X,$F131,'Bank-1S'!$Y:$Y,$G131))</f>
        <v>0</v>
      </c>
      <c r="BW131" s="179">
        <f ca="1">IF(BW$7&lt;&gt;"",SUMIFS('Bank-1S'!$N:$N,'Bank-1S'!$J:$J,"&gt;="&amp;BW$7,'Bank-1S'!$J:$J,"&lt;="&amp;BW$8,'Bank-1S'!$W:$W,$O131,'Bank-1S'!$X:$X,$F131,'Bank-1S'!$Y:$Y,$G131),SUMIFS('Bank-1S'!$N:$N,'Bank-1S'!$J:$J,BW$8,'Bank-1S'!$W:$W,$O131,'Bank-1S'!$X:$X,$F131,'Bank-1S'!$Y:$Y,$G131))</f>
        <v>0</v>
      </c>
      <c r="BX131" s="179">
        <f ca="1">IF(BX$7&lt;&gt;"",SUMIFS('Bank-1S'!$N:$N,'Bank-1S'!$J:$J,"&gt;="&amp;BX$7,'Bank-1S'!$J:$J,"&lt;="&amp;BX$8,'Bank-1S'!$W:$W,$O131,'Bank-1S'!$X:$X,$F131,'Bank-1S'!$Y:$Y,$G131),SUMIFS('Bank-1S'!$N:$N,'Bank-1S'!$J:$J,BX$8,'Bank-1S'!$W:$W,$O131,'Bank-1S'!$X:$X,$F131,'Bank-1S'!$Y:$Y,$G131))</f>
        <v>0</v>
      </c>
      <c r="BY131" s="179">
        <f ca="1">IF(BY$7&lt;&gt;"",SUMIFS('Bank-1S'!$N:$N,'Bank-1S'!$J:$J,"&gt;="&amp;BY$7,'Bank-1S'!$J:$J,"&lt;="&amp;BY$8,'Bank-1S'!$W:$W,$O131,'Bank-1S'!$X:$X,$F131,'Bank-1S'!$Y:$Y,$G131),SUMIFS('Bank-1S'!$N:$N,'Bank-1S'!$J:$J,BY$8,'Bank-1S'!$W:$W,$O131,'Bank-1S'!$X:$X,$F131,'Bank-1S'!$Y:$Y,$G131))</f>
        <v>0</v>
      </c>
      <c r="BZ131" s="179">
        <f ca="1">IF(BZ$7&lt;&gt;"",SUMIFS('Bank-1S'!$N:$N,'Bank-1S'!$J:$J,"&gt;="&amp;BZ$7,'Bank-1S'!$J:$J,"&lt;="&amp;BZ$8,'Bank-1S'!$W:$W,$O131,'Bank-1S'!$X:$X,$F131,'Bank-1S'!$Y:$Y,$G131),SUMIFS('Bank-1S'!$N:$N,'Bank-1S'!$J:$J,BZ$8,'Bank-1S'!$W:$W,$O131,'Bank-1S'!$X:$X,$F131,'Bank-1S'!$Y:$Y,$G131))</f>
        <v>0</v>
      </c>
      <c r="CA131" s="179">
        <f ca="1">IF(CA$7&lt;&gt;"",SUMIFS('Bank-1S'!$N:$N,'Bank-1S'!$J:$J,"&gt;="&amp;CA$7,'Bank-1S'!$J:$J,"&lt;="&amp;CA$8,'Bank-1S'!$W:$W,$O131,'Bank-1S'!$X:$X,$F131,'Bank-1S'!$Y:$Y,$G131),SUMIFS('Bank-1S'!$N:$N,'Bank-1S'!$J:$J,CA$8,'Bank-1S'!$W:$W,$O131,'Bank-1S'!$X:$X,$F131,'Bank-1S'!$Y:$Y,$G131))</f>
        <v>0</v>
      </c>
      <c r="CB131" s="179">
        <f ca="1">IF(CB$7&lt;&gt;"",SUMIFS('Bank-1S'!$N:$N,'Bank-1S'!$J:$J,"&gt;="&amp;CB$7,'Bank-1S'!$J:$J,"&lt;="&amp;CB$8,'Bank-1S'!$W:$W,$O131,'Bank-1S'!$X:$X,$F131,'Bank-1S'!$Y:$Y,$G131),SUMIFS('Bank-1S'!$N:$N,'Bank-1S'!$J:$J,CB$8,'Bank-1S'!$W:$W,$O131,'Bank-1S'!$X:$X,$F131,'Bank-1S'!$Y:$Y,$G131))</f>
        <v>0</v>
      </c>
      <c r="CC131" s="179">
        <f ca="1">IF(CC$7&lt;&gt;"",SUMIFS('Bank-1S'!$N:$N,'Bank-1S'!$J:$J,"&gt;="&amp;CC$7,'Bank-1S'!$J:$J,"&lt;="&amp;CC$8,'Bank-1S'!$W:$W,$O131,'Bank-1S'!$X:$X,$F131,'Bank-1S'!$Y:$Y,$G131),SUMIFS('Bank-1S'!$N:$N,'Bank-1S'!$J:$J,CC$8,'Bank-1S'!$W:$W,$O131,'Bank-1S'!$X:$X,$F131,'Bank-1S'!$Y:$Y,$G131))</f>
        <v>0</v>
      </c>
      <c r="CD131" s="179">
        <f ca="1">IF(CD$7&lt;&gt;"",SUMIFS('Bank-1S'!$N:$N,'Bank-1S'!$J:$J,"&gt;="&amp;CD$7,'Bank-1S'!$J:$J,"&lt;="&amp;CD$8,'Bank-1S'!$W:$W,$O131,'Bank-1S'!$X:$X,$F131,'Bank-1S'!$Y:$Y,$G131),SUMIFS('Bank-1S'!$N:$N,'Bank-1S'!$J:$J,CD$8,'Bank-1S'!$W:$W,$O131,'Bank-1S'!$X:$X,$F131,'Bank-1S'!$Y:$Y,$G131))</f>
        <v>0</v>
      </c>
      <c r="CE131" s="179">
        <f ca="1">IF(CE$7&lt;&gt;"",SUMIFS('Bank-1S'!$N:$N,'Bank-1S'!$J:$J,"&gt;="&amp;CE$7,'Bank-1S'!$J:$J,"&lt;="&amp;CE$8,'Bank-1S'!$W:$W,$O131,'Bank-1S'!$X:$X,$F131,'Bank-1S'!$Y:$Y,$G131),SUMIFS('Bank-1S'!$N:$N,'Bank-1S'!$J:$J,CE$8,'Bank-1S'!$W:$W,$O131,'Bank-1S'!$X:$X,$F131,'Bank-1S'!$Y:$Y,$G131))</f>
        <v>0</v>
      </c>
      <c r="CF131" s="179">
        <f ca="1">IF(CF$7&lt;&gt;"",SUMIFS('Bank-1S'!$N:$N,'Bank-1S'!$J:$J,"&gt;="&amp;CF$7,'Bank-1S'!$J:$J,"&lt;="&amp;CF$8,'Bank-1S'!$W:$W,$O131,'Bank-1S'!$X:$X,$F131,'Bank-1S'!$Y:$Y,$G131),SUMIFS('Bank-1S'!$N:$N,'Bank-1S'!$J:$J,CF$8,'Bank-1S'!$W:$W,$O131,'Bank-1S'!$X:$X,$F131,'Bank-1S'!$Y:$Y,$G131))</f>
        <v>0</v>
      </c>
      <c r="CG131" s="179">
        <f ca="1">IF(CG$7&lt;&gt;"",SUMIFS('Bank-1S'!$N:$N,'Bank-1S'!$J:$J,"&gt;="&amp;CG$7,'Bank-1S'!$J:$J,"&lt;="&amp;CG$8,'Bank-1S'!$W:$W,$O131,'Bank-1S'!$X:$X,$F131,'Bank-1S'!$Y:$Y,$G131),SUMIFS('Bank-1S'!$N:$N,'Bank-1S'!$J:$J,CG$8,'Bank-1S'!$W:$W,$O131,'Bank-1S'!$X:$X,$F131,'Bank-1S'!$Y:$Y,$G131))</f>
        <v>0</v>
      </c>
      <c r="CH131" s="179">
        <f ca="1">IF(CH$7&lt;&gt;"",SUMIFS('Bank-1S'!$N:$N,'Bank-1S'!$J:$J,"&gt;="&amp;CH$7,'Bank-1S'!$J:$J,"&lt;="&amp;CH$8,'Bank-1S'!$W:$W,$O131,'Bank-1S'!$X:$X,$F131,'Bank-1S'!$Y:$Y,$G131),SUMIFS('Bank-1S'!$N:$N,'Bank-1S'!$J:$J,CH$8,'Bank-1S'!$W:$W,$O131,'Bank-1S'!$X:$X,$F131,'Bank-1S'!$Y:$Y,$G131))</f>
        <v>0</v>
      </c>
      <c r="CI131" s="179">
        <f ca="1">IF(CI$7&lt;&gt;"",SUMIFS('Bank-1S'!$N:$N,'Bank-1S'!$J:$J,"&gt;="&amp;CI$7,'Bank-1S'!$J:$J,"&lt;="&amp;CI$8,'Bank-1S'!$W:$W,$O131,'Bank-1S'!$X:$X,$F131,'Bank-1S'!$Y:$Y,$G131),SUMIFS('Bank-1S'!$N:$N,'Bank-1S'!$J:$J,CI$8,'Bank-1S'!$W:$W,$O131,'Bank-1S'!$X:$X,$F131,'Bank-1S'!$Y:$Y,$G131))</f>
        <v>0</v>
      </c>
      <c r="CJ131" s="179">
        <f ca="1">IF(CJ$7&lt;&gt;"",SUMIFS('Bank-1S'!$N:$N,'Bank-1S'!$J:$J,"&gt;="&amp;CJ$7,'Bank-1S'!$J:$J,"&lt;="&amp;CJ$8,'Bank-1S'!$W:$W,$O131,'Bank-1S'!$X:$X,$F131,'Bank-1S'!$Y:$Y,$G131),SUMIFS('Bank-1S'!$N:$N,'Bank-1S'!$J:$J,CJ$8,'Bank-1S'!$W:$W,$O131,'Bank-1S'!$X:$X,$F131,'Bank-1S'!$Y:$Y,$G131))</f>
        <v>0</v>
      </c>
      <c r="CK131" s="179">
        <f ca="1">IF(CK$7&lt;&gt;"",SUMIFS('Bank-1S'!$N:$N,'Bank-1S'!$J:$J,"&gt;="&amp;CK$7,'Bank-1S'!$J:$J,"&lt;="&amp;CK$8,'Bank-1S'!$W:$W,$O131,'Bank-1S'!$X:$X,$F131,'Bank-1S'!$Y:$Y,$G131),SUMIFS('Bank-1S'!$N:$N,'Bank-1S'!$J:$J,CK$8,'Bank-1S'!$W:$W,$O131,'Bank-1S'!$X:$X,$F131,'Bank-1S'!$Y:$Y,$G131))</f>
        <v>0</v>
      </c>
      <c r="CL131" s="179">
        <f ca="1">IF(CL$7&lt;&gt;"",SUMIFS('Bank-1S'!$N:$N,'Bank-1S'!$J:$J,"&gt;="&amp;CL$7,'Bank-1S'!$J:$J,"&lt;="&amp;CL$8,'Bank-1S'!$W:$W,$O131,'Bank-1S'!$X:$X,$F131,'Bank-1S'!$Y:$Y,$G131),SUMIFS('Bank-1S'!$N:$N,'Bank-1S'!$J:$J,CL$8,'Bank-1S'!$W:$W,$O131,'Bank-1S'!$X:$X,$F131,'Bank-1S'!$Y:$Y,$G131))</f>
        <v>0</v>
      </c>
      <c r="CM131" s="179">
        <f ca="1">IF(CM$7&lt;&gt;"",SUMIFS('Bank-1S'!$N:$N,'Bank-1S'!$J:$J,"&gt;="&amp;CM$7,'Bank-1S'!$J:$J,"&lt;="&amp;CM$8,'Bank-1S'!$W:$W,$O131,'Bank-1S'!$X:$X,$F131,'Bank-1S'!$Y:$Y,$G131),SUMIFS('Bank-1S'!$N:$N,'Bank-1S'!$J:$J,CM$8,'Bank-1S'!$W:$W,$O131,'Bank-1S'!$X:$X,$F131,'Bank-1S'!$Y:$Y,$G131))</f>
        <v>0</v>
      </c>
      <c r="CN131" s="179">
        <f ca="1">IF(CN$7&lt;&gt;"",SUMIFS('Bank-1S'!$N:$N,'Bank-1S'!$J:$J,"&gt;="&amp;CN$7,'Bank-1S'!$J:$J,"&lt;="&amp;CN$8,'Bank-1S'!$W:$W,$O131,'Bank-1S'!$X:$X,$F131,'Bank-1S'!$Y:$Y,$G131),SUMIFS('Bank-1S'!$N:$N,'Bank-1S'!$J:$J,CN$8,'Bank-1S'!$W:$W,$O131,'Bank-1S'!$X:$X,$F131,'Bank-1S'!$Y:$Y,$G131))</f>
        <v>0</v>
      </c>
      <c r="CO131" s="179">
        <f ca="1">IF(CO$7&lt;&gt;"",SUMIFS('Bank-1S'!$N:$N,'Bank-1S'!$J:$J,"&gt;="&amp;CO$7,'Bank-1S'!$J:$J,"&lt;="&amp;CO$8,'Bank-1S'!$W:$W,$O131,'Bank-1S'!$X:$X,$F131,'Bank-1S'!$Y:$Y,$G131),SUMIFS('Bank-1S'!$N:$N,'Bank-1S'!$J:$J,CO$8,'Bank-1S'!$W:$W,$O131,'Bank-1S'!$X:$X,$F131,'Bank-1S'!$Y:$Y,$G131))</f>
        <v>0</v>
      </c>
      <c r="CP131" s="179">
        <f ca="1">IF(CP$7&lt;&gt;"",SUMIFS('Bank-1S'!$N:$N,'Bank-1S'!$J:$J,"&gt;="&amp;CP$7,'Bank-1S'!$J:$J,"&lt;="&amp;CP$8,'Bank-1S'!$W:$W,$O131,'Bank-1S'!$X:$X,$F131,'Bank-1S'!$Y:$Y,$G131),SUMIFS('Bank-1S'!$N:$N,'Bank-1S'!$J:$J,CP$8,'Bank-1S'!$W:$W,$O131,'Bank-1S'!$X:$X,$F131,'Bank-1S'!$Y:$Y,$G131))</f>
        <v>0</v>
      </c>
      <c r="CQ131" s="179">
        <f ca="1">IF(CQ$7&lt;&gt;"",SUMIFS('Bank-1S'!$N:$N,'Bank-1S'!$J:$J,"&gt;="&amp;CQ$7,'Bank-1S'!$J:$J,"&lt;="&amp;CQ$8,'Bank-1S'!$W:$W,$O131,'Bank-1S'!$X:$X,$F131,'Bank-1S'!$Y:$Y,$G131),SUMIFS('Bank-1S'!$N:$N,'Bank-1S'!$J:$J,CQ$8,'Bank-1S'!$W:$W,$O131,'Bank-1S'!$X:$X,$F131,'Bank-1S'!$Y:$Y,$G131))</f>
        <v>0</v>
      </c>
      <c r="CR131" s="179">
        <f ca="1">IF(CR$7&lt;&gt;"",SUMIFS('Bank-1S'!$N:$N,'Bank-1S'!$J:$J,"&gt;="&amp;CR$7,'Bank-1S'!$J:$J,"&lt;="&amp;CR$8,'Bank-1S'!$W:$W,$O131,'Bank-1S'!$X:$X,$F131,'Bank-1S'!$Y:$Y,$G131),SUMIFS('Bank-1S'!$N:$N,'Bank-1S'!$J:$J,CR$8,'Bank-1S'!$W:$W,$O131,'Bank-1S'!$X:$X,$F131,'Bank-1S'!$Y:$Y,$G131))</f>
        <v>0</v>
      </c>
      <c r="CS131" s="179">
        <f ca="1">IF(CS$7&lt;&gt;"",SUMIFS('Bank-1S'!$N:$N,'Bank-1S'!$J:$J,"&gt;="&amp;CS$7,'Bank-1S'!$J:$J,"&lt;="&amp;CS$8,'Bank-1S'!$W:$W,$O131,'Bank-1S'!$X:$X,$F131,'Bank-1S'!$Y:$Y,$G131),SUMIFS('Bank-1S'!$N:$N,'Bank-1S'!$J:$J,CS$8,'Bank-1S'!$W:$W,$O131,'Bank-1S'!$X:$X,$F131,'Bank-1S'!$Y:$Y,$G131))</f>
        <v>0</v>
      </c>
      <c r="CT131" s="179">
        <f ca="1">IF(CT$7&lt;&gt;"",SUMIFS('Bank-1S'!$N:$N,'Bank-1S'!$J:$J,"&gt;="&amp;CT$7,'Bank-1S'!$J:$J,"&lt;="&amp;CT$8,'Bank-1S'!$W:$W,$O131,'Bank-1S'!$X:$X,$F131,'Bank-1S'!$Y:$Y,$G131),SUMIFS('Bank-1S'!$N:$N,'Bank-1S'!$J:$J,CT$8,'Bank-1S'!$W:$W,$O131,'Bank-1S'!$X:$X,$F131,'Bank-1S'!$Y:$Y,$G131))</f>
        <v>0</v>
      </c>
      <c r="CU131" s="180">
        <f ca="1">IF(CU$7&lt;&gt;"",SUMIFS('Bank-1S'!$N:$N,'Bank-1S'!$J:$J,"&gt;="&amp;CU$7,'Bank-1S'!$J:$J,"&lt;="&amp;CU$8,'Bank-1S'!$W:$W,$O131,'Bank-1S'!$X:$X,$F131,'Bank-1S'!$Y:$Y,$G131),SUMIFS('Bank-1S'!$N:$N,'Bank-1S'!$J:$J,CU$8,'Bank-1S'!$W:$W,$O131,'Bank-1S'!$X:$X,$F131,'Bank-1S'!$Y:$Y,$G131))</f>
        <v>0</v>
      </c>
    </row>
    <row r="132" spans="1:99" s="181" customFormat="1" ht="10.199999999999999" x14ac:dyDescent="0.2">
      <c r="A132" s="172"/>
      <c r="B132" s="172"/>
      <c r="C132" s="172"/>
      <c r="D132" s="172"/>
      <c r="E132" s="191">
        <v>2</v>
      </c>
      <c r="F132" s="144" t="str">
        <f t="shared" si="63"/>
        <v>Оплаты капитальных затрат</v>
      </c>
      <c r="G132" s="172" t="str">
        <f>lists!$AD$33</f>
        <v>Оплаты оргтехники, гаджетов и аксессуаров</v>
      </c>
      <c r="H132" s="172"/>
      <c r="I132" s="172"/>
      <c r="J132" s="172"/>
      <c r="K132" s="172"/>
      <c r="L132" s="172"/>
      <c r="M132" s="172"/>
      <c r="N132" s="173"/>
      <c r="O132" s="172" t="str">
        <f t="shared" si="61"/>
        <v>RUR</v>
      </c>
      <c r="P132" s="173"/>
      <c r="Q132" s="172"/>
      <c r="R132" s="172"/>
      <c r="S132" s="172"/>
      <c r="T132" s="174"/>
      <c r="U132" s="175">
        <f t="shared" ca="1" si="62"/>
        <v>0</v>
      </c>
      <c r="V132" s="176"/>
      <c r="W132" s="177"/>
      <c r="X132" s="178">
        <f>IF(X$7&lt;&gt;"",SUMIFS('Bank-1S'!$N:$N,'Bank-1S'!$J:$J,"&gt;="&amp;X$7,'Bank-1S'!$J:$J,"&lt;="&amp;X$8,'Bank-1S'!$W:$W,$O132,'Bank-1S'!$X:$X,$F132,'Bank-1S'!$Y:$Y,$G132),SUMIFS('Bank-1S'!$N:$N,'Bank-1S'!$J:$J,X$8,'Bank-1S'!$W:$W,$O132,'Bank-1S'!$X:$X,$F132,'Bank-1S'!$Y:$Y,$G132))</f>
        <v>0</v>
      </c>
      <c r="Y132" s="179">
        <f ca="1">IF(Y$7&lt;&gt;"",SUMIFS('Bank-1S'!$N:$N,'Bank-1S'!$J:$J,"&gt;="&amp;Y$7,'Bank-1S'!$J:$J,"&lt;="&amp;Y$8,'Bank-1S'!$W:$W,$O132,'Bank-1S'!$X:$X,$F132,'Bank-1S'!$Y:$Y,$G132),SUMIFS('Bank-1S'!$N:$N,'Bank-1S'!$J:$J,Y$8,'Bank-1S'!$W:$W,$O132,'Bank-1S'!$X:$X,$F132,'Bank-1S'!$Y:$Y,$G132))</f>
        <v>0</v>
      </c>
      <c r="Z132" s="179">
        <f ca="1">IF(Z$7&lt;&gt;"",SUMIFS('Bank-1S'!$N:$N,'Bank-1S'!$J:$J,"&gt;="&amp;Z$7,'Bank-1S'!$J:$J,"&lt;="&amp;Z$8,'Bank-1S'!$W:$W,$O132,'Bank-1S'!$X:$X,$F132,'Bank-1S'!$Y:$Y,$G132),SUMIFS('Bank-1S'!$N:$N,'Bank-1S'!$J:$J,Z$8,'Bank-1S'!$W:$W,$O132,'Bank-1S'!$X:$X,$F132,'Bank-1S'!$Y:$Y,$G132))</f>
        <v>0</v>
      </c>
      <c r="AA132" s="179">
        <f ca="1">IF(AA$7&lt;&gt;"",SUMIFS('Bank-1S'!$N:$N,'Bank-1S'!$J:$J,"&gt;="&amp;AA$7,'Bank-1S'!$J:$J,"&lt;="&amp;AA$8,'Bank-1S'!$W:$W,$O132,'Bank-1S'!$X:$X,$F132,'Bank-1S'!$Y:$Y,$G132),SUMIFS('Bank-1S'!$N:$N,'Bank-1S'!$J:$J,AA$8,'Bank-1S'!$W:$W,$O132,'Bank-1S'!$X:$X,$F132,'Bank-1S'!$Y:$Y,$G132))</f>
        <v>0</v>
      </c>
      <c r="AB132" s="179">
        <f ca="1">IF(AB$7&lt;&gt;"",SUMIFS('Bank-1S'!$N:$N,'Bank-1S'!$J:$J,"&gt;="&amp;AB$7,'Bank-1S'!$J:$J,"&lt;="&amp;AB$8,'Bank-1S'!$W:$W,$O132,'Bank-1S'!$X:$X,$F132,'Bank-1S'!$Y:$Y,$G132),SUMIFS('Bank-1S'!$N:$N,'Bank-1S'!$J:$J,AB$8,'Bank-1S'!$W:$W,$O132,'Bank-1S'!$X:$X,$F132,'Bank-1S'!$Y:$Y,$G132))</f>
        <v>0</v>
      </c>
      <c r="AC132" s="179">
        <f ca="1">IF(AC$7&lt;&gt;"",SUMIFS('Bank-1S'!$N:$N,'Bank-1S'!$J:$J,"&gt;="&amp;AC$7,'Bank-1S'!$J:$J,"&lt;="&amp;AC$8,'Bank-1S'!$W:$W,$O132,'Bank-1S'!$X:$X,$F132,'Bank-1S'!$Y:$Y,$G132),SUMIFS('Bank-1S'!$N:$N,'Bank-1S'!$J:$J,AC$8,'Bank-1S'!$W:$W,$O132,'Bank-1S'!$X:$X,$F132,'Bank-1S'!$Y:$Y,$G132))</f>
        <v>0</v>
      </c>
      <c r="AD132" s="179">
        <f ca="1">IF(AD$7&lt;&gt;"",SUMIFS('Bank-1S'!$N:$N,'Bank-1S'!$J:$J,"&gt;="&amp;AD$7,'Bank-1S'!$J:$J,"&lt;="&amp;AD$8,'Bank-1S'!$W:$W,$O132,'Bank-1S'!$X:$X,$F132,'Bank-1S'!$Y:$Y,$G132),SUMIFS('Bank-1S'!$N:$N,'Bank-1S'!$J:$J,AD$8,'Bank-1S'!$W:$W,$O132,'Bank-1S'!$X:$X,$F132,'Bank-1S'!$Y:$Y,$G132))</f>
        <v>0</v>
      </c>
      <c r="AE132" s="179">
        <f ca="1">IF(AE$7&lt;&gt;"",SUMIFS('Bank-1S'!$N:$N,'Bank-1S'!$J:$J,"&gt;="&amp;AE$7,'Bank-1S'!$J:$J,"&lt;="&amp;AE$8,'Bank-1S'!$W:$W,$O132,'Bank-1S'!$X:$X,$F132,'Bank-1S'!$Y:$Y,$G132),SUMIFS('Bank-1S'!$N:$N,'Bank-1S'!$J:$J,AE$8,'Bank-1S'!$W:$W,$O132,'Bank-1S'!$X:$X,$F132,'Bank-1S'!$Y:$Y,$G132))</f>
        <v>0</v>
      </c>
      <c r="AF132" s="179">
        <f ca="1">IF(AF$7&lt;&gt;"",SUMIFS('Bank-1S'!$N:$N,'Bank-1S'!$J:$J,"&gt;="&amp;AF$7,'Bank-1S'!$J:$J,"&lt;="&amp;AF$8,'Bank-1S'!$W:$W,$O132,'Bank-1S'!$X:$X,$F132,'Bank-1S'!$Y:$Y,$G132),SUMIFS('Bank-1S'!$N:$N,'Bank-1S'!$J:$J,AF$8,'Bank-1S'!$W:$W,$O132,'Bank-1S'!$X:$X,$F132,'Bank-1S'!$Y:$Y,$G132))</f>
        <v>0</v>
      </c>
      <c r="AG132" s="179">
        <f ca="1">IF(AG$7&lt;&gt;"",SUMIFS('Bank-1S'!$N:$N,'Bank-1S'!$J:$J,"&gt;="&amp;AG$7,'Bank-1S'!$J:$J,"&lt;="&amp;AG$8,'Bank-1S'!$W:$W,$O132,'Bank-1S'!$X:$X,$F132,'Bank-1S'!$Y:$Y,$G132),SUMIFS('Bank-1S'!$N:$N,'Bank-1S'!$J:$J,AG$8,'Bank-1S'!$W:$W,$O132,'Bank-1S'!$X:$X,$F132,'Bank-1S'!$Y:$Y,$G132))</f>
        <v>0</v>
      </c>
      <c r="AH132" s="179">
        <f ca="1">IF(AH$7&lt;&gt;"",SUMIFS('Bank-1S'!$N:$N,'Bank-1S'!$J:$J,"&gt;="&amp;AH$7,'Bank-1S'!$J:$J,"&lt;="&amp;AH$8,'Bank-1S'!$W:$W,$O132,'Bank-1S'!$X:$X,$F132,'Bank-1S'!$Y:$Y,$G132),SUMIFS('Bank-1S'!$N:$N,'Bank-1S'!$J:$J,AH$8,'Bank-1S'!$W:$W,$O132,'Bank-1S'!$X:$X,$F132,'Bank-1S'!$Y:$Y,$G132))</f>
        <v>0</v>
      </c>
      <c r="AI132" s="179">
        <f ca="1">IF(AI$7&lt;&gt;"",SUMIFS('Bank-1S'!$N:$N,'Bank-1S'!$J:$J,"&gt;="&amp;AI$7,'Bank-1S'!$J:$J,"&lt;="&amp;AI$8,'Bank-1S'!$W:$W,$O132,'Bank-1S'!$X:$X,$F132,'Bank-1S'!$Y:$Y,$G132),SUMIFS('Bank-1S'!$N:$N,'Bank-1S'!$J:$J,AI$8,'Bank-1S'!$W:$W,$O132,'Bank-1S'!$X:$X,$F132,'Bank-1S'!$Y:$Y,$G132))</f>
        <v>0</v>
      </c>
      <c r="AJ132" s="179">
        <f ca="1">IF(AJ$7&lt;&gt;"",SUMIFS('Bank-1S'!$N:$N,'Bank-1S'!$J:$J,"&gt;="&amp;AJ$7,'Bank-1S'!$J:$J,"&lt;="&amp;AJ$8,'Bank-1S'!$W:$W,$O132,'Bank-1S'!$X:$X,$F132,'Bank-1S'!$Y:$Y,$G132),SUMIFS('Bank-1S'!$N:$N,'Bank-1S'!$J:$J,AJ$8,'Bank-1S'!$W:$W,$O132,'Bank-1S'!$X:$X,$F132,'Bank-1S'!$Y:$Y,$G132))</f>
        <v>0</v>
      </c>
      <c r="AK132" s="179">
        <f ca="1">IF(AK$7&lt;&gt;"",SUMIFS('Bank-1S'!$N:$N,'Bank-1S'!$J:$J,"&gt;="&amp;AK$7,'Bank-1S'!$J:$J,"&lt;="&amp;AK$8,'Bank-1S'!$W:$W,$O132,'Bank-1S'!$X:$X,$F132,'Bank-1S'!$Y:$Y,$G132),SUMIFS('Bank-1S'!$N:$N,'Bank-1S'!$J:$J,AK$8,'Bank-1S'!$W:$W,$O132,'Bank-1S'!$X:$X,$F132,'Bank-1S'!$Y:$Y,$G132))</f>
        <v>0</v>
      </c>
      <c r="AL132" s="179">
        <f ca="1">IF(AL$7&lt;&gt;"",SUMIFS('Bank-1S'!$N:$N,'Bank-1S'!$J:$J,"&gt;="&amp;AL$7,'Bank-1S'!$J:$J,"&lt;="&amp;AL$8,'Bank-1S'!$W:$W,$O132,'Bank-1S'!$X:$X,$F132,'Bank-1S'!$Y:$Y,$G132),SUMIFS('Bank-1S'!$N:$N,'Bank-1S'!$J:$J,AL$8,'Bank-1S'!$W:$W,$O132,'Bank-1S'!$X:$X,$F132,'Bank-1S'!$Y:$Y,$G132))</f>
        <v>0</v>
      </c>
      <c r="AM132" s="179">
        <f ca="1">IF(AM$7&lt;&gt;"",SUMIFS('Bank-1S'!$N:$N,'Bank-1S'!$J:$J,"&gt;="&amp;AM$7,'Bank-1S'!$J:$J,"&lt;="&amp;AM$8,'Bank-1S'!$W:$W,$O132,'Bank-1S'!$X:$X,$F132,'Bank-1S'!$Y:$Y,$G132),SUMIFS('Bank-1S'!$N:$N,'Bank-1S'!$J:$J,AM$8,'Bank-1S'!$W:$W,$O132,'Bank-1S'!$X:$X,$F132,'Bank-1S'!$Y:$Y,$G132))</f>
        <v>0</v>
      </c>
      <c r="AN132" s="179">
        <f ca="1">IF(AN$7&lt;&gt;"",SUMIFS('Bank-1S'!$N:$N,'Bank-1S'!$J:$J,"&gt;="&amp;AN$7,'Bank-1S'!$J:$J,"&lt;="&amp;AN$8,'Bank-1S'!$W:$W,$O132,'Bank-1S'!$X:$X,$F132,'Bank-1S'!$Y:$Y,$G132),SUMIFS('Bank-1S'!$N:$N,'Bank-1S'!$J:$J,AN$8,'Bank-1S'!$W:$W,$O132,'Bank-1S'!$X:$X,$F132,'Bank-1S'!$Y:$Y,$G132))</f>
        <v>0</v>
      </c>
      <c r="AO132" s="179">
        <f ca="1">IF(AO$7&lt;&gt;"",SUMIFS('Bank-1S'!$N:$N,'Bank-1S'!$J:$J,"&gt;="&amp;AO$7,'Bank-1S'!$J:$J,"&lt;="&amp;AO$8,'Bank-1S'!$W:$W,$O132,'Bank-1S'!$X:$X,$F132,'Bank-1S'!$Y:$Y,$G132),SUMIFS('Bank-1S'!$N:$N,'Bank-1S'!$J:$J,AO$8,'Bank-1S'!$W:$W,$O132,'Bank-1S'!$X:$X,$F132,'Bank-1S'!$Y:$Y,$G132))</f>
        <v>0</v>
      </c>
      <c r="AP132" s="179">
        <f ca="1">IF(AP$7&lt;&gt;"",SUMIFS('Bank-1S'!$N:$N,'Bank-1S'!$J:$J,"&gt;="&amp;AP$7,'Bank-1S'!$J:$J,"&lt;="&amp;AP$8,'Bank-1S'!$W:$W,$O132,'Bank-1S'!$X:$X,$F132,'Bank-1S'!$Y:$Y,$G132),SUMIFS('Bank-1S'!$N:$N,'Bank-1S'!$J:$J,AP$8,'Bank-1S'!$W:$W,$O132,'Bank-1S'!$X:$X,$F132,'Bank-1S'!$Y:$Y,$G132))</f>
        <v>0</v>
      </c>
      <c r="AQ132" s="179">
        <f ca="1">IF(AQ$7&lt;&gt;"",SUMIFS('Bank-1S'!$N:$N,'Bank-1S'!$J:$J,"&gt;="&amp;AQ$7,'Bank-1S'!$J:$J,"&lt;="&amp;AQ$8,'Bank-1S'!$W:$W,$O132,'Bank-1S'!$X:$X,$F132,'Bank-1S'!$Y:$Y,$G132),SUMIFS('Bank-1S'!$N:$N,'Bank-1S'!$J:$J,AQ$8,'Bank-1S'!$W:$W,$O132,'Bank-1S'!$X:$X,$F132,'Bank-1S'!$Y:$Y,$G132))</f>
        <v>0</v>
      </c>
      <c r="AR132" s="179">
        <f ca="1">IF(AR$7&lt;&gt;"",SUMIFS('Bank-1S'!$N:$N,'Bank-1S'!$J:$J,"&gt;="&amp;AR$7,'Bank-1S'!$J:$J,"&lt;="&amp;AR$8,'Bank-1S'!$W:$W,$O132,'Bank-1S'!$X:$X,$F132,'Bank-1S'!$Y:$Y,$G132),SUMIFS('Bank-1S'!$N:$N,'Bank-1S'!$J:$J,AR$8,'Bank-1S'!$W:$W,$O132,'Bank-1S'!$X:$X,$F132,'Bank-1S'!$Y:$Y,$G132))</f>
        <v>0</v>
      </c>
      <c r="AS132" s="179">
        <f ca="1">IF(AS$7&lt;&gt;"",SUMIFS('Bank-1S'!$N:$N,'Bank-1S'!$J:$J,"&gt;="&amp;AS$7,'Bank-1S'!$J:$J,"&lt;="&amp;AS$8,'Bank-1S'!$W:$W,$O132,'Bank-1S'!$X:$X,$F132,'Bank-1S'!$Y:$Y,$G132),SUMIFS('Bank-1S'!$N:$N,'Bank-1S'!$J:$J,AS$8,'Bank-1S'!$W:$W,$O132,'Bank-1S'!$X:$X,$F132,'Bank-1S'!$Y:$Y,$G132))</f>
        <v>0</v>
      </c>
      <c r="AT132" s="179">
        <f ca="1">IF(AT$7&lt;&gt;"",SUMIFS('Bank-1S'!$N:$N,'Bank-1S'!$J:$J,"&gt;="&amp;AT$7,'Bank-1S'!$J:$J,"&lt;="&amp;AT$8,'Bank-1S'!$W:$W,$O132,'Bank-1S'!$X:$X,$F132,'Bank-1S'!$Y:$Y,$G132),SUMIFS('Bank-1S'!$N:$N,'Bank-1S'!$J:$J,AT$8,'Bank-1S'!$W:$W,$O132,'Bank-1S'!$X:$X,$F132,'Bank-1S'!$Y:$Y,$G132))</f>
        <v>0</v>
      </c>
      <c r="AU132" s="179">
        <f ca="1">IF(AU$7&lt;&gt;"",SUMIFS('Bank-1S'!$N:$N,'Bank-1S'!$J:$J,"&gt;="&amp;AU$7,'Bank-1S'!$J:$J,"&lt;="&amp;AU$8,'Bank-1S'!$W:$W,$O132,'Bank-1S'!$X:$X,$F132,'Bank-1S'!$Y:$Y,$G132),SUMIFS('Bank-1S'!$N:$N,'Bank-1S'!$J:$J,AU$8,'Bank-1S'!$W:$W,$O132,'Bank-1S'!$X:$X,$F132,'Bank-1S'!$Y:$Y,$G132))</f>
        <v>0</v>
      </c>
      <c r="AV132" s="179">
        <f ca="1">IF(AV$7&lt;&gt;"",SUMIFS('Bank-1S'!$N:$N,'Bank-1S'!$J:$J,"&gt;="&amp;AV$7,'Bank-1S'!$J:$J,"&lt;="&amp;AV$8,'Bank-1S'!$W:$W,$O132,'Bank-1S'!$X:$X,$F132,'Bank-1S'!$Y:$Y,$G132),SUMIFS('Bank-1S'!$N:$N,'Bank-1S'!$J:$J,AV$8,'Bank-1S'!$W:$W,$O132,'Bank-1S'!$X:$X,$F132,'Bank-1S'!$Y:$Y,$G132))</f>
        <v>0</v>
      </c>
      <c r="AW132" s="179">
        <f ca="1">IF(AW$7&lt;&gt;"",SUMIFS('Bank-1S'!$N:$N,'Bank-1S'!$J:$J,"&gt;="&amp;AW$7,'Bank-1S'!$J:$J,"&lt;="&amp;AW$8,'Bank-1S'!$W:$W,$O132,'Bank-1S'!$X:$X,$F132,'Bank-1S'!$Y:$Y,$G132),SUMIFS('Bank-1S'!$N:$N,'Bank-1S'!$J:$J,AW$8,'Bank-1S'!$W:$W,$O132,'Bank-1S'!$X:$X,$F132,'Bank-1S'!$Y:$Y,$G132))</f>
        <v>0</v>
      </c>
      <c r="AX132" s="179">
        <f ca="1">IF(AX$7&lt;&gt;"",SUMIFS('Bank-1S'!$N:$N,'Bank-1S'!$J:$J,"&gt;="&amp;AX$7,'Bank-1S'!$J:$J,"&lt;="&amp;AX$8,'Bank-1S'!$W:$W,$O132,'Bank-1S'!$X:$X,$F132,'Bank-1S'!$Y:$Y,$G132),SUMIFS('Bank-1S'!$N:$N,'Bank-1S'!$J:$J,AX$8,'Bank-1S'!$W:$W,$O132,'Bank-1S'!$X:$X,$F132,'Bank-1S'!$Y:$Y,$G132))</f>
        <v>0</v>
      </c>
      <c r="AY132" s="179">
        <f ca="1">IF(AY$7&lt;&gt;"",SUMIFS('Bank-1S'!$N:$N,'Bank-1S'!$J:$J,"&gt;="&amp;AY$7,'Bank-1S'!$J:$J,"&lt;="&amp;AY$8,'Bank-1S'!$W:$W,$O132,'Bank-1S'!$X:$X,$F132,'Bank-1S'!$Y:$Y,$G132),SUMIFS('Bank-1S'!$N:$N,'Bank-1S'!$J:$J,AY$8,'Bank-1S'!$W:$W,$O132,'Bank-1S'!$X:$X,$F132,'Bank-1S'!$Y:$Y,$G132))</f>
        <v>0</v>
      </c>
      <c r="AZ132" s="179">
        <f ca="1">IF(AZ$7&lt;&gt;"",SUMIFS('Bank-1S'!$N:$N,'Bank-1S'!$J:$J,"&gt;="&amp;AZ$7,'Bank-1S'!$J:$J,"&lt;="&amp;AZ$8,'Bank-1S'!$W:$W,$O132,'Bank-1S'!$X:$X,$F132,'Bank-1S'!$Y:$Y,$G132),SUMIFS('Bank-1S'!$N:$N,'Bank-1S'!$J:$J,AZ$8,'Bank-1S'!$W:$W,$O132,'Bank-1S'!$X:$X,$F132,'Bank-1S'!$Y:$Y,$G132))</f>
        <v>0</v>
      </c>
      <c r="BA132" s="179">
        <f ca="1">IF(BA$7&lt;&gt;"",SUMIFS('Bank-1S'!$N:$N,'Bank-1S'!$J:$J,"&gt;="&amp;BA$7,'Bank-1S'!$J:$J,"&lt;="&amp;BA$8,'Bank-1S'!$W:$W,$O132,'Bank-1S'!$X:$X,$F132,'Bank-1S'!$Y:$Y,$G132),SUMIFS('Bank-1S'!$N:$N,'Bank-1S'!$J:$J,BA$8,'Bank-1S'!$W:$W,$O132,'Bank-1S'!$X:$X,$F132,'Bank-1S'!$Y:$Y,$G132))</f>
        <v>0</v>
      </c>
      <c r="BB132" s="179">
        <f ca="1">IF(BB$7&lt;&gt;"",SUMIFS('Bank-1S'!$N:$N,'Bank-1S'!$J:$J,"&gt;="&amp;BB$7,'Bank-1S'!$J:$J,"&lt;="&amp;BB$8,'Bank-1S'!$W:$W,$O132,'Bank-1S'!$X:$X,$F132,'Bank-1S'!$Y:$Y,$G132),SUMIFS('Bank-1S'!$N:$N,'Bank-1S'!$J:$J,BB$8,'Bank-1S'!$W:$W,$O132,'Bank-1S'!$X:$X,$F132,'Bank-1S'!$Y:$Y,$G132))</f>
        <v>0</v>
      </c>
      <c r="BC132" s="179">
        <f ca="1">IF(BC$7&lt;&gt;"",SUMIFS('Bank-1S'!$N:$N,'Bank-1S'!$J:$J,"&gt;="&amp;BC$7,'Bank-1S'!$J:$J,"&lt;="&amp;BC$8,'Bank-1S'!$W:$W,$O132,'Bank-1S'!$X:$X,$F132,'Bank-1S'!$Y:$Y,$G132),SUMIFS('Bank-1S'!$N:$N,'Bank-1S'!$J:$J,BC$8,'Bank-1S'!$W:$W,$O132,'Bank-1S'!$X:$X,$F132,'Bank-1S'!$Y:$Y,$G132))</f>
        <v>0</v>
      </c>
      <c r="BD132" s="179">
        <f ca="1">IF(BD$7&lt;&gt;"",SUMIFS('Bank-1S'!$N:$N,'Bank-1S'!$J:$J,"&gt;="&amp;BD$7,'Bank-1S'!$J:$J,"&lt;="&amp;BD$8,'Bank-1S'!$W:$W,$O132,'Bank-1S'!$X:$X,$F132,'Bank-1S'!$Y:$Y,$G132),SUMIFS('Bank-1S'!$N:$N,'Bank-1S'!$J:$J,BD$8,'Bank-1S'!$W:$W,$O132,'Bank-1S'!$X:$X,$F132,'Bank-1S'!$Y:$Y,$G132))</f>
        <v>0</v>
      </c>
      <c r="BE132" s="179">
        <f ca="1">IF(BE$7&lt;&gt;"",SUMIFS('Bank-1S'!$N:$N,'Bank-1S'!$J:$J,"&gt;="&amp;BE$7,'Bank-1S'!$J:$J,"&lt;="&amp;BE$8,'Bank-1S'!$W:$W,$O132,'Bank-1S'!$X:$X,$F132,'Bank-1S'!$Y:$Y,$G132),SUMIFS('Bank-1S'!$N:$N,'Bank-1S'!$J:$J,BE$8,'Bank-1S'!$W:$W,$O132,'Bank-1S'!$X:$X,$F132,'Bank-1S'!$Y:$Y,$G132))</f>
        <v>0</v>
      </c>
      <c r="BF132" s="179">
        <f ca="1">IF(BF$7&lt;&gt;"",SUMIFS('Bank-1S'!$N:$N,'Bank-1S'!$J:$J,"&gt;="&amp;BF$7,'Bank-1S'!$J:$J,"&lt;="&amp;BF$8,'Bank-1S'!$W:$W,$O132,'Bank-1S'!$X:$X,$F132,'Bank-1S'!$Y:$Y,$G132),SUMIFS('Bank-1S'!$N:$N,'Bank-1S'!$J:$J,BF$8,'Bank-1S'!$W:$W,$O132,'Bank-1S'!$X:$X,$F132,'Bank-1S'!$Y:$Y,$G132))</f>
        <v>0</v>
      </c>
      <c r="BG132" s="179">
        <f ca="1">IF(BG$7&lt;&gt;"",SUMIFS('Bank-1S'!$N:$N,'Bank-1S'!$J:$J,"&gt;="&amp;BG$7,'Bank-1S'!$J:$J,"&lt;="&amp;BG$8,'Bank-1S'!$W:$W,$O132,'Bank-1S'!$X:$X,$F132,'Bank-1S'!$Y:$Y,$G132),SUMIFS('Bank-1S'!$N:$N,'Bank-1S'!$J:$J,BG$8,'Bank-1S'!$W:$W,$O132,'Bank-1S'!$X:$X,$F132,'Bank-1S'!$Y:$Y,$G132))</f>
        <v>0</v>
      </c>
      <c r="BH132" s="179">
        <f ca="1">IF(BH$7&lt;&gt;"",SUMIFS('Bank-1S'!$N:$N,'Bank-1S'!$J:$J,"&gt;="&amp;BH$7,'Bank-1S'!$J:$J,"&lt;="&amp;BH$8,'Bank-1S'!$W:$W,$O132,'Bank-1S'!$X:$X,$F132,'Bank-1S'!$Y:$Y,$G132),SUMIFS('Bank-1S'!$N:$N,'Bank-1S'!$J:$J,BH$8,'Bank-1S'!$W:$W,$O132,'Bank-1S'!$X:$X,$F132,'Bank-1S'!$Y:$Y,$G132))</f>
        <v>0</v>
      </c>
      <c r="BI132" s="179">
        <f ca="1">IF(BI$7&lt;&gt;"",SUMIFS('Bank-1S'!$N:$N,'Bank-1S'!$J:$J,"&gt;="&amp;BI$7,'Bank-1S'!$J:$J,"&lt;="&amp;BI$8,'Bank-1S'!$W:$W,$O132,'Bank-1S'!$X:$X,$F132,'Bank-1S'!$Y:$Y,$G132),SUMIFS('Bank-1S'!$N:$N,'Bank-1S'!$J:$J,BI$8,'Bank-1S'!$W:$W,$O132,'Bank-1S'!$X:$X,$F132,'Bank-1S'!$Y:$Y,$G132))</f>
        <v>0</v>
      </c>
      <c r="BJ132" s="179">
        <f ca="1">IF(BJ$7&lt;&gt;"",SUMIFS('Bank-1S'!$N:$N,'Bank-1S'!$J:$J,"&gt;="&amp;BJ$7,'Bank-1S'!$J:$J,"&lt;="&amp;BJ$8,'Bank-1S'!$W:$W,$O132,'Bank-1S'!$X:$X,$F132,'Bank-1S'!$Y:$Y,$G132),SUMIFS('Bank-1S'!$N:$N,'Bank-1S'!$J:$J,BJ$8,'Bank-1S'!$W:$W,$O132,'Bank-1S'!$X:$X,$F132,'Bank-1S'!$Y:$Y,$G132))</f>
        <v>0</v>
      </c>
      <c r="BK132" s="179">
        <f ca="1">IF(BK$7&lt;&gt;"",SUMIFS('Bank-1S'!$N:$N,'Bank-1S'!$J:$J,"&gt;="&amp;BK$7,'Bank-1S'!$J:$J,"&lt;="&amp;BK$8,'Bank-1S'!$W:$W,$O132,'Bank-1S'!$X:$X,$F132,'Bank-1S'!$Y:$Y,$G132),SUMIFS('Bank-1S'!$N:$N,'Bank-1S'!$J:$J,BK$8,'Bank-1S'!$W:$W,$O132,'Bank-1S'!$X:$X,$F132,'Bank-1S'!$Y:$Y,$G132))</f>
        <v>0</v>
      </c>
      <c r="BL132" s="179">
        <f ca="1">IF(BL$7&lt;&gt;"",SUMIFS('Bank-1S'!$N:$N,'Bank-1S'!$J:$J,"&gt;="&amp;BL$7,'Bank-1S'!$J:$J,"&lt;="&amp;BL$8,'Bank-1S'!$W:$W,$O132,'Bank-1S'!$X:$X,$F132,'Bank-1S'!$Y:$Y,$G132),SUMIFS('Bank-1S'!$N:$N,'Bank-1S'!$J:$J,BL$8,'Bank-1S'!$W:$W,$O132,'Bank-1S'!$X:$X,$F132,'Bank-1S'!$Y:$Y,$G132))</f>
        <v>0</v>
      </c>
      <c r="BM132" s="179">
        <f ca="1">IF(BM$7&lt;&gt;"",SUMIFS('Bank-1S'!$N:$N,'Bank-1S'!$J:$J,"&gt;="&amp;BM$7,'Bank-1S'!$J:$J,"&lt;="&amp;BM$8,'Bank-1S'!$W:$W,$O132,'Bank-1S'!$X:$X,$F132,'Bank-1S'!$Y:$Y,$G132),SUMIFS('Bank-1S'!$N:$N,'Bank-1S'!$J:$J,BM$8,'Bank-1S'!$W:$W,$O132,'Bank-1S'!$X:$X,$F132,'Bank-1S'!$Y:$Y,$G132))</f>
        <v>0</v>
      </c>
      <c r="BN132" s="179">
        <f ca="1">IF(BN$7&lt;&gt;"",SUMIFS('Bank-1S'!$N:$N,'Bank-1S'!$J:$J,"&gt;="&amp;BN$7,'Bank-1S'!$J:$J,"&lt;="&amp;BN$8,'Bank-1S'!$W:$W,$O132,'Bank-1S'!$X:$X,$F132,'Bank-1S'!$Y:$Y,$G132),SUMIFS('Bank-1S'!$N:$N,'Bank-1S'!$J:$J,BN$8,'Bank-1S'!$W:$W,$O132,'Bank-1S'!$X:$X,$F132,'Bank-1S'!$Y:$Y,$G132))</f>
        <v>0</v>
      </c>
      <c r="BO132" s="179">
        <f ca="1">IF(BO$7&lt;&gt;"",SUMIFS('Bank-1S'!$N:$N,'Bank-1S'!$J:$J,"&gt;="&amp;BO$7,'Bank-1S'!$J:$J,"&lt;="&amp;BO$8,'Bank-1S'!$W:$W,$O132,'Bank-1S'!$X:$X,$F132,'Bank-1S'!$Y:$Y,$G132),SUMIFS('Bank-1S'!$N:$N,'Bank-1S'!$J:$J,BO$8,'Bank-1S'!$W:$W,$O132,'Bank-1S'!$X:$X,$F132,'Bank-1S'!$Y:$Y,$G132))</f>
        <v>0</v>
      </c>
      <c r="BP132" s="179">
        <f ca="1">IF(BP$7&lt;&gt;"",SUMIFS('Bank-1S'!$N:$N,'Bank-1S'!$J:$J,"&gt;="&amp;BP$7,'Bank-1S'!$J:$J,"&lt;="&amp;BP$8,'Bank-1S'!$W:$W,$O132,'Bank-1S'!$X:$X,$F132,'Bank-1S'!$Y:$Y,$G132),SUMIFS('Bank-1S'!$N:$N,'Bank-1S'!$J:$J,BP$8,'Bank-1S'!$W:$W,$O132,'Bank-1S'!$X:$X,$F132,'Bank-1S'!$Y:$Y,$G132))</f>
        <v>0</v>
      </c>
      <c r="BQ132" s="179">
        <f ca="1">IF(BQ$7&lt;&gt;"",SUMIFS('Bank-1S'!$N:$N,'Bank-1S'!$J:$J,"&gt;="&amp;BQ$7,'Bank-1S'!$J:$J,"&lt;="&amp;BQ$8,'Bank-1S'!$W:$W,$O132,'Bank-1S'!$X:$X,$F132,'Bank-1S'!$Y:$Y,$G132),SUMIFS('Bank-1S'!$N:$N,'Bank-1S'!$J:$J,BQ$8,'Bank-1S'!$W:$W,$O132,'Bank-1S'!$X:$X,$F132,'Bank-1S'!$Y:$Y,$G132))</f>
        <v>0</v>
      </c>
      <c r="BR132" s="179">
        <f ca="1">IF(BR$7&lt;&gt;"",SUMIFS('Bank-1S'!$N:$N,'Bank-1S'!$J:$J,"&gt;="&amp;BR$7,'Bank-1S'!$J:$J,"&lt;="&amp;BR$8,'Bank-1S'!$W:$W,$O132,'Bank-1S'!$X:$X,$F132,'Bank-1S'!$Y:$Y,$G132),SUMIFS('Bank-1S'!$N:$N,'Bank-1S'!$J:$J,BR$8,'Bank-1S'!$W:$W,$O132,'Bank-1S'!$X:$X,$F132,'Bank-1S'!$Y:$Y,$G132))</f>
        <v>0</v>
      </c>
      <c r="BS132" s="179">
        <f ca="1">IF(BS$7&lt;&gt;"",SUMIFS('Bank-1S'!$N:$N,'Bank-1S'!$J:$J,"&gt;="&amp;BS$7,'Bank-1S'!$J:$J,"&lt;="&amp;BS$8,'Bank-1S'!$W:$W,$O132,'Bank-1S'!$X:$X,$F132,'Bank-1S'!$Y:$Y,$G132),SUMIFS('Bank-1S'!$N:$N,'Bank-1S'!$J:$J,BS$8,'Bank-1S'!$W:$W,$O132,'Bank-1S'!$X:$X,$F132,'Bank-1S'!$Y:$Y,$G132))</f>
        <v>0</v>
      </c>
      <c r="BT132" s="179">
        <f ca="1">IF(BT$7&lt;&gt;"",SUMIFS('Bank-1S'!$N:$N,'Bank-1S'!$J:$J,"&gt;="&amp;BT$7,'Bank-1S'!$J:$J,"&lt;="&amp;BT$8,'Bank-1S'!$W:$W,$O132,'Bank-1S'!$X:$X,$F132,'Bank-1S'!$Y:$Y,$G132),SUMIFS('Bank-1S'!$N:$N,'Bank-1S'!$J:$J,BT$8,'Bank-1S'!$W:$W,$O132,'Bank-1S'!$X:$X,$F132,'Bank-1S'!$Y:$Y,$G132))</f>
        <v>0</v>
      </c>
      <c r="BU132" s="179">
        <f ca="1">IF(BU$7&lt;&gt;"",SUMIFS('Bank-1S'!$N:$N,'Bank-1S'!$J:$J,"&gt;="&amp;BU$7,'Bank-1S'!$J:$J,"&lt;="&amp;BU$8,'Bank-1S'!$W:$W,$O132,'Bank-1S'!$X:$X,$F132,'Bank-1S'!$Y:$Y,$G132),SUMIFS('Bank-1S'!$N:$N,'Bank-1S'!$J:$J,BU$8,'Bank-1S'!$W:$W,$O132,'Bank-1S'!$X:$X,$F132,'Bank-1S'!$Y:$Y,$G132))</f>
        <v>0</v>
      </c>
      <c r="BV132" s="179">
        <f ca="1">IF(BV$7&lt;&gt;"",SUMIFS('Bank-1S'!$N:$N,'Bank-1S'!$J:$J,"&gt;="&amp;BV$7,'Bank-1S'!$J:$J,"&lt;="&amp;BV$8,'Bank-1S'!$W:$W,$O132,'Bank-1S'!$X:$X,$F132,'Bank-1S'!$Y:$Y,$G132),SUMIFS('Bank-1S'!$N:$N,'Bank-1S'!$J:$J,BV$8,'Bank-1S'!$W:$W,$O132,'Bank-1S'!$X:$X,$F132,'Bank-1S'!$Y:$Y,$G132))</f>
        <v>0</v>
      </c>
      <c r="BW132" s="179">
        <f ca="1">IF(BW$7&lt;&gt;"",SUMIFS('Bank-1S'!$N:$N,'Bank-1S'!$J:$J,"&gt;="&amp;BW$7,'Bank-1S'!$J:$J,"&lt;="&amp;BW$8,'Bank-1S'!$W:$W,$O132,'Bank-1S'!$X:$X,$F132,'Bank-1S'!$Y:$Y,$G132),SUMIFS('Bank-1S'!$N:$N,'Bank-1S'!$J:$J,BW$8,'Bank-1S'!$W:$W,$O132,'Bank-1S'!$X:$X,$F132,'Bank-1S'!$Y:$Y,$G132))</f>
        <v>0</v>
      </c>
      <c r="BX132" s="179">
        <f ca="1">IF(BX$7&lt;&gt;"",SUMIFS('Bank-1S'!$N:$N,'Bank-1S'!$J:$J,"&gt;="&amp;BX$7,'Bank-1S'!$J:$J,"&lt;="&amp;BX$8,'Bank-1S'!$W:$W,$O132,'Bank-1S'!$X:$X,$F132,'Bank-1S'!$Y:$Y,$G132),SUMIFS('Bank-1S'!$N:$N,'Bank-1S'!$J:$J,BX$8,'Bank-1S'!$W:$W,$O132,'Bank-1S'!$X:$X,$F132,'Bank-1S'!$Y:$Y,$G132))</f>
        <v>0</v>
      </c>
      <c r="BY132" s="179">
        <f ca="1">IF(BY$7&lt;&gt;"",SUMIFS('Bank-1S'!$N:$N,'Bank-1S'!$J:$J,"&gt;="&amp;BY$7,'Bank-1S'!$J:$J,"&lt;="&amp;BY$8,'Bank-1S'!$W:$W,$O132,'Bank-1S'!$X:$X,$F132,'Bank-1S'!$Y:$Y,$G132),SUMIFS('Bank-1S'!$N:$N,'Bank-1S'!$J:$J,BY$8,'Bank-1S'!$W:$W,$O132,'Bank-1S'!$X:$X,$F132,'Bank-1S'!$Y:$Y,$G132))</f>
        <v>0</v>
      </c>
      <c r="BZ132" s="179">
        <f ca="1">IF(BZ$7&lt;&gt;"",SUMIFS('Bank-1S'!$N:$N,'Bank-1S'!$J:$J,"&gt;="&amp;BZ$7,'Bank-1S'!$J:$J,"&lt;="&amp;BZ$8,'Bank-1S'!$W:$W,$O132,'Bank-1S'!$X:$X,$F132,'Bank-1S'!$Y:$Y,$G132),SUMIFS('Bank-1S'!$N:$N,'Bank-1S'!$J:$J,BZ$8,'Bank-1S'!$W:$W,$O132,'Bank-1S'!$X:$X,$F132,'Bank-1S'!$Y:$Y,$G132))</f>
        <v>0</v>
      </c>
      <c r="CA132" s="179">
        <f ca="1">IF(CA$7&lt;&gt;"",SUMIFS('Bank-1S'!$N:$N,'Bank-1S'!$J:$J,"&gt;="&amp;CA$7,'Bank-1S'!$J:$J,"&lt;="&amp;CA$8,'Bank-1S'!$W:$W,$O132,'Bank-1S'!$X:$X,$F132,'Bank-1S'!$Y:$Y,$G132),SUMIFS('Bank-1S'!$N:$N,'Bank-1S'!$J:$J,CA$8,'Bank-1S'!$W:$W,$O132,'Bank-1S'!$X:$X,$F132,'Bank-1S'!$Y:$Y,$G132))</f>
        <v>0</v>
      </c>
      <c r="CB132" s="179">
        <f ca="1">IF(CB$7&lt;&gt;"",SUMIFS('Bank-1S'!$N:$N,'Bank-1S'!$J:$J,"&gt;="&amp;CB$7,'Bank-1S'!$J:$J,"&lt;="&amp;CB$8,'Bank-1S'!$W:$W,$O132,'Bank-1S'!$X:$X,$F132,'Bank-1S'!$Y:$Y,$G132),SUMIFS('Bank-1S'!$N:$N,'Bank-1S'!$J:$J,CB$8,'Bank-1S'!$W:$W,$O132,'Bank-1S'!$X:$X,$F132,'Bank-1S'!$Y:$Y,$G132))</f>
        <v>0</v>
      </c>
      <c r="CC132" s="179">
        <f ca="1">IF(CC$7&lt;&gt;"",SUMIFS('Bank-1S'!$N:$N,'Bank-1S'!$J:$J,"&gt;="&amp;CC$7,'Bank-1S'!$J:$J,"&lt;="&amp;CC$8,'Bank-1S'!$W:$W,$O132,'Bank-1S'!$X:$X,$F132,'Bank-1S'!$Y:$Y,$G132),SUMIFS('Bank-1S'!$N:$N,'Bank-1S'!$J:$J,CC$8,'Bank-1S'!$W:$W,$O132,'Bank-1S'!$X:$X,$F132,'Bank-1S'!$Y:$Y,$G132))</f>
        <v>0</v>
      </c>
      <c r="CD132" s="179">
        <f ca="1">IF(CD$7&lt;&gt;"",SUMIFS('Bank-1S'!$N:$N,'Bank-1S'!$J:$J,"&gt;="&amp;CD$7,'Bank-1S'!$J:$J,"&lt;="&amp;CD$8,'Bank-1S'!$W:$W,$O132,'Bank-1S'!$X:$X,$F132,'Bank-1S'!$Y:$Y,$G132),SUMIFS('Bank-1S'!$N:$N,'Bank-1S'!$J:$J,CD$8,'Bank-1S'!$W:$W,$O132,'Bank-1S'!$X:$X,$F132,'Bank-1S'!$Y:$Y,$G132))</f>
        <v>0</v>
      </c>
      <c r="CE132" s="179">
        <f ca="1">IF(CE$7&lt;&gt;"",SUMIFS('Bank-1S'!$N:$N,'Bank-1S'!$J:$J,"&gt;="&amp;CE$7,'Bank-1S'!$J:$J,"&lt;="&amp;CE$8,'Bank-1S'!$W:$W,$O132,'Bank-1S'!$X:$X,$F132,'Bank-1S'!$Y:$Y,$G132),SUMIFS('Bank-1S'!$N:$N,'Bank-1S'!$J:$J,CE$8,'Bank-1S'!$W:$W,$O132,'Bank-1S'!$X:$X,$F132,'Bank-1S'!$Y:$Y,$G132))</f>
        <v>0</v>
      </c>
      <c r="CF132" s="179">
        <f ca="1">IF(CF$7&lt;&gt;"",SUMIFS('Bank-1S'!$N:$N,'Bank-1S'!$J:$J,"&gt;="&amp;CF$7,'Bank-1S'!$J:$J,"&lt;="&amp;CF$8,'Bank-1S'!$W:$W,$O132,'Bank-1S'!$X:$X,$F132,'Bank-1S'!$Y:$Y,$G132),SUMIFS('Bank-1S'!$N:$N,'Bank-1S'!$J:$J,CF$8,'Bank-1S'!$W:$W,$O132,'Bank-1S'!$X:$X,$F132,'Bank-1S'!$Y:$Y,$G132))</f>
        <v>0</v>
      </c>
      <c r="CG132" s="179">
        <f ca="1">IF(CG$7&lt;&gt;"",SUMIFS('Bank-1S'!$N:$N,'Bank-1S'!$J:$J,"&gt;="&amp;CG$7,'Bank-1S'!$J:$J,"&lt;="&amp;CG$8,'Bank-1S'!$W:$W,$O132,'Bank-1S'!$X:$X,$F132,'Bank-1S'!$Y:$Y,$G132),SUMIFS('Bank-1S'!$N:$N,'Bank-1S'!$J:$J,CG$8,'Bank-1S'!$W:$W,$O132,'Bank-1S'!$X:$X,$F132,'Bank-1S'!$Y:$Y,$G132))</f>
        <v>0</v>
      </c>
      <c r="CH132" s="179">
        <f ca="1">IF(CH$7&lt;&gt;"",SUMIFS('Bank-1S'!$N:$N,'Bank-1S'!$J:$J,"&gt;="&amp;CH$7,'Bank-1S'!$J:$J,"&lt;="&amp;CH$8,'Bank-1S'!$W:$W,$O132,'Bank-1S'!$X:$X,$F132,'Bank-1S'!$Y:$Y,$G132),SUMIFS('Bank-1S'!$N:$N,'Bank-1S'!$J:$J,CH$8,'Bank-1S'!$W:$W,$O132,'Bank-1S'!$X:$X,$F132,'Bank-1S'!$Y:$Y,$G132))</f>
        <v>0</v>
      </c>
      <c r="CI132" s="179">
        <f ca="1">IF(CI$7&lt;&gt;"",SUMIFS('Bank-1S'!$N:$N,'Bank-1S'!$J:$J,"&gt;="&amp;CI$7,'Bank-1S'!$J:$J,"&lt;="&amp;CI$8,'Bank-1S'!$W:$W,$O132,'Bank-1S'!$X:$X,$F132,'Bank-1S'!$Y:$Y,$G132),SUMIFS('Bank-1S'!$N:$N,'Bank-1S'!$J:$J,CI$8,'Bank-1S'!$W:$W,$O132,'Bank-1S'!$X:$X,$F132,'Bank-1S'!$Y:$Y,$G132))</f>
        <v>0</v>
      </c>
      <c r="CJ132" s="179">
        <f ca="1">IF(CJ$7&lt;&gt;"",SUMIFS('Bank-1S'!$N:$N,'Bank-1S'!$J:$J,"&gt;="&amp;CJ$7,'Bank-1S'!$J:$J,"&lt;="&amp;CJ$8,'Bank-1S'!$W:$W,$O132,'Bank-1S'!$X:$X,$F132,'Bank-1S'!$Y:$Y,$G132),SUMIFS('Bank-1S'!$N:$N,'Bank-1S'!$J:$J,CJ$8,'Bank-1S'!$W:$W,$O132,'Bank-1S'!$X:$X,$F132,'Bank-1S'!$Y:$Y,$G132))</f>
        <v>0</v>
      </c>
      <c r="CK132" s="179">
        <f ca="1">IF(CK$7&lt;&gt;"",SUMIFS('Bank-1S'!$N:$N,'Bank-1S'!$J:$J,"&gt;="&amp;CK$7,'Bank-1S'!$J:$J,"&lt;="&amp;CK$8,'Bank-1S'!$W:$W,$O132,'Bank-1S'!$X:$X,$F132,'Bank-1S'!$Y:$Y,$G132),SUMIFS('Bank-1S'!$N:$N,'Bank-1S'!$J:$J,CK$8,'Bank-1S'!$W:$W,$O132,'Bank-1S'!$X:$X,$F132,'Bank-1S'!$Y:$Y,$G132))</f>
        <v>0</v>
      </c>
      <c r="CL132" s="179">
        <f ca="1">IF(CL$7&lt;&gt;"",SUMIFS('Bank-1S'!$N:$N,'Bank-1S'!$J:$J,"&gt;="&amp;CL$7,'Bank-1S'!$J:$J,"&lt;="&amp;CL$8,'Bank-1S'!$W:$W,$O132,'Bank-1S'!$X:$X,$F132,'Bank-1S'!$Y:$Y,$G132),SUMIFS('Bank-1S'!$N:$N,'Bank-1S'!$J:$J,CL$8,'Bank-1S'!$W:$W,$O132,'Bank-1S'!$X:$X,$F132,'Bank-1S'!$Y:$Y,$G132))</f>
        <v>0</v>
      </c>
      <c r="CM132" s="179">
        <f ca="1">IF(CM$7&lt;&gt;"",SUMIFS('Bank-1S'!$N:$N,'Bank-1S'!$J:$J,"&gt;="&amp;CM$7,'Bank-1S'!$J:$J,"&lt;="&amp;CM$8,'Bank-1S'!$W:$W,$O132,'Bank-1S'!$X:$X,$F132,'Bank-1S'!$Y:$Y,$G132),SUMIFS('Bank-1S'!$N:$N,'Bank-1S'!$J:$J,CM$8,'Bank-1S'!$W:$W,$O132,'Bank-1S'!$X:$X,$F132,'Bank-1S'!$Y:$Y,$G132))</f>
        <v>0</v>
      </c>
      <c r="CN132" s="179">
        <f ca="1">IF(CN$7&lt;&gt;"",SUMIFS('Bank-1S'!$N:$N,'Bank-1S'!$J:$J,"&gt;="&amp;CN$7,'Bank-1S'!$J:$J,"&lt;="&amp;CN$8,'Bank-1S'!$W:$W,$O132,'Bank-1S'!$X:$X,$F132,'Bank-1S'!$Y:$Y,$G132),SUMIFS('Bank-1S'!$N:$N,'Bank-1S'!$J:$J,CN$8,'Bank-1S'!$W:$W,$O132,'Bank-1S'!$X:$X,$F132,'Bank-1S'!$Y:$Y,$G132))</f>
        <v>0</v>
      </c>
      <c r="CO132" s="179">
        <f ca="1">IF(CO$7&lt;&gt;"",SUMIFS('Bank-1S'!$N:$N,'Bank-1S'!$J:$J,"&gt;="&amp;CO$7,'Bank-1S'!$J:$J,"&lt;="&amp;CO$8,'Bank-1S'!$W:$W,$O132,'Bank-1S'!$X:$X,$F132,'Bank-1S'!$Y:$Y,$G132),SUMIFS('Bank-1S'!$N:$N,'Bank-1S'!$J:$J,CO$8,'Bank-1S'!$W:$W,$O132,'Bank-1S'!$X:$X,$F132,'Bank-1S'!$Y:$Y,$G132))</f>
        <v>0</v>
      </c>
      <c r="CP132" s="179">
        <f ca="1">IF(CP$7&lt;&gt;"",SUMIFS('Bank-1S'!$N:$N,'Bank-1S'!$J:$J,"&gt;="&amp;CP$7,'Bank-1S'!$J:$J,"&lt;="&amp;CP$8,'Bank-1S'!$W:$W,$O132,'Bank-1S'!$X:$X,$F132,'Bank-1S'!$Y:$Y,$G132),SUMIFS('Bank-1S'!$N:$N,'Bank-1S'!$J:$J,CP$8,'Bank-1S'!$W:$W,$O132,'Bank-1S'!$X:$X,$F132,'Bank-1S'!$Y:$Y,$G132))</f>
        <v>0</v>
      </c>
      <c r="CQ132" s="179">
        <f ca="1">IF(CQ$7&lt;&gt;"",SUMIFS('Bank-1S'!$N:$N,'Bank-1S'!$J:$J,"&gt;="&amp;CQ$7,'Bank-1S'!$J:$J,"&lt;="&amp;CQ$8,'Bank-1S'!$W:$W,$O132,'Bank-1S'!$X:$X,$F132,'Bank-1S'!$Y:$Y,$G132),SUMIFS('Bank-1S'!$N:$N,'Bank-1S'!$J:$J,CQ$8,'Bank-1S'!$W:$W,$O132,'Bank-1S'!$X:$X,$F132,'Bank-1S'!$Y:$Y,$G132))</f>
        <v>0</v>
      </c>
      <c r="CR132" s="179">
        <f ca="1">IF(CR$7&lt;&gt;"",SUMIFS('Bank-1S'!$N:$N,'Bank-1S'!$J:$J,"&gt;="&amp;CR$7,'Bank-1S'!$J:$J,"&lt;="&amp;CR$8,'Bank-1S'!$W:$W,$O132,'Bank-1S'!$X:$X,$F132,'Bank-1S'!$Y:$Y,$G132),SUMIFS('Bank-1S'!$N:$N,'Bank-1S'!$J:$J,CR$8,'Bank-1S'!$W:$W,$O132,'Bank-1S'!$X:$X,$F132,'Bank-1S'!$Y:$Y,$G132))</f>
        <v>0</v>
      </c>
      <c r="CS132" s="179">
        <f ca="1">IF(CS$7&lt;&gt;"",SUMIFS('Bank-1S'!$N:$N,'Bank-1S'!$J:$J,"&gt;="&amp;CS$7,'Bank-1S'!$J:$J,"&lt;="&amp;CS$8,'Bank-1S'!$W:$W,$O132,'Bank-1S'!$X:$X,$F132,'Bank-1S'!$Y:$Y,$G132),SUMIFS('Bank-1S'!$N:$N,'Bank-1S'!$J:$J,CS$8,'Bank-1S'!$W:$W,$O132,'Bank-1S'!$X:$X,$F132,'Bank-1S'!$Y:$Y,$G132))</f>
        <v>0</v>
      </c>
      <c r="CT132" s="179">
        <f ca="1">IF(CT$7&lt;&gt;"",SUMIFS('Bank-1S'!$N:$N,'Bank-1S'!$J:$J,"&gt;="&amp;CT$7,'Bank-1S'!$J:$J,"&lt;="&amp;CT$8,'Bank-1S'!$W:$W,$O132,'Bank-1S'!$X:$X,$F132,'Bank-1S'!$Y:$Y,$G132),SUMIFS('Bank-1S'!$N:$N,'Bank-1S'!$J:$J,CT$8,'Bank-1S'!$W:$W,$O132,'Bank-1S'!$X:$X,$F132,'Bank-1S'!$Y:$Y,$G132))</f>
        <v>0</v>
      </c>
      <c r="CU132" s="180">
        <f ca="1">IF(CU$7&lt;&gt;"",SUMIFS('Bank-1S'!$N:$N,'Bank-1S'!$J:$J,"&gt;="&amp;CU$7,'Bank-1S'!$J:$J,"&lt;="&amp;CU$8,'Bank-1S'!$W:$W,$O132,'Bank-1S'!$X:$X,$F132,'Bank-1S'!$Y:$Y,$G132),SUMIFS('Bank-1S'!$N:$N,'Bank-1S'!$J:$J,CU$8,'Bank-1S'!$W:$W,$O132,'Bank-1S'!$X:$X,$F132,'Bank-1S'!$Y:$Y,$G132))</f>
        <v>0</v>
      </c>
    </row>
    <row r="133" spans="1:99" s="181" customFormat="1" ht="10.199999999999999" x14ac:dyDescent="0.2">
      <c r="A133" s="172"/>
      <c r="B133" s="172"/>
      <c r="C133" s="172"/>
      <c r="D133" s="172"/>
      <c r="E133" s="191">
        <v>2</v>
      </c>
      <c r="F133" s="144" t="str">
        <f t="shared" si="63"/>
        <v>Оплаты капитальных затрат</v>
      </c>
      <c r="G133" s="172" t="str">
        <f>lists!$AD$47</f>
        <v>Юр.расх - проект "торги"</v>
      </c>
      <c r="H133" s="172"/>
      <c r="I133" s="172"/>
      <c r="J133" s="172"/>
      <c r="K133" s="172"/>
      <c r="L133" s="172"/>
      <c r="M133" s="172"/>
      <c r="N133" s="173"/>
      <c r="O133" s="172" t="str">
        <f t="shared" si="61"/>
        <v>RUR</v>
      </c>
      <c r="P133" s="173"/>
      <c r="Q133" s="172"/>
      <c r="R133" s="172"/>
      <c r="S133" s="172"/>
      <c r="T133" s="174"/>
      <c r="U133" s="175">
        <f t="shared" ca="1" si="62"/>
        <v>0</v>
      </c>
      <c r="V133" s="176"/>
      <c r="W133" s="177"/>
      <c r="X133" s="178">
        <f>IF(X$7&lt;&gt;"",SUMIFS('Bank-1S'!$N:$N,'Bank-1S'!$J:$J,"&gt;="&amp;X$7,'Bank-1S'!$J:$J,"&lt;="&amp;X$8,'Bank-1S'!$W:$W,$O133,'Bank-1S'!$X:$X,$F133,'Bank-1S'!$Y:$Y,$G133),SUMIFS('Bank-1S'!$N:$N,'Bank-1S'!$J:$J,X$8,'Bank-1S'!$W:$W,$O133,'Bank-1S'!$X:$X,$F133,'Bank-1S'!$Y:$Y,$G133))</f>
        <v>0</v>
      </c>
      <c r="Y133" s="179">
        <f ca="1">IF(Y$7&lt;&gt;"",SUMIFS('Bank-1S'!$N:$N,'Bank-1S'!$J:$J,"&gt;="&amp;Y$7,'Bank-1S'!$J:$J,"&lt;="&amp;Y$8,'Bank-1S'!$W:$W,$O133,'Bank-1S'!$X:$X,$F133,'Bank-1S'!$Y:$Y,$G133),SUMIFS('Bank-1S'!$N:$N,'Bank-1S'!$J:$J,Y$8,'Bank-1S'!$W:$W,$O133,'Bank-1S'!$X:$X,$F133,'Bank-1S'!$Y:$Y,$G133))</f>
        <v>0</v>
      </c>
      <c r="Z133" s="179">
        <f ca="1">IF(Z$7&lt;&gt;"",SUMIFS('Bank-1S'!$N:$N,'Bank-1S'!$J:$J,"&gt;="&amp;Z$7,'Bank-1S'!$J:$J,"&lt;="&amp;Z$8,'Bank-1S'!$W:$W,$O133,'Bank-1S'!$X:$X,$F133,'Bank-1S'!$Y:$Y,$G133),SUMIFS('Bank-1S'!$N:$N,'Bank-1S'!$J:$J,Z$8,'Bank-1S'!$W:$W,$O133,'Bank-1S'!$X:$X,$F133,'Bank-1S'!$Y:$Y,$G133))</f>
        <v>0</v>
      </c>
      <c r="AA133" s="179">
        <f ca="1">IF(AA$7&lt;&gt;"",SUMIFS('Bank-1S'!$N:$N,'Bank-1S'!$J:$J,"&gt;="&amp;AA$7,'Bank-1S'!$J:$J,"&lt;="&amp;AA$8,'Bank-1S'!$W:$W,$O133,'Bank-1S'!$X:$X,$F133,'Bank-1S'!$Y:$Y,$G133),SUMIFS('Bank-1S'!$N:$N,'Bank-1S'!$J:$J,AA$8,'Bank-1S'!$W:$W,$O133,'Bank-1S'!$X:$X,$F133,'Bank-1S'!$Y:$Y,$G133))</f>
        <v>0</v>
      </c>
      <c r="AB133" s="179">
        <f ca="1">IF(AB$7&lt;&gt;"",SUMIFS('Bank-1S'!$N:$N,'Bank-1S'!$J:$J,"&gt;="&amp;AB$7,'Bank-1S'!$J:$J,"&lt;="&amp;AB$8,'Bank-1S'!$W:$W,$O133,'Bank-1S'!$X:$X,$F133,'Bank-1S'!$Y:$Y,$G133),SUMIFS('Bank-1S'!$N:$N,'Bank-1S'!$J:$J,AB$8,'Bank-1S'!$W:$W,$O133,'Bank-1S'!$X:$X,$F133,'Bank-1S'!$Y:$Y,$G133))</f>
        <v>0</v>
      </c>
      <c r="AC133" s="179">
        <f ca="1">IF(AC$7&lt;&gt;"",SUMIFS('Bank-1S'!$N:$N,'Bank-1S'!$J:$J,"&gt;="&amp;AC$7,'Bank-1S'!$J:$J,"&lt;="&amp;AC$8,'Bank-1S'!$W:$W,$O133,'Bank-1S'!$X:$X,$F133,'Bank-1S'!$Y:$Y,$G133),SUMIFS('Bank-1S'!$N:$N,'Bank-1S'!$J:$J,AC$8,'Bank-1S'!$W:$W,$O133,'Bank-1S'!$X:$X,$F133,'Bank-1S'!$Y:$Y,$G133))</f>
        <v>0</v>
      </c>
      <c r="AD133" s="179">
        <f ca="1">IF(AD$7&lt;&gt;"",SUMIFS('Bank-1S'!$N:$N,'Bank-1S'!$J:$J,"&gt;="&amp;AD$7,'Bank-1S'!$J:$J,"&lt;="&amp;AD$8,'Bank-1S'!$W:$W,$O133,'Bank-1S'!$X:$X,$F133,'Bank-1S'!$Y:$Y,$G133),SUMIFS('Bank-1S'!$N:$N,'Bank-1S'!$J:$J,AD$8,'Bank-1S'!$W:$W,$O133,'Bank-1S'!$X:$X,$F133,'Bank-1S'!$Y:$Y,$G133))</f>
        <v>0</v>
      </c>
      <c r="AE133" s="179">
        <f ca="1">IF(AE$7&lt;&gt;"",SUMIFS('Bank-1S'!$N:$N,'Bank-1S'!$J:$J,"&gt;="&amp;AE$7,'Bank-1S'!$J:$J,"&lt;="&amp;AE$8,'Bank-1S'!$W:$W,$O133,'Bank-1S'!$X:$X,$F133,'Bank-1S'!$Y:$Y,$G133),SUMIFS('Bank-1S'!$N:$N,'Bank-1S'!$J:$J,AE$8,'Bank-1S'!$W:$W,$O133,'Bank-1S'!$X:$X,$F133,'Bank-1S'!$Y:$Y,$G133))</f>
        <v>0</v>
      </c>
      <c r="AF133" s="179">
        <f ca="1">IF(AF$7&lt;&gt;"",SUMIFS('Bank-1S'!$N:$N,'Bank-1S'!$J:$J,"&gt;="&amp;AF$7,'Bank-1S'!$J:$J,"&lt;="&amp;AF$8,'Bank-1S'!$W:$W,$O133,'Bank-1S'!$X:$X,$F133,'Bank-1S'!$Y:$Y,$G133),SUMIFS('Bank-1S'!$N:$N,'Bank-1S'!$J:$J,AF$8,'Bank-1S'!$W:$W,$O133,'Bank-1S'!$X:$X,$F133,'Bank-1S'!$Y:$Y,$G133))</f>
        <v>0</v>
      </c>
      <c r="AG133" s="179">
        <f ca="1">IF(AG$7&lt;&gt;"",SUMIFS('Bank-1S'!$N:$N,'Bank-1S'!$J:$J,"&gt;="&amp;AG$7,'Bank-1S'!$J:$J,"&lt;="&amp;AG$8,'Bank-1S'!$W:$W,$O133,'Bank-1S'!$X:$X,$F133,'Bank-1S'!$Y:$Y,$G133),SUMIFS('Bank-1S'!$N:$N,'Bank-1S'!$J:$J,AG$8,'Bank-1S'!$W:$W,$O133,'Bank-1S'!$X:$X,$F133,'Bank-1S'!$Y:$Y,$G133))</f>
        <v>0</v>
      </c>
      <c r="AH133" s="179">
        <f ca="1">IF(AH$7&lt;&gt;"",SUMIFS('Bank-1S'!$N:$N,'Bank-1S'!$J:$J,"&gt;="&amp;AH$7,'Bank-1S'!$J:$J,"&lt;="&amp;AH$8,'Bank-1S'!$W:$W,$O133,'Bank-1S'!$X:$X,$F133,'Bank-1S'!$Y:$Y,$G133),SUMIFS('Bank-1S'!$N:$N,'Bank-1S'!$J:$J,AH$8,'Bank-1S'!$W:$W,$O133,'Bank-1S'!$X:$X,$F133,'Bank-1S'!$Y:$Y,$G133))</f>
        <v>0</v>
      </c>
      <c r="AI133" s="179">
        <f ca="1">IF(AI$7&lt;&gt;"",SUMIFS('Bank-1S'!$N:$N,'Bank-1S'!$J:$J,"&gt;="&amp;AI$7,'Bank-1S'!$J:$J,"&lt;="&amp;AI$8,'Bank-1S'!$W:$W,$O133,'Bank-1S'!$X:$X,$F133,'Bank-1S'!$Y:$Y,$G133),SUMIFS('Bank-1S'!$N:$N,'Bank-1S'!$J:$J,AI$8,'Bank-1S'!$W:$W,$O133,'Bank-1S'!$X:$X,$F133,'Bank-1S'!$Y:$Y,$G133))</f>
        <v>0</v>
      </c>
      <c r="AJ133" s="179">
        <f ca="1">IF(AJ$7&lt;&gt;"",SUMIFS('Bank-1S'!$N:$N,'Bank-1S'!$J:$J,"&gt;="&amp;AJ$7,'Bank-1S'!$J:$J,"&lt;="&amp;AJ$8,'Bank-1S'!$W:$W,$O133,'Bank-1S'!$X:$X,$F133,'Bank-1S'!$Y:$Y,$G133),SUMIFS('Bank-1S'!$N:$N,'Bank-1S'!$J:$J,AJ$8,'Bank-1S'!$W:$W,$O133,'Bank-1S'!$X:$X,$F133,'Bank-1S'!$Y:$Y,$G133))</f>
        <v>0</v>
      </c>
      <c r="AK133" s="179">
        <f ca="1">IF(AK$7&lt;&gt;"",SUMIFS('Bank-1S'!$N:$N,'Bank-1S'!$J:$J,"&gt;="&amp;AK$7,'Bank-1S'!$J:$J,"&lt;="&amp;AK$8,'Bank-1S'!$W:$W,$O133,'Bank-1S'!$X:$X,$F133,'Bank-1S'!$Y:$Y,$G133),SUMIFS('Bank-1S'!$N:$N,'Bank-1S'!$J:$J,AK$8,'Bank-1S'!$W:$W,$O133,'Bank-1S'!$X:$X,$F133,'Bank-1S'!$Y:$Y,$G133))</f>
        <v>0</v>
      </c>
      <c r="AL133" s="179">
        <f ca="1">IF(AL$7&lt;&gt;"",SUMIFS('Bank-1S'!$N:$N,'Bank-1S'!$J:$J,"&gt;="&amp;AL$7,'Bank-1S'!$J:$J,"&lt;="&amp;AL$8,'Bank-1S'!$W:$W,$O133,'Bank-1S'!$X:$X,$F133,'Bank-1S'!$Y:$Y,$G133),SUMIFS('Bank-1S'!$N:$N,'Bank-1S'!$J:$J,AL$8,'Bank-1S'!$W:$W,$O133,'Bank-1S'!$X:$X,$F133,'Bank-1S'!$Y:$Y,$G133))</f>
        <v>0</v>
      </c>
      <c r="AM133" s="179">
        <f ca="1">IF(AM$7&lt;&gt;"",SUMIFS('Bank-1S'!$N:$N,'Bank-1S'!$J:$J,"&gt;="&amp;AM$7,'Bank-1S'!$J:$J,"&lt;="&amp;AM$8,'Bank-1S'!$W:$W,$O133,'Bank-1S'!$X:$X,$F133,'Bank-1S'!$Y:$Y,$G133),SUMIFS('Bank-1S'!$N:$N,'Bank-1S'!$J:$J,AM$8,'Bank-1S'!$W:$W,$O133,'Bank-1S'!$X:$X,$F133,'Bank-1S'!$Y:$Y,$G133))</f>
        <v>0</v>
      </c>
      <c r="AN133" s="179">
        <f ca="1">IF(AN$7&lt;&gt;"",SUMIFS('Bank-1S'!$N:$N,'Bank-1S'!$J:$J,"&gt;="&amp;AN$7,'Bank-1S'!$J:$J,"&lt;="&amp;AN$8,'Bank-1S'!$W:$W,$O133,'Bank-1S'!$X:$X,$F133,'Bank-1S'!$Y:$Y,$G133),SUMIFS('Bank-1S'!$N:$N,'Bank-1S'!$J:$J,AN$8,'Bank-1S'!$W:$W,$O133,'Bank-1S'!$X:$X,$F133,'Bank-1S'!$Y:$Y,$G133))</f>
        <v>0</v>
      </c>
      <c r="AO133" s="179">
        <f ca="1">IF(AO$7&lt;&gt;"",SUMIFS('Bank-1S'!$N:$N,'Bank-1S'!$J:$J,"&gt;="&amp;AO$7,'Bank-1S'!$J:$J,"&lt;="&amp;AO$8,'Bank-1S'!$W:$W,$O133,'Bank-1S'!$X:$X,$F133,'Bank-1S'!$Y:$Y,$G133),SUMIFS('Bank-1S'!$N:$N,'Bank-1S'!$J:$J,AO$8,'Bank-1S'!$W:$W,$O133,'Bank-1S'!$X:$X,$F133,'Bank-1S'!$Y:$Y,$G133))</f>
        <v>0</v>
      </c>
      <c r="AP133" s="179">
        <f ca="1">IF(AP$7&lt;&gt;"",SUMIFS('Bank-1S'!$N:$N,'Bank-1S'!$J:$J,"&gt;="&amp;AP$7,'Bank-1S'!$J:$J,"&lt;="&amp;AP$8,'Bank-1S'!$W:$W,$O133,'Bank-1S'!$X:$X,$F133,'Bank-1S'!$Y:$Y,$G133),SUMIFS('Bank-1S'!$N:$N,'Bank-1S'!$J:$J,AP$8,'Bank-1S'!$W:$W,$O133,'Bank-1S'!$X:$X,$F133,'Bank-1S'!$Y:$Y,$G133))</f>
        <v>0</v>
      </c>
      <c r="AQ133" s="179">
        <f ca="1">IF(AQ$7&lt;&gt;"",SUMIFS('Bank-1S'!$N:$N,'Bank-1S'!$J:$J,"&gt;="&amp;AQ$7,'Bank-1S'!$J:$J,"&lt;="&amp;AQ$8,'Bank-1S'!$W:$W,$O133,'Bank-1S'!$X:$X,$F133,'Bank-1S'!$Y:$Y,$G133),SUMIFS('Bank-1S'!$N:$N,'Bank-1S'!$J:$J,AQ$8,'Bank-1S'!$W:$W,$O133,'Bank-1S'!$X:$X,$F133,'Bank-1S'!$Y:$Y,$G133))</f>
        <v>0</v>
      </c>
      <c r="AR133" s="179">
        <f ca="1">IF(AR$7&lt;&gt;"",SUMIFS('Bank-1S'!$N:$N,'Bank-1S'!$J:$J,"&gt;="&amp;AR$7,'Bank-1S'!$J:$J,"&lt;="&amp;AR$8,'Bank-1S'!$W:$W,$O133,'Bank-1S'!$X:$X,$F133,'Bank-1S'!$Y:$Y,$G133),SUMIFS('Bank-1S'!$N:$N,'Bank-1S'!$J:$J,AR$8,'Bank-1S'!$W:$W,$O133,'Bank-1S'!$X:$X,$F133,'Bank-1S'!$Y:$Y,$G133))</f>
        <v>0</v>
      </c>
      <c r="AS133" s="179">
        <f ca="1">IF(AS$7&lt;&gt;"",SUMIFS('Bank-1S'!$N:$N,'Bank-1S'!$J:$J,"&gt;="&amp;AS$7,'Bank-1S'!$J:$J,"&lt;="&amp;AS$8,'Bank-1S'!$W:$W,$O133,'Bank-1S'!$X:$X,$F133,'Bank-1S'!$Y:$Y,$G133),SUMIFS('Bank-1S'!$N:$N,'Bank-1S'!$J:$J,AS$8,'Bank-1S'!$W:$W,$O133,'Bank-1S'!$X:$X,$F133,'Bank-1S'!$Y:$Y,$G133))</f>
        <v>0</v>
      </c>
      <c r="AT133" s="179">
        <f ca="1">IF(AT$7&lt;&gt;"",SUMIFS('Bank-1S'!$N:$N,'Bank-1S'!$J:$J,"&gt;="&amp;AT$7,'Bank-1S'!$J:$J,"&lt;="&amp;AT$8,'Bank-1S'!$W:$W,$O133,'Bank-1S'!$X:$X,$F133,'Bank-1S'!$Y:$Y,$G133),SUMIFS('Bank-1S'!$N:$N,'Bank-1S'!$J:$J,AT$8,'Bank-1S'!$W:$W,$O133,'Bank-1S'!$X:$X,$F133,'Bank-1S'!$Y:$Y,$G133))</f>
        <v>0</v>
      </c>
      <c r="AU133" s="179">
        <f ca="1">IF(AU$7&lt;&gt;"",SUMIFS('Bank-1S'!$N:$N,'Bank-1S'!$J:$J,"&gt;="&amp;AU$7,'Bank-1S'!$J:$J,"&lt;="&amp;AU$8,'Bank-1S'!$W:$W,$O133,'Bank-1S'!$X:$X,$F133,'Bank-1S'!$Y:$Y,$G133),SUMIFS('Bank-1S'!$N:$N,'Bank-1S'!$J:$J,AU$8,'Bank-1S'!$W:$W,$O133,'Bank-1S'!$X:$X,$F133,'Bank-1S'!$Y:$Y,$G133))</f>
        <v>0</v>
      </c>
      <c r="AV133" s="179">
        <f ca="1">IF(AV$7&lt;&gt;"",SUMIFS('Bank-1S'!$N:$N,'Bank-1S'!$J:$J,"&gt;="&amp;AV$7,'Bank-1S'!$J:$J,"&lt;="&amp;AV$8,'Bank-1S'!$W:$W,$O133,'Bank-1S'!$X:$X,$F133,'Bank-1S'!$Y:$Y,$G133),SUMIFS('Bank-1S'!$N:$N,'Bank-1S'!$J:$J,AV$8,'Bank-1S'!$W:$W,$O133,'Bank-1S'!$X:$X,$F133,'Bank-1S'!$Y:$Y,$G133))</f>
        <v>0</v>
      </c>
      <c r="AW133" s="179">
        <f ca="1">IF(AW$7&lt;&gt;"",SUMIFS('Bank-1S'!$N:$N,'Bank-1S'!$J:$J,"&gt;="&amp;AW$7,'Bank-1S'!$J:$J,"&lt;="&amp;AW$8,'Bank-1S'!$W:$W,$O133,'Bank-1S'!$X:$X,$F133,'Bank-1S'!$Y:$Y,$G133),SUMIFS('Bank-1S'!$N:$N,'Bank-1S'!$J:$J,AW$8,'Bank-1S'!$W:$W,$O133,'Bank-1S'!$X:$X,$F133,'Bank-1S'!$Y:$Y,$G133))</f>
        <v>0</v>
      </c>
      <c r="AX133" s="179">
        <f ca="1">IF(AX$7&lt;&gt;"",SUMIFS('Bank-1S'!$N:$N,'Bank-1S'!$J:$J,"&gt;="&amp;AX$7,'Bank-1S'!$J:$J,"&lt;="&amp;AX$8,'Bank-1S'!$W:$W,$O133,'Bank-1S'!$X:$X,$F133,'Bank-1S'!$Y:$Y,$G133),SUMIFS('Bank-1S'!$N:$N,'Bank-1S'!$J:$J,AX$8,'Bank-1S'!$W:$W,$O133,'Bank-1S'!$X:$X,$F133,'Bank-1S'!$Y:$Y,$G133))</f>
        <v>0</v>
      </c>
      <c r="AY133" s="179">
        <f ca="1">IF(AY$7&lt;&gt;"",SUMIFS('Bank-1S'!$N:$N,'Bank-1S'!$J:$J,"&gt;="&amp;AY$7,'Bank-1S'!$J:$J,"&lt;="&amp;AY$8,'Bank-1S'!$W:$W,$O133,'Bank-1S'!$X:$X,$F133,'Bank-1S'!$Y:$Y,$G133),SUMIFS('Bank-1S'!$N:$N,'Bank-1S'!$J:$J,AY$8,'Bank-1S'!$W:$W,$O133,'Bank-1S'!$X:$X,$F133,'Bank-1S'!$Y:$Y,$G133))</f>
        <v>0</v>
      </c>
      <c r="AZ133" s="179">
        <f ca="1">IF(AZ$7&lt;&gt;"",SUMIFS('Bank-1S'!$N:$N,'Bank-1S'!$J:$J,"&gt;="&amp;AZ$7,'Bank-1S'!$J:$J,"&lt;="&amp;AZ$8,'Bank-1S'!$W:$W,$O133,'Bank-1S'!$X:$X,$F133,'Bank-1S'!$Y:$Y,$G133),SUMIFS('Bank-1S'!$N:$N,'Bank-1S'!$J:$J,AZ$8,'Bank-1S'!$W:$W,$O133,'Bank-1S'!$X:$X,$F133,'Bank-1S'!$Y:$Y,$G133))</f>
        <v>0</v>
      </c>
      <c r="BA133" s="179">
        <f ca="1">IF(BA$7&lt;&gt;"",SUMIFS('Bank-1S'!$N:$N,'Bank-1S'!$J:$J,"&gt;="&amp;BA$7,'Bank-1S'!$J:$J,"&lt;="&amp;BA$8,'Bank-1S'!$W:$W,$O133,'Bank-1S'!$X:$X,$F133,'Bank-1S'!$Y:$Y,$G133),SUMIFS('Bank-1S'!$N:$N,'Bank-1S'!$J:$J,BA$8,'Bank-1S'!$W:$W,$O133,'Bank-1S'!$X:$X,$F133,'Bank-1S'!$Y:$Y,$G133))</f>
        <v>0</v>
      </c>
      <c r="BB133" s="179">
        <f ca="1">IF(BB$7&lt;&gt;"",SUMIFS('Bank-1S'!$N:$N,'Bank-1S'!$J:$J,"&gt;="&amp;BB$7,'Bank-1S'!$J:$J,"&lt;="&amp;BB$8,'Bank-1S'!$W:$W,$O133,'Bank-1S'!$X:$X,$F133,'Bank-1S'!$Y:$Y,$G133),SUMIFS('Bank-1S'!$N:$N,'Bank-1S'!$J:$J,BB$8,'Bank-1S'!$W:$W,$O133,'Bank-1S'!$X:$X,$F133,'Bank-1S'!$Y:$Y,$G133))</f>
        <v>0</v>
      </c>
      <c r="BC133" s="179">
        <f ca="1">IF(BC$7&lt;&gt;"",SUMIFS('Bank-1S'!$N:$N,'Bank-1S'!$J:$J,"&gt;="&amp;BC$7,'Bank-1S'!$J:$J,"&lt;="&amp;BC$8,'Bank-1S'!$W:$W,$O133,'Bank-1S'!$X:$X,$F133,'Bank-1S'!$Y:$Y,$G133),SUMIFS('Bank-1S'!$N:$N,'Bank-1S'!$J:$J,BC$8,'Bank-1S'!$W:$W,$O133,'Bank-1S'!$X:$X,$F133,'Bank-1S'!$Y:$Y,$G133))</f>
        <v>0</v>
      </c>
      <c r="BD133" s="179">
        <f ca="1">IF(BD$7&lt;&gt;"",SUMIFS('Bank-1S'!$N:$N,'Bank-1S'!$J:$J,"&gt;="&amp;BD$7,'Bank-1S'!$J:$J,"&lt;="&amp;BD$8,'Bank-1S'!$W:$W,$O133,'Bank-1S'!$X:$X,$F133,'Bank-1S'!$Y:$Y,$G133),SUMIFS('Bank-1S'!$N:$N,'Bank-1S'!$J:$J,BD$8,'Bank-1S'!$W:$W,$O133,'Bank-1S'!$X:$X,$F133,'Bank-1S'!$Y:$Y,$G133))</f>
        <v>0</v>
      </c>
      <c r="BE133" s="179">
        <f ca="1">IF(BE$7&lt;&gt;"",SUMIFS('Bank-1S'!$N:$N,'Bank-1S'!$J:$J,"&gt;="&amp;BE$7,'Bank-1S'!$J:$J,"&lt;="&amp;BE$8,'Bank-1S'!$W:$W,$O133,'Bank-1S'!$X:$X,$F133,'Bank-1S'!$Y:$Y,$G133),SUMIFS('Bank-1S'!$N:$N,'Bank-1S'!$J:$J,BE$8,'Bank-1S'!$W:$W,$O133,'Bank-1S'!$X:$X,$F133,'Bank-1S'!$Y:$Y,$G133))</f>
        <v>0</v>
      </c>
      <c r="BF133" s="179">
        <f ca="1">IF(BF$7&lt;&gt;"",SUMIFS('Bank-1S'!$N:$N,'Bank-1S'!$J:$J,"&gt;="&amp;BF$7,'Bank-1S'!$J:$J,"&lt;="&amp;BF$8,'Bank-1S'!$W:$W,$O133,'Bank-1S'!$X:$X,$F133,'Bank-1S'!$Y:$Y,$G133),SUMIFS('Bank-1S'!$N:$N,'Bank-1S'!$J:$J,BF$8,'Bank-1S'!$W:$W,$O133,'Bank-1S'!$X:$X,$F133,'Bank-1S'!$Y:$Y,$G133))</f>
        <v>0</v>
      </c>
      <c r="BG133" s="179">
        <f ca="1">IF(BG$7&lt;&gt;"",SUMIFS('Bank-1S'!$N:$N,'Bank-1S'!$J:$J,"&gt;="&amp;BG$7,'Bank-1S'!$J:$J,"&lt;="&amp;BG$8,'Bank-1S'!$W:$W,$O133,'Bank-1S'!$X:$X,$F133,'Bank-1S'!$Y:$Y,$G133),SUMIFS('Bank-1S'!$N:$N,'Bank-1S'!$J:$J,BG$8,'Bank-1S'!$W:$W,$O133,'Bank-1S'!$X:$X,$F133,'Bank-1S'!$Y:$Y,$G133))</f>
        <v>0</v>
      </c>
      <c r="BH133" s="179">
        <f ca="1">IF(BH$7&lt;&gt;"",SUMIFS('Bank-1S'!$N:$N,'Bank-1S'!$J:$J,"&gt;="&amp;BH$7,'Bank-1S'!$J:$J,"&lt;="&amp;BH$8,'Bank-1S'!$W:$W,$O133,'Bank-1S'!$X:$X,$F133,'Bank-1S'!$Y:$Y,$G133),SUMIFS('Bank-1S'!$N:$N,'Bank-1S'!$J:$J,BH$8,'Bank-1S'!$W:$W,$O133,'Bank-1S'!$X:$X,$F133,'Bank-1S'!$Y:$Y,$G133))</f>
        <v>0</v>
      </c>
      <c r="BI133" s="179">
        <f ca="1">IF(BI$7&lt;&gt;"",SUMIFS('Bank-1S'!$N:$N,'Bank-1S'!$J:$J,"&gt;="&amp;BI$7,'Bank-1S'!$J:$J,"&lt;="&amp;BI$8,'Bank-1S'!$W:$W,$O133,'Bank-1S'!$X:$X,$F133,'Bank-1S'!$Y:$Y,$G133),SUMIFS('Bank-1S'!$N:$N,'Bank-1S'!$J:$J,BI$8,'Bank-1S'!$W:$W,$O133,'Bank-1S'!$X:$X,$F133,'Bank-1S'!$Y:$Y,$G133))</f>
        <v>0</v>
      </c>
      <c r="BJ133" s="179">
        <f ca="1">IF(BJ$7&lt;&gt;"",SUMIFS('Bank-1S'!$N:$N,'Bank-1S'!$J:$J,"&gt;="&amp;BJ$7,'Bank-1S'!$J:$J,"&lt;="&amp;BJ$8,'Bank-1S'!$W:$W,$O133,'Bank-1S'!$X:$X,$F133,'Bank-1S'!$Y:$Y,$G133),SUMIFS('Bank-1S'!$N:$N,'Bank-1S'!$J:$J,BJ$8,'Bank-1S'!$W:$W,$O133,'Bank-1S'!$X:$X,$F133,'Bank-1S'!$Y:$Y,$G133))</f>
        <v>0</v>
      </c>
      <c r="BK133" s="179">
        <f ca="1">IF(BK$7&lt;&gt;"",SUMIFS('Bank-1S'!$N:$N,'Bank-1S'!$J:$J,"&gt;="&amp;BK$7,'Bank-1S'!$J:$J,"&lt;="&amp;BK$8,'Bank-1S'!$W:$W,$O133,'Bank-1S'!$X:$X,$F133,'Bank-1S'!$Y:$Y,$G133),SUMIFS('Bank-1S'!$N:$N,'Bank-1S'!$J:$J,BK$8,'Bank-1S'!$W:$W,$O133,'Bank-1S'!$X:$X,$F133,'Bank-1S'!$Y:$Y,$G133))</f>
        <v>0</v>
      </c>
      <c r="BL133" s="179">
        <f ca="1">IF(BL$7&lt;&gt;"",SUMIFS('Bank-1S'!$N:$N,'Bank-1S'!$J:$J,"&gt;="&amp;BL$7,'Bank-1S'!$J:$J,"&lt;="&amp;BL$8,'Bank-1S'!$W:$W,$O133,'Bank-1S'!$X:$X,$F133,'Bank-1S'!$Y:$Y,$G133),SUMIFS('Bank-1S'!$N:$N,'Bank-1S'!$J:$J,BL$8,'Bank-1S'!$W:$W,$O133,'Bank-1S'!$X:$X,$F133,'Bank-1S'!$Y:$Y,$G133))</f>
        <v>0</v>
      </c>
      <c r="BM133" s="179">
        <f ca="1">IF(BM$7&lt;&gt;"",SUMIFS('Bank-1S'!$N:$N,'Bank-1S'!$J:$J,"&gt;="&amp;BM$7,'Bank-1S'!$J:$J,"&lt;="&amp;BM$8,'Bank-1S'!$W:$W,$O133,'Bank-1S'!$X:$X,$F133,'Bank-1S'!$Y:$Y,$G133),SUMIFS('Bank-1S'!$N:$N,'Bank-1S'!$J:$J,BM$8,'Bank-1S'!$W:$W,$O133,'Bank-1S'!$X:$X,$F133,'Bank-1S'!$Y:$Y,$G133))</f>
        <v>0</v>
      </c>
      <c r="BN133" s="179">
        <f ca="1">IF(BN$7&lt;&gt;"",SUMIFS('Bank-1S'!$N:$N,'Bank-1S'!$J:$J,"&gt;="&amp;BN$7,'Bank-1S'!$J:$J,"&lt;="&amp;BN$8,'Bank-1S'!$W:$W,$O133,'Bank-1S'!$X:$X,$F133,'Bank-1S'!$Y:$Y,$G133),SUMIFS('Bank-1S'!$N:$N,'Bank-1S'!$J:$J,BN$8,'Bank-1S'!$W:$W,$O133,'Bank-1S'!$X:$X,$F133,'Bank-1S'!$Y:$Y,$G133))</f>
        <v>0</v>
      </c>
      <c r="BO133" s="179">
        <f ca="1">IF(BO$7&lt;&gt;"",SUMIFS('Bank-1S'!$N:$N,'Bank-1S'!$J:$J,"&gt;="&amp;BO$7,'Bank-1S'!$J:$J,"&lt;="&amp;BO$8,'Bank-1S'!$W:$W,$O133,'Bank-1S'!$X:$X,$F133,'Bank-1S'!$Y:$Y,$G133),SUMIFS('Bank-1S'!$N:$N,'Bank-1S'!$J:$J,BO$8,'Bank-1S'!$W:$W,$O133,'Bank-1S'!$X:$X,$F133,'Bank-1S'!$Y:$Y,$G133))</f>
        <v>0</v>
      </c>
      <c r="BP133" s="179">
        <f ca="1">IF(BP$7&lt;&gt;"",SUMIFS('Bank-1S'!$N:$N,'Bank-1S'!$J:$J,"&gt;="&amp;BP$7,'Bank-1S'!$J:$J,"&lt;="&amp;BP$8,'Bank-1S'!$W:$W,$O133,'Bank-1S'!$X:$X,$F133,'Bank-1S'!$Y:$Y,$G133),SUMIFS('Bank-1S'!$N:$N,'Bank-1S'!$J:$J,BP$8,'Bank-1S'!$W:$W,$O133,'Bank-1S'!$X:$X,$F133,'Bank-1S'!$Y:$Y,$G133))</f>
        <v>0</v>
      </c>
      <c r="BQ133" s="179">
        <f ca="1">IF(BQ$7&lt;&gt;"",SUMIFS('Bank-1S'!$N:$N,'Bank-1S'!$J:$J,"&gt;="&amp;BQ$7,'Bank-1S'!$J:$J,"&lt;="&amp;BQ$8,'Bank-1S'!$W:$W,$O133,'Bank-1S'!$X:$X,$F133,'Bank-1S'!$Y:$Y,$G133),SUMIFS('Bank-1S'!$N:$N,'Bank-1S'!$J:$J,BQ$8,'Bank-1S'!$W:$W,$O133,'Bank-1S'!$X:$X,$F133,'Bank-1S'!$Y:$Y,$G133))</f>
        <v>0</v>
      </c>
      <c r="BR133" s="179">
        <f ca="1">IF(BR$7&lt;&gt;"",SUMIFS('Bank-1S'!$N:$N,'Bank-1S'!$J:$J,"&gt;="&amp;BR$7,'Bank-1S'!$J:$J,"&lt;="&amp;BR$8,'Bank-1S'!$W:$W,$O133,'Bank-1S'!$X:$X,$F133,'Bank-1S'!$Y:$Y,$G133),SUMIFS('Bank-1S'!$N:$N,'Bank-1S'!$J:$J,BR$8,'Bank-1S'!$W:$W,$O133,'Bank-1S'!$X:$X,$F133,'Bank-1S'!$Y:$Y,$G133))</f>
        <v>0</v>
      </c>
      <c r="BS133" s="179">
        <f ca="1">IF(BS$7&lt;&gt;"",SUMIFS('Bank-1S'!$N:$N,'Bank-1S'!$J:$J,"&gt;="&amp;BS$7,'Bank-1S'!$J:$J,"&lt;="&amp;BS$8,'Bank-1S'!$W:$W,$O133,'Bank-1S'!$X:$X,$F133,'Bank-1S'!$Y:$Y,$G133),SUMIFS('Bank-1S'!$N:$N,'Bank-1S'!$J:$J,BS$8,'Bank-1S'!$W:$W,$O133,'Bank-1S'!$X:$X,$F133,'Bank-1S'!$Y:$Y,$G133))</f>
        <v>0</v>
      </c>
      <c r="BT133" s="179">
        <f ca="1">IF(BT$7&lt;&gt;"",SUMIFS('Bank-1S'!$N:$N,'Bank-1S'!$J:$J,"&gt;="&amp;BT$7,'Bank-1S'!$J:$J,"&lt;="&amp;BT$8,'Bank-1S'!$W:$W,$O133,'Bank-1S'!$X:$X,$F133,'Bank-1S'!$Y:$Y,$G133),SUMIFS('Bank-1S'!$N:$N,'Bank-1S'!$J:$J,BT$8,'Bank-1S'!$W:$W,$O133,'Bank-1S'!$X:$X,$F133,'Bank-1S'!$Y:$Y,$G133))</f>
        <v>0</v>
      </c>
      <c r="BU133" s="179">
        <f ca="1">IF(BU$7&lt;&gt;"",SUMIFS('Bank-1S'!$N:$N,'Bank-1S'!$J:$J,"&gt;="&amp;BU$7,'Bank-1S'!$J:$J,"&lt;="&amp;BU$8,'Bank-1S'!$W:$W,$O133,'Bank-1S'!$X:$X,$F133,'Bank-1S'!$Y:$Y,$G133),SUMIFS('Bank-1S'!$N:$N,'Bank-1S'!$J:$J,BU$8,'Bank-1S'!$W:$W,$O133,'Bank-1S'!$X:$X,$F133,'Bank-1S'!$Y:$Y,$G133))</f>
        <v>0</v>
      </c>
      <c r="BV133" s="179">
        <f ca="1">IF(BV$7&lt;&gt;"",SUMIFS('Bank-1S'!$N:$N,'Bank-1S'!$J:$J,"&gt;="&amp;BV$7,'Bank-1S'!$J:$J,"&lt;="&amp;BV$8,'Bank-1S'!$W:$W,$O133,'Bank-1S'!$X:$X,$F133,'Bank-1S'!$Y:$Y,$G133),SUMIFS('Bank-1S'!$N:$N,'Bank-1S'!$J:$J,BV$8,'Bank-1S'!$W:$W,$O133,'Bank-1S'!$X:$X,$F133,'Bank-1S'!$Y:$Y,$G133))</f>
        <v>0</v>
      </c>
      <c r="BW133" s="179">
        <f ca="1">IF(BW$7&lt;&gt;"",SUMIFS('Bank-1S'!$N:$N,'Bank-1S'!$J:$J,"&gt;="&amp;BW$7,'Bank-1S'!$J:$J,"&lt;="&amp;BW$8,'Bank-1S'!$W:$W,$O133,'Bank-1S'!$X:$X,$F133,'Bank-1S'!$Y:$Y,$G133),SUMIFS('Bank-1S'!$N:$N,'Bank-1S'!$J:$J,BW$8,'Bank-1S'!$W:$W,$O133,'Bank-1S'!$X:$X,$F133,'Bank-1S'!$Y:$Y,$G133))</f>
        <v>0</v>
      </c>
      <c r="BX133" s="179">
        <f ca="1">IF(BX$7&lt;&gt;"",SUMIFS('Bank-1S'!$N:$N,'Bank-1S'!$J:$J,"&gt;="&amp;BX$7,'Bank-1S'!$J:$J,"&lt;="&amp;BX$8,'Bank-1S'!$W:$W,$O133,'Bank-1S'!$X:$X,$F133,'Bank-1S'!$Y:$Y,$G133),SUMIFS('Bank-1S'!$N:$N,'Bank-1S'!$J:$J,BX$8,'Bank-1S'!$W:$W,$O133,'Bank-1S'!$X:$X,$F133,'Bank-1S'!$Y:$Y,$G133))</f>
        <v>0</v>
      </c>
      <c r="BY133" s="179">
        <f ca="1">IF(BY$7&lt;&gt;"",SUMIFS('Bank-1S'!$N:$N,'Bank-1S'!$J:$J,"&gt;="&amp;BY$7,'Bank-1S'!$J:$J,"&lt;="&amp;BY$8,'Bank-1S'!$W:$W,$O133,'Bank-1S'!$X:$X,$F133,'Bank-1S'!$Y:$Y,$G133),SUMIFS('Bank-1S'!$N:$N,'Bank-1S'!$J:$J,BY$8,'Bank-1S'!$W:$W,$O133,'Bank-1S'!$X:$X,$F133,'Bank-1S'!$Y:$Y,$G133))</f>
        <v>0</v>
      </c>
      <c r="BZ133" s="179">
        <f ca="1">IF(BZ$7&lt;&gt;"",SUMIFS('Bank-1S'!$N:$N,'Bank-1S'!$J:$J,"&gt;="&amp;BZ$7,'Bank-1S'!$J:$J,"&lt;="&amp;BZ$8,'Bank-1S'!$W:$W,$O133,'Bank-1S'!$X:$X,$F133,'Bank-1S'!$Y:$Y,$G133),SUMIFS('Bank-1S'!$N:$N,'Bank-1S'!$J:$J,BZ$8,'Bank-1S'!$W:$W,$O133,'Bank-1S'!$X:$X,$F133,'Bank-1S'!$Y:$Y,$G133))</f>
        <v>0</v>
      </c>
      <c r="CA133" s="179">
        <f ca="1">IF(CA$7&lt;&gt;"",SUMIFS('Bank-1S'!$N:$N,'Bank-1S'!$J:$J,"&gt;="&amp;CA$7,'Bank-1S'!$J:$J,"&lt;="&amp;CA$8,'Bank-1S'!$W:$W,$O133,'Bank-1S'!$X:$X,$F133,'Bank-1S'!$Y:$Y,$G133),SUMIFS('Bank-1S'!$N:$N,'Bank-1S'!$J:$J,CA$8,'Bank-1S'!$W:$W,$O133,'Bank-1S'!$X:$X,$F133,'Bank-1S'!$Y:$Y,$G133))</f>
        <v>0</v>
      </c>
      <c r="CB133" s="179">
        <f ca="1">IF(CB$7&lt;&gt;"",SUMIFS('Bank-1S'!$N:$N,'Bank-1S'!$J:$J,"&gt;="&amp;CB$7,'Bank-1S'!$J:$J,"&lt;="&amp;CB$8,'Bank-1S'!$W:$W,$O133,'Bank-1S'!$X:$X,$F133,'Bank-1S'!$Y:$Y,$G133),SUMIFS('Bank-1S'!$N:$N,'Bank-1S'!$J:$J,CB$8,'Bank-1S'!$W:$W,$O133,'Bank-1S'!$X:$X,$F133,'Bank-1S'!$Y:$Y,$G133))</f>
        <v>0</v>
      </c>
      <c r="CC133" s="179">
        <f ca="1">IF(CC$7&lt;&gt;"",SUMIFS('Bank-1S'!$N:$N,'Bank-1S'!$J:$J,"&gt;="&amp;CC$7,'Bank-1S'!$J:$J,"&lt;="&amp;CC$8,'Bank-1S'!$W:$W,$O133,'Bank-1S'!$X:$X,$F133,'Bank-1S'!$Y:$Y,$G133),SUMIFS('Bank-1S'!$N:$N,'Bank-1S'!$J:$J,CC$8,'Bank-1S'!$W:$W,$O133,'Bank-1S'!$X:$X,$F133,'Bank-1S'!$Y:$Y,$G133))</f>
        <v>0</v>
      </c>
      <c r="CD133" s="179">
        <f ca="1">IF(CD$7&lt;&gt;"",SUMIFS('Bank-1S'!$N:$N,'Bank-1S'!$J:$J,"&gt;="&amp;CD$7,'Bank-1S'!$J:$J,"&lt;="&amp;CD$8,'Bank-1S'!$W:$W,$O133,'Bank-1S'!$X:$X,$F133,'Bank-1S'!$Y:$Y,$G133),SUMIFS('Bank-1S'!$N:$N,'Bank-1S'!$J:$J,CD$8,'Bank-1S'!$W:$W,$O133,'Bank-1S'!$X:$X,$F133,'Bank-1S'!$Y:$Y,$G133))</f>
        <v>0</v>
      </c>
      <c r="CE133" s="179">
        <f ca="1">IF(CE$7&lt;&gt;"",SUMIFS('Bank-1S'!$N:$N,'Bank-1S'!$J:$J,"&gt;="&amp;CE$7,'Bank-1S'!$J:$J,"&lt;="&amp;CE$8,'Bank-1S'!$W:$W,$O133,'Bank-1S'!$X:$X,$F133,'Bank-1S'!$Y:$Y,$G133),SUMIFS('Bank-1S'!$N:$N,'Bank-1S'!$J:$J,CE$8,'Bank-1S'!$W:$W,$O133,'Bank-1S'!$X:$X,$F133,'Bank-1S'!$Y:$Y,$G133))</f>
        <v>0</v>
      </c>
      <c r="CF133" s="179">
        <f ca="1">IF(CF$7&lt;&gt;"",SUMIFS('Bank-1S'!$N:$N,'Bank-1S'!$J:$J,"&gt;="&amp;CF$7,'Bank-1S'!$J:$J,"&lt;="&amp;CF$8,'Bank-1S'!$W:$W,$O133,'Bank-1S'!$X:$X,$F133,'Bank-1S'!$Y:$Y,$G133),SUMIFS('Bank-1S'!$N:$N,'Bank-1S'!$J:$J,CF$8,'Bank-1S'!$W:$W,$O133,'Bank-1S'!$X:$X,$F133,'Bank-1S'!$Y:$Y,$G133))</f>
        <v>0</v>
      </c>
      <c r="CG133" s="179">
        <f ca="1">IF(CG$7&lt;&gt;"",SUMIFS('Bank-1S'!$N:$N,'Bank-1S'!$J:$J,"&gt;="&amp;CG$7,'Bank-1S'!$J:$J,"&lt;="&amp;CG$8,'Bank-1S'!$W:$W,$O133,'Bank-1S'!$X:$X,$F133,'Bank-1S'!$Y:$Y,$G133),SUMIFS('Bank-1S'!$N:$N,'Bank-1S'!$J:$J,CG$8,'Bank-1S'!$W:$W,$O133,'Bank-1S'!$X:$X,$F133,'Bank-1S'!$Y:$Y,$G133))</f>
        <v>0</v>
      </c>
      <c r="CH133" s="179">
        <f ca="1">IF(CH$7&lt;&gt;"",SUMIFS('Bank-1S'!$N:$N,'Bank-1S'!$J:$J,"&gt;="&amp;CH$7,'Bank-1S'!$J:$J,"&lt;="&amp;CH$8,'Bank-1S'!$W:$W,$O133,'Bank-1S'!$X:$X,$F133,'Bank-1S'!$Y:$Y,$G133),SUMIFS('Bank-1S'!$N:$N,'Bank-1S'!$J:$J,CH$8,'Bank-1S'!$W:$W,$O133,'Bank-1S'!$X:$X,$F133,'Bank-1S'!$Y:$Y,$G133))</f>
        <v>0</v>
      </c>
      <c r="CI133" s="179">
        <f ca="1">IF(CI$7&lt;&gt;"",SUMIFS('Bank-1S'!$N:$N,'Bank-1S'!$J:$J,"&gt;="&amp;CI$7,'Bank-1S'!$J:$J,"&lt;="&amp;CI$8,'Bank-1S'!$W:$W,$O133,'Bank-1S'!$X:$X,$F133,'Bank-1S'!$Y:$Y,$G133),SUMIFS('Bank-1S'!$N:$N,'Bank-1S'!$J:$J,CI$8,'Bank-1S'!$W:$W,$O133,'Bank-1S'!$X:$X,$F133,'Bank-1S'!$Y:$Y,$G133))</f>
        <v>0</v>
      </c>
      <c r="CJ133" s="179">
        <f ca="1">IF(CJ$7&lt;&gt;"",SUMIFS('Bank-1S'!$N:$N,'Bank-1S'!$J:$J,"&gt;="&amp;CJ$7,'Bank-1S'!$J:$J,"&lt;="&amp;CJ$8,'Bank-1S'!$W:$W,$O133,'Bank-1S'!$X:$X,$F133,'Bank-1S'!$Y:$Y,$G133),SUMIFS('Bank-1S'!$N:$N,'Bank-1S'!$J:$J,CJ$8,'Bank-1S'!$W:$W,$O133,'Bank-1S'!$X:$X,$F133,'Bank-1S'!$Y:$Y,$G133))</f>
        <v>0</v>
      </c>
      <c r="CK133" s="179">
        <f ca="1">IF(CK$7&lt;&gt;"",SUMIFS('Bank-1S'!$N:$N,'Bank-1S'!$J:$J,"&gt;="&amp;CK$7,'Bank-1S'!$J:$J,"&lt;="&amp;CK$8,'Bank-1S'!$W:$W,$O133,'Bank-1S'!$X:$X,$F133,'Bank-1S'!$Y:$Y,$G133),SUMIFS('Bank-1S'!$N:$N,'Bank-1S'!$J:$J,CK$8,'Bank-1S'!$W:$W,$O133,'Bank-1S'!$X:$X,$F133,'Bank-1S'!$Y:$Y,$G133))</f>
        <v>0</v>
      </c>
      <c r="CL133" s="179">
        <f ca="1">IF(CL$7&lt;&gt;"",SUMIFS('Bank-1S'!$N:$N,'Bank-1S'!$J:$J,"&gt;="&amp;CL$7,'Bank-1S'!$J:$J,"&lt;="&amp;CL$8,'Bank-1S'!$W:$W,$O133,'Bank-1S'!$X:$X,$F133,'Bank-1S'!$Y:$Y,$G133),SUMIFS('Bank-1S'!$N:$N,'Bank-1S'!$J:$J,CL$8,'Bank-1S'!$W:$W,$O133,'Bank-1S'!$X:$X,$F133,'Bank-1S'!$Y:$Y,$G133))</f>
        <v>0</v>
      </c>
      <c r="CM133" s="179">
        <f ca="1">IF(CM$7&lt;&gt;"",SUMIFS('Bank-1S'!$N:$N,'Bank-1S'!$J:$J,"&gt;="&amp;CM$7,'Bank-1S'!$J:$J,"&lt;="&amp;CM$8,'Bank-1S'!$W:$W,$O133,'Bank-1S'!$X:$X,$F133,'Bank-1S'!$Y:$Y,$G133),SUMIFS('Bank-1S'!$N:$N,'Bank-1S'!$J:$J,CM$8,'Bank-1S'!$W:$W,$O133,'Bank-1S'!$X:$X,$F133,'Bank-1S'!$Y:$Y,$G133))</f>
        <v>0</v>
      </c>
      <c r="CN133" s="179">
        <f ca="1">IF(CN$7&lt;&gt;"",SUMIFS('Bank-1S'!$N:$N,'Bank-1S'!$J:$J,"&gt;="&amp;CN$7,'Bank-1S'!$J:$J,"&lt;="&amp;CN$8,'Bank-1S'!$W:$W,$O133,'Bank-1S'!$X:$X,$F133,'Bank-1S'!$Y:$Y,$G133),SUMIFS('Bank-1S'!$N:$N,'Bank-1S'!$J:$J,CN$8,'Bank-1S'!$W:$W,$O133,'Bank-1S'!$X:$X,$F133,'Bank-1S'!$Y:$Y,$G133))</f>
        <v>0</v>
      </c>
      <c r="CO133" s="179">
        <f ca="1">IF(CO$7&lt;&gt;"",SUMIFS('Bank-1S'!$N:$N,'Bank-1S'!$J:$J,"&gt;="&amp;CO$7,'Bank-1S'!$J:$J,"&lt;="&amp;CO$8,'Bank-1S'!$W:$W,$O133,'Bank-1S'!$X:$X,$F133,'Bank-1S'!$Y:$Y,$G133),SUMIFS('Bank-1S'!$N:$N,'Bank-1S'!$J:$J,CO$8,'Bank-1S'!$W:$W,$O133,'Bank-1S'!$X:$X,$F133,'Bank-1S'!$Y:$Y,$G133))</f>
        <v>0</v>
      </c>
      <c r="CP133" s="179">
        <f ca="1">IF(CP$7&lt;&gt;"",SUMIFS('Bank-1S'!$N:$N,'Bank-1S'!$J:$J,"&gt;="&amp;CP$7,'Bank-1S'!$J:$J,"&lt;="&amp;CP$8,'Bank-1S'!$W:$W,$O133,'Bank-1S'!$X:$X,$F133,'Bank-1S'!$Y:$Y,$G133),SUMIFS('Bank-1S'!$N:$N,'Bank-1S'!$J:$J,CP$8,'Bank-1S'!$W:$W,$O133,'Bank-1S'!$X:$X,$F133,'Bank-1S'!$Y:$Y,$G133))</f>
        <v>0</v>
      </c>
      <c r="CQ133" s="179">
        <f ca="1">IF(CQ$7&lt;&gt;"",SUMIFS('Bank-1S'!$N:$N,'Bank-1S'!$J:$J,"&gt;="&amp;CQ$7,'Bank-1S'!$J:$J,"&lt;="&amp;CQ$8,'Bank-1S'!$W:$W,$O133,'Bank-1S'!$X:$X,$F133,'Bank-1S'!$Y:$Y,$G133),SUMIFS('Bank-1S'!$N:$N,'Bank-1S'!$J:$J,CQ$8,'Bank-1S'!$W:$W,$O133,'Bank-1S'!$X:$X,$F133,'Bank-1S'!$Y:$Y,$G133))</f>
        <v>0</v>
      </c>
      <c r="CR133" s="179">
        <f ca="1">IF(CR$7&lt;&gt;"",SUMIFS('Bank-1S'!$N:$N,'Bank-1S'!$J:$J,"&gt;="&amp;CR$7,'Bank-1S'!$J:$J,"&lt;="&amp;CR$8,'Bank-1S'!$W:$W,$O133,'Bank-1S'!$X:$X,$F133,'Bank-1S'!$Y:$Y,$G133),SUMIFS('Bank-1S'!$N:$N,'Bank-1S'!$J:$J,CR$8,'Bank-1S'!$W:$W,$O133,'Bank-1S'!$X:$X,$F133,'Bank-1S'!$Y:$Y,$G133))</f>
        <v>0</v>
      </c>
      <c r="CS133" s="179">
        <f ca="1">IF(CS$7&lt;&gt;"",SUMIFS('Bank-1S'!$N:$N,'Bank-1S'!$J:$J,"&gt;="&amp;CS$7,'Bank-1S'!$J:$J,"&lt;="&amp;CS$8,'Bank-1S'!$W:$W,$O133,'Bank-1S'!$X:$X,$F133,'Bank-1S'!$Y:$Y,$G133),SUMIFS('Bank-1S'!$N:$N,'Bank-1S'!$J:$J,CS$8,'Bank-1S'!$W:$W,$O133,'Bank-1S'!$X:$X,$F133,'Bank-1S'!$Y:$Y,$G133))</f>
        <v>0</v>
      </c>
      <c r="CT133" s="179">
        <f ca="1">IF(CT$7&lt;&gt;"",SUMIFS('Bank-1S'!$N:$N,'Bank-1S'!$J:$J,"&gt;="&amp;CT$7,'Bank-1S'!$J:$J,"&lt;="&amp;CT$8,'Bank-1S'!$W:$W,$O133,'Bank-1S'!$X:$X,$F133,'Bank-1S'!$Y:$Y,$G133),SUMIFS('Bank-1S'!$N:$N,'Bank-1S'!$J:$J,CT$8,'Bank-1S'!$W:$W,$O133,'Bank-1S'!$X:$X,$F133,'Bank-1S'!$Y:$Y,$G133))</f>
        <v>0</v>
      </c>
      <c r="CU133" s="180">
        <f ca="1">IF(CU$7&lt;&gt;"",SUMIFS('Bank-1S'!$N:$N,'Bank-1S'!$J:$J,"&gt;="&amp;CU$7,'Bank-1S'!$J:$J,"&lt;="&amp;CU$8,'Bank-1S'!$W:$W,$O133,'Bank-1S'!$X:$X,$F133,'Bank-1S'!$Y:$Y,$G133),SUMIFS('Bank-1S'!$N:$N,'Bank-1S'!$J:$J,CU$8,'Bank-1S'!$W:$W,$O133,'Bank-1S'!$X:$X,$F133,'Bank-1S'!$Y:$Y,$G133))</f>
        <v>0</v>
      </c>
    </row>
    <row r="134" spans="1:99" ht="3" customHeight="1" x14ac:dyDescent="0.25">
      <c r="A134" s="89"/>
      <c r="B134" s="89"/>
      <c r="C134" s="89"/>
      <c r="D134" s="89"/>
      <c r="E134" s="191"/>
      <c r="F134" s="89"/>
      <c r="G134" s="89"/>
      <c r="H134" s="89"/>
      <c r="I134" s="89"/>
      <c r="J134" s="89"/>
      <c r="K134" s="89"/>
      <c r="L134" s="89"/>
      <c r="M134" s="89"/>
      <c r="N134" s="86"/>
      <c r="O134" s="90"/>
      <c r="P134" s="88"/>
      <c r="Q134" s="89"/>
      <c r="R134" s="89"/>
      <c r="S134" s="89"/>
      <c r="T134" s="139"/>
      <c r="U134" s="140"/>
      <c r="V134" s="141"/>
      <c r="W134" s="170"/>
      <c r="X134" s="17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</row>
    <row r="135" spans="1:99" ht="3" customHeight="1" x14ac:dyDescent="0.25">
      <c r="A135" s="89"/>
      <c r="B135" s="89"/>
      <c r="C135" s="89"/>
      <c r="D135" s="89"/>
      <c r="E135" s="191"/>
      <c r="F135" s="89"/>
      <c r="G135" s="89"/>
      <c r="H135" s="89"/>
      <c r="I135" s="89"/>
      <c r="J135" s="89"/>
      <c r="K135" s="89"/>
      <c r="L135" s="89"/>
      <c r="M135" s="89"/>
      <c r="N135" s="86"/>
      <c r="O135" s="90"/>
      <c r="P135" s="88"/>
      <c r="Q135" s="89"/>
      <c r="R135" s="89"/>
      <c r="S135" s="89"/>
      <c r="T135" s="139"/>
      <c r="U135" s="140"/>
      <c r="V135" s="141"/>
      <c r="W135" s="170"/>
      <c r="X135" s="17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</row>
    <row r="136" spans="1:99" s="28" customFormat="1" ht="10.199999999999999" x14ac:dyDescent="0.2">
      <c r="A136" s="87"/>
      <c r="B136" s="87"/>
      <c r="C136" s="87"/>
      <c r="D136" s="87"/>
      <c r="E136" s="192">
        <v>1</v>
      </c>
      <c r="F136" s="101" t="str">
        <f>lists!$Z$48</f>
        <v>Возврат тела кредитов и займов ранее полученных</v>
      </c>
      <c r="G136" s="87"/>
      <c r="H136" s="87"/>
      <c r="I136" s="87"/>
      <c r="J136" s="87"/>
      <c r="K136" s="87"/>
      <c r="L136" s="87"/>
      <c r="M136" s="87"/>
      <c r="N136" s="86"/>
      <c r="O136" s="87" t="str">
        <f>$O$69</f>
        <v>RUR</v>
      </c>
      <c r="P136" s="88"/>
      <c r="Q136" s="87"/>
      <c r="R136" s="87"/>
      <c r="S136" s="87"/>
      <c r="T136" s="136"/>
      <c r="U136" s="137">
        <f ca="1">SUM(W136:CV136)</f>
        <v>0</v>
      </c>
      <c r="V136" s="138"/>
      <c r="W136" s="168"/>
      <c r="X136" s="169">
        <f>IF(X$7&lt;&gt;"",SUMIFS('Bank-1S'!$N:$N,'Bank-1S'!$J:$J,"&gt;="&amp;X$7,'Bank-1S'!$J:$J,"&lt;="&amp;X$8,'Bank-1S'!$W:$W,$O136,'Bank-1S'!$X:$X,$F136),SUMIFS('Bank-1S'!$N:$N,'Bank-1S'!$J:$J,X$8,'Bank-1S'!$W:$W,$O136,'Bank-1S'!$X:$X,$F136))</f>
        <v>0</v>
      </c>
      <c r="Y136" s="99">
        <f ca="1">IF(Y$7&lt;&gt;"",SUMIFS('Bank-1S'!$N:$N,'Bank-1S'!$J:$J,"&gt;="&amp;Y$7,'Bank-1S'!$J:$J,"&lt;="&amp;Y$8,'Bank-1S'!$W:$W,$O136,'Bank-1S'!$X:$X,$F136),SUMIFS('Bank-1S'!$N:$N,'Bank-1S'!$J:$J,Y$8,'Bank-1S'!$W:$W,$O136,'Bank-1S'!$X:$X,$F136))</f>
        <v>0</v>
      </c>
      <c r="Z136" s="99">
        <f ca="1">IF(Z$7&lt;&gt;"",SUMIFS('Bank-1S'!$N:$N,'Bank-1S'!$J:$J,"&gt;="&amp;Z$7,'Bank-1S'!$J:$J,"&lt;="&amp;Z$8,'Bank-1S'!$W:$W,$O136,'Bank-1S'!$X:$X,$F136),SUMIFS('Bank-1S'!$N:$N,'Bank-1S'!$J:$J,Z$8,'Bank-1S'!$W:$W,$O136,'Bank-1S'!$X:$X,$F136))</f>
        <v>0</v>
      </c>
      <c r="AA136" s="99">
        <f ca="1">IF(AA$7&lt;&gt;"",SUMIFS('Bank-1S'!$N:$N,'Bank-1S'!$J:$J,"&gt;="&amp;AA$7,'Bank-1S'!$J:$J,"&lt;="&amp;AA$8,'Bank-1S'!$W:$W,$O136,'Bank-1S'!$X:$X,$F136),SUMIFS('Bank-1S'!$N:$N,'Bank-1S'!$J:$J,AA$8,'Bank-1S'!$W:$W,$O136,'Bank-1S'!$X:$X,$F136))</f>
        <v>0</v>
      </c>
      <c r="AB136" s="99">
        <f ca="1">IF(AB$7&lt;&gt;"",SUMIFS('Bank-1S'!$N:$N,'Bank-1S'!$J:$J,"&gt;="&amp;AB$7,'Bank-1S'!$J:$J,"&lt;="&amp;AB$8,'Bank-1S'!$W:$W,$O136,'Bank-1S'!$X:$X,$F136),SUMIFS('Bank-1S'!$N:$N,'Bank-1S'!$J:$J,AB$8,'Bank-1S'!$W:$W,$O136,'Bank-1S'!$X:$X,$F136))</f>
        <v>0</v>
      </c>
      <c r="AC136" s="99">
        <f ca="1">IF(AC$7&lt;&gt;"",SUMIFS('Bank-1S'!$N:$N,'Bank-1S'!$J:$J,"&gt;="&amp;AC$7,'Bank-1S'!$J:$J,"&lt;="&amp;AC$8,'Bank-1S'!$W:$W,$O136,'Bank-1S'!$X:$X,$F136),SUMIFS('Bank-1S'!$N:$N,'Bank-1S'!$J:$J,AC$8,'Bank-1S'!$W:$W,$O136,'Bank-1S'!$X:$X,$F136))</f>
        <v>0</v>
      </c>
      <c r="AD136" s="99">
        <f ca="1">IF(AD$7&lt;&gt;"",SUMIFS('Bank-1S'!$N:$N,'Bank-1S'!$J:$J,"&gt;="&amp;AD$7,'Bank-1S'!$J:$J,"&lt;="&amp;AD$8,'Bank-1S'!$W:$W,$O136,'Bank-1S'!$X:$X,$F136),SUMIFS('Bank-1S'!$N:$N,'Bank-1S'!$J:$J,AD$8,'Bank-1S'!$W:$W,$O136,'Bank-1S'!$X:$X,$F136))</f>
        <v>0</v>
      </c>
      <c r="AE136" s="99">
        <f ca="1">IF(AE$7&lt;&gt;"",SUMIFS('Bank-1S'!$N:$N,'Bank-1S'!$J:$J,"&gt;="&amp;AE$7,'Bank-1S'!$J:$J,"&lt;="&amp;AE$8,'Bank-1S'!$W:$W,$O136,'Bank-1S'!$X:$X,$F136),SUMIFS('Bank-1S'!$N:$N,'Bank-1S'!$J:$J,AE$8,'Bank-1S'!$W:$W,$O136,'Bank-1S'!$X:$X,$F136))</f>
        <v>0</v>
      </c>
      <c r="AF136" s="99">
        <f ca="1">IF(AF$7&lt;&gt;"",SUMIFS('Bank-1S'!$N:$N,'Bank-1S'!$J:$J,"&gt;="&amp;AF$7,'Bank-1S'!$J:$J,"&lt;="&amp;AF$8,'Bank-1S'!$W:$W,$O136,'Bank-1S'!$X:$X,$F136),SUMIFS('Bank-1S'!$N:$N,'Bank-1S'!$J:$J,AF$8,'Bank-1S'!$W:$W,$O136,'Bank-1S'!$X:$X,$F136))</f>
        <v>0</v>
      </c>
      <c r="AG136" s="99">
        <f ca="1">IF(AG$7&lt;&gt;"",SUMIFS('Bank-1S'!$N:$N,'Bank-1S'!$J:$J,"&gt;="&amp;AG$7,'Bank-1S'!$J:$J,"&lt;="&amp;AG$8,'Bank-1S'!$W:$W,$O136,'Bank-1S'!$X:$X,$F136),SUMIFS('Bank-1S'!$N:$N,'Bank-1S'!$J:$J,AG$8,'Bank-1S'!$W:$W,$O136,'Bank-1S'!$X:$X,$F136))</f>
        <v>0</v>
      </c>
      <c r="AH136" s="99">
        <f ca="1">IF(AH$7&lt;&gt;"",SUMIFS('Bank-1S'!$N:$N,'Bank-1S'!$J:$J,"&gt;="&amp;AH$7,'Bank-1S'!$J:$J,"&lt;="&amp;AH$8,'Bank-1S'!$W:$W,$O136,'Bank-1S'!$X:$X,$F136),SUMIFS('Bank-1S'!$N:$N,'Bank-1S'!$J:$J,AH$8,'Bank-1S'!$W:$W,$O136,'Bank-1S'!$X:$X,$F136))</f>
        <v>0</v>
      </c>
      <c r="AI136" s="99">
        <f ca="1">IF(AI$7&lt;&gt;"",SUMIFS('Bank-1S'!$N:$N,'Bank-1S'!$J:$J,"&gt;="&amp;AI$7,'Bank-1S'!$J:$J,"&lt;="&amp;AI$8,'Bank-1S'!$W:$W,$O136,'Bank-1S'!$X:$X,$F136),SUMIFS('Bank-1S'!$N:$N,'Bank-1S'!$J:$J,AI$8,'Bank-1S'!$W:$W,$O136,'Bank-1S'!$X:$X,$F136))</f>
        <v>0</v>
      </c>
      <c r="AJ136" s="99">
        <f ca="1">IF(AJ$7&lt;&gt;"",SUMIFS('Bank-1S'!$N:$N,'Bank-1S'!$J:$J,"&gt;="&amp;AJ$7,'Bank-1S'!$J:$J,"&lt;="&amp;AJ$8,'Bank-1S'!$W:$W,$O136,'Bank-1S'!$X:$X,$F136),SUMIFS('Bank-1S'!$N:$N,'Bank-1S'!$J:$J,AJ$8,'Bank-1S'!$W:$W,$O136,'Bank-1S'!$X:$X,$F136))</f>
        <v>0</v>
      </c>
      <c r="AK136" s="99">
        <f ca="1">IF(AK$7&lt;&gt;"",SUMIFS('Bank-1S'!$N:$N,'Bank-1S'!$J:$J,"&gt;="&amp;AK$7,'Bank-1S'!$J:$J,"&lt;="&amp;AK$8,'Bank-1S'!$W:$W,$O136,'Bank-1S'!$X:$X,$F136),SUMIFS('Bank-1S'!$N:$N,'Bank-1S'!$J:$J,AK$8,'Bank-1S'!$W:$W,$O136,'Bank-1S'!$X:$X,$F136))</f>
        <v>0</v>
      </c>
      <c r="AL136" s="99">
        <f ca="1">IF(AL$7&lt;&gt;"",SUMIFS('Bank-1S'!$N:$N,'Bank-1S'!$J:$J,"&gt;="&amp;AL$7,'Bank-1S'!$J:$J,"&lt;="&amp;AL$8,'Bank-1S'!$W:$W,$O136,'Bank-1S'!$X:$X,$F136),SUMIFS('Bank-1S'!$N:$N,'Bank-1S'!$J:$J,AL$8,'Bank-1S'!$W:$W,$O136,'Bank-1S'!$X:$X,$F136))</f>
        <v>0</v>
      </c>
      <c r="AM136" s="99">
        <f ca="1">IF(AM$7&lt;&gt;"",SUMIFS('Bank-1S'!$N:$N,'Bank-1S'!$J:$J,"&gt;="&amp;AM$7,'Bank-1S'!$J:$J,"&lt;="&amp;AM$8,'Bank-1S'!$W:$W,$O136,'Bank-1S'!$X:$X,$F136),SUMIFS('Bank-1S'!$N:$N,'Bank-1S'!$J:$J,AM$8,'Bank-1S'!$W:$W,$O136,'Bank-1S'!$X:$X,$F136))</f>
        <v>0</v>
      </c>
      <c r="AN136" s="99">
        <f ca="1">IF(AN$7&lt;&gt;"",SUMIFS('Bank-1S'!$N:$N,'Bank-1S'!$J:$J,"&gt;="&amp;AN$7,'Bank-1S'!$J:$J,"&lt;="&amp;AN$8,'Bank-1S'!$W:$W,$O136,'Bank-1S'!$X:$X,$F136),SUMIFS('Bank-1S'!$N:$N,'Bank-1S'!$J:$J,AN$8,'Bank-1S'!$W:$W,$O136,'Bank-1S'!$X:$X,$F136))</f>
        <v>0</v>
      </c>
      <c r="AO136" s="99">
        <f ca="1">IF(AO$7&lt;&gt;"",SUMIFS('Bank-1S'!$N:$N,'Bank-1S'!$J:$J,"&gt;="&amp;AO$7,'Bank-1S'!$J:$J,"&lt;="&amp;AO$8,'Bank-1S'!$W:$W,$O136,'Bank-1S'!$X:$X,$F136),SUMIFS('Bank-1S'!$N:$N,'Bank-1S'!$J:$J,AO$8,'Bank-1S'!$W:$W,$O136,'Bank-1S'!$X:$X,$F136))</f>
        <v>0</v>
      </c>
      <c r="AP136" s="99">
        <f ca="1">IF(AP$7&lt;&gt;"",SUMIFS('Bank-1S'!$N:$N,'Bank-1S'!$J:$J,"&gt;="&amp;AP$7,'Bank-1S'!$J:$J,"&lt;="&amp;AP$8,'Bank-1S'!$W:$W,$O136,'Bank-1S'!$X:$X,$F136),SUMIFS('Bank-1S'!$N:$N,'Bank-1S'!$J:$J,AP$8,'Bank-1S'!$W:$W,$O136,'Bank-1S'!$X:$X,$F136))</f>
        <v>0</v>
      </c>
      <c r="AQ136" s="99">
        <f ca="1">IF(AQ$7&lt;&gt;"",SUMIFS('Bank-1S'!$N:$N,'Bank-1S'!$J:$J,"&gt;="&amp;AQ$7,'Bank-1S'!$J:$J,"&lt;="&amp;AQ$8,'Bank-1S'!$W:$W,$O136,'Bank-1S'!$X:$X,$F136),SUMIFS('Bank-1S'!$N:$N,'Bank-1S'!$J:$J,AQ$8,'Bank-1S'!$W:$W,$O136,'Bank-1S'!$X:$X,$F136))</f>
        <v>0</v>
      </c>
      <c r="AR136" s="99">
        <f ca="1">IF(AR$7&lt;&gt;"",SUMIFS('Bank-1S'!$N:$N,'Bank-1S'!$J:$J,"&gt;="&amp;AR$7,'Bank-1S'!$J:$J,"&lt;="&amp;AR$8,'Bank-1S'!$W:$W,$O136,'Bank-1S'!$X:$X,$F136),SUMIFS('Bank-1S'!$N:$N,'Bank-1S'!$J:$J,AR$8,'Bank-1S'!$W:$W,$O136,'Bank-1S'!$X:$X,$F136))</f>
        <v>0</v>
      </c>
      <c r="AS136" s="99">
        <f ca="1">IF(AS$7&lt;&gt;"",SUMIFS('Bank-1S'!$N:$N,'Bank-1S'!$J:$J,"&gt;="&amp;AS$7,'Bank-1S'!$J:$J,"&lt;="&amp;AS$8,'Bank-1S'!$W:$W,$O136,'Bank-1S'!$X:$X,$F136),SUMIFS('Bank-1S'!$N:$N,'Bank-1S'!$J:$J,AS$8,'Bank-1S'!$W:$W,$O136,'Bank-1S'!$X:$X,$F136))</f>
        <v>0</v>
      </c>
      <c r="AT136" s="99">
        <f ca="1">IF(AT$7&lt;&gt;"",SUMIFS('Bank-1S'!$N:$N,'Bank-1S'!$J:$J,"&gt;="&amp;AT$7,'Bank-1S'!$J:$J,"&lt;="&amp;AT$8,'Bank-1S'!$W:$W,$O136,'Bank-1S'!$X:$X,$F136),SUMIFS('Bank-1S'!$N:$N,'Bank-1S'!$J:$J,AT$8,'Bank-1S'!$W:$W,$O136,'Bank-1S'!$X:$X,$F136))</f>
        <v>0</v>
      </c>
      <c r="AU136" s="99">
        <f ca="1">IF(AU$7&lt;&gt;"",SUMIFS('Bank-1S'!$N:$N,'Bank-1S'!$J:$J,"&gt;="&amp;AU$7,'Bank-1S'!$J:$J,"&lt;="&amp;AU$8,'Bank-1S'!$W:$W,$O136,'Bank-1S'!$X:$X,$F136),SUMIFS('Bank-1S'!$N:$N,'Bank-1S'!$J:$J,AU$8,'Bank-1S'!$W:$W,$O136,'Bank-1S'!$X:$X,$F136))</f>
        <v>0</v>
      </c>
      <c r="AV136" s="99">
        <f ca="1">IF(AV$7&lt;&gt;"",SUMIFS('Bank-1S'!$N:$N,'Bank-1S'!$J:$J,"&gt;="&amp;AV$7,'Bank-1S'!$J:$J,"&lt;="&amp;AV$8,'Bank-1S'!$W:$W,$O136,'Bank-1S'!$X:$X,$F136),SUMIFS('Bank-1S'!$N:$N,'Bank-1S'!$J:$J,AV$8,'Bank-1S'!$W:$W,$O136,'Bank-1S'!$X:$X,$F136))</f>
        <v>0</v>
      </c>
      <c r="AW136" s="99">
        <f ca="1">IF(AW$7&lt;&gt;"",SUMIFS('Bank-1S'!$N:$N,'Bank-1S'!$J:$J,"&gt;="&amp;AW$7,'Bank-1S'!$J:$J,"&lt;="&amp;AW$8,'Bank-1S'!$W:$W,$O136,'Bank-1S'!$X:$X,$F136),SUMIFS('Bank-1S'!$N:$N,'Bank-1S'!$J:$J,AW$8,'Bank-1S'!$W:$W,$O136,'Bank-1S'!$X:$X,$F136))</f>
        <v>0</v>
      </c>
      <c r="AX136" s="99">
        <f ca="1">IF(AX$7&lt;&gt;"",SUMIFS('Bank-1S'!$N:$N,'Bank-1S'!$J:$J,"&gt;="&amp;AX$7,'Bank-1S'!$J:$J,"&lt;="&amp;AX$8,'Bank-1S'!$W:$W,$O136,'Bank-1S'!$X:$X,$F136),SUMIFS('Bank-1S'!$N:$N,'Bank-1S'!$J:$J,AX$8,'Bank-1S'!$W:$W,$O136,'Bank-1S'!$X:$X,$F136))</f>
        <v>0</v>
      </c>
      <c r="AY136" s="99">
        <f ca="1">IF(AY$7&lt;&gt;"",SUMIFS('Bank-1S'!$N:$N,'Bank-1S'!$J:$J,"&gt;="&amp;AY$7,'Bank-1S'!$J:$J,"&lt;="&amp;AY$8,'Bank-1S'!$W:$W,$O136,'Bank-1S'!$X:$X,$F136),SUMIFS('Bank-1S'!$N:$N,'Bank-1S'!$J:$J,AY$8,'Bank-1S'!$W:$W,$O136,'Bank-1S'!$X:$X,$F136))</f>
        <v>0</v>
      </c>
      <c r="AZ136" s="99">
        <f ca="1">IF(AZ$7&lt;&gt;"",SUMIFS('Bank-1S'!$N:$N,'Bank-1S'!$J:$J,"&gt;="&amp;AZ$7,'Bank-1S'!$J:$J,"&lt;="&amp;AZ$8,'Bank-1S'!$W:$W,$O136,'Bank-1S'!$X:$X,$F136),SUMIFS('Bank-1S'!$N:$N,'Bank-1S'!$J:$J,AZ$8,'Bank-1S'!$W:$W,$O136,'Bank-1S'!$X:$X,$F136))</f>
        <v>0</v>
      </c>
      <c r="BA136" s="99">
        <f ca="1">IF(BA$7&lt;&gt;"",SUMIFS('Bank-1S'!$N:$N,'Bank-1S'!$J:$J,"&gt;="&amp;BA$7,'Bank-1S'!$J:$J,"&lt;="&amp;BA$8,'Bank-1S'!$W:$W,$O136,'Bank-1S'!$X:$X,$F136),SUMIFS('Bank-1S'!$N:$N,'Bank-1S'!$J:$J,BA$8,'Bank-1S'!$W:$W,$O136,'Bank-1S'!$X:$X,$F136))</f>
        <v>0</v>
      </c>
      <c r="BB136" s="99">
        <f ca="1">IF(BB$7&lt;&gt;"",SUMIFS('Bank-1S'!$N:$N,'Bank-1S'!$J:$J,"&gt;="&amp;BB$7,'Bank-1S'!$J:$J,"&lt;="&amp;BB$8,'Bank-1S'!$W:$W,$O136,'Bank-1S'!$X:$X,$F136),SUMIFS('Bank-1S'!$N:$N,'Bank-1S'!$J:$J,BB$8,'Bank-1S'!$W:$W,$O136,'Bank-1S'!$X:$X,$F136))</f>
        <v>0</v>
      </c>
      <c r="BC136" s="99">
        <f ca="1">IF(BC$7&lt;&gt;"",SUMIFS('Bank-1S'!$N:$N,'Bank-1S'!$J:$J,"&gt;="&amp;BC$7,'Bank-1S'!$J:$J,"&lt;="&amp;BC$8,'Bank-1S'!$W:$W,$O136,'Bank-1S'!$X:$X,$F136),SUMIFS('Bank-1S'!$N:$N,'Bank-1S'!$J:$J,BC$8,'Bank-1S'!$W:$W,$O136,'Bank-1S'!$X:$X,$F136))</f>
        <v>0</v>
      </c>
      <c r="BD136" s="99">
        <f ca="1">IF(BD$7&lt;&gt;"",SUMIFS('Bank-1S'!$N:$N,'Bank-1S'!$J:$J,"&gt;="&amp;BD$7,'Bank-1S'!$J:$J,"&lt;="&amp;BD$8,'Bank-1S'!$W:$W,$O136,'Bank-1S'!$X:$X,$F136),SUMIFS('Bank-1S'!$N:$N,'Bank-1S'!$J:$J,BD$8,'Bank-1S'!$W:$W,$O136,'Bank-1S'!$X:$X,$F136))</f>
        <v>0</v>
      </c>
      <c r="BE136" s="99">
        <f ca="1">IF(BE$7&lt;&gt;"",SUMIFS('Bank-1S'!$N:$N,'Bank-1S'!$J:$J,"&gt;="&amp;BE$7,'Bank-1S'!$J:$J,"&lt;="&amp;BE$8,'Bank-1S'!$W:$W,$O136,'Bank-1S'!$X:$X,$F136),SUMIFS('Bank-1S'!$N:$N,'Bank-1S'!$J:$J,BE$8,'Bank-1S'!$W:$W,$O136,'Bank-1S'!$X:$X,$F136))</f>
        <v>0</v>
      </c>
      <c r="BF136" s="99">
        <f ca="1">IF(BF$7&lt;&gt;"",SUMIFS('Bank-1S'!$N:$N,'Bank-1S'!$J:$J,"&gt;="&amp;BF$7,'Bank-1S'!$J:$J,"&lt;="&amp;BF$8,'Bank-1S'!$W:$W,$O136,'Bank-1S'!$X:$X,$F136),SUMIFS('Bank-1S'!$N:$N,'Bank-1S'!$J:$J,BF$8,'Bank-1S'!$W:$W,$O136,'Bank-1S'!$X:$X,$F136))</f>
        <v>0</v>
      </c>
      <c r="BG136" s="99">
        <f ca="1">IF(BG$7&lt;&gt;"",SUMIFS('Bank-1S'!$N:$N,'Bank-1S'!$J:$J,"&gt;="&amp;BG$7,'Bank-1S'!$J:$J,"&lt;="&amp;BG$8,'Bank-1S'!$W:$W,$O136,'Bank-1S'!$X:$X,$F136),SUMIFS('Bank-1S'!$N:$N,'Bank-1S'!$J:$J,BG$8,'Bank-1S'!$W:$W,$O136,'Bank-1S'!$X:$X,$F136))</f>
        <v>0</v>
      </c>
      <c r="BH136" s="99">
        <f ca="1">IF(BH$7&lt;&gt;"",SUMIFS('Bank-1S'!$N:$N,'Bank-1S'!$J:$J,"&gt;="&amp;BH$7,'Bank-1S'!$J:$J,"&lt;="&amp;BH$8,'Bank-1S'!$W:$W,$O136,'Bank-1S'!$X:$X,$F136),SUMIFS('Bank-1S'!$N:$N,'Bank-1S'!$J:$J,BH$8,'Bank-1S'!$W:$W,$O136,'Bank-1S'!$X:$X,$F136))</f>
        <v>0</v>
      </c>
      <c r="BI136" s="99">
        <f ca="1">IF(BI$7&lt;&gt;"",SUMIFS('Bank-1S'!$N:$N,'Bank-1S'!$J:$J,"&gt;="&amp;BI$7,'Bank-1S'!$J:$J,"&lt;="&amp;BI$8,'Bank-1S'!$W:$W,$O136,'Bank-1S'!$X:$X,$F136),SUMIFS('Bank-1S'!$N:$N,'Bank-1S'!$J:$J,BI$8,'Bank-1S'!$W:$W,$O136,'Bank-1S'!$X:$X,$F136))</f>
        <v>0</v>
      </c>
      <c r="BJ136" s="99">
        <f ca="1">IF(BJ$7&lt;&gt;"",SUMIFS('Bank-1S'!$N:$N,'Bank-1S'!$J:$J,"&gt;="&amp;BJ$7,'Bank-1S'!$J:$J,"&lt;="&amp;BJ$8,'Bank-1S'!$W:$W,$O136,'Bank-1S'!$X:$X,$F136),SUMIFS('Bank-1S'!$N:$N,'Bank-1S'!$J:$J,BJ$8,'Bank-1S'!$W:$W,$O136,'Bank-1S'!$X:$X,$F136))</f>
        <v>0</v>
      </c>
      <c r="BK136" s="99">
        <f ca="1">IF(BK$7&lt;&gt;"",SUMIFS('Bank-1S'!$N:$N,'Bank-1S'!$J:$J,"&gt;="&amp;BK$7,'Bank-1S'!$J:$J,"&lt;="&amp;BK$8,'Bank-1S'!$W:$W,$O136,'Bank-1S'!$X:$X,$F136),SUMIFS('Bank-1S'!$N:$N,'Bank-1S'!$J:$J,BK$8,'Bank-1S'!$W:$W,$O136,'Bank-1S'!$X:$X,$F136))</f>
        <v>0</v>
      </c>
      <c r="BL136" s="99">
        <f ca="1">IF(BL$7&lt;&gt;"",SUMIFS('Bank-1S'!$N:$N,'Bank-1S'!$J:$J,"&gt;="&amp;BL$7,'Bank-1S'!$J:$J,"&lt;="&amp;BL$8,'Bank-1S'!$W:$W,$O136,'Bank-1S'!$X:$X,$F136),SUMIFS('Bank-1S'!$N:$N,'Bank-1S'!$J:$J,BL$8,'Bank-1S'!$W:$W,$O136,'Bank-1S'!$X:$X,$F136))</f>
        <v>0</v>
      </c>
      <c r="BM136" s="99">
        <f ca="1">IF(BM$7&lt;&gt;"",SUMIFS('Bank-1S'!$N:$N,'Bank-1S'!$J:$J,"&gt;="&amp;BM$7,'Bank-1S'!$J:$J,"&lt;="&amp;BM$8,'Bank-1S'!$W:$W,$O136,'Bank-1S'!$X:$X,$F136),SUMIFS('Bank-1S'!$N:$N,'Bank-1S'!$J:$J,BM$8,'Bank-1S'!$W:$W,$O136,'Bank-1S'!$X:$X,$F136))</f>
        <v>0</v>
      </c>
      <c r="BN136" s="99">
        <f ca="1">IF(BN$7&lt;&gt;"",SUMIFS('Bank-1S'!$N:$N,'Bank-1S'!$J:$J,"&gt;="&amp;BN$7,'Bank-1S'!$J:$J,"&lt;="&amp;BN$8,'Bank-1S'!$W:$W,$O136,'Bank-1S'!$X:$X,$F136),SUMIFS('Bank-1S'!$N:$N,'Bank-1S'!$J:$J,BN$8,'Bank-1S'!$W:$W,$O136,'Bank-1S'!$X:$X,$F136))</f>
        <v>0</v>
      </c>
      <c r="BO136" s="99">
        <f ca="1">IF(BO$7&lt;&gt;"",SUMIFS('Bank-1S'!$N:$N,'Bank-1S'!$J:$J,"&gt;="&amp;BO$7,'Bank-1S'!$J:$J,"&lt;="&amp;BO$8,'Bank-1S'!$W:$W,$O136,'Bank-1S'!$X:$X,$F136),SUMIFS('Bank-1S'!$N:$N,'Bank-1S'!$J:$J,BO$8,'Bank-1S'!$W:$W,$O136,'Bank-1S'!$X:$X,$F136))</f>
        <v>0</v>
      </c>
      <c r="BP136" s="99">
        <f ca="1">IF(BP$7&lt;&gt;"",SUMIFS('Bank-1S'!$N:$N,'Bank-1S'!$J:$J,"&gt;="&amp;BP$7,'Bank-1S'!$J:$J,"&lt;="&amp;BP$8,'Bank-1S'!$W:$W,$O136,'Bank-1S'!$X:$X,$F136),SUMIFS('Bank-1S'!$N:$N,'Bank-1S'!$J:$J,BP$8,'Bank-1S'!$W:$W,$O136,'Bank-1S'!$X:$X,$F136))</f>
        <v>0</v>
      </c>
      <c r="BQ136" s="99">
        <f ca="1">IF(BQ$7&lt;&gt;"",SUMIFS('Bank-1S'!$N:$N,'Bank-1S'!$J:$J,"&gt;="&amp;BQ$7,'Bank-1S'!$J:$J,"&lt;="&amp;BQ$8,'Bank-1S'!$W:$W,$O136,'Bank-1S'!$X:$X,$F136),SUMIFS('Bank-1S'!$N:$N,'Bank-1S'!$J:$J,BQ$8,'Bank-1S'!$W:$W,$O136,'Bank-1S'!$X:$X,$F136))</f>
        <v>0</v>
      </c>
      <c r="BR136" s="99">
        <f ca="1">IF(BR$7&lt;&gt;"",SUMIFS('Bank-1S'!$N:$N,'Bank-1S'!$J:$J,"&gt;="&amp;BR$7,'Bank-1S'!$J:$J,"&lt;="&amp;BR$8,'Bank-1S'!$W:$W,$O136,'Bank-1S'!$X:$X,$F136),SUMIFS('Bank-1S'!$N:$N,'Bank-1S'!$J:$J,BR$8,'Bank-1S'!$W:$W,$O136,'Bank-1S'!$X:$X,$F136))</f>
        <v>0</v>
      </c>
      <c r="BS136" s="99">
        <f ca="1">IF(BS$7&lt;&gt;"",SUMIFS('Bank-1S'!$N:$N,'Bank-1S'!$J:$J,"&gt;="&amp;BS$7,'Bank-1S'!$J:$J,"&lt;="&amp;BS$8,'Bank-1S'!$W:$W,$O136,'Bank-1S'!$X:$X,$F136),SUMIFS('Bank-1S'!$N:$N,'Bank-1S'!$J:$J,BS$8,'Bank-1S'!$W:$W,$O136,'Bank-1S'!$X:$X,$F136))</f>
        <v>0</v>
      </c>
      <c r="BT136" s="99">
        <f ca="1">IF(BT$7&lt;&gt;"",SUMIFS('Bank-1S'!$N:$N,'Bank-1S'!$J:$J,"&gt;="&amp;BT$7,'Bank-1S'!$J:$J,"&lt;="&amp;BT$8,'Bank-1S'!$W:$W,$O136,'Bank-1S'!$X:$X,$F136),SUMIFS('Bank-1S'!$N:$N,'Bank-1S'!$J:$J,BT$8,'Bank-1S'!$W:$W,$O136,'Bank-1S'!$X:$X,$F136))</f>
        <v>0</v>
      </c>
      <c r="BU136" s="99">
        <f ca="1">IF(BU$7&lt;&gt;"",SUMIFS('Bank-1S'!$N:$N,'Bank-1S'!$J:$J,"&gt;="&amp;BU$7,'Bank-1S'!$J:$J,"&lt;="&amp;BU$8,'Bank-1S'!$W:$W,$O136,'Bank-1S'!$X:$X,$F136),SUMIFS('Bank-1S'!$N:$N,'Bank-1S'!$J:$J,BU$8,'Bank-1S'!$W:$W,$O136,'Bank-1S'!$X:$X,$F136))</f>
        <v>0</v>
      </c>
      <c r="BV136" s="99">
        <f ca="1">IF(BV$7&lt;&gt;"",SUMIFS('Bank-1S'!$N:$N,'Bank-1S'!$J:$J,"&gt;="&amp;BV$7,'Bank-1S'!$J:$J,"&lt;="&amp;BV$8,'Bank-1S'!$W:$W,$O136,'Bank-1S'!$X:$X,$F136),SUMIFS('Bank-1S'!$N:$N,'Bank-1S'!$J:$J,BV$8,'Bank-1S'!$W:$W,$O136,'Bank-1S'!$X:$X,$F136))</f>
        <v>0</v>
      </c>
      <c r="BW136" s="99">
        <f ca="1">IF(BW$7&lt;&gt;"",SUMIFS('Bank-1S'!$N:$N,'Bank-1S'!$J:$J,"&gt;="&amp;BW$7,'Bank-1S'!$J:$J,"&lt;="&amp;BW$8,'Bank-1S'!$W:$W,$O136,'Bank-1S'!$X:$X,$F136),SUMIFS('Bank-1S'!$N:$N,'Bank-1S'!$J:$J,BW$8,'Bank-1S'!$W:$W,$O136,'Bank-1S'!$X:$X,$F136))</f>
        <v>0</v>
      </c>
      <c r="BX136" s="99">
        <f ca="1">IF(BX$7&lt;&gt;"",SUMIFS('Bank-1S'!$N:$N,'Bank-1S'!$J:$J,"&gt;="&amp;BX$7,'Bank-1S'!$J:$J,"&lt;="&amp;BX$8,'Bank-1S'!$W:$W,$O136,'Bank-1S'!$X:$X,$F136),SUMIFS('Bank-1S'!$N:$N,'Bank-1S'!$J:$J,BX$8,'Bank-1S'!$W:$W,$O136,'Bank-1S'!$X:$X,$F136))</f>
        <v>0</v>
      </c>
      <c r="BY136" s="99">
        <f ca="1">IF(BY$7&lt;&gt;"",SUMIFS('Bank-1S'!$N:$N,'Bank-1S'!$J:$J,"&gt;="&amp;BY$7,'Bank-1S'!$J:$J,"&lt;="&amp;BY$8,'Bank-1S'!$W:$W,$O136,'Bank-1S'!$X:$X,$F136),SUMIFS('Bank-1S'!$N:$N,'Bank-1S'!$J:$J,BY$8,'Bank-1S'!$W:$W,$O136,'Bank-1S'!$X:$X,$F136))</f>
        <v>0</v>
      </c>
      <c r="BZ136" s="99">
        <f ca="1">IF(BZ$7&lt;&gt;"",SUMIFS('Bank-1S'!$N:$N,'Bank-1S'!$J:$J,"&gt;="&amp;BZ$7,'Bank-1S'!$J:$J,"&lt;="&amp;BZ$8,'Bank-1S'!$W:$W,$O136,'Bank-1S'!$X:$X,$F136),SUMIFS('Bank-1S'!$N:$N,'Bank-1S'!$J:$J,BZ$8,'Bank-1S'!$W:$W,$O136,'Bank-1S'!$X:$X,$F136))</f>
        <v>0</v>
      </c>
      <c r="CA136" s="99">
        <f ca="1">IF(CA$7&lt;&gt;"",SUMIFS('Bank-1S'!$N:$N,'Bank-1S'!$J:$J,"&gt;="&amp;CA$7,'Bank-1S'!$J:$J,"&lt;="&amp;CA$8,'Bank-1S'!$W:$W,$O136,'Bank-1S'!$X:$X,$F136),SUMIFS('Bank-1S'!$N:$N,'Bank-1S'!$J:$J,CA$8,'Bank-1S'!$W:$W,$O136,'Bank-1S'!$X:$X,$F136))</f>
        <v>0</v>
      </c>
      <c r="CB136" s="99">
        <f ca="1">IF(CB$7&lt;&gt;"",SUMIFS('Bank-1S'!$N:$N,'Bank-1S'!$J:$J,"&gt;="&amp;CB$7,'Bank-1S'!$J:$J,"&lt;="&amp;CB$8,'Bank-1S'!$W:$W,$O136,'Bank-1S'!$X:$X,$F136),SUMIFS('Bank-1S'!$N:$N,'Bank-1S'!$J:$J,CB$8,'Bank-1S'!$W:$W,$O136,'Bank-1S'!$X:$X,$F136))</f>
        <v>0</v>
      </c>
      <c r="CC136" s="99">
        <f ca="1">IF(CC$7&lt;&gt;"",SUMIFS('Bank-1S'!$N:$N,'Bank-1S'!$J:$J,"&gt;="&amp;CC$7,'Bank-1S'!$J:$J,"&lt;="&amp;CC$8,'Bank-1S'!$W:$W,$O136,'Bank-1S'!$X:$X,$F136),SUMIFS('Bank-1S'!$N:$N,'Bank-1S'!$J:$J,CC$8,'Bank-1S'!$W:$W,$O136,'Bank-1S'!$X:$X,$F136))</f>
        <v>0</v>
      </c>
      <c r="CD136" s="99">
        <f ca="1">IF(CD$7&lt;&gt;"",SUMIFS('Bank-1S'!$N:$N,'Bank-1S'!$J:$J,"&gt;="&amp;CD$7,'Bank-1S'!$J:$J,"&lt;="&amp;CD$8,'Bank-1S'!$W:$W,$O136,'Bank-1S'!$X:$X,$F136),SUMIFS('Bank-1S'!$N:$N,'Bank-1S'!$J:$J,CD$8,'Bank-1S'!$W:$W,$O136,'Bank-1S'!$X:$X,$F136))</f>
        <v>0</v>
      </c>
      <c r="CE136" s="99">
        <f ca="1">IF(CE$7&lt;&gt;"",SUMIFS('Bank-1S'!$N:$N,'Bank-1S'!$J:$J,"&gt;="&amp;CE$7,'Bank-1S'!$J:$J,"&lt;="&amp;CE$8,'Bank-1S'!$W:$W,$O136,'Bank-1S'!$X:$X,$F136),SUMIFS('Bank-1S'!$N:$N,'Bank-1S'!$J:$J,CE$8,'Bank-1S'!$W:$W,$O136,'Bank-1S'!$X:$X,$F136))</f>
        <v>0</v>
      </c>
      <c r="CF136" s="99">
        <f ca="1">IF(CF$7&lt;&gt;"",SUMIFS('Bank-1S'!$N:$N,'Bank-1S'!$J:$J,"&gt;="&amp;CF$7,'Bank-1S'!$J:$J,"&lt;="&amp;CF$8,'Bank-1S'!$W:$W,$O136,'Bank-1S'!$X:$X,$F136),SUMIFS('Bank-1S'!$N:$N,'Bank-1S'!$J:$J,CF$8,'Bank-1S'!$W:$W,$O136,'Bank-1S'!$X:$X,$F136))</f>
        <v>0</v>
      </c>
      <c r="CG136" s="99">
        <f ca="1">IF(CG$7&lt;&gt;"",SUMIFS('Bank-1S'!$N:$N,'Bank-1S'!$J:$J,"&gt;="&amp;CG$7,'Bank-1S'!$J:$J,"&lt;="&amp;CG$8,'Bank-1S'!$W:$W,$O136,'Bank-1S'!$X:$X,$F136),SUMIFS('Bank-1S'!$N:$N,'Bank-1S'!$J:$J,CG$8,'Bank-1S'!$W:$W,$O136,'Bank-1S'!$X:$X,$F136))</f>
        <v>0</v>
      </c>
      <c r="CH136" s="99">
        <f ca="1">IF(CH$7&lt;&gt;"",SUMIFS('Bank-1S'!$N:$N,'Bank-1S'!$J:$J,"&gt;="&amp;CH$7,'Bank-1S'!$J:$J,"&lt;="&amp;CH$8,'Bank-1S'!$W:$W,$O136,'Bank-1S'!$X:$X,$F136),SUMIFS('Bank-1S'!$N:$N,'Bank-1S'!$J:$J,CH$8,'Bank-1S'!$W:$W,$O136,'Bank-1S'!$X:$X,$F136))</f>
        <v>0</v>
      </c>
      <c r="CI136" s="99">
        <f ca="1">IF(CI$7&lt;&gt;"",SUMIFS('Bank-1S'!$N:$N,'Bank-1S'!$J:$J,"&gt;="&amp;CI$7,'Bank-1S'!$J:$J,"&lt;="&amp;CI$8,'Bank-1S'!$W:$W,$O136,'Bank-1S'!$X:$X,$F136),SUMIFS('Bank-1S'!$N:$N,'Bank-1S'!$J:$J,CI$8,'Bank-1S'!$W:$W,$O136,'Bank-1S'!$X:$X,$F136))</f>
        <v>0</v>
      </c>
      <c r="CJ136" s="99">
        <f ca="1">IF(CJ$7&lt;&gt;"",SUMIFS('Bank-1S'!$N:$N,'Bank-1S'!$J:$J,"&gt;="&amp;CJ$7,'Bank-1S'!$J:$J,"&lt;="&amp;CJ$8,'Bank-1S'!$W:$W,$O136,'Bank-1S'!$X:$X,$F136),SUMIFS('Bank-1S'!$N:$N,'Bank-1S'!$J:$J,CJ$8,'Bank-1S'!$W:$W,$O136,'Bank-1S'!$X:$X,$F136))</f>
        <v>0</v>
      </c>
      <c r="CK136" s="99">
        <f ca="1">IF(CK$7&lt;&gt;"",SUMIFS('Bank-1S'!$N:$N,'Bank-1S'!$J:$J,"&gt;="&amp;CK$7,'Bank-1S'!$J:$J,"&lt;="&amp;CK$8,'Bank-1S'!$W:$W,$O136,'Bank-1S'!$X:$X,$F136),SUMIFS('Bank-1S'!$N:$N,'Bank-1S'!$J:$J,CK$8,'Bank-1S'!$W:$W,$O136,'Bank-1S'!$X:$X,$F136))</f>
        <v>0</v>
      </c>
      <c r="CL136" s="99">
        <f ca="1">IF(CL$7&lt;&gt;"",SUMIFS('Bank-1S'!$N:$N,'Bank-1S'!$J:$J,"&gt;="&amp;CL$7,'Bank-1S'!$J:$J,"&lt;="&amp;CL$8,'Bank-1S'!$W:$W,$O136,'Bank-1S'!$X:$X,$F136),SUMIFS('Bank-1S'!$N:$N,'Bank-1S'!$J:$J,CL$8,'Bank-1S'!$W:$W,$O136,'Bank-1S'!$X:$X,$F136))</f>
        <v>0</v>
      </c>
      <c r="CM136" s="99">
        <f ca="1">IF(CM$7&lt;&gt;"",SUMIFS('Bank-1S'!$N:$N,'Bank-1S'!$J:$J,"&gt;="&amp;CM$7,'Bank-1S'!$J:$J,"&lt;="&amp;CM$8,'Bank-1S'!$W:$W,$O136,'Bank-1S'!$X:$X,$F136),SUMIFS('Bank-1S'!$N:$N,'Bank-1S'!$J:$J,CM$8,'Bank-1S'!$W:$W,$O136,'Bank-1S'!$X:$X,$F136))</f>
        <v>0</v>
      </c>
      <c r="CN136" s="99">
        <f ca="1">IF(CN$7&lt;&gt;"",SUMIFS('Bank-1S'!$N:$N,'Bank-1S'!$J:$J,"&gt;="&amp;CN$7,'Bank-1S'!$J:$J,"&lt;="&amp;CN$8,'Bank-1S'!$W:$W,$O136,'Bank-1S'!$X:$X,$F136),SUMIFS('Bank-1S'!$N:$N,'Bank-1S'!$J:$J,CN$8,'Bank-1S'!$W:$W,$O136,'Bank-1S'!$X:$X,$F136))</f>
        <v>0</v>
      </c>
      <c r="CO136" s="99">
        <f ca="1">IF(CO$7&lt;&gt;"",SUMIFS('Bank-1S'!$N:$N,'Bank-1S'!$J:$J,"&gt;="&amp;CO$7,'Bank-1S'!$J:$J,"&lt;="&amp;CO$8,'Bank-1S'!$W:$W,$O136,'Bank-1S'!$X:$X,$F136),SUMIFS('Bank-1S'!$N:$N,'Bank-1S'!$J:$J,CO$8,'Bank-1S'!$W:$W,$O136,'Bank-1S'!$X:$X,$F136))</f>
        <v>0</v>
      </c>
      <c r="CP136" s="99">
        <f ca="1">IF(CP$7&lt;&gt;"",SUMIFS('Bank-1S'!$N:$N,'Bank-1S'!$J:$J,"&gt;="&amp;CP$7,'Bank-1S'!$J:$J,"&lt;="&amp;CP$8,'Bank-1S'!$W:$W,$O136,'Bank-1S'!$X:$X,$F136),SUMIFS('Bank-1S'!$N:$N,'Bank-1S'!$J:$J,CP$8,'Bank-1S'!$W:$W,$O136,'Bank-1S'!$X:$X,$F136))</f>
        <v>0</v>
      </c>
      <c r="CQ136" s="99">
        <f ca="1">IF(CQ$7&lt;&gt;"",SUMIFS('Bank-1S'!$N:$N,'Bank-1S'!$J:$J,"&gt;="&amp;CQ$7,'Bank-1S'!$J:$J,"&lt;="&amp;CQ$8,'Bank-1S'!$W:$W,$O136,'Bank-1S'!$X:$X,$F136),SUMIFS('Bank-1S'!$N:$N,'Bank-1S'!$J:$J,CQ$8,'Bank-1S'!$W:$W,$O136,'Bank-1S'!$X:$X,$F136))</f>
        <v>0</v>
      </c>
      <c r="CR136" s="99">
        <f ca="1">IF(CR$7&lt;&gt;"",SUMIFS('Bank-1S'!$N:$N,'Bank-1S'!$J:$J,"&gt;="&amp;CR$7,'Bank-1S'!$J:$J,"&lt;="&amp;CR$8,'Bank-1S'!$W:$W,$O136,'Bank-1S'!$X:$X,$F136),SUMIFS('Bank-1S'!$N:$N,'Bank-1S'!$J:$J,CR$8,'Bank-1S'!$W:$W,$O136,'Bank-1S'!$X:$X,$F136))</f>
        <v>0</v>
      </c>
      <c r="CS136" s="99">
        <f ca="1">IF(CS$7&lt;&gt;"",SUMIFS('Bank-1S'!$N:$N,'Bank-1S'!$J:$J,"&gt;="&amp;CS$7,'Bank-1S'!$J:$J,"&lt;="&amp;CS$8,'Bank-1S'!$W:$W,$O136,'Bank-1S'!$X:$X,$F136),SUMIFS('Bank-1S'!$N:$N,'Bank-1S'!$J:$J,CS$8,'Bank-1S'!$W:$W,$O136,'Bank-1S'!$X:$X,$F136))</f>
        <v>0</v>
      </c>
      <c r="CT136" s="99">
        <f ca="1">IF(CT$7&lt;&gt;"",SUMIFS('Bank-1S'!$N:$N,'Bank-1S'!$J:$J,"&gt;="&amp;CT$7,'Bank-1S'!$J:$J,"&lt;="&amp;CT$8,'Bank-1S'!$W:$W,$O136,'Bank-1S'!$X:$X,$F136),SUMIFS('Bank-1S'!$N:$N,'Bank-1S'!$J:$J,CT$8,'Bank-1S'!$W:$W,$O136,'Bank-1S'!$X:$X,$F136))</f>
        <v>0</v>
      </c>
      <c r="CU136" s="99">
        <f ca="1">IF(CU$7&lt;&gt;"",SUMIFS('Bank-1S'!$N:$N,'Bank-1S'!$J:$J,"&gt;="&amp;CU$7,'Bank-1S'!$J:$J,"&lt;="&amp;CU$8,'Bank-1S'!$W:$W,$O136,'Bank-1S'!$X:$X,$F136),SUMIFS('Bank-1S'!$N:$N,'Bank-1S'!$J:$J,CU$8,'Bank-1S'!$W:$W,$O136,'Bank-1S'!$X:$X,$F136))</f>
        <v>0</v>
      </c>
    </row>
    <row r="137" spans="1:99" s="28" customFormat="1" ht="10.199999999999999" x14ac:dyDescent="0.2">
      <c r="A137" s="87"/>
      <c r="B137" s="87"/>
      <c r="C137" s="87"/>
      <c r="D137" s="87"/>
      <c r="E137" s="198">
        <v>1</v>
      </c>
      <c r="F137" s="101" t="str">
        <f>lists!$Z$49</f>
        <v>Оплаты %% по ранее полученным кредитам и займам</v>
      </c>
      <c r="G137" s="87"/>
      <c r="H137" s="87"/>
      <c r="I137" s="87"/>
      <c r="J137" s="87"/>
      <c r="K137" s="87"/>
      <c r="L137" s="87"/>
      <c r="M137" s="87"/>
      <c r="N137" s="86"/>
      <c r="O137" s="87" t="str">
        <f>$O$69</f>
        <v>RUR</v>
      </c>
      <c r="P137" s="88"/>
      <c r="Q137" s="87"/>
      <c r="R137" s="87"/>
      <c r="S137" s="87"/>
      <c r="T137" s="136"/>
      <c r="U137" s="137">
        <f ca="1">SUM(W137:CV137)</f>
        <v>0</v>
      </c>
      <c r="V137" s="138"/>
      <c r="W137" s="168"/>
      <c r="X137" s="169">
        <f>IF(X$7&lt;&gt;"",SUMIFS('Bank-1S'!$N:$N,'Bank-1S'!$J:$J,"&gt;="&amp;X$7,'Bank-1S'!$J:$J,"&lt;="&amp;X$8,'Bank-1S'!$W:$W,$O137,'Bank-1S'!$X:$X,$F137),SUMIFS('Bank-1S'!$N:$N,'Bank-1S'!$J:$J,X$8,'Bank-1S'!$W:$W,$O137,'Bank-1S'!$X:$X,$F137))</f>
        <v>0</v>
      </c>
      <c r="Y137" s="99">
        <f ca="1">IF(Y$7&lt;&gt;"",SUMIFS('Bank-1S'!$N:$N,'Bank-1S'!$J:$J,"&gt;="&amp;Y$7,'Bank-1S'!$J:$J,"&lt;="&amp;Y$8,'Bank-1S'!$W:$W,$O137,'Bank-1S'!$X:$X,$F137),SUMIFS('Bank-1S'!$N:$N,'Bank-1S'!$J:$J,Y$8,'Bank-1S'!$W:$W,$O137,'Bank-1S'!$X:$X,$F137))</f>
        <v>0</v>
      </c>
      <c r="Z137" s="99">
        <f ca="1">IF(Z$7&lt;&gt;"",SUMIFS('Bank-1S'!$N:$N,'Bank-1S'!$J:$J,"&gt;="&amp;Z$7,'Bank-1S'!$J:$J,"&lt;="&amp;Z$8,'Bank-1S'!$W:$W,$O137,'Bank-1S'!$X:$X,$F137),SUMIFS('Bank-1S'!$N:$N,'Bank-1S'!$J:$J,Z$8,'Bank-1S'!$W:$W,$O137,'Bank-1S'!$X:$X,$F137))</f>
        <v>0</v>
      </c>
      <c r="AA137" s="99">
        <f ca="1">IF(AA$7&lt;&gt;"",SUMIFS('Bank-1S'!$N:$N,'Bank-1S'!$J:$J,"&gt;="&amp;AA$7,'Bank-1S'!$J:$J,"&lt;="&amp;AA$8,'Bank-1S'!$W:$W,$O137,'Bank-1S'!$X:$X,$F137),SUMIFS('Bank-1S'!$N:$N,'Bank-1S'!$J:$J,AA$8,'Bank-1S'!$W:$W,$O137,'Bank-1S'!$X:$X,$F137))</f>
        <v>0</v>
      </c>
      <c r="AB137" s="99">
        <f ca="1">IF(AB$7&lt;&gt;"",SUMIFS('Bank-1S'!$N:$N,'Bank-1S'!$J:$J,"&gt;="&amp;AB$7,'Bank-1S'!$J:$J,"&lt;="&amp;AB$8,'Bank-1S'!$W:$W,$O137,'Bank-1S'!$X:$X,$F137),SUMIFS('Bank-1S'!$N:$N,'Bank-1S'!$J:$J,AB$8,'Bank-1S'!$W:$W,$O137,'Bank-1S'!$X:$X,$F137))</f>
        <v>0</v>
      </c>
      <c r="AC137" s="99">
        <f ca="1">IF(AC$7&lt;&gt;"",SUMIFS('Bank-1S'!$N:$N,'Bank-1S'!$J:$J,"&gt;="&amp;AC$7,'Bank-1S'!$J:$J,"&lt;="&amp;AC$8,'Bank-1S'!$W:$W,$O137,'Bank-1S'!$X:$X,$F137),SUMIFS('Bank-1S'!$N:$N,'Bank-1S'!$J:$J,AC$8,'Bank-1S'!$W:$W,$O137,'Bank-1S'!$X:$X,$F137))</f>
        <v>0</v>
      </c>
      <c r="AD137" s="99">
        <f ca="1">IF(AD$7&lt;&gt;"",SUMIFS('Bank-1S'!$N:$N,'Bank-1S'!$J:$J,"&gt;="&amp;AD$7,'Bank-1S'!$J:$J,"&lt;="&amp;AD$8,'Bank-1S'!$W:$W,$O137,'Bank-1S'!$X:$X,$F137),SUMIFS('Bank-1S'!$N:$N,'Bank-1S'!$J:$J,AD$8,'Bank-1S'!$W:$W,$O137,'Bank-1S'!$X:$X,$F137))</f>
        <v>0</v>
      </c>
      <c r="AE137" s="99">
        <f ca="1">IF(AE$7&lt;&gt;"",SUMIFS('Bank-1S'!$N:$N,'Bank-1S'!$J:$J,"&gt;="&amp;AE$7,'Bank-1S'!$J:$J,"&lt;="&amp;AE$8,'Bank-1S'!$W:$W,$O137,'Bank-1S'!$X:$X,$F137),SUMIFS('Bank-1S'!$N:$N,'Bank-1S'!$J:$J,AE$8,'Bank-1S'!$W:$W,$O137,'Bank-1S'!$X:$X,$F137))</f>
        <v>0</v>
      </c>
      <c r="AF137" s="99">
        <f ca="1">IF(AF$7&lt;&gt;"",SUMIFS('Bank-1S'!$N:$N,'Bank-1S'!$J:$J,"&gt;="&amp;AF$7,'Bank-1S'!$J:$J,"&lt;="&amp;AF$8,'Bank-1S'!$W:$W,$O137,'Bank-1S'!$X:$X,$F137),SUMIFS('Bank-1S'!$N:$N,'Bank-1S'!$J:$J,AF$8,'Bank-1S'!$W:$W,$O137,'Bank-1S'!$X:$X,$F137))</f>
        <v>0</v>
      </c>
      <c r="AG137" s="99">
        <f ca="1">IF(AG$7&lt;&gt;"",SUMIFS('Bank-1S'!$N:$N,'Bank-1S'!$J:$J,"&gt;="&amp;AG$7,'Bank-1S'!$J:$J,"&lt;="&amp;AG$8,'Bank-1S'!$W:$W,$O137,'Bank-1S'!$X:$X,$F137),SUMIFS('Bank-1S'!$N:$N,'Bank-1S'!$J:$J,AG$8,'Bank-1S'!$W:$W,$O137,'Bank-1S'!$X:$X,$F137))</f>
        <v>0</v>
      </c>
      <c r="AH137" s="99">
        <f ca="1">IF(AH$7&lt;&gt;"",SUMIFS('Bank-1S'!$N:$N,'Bank-1S'!$J:$J,"&gt;="&amp;AH$7,'Bank-1S'!$J:$J,"&lt;="&amp;AH$8,'Bank-1S'!$W:$W,$O137,'Bank-1S'!$X:$X,$F137),SUMIFS('Bank-1S'!$N:$N,'Bank-1S'!$J:$J,AH$8,'Bank-1S'!$W:$W,$O137,'Bank-1S'!$X:$X,$F137))</f>
        <v>0</v>
      </c>
      <c r="AI137" s="99">
        <f ca="1">IF(AI$7&lt;&gt;"",SUMIFS('Bank-1S'!$N:$N,'Bank-1S'!$J:$J,"&gt;="&amp;AI$7,'Bank-1S'!$J:$J,"&lt;="&amp;AI$8,'Bank-1S'!$W:$W,$O137,'Bank-1S'!$X:$X,$F137),SUMIFS('Bank-1S'!$N:$N,'Bank-1S'!$J:$J,AI$8,'Bank-1S'!$W:$W,$O137,'Bank-1S'!$X:$X,$F137))</f>
        <v>0</v>
      </c>
      <c r="AJ137" s="99">
        <f ca="1">IF(AJ$7&lt;&gt;"",SUMIFS('Bank-1S'!$N:$N,'Bank-1S'!$J:$J,"&gt;="&amp;AJ$7,'Bank-1S'!$J:$J,"&lt;="&amp;AJ$8,'Bank-1S'!$W:$W,$O137,'Bank-1S'!$X:$X,$F137),SUMIFS('Bank-1S'!$N:$N,'Bank-1S'!$J:$J,AJ$8,'Bank-1S'!$W:$W,$O137,'Bank-1S'!$X:$X,$F137))</f>
        <v>0</v>
      </c>
      <c r="AK137" s="99">
        <f ca="1">IF(AK$7&lt;&gt;"",SUMIFS('Bank-1S'!$N:$N,'Bank-1S'!$J:$J,"&gt;="&amp;AK$7,'Bank-1S'!$J:$J,"&lt;="&amp;AK$8,'Bank-1S'!$W:$W,$O137,'Bank-1S'!$X:$X,$F137),SUMIFS('Bank-1S'!$N:$N,'Bank-1S'!$J:$J,AK$8,'Bank-1S'!$W:$W,$O137,'Bank-1S'!$X:$X,$F137))</f>
        <v>0</v>
      </c>
      <c r="AL137" s="99">
        <f ca="1">IF(AL$7&lt;&gt;"",SUMIFS('Bank-1S'!$N:$N,'Bank-1S'!$J:$J,"&gt;="&amp;AL$7,'Bank-1S'!$J:$J,"&lt;="&amp;AL$8,'Bank-1S'!$W:$W,$O137,'Bank-1S'!$X:$X,$F137),SUMIFS('Bank-1S'!$N:$N,'Bank-1S'!$J:$J,AL$8,'Bank-1S'!$W:$W,$O137,'Bank-1S'!$X:$X,$F137))</f>
        <v>0</v>
      </c>
      <c r="AM137" s="99">
        <f ca="1">IF(AM$7&lt;&gt;"",SUMIFS('Bank-1S'!$N:$N,'Bank-1S'!$J:$J,"&gt;="&amp;AM$7,'Bank-1S'!$J:$J,"&lt;="&amp;AM$8,'Bank-1S'!$W:$W,$O137,'Bank-1S'!$X:$X,$F137),SUMIFS('Bank-1S'!$N:$N,'Bank-1S'!$J:$J,AM$8,'Bank-1S'!$W:$W,$O137,'Bank-1S'!$X:$X,$F137))</f>
        <v>0</v>
      </c>
      <c r="AN137" s="99">
        <f ca="1">IF(AN$7&lt;&gt;"",SUMIFS('Bank-1S'!$N:$N,'Bank-1S'!$J:$J,"&gt;="&amp;AN$7,'Bank-1S'!$J:$J,"&lt;="&amp;AN$8,'Bank-1S'!$W:$W,$O137,'Bank-1S'!$X:$X,$F137),SUMIFS('Bank-1S'!$N:$N,'Bank-1S'!$J:$J,AN$8,'Bank-1S'!$W:$W,$O137,'Bank-1S'!$X:$X,$F137))</f>
        <v>0</v>
      </c>
      <c r="AO137" s="99">
        <f ca="1">IF(AO$7&lt;&gt;"",SUMIFS('Bank-1S'!$N:$N,'Bank-1S'!$J:$J,"&gt;="&amp;AO$7,'Bank-1S'!$J:$J,"&lt;="&amp;AO$8,'Bank-1S'!$W:$W,$O137,'Bank-1S'!$X:$X,$F137),SUMIFS('Bank-1S'!$N:$N,'Bank-1S'!$J:$J,AO$8,'Bank-1S'!$W:$W,$O137,'Bank-1S'!$X:$X,$F137))</f>
        <v>0</v>
      </c>
      <c r="AP137" s="99">
        <f ca="1">IF(AP$7&lt;&gt;"",SUMIFS('Bank-1S'!$N:$N,'Bank-1S'!$J:$J,"&gt;="&amp;AP$7,'Bank-1S'!$J:$J,"&lt;="&amp;AP$8,'Bank-1S'!$W:$W,$O137,'Bank-1S'!$X:$X,$F137),SUMIFS('Bank-1S'!$N:$N,'Bank-1S'!$J:$J,AP$8,'Bank-1S'!$W:$W,$O137,'Bank-1S'!$X:$X,$F137))</f>
        <v>0</v>
      </c>
      <c r="AQ137" s="99">
        <f ca="1">IF(AQ$7&lt;&gt;"",SUMIFS('Bank-1S'!$N:$N,'Bank-1S'!$J:$J,"&gt;="&amp;AQ$7,'Bank-1S'!$J:$J,"&lt;="&amp;AQ$8,'Bank-1S'!$W:$W,$O137,'Bank-1S'!$X:$X,$F137),SUMIFS('Bank-1S'!$N:$N,'Bank-1S'!$J:$J,AQ$8,'Bank-1S'!$W:$W,$O137,'Bank-1S'!$X:$X,$F137))</f>
        <v>0</v>
      </c>
      <c r="AR137" s="99">
        <f ca="1">IF(AR$7&lt;&gt;"",SUMIFS('Bank-1S'!$N:$N,'Bank-1S'!$J:$J,"&gt;="&amp;AR$7,'Bank-1S'!$J:$J,"&lt;="&amp;AR$8,'Bank-1S'!$W:$W,$O137,'Bank-1S'!$X:$X,$F137),SUMIFS('Bank-1S'!$N:$N,'Bank-1S'!$J:$J,AR$8,'Bank-1S'!$W:$W,$O137,'Bank-1S'!$X:$X,$F137))</f>
        <v>0</v>
      </c>
      <c r="AS137" s="99">
        <f ca="1">IF(AS$7&lt;&gt;"",SUMIFS('Bank-1S'!$N:$N,'Bank-1S'!$J:$J,"&gt;="&amp;AS$7,'Bank-1S'!$J:$J,"&lt;="&amp;AS$8,'Bank-1S'!$W:$W,$O137,'Bank-1S'!$X:$X,$F137),SUMIFS('Bank-1S'!$N:$N,'Bank-1S'!$J:$J,AS$8,'Bank-1S'!$W:$W,$O137,'Bank-1S'!$X:$X,$F137))</f>
        <v>0</v>
      </c>
      <c r="AT137" s="99">
        <f ca="1">IF(AT$7&lt;&gt;"",SUMIFS('Bank-1S'!$N:$N,'Bank-1S'!$J:$J,"&gt;="&amp;AT$7,'Bank-1S'!$J:$J,"&lt;="&amp;AT$8,'Bank-1S'!$W:$W,$O137,'Bank-1S'!$X:$X,$F137),SUMIFS('Bank-1S'!$N:$N,'Bank-1S'!$J:$J,AT$8,'Bank-1S'!$W:$W,$O137,'Bank-1S'!$X:$X,$F137))</f>
        <v>0</v>
      </c>
      <c r="AU137" s="99">
        <f ca="1">IF(AU$7&lt;&gt;"",SUMIFS('Bank-1S'!$N:$N,'Bank-1S'!$J:$J,"&gt;="&amp;AU$7,'Bank-1S'!$J:$J,"&lt;="&amp;AU$8,'Bank-1S'!$W:$W,$O137,'Bank-1S'!$X:$X,$F137),SUMIFS('Bank-1S'!$N:$N,'Bank-1S'!$J:$J,AU$8,'Bank-1S'!$W:$W,$O137,'Bank-1S'!$X:$X,$F137))</f>
        <v>0</v>
      </c>
      <c r="AV137" s="99">
        <f ca="1">IF(AV$7&lt;&gt;"",SUMIFS('Bank-1S'!$N:$N,'Bank-1S'!$J:$J,"&gt;="&amp;AV$7,'Bank-1S'!$J:$J,"&lt;="&amp;AV$8,'Bank-1S'!$W:$W,$O137,'Bank-1S'!$X:$X,$F137),SUMIFS('Bank-1S'!$N:$N,'Bank-1S'!$J:$J,AV$8,'Bank-1S'!$W:$W,$O137,'Bank-1S'!$X:$X,$F137))</f>
        <v>0</v>
      </c>
      <c r="AW137" s="99">
        <f ca="1">IF(AW$7&lt;&gt;"",SUMIFS('Bank-1S'!$N:$N,'Bank-1S'!$J:$J,"&gt;="&amp;AW$7,'Bank-1S'!$J:$J,"&lt;="&amp;AW$8,'Bank-1S'!$W:$W,$O137,'Bank-1S'!$X:$X,$F137),SUMIFS('Bank-1S'!$N:$N,'Bank-1S'!$J:$J,AW$8,'Bank-1S'!$W:$W,$O137,'Bank-1S'!$X:$X,$F137))</f>
        <v>0</v>
      </c>
      <c r="AX137" s="99">
        <f ca="1">IF(AX$7&lt;&gt;"",SUMIFS('Bank-1S'!$N:$N,'Bank-1S'!$J:$J,"&gt;="&amp;AX$7,'Bank-1S'!$J:$J,"&lt;="&amp;AX$8,'Bank-1S'!$W:$W,$O137,'Bank-1S'!$X:$X,$F137),SUMIFS('Bank-1S'!$N:$N,'Bank-1S'!$J:$J,AX$8,'Bank-1S'!$W:$W,$O137,'Bank-1S'!$X:$X,$F137))</f>
        <v>0</v>
      </c>
      <c r="AY137" s="99">
        <f ca="1">IF(AY$7&lt;&gt;"",SUMIFS('Bank-1S'!$N:$N,'Bank-1S'!$J:$J,"&gt;="&amp;AY$7,'Bank-1S'!$J:$J,"&lt;="&amp;AY$8,'Bank-1S'!$W:$W,$O137,'Bank-1S'!$X:$X,$F137),SUMIFS('Bank-1S'!$N:$N,'Bank-1S'!$J:$J,AY$8,'Bank-1S'!$W:$W,$O137,'Bank-1S'!$X:$X,$F137))</f>
        <v>0</v>
      </c>
      <c r="AZ137" s="99">
        <f ca="1">IF(AZ$7&lt;&gt;"",SUMIFS('Bank-1S'!$N:$N,'Bank-1S'!$J:$J,"&gt;="&amp;AZ$7,'Bank-1S'!$J:$J,"&lt;="&amp;AZ$8,'Bank-1S'!$W:$W,$O137,'Bank-1S'!$X:$X,$F137),SUMIFS('Bank-1S'!$N:$N,'Bank-1S'!$J:$J,AZ$8,'Bank-1S'!$W:$W,$O137,'Bank-1S'!$X:$X,$F137))</f>
        <v>0</v>
      </c>
      <c r="BA137" s="99">
        <f ca="1">IF(BA$7&lt;&gt;"",SUMIFS('Bank-1S'!$N:$N,'Bank-1S'!$J:$J,"&gt;="&amp;BA$7,'Bank-1S'!$J:$J,"&lt;="&amp;BA$8,'Bank-1S'!$W:$W,$O137,'Bank-1S'!$X:$X,$F137),SUMIFS('Bank-1S'!$N:$N,'Bank-1S'!$J:$J,BA$8,'Bank-1S'!$W:$W,$O137,'Bank-1S'!$X:$X,$F137))</f>
        <v>0</v>
      </c>
      <c r="BB137" s="99">
        <f ca="1">IF(BB$7&lt;&gt;"",SUMIFS('Bank-1S'!$N:$N,'Bank-1S'!$J:$J,"&gt;="&amp;BB$7,'Bank-1S'!$J:$J,"&lt;="&amp;BB$8,'Bank-1S'!$W:$W,$O137,'Bank-1S'!$X:$X,$F137),SUMIFS('Bank-1S'!$N:$N,'Bank-1S'!$J:$J,BB$8,'Bank-1S'!$W:$W,$O137,'Bank-1S'!$X:$X,$F137))</f>
        <v>0</v>
      </c>
      <c r="BC137" s="99">
        <f ca="1">IF(BC$7&lt;&gt;"",SUMIFS('Bank-1S'!$N:$N,'Bank-1S'!$J:$J,"&gt;="&amp;BC$7,'Bank-1S'!$J:$J,"&lt;="&amp;BC$8,'Bank-1S'!$W:$W,$O137,'Bank-1S'!$X:$X,$F137),SUMIFS('Bank-1S'!$N:$N,'Bank-1S'!$J:$J,BC$8,'Bank-1S'!$W:$W,$O137,'Bank-1S'!$X:$X,$F137))</f>
        <v>0</v>
      </c>
      <c r="BD137" s="99">
        <f ca="1">IF(BD$7&lt;&gt;"",SUMIFS('Bank-1S'!$N:$N,'Bank-1S'!$J:$J,"&gt;="&amp;BD$7,'Bank-1S'!$J:$J,"&lt;="&amp;BD$8,'Bank-1S'!$W:$W,$O137,'Bank-1S'!$X:$X,$F137),SUMIFS('Bank-1S'!$N:$N,'Bank-1S'!$J:$J,BD$8,'Bank-1S'!$W:$W,$O137,'Bank-1S'!$X:$X,$F137))</f>
        <v>0</v>
      </c>
      <c r="BE137" s="99">
        <f ca="1">IF(BE$7&lt;&gt;"",SUMIFS('Bank-1S'!$N:$N,'Bank-1S'!$J:$J,"&gt;="&amp;BE$7,'Bank-1S'!$J:$J,"&lt;="&amp;BE$8,'Bank-1S'!$W:$W,$O137,'Bank-1S'!$X:$X,$F137),SUMIFS('Bank-1S'!$N:$N,'Bank-1S'!$J:$J,BE$8,'Bank-1S'!$W:$W,$O137,'Bank-1S'!$X:$X,$F137))</f>
        <v>0</v>
      </c>
      <c r="BF137" s="99">
        <f ca="1">IF(BF$7&lt;&gt;"",SUMIFS('Bank-1S'!$N:$N,'Bank-1S'!$J:$J,"&gt;="&amp;BF$7,'Bank-1S'!$J:$J,"&lt;="&amp;BF$8,'Bank-1S'!$W:$W,$O137,'Bank-1S'!$X:$X,$F137),SUMIFS('Bank-1S'!$N:$N,'Bank-1S'!$J:$J,BF$8,'Bank-1S'!$W:$W,$O137,'Bank-1S'!$X:$X,$F137))</f>
        <v>0</v>
      </c>
      <c r="BG137" s="99">
        <f ca="1">IF(BG$7&lt;&gt;"",SUMIFS('Bank-1S'!$N:$N,'Bank-1S'!$J:$J,"&gt;="&amp;BG$7,'Bank-1S'!$J:$J,"&lt;="&amp;BG$8,'Bank-1S'!$W:$W,$O137,'Bank-1S'!$X:$X,$F137),SUMIFS('Bank-1S'!$N:$N,'Bank-1S'!$J:$J,BG$8,'Bank-1S'!$W:$W,$O137,'Bank-1S'!$X:$X,$F137))</f>
        <v>0</v>
      </c>
      <c r="BH137" s="99">
        <f ca="1">IF(BH$7&lt;&gt;"",SUMIFS('Bank-1S'!$N:$N,'Bank-1S'!$J:$J,"&gt;="&amp;BH$7,'Bank-1S'!$J:$J,"&lt;="&amp;BH$8,'Bank-1S'!$W:$W,$O137,'Bank-1S'!$X:$X,$F137),SUMIFS('Bank-1S'!$N:$N,'Bank-1S'!$J:$J,BH$8,'Bank-1S'!$W:$W,$O137,'Bank-1S'!$X:$X,$F137))</f>
        <v>0</v>
      </c>
      <c r="BI137" s="99">
        <f ca="1">IF(BI$7&lt;&gt;"",SUMIFS('Bank-1S'!$N:$N,'Bank-1S'!$J:$J,"&gt;="&amp;BI$7,'Bank-1S'!$J:$J,"&lt;="&amp;BI$8,'Bank-1S'!$W:$W,$O137,'Bank-1S'!$X:$X,$F137),SUMIFS('Bank-1S'!$N:$N,'Bank-1S'!$J:$J,BI$8,'Bank-1S'!$W:$W,$O137,'Bank-1S'!$X:$X,$F137))</f>
        <v>0</v>
      </c>
      <c r="BJ137" s="99">
        <f ca="1">IF(BJ$7&lt;&gt;"",SUMIFS('Bank-1S'!$N:$N,'Bank-1S'!$J:$J,"&gt;="&amp;BJ$7,'Bank-1S'!$J:$J,"&lt;="&amp;BJ$8,'Bank-1S'!$W:$W,$O137,'Bank-1S'!$X:$X,$F137),SUMIFS('Bank-1S'!$N:$N,'Bank-1S'!$J:$J,BJ$8,'Bank-1S'!$W:$W,$O137,'Bank-1S'!$X:$X,$F137))</f>
        <v>0</v>
      </c>
      <c r="BK137" s="99">
        <f ca="1">IF(BK$7&lt;&gt;"",SUMIFS('Bank-1S'!$N:$N,'Bank-1S'!$J:$J,"&gt;="&amp;BK$7,'Bank-1S'!$J:$J,"&lt;="&amp;BK$8,'Bank-1S'!$W:$W,$O137,'Bank-1S'!$X:$X,$F137),SUMIFS('Bank-1S'!$N:$N,'Bank-1S'!$J:$J,BK$8,'Bank-1S'!$W:$W,$O137,'Bank-1S'!$X:$X,$F137))</f>
        <v>0</v>
      </c>
      <c r="BL137" s="99">
        <f ca="1">IF(BL$7&lt;&gt;"",SUMIFS('Bank-1S'!$N:$N,'Bank-1S'!$J:$J,"&gt;="&amp;BL$7,'Bank-1S'!$J:$J,"&lt;="&amp;BL$8,'Bank-1S'!$W:$W,$O137,'Bank-1S'!$X:$X,$F137),SUMIFS('Bank-1S'!$N:$N,'Bank-1S'!$J:$J,BL$8,'Bank-1S'!$W:$W,$O137,'Bank-1S'!$X:$X,$F137))</f>
        <v>0</v>
      </c>
      <c r="BM137" s="99">
        <f ca="1">IF(BM$7&lt;&gt;"",SUMIFS('Bank-1S'!$N:$N,'Bank-1S'!$J:$J,"&gt;="&amp;BM$7,'Bank-1S'!$J:$J,"&lt;="&amp;BM$8,'Bank-1S'!$W:$W,$O137,'Bank-1S'!$X:$X,$F137),SUMIFS('Bank-1S'!$N:$N,'Bank-1S'!$J:$J,BM$8,'Bank-1S'!$W:$W,$O137,'Bank-1S'!$X:$X,$F137))</f>
        <v>0</v>
      </c>
      <c r="BN137" s="99">
        <f ca="1">IF(BN$7&lt;&gt;"",SUMIFS('Bank-1S'!$N:$N,'Bank-1S'!$J:$J,"&gt;="&amp;BN$7,'Bank-1S'!$J:$J,"&lt;="&amp;BN$8,'Bank-1S'!$W:$W,$O137,'Bank-1S'!$X:$X,$F137),SUMIFS('Bank-1S'!$N:$N,'Bank-1S'!$J:$J,BN$8,'Bank-1S'!$W:$W,$O137,'Bank-1S'!$X:$X,$F137))</f>
        <v>0</v>
      </c>
      <c r="BO137" s="99">
        <f ca="1">IF(BO$7&lt;&gt;"",SUMIFS('Bank-1S'!$N:$N,'Bank-1S'!$J:$J,"&gt;="&amp;BO$7,'Bank-1S'!$J:$J,"&lt;="&amp;BO$8,'Bank-1S'!$W:$W,$O137,'Bank-1S'!$X:$X,$F137),SUMIFS('Bank-1S'!$N:$N,'Bank-1S'!$J:$J,BO$8,'Bank-1S'!$W:$W,$O137,'Bank-1S'!$X:$X,$F137))</f>
        <v>0</v>
      </c>
      <c r="BP137" s="99">
        <f ca="1">IF(BP$7&lt;&gt;"",SUMIFS('Bank-1S'!$N:$N,'Bank-1S'!$J:$J,"&gt;="&amp;BP$7,'Bank-1S'!$J:$J,"&lt;="&amp;BP$8,'Bank-1S'!$W:$W,$O137,'Bank-1S'!$X:$X,$F137),SUMIFS('Bank-1S'!$N:$N,'Bank-1S'!$J:$J,BP$8,'Bank-1S'!$W:$W,$O137,'Bank-1S'!$X:$X,$F137))</f>
        <v>0</v>
      </c>
      <c r="BQ137" s="99">
        <f ca="1">IF(BQ$7&lt;&gt;"",SUMIFS('Bank-1S'!$N:$N,'Bank-1S'!$J:$J,"&gt;="&amp;BQ$7,'Bank-1S'!$J:$J,"&lt;="&amp;BQ$8,'Bank-1S'!$W:$W,$O137,'Bank-1S'!$X:$X,$F137),SUMIFS('Bank-1S'!$N:$N,'Bank-1S'!$J:$J,BQ$8,'Bank-1S'!$W:$W,$O137,'Bank-1S'!$X:$X,$F137))</f>
        <v>0</v>
      </c>
      <c r="BR137" s="99">
        <f ca="1">IF(BR$7&lt;&gt;"",SUMIFS('Bank-1S'!$N:$N,'Bank-1S'!$J:$J,"&gt;="&amp;BR$7,'Bank-1S'!$J:$J,"&lt;="&amp;BR$8,'Bank-1S'!$W:$W,$O137,'Bank-1S'!$X:$X,$F137),SUMIFS('Bank-1S'!$N:$N,'Bank-1S'!$J:$J,BR$8,'Bank-1S'!$W:$W,$O137,'Bank-1S'!$X:$X,$F137))</f>
        <v>0</v>
      </c>
      <c r="BS137" s="99">
        <f ca="1">IF(BS$7&lt;&gt;"",SUMIFS('Bank-1S'!$N:$N,'Bank-1S'!$J:$J,"&gt;="&amp;BS$7,'Bank-1S'!$J:$J,"&lt;="&amp;BS$8,'Bank-1S'!$W:$W,$O137,'Bank-1S'!$X:$X,$F137),SUMIFS('Bank-1S'!$N:$N,'Bank-1S'!$J:$J,BS$8,'Bank-1S'!$W:$W,$O137,'Bank-1S'!$X:$X,$F137))</f>
        <v>0</v>
      </c>
      <c r="BT137" s="99">
        <f ca="1">IF(BT$7&lt;&gt;"",SUMIFS('Bank-1S'!$N:$N,'Bank-1S'!$J:$J,"&gt;="&amp;BT$7,'Bank-1S'!$J:$J,"&lt;="&amp;BT$8,'Bank-1S'!$W:$W,$O137,'Bank-1S'!$X:$X,$F137),SUMIFS('Bank-1S'!$N:$N,'Bank-1S'!$J:$J,BT$8,'Bank-1S'!$W:$W,$O137,'Bank-1S'!$X:$X,$F137))</f>
        <v>0</v>
      </c>
      <c r="BU137" s="99">
        <f ca="1">IF(BU$7&lt;&gt;"",SUMIFS('Bank-1S'!$N:$N,'Bank-1S'!$J:$J,"&gt;="&amp;BU$7,'Bank-1S'!$J:$J,"&lt;="&amp;BU$8,'Bank-1S'!$W:$W,$O137,'Bank-1S'!$X:$X,$F137),SUMIFS('Bank-1S'!$N:$N,'Bank-1S'!$J:$J,BU$8,'Bank-1S'!$W:$W,$O137,'Bank-1S'!$X:$X,$F137))</f>
        <v>0</v>
      </c>
      <c r="BV137" s="99">
        <f ca="1">IF(BV$7&lt;&gt;"",SUMIFS('Bank-1S'!$N:$N,'Bank-1S'!$J:$J,"&gt;="&amp;BV$7,'Bank-1S'!$J:$J,"&lt;="&amp;BV$8,'Bank-1S'!$W:$W,$O137,'Bank-1S'!$X:$X,$F137),SUMIFS('Bank-1S'!$N:$N,'Bank-1S'!$J:$J,BV$8,'Bank-1S'!$W:$W,$O137,'Bank-1S'!$X:$X,$F137))</f>
        <v>0</v>
      </c>
      <c r="BW137" s="99">
        <f ca="1">IF(BW$7&lt;&gt;"",SUMIFS('Bank-1S'!$N:$N,'Bank-1S'!$J:$J,"&gt;="&amp;BW$7,'Bank-1S'!$J:$J,"&lt;="&amp;BW$8,'Bank-1S'!$W:$W,$O137,'Bank-1S'!$X:$X,$F137),SUMIFS('Bank-1S'!$N:$N,'Bank-1S'!$J:$J,BW$8,'Bank-1S'!$W:$W,$O137,'Bank-1S'!$X:$X,$F137))</f>
        <v>0</v>
      </c>
      <c r="BX137" s="99">
        <f ca="1">IF(BX$7&lt;&gt;"",SUMIFS('Bank-1S'!$N:$N,'Bank-1S'!$J:$J,"&gt;="&amp;BX$7,'Bank-1S'!$J:$J,"&lt;="&amp;BX$8,'Bank-1S'!$W:$W,$O137,'Bank-1S'!$X:$X,$F137),SUMIFS('Bank-1S'!$N:$N,'Bank-1S'!$J:$J,BX$8,'Bank-1S'!$W:$W,$O137,'Bank-1S'!$X:$X,$F137))</f>
        <v>0</v>
      </c>
      <c r="BY137" s="99">
        <f ca="1">IF(BY$7&lt;&gt;"",SUMIFS('Bank-1S'!$N:$N,'Bank-1S'!$J:$J,"&gt;="&amp;BY$7,'Bank-1S'!$J:$J,"&lt;="&amp;BY$8,'Bank-1S'!$W:$W,$O137,'Bank-1S'!$X:$X,$F137),SUMIFS('Bank-1S'!$N:$N,'Bank-1S'!$J:$J,BY$8,'Bank-1S'!$W:$W,$O137,'Bank-1S'!$X:$X,$F137))</f>
        <v>0</v>
      </c>
      <c r="BZ137" s="99">
        <f ca="1">IF(BZ$7&lt;&gt;"",SUMIFS('Bank-1S'!$N:$N,'Bank-1S'!$J:$J,"&gt;="&amp;BZ$7,'Bank-1S'!$J:$J,"&lt;="&amp;BZ$8,'Bank-1S'!$W:$W,$O137,'Bank-1S'!$X:$X,$F137),SUMIFS('Bank-1S'!$N:$N,'Bank-1S'!$J:$J,BZ$8,'Bank-1S'!$W:$W,$O137,'Bank-1S'!$X:$X,$F137))</f>
        <v>0</v>
      </c>
      <c r="CA137" s="99">
        <f ca="1">IF(CA$7&lt;&gt;"",SUMIFS('Bank-1S'!$N:$N,'Bank-1S'!$J:$J,"&gt;="&amp;CA$7,'Bank-1S'!$J:$J,"&lt;="&amp;CA$8,'Bank-1S'!$W:$W,$O137,'Bank-1S'!$X:$X,$F137),SUMIFS('Bank-1S'!$N:$N,'Bank-1S'!$J:$J,CA$8,'Bank-1S'!$W:$W,$O137,'Bank-1S'!$X:$X,$F137))</f>
        <v>0</v>
      </c>
      <c r="CB137" s="99">
        <f ca="1">IF(CB$7&lt;&gt;"",SUMIFS('Bank-1S'!$N:$N,'Bank-1S'!$J:$J,"&gt;="&amp;CB$7,'Bank-1S'!$J:$J,"&lt;="&amp;CB$8,'Bank-1S'!$W:$W,$O137,'Bank-1S'!$X:$X,$F137),SUMIFS('Bank-1S'!$N:$N,'Bank-1S'!$J:$J,CB$8,'Bank-1S'!$W:$W,$O137,'Bank-1S'!$X:$X,$F137))</f>
        <v>0</v>
      </c>
      <c r="CC137" s="99">
        <f ca="1">IF(CC$7&lt;&gt;"",SUMIFS('Bank-1S'!$N:$N,'Bank-1S'!$J:$J,"&gt;="&amp;CC$7,'Bank-1S'!$J:$J,"&lt;="&amp;CC$8,'Bank-1S'!$W:$W,$O137,'Bank-1S'!$X:$X,$F137),SUMIFS('Bank-1S'!$N:$N,'Bank-1S'!$J:$J,CC$8,'Bank-1S'!$W:$W,$O137,'Bank-1S'!$X:$X,$F137))</f>
        <v>0</v>
      </c>
      <c r="CD137" s="99">
        <f ca="1">IF(CD$7&lt;&gt;"",SUMIFS('Bank-1S'!$N:$N,'Bank-1S'!$J:$J,"&gt;="&amp;CD$7,'Bank-1S'!$J:$J,"&lt;="&amp;CD$8,'Bank-1S'!$W:$W,$O137,'Bank-1S'!$X:$X,$F137),SUMIFS('Bank-1S'!$N:$N,'Bank-1S'!$J:$J,CD$8,'Bank-1S'!$W:$W,$O137,'Bank-1S'!$X:$X,$F137))</f>
        <v>0</v>
      </c>
      <c r="CE137" s="99">
        <f ca="1">IF(CE$7&lt;&gt;"",SUMIFS('Bank-1S'!$N:$N,'Bank-1S'!$J:$J,"&gt;="&amp;CE$7,'Bank-1S'!$J:$J,"&lt;="&amp;CE$8,'Bank-1S'!$W:$W,$O137,'Bank-1S'!$X:$X,$F137),SUMIFS('Bank-1S'!$N:$N,'Bank-1S'!$J:$J,CE$8,'Bank-1S'!$W:$W,$O137,'Bank-1S'!$X:$X,$F137))</f>
        <v>0</v>
      </c>
      <c r="CF137" s="99">
        <f ca="1">IF(CF$7&lt;&gt;"",SUMIFS('Bank-1S'!$N:$N,'Bank-1S'!$J:$J,"&gt;="&amp;CF$7,'Bank-1S'!$J:$J,"&lt;="&amp;CF$8,'Bank-1S'!$W:$W,$O137,'Bank-1S'!$X:$X,$F137),SUMIFS('Bank-1S'!$N:$N,'Bank-1S'!$J:$J,CF$8,'Bank-1S'!$W:$W,$O137,'Bank-1S'!$X:$X,$F137))</f>
        <v>0</v>
      </c>
      <c r="CG137" s="99">
        <f ca="1">IF(CG$7&lt;&gt;"",SUMIFS('Bank-1S'!$N:$N,'Bank-1S'!$J:$J,"&gt;="&amp;CG$7,'Bank-1S'!$J:$J,"&lt;="&amp;CG$8,'Bank-1S'!$W:$W,$O137,'Bank-1S'!$X:$X,$F137),SUMIFS('Bank-1S'!$N:$N,'Bank-1S'!$J:$J,CG$8,'Bank-1S'!$W:$W,$O137,'Bank-1S'!$X:$X,$F137))</f>
        <v>0</v>
      </c>
      <c r="CH137" s="99">
        <f ca="1">IF(CH$7&lt;&gt;"",SUMIFS('Bank-1S'!$N:$N,'Bank-1S'!$J:$J,"&gt;="&amp;CH$7,'Bank-1S'!$J:$J,"&lt;="&amp;CH$8,'Bank-1S'!$W:$W,$O137,'Bank-1S'!$X:$X,$F137),SUMIFS('Bank-1S'!$N:$N,'Bank-1S'!$J:$J,CH$8,'Bank-1S'!$W:$W,$O137,'Bank-1S'!$X:$X,$F137))</f>
        <v>0</v>
      </c>
      <c r="CI137" s="99">
        <f ca="1">IF(CI$7&lt;&gt;"",SUMIFS('Bank-1S'!$N:$N,'Bank-1S'!$J:$J,"&gt;="&amp;CI$7,'Bank-1S'!$J:$J,"&lt;="&amp;CI$8,'Bank-1S'!$W:$W,$O137,'Bank-1S'!$X:$X,$F137),SUMIFS('Bank-1S'!$N:$N,'Bank-1S'!$J:$J,CI$8,'Bank-1S'!$W:$W,$O137,'Bank-1S'!$X:$X,$F137))</f>
        <v>0</v>
      </c>
      <c r="CJ137" s="99">
        <f ca="1">IF(CJ$7&lt;&gt;"",SUMIFS('Bank-1S'!$N:$N,'Bank-1S'!$J:$J,"&gt;="&amp;CJ$7,'Bank-1S'!$J:$J,"&lt;="&amp;CJ$8,'Bank-1S'!$W:$W,$O137,'Bank-1S'!$X:$X,$F137),SUMIFS('Bank-1S'!$N:$N,'Bank-1S'!$J:$J,CJ$8,'Bank-1S'!$W:$W,$O137,'Bank-1S'!$X:$X,$F137))</f>
        <v>0</v>
      </c>
      <c r="CK137" s="99">
        <f ca="1">IF(CK$7&lt;&gt;"",SUMIFS('Bank-1S'!$N:$N,'Bank-1S'!$J:$J,"&gt;="&amp;CK$7,'Bank-1S'!$J:$J,"&lt;="&amp;CK$8,'Bank-1S'!$W:$W,$O137,'Bank-1S'!$X:$X,$F137),SUMIFS('Bank-1S'!$N:$N,'Bank-1S'!$J:$J,CK$8,'Bank-1S'!$W:$W,$O137,'Bank-1S'!$X:$X,$F137))</f>
        <v>0</v>
      </c>
      <c r="CL137" s="99">
        <f ca="1">IF(CL$7&lt;&gt;"",SUMIFS('Bank-1S'!$N:$N,'Bank-1S'!$J:$J,"&gt;="&amp;CL$7,'Bank-1S'!$J:$J,"&lt;="&amp;CL$8,'Bank-1S'!$W:$W,$O137,'Bank-1S'!$X:$X,$F137),SUMIFS('Bank-1S'!$N:$N,'Bank-1S'!$J:$J,CL$8,'Bank-1S'!$W:$W,$O137,'Bank-1S'!$X:$X,$F137))</f>
        <v>0</v>
      </c>
      <c r="CM137" s="99">
        <f ca="1">IF(CM$7&lt;&gt;"",SUMIFS('Bank-1S'!$N:$N,'Bank-1S'!$J:$J,"&gt;="&amp;CM$7,'Bank-1S'!$J:$J,"&lt;="&amp;CM$8,'Bank-1S'!$W:$W,$O137,'Bank-1S'!$X:$X,$F137),SUMIFS('Bank-1S'!$N:$N,'Bank-1S'!$J:$J,CM$8,'Bank-1S'!$W:$W,$O137,'Bank-1S'!$X:$X,$F137))</f>
        <v>0</v>
      </c>
      <c r="CN137" s="99">
        <f ca="1">IF(CN$7&lt;&gt;"",SUMIFS('Bank-1S'!$N:$N,'Bank-1S'!$J:$J,"&gt;="&amp;CN$7,'Bank-1S'!$J:$J,"&lt;="&amp;CN$8,'Bank-1S'!$W:$W,$O137,'Bank-1S'!$X:$X,$F137),SUMIFS('Bank-1S'!$N:$N,'Bank-1S'!$J:$J,CN$8,'Bank-1S'!$W:$W,$O137,'Bank-1S'!$X:$X,$F137))</f>
        <v>0</v>
      </c>
      <c r="CO137" s="99">
        <f ca="1">IF(CO$7&lt;&gt;"",SUMIFS('Bank-1S'!$N:$N,'Bank-1S'!$J:$J,"&gt;="&amp;CO$7,'Bank-1S'!$J:$J,"&lt;="&amp;CO$8,'Bank-1S'!$W:$W,$O137,'Bank-1S'!$X:$X,$F137),SUMIFS('Bank-1S'!$N:$N,'Bank-1S'!$J:$J,CO$8,'Bank-1S'!$W:$W,$O137,'Bank-1S'!$X:$X,$F137))</f>
        <v>0</v>
      </c>
      <c r="CP137" s="99">
        <f ca="1">IF(CP$7&lt;&gt;"",SUMIFS('Bank-1S'!$N:$N,'Bank-1S'!$J:$J,"&gt;="&amp;CP$7,'Bank-1S'!$J:$J,"&lt;="&amp;CP$8,'Bank-1S'!$W:$W,$O137,'Bank-1S'!$X:$X,$F137),SUMIFS('Bank-1S'!$N:$N,'Bank-1S'!$J:$J,CP$8,'Bank-1S'!$W:$W,$O137,'Bank-1S'!$X:$X,$F137))</f>
        <v>0</v>
      </c>
      <c r="CQ137" s="99">
        <f ca="1">IF(CQ$7&lt;&gt;"",SUMIFS('Bank-1S'!$N:$N,'Bank-1S'!$J:$J,"&gt;="&amp;CQ$7,'Bank-1S'!$J:$J,"&lt;="&amp;CQ$8,'Bank-1S'!$W:$W,$O137,'Bank-1S'!$X:$X,$F137),SUMIFS('Bank-1S'!$N:$N,'Bank-1S'!$J:$J,CQ$8,'Bank-1S'!$W:$W,$O137,'Bank-1S'!$X:$X,$F137))</f>
        <v>0</v>
      </c>
      <c r="CR137" s="99">
        <f ca="1">IF(CR$7&lt;&gt;"",SUMIFS('Bank-1S'!$N:$N,'Bank-1S'!$J:$J,"&gt;="&amp;CR$7,'Bank-1S'!$J:$J,"&lt;="&amp;CR$8,'Bank-1S'!$W:$W,$O137,'Bank-1S'!$X:$X,$F137),SUMIFS('Bank-1S'!$N:$N,'Bank-1S'!$J:$J,CR$8,'Bank-1S'!$W:$W,$O137,'Bank-1S'!$X:$X,$F137))</f>
        <v>0</v>
      </c>
      <c r="CS137" s="99">
        <f ca="1">IF(CS$7&lt;&gt;"",SUMIFS('Bank-1S'!$N:$N,'Bank-1S'!$J:$J,"&gt;="&amp;CS$7,'Bank-1S'!$J:$J,"&lt;="&amp;CS$8,'Bank-1S'!$W:$W,$O137,'Bank-1S'!$X:$X,$F137),SUMIFS('Bank-1S'!$N:$N,'Bank-1S'!$J:$J,CS$8,'Bank-1S'!$W:$W,$O137,'Bank-1S'!$X:$X,$F137))</f>
        <v>0</v>
      </c>
      <c r="CT137" s="99">
        <f ca="1">IF(CT$7&lt;&gt;"",SUMIFS('Bank-1S'!$N:$N,'Bank-1S'!$J:$J,"&gt;="&amp;CT$7,'Bank-1S'!$J:$J,"&lt;="&amp;CT$8,'Bank-1S'!$W:$W,$O137,'Bank-1S'!$X:$X,$F137),SUMIFS('Bank-1S'!$N:$N,'Bank-1S'!$J:$J,CT$8,'Bank-1S'!$W:$W,$O137,'Bank-1S'!$X:$X,$F137))</f>
        <v>0</v>
      </c>
      <c r="CU137" s="99">
        <f ca="1">IF(CU$7&lt;&gt;"",SUMIFS('Bank-1S'!$N:$N,'Bank-1S'!$J:$J,"&gt;="&amp;CU$7,'Bank-1S'!$J:$J,"&lt;="&amp;CU$8,'Bank-1S'!$W:$W,$O137,'Bank-1S'!$X:$X,$F137),SUMIFS('Bank-1S'!$N:$N,'Bank-1S'!$J:$J,CU$8,'Bank-1S'!$W:$W,$O137,'Bank-1S'!$X:$X,$F137))</f>
        <v>0</v>
      </c>
    </row>
    <row r="138" spans="1:99" ht="3" customHeight="1" x14ac:dyDescent="0.25">
      <c r="A138" s="89"/>
      <c r="B138" s="89"/>
      <c r="C138" s="89"/>
      <c r="D138" s="89"/>
      <c r="E138" s="191"/>
      <c r="F138" s="89"/>
      <c r="G138" s="89"/>
      <c r="H138" s="89"/>
      <c r="I138" s="89"/>
      <c r="J138" s="89"/>
      <c r="K138" s="89"/>
      <c r="L138" s="89"/>
      <c r="M138" s="89"/>
      <c r="N138" s="86"/>
      <c r="O138" s="90"/>
      <c r="P138" s="88"/>
      <c r="Q138" s="89"/>
      <c r="R138" s="89"/>
      <c r="S138" s="89"/>
      <c r="T138" s="139"/>
      <c r="U138" s="140"/>
      <c r="V138" s="141"/>
      <c r="W138" s="170"/>
      <c r="X138" s="17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</row>
    <row r="139" spans="1:99" ht="3" customHeight="1" x14ac:dyDescent="0.25">
      <c r="A139" s="89"/>
      <c r="B139" s="89"/>
      <c r="C139" s="89"/>
      <c r="D139" s="89"/>
      <c r="E139" s="191"/>
      <c r="F139" s="89"/>
      <c r="G139" s="89"/>
      <c r="H139" s="89"/>
      <c r="I139" s="89"/>
      <c r="J139" s="89"/>
      <c r="K139" s="89"/>
      <c r="L139" s="89"/>
      <c r="M139" s="89"/>
      <c r="N139" s="86"/>
      <c r="O139" s="90"/>
      <c r="P139" s="88"/>
      <c r="Q139" s="89"/>
      <c r="R139" s="89"/>
      <c r="S139" s="89"/>
      <c r="T139" s="139"/>
      <c r="U139" s="140"/>
      <c r="V139" s="141"/>
      <c r="W139" s="170"/>
      <c r="X139" s="17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</row>
    <row r="140" spans="1:99" s="28" customFormat="1" ht="10.199999999999999" x14ac:dyDescent="0.2">
      <c r="A140" s="87"/>
      <c r="B140" s="87"/>
      <c r="C140" s="87"/>
      <c r="D140" s="87"/>
      <c r="E140" s="192">
        <v>1</v>
      </c>
      <c r="F140" s="101" t="str">
        <f>lists!$Z$51</f>
        <v>Поступления от Учредителей в собственный капитал</v>
      </c>
      <c r="G140" s="87"/>
      <c r="H140" s="87"/>
      <c r="I140" s="87"/>
      <c r="J140" s="87"/>
      <c r="K140" s="87"/>
      <c r="L140" s="87"/>
      <c r="M140" s="87"/>
      <c r="N140" s="86"/>
      <c r="O140" s="87" t="str">
        <f>$O$69</f>
        <v>RUR</v>
      </c>
      <c r="P140" s="88"/>
      <c r="Q140" s="87"/>
      <c r="R140" s="87"/>
      <c r="S140" s="87"/>
      <c r="T140" s="136"/>
      <c r="U140" s="137">
        <f ca="1">SUM(W140:CV140)</f>
        <v>0</v>
      </c>
      <c r="V140" s="138"/>
      <c r="W140" s="168"/>
      <c r="X140" s="169">
        <f>IF(X$7&lt;&gt;"",SUMIFS('Bank-1S'!$N:$N,'Bank-1S'!$J:$J,"&gt;="&amp;X$7,'Bank-1S'!$J:$J,"&lt;="&amp;X$8,'Bank-1S'!$W:$W,$O140,'Bank-1S'!$X:$X,$F140),SUMIFS('Bank-1S'!$N:$N,'Bank-1S'!$J:$J,X$8,'Bank-1S'!$W:$W,$O140,'Bank-1S'!$X:$X,$F140))</f>
        <v>0</v>
      </c>
      <c r="Y140" s="99">
        <f ca="1">IF(Y$7&lt;&gt;"",SUMIFS('Bank-1S'!$N:$N,'Bank-1S'!$J:$J,"&gt;="&amp;Y$7,'Bank-1S'!$J:$J,"&lt;="&amp;Y$8,'Bank-1S'!$W:$W,$O140,'Bank-1S'!$X:$X,$F140),SUMIFS('Bank-1S'!$N:$N,'Bank-1S'!$J:$J,Y$8,'Bank-1S'!$W:$W,$O140,'Bank-1S'!$X:$X,$F140))</f>
        <v>0</v>
      </c>
      <c r="Z140" s="99">
        <f ca="1">IF(Z$7&lt;&gt;"",SUMIFS('Bank-1S'!$N:$N,'Bank-1S'!$J:$J,"&gt;="&amp;Z$7,'Bank-1S'!$J:$J,"&lt;="&amp;Z$8,'Bank-1S'!$W:$W,$O140,'Bank-1S'!$X:$X,$F140),SUMIFS('Bank-1S'!$N:$N,'Bank-1S'!$J:$J,Z$8,'Bank-1S'!$W:$W,$O140,'Bank-1S'!$X:$X,$F140))</f>
        <v>0</v>
      </c>
      <c r="AA140" s="99">
        <f ca="1">IF(AA$7&lt;&gt;"",SUMIFS('Bank-1S'!$N:$N,'Bank-1S'!$J:$J,"&gt;="&amp;AA$7,'Bank-1S'!$J:$J,"&lt;="&amp;AA$8,'Bank-1S'!$W:$W,$O140,'Bank-1S'!$X:$X,$F140),SUMIFS('Bank-1S'!$N:$N,'Bank-1S'!$J:$J,AA$8,'Bank-1S'!$W:$W,$O140,'Bank-1S'!$X:$X,$F140))</f>
        <v>0</v>
      </c>
      <c r="AB140" s="99">
        <f ca="1">IF(AB$7&lt;&gt;"",SUMIFS('Bank-1S'!$N:$N,'Bank-1S'!$J:$J,"&gt;="&amp;AB$7,'Bank-1S'!$J:$J,"&lt;="&amp;AB$8,'Bank-1S'!$W:$W,$O140,'Bank-1S'!$X:$X,$F140),SUMIFS('Bank-1S'!$N:$N,'Bank-1S'!$J:$J,AB$8,'Bank-1S'!$W:$W,$O140,'Bank-1S'!$X:$X,$F140))</f>
        <v>0</v>
      </c>
      <c r="AC140" s="99">
        <f ca="1">IF(AC$7&lt;&gt;"",SUMIFS('Bank-1S'!$N:$N,'Bank-1S'!$J:$J,"&gt;="&amp;AC$7,'Bank-1S'!$J:$J,"&lt;="&amp;AC$8,'Bank-1S'!$W:$W,$O140,'Bank-1S'!$X:$X,$F140),SUMIFS('Bank-1S'!$N:$N,'Bank-1S'!$J:$J,AC$8,'Bank-1S'!$W:$W,$O140,'Bank-1S'!$X:$X,$F140))</f>
        <v>0</v>
      </c>
      <c r="AD140" s="99">
        <f ca="1">IF(AD$7&lt;&gt;"",SUMIFS('Bank-1S'!$N:$N,'Bank-1S'!$J:$J,"&gt;="&amp;AD$7,'Bank-1S'!$J:$J,"&lt;="&amp;AD$8,'Bank-1S'!$W:$W,$O140,'Bank-1S'!$X:$X,$F140),SUMIFS('Bank-1S'!$N:$N,'Bank-1S'!$J:$J,AD$8,'Bank-1S'!$W:$W,$O140,'Bank-1S'!$X:$X,$F140))</f>
        <v>0</v>
      </c>
      <c r="AE140" s="99">
        <f ca="1">IF(AE$7&lt;&gt;"",SUMIFS('Bank-1S'!$N:$N,'Bank-1S'!$J:$J,"&gt;="&amp;AE$7,'Bank-1S'!$J:$J,"&lt;="&amp;AE$8,'Bank-1S'!$W:$W,$O140,'Bank-1S'!$X:$X,$F140),SUMIFS('Bank-1S'!$N:$N,'Bank-1S'!$J:$J,AE$8,'Bank-1S'!$W:$W,$O140,'Bank-1S'!$X:$X,$F140))</f>
        <v>0</v>
      </c>
      <c r="AF140" s="99">
        <f ca="1">IF(AF$7&lt;&gt;"",SUMIFS('Bank-1S'!$N:$N,'Bank-1S'!$J:$J,"&gt;="&amp;AF$7,'Bank-1S'!$J:$J,"&lt;="&amp;AF$8,'Bank-1S'!$W:$W,$O140,'Bank-1S'!$X:$X,$F140),SUMIFS('Bank-1S'!$N:$N,'Bank-1S'!$J:$J,AF$8,'Bank-1S'!$W:$W,$O140,'Bank-1S'!$X:$X,$F140))</f>
        <v>0</v>
      </c>
      <c r="AG140" s="99">
        <f ca="1">IF(AG$7&lt;&gt;"",SUMIFS('Bank-1S'!$N:$N,'Bank-1S'!$J:$J,"&gt;="&amp;AG$7,'Bank-1S'!$J:$J,"&lt;="&amp;AG$8,'Bank-1S'!$W:$W,$O140,'Bank-1S'!$X:$X,$F140),SUMIFS('Bank-1S'!$N:$N,'Bank-1S'!$J:$J,AG$8,'Bank-1S'!$W:$W,$O140,'Bank-1S'!$X:$X,$F140))</f>
        <v>0</v>
      </c>
      <c r="AH140" s="99">
        <f ca="1">IF(AH$7&lt;&gt;"",SUMIFS('Bank-1S'!$N:$N,'Bank-1S'!$J:$J,"&gt;="&amp;AH$7,'Bank-1S'!$J:$J,"&lt;="&amp;AH$8,'Bank-1S'!$W:$W,$O140,'Bank-1S'!$X:$X,$F140),SUMIFS('Bank-1S'!$N:$N,'Bank-1S'!$J:$J,AH$8,'Bank-1S'!$W:$W,$O140,'Bank-1S'!$X:$X,$F140))</f>
        <v>0</v>
      </c>
      <c r="AI140" s="99">
        <f ca="1">IF(AI$7&lt;&gt;"",SUMIFS('Bank-1S'!$N:$N,'Bank-1S'!$J:$J,"&gt;="&amp;AI$7,'Bank-1S'!$J:$J,"&lt;="&amp;AI$8,'Bank-1S'!$W:$W,$O140,'Bank-1S'!$X:$X,$F140),SUMIFS('Bank-1S'!$N:$N,'Bank-1S'!$J:$J,AI$8,'Bank-1S'!$W:$W,$O140,'Bank-1S'!$X:$X,$F140))</f>
        <v>0</v>
      </c>
      <c r="AJ140" s="99">
        <f ca="1">IF(AJ$7&lt;&gt;"",SUMIFS('Bank-1S'!$N:$N,'Bank-1S'!$J:$J,"&gt;="&amp;AJ$7,'Bank-1S'!$J:$J,"&lt;="&amp;AJ$8,'Bank-1S'!$W:$W,$O140,'Bank-1S'!$X:$X,$F140),SUMIFS('Bank-1S'!$N:$N,'Bank-1S'!$J:$J,AJ$8,'Bank-1S'!$W:$W,$O140,'Bank-1S'!$X:$X,$F140))</f>
        <v>0</v>
      </c>
      <c r="AK140" s="99">
        <f ca="1">IF(AK$7&lt;&gt;"",SUMIFS('Bank-1S'!$N:$N,'Bank-1S'!$J:$J,"&gt;="&amp;AK$7,'Bank-1S'!$J:$J,"&lt;="&amp;AK$8,'Bank-1S'!$W:$W,$O140,'Bank-1S'!$X:$X,$F140),SUMIFS('Bank-1S'!$N:$N,'Bank-1S'!$J:$J,AK$8,'Bank-1S'!$W:$W,$O140,'Bank-1S'!$X:$X,$F140))</f>
        <v>0</v>
      </c>
      <c r="AL140" s="99">
        <f ca="1">IF(AL$7&lt;&gt;"",SUMIFS('Bank-1S'!$N:$N,'Bank-1S'!$J:$J,"&gt;="&amp;AL$7,'Bank-1S'!$J:$J,"&lt;="&amp;AL$8,'Bank-1S'!$W:$W,$O140,'Bank-1S'!$X:$X,$F140),SUMIFS('Bank-1S'!$N:$N,'Bank-1S'!$J:$J,AL$8,'Bank-1S'!$W:$W,$O140,'Bank-1S'!$X:$X,$F140))</f>
        <v>0</v>
      </c>
      <c r="AM140" s="99">
        <f ca="1">IF(AM$7&lt;&gt;"",SUMIFS('Bank-1S'!$N:$N,'Bank-1S'!$J:$J,"&gt;="&amp;AM$7,'Bank-1S'!$J:$J,"&lt;="&amp;AM$8,'Bank-1S'!$W:$W,$O140,'Bank-1S'!$X:$X,$F140),SUMIFS('Bank-1S'!$N:$N,'Bank-1S'!$J:$J,AM$8,'Bank-1S'!$W:$W,$O140,'Bank-1S'!$X:$X,$F140))</f>
        <v>0</v>
      </c>
      <c r="AN140" s="99">
        <f ca="1">IF(AN$7&lt;&gt;"",SUMIFS('Bank-1S'!$N:$N,'Bank-1S'!$J:$J,"&gt;="&amp;AN$7,'Bank-1S'!$J:$J,"&lt;="&amp;AN$8,'Bank-1S'!$W:$W,$O140,'Bank-1S'!$X:$X,$F140),SUMIFS('Bank-1S'!$N:$N,'Bank-1S'!$J:$J,AN$8,'Bank-1S'!$W:$W,$O140,'Bank-1S'!$X:$X,$F140))</f>
        <v>0</v>
      </c>
      <c r="AO140" s="99">
        <f ca="1">IF(AO$7&lt;&gt;"",SUMIFS('Bank-1S'!$N:$N,'Bank-1S'!$J:$J,"&gt;="&amp;AO$7,'Bank-1S'!$J:$J,"&lt;="&amp;AO$8,'Bank-1S'!$W:$W,$O140,'Bank-1S'!$X:$X,$F140),SUMIFS('Bank-1S'!$N:$N,'Bank-1S'!$J:$J,AO$8,'Bank-1S'!$W:$W,$O140,'Bank-1S'!$X:$X,$F140))</f>
        <v>0</v>
      </c>
      <c r="AP140" s="99">
        <f ca="1">IF(AP$7&lt;&gt;"",SUMIFS('Bank-1S'!$N:$N,'Bank-1S'!$J:$J,"&gt;="&amp;AP$7,'Bank-1S'!$J:$J,"&lt;="&amp;AP$8,'Bank-1S'!$W:$W,$O140,'Bank-1S'!$X:$X,$F140),SUMIFS('Bank-1S'!$N:$N,'Bank-1S'!$J:$J,AP$8,'Bank-1S'!$W:$W,$O140,'Bank-1S'!$X:$X,$F140))</f>
        <v>0</v>
      </c>
      <c r="AQ140" s="99">
        <f ca="1">IF(AQ$7&lt;&gt;"",SUMIFS('Bank-1S'!$N:$N,'Bank-1S'!$J:$J,"&gt;="&amp;AQ$7,'Bank-1S'!$J:$J,"&lt;="&amp;AQ$8,'Bank-1S'!$W:$W,$O140,'Bank-1S'!$X:$X,$F140),SUMIFS('Bank-1S'!$N:$N,'Bank-1S'!$J:$J,AQ$8,'Bank-1S'!$W:$W,$O140,'Bank-1S'!$X:$X,$F140))</f>
        <v>0</v>
      </c>
      <c r="AR140" s="99">
        <f ca="1">IF(AR$7&lt;&gt;"",SUMIFS('Bank-1S'!$N:$N,'Bank-1S'!$J:$J,"&gt;="&amp;AR$7,'Bank-1S'!$J:$J,"&lt;="&amp;AR$8,'Bank-1S'!$W:$W,$O140,'Bank-1S'!$X:$X,$F140),SUMIFS('Bank-1S'!$N:$N,'Bank-1S'!$J:$J,AR$8,'Bank-1S'!$W:$W,$O140,'Bank-1S'!$X:$X,$F140))</f>
        <v>0</v>
      </c>
      <c r="AS140" s="99">
        <f ca="1">IF(AS$7&lt;&gt;"",SUMIFS('Bank-1S'!$N:$N,'Bank-1S'!$J:$J,"&gt;="&amp;AS$7,'Bank-1S'!$J:$J,"&lt;="&amp;AS$8,'Bank-1S'!$W:$W,$O140,'Bank-1S'!$X:$X,$F140),SUMIFS('Bank-1S'!$N:$N,'Bank-1S'!$J:$J,AS$8,'Bank-1S'!$W:$W,$O140,'Bank-1S'!$X:$X,$F140))</f>
        <v>0</v>
      </c>
      <c r="AT140" s="99">
        <f ca="1">IF(AT$7&lt;&gt;"",SUMIFS('Bank-1S'!$N:$N,'Bank-1S'!$J:$J,"&gt;="&amp;AT$7,'Bank-1S'!$J:$J,"&lt;="&amp;AT$8,'Bank-1S'!$W:$W,$O140,'Bank-1S'!$X:$X,$F140),SUMIFS('Bank-1S'!$N:$N,'Bank-1S'!$J:$J,AT$8,'Bank-1S'!$W:$W,$O140,'Bank-1S'!$X:$X,$F140))</f>
        <v>0</v>
      </c>
      <c r="AU140" s="99">
        <f ca="1">IF(AU$7&lt;&gt;"",SUMIFS('Bank-1S'!$N:$N,'Bank-1S'!$J:$J,"&gt;="&amp;AU$7,'Bank-1S'!$J:$J,"&lt;="&amp;AU$8,'Bank-1S'!$W:$W,$O140,'Bank-1S'!$X:$X,$F140),SUMIFS('Bank-1S'!$N:$N,'Bank-1S'!$J:$J,AU$8,'Bank-1S'!$W:$W,$O140,'Bank-1S'!$X:$X,$F140))</f>
        <v>0</v>
      </c>
      <c r="AV140" s="99">
        <f ca="1">IF(AV$7&lt;&gt;"",SUMIFS('Bank-1S'!$N:$N,'Bank-1S'!$J:$J,"&gt;="&amp;AV$7,'Bank-1S'!$J:$J,"&lt;="&amp;AV$8,'Bank-1S'!$W:$W,$O140,'Bank-1S'!$X:$X,$F140),SUMIFS('Bank-1S'!$N:$N,'Bank-1S'!$J:$J,AV$8,'Bank-1S'!$W:$W,$O140,'Bank-1S'!$X:$X,$F140))</f>
        <v>0</v>
      </c>
      <c r="AW140" s="99">
        <f ca="1">IF(AW$7&lt;&gt;"",SUMIFS('Bank-1S'!$N:$N,'Bank-1S'!$J:$J,"&gt;="&amp;AW$7,'Bank-1S'!$J:$J,"&lt;="&amp;AW$8,'Bank-1S'!$W:$W,$O140,'Bank-1S'!$X:$X,$F140),SUMIFS('Bank-1S'!$N:$N,'Bank-1S'!$J:$J,AW$8,'Bank-1S'!$W:$W,$O140,'Bank-1S'!$X:$X,$F140))</f>
        <v>0</v>
      </c>
      <c r="AX140" s="99">
        <f ca="1">IF(AX$7&lt;&gt;"",SUMIFS('Bank-1S'!$N:$N,'Bank-1S'!$J:$J,"&gt;="&amp;AX$7,'Bank-1S'!$J:$J,"&lt;="&amp;AX$8,'Bank-1S'!$W:$W,$O140,'Bank-1S'!$X:$X,$F140),SUMIFS('Bank-1S'!$N:$N,'Bank-1S'!$J:$J,AX$8,'Bank-1S'!$W:$W,$O140,'Bank-1S'!$X:$X,$F140))</f>
        <v>0</v>
      </c>
      <c r="AY140" s="99">
        <f ca="1">IF(AY$7&lt;&gt;"",SUMIFS('Bank-1S'!$N:$N,'Bank-1S'!$J:$J,"&gt;="&amp;AY$7,'Bank-1S'!$J:$J,"&lt;="&amp;AY$8,'Bank-1S'!$W:$W,$O140,'Bank-1S'!$X:$X,$F140),SUMIFS('Bank-1S'!$N:$N,'Bank-1S'!$J:$J,AY$8,'Bank-1S'!$W:$W,$O140,'Bank-1S'!$X:$X,$F140))</f>
        <v>0</v>
      </c>
      <c r="AZ140" s="99">
        <f ca="1">IF(AZ$7&lt;&gt;"",SUMIFS('Bank-1S'!$N:$N,'Bank-1S'!$J:$J,"&gt;="&amp;AZ$7,'Bank-1S'!$J:$J,"&lt;="&amp;AZ$8,'Bank-1S'!$W:$W,$O140,'Bank-1S'!$X:$X,$F140),SUMIFS('Bank-1S'!$N:$N,'Bank-1S'!$J:$J,AZ$8,'Bank-1S'!$W:$W,$O140,'Bank-1S'!$X:$X,$F140))</f>
        <v>0</v>
      </c>
      <c r="BA140" s="99">
        <f ca="1">IF(BA$7&lt;&gt;"",SUMIFS('Bank-1S'!$N:$N,'Bank-1S'!$J:$J,"&gt;="&amp;BA$7,'Bank-1S'!$J:$J,"&lt;="&amp;BA$8,'Bank-1S'!$W:$W,$O140,'Bank-1S'!$X:$X,$F140),SUMIFS('Bank-1S'!$N:$N,'Bank-1S'!$J:$J,BA$8,'Bank-1S'!$W:$W,$O140,'Bank-1S'!$X:$X,$F140))</f>
        <v>0</v>
      </c>
      <c r="BB140" s="99">
        <f ca="1">IF(BB$7&lt;&gt;"",SUMIFS('Bank-1S'!$N:$N,'Bank-1S'!$J:$J,"&gt;="&amp;BB$7,'Bank-1S'!$J:$J,"&lt;="&amp;BB$8,'Bank-1S'!$W:$W,$O140,'Bank-1S'!$X:$X,$F140),SUMIFS('Bank-1S'!$N:$N,'Bank-1S'!$J:$J,BB$8,'Bank-1S'!$W:$W,$O140,'Bank-1S'!$X:$X,$F140))</f>
        <v>0</v>
      </c>
      <c r="BC140" s="99">
        <f ca="1">IF(BC$7&lt;&gt;"",SUMIFS('Bank-1S'!$N:$N,'Bank-1S'!$J:$J,"&gt;="&amp;BC$7,'Bank-1S'!$J:$J,"&lt;="&amp;BC$8,'Bank-1S'!$W:$W,$O140,'Bank-1S'!$X:$X,$F140),SUMIFS('Bank-1S'!$N:$N,'Bank-1S'!$J:$J,BC$8,'Bank-1S'!$W:$W,$O140,'Bank-1S'!$X:$X,$F140))</f>
        <v>0</v>
      </c>
      <c r="BD140" s="99">
        <f ca="1">IF(BD$7&lt;&gt;"",SUMIFS('Bank-1S'!$N:$N,'Bank-1S'!$J:$J,"&gt;="&amp;BD$7,'Bank-1S'!$J:$J,"&lt;="&amp;BD$8,'Bank-1S'!$W:$W,$O140,'Bank-1S'!$X:$X,$F140),SUMIFS('Bank-1S'!$N:$N,'Bank-1S'!$J:$J,BD$8,'Bank-1S'!$W:$W,$O140,'Bank-1S'!$X:$X,$F140))</f>
        <v>0</v>
      </c>
      <c r="BE140" s="99">
        <f ca="1">IF(BE$7&lt;&gt;"",SUMIFS('Bank-1S'!$N:$N,'Bank-1S'!$J:$J,"&gt;="&amp;BE$7,'Bank-1S'!$J:$J,"&lt;="&amp;BE$8,'Bank-1S'!$W:$W,$O140,'Bank-1S'!$X:$X,$F140),SUMIFS('Bank-1S'!$N:$N,'Bank-1S'!$J:$J,BE$8,'Bank-1S'!$W:$W,$O140,'Bank-1S'!$X:$X,$F140))</f>
        <v>0</v>
      </c>
      <c r="BF140" s="99">
        <f ca="1">IF(BF$7&lt;&gt;"",SUMIFS('Bank-1S'!$N:$N,'Bank-1S'!$J:$J,"&gt;="&amp;BF$7,'Bank-1S'!$J:$J,"&lt;="&amp;BF$8,'Bank-1S'!$W:$W,$O140,'Bank-1S'!$X:$X,$F140),SUMIFS('Bank-1S'!$N:$N,'Bank-1S'!$J:$J,BF$8,'Bank-1S'!$W:$W,$O140,'Bank-1S'!$X:$X,$F140))</f>
        <v>0</v>
      </c>
      <c r="BG140" s="99">
        <f ca="1">IF(BG$7&lt;&gt;"",SUMIFS('Bank-1S'!$N:$N,'Bank-1S'!$J:$J,"&gt;="&amp;BG$7,'Bank-1S'!$J:$J,"&lt;="&amp;BG$8,'Bank-1S'!$W:$W,$O140,'Bank-1S'!$X:$X,$F140),SUMIFS('Bank-1S'!$N:$N,'Bank-1S'!$J:$J,BG$8,'Bank-1S'!$W:$W,$O140,'Bank-1S'!$X:$X,$F140))</f>
        <v>0</v>
      </c>
      <c r="BH140" s="99">
        <f ca="1">IF(BH$7&lt;&gt;"",SUMIFS('Bank-1S'!$N:$N,'Bank-1S'!$J:$J,"&gt;="&amp;BH$7,'Bank-1S'!$J:$J,"&lt;="&amp;BH$8,'Bank-1S'!$W:$W,$O140,'Bank-1S'!$X:$X,$F140),SUMIFS('Bank-1S'!$N:$N,'Bank-1S'!$J:$J,BH$8,'Bank-1S'!$W:$W,$O140,'Bank-1S'!$X:$X,$F140))</f>
        <v>0</v>
      </c>
      <c r="BI140" s="99">
        <f ca="1">IF(BI$7&lt;&gt;"",SUMIFS('Bank-1S'!$N:$N,'Bank-1S'!$J:$J,"&gt;="&amp;BI$7,'Bank-1S'!$J:$J,"&lt;="&amp;BI$8,'Bank-1S'!$W:$W,$O140,'Bank-1S'!$X:$X,$F140),SUMIFS('Bank-1S'!$N:$N,'Bank-1S'!$J:$J,BI$8,'Bank-1S'!$W:$W,$O140,'Bank-1S'!$X:$X,$F140))</f>
        <v>0</v>
      </c>
      <c r="BJ140" s="99">
        <f ca="1">IF(BJ$7&lt;&gt;"",SUMIFS('Bank-1S'!$N:$N,'Bank-1S'!$J:$J,"&gt;="&amp;BJ$7,'Bank-1S'!$J:$J,"&lt;="&amp;BJ$8,'Bank-1S'!$W:$W,$O140,'Bank-1S'!$X:$X,$F140),SUMIFS('Bank-1S'!$N:$N,'Bank-1S'!$J:$J,BJ$8,'Bank-1S'!$W:$W,$O140,'Bank-1S'!$X:$X,$F140))</f>
        <v>0</v>
      </c>
      <c r="BK140" s="99">
        <f ca="1">IF(BK$7&lt;&gt;"",SUMIFS('Bank-1S'!$N:$N,'Bank-1S'!$J:$J,"&gt;="&amp;BK$7,'Bank-1S'!$J:$J,"&lt;="&amp;BK$8,'Bank-1S'!$W:$W,$O140,'Bank-1S'!$X:$X,$F140),SUMIFS('Bank-1S'!$N:$N,'Bank-1S'!$J:$J,BK$8,'Bank-1S'!$W:$W,$O140,'Bank-1S'!$X:$X,$F140))</f>
        <v>0</v>
      </c>
      <c r="BL140" s="99">
        <f ca="1">IF(BL$7&lt;&gt;"",SUMIFS('Bank-1S'!$N:$N,'Bank-1S'!$J:$J,"&gt;="&amp;BL$7,'Bank-1S'!$J:$J,"&lt;="&amp;BL$8,'Bank-1S'!$W:$W,$O140,'Bank-1S'!$X:$X,$F140),SUMIFS('Bank-1S'!$N:$N,'Bank-1S'!$J:$J,BL$8,'Bank-1S'!$W:$W,$O140,'Bank-1S'!$X:$X,$F140))</f>
        <v>0</v>
      </c>
      <c r="BM140" s="99">
        <f ca="1">IF(BM$7&lt;&gt;"",SUMIFS('Bank-1S'!$N:$N,'Bank-1S'!$J:$J,"&gt;="&amp;BM$7,'Bank-1S'!$J:$J,"&lt;="&amp;BM$8,'Bank-1S'!$W:$W,$O140,'Bank-1S'!$X:$X,$F140),SUMIFS('Bank-1S'!$N:$N,'Bank-1S'!$J:$J,BM$8,'Bank-1S'!$W:$W,$O140,'Bank-1S'!$X:$X,$F140))</f>
        <v>0</v>
      </c>
      <c r="BN140" s="99">
        <f ca="1">IF(BN$7&lt;&gt;"",SUMIFS('Bank-1S'!$N:$N,'Bank-1S'!$J:$J,"&gt;="&amp;BN$7,'Bank-1S'!$J:$J,"&lt;="&amp;BN$8,'Bank-1S'!$W:$W,$O140,'Bank-1S'!$X:$X,$F140),SUMIFS('Bank-1S'!$N:$N,'Bank-1S'!$J:$J,BN$8,'Bank-1S'!$W:$W,$O140,'Bank-1S'!$X:$X,$F140))</f>
        <v>0</v>
      </c>
      <c r="BO140" s="99">
        <f ca="1">IF(BO$7&lt;&gt;"",SUMIFS('Bank-1S'!$N:$N,'Bank-1S'!$J:$J,"&gt;="&amp;BO$7,'Bank-1S'!$J:$J,"&lt;="&amp;BO$8,'Bank-1S'!$W:$W,$O140,'Bank-1S'!$X:$X,$F140),SUMIFS('Bank-1S'!$N:$N,'Bank-1S'!$J:$J,BO$8,'Bank-1S'!$W:$W,$O140,'Bank-1S'!$X:$X,$F140))</f>
        <v>0</v>
      </c>
      <c r="BP140" s="99">
        <f ca="1">IF(BP$7&lt;&gt;"",SUMIFS('Bank-1S'!$N:$N,'Bank-1S'!$J:$J,"&gt;="&amp;BP$7,'Bank-1S'!$J:$J,"&lt;="&amp;BP$8,'Bank-1S'!$W:$W,$O140,'Bank-1S'!$X:$X,$F140),SUMIFS('Bank-1S'!$N:$N,'Bank-1S'!$J:$J,BP$8,'Bank-1S'!$W:$W,$O140,'Bank-1S'!$X:$X,$F140))</f>
        <v>0</v>
      </c>
      <c r="BQ140" s="99">
        <f ca="1">IF(BQ$7&lt;&gt;"",SUMIFS('Bank-1S'!$N:$N,'Bank-1S'!$J:$J,"&gt;="&amp;BQ$7,'Bank-1S'!$J:$J,"&lt;="&amp;BQ$8,'Bank-1S'!$W:$W,$O140,'Bank-1S'!$X:$X,$F140),SUMIFS('Bank-1S'!$N:$N,'Bank-1S'!$J:$J,BQ$8,'Bank-1S'!$W:$W,$O140,'Bank-1S'!$X:$X,$F140))</f>
        <v>0</v>
      </c>
      <c r="BR140" s="99">
        <f ca="1">IF(BR$7&lt;&gt;"",SUMIFS('Bank-1S'!$N:$N,'Bank-1S'!$J:$J,"&gt;="&amp;BR$7,'Bank-1S'!$J:$J,"&lt;="&amp;BR$8,'Bank-1S'!$W:$W,$O140,'Bank-1S'!$X:$X,$F140),SUMIFS('Bank-1S'!$N:$N,'Bank-1S'!$J:$J,BR$8,'Bank-1S'!$W:$W,$O140,'Bank-1S'!$X:$X,$F140))</f>
        <v>0</v>
      </c>
      <c r="BS140" s="99">
        <f ca="1">IF(BS$7&lt;&gt;"",SUMIFS('Bank-1S'!$N:$N,'Bank-1S'!$J:$J,"&gt;="&amp;BS$7,'Bank-1S'!$J:$J,"&lt;="&amp;BS$8,'Bank-1S'!$W:$W,$O140,'Bank-1S'!$X:$X,$F140),SUMIFS('Bank-1S'!$N:$N,'Bank-1S'!$J:$J,BS$8,'Bank-1S'!$W:$W,$O140,'Bank-1S'!$X:$X,$F140))</f>
        <v>0</v>
      </c>
      <c r="BT140" s="99">
        <f ca="1">IF(BT$7&lt;&gt;"",SUMIFS('Bank-1S'!$N:$N,'Bank-1S'!$J:$J,"&gt;="&amp;BT$7,'Bank-1S'!$J:$J,"&lt;="&amp;BT$8,'Bank-1S'!$W:$W,$O140,'Bank-1S'!$X:$X,$F140),SUMIFS('Bank-1S'!$N:$N,'Bank-1S'!$J:$J,BT$8,'Bank-1S'!$W:$W,$O140,'Bank-1S'!$X:$X,$F140))</f>
        <v>0</v>
      </c>
      <c r="BU140" s="99">
        <f ca="1">IF(BU$7&lt;&gt;"",SUMIFS('Bank-1S'!$N:$N,'Bank-1S'!$J:$J,"&gt;="&amp;BU$7,'Bank-1S'!$J:$J,"&lt;="&amp;BU$8,'Bank-1S'!$W:$W,$O140,'Bank-1S'!$X:$X,$F140),SUMIFS('Bank-1S'!$N:$N,'Bank-1S'!$J:$J,BU$8,'Bank-1S'!$W:$W,$O140,'Bank-1S'!$X:$X,$F140))</f>
        <v>0</v>
      </c>
      <c r="BV140" s="99">
        <f ca="1">IF(BV$7&lt;&gt;"",SUMIFS('Bank-1S'!$N:$N,'Bank-1S'!$J:$J,"&gt;="&amp;BV$7,'Bank-1S'!$J:$J,"&lt;="&amp;BV$8,'Bank-1S'!$W:$W,$O140,'Bank-1S'!$X:$X,$F140),SUMIFS('Bank-1S'!$N:$N,'Bank-1S'!$J:$J,BV$8,'Bank-1S'!$W:$W,$O140,'Bank-1S'!$X:$X,$F140))</f>
        <v>0</v>
      </c>
      <c r="BW140" s="99">
        <f ca="1">IF(BW$7&lt;&gt;"",SUMIFS('Bank-1S'!$N:$N,'Bank-1S'!$J:$J,"&gt;="&amp;BW$7,'Bank-1S'!$J:$J,"&lt;="&amp;BW$8,'Bank-1S'!$W:$W,$O140,'Bank-1S'!$X:$X,$F140),SUMIFS('Bank-1S'!$N:$N,'Bank-1S'!$J:$J,BW$8,'Bank-1S'!$W:$W,$O140,'Bank-1S'!$X:$X,$F140))</f>
        <v>0</v>
      </c>
      <c r="BX140" s="99">
        <f ca="1">IF(BX$7&lt;&gt;"",SUMIFS('Bank-1S'!$N:$N,'Bank-1S'!$J:$J,"&gt;="&amp;BX$7,'Bank-1S'!$J:$J,"&lt;="&amp;BX$8,'Bank-1S'!$W:$W,$O140,'Bank-1S'!$X:$X,$F140),SUMIFS('Bank-1S'!$N:$N,'Bank-1S'!$J:$J,BX$8,'Bank-1S'!$W:$W,$O140,'Bank-1S'!$X:$X,$F140))</f>
        <v>0</v>
      </c>
      <c r="BY140" s="99">
        <f ca="1">IF(BY$7&lt;&gt;"",SUMIFS('Bank-1S'!$N:$N,'Bank-1S'!$J:$J,"&gt;="&amp;BY$7,'Bank-1S'!$J:$J,"&lt;="&amp;BY$8,'Bank-1S'!$W:$W,$O140,'Bank-1S'!$X:$X,$F140),SUMIFS('Bank-1S'!$N:$N,'Bank-1S'!$J:$J,BY$8,'Bank-1S'!$W:$W,$O140,'Bank-1S'!$X:$X,$F140))</f>
        <v>0</v>
      </c>
      <c r="BZ140" s="99">
        <f ca="1">IF(BZ$7&lt;&gt;"",SUMIFS('Bank-1S'!$N:$N,'Bank-1S'!$J:$J,"&gt;="&amp;BZ$7,'Bank-1S'!$J:$J,"&lt;="&amp;BZ$8,'Bank-1S'!$W:$W,$O140,'Bank-1S'!$X:$X,$F140),SUMIFS('Bank-1S'!$N:$N,'Bank-1S'!$J:$J,BZ$8,'Bank-1S'!$W:$W,$O140,'Bank-1S'!$X:$X,$F140))</f>
        <v>0</v>
      </c>
      <c r="CA140" s="99">
        <f ca="1">IF(CA$7&lt;&gt;"",SUMIFS('Bank-1S'!$N:$N,'Bank-1S'!$J:$J,"&gt;="&amp;CA$7,'Bank-1S'!$J:$J,"&lt;="&amp;CA$8,'Bank-1S'!$W:$W,$O140,'Bank-1S'!$X:$X,$F140),SUMIFS('Bank-1S'!$N:$N,'Bank-1S'!$J:$J,CA$8,'Bank-1S'!$W:$W,$O140,'Bank-1S'!$X:$X,$F140))</f>
        <v>0</v>
      </c>
      <c r="CB140" s="99">
        <f ca="1">IF(CB$7&lt;&gt;"",SUMIFS('Bank-1S'!$N:$N,'Bank-1S'!$J:$J,"&gt;="&amp;CB$7,'Bank-1S'!$J:$J,"&lt;="&amp;CB$8,'Bank-1S'!$W:$W,$O140,'Bank-1S'!$X:$X,$F140),SUMIFS('Bank-1S'!$N:$N,'Bank-1S'!$J:$J,CB$8,'Bank-1S'!$W:$W,$O140,'Bank-1S'!$X:$X,$F140))</f>
        <v>0</v>
      </c>
      <c r="CC140" s="99">
        <f ca="1">IF(CC$7&lt;&gt;"",SUMIFS('Bank-1S'!$N:$N,'Bank-1S'!$J:$J,"&gt;="&amp;CC$7,'Bank-1S'!$J:$J,"&lt;="&amp;CC$8,'Bank-1S'!$W:$W,$O140,'Bank-1S'!$X:$X,$F140),SUMIFS('Bank-1S'!$N:$N,'Bank-1S'!$J:$J,CC$8,'Bank-1S'!$W:$W,$O140,'Bank-1S'!$X:$X,$F140))</f>
        <v>0</v>
      </c>
      <c r="CD140" s="99">
        <f ca="1">IF(CD$7&lt;&gt;"",SUMIFS('Bank-1S'!$N:$N,'Bank-1S'!$J:$J,"&gt;="&amp;CD$7,'Bank-1S'!$J:$J,"&lt;="&amp;CD$8,'Bank-1S'!$W:$W,$O140,'Bank-1S'!$X:$X,$F140),SUMIFS('Bank-1S'!$N:$N,'Bank-1S'!$J:$J,CD$8,'Bank-1S'!$W:$W,$O140,'Bank-1S'!$X:$X,$F140))</f>
        <v>0</v>
      </c>
      <c r="CE140" s="99">
        <f ca="1">IF(CE$7&lt;&gt;"",SUMIFS('Bank-1S'!$N:$N,'Bank-1S'!$J:$J,"&gt;="&amp;CE$7,'Bank-1S'!$J:$J,"&lt;="&amp;CE$8,'Bank-1S'!$W:$W,$O140,'Bank-1S'!$X:$X,$F140),SUMIFS('Bank-1S'!$N:$N,'Bank-1S'!$J:$J,CE$8,'Bank-1S'!$W:$W,$O140,'Bank-1S'!$X:$X,$F140))</f>
        <v>0</v>
      </c>
      <c r="CF140" s="99">
        <f ca="1">IF(CF$7&lt;&gt;"",SUMIFS('Bank-1S'!$N:$N,'Bank-1S'!$J:$J,"&gt;="&amp;CF$7,'Bank-1S'!$J:$J,"&lt;="&amp;CF$8,'Bank-1S'!$W:$W,$O140,'Bank-1S'!$X:$X,$F140),SUMIFS('Bank-1S'!$N:$N,'Bank-1S'!$J:$J,CF$8,'Bank-1S'!$W:$W,$O140,'Bank-1S'!$X:$X,$F140))</f>
        <v>0</v>
      </c>
      <c r="CG140" s="99">
        <f ca="1">IF(CG$7&lt;&gt;"",SUMIFS('Bank-1S'!$N:$N,'Bank-1S'!$J:$J,"&gt;="&amp;CG$7,'Bank-1S'!$J:$J,"&lt;="&amp;CG$8,'Bank-1S'!$W:$W,$O140,'Bank-1S'!$X:$X,$F140),SUMIFS('Bank-1S'!$N:$N,'Bank-1S'!$J:$J,CG$8,'Bank-1S'!$W:$W,$O140,'Bank-1S'!$X:$X,$F140))</f>
        <v>0</v>
      </c>
      <c r="CH140" s="99">
        <f ca="1">IF(CH$7&lt;&gt;"",SUMIFS('Bank-1S'!$N:$N,'Bank-1S'!$J:$J,"&gt;="&amp;CH$7,'Bank-1S'!$J:$J,"&lt;="&amp;CH$8,'Bank-1S'!$W:$W,$O140,'Bank-1S'!$X:$X,$F140),SUMIFS('Bank-1S'!$N:$N,'Bank-1S'!$J:$J,CH$8,'Bank-1S'!$W:$W,$O140,'Bank-1S'!$X:$X,$F140))</f>
        <v>0</v>
      </c>
      <c r="CI140" s="99">
        <f ca="1">IF(CI$7&lt;&gt;"",SUMIFS('Bank-1S'!$N:$N,'Bank-1S'!$J:$J,"&gt;="&amp;CI$7,'Bank-1S'!$J:$J,"&lt;="&amp;CI$8,'Bank-1S'!$W:$W,$O140,'Bank-1S'!$X:$X,$F140),SUMIFS('Bank-1S'!$N:$N,'Bank-1S'!$J:$J,CI$8,'Bank-1S'!$W:$W,$O140,'Bank-1S'!$X:$X,$F140))</f>
        <v>0</v>
      </c>
      <c r="CJ140" s="99">
        <f ca="1">IF(CJ$7&lt;&gt;"",SUMIFS('Bank-1S'!$N:$N,'Bank-1S'!$J:$J,"&gt;="&amp;CJ$7,'Bank-1S'!$J:$J,"&lt;="&amp;CJ$8,'Bank-1S'!$W:$W,$O140,'Bank-1S'!$X:$X,$F140),SUMIFS('Bank-1S'!$N:$N,'Bank-1S'!$J:$J,CJ$8,'Bank-1S'!$W:$W,$O140,'Bank-1S'!$X:$X,$F140))</f>
        <v>0</v>
      </c>
      <c r="CK140" s="99">
        <f ca="1">IF(CK$7&lt;&gt;"",SUMIFS('Bank-1S'!$N:$N,'Bank-1S'!$J:$J,"&gt;="&amp;CK$7,'Bank-1S'!$J:$J,"&lt;="&amp;CK$8,'Bank-1S'!$W:$W,$O140,'Bank-1S'!$X:$X,$F140),SUMIFS('Bank-1S'!$N:$N,'Bank-1S'!$J:$J,CK$8,'Bank-1S'!$W:$W,$O140,'Bank-1S'!$X:$X,$F140))</f>
        <v>0</v>
      </c>
      <c r="CL140" s="99">
        <f ca="1">IF(CL$7&lt;&gt;"",SUMIFS('Bank-1S'!$N:$N,'Bank-1S'!$J:$J,"&gt;="&amp;CL$7,'Bank-1S'!$J:$J,"&lt;="&amp;CL$8,'Bank-1S'!$W:$W,$O140,'Bank-1S'!$X:$X,$F140),SUMIFS('Bank-1S'!$N:$N,'Bank-1S'!$J:$J,CL$8,'Bank-1S'!$W:$W,$O140,'Bank-1S'!$X:$X,$F140))</f>
        <v>0</v>
      </c>
      <c r="CM140" s="99">
        <f ca="1">IF(CM$7&lt;&gt;"",SUMIFS('Bank-1S'!$N:$N,'Bank-1S'!$J:$J,"&gt;="&amp;CM$7,'Bank-1S'!$J:$J,"&lt;="&amp;CM$8,'Bank-1S'!$W:$W,$O140,'Bank-1S'!$X:$X,$F140),SUMIFS('Bank-1S'!$N:$N,'Bank-1S'!$J:$J,CM$8,'Bank-1S'!$W:$W,$O140,'Bank-1S'!$X:$X,$F140))</f>
        <v>0</v>
      </c>
      <c r="CN140" s="99">
        <f ca="1">IF(CN$7&lt;&gt;"",SUMIFS('Bank-1S'!$N:$N,'Bank-1S'!$J:$J,"&gt;="&amp;CN$7,'Bank-1S'!$J:$J,"&lt;="&amp;CN$8,'Bank-1S'!$W:$W,$O140,'Bank-1S'!$X:$X,$F140),SUMIFS('Bank-1S'!$N:$N,'Bank-1S'!$J:$J,CN$8,'Bank-1S'!$W:$W,$O140,'Bank-1S'!$X:$X,$F140))</f>
        <v>0</v>
      </c>
      <c r="CO140" s="99">
        <f ca="1">IF(CO$7&lt;&gt;"",SUMIFS('Bank-1S'!$N:$N,'Bank-1S'!$J:$J,"&gt;="&amp;CO$7,'Bank-1S'!$J:$J,"&lt;="&amp;CO$8,'Bank-1S'!$W:$W,$O140,'Bank-1S'!$X:$X,$F140),SUMIFS('Bank-1S'!$N:$N,'Bank-1S'!$J:$J,CO$8,'Bank-1S'!$W:$W,$O140,'Bank-1S'!$X:$X,$F140))</f>
        <v>0</v>
      </c>
      <c r="CP140" s="99">
        <f ca="1">IF(CP$7&lt;&gt;"",SUMIFS('Bank-1S'!$N:$N,'Bank-1S'!$J:$J,"&gt;="&amp;CP$7,'Bank-1S'!$J:$J,"&lt;="&amp;CP$8,'Bank-1S'!$W:$W,$O140,'Bank-1S'!$X:$X,$F140),SUMIFS('Bank-1S'!$N:$N,'Bank-1S'!$J:$J,CP$8,'Bank-1S'!$W:$W,$O140,'Bank-1S'!$X:$X,$F140))</f>
        <v>0</v>
      </c>
      <c r="CQ140" s="99">
        <f ca="1">IF(CQ$7&lt;&gt;"",SUMIFS('Bank-1S'!$N:$N,'Bank-1S'!$J:$J,"&gt;="&amp;CQ$7,'Bank-1S'!$J:$J,"&lt;="&amp;CQ$8,'Bank-1S'!$W:$W,$O140,'Bank-1S'!$X:$X,$F140),SUMIFS('Bank-1S'!$N:$N,'Bank-1S'!$J:$J,CQ$8,'Bank-1S'!$W:$W,$O140,'Bank-1S'!$X:$X,$F140))</f>
        <v>0</v>
      </c>
      <c r="CR140" s="99">
        <f ca="1">IF(CR$7&lt;&gt;"",SUMIFS('Bank-1S'!$N:$N,'Bank-1S'!$J:$J,"&gt;="&amp;CR$7,'Bank-1S'!$J:$J,"&lt;="&amp;CR$8,'Bank-1S'!$W:$W,$O140,'Bank-1S'!$X:$X,$F140),SUMIFS('Bank-1S'!$N:$N,'Bank-1S'!$J:$J,CR$8,'Bank-1S'!$W:$W,$O140,'Bank-1S'!$X:$X,$F140))</f>
        <v>0</v>
      </c>
      <c r="CS140" s="99">
        <f ca="1">IF(CS$7&lt;&gt;"",SUMIFS('Bank-1S'!$N:$N,'Bank-1S'!$J:$J,"&gt;="&amp;CS$7,'Bank-1S'!$J:$J,"&lt;="&amp;CS$8,'Bank-1S'!$W:$W,$O140,'Bank-1S'!$X:$X,$F140),SUMIFS('Bank-1S'!$N:$N,'Bank-1S'!$J:$J,CS$8,'Bank-1S'!$W:$W,$O140,'Bank-1S'!$X:$X,$F140))</f>
        <v>0</v>
      </c>
      <c r="CT140" s="99">
        <f ca="1">IF(CT$7&lt;&gt;"",SUMIFS('Bank-1S'!$N:$N,'Bank-1S'!$J:$J,"&gt;="&amp;CT$7,'Bank-1S'!$J:$J,"&lt;="&amp;CT$8,'Bank-1S'!$W:$W,$O140,'Bank-1S'!$X:$X,$F140),SUMIFS('Bank-1S'!$N:$N,'Bank-1S'!$J:$J,CT$8,'Bank-1S'!$W:$W,$O140,'Bank-1S'!$X:$X,$F140))</f>
        <v>0</v>
      </c>
      <c r="CU140" s="99">
        <f ca="1">IF(CU$7&lt;&gt;"",SUMIFS('Bank-1S'!$N:$N,'Bank-1S'!$J:$J,"&gt;="&amp;CU$7,'Bank-1S'!$J:$J,"&lt;="&amp;CU$8,'Bank-1S'!$W:$W,$O140,'Bank-1S'!$X:$X,$F140),SUMIFS('Bank-1S'!$N:$N,'Bank-1S'!$J:$J,CU$8,'Bank-1S'!$W:$W,$O140,'Bank-1S'!$X:$X,$F140))</f>
        <v>0</v>
      </c>
    </row>
    <row r="141" spans="1:99" ht="3" customHeight="1" x14ac:dyDescent="0.25">
      <c r="A141" s="89"/>
      <c r="B141" s="89"/>
      <c r="C141" s="89"/>
      <c r="D141" s="89"/>
      <c r="E141" s="191"/>
      <c r="F141" s="89"/>
      <c r="G141" s="89"/>
      <c r="H141" s="89"/>
      <c r="I141" s="89"/>
      <c r="J141" s="89"/>
      <c r="K141" s="89"/>
      <c r="L141" s="89"/>
      <c r="M141" s="89"/>
      <c r="N141" s="86"/>
      <c r="O141" s="90"/>
      <c r="P141" s="88"/>
      <c r="Q141" s="89"/>
      <c r="R141" s="89"/>
      <c r="S141" s="89"/>
      <c r="T141" s="139"/>
      <c r="U141" s="140"/>
      <c r="V141" s="141"/>
      <c r="W141" s="170"/>
      <c r="X141" s="17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CU141" s="91"/>
    </row>
    <row r="142" spans="1:99" ht="3" customHeight="1" x14ac:dyDescent="0.25">
      <c r="A142" s="89"/>
      <c r="B142" s="89"/>
      <c r="C142" s="89"/>
      <c r="D142" s="89"/>
      <c r="E142" s="191"/>
      <c r="F142" s="89"/>
      <c r="G142" s="89"/>
      <c r="H142" s="89"/>
      <c r="I142" s="89"/>
      <c r="J142" s="89"/>
      <c r="K142" s="89"/>
      <c r="L142" s="89"/>
      <c r="M142" s="89"/>
      <c r="N142" s="86"/>
      <c r="O142" s="90"/>
      <c r="P142" s="88"/>
      <c r="Q142" s="89"/>
      <c r="R142" s="89"/>
      <c r="S142" s="89"/>
      <c r="T142" s="139"/>
      <c r="U142" s="140"/>
      <c r="V142" s="141"/>
      <c r="W142" s="170"/>
      <c r="X142" s="17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</row>
    <row r="143" spans="1:99" s="28" customFormat="1" ht="10.199999999999999" x14ac:dyDescent="0.2">
      <c r="A143" s="87"/>
      <c r="B143" s="87"/>
      <c r="C143" s="87"/>
      <c r="D143" s="87"/>
      <c r="E143" s="198">
        <v>1</v>
      </c>
      <c r="F143" s="101" t="str">
        <f>lists!$Z$25</f>
        <v>Покупка валюты</v>
      </c>
      <c r="G143" s="87"/>
      <c r="H143" s="87"/>
      <c r="I143" s="87"/>
      <c r="J143" s="87"/>
      <c r="K143" s="87"/>
      <c r="L143" s="87"/>
      <c r="M143" s="87"/>
      <c r="N143" s="86"/>
      <c r="O143" s="87" t="str">
        <f>$O$69</f>
        <v>RUR</v>
      </c>
      <c r="P143" s="88"/>
      <c r="Q143" s="87"/>
      <c r="R143" s="87"/>
      <c r="S143" s="87"/>
      <c r="T143" s="136"/>
      <c r="U143" s="137">
        <f ca="1">SUM(W143:CV143)</f>
        <v>0</v>
      </c>
      <c r="V143" s="138"/>
      <c r="W143" s="168"/>
      <c r="X143" s="169">
        <f>IF(X$7&lt;&gt;"",SUMIFS('Bank-1S'!$N:$N,'Bank-1S'!$J:$J,"&gt;="&amp;X$7,'Bank-1S'!$J:$J,"&lt;="&amp;X$8,'Bank-1S'!$W:$W,$O143,'Bank-1S'!$X:$X,$F143),SUMIFS('Bank-1S'!$N:$N,'Bank-1S'!$J:$J,X$8,'Bank-1S'!$W:$W,$O143,'Bank-1S'!$X:$X,$F143))</f>
        <v>0</v>
      </c>
      <c r="Y143" s="99">
        <f ca="1">IF(Y$7&lt;&gt;"",SUMIFS('Bank-1S'!$N:$N,'Bank-1S'!$J:$J,"&gt;="&amp;Y$7,'Bank-1S'!$J:$J,"&lt;="&amp;Y$8,'Bank-1S'!$W:$W,$O143,'Bank-1S'!$X:$X,$F143),SUMIFS('Bank-1S'!$N:$N,'Bank-1S'!$J:$J,Y$8,'Bank-1S'!$W:$W,$O143,'Bank-1S'!$X:$X,$F143))</f>
        <v>0</v>
      </c>
      <c r="Z143" s="99">
        <f ca="1">IF(Z$7&lt;&gt;"",SUMIFS('Bank-1S'!$N:$N,'Bank-1S'!$J:$J,"&gt;="&amp;Z$7,'Bank-1S'!$J:$J,"&lt;="&amp;Z$8,'Bank-1S'!$W:$W,$O143,'Bank-1S'!$X:$X,$F143),SUMIFS('Bank-1S'!$N:$N,'Bank-1S'!$J:$J,Z$8,'Bank-1S'!$W:$W,$O143,'Bank-1S'!$X:$X,$F143))</f>
        <v>0</v>
      </c>
      <c r="AA143" s="99">
        <f ca="1">IF(AA$7&lt;&gt;"",SUMIFS('Bank-1S'!$N:$N,'Bank-1S'!$J:$J,"&gt;="&amp;AA$7,'Bank-1S'!$J:$J,"&lt;="&amp;AA$8,'Bank-1S'!$W:$W,$O143,'Bank-1S'!$X:$X,$F143),SUMIFS('Bank-1S'!$N:$N,'Bank-1S'!$J:$J,AA$8,'Bank-1S'!$W:$W,$O143,'Bank-1S'!$X:$X,$F143))</f>
        <v>0</v>
      </c>
      <c r="AB143" s="99">
        <f ca="1">IF(AB$7&lt;&gt;"",SUMIFS('Bank-1S'!$N:$N,'Bank-1S'!$J:$J,"&gt;="&amp;AB$7,'Bank-1S'!$J:$J,"&lt;="&amp;AB$8,'Bank-1S'!$W:$W,$O143,'Bank-1S'!$X:$X,$F143),SUMIFS('Bank-1S'!$N:$N,'Bank-1S'!$J:$J,AB$8,'Bank-1S'!$W:$W,$O143,'Bank-1S'!$X:$X,$F143))</f>
        <v>0</v>
      </c>
      <c r="AC143" s="99">
        <f ca="1">IF(AC$7&lt;&gt;"",SUMIFS('Bank-1S'!$N:$N,'Bank-1S'!$J:$J,"&gt;="&amp;AC$7,'Bank-1S'!$J:$J,"&lt;="&amp;AC$8,'Bank-1S'!$W:$W,$O143,'Bank-1S'!$X:$X,$F143),SUMIFS('Bank-1S'!$N:$N,'Bank-1S'!$J:$J,AC$8,'Bank-1S'!$W:$W,$O143,'Bank-1S'!$X:$X,$F143))</f>
        <v>0</v>
      </c>
      <c r="AD143" s="99">
        <f ca="1">IF(AD$7&lt;&gt;"",SUMIFS('Bank-1S'!$N:$N,'Bank-1S'!$J:$J,"&gt;="&amp;AD$7,'Bank-1S'!$J:$J,"&lt;="&amp;AD$8,'Bank-1S'!$W:$W,$O143,'Bank-1S'!$X:$X,$F143),SUMIFS('Bank-1S'!$N:$N,'Bank-1S'!$J:$J,AD$8,'Bank-1S'!$W:$W,$O143,'Bank-1S'!$X:$X,$F143))</f>
        <v>0</v>
      </c>
      <c r="AE143" s="99">
        <f ca="1">IF(AE$7&lt;&gt;"",SUMIFS('Bank-1S'!$N:$N,'Bank-1S'!$J:$J,"&gt;="&amp;AE$7,'Bank-1S'!$J:$J,"&lt;="&amp;AE$8,'Bank-1S'!$W:$W,$O143,'Bank-1S'!$X:$X,$F143),SUMIFS('Bank-1S'!$N:$N,'Bank-1S'!$J:$J,AE$8,'Bank-1S'!$W:$W,$O143,'Bank-1S'!$X:$X,$F143))</f>
        <v>0</v>
      </c>
      <c r="AF143" s="99">
        <f ca="1">IF(AF$7&lt;&gt;"",SUMIFS('Bank-1S'!$N:$N,'Bank-1S'!$J:$J,"&gt;="&amp;AF$7,'Bank-1S'!$J:$J,"&lt;="&amp;AF$8,'Bank-1S'!$W:$W,$O143,'Bank-1S'!$X:$X,$F143),SUMIFS('Bank-1S'!$N:$N,'Bank-1S'!$J:$J,AF$8,'Bank-1S'!$W:$W,$O143,'Bank-1S'!$X:$X,$F143))</f>
        <v>0</v>
      </c>
      <c r="AG143" s="99">
        <f ca="1">IF(AG$7&lt;&gt;"",SUMIFS('Bank-1S'!$N:$N,'Bank-1S'!$J:$J,"&gt;="&amp;AG$7,'Bank-1S'!$J:$J,"&lt;="&amp;AG$8,'Bank-1S'!$W:$W,$O143,'Bank-1S'!$X:$X,$F143),SUMIFS('Bank-1S'!$N:$N,'Bank-1S'!$J:$J,AG$8,'Bank-1S'!$W:$W,$O143,'Bank-1S'!$X:$X,$F143))</f>
        <v>0</v>
      </c>
      <c r="AH143" s="99">
        <f ca="1">IF(AH$7&lt;&gt;"",SUMIFS('Bank-1S'!$N:$N,'Bank-1S'!$J:$J,"&gt;="&amp;AH$7,'Bank-1S'!$J:$J,"&lt;="&amp;AH$8,'Bank-1S'!$W:$W,$O143,'Bank-1S'!$X:$X,$F143),SUMIFS('Bank-1S'!$N:$N,'Bank-1S'!$J:$J,AH$8,'Bank-1S'!$W:$W,$O143,'Bank-1S'!$X:$X,$F143))</f>
        <v>0</v>
      </c>
      <c r="AI143" s="99">
        <f ca="1">IF(AI$7&lt;&gt;"",SUMIFS('Bank-1S'!$N:$N,'Bank-1S'!$J:$J,"&gt;="&amp;AI$7,'Bank-1S'!$J:$J,"&lt;="&amp;AI$8,'Bank-1S'!$W:$W,$O143,'Bank-1S'!$X:$X,$F143),SUMIFS('Bank-1S'!$N:$N,'Bank-1S'!$J:$J,AI$8,'Bank-1S'!$W:$W,$O143,'Bank-1S'!$X:$X,$F143))</f>
        <v>0</v>
      </c>
      <c r="AJ143" s="99">
        <f ca="1">IF(AJ$7&lt;&gt;"",SUMIFS('Bank-1S'!$N:$N,'Bank-1S'!$J:$J,"&gt;="&amp;AJ$7,'Bank-1S'!$J:$J,"&lt;="&amp;AJ$8,'Bank-1S'!$W:$W,$O143,'Bank-1S'!$X:$X,$F143),SUMIFS('Bank-1S'!$N:$N,'Bank-1S'!$J:$J,AJ$8,'Bank-1S'!$W:$W,$O143,'Bank-1S'!$X:$X,$F143))</f>
        <v>0</v>
      </c>
      <c r="AK143" s="99">
        <f ca="1">IF(AK$7&lt;&gt;"",SUMIFS('Bank-1S'!$N:$N,'Bank-1S'!$J:$J,"&gt;="&amp;AK$7,'Bank-1S'!$J:$J,"&lt;="&amp;AK$8,'Bank-1S'!$W:$W,$O143,'Bank-1S'!$X:$X,$F143),SUMIFS('Bank-1S'!$N:$N,'Bank-1S'!$J:$J,AK$8,'Bank-1S'!$W:$W,$O143,'Bank-1S'!$X:$X,$F143))</f>
        <v>0</v>
      </c>
      <c r="AL143" s="99">
        <f ca="1">IF(AL$7&lt;&gt;"",SUMIFS('Bank-1S'!$N:$N,'Bank-1S'!$J:$J,"&gt;="&amp;AL$7,'Bank-1S'!$J:$J,"&lt;="&amp;AL$8,'Bank-1S'!$W:$W,$O143,'Bank-1S'!$X:$X,$F143),SUMIFS('Bank-1S'!$N:$N,'Bank-1S'!$J:$J,AL$8,'Bank-1S'!$W:$W,$O143,'Bank-1S'!$X:$X,$F143))</f>
        <v>0</v>
      </c>
      <c r="AM143" s="99">
        <f ca="1">IF(AM$7&lt;&gt;"",SUMIFS('Bank-1S'!$N:$N,'Bank-1S'!$J:$J,"&gt;="&amp;AM$7,'Bank-1S'!$J:$J,"&lt;="&amp;AM$8,'Bank-1S'!$W:$W,$O143,'Bank-1S'!$X:$X,$F143),SUMIFS('Bank-1S'!$N:$N,'Bank-1S'!$J:$J,AM$8,'Bank-1S'!$W:$W,$O143,'Bank-1S'!$X:$X,$F143))</f>
        <v>0</v>
      </c>
      <c r="AN143" s="99">
        <f ca="1">IF(AN$7&lt;&gt;"",SUMIFS('Bank-1S'!$N:$N,'Bank-1S'!$J:$J,"&gt;="&amp;AN$7,'Bank-1S'!$J:$J,"&lt;="&amp;AN$8,'Bank-1S'!$W:$W,$O143,'Bank-1S'!$X:$X,$F143),SUMIFS('Bank-1S'!$N:$N,'Bank-1S'!$J:$J,AN$8,'Bank-1S'!$W:$W,$O143,'Bank-1S'!$X:$X,$F143))</f>
        <v>0</v>
      </c>
      <c r="AO143" s="99">
        <f ca="1">IF(AO$7&lt;&gt;"",SUMIFS('Bank-1S'!$N:$N,'Bank-1S'!$J:$J,"&gt;="&amp;AO$7,'Bank-1S'!$J:$J,"&lt;="&amp;AO$8,'Bank-1S'!$W:$W,$O143,'Bank-1S'!$X:$X,$F143),SUMIFS('Bank-1S'!$N:$N,'Bank-1S'!$J:$J,AO$8,'Bank-1S'!$W:$W,$O143,'Bank-1S'!$X:$X,$F143))</f>
        <v>0</v>
      </c>
      <c r="AP143" s="99">
        <f ca="1">IF(AP$7&lt;&gt;"",SUMIFS('Bank-1S'!$N:$N,'Bank-1S'!$J:$J,"&gt;="&amp;AP$7,'Bank-1S'!$J:$J,"&lt;="&amp;AP$8,'Bank-1S'!$W:$W,$O143,'Bank-1S'!$X:$X,$F143),SUMIFS('Bank-1S'!$N:$N,'Bank-1S'!$J:$J,AP$8,'Bank-1S'!$W:$W,$O143,'Bank-1S'!$X:$X,$F143))</f>
        <v>0</v>
      </c>
      <c r="AQ143" s="99">
        <f ca="1">IF(AQ$7&lt;&gt;"",SUMIFS('Bank-1S'!$N:$N,'Bank-1S'!$J:$J,"&gt;="&amp;AQ$7,'Bank-1S'!$J:$J,"&lt;="&amp;AQ$8,'Bank-1S'!$W:$W,$O143,'Bank-1S'!$X:$X,$F143),SUMIFS('Bank-1S'!$N:$N,'Bank-1S'!$J:$J,AQ$8,'Bank-1S'!$W:$W,$O143,'Bank-1S'!$X:$X,$F143))</f>
        <v>0</v>
      </c>
      <c r="AR143" s="99">
        <f ca="1">IF(AR$7&lt;&gt;"",SUMIFS('Bank-1S'!$N:$N,'Bank-1S'!$J:$J,"&gt;="&amp;AR$7,'Bank-1S'!$J:$J,"&lt;="&amp;AR$8,'Bank-1S'!$W:$W,$O143,'Bank-1S'!$X:$X,$F143),SUMIFS('Bank-1S'!$N:$N,'Bank-1S'!$J:$J,AR$8,'Bank-1S'!$W:$W,$O143,'Bank-1S'!$X:$X,$F143))</f>
        <v>0</v>
      </c>
      <c r="AS143" s="99">
        <f ca="1">IF(AS$7&lt;&gt;"",SUMIFS('Bank-1S'!$N:$N,'Bank-1S'!$J:$J,"&gt;="&amp;AS$7,'Bank-1S'!$J:$J,"&lt;="&amp;AS$8,'Bank-1S'!$W:$W,$O143,'Bank-1S'!$X:$X,$F143),SUMIFS('Bank-1S'!$N:$N,'Bank-1S'!$J:$J,AS$8,'Bank-1S'!$W:$W,$O143,'Bank-1S'!$X:$X,$F143))</f>
        <v>0</v>
      </c>
      <c r="AT143" s="99">
        <f ca="1">IF(AT$7&lt;&gt;"",SUMIFS('Bank-1S'!$N:$N,'Bank-1S'!$J:$J,"&gt;="&amp;AT$7,'Bank-1S'!$J:$J,"&lt;="&amp;AT$8,'Bank-1S'!$W:$W,$O143,'Bank-1S'!$X:$X,$F143),SUMIFS('Bank-1S'!$N:$N,'Bank-1S'!$J:$J,AT$8,'Bank-1S'!$W:$W,$O143,'Bank-1S'!$X:$X,$F143))</f>
        <v>0</v>
      </c>
      <c r="AU143" s="99">
        <f ca="1">IF(AU$7&lt;&gt;"",SUMIFS('Bank-1S'!$N:$N,'Bank-1S'!$J:$J,"&gt;="&amp;AU$7,'Bank-1S'!$J:$J,"&lt;="&amp;AU$8,'Bank-1S'!$W:$W,$O143,'Bank-1S'!$X:$X,$F143),SUMIFS('Bank-1S'!$N:$N,'Bank-1S'!$J:$J,AU$8,'Bank-1S'!$W:$W,$O143,'Bank-1S'!$X:$X,$F143))</f>
        <v>0</v>
      </c>
      <c r="AV143" s="99">
        <f ca="1">IF(AV$7&lt;&gt;"",SUMIFS('Bank-1S'!$N:$N,'Bank-1S'!$J:$J,"&gt;="&amp;AV$7,'Bank-1S'!$J:$J,"&lt;="&amp;AV$8,'Bank-1S'!$W:$W,$O143,'Bank-1S'!$X:$X,$F143),SUMIFS('Bank-1S'!$N:$N,'Bank-1S'!$J:$J,AV$8,'Bank-1S'!$W:$W,$O143,'Bank-1S'!$X:$X,$F143))</f>
        <v>0</v>
      </c>
      <c r="AW143" s="99">
        <f ca="1">IF(AW$7&lt;&gt;"",SUMIFS('Bank-1S'!$N:$N,'Bank-1S'!$J:$J,"&gt;="&amp;AW$7,'Bank-1S'!$J:$J,"&lt;="&amp;AW$8,'Bank-1S'!$W:$W,$O143,'Bank-1S'!$X:$X,$F143),SUMIFS('Bank-1S'!$N:$N,'Bank-1S'!$J:$J,AW$8,'Bank-1S'!$W:$W,$O143,'Bank-1S'!$X:$X,$F143))</f>
        <v>0</v>
      </c>
      <c r="AX143" s="99">
        <f ca="1">IF(AX$7&lt;&gt;"",SUMIFS('Bank-1S'!$N:$N,'Bank-1S'!$J:$J,"&gt;="&amp;AX$7,'Bank-1S'!$J:$J,"&lt;="&amp;AX$8,'Bank-1S'!$W:$W,$O143,'Bank-1S'!$X:$X,$F143),SUMIFS('Bank-1S'!$N:$N,'Bank-1S'!$J:$J,AX$8,'Bank-1S'!$W:$W,$O143,'Bank-1S'!$X:$X,$F143))</f>
        <v>0</v>
      </c>
      <c r="AY143" s="99">
        <f ca="1">IF(AY$7&lt;&gt;"",SUMIFS('Bank-1S'!$N:$N,'Bank-1S'!$J:$J,"&gt;="&amp;AY$7,'Bank-1S'!$J:$J,"&lt;="&amp;AY$8,'Bank-1S'!$W:$W,$O143,'Bank-1S'!$X:$X,$F143),SUMIFS('Bank-1S'!$N:$N,'Bank-1S'!$J:$J,AY$8,'Bank-1S'!$W:$W,$O143,'Bank-1S'!$X:$X,$F143))</f>
        <v>0</v>
      </c>
      <c r="AZ143" s="99">
        <f ca="1">IF(AZ$7&lt;&gt;"",SUMIFS('Bank-1S'!$N:$N,'Bank-1S'!$J:$J,"&gt;="&amp;AZ$7,'Bank-1S'!$J:$J,"&lt;="&amp;AZ$8,'Bank-1S'!$W:$W,$O143,'Bank-1S'!$X:$X,$F143),SUMIFS('Bank-1S'!$N:$N,'Bank-1S'!$J:$J,AZ$8,'Bank-1S'!$W:$W,$O143,'Bank-1S'!$X:$X,$F143))</f>
        <v>0</v>
      </c>
      <c r="BA143" s="99">
        <f ca="1">IF(BA$7&lt;&gt;"",SUMIFS('Bank-1S'!$N:$N,'Bank-1S'!$J:$J,"&gt;="&amp;BA$7,'Bank-1S'!$J:$J,"&lt;="&amp;BA$8,'Bank-1S'!$W:$W,$O143,'Bank-1S'!$X:$X,$F143),SUMIFS('Bank-1S'!$N:$N,'Bank-1S'!$J:$J,BA$8,'Bank-1S'!$W:$W,$O143,'Bank-1S'!$X:$X,$F143))</f>
        <v>0</v>
      </c>
      <c r="BB143" s="99">
        <f ca="1">IF(BB$7&lt;&gt;"",SUMIFS('Bank-1S'!$N:$N,'Bank-1S'!$J:$J,"&gt;="&amp;BB$7,'Bank-1S'!$J:$J,"&lt;="&amp;BB$8,'Bank-1S'!$W:$W,$O143,'Bank-1S'!$X:$X,$F143),SUMIFS('Bank-1S'!$N:$N,'Bank-1S'!$J:$J,BB$8,'Bank-1S'!$W:$W,$O143,'Bank-1S'!$X:$X,$F143))</f>
        <v>0</v>
      </c>
      <c r="BC143" s="99">
        <f ca="1">IF(BC$7&lt;&gt;"",SUMIFS('Bank-1S'!$N:$N,'Bank-1S'!$J:$J,"&gt;="&amp;BC$7,'Bank-1S'!$J:$J,"&lt;="&amp;BC$8,'Bank-1S'!$W:$W,$O143,'Bank-1S'!$X:$X,$F143),SUMIFS('Bank-1S'!$N:$N,'Bank-1S'!$J:$J,BC$8,'Bank-1S'!$W:$W,$O143,'Bank-1S'!$X:$X,$F143))</f>
        <v>0</v>
      </c>
      <c r="BD143" s="99">
        <f ca="1">IF(BD$7&lt;&gt;"",SUMIFS('Bank-1S'!$N:$N,'Bank-1S'!$J:$J,"&gt;="&amp;BD$7,'Bank-1S'!$J:$J,"&lt;="&amp;BD$8,'Bank-1S'!$W:$W,$O143,'Bank-1S'!$X:$X,$F143),SUMIFS('Bank-1S'!$N:$N,'Bank-1S'!$J:$J,BD$8,'Bank-1S'!$W:$W,$O143,'Bank-1S'!$X:$X,$F143))</f>
        <v>0</v>
      </c>
      <c r="BE143" s="99">
        <f ca="1">IF(BE$7&lt;&gt;"",SUMIFS('Bank-1S'!$N:$N,'Bank-1S'!$J:$J,"&gt;="&amp;BE$7,'Bank-1S'!$J:$J,"&lt;="&amp;BE$8,'Bank-1S'!$W:$W,$O143,'Bank-1S'!$X:$X,$F143),SUMIFS('Bank-1S'!$N:$N,'Bank-1S'!$J:$J,BE$8,'Bank-1S'!$W:$W,$O143,'Bank-1S'!$X:$X,$F143))</f>
        <v>0</v>
      </c>
      <c r="BF143" s="99">
        <f ca="1">IF(BF$7&lt;&gt;"",SUMIFS('Bank-1S'!$N:$N,'Bank-1S'!$J:$J,"&gt;="&amp;BF$7,'Bank-1S'!$J:$J,"&lt;="&amp;BF$8,'Bank-1S'!$W:$W,$O143,'Bank-1S'!$X:$X,$F143),SUMIFS('Bank-1S'!$N:$N,'Bank-1S'!$J:$J,BF$8,'Bank-1S'!$W:$W,$O143,'Bank-1S'!$X:$X,$F143))</f>
        <v>0</v>
      </c>
      <c r="BG143" s="99">
        <f ca="1">IF(BG$7&lt;&gt;"",SUMIFS('Bank-1S'!$N:$N,'Bank-1S'!$J:$J,"&gt;="&amp;BG$7,'Bank-1S'!$J:$J,"&lt;="&amp;BG$8,'Bank-1S'!$W:$W,$O143,'Bank-1S'!$X:$X,$F143),SUMIFS('Bank-1S'!$N:$N,'Bank-1S'!$J:$J,BG$8,'Bank-1S'!$W:$W,$O143,'Bank-1S'!$X:$X,$F143))</f>
        <v>0</v>
      </c>
      <c r="BH143" s="99">
        <f ca="1">IF(BH$7&lt;&gt;"",SUMIFS('Bank-1S'!$N:$N,'Bank-1S'!$J:$J,"&gt;="&amp;BH$7,'Bank-1S'!$J:$J,"&lt;="&amp;BH$8,'Bank-1S'!$W:$W,$O143,'Bank-1S'!$X:$X,$F143),SUMIFS('Bank-1S'!$N:$N,'Bank-1S'!$J:$J,BH$8,'Bank-1S'!$W:$W,$O143,'Bank-1S'!$X:$X,$F143))</f>
        <v>0</v>
      </c>
      <c r="BI143" s="99">
        <f ca="1">IF(BI$7&lt;&gt;"",SUMIFS('Bank-1S'!$N:$N,'Bank-1S'!$J:$J,"&gt;="&amp;BI$7,'Bank-1S'!$J:$J,"&lt;="&amp;BI$8,'Bank-1S'!$W:$W,$O143,'Bank-1S'!$X:$X,$F143),SUMIFS('Bank-1S'!$N:$N,'Bank-1S'!$J:$J,BI$8,'Bank-1S'!$W:$W,$O143,'Bank-1S'!$X:$X,$F143))</f>
        <v>0</v>
      </c>
      <c r="BJ143" s="99">
        <f ca="1">IF(BJ$7&lt;&gt;"",SUMIFS('Bank-1S'!$N:$N,'Bank-1S'!$J:$J,"&gt;="&amp;BJ$7,'Bank-1S'!$J:$J,"&lt;="&amp;BJ$8,'Bank-1S'!$W:$W,$O143,'Bank-1S'!$X:$X,$F143),SUMIFS('Bank-1S'!$N:$N,'Bank-1S'!$J:$J,BJ$8,'Bank-1S'!$W:$W,$O143,'Bank-1S'!$X:$X,$F143))</f>
        <v>0</v>
      </c>
      <c r="BK143" s="99">
        <f ca="1">IF(BK$7&lt;&gt;"",SUMIFS('Bank-1S'!$N:$N,'Bank-1S'!$J:$J,"&gt;="&amp;BK$7,'Bank-1S'!$J:$J,"&lt;="&amp;BK$8,'Bank-1S'!$W:$W,$O143,'Bank-1S'!$X:$X,$F143),SUMIFS('Bank-1S'!$N:$N,'Bank-1S'!$J:$J,BK$8,'Bank-1S'!$W:$W,$O143,'Bank-1S'!$X:$X,$F143))</f>
        <v>0</v>
      </c>
      <c r="BL143" s="99">
        <f ca="1">IF(BL$7&lt;&gt;"",SUMIFS('Bank-1S'!$N:$N,'Bank-1S'!$J:$J,"&gt;="&amp;BL$7,'Bank-1S'!$J:$J,"&lt;="&amp;BL$8,'Bank-1S'!$W:$W,$O143,'Bank-1S'!$X:$X,$F143),SUMIFS('Bank-1S'!$N:$N,'Bank-1S'!$J:$J,BL$8,'Bank-1S'!$W:$W,$O143,'Bank-1S'!$X:$X,$F143))</f>
        <v>0</v>
      </c>
      <c r="BM143" s="99">
        <f ca="1">IF(BM$7&lt;&gt;"",SUMIFS('Bank-1S'!$N:$N,'Bank-1S'!$J:$J,"&gt;="&amp;BM$7,'Bank-1S'!$J:$J,"&lt;="&amp;BM$8,'Bank-1S'!$W:$W,$O143,'Bank-1S'!$X:$X,$F143),SUMIFS('Bank-1S'!$N:$N,'Bank-1S'!$J:$J,BM$8,'Bank-1S'!$W:$W,$O143,'Bank-1S'!$X:$X,$F143))</f>
        <v>0</v>
      </c>
      <c r="BN143" s="99">
        <f ca="1">IF(BN$7&lt;&gt;"",SUMIFS('Bank-1S'!$N:$N,'Bank-1S'!$J:$J,"&gt;="&amp;BN$7,'Bank-1S'!$J:$J,"&lt;="&amp;BN$8,'Bank-1S'!$W:$W,$O143,'Bank-1S'!$X:$X,$F143),SUMIFS('Bank-1S'!$N:$N,'Bank-1S'!$J:$J,BN$8,'Bank-1S'!$W:$W,$O143,'Bank-1S'!$X:$X,$F143))</f>
        <v>0</v>
      </c>
      <c r="BO143" s="99">
        <f ca="1">IF(BO$7&lt;&gt;"",SUMIFS('Bank-1S'!$N:$N,'Bank-1S'!$J:$J,"&gt;="&amp;BO$7,'Bank-1S'!$J:$J,"&lt;="&amp;BO$8,'Bank-1S'!$W:$W,$O143,'Bank-1S'!$X:$X,$F143),SUMIFS('Bank-1S'!$N:$N,'Bank-1S'!$J:$J,BO$8,'Bank-1S'!$W:$W,$O143,'Bank-1S'!$X:$X,$F143))</f>
        <v>0</v>
      </c>
      <c r="BP143" s="99">
        <f ca="1">IF(BP$7&lt;&gt;"",SUMIFS('Bank-1S'!$N:$N,'Bank-1S'!$J:$J,"&gt;="&amp;BP$7,'Bank-1S'!$J:$J,"&lt;="&amp;BP$8,'Bank-1S'!$W:$W,$O143,'Bank-1S'!$X:$X,$F143),SUMIFS('Bank-1S'!$N:$N,'Bank-1S'!$J:$J,BP$8,'Bank-1S'!$W:$W,$O143,'Bank-1S'!$X:$X,$F143))</f>
        <v>0</v>
      </c>
      <c r="BQ143" s="99">
        <f ca="1">IF(BQ$7&lt;&gt;"",SUMIFS('Bank-1S'!$N:$N,'Bank-1S'!$J:$J,"&gt;="&amp;BQ$7,'Bank-1S'!$J:$J,"&lt;="&amp;BQ$8,'Bank-1S'!$W:$W,$O143,'Bank-1S'!$X:$X,$F143),SUMIFS('Bank-1S'!$N:$N,'Bank-1S'!$J:$J,BQ$8,'Bank-1S'!$W:$W,$O143,'Bank-1S'!$X:$X,$F143))</f>
        <v>0</v>
      </c>
      <c r="BR143" s="99">
        <f ca="1">IF(BR$7&lt;&gt;"",SUMIFS('Bank-1S'!$N:$N,'Bank-1S'!$J:$J,"&gt;="&amp;BR$7,'Bank-1S'!$J:$J,"&lt;="&amp;BR$8,'Bank-1S'!$W:$W,$O143,'Bank-1S'!$X:$X,$F143),SUMIFS('Bank-1S'!$N:$N,'Bank-1S'!$J:$J,BR$8,'Bank-1S'!$W:$W,$O143,'Bank-1S'!$X:$X,$F143))</f>
        <v>0</v>
      </c>
      <c r="BS143" s="99">
        <f ca="1">IF(BS$7&lt;&gt;"",SUMIFS('Bank-1S'!$N:$N,'Bank-1S'!$J:$J,"&gt;="&amp;BS$7,'Bank-1S'!$J:$J,"&lt;="&amp;BS$8,'Bank-1S'!$W:$W,$O143,'Bank-1S'!$X:$X,$F143),SUMIFS('Bank-1S'!$N:$N,'Bank-1S'!$J:$J,BS$8,'Bank-1S'!$W:$W,$O143,'Bank-1S'!$X:$X,$F143))</f>
        <v>0</v>
      </c>
      <c r="BT143" s="99">
        <f ca="1">IF(BT$7&lt;&gt;"",SUMIFS('Bank-1S'!$N:$N,'Bank-1S'!$J:$J,"&gt;="&amp;BT$7,'Bank-1S'!$J:$J,"&lt;="&amp;BT$8,'Bank-1S'!$W:$W,$O143,'Bank-1S'!$X:$X,$F143),SUMIFS('Bank-1S'!$N:$N,'Bank-1S'!$J:$J,BT$8,'Bank-1S'!$W:$W,$O143,'Bank-1S'!$X:$X,$F143))</f>
        <v>0</v>
      </c>
      <c r="BU143" s="99">
        <f ca="1">IF(BU$7&lt;&gt;"",SUMIFS('Bank-1S'!$N:$N,'Bank-1S'!$J:$J,"&gt;="&amp;BU$7,'Bank-1S'!$J:$J,"&lt;="&amp;BU$8,'Bank-1S'!$W:$W,$O143,'Bank-1S'!$X:$X,$F143),SUMIFS('Bank-1S'!$N:$N,'Bank-1S'!$J:$J,BU$8,'Bank-1S'!$W:$W,$O143,'Bank-1S'!$X:$X,$F143))</f>
        <v>0</v>
      </c>
      <c r="BV143" s="99">
        <f ca="1">IF(BV$7&lt;&gt;"",SUMIFS('Bank-1S'!$N:$N,'Bank-1S'!$J:$J,"&gt;="&amp;BV$7,'Bank-1S'!$J:$J,"&lt;="&amp;BV$8,'Bank-1S'!$W:$W,$O143,'Bank-1S'!$X:$X,$F143),SUMIFS('Bank-1S'!$N:$N,'Bank-1S'!$J:$J,BV$8,'Bank-1S'!$W:$W,$O143,'Bank-1S'!$X:$X,$F143))</f>
        <v>0</v>
      </c>
      <c r="BW143" s="99">
        <f ca="1">IF(BW$7&lt;&gt;"",SUMIFS('Bank-1S'!$N:$N,'Bank-1S'!$J:$J,"&gt;="&amp;BW$7,'Bank-1S'!$J:$J,"&lt;="&amp;BW$8,'Bank-1S'!$W:$W,$O143,'Bank-1S'!$X:$X,$F143),SUMIFS('Bank-1S'!$N:$N,'Bank-1S'!$J:$J,BW$8,'Bank-1S'!$W:$W,$O143,'Bank-1S'!$X:$X,$F143))</f>
        <v>0</v>
      </c>
      <c r="BX143" s="99">
        <f ca="1">IF(BX$7&lt;&gt;"",SUMIFS('Bank-1S'!$N:$N,'Bank-1S'!$J:$J,"&gt;="&amp;BX$7,'Bank-1S'!$J:$J,"&lt;="&amp;BX$8,'Bank-1S'!$W:$W,$O143,'Bank-1S'!$X:$X,$F143),SUMIFS('Bank-1S'!$N:$N,'Bank-1S'!$J:$J,BX$8,'Bank-1S'!$W:$W,$O143,'Bank-1S'!$X:$X,$F143))</f>
        <v>0</v>
      </c>
      <c r="BY143" s="99">
        <f ca="1">IF(BY$7&lt;&gt;"",SUMIFS('Bank-1S'!$N:$N,'Bank-1S'!$J:$J,"&gt;="&amp;BY$7,'Bank-1S'!$J:$J,"&lt;="&amp;BY$8,'Bank-1S'!$W:$W,$O143,'Bank-1S'!$X:$X,$F143),SUMIFS('Bank-1S'!$N:$N,'Bank-1S'!$J:$J,BY$8,'Bank-1S'!$W:$W,$O143,'Bank-1S'!$X:$X,$F143))</f>
        <v>0</v>
      </c>
      <c r="BZ143" s="99">
        <f ca="1">IF(BZ$7&lt;&gt;"",SUMIFS('Bank-1S'!$N:$N,'Bank-1S'!$J:$J,"&gt;="&amp;BZ$7,'Bank-1S'!$J:$J,"&lt;="&amp;BZ$8,'Bank-1S'!$W:$W,$O143,'Bank-1S'!$X:$X,$F143),SUMIFS('Bank-1S'!$N:$N,'Bank-1S'!$J:$J,BZ$8,'Bank-1S'!$W:$W,$O143,'Bank-1S'!$X:$X,$F143))</f>
        <v>0</v>
      </c>
      <c r="CA143" s="99">
        <f ca="1">IF(CA$7&lt;&gt;"",SUMIFS('Bank-1S'!$N:$N,'Bank-1S'!$J:$J,"&gt;="&amp;CA$7,'Bank-1S'!$J:$J,"&lt;="&amp;CA$8,'Bank-1S'!$W:$W,$O143,'Bank-1S'!$X:$X,$F143),SUMIFS('Bank-1S'!$N:$N,'Bank-1S'!$J:$J,CA$8,'Bank-1S'!$W:$W,$O143,'Bank-1S'!$X:$X,$F143))</f>
        <v>0</v>
      </c>
      <c r="CB143" s="99">
        <f ca="1">IF(CB$7&lt;&gt;"",SUMIFS('Bank-1S'!$N:$N,'Bank-1S'!$J:$J,"&gt;="&amp;CB$7,'Bank-1S'!$J:$J,"&lt;="&amp;CB$8,'Bank-1S'!$W:$W,$O143,'Bank-1S'!$X:$X,$F143),SUMIFS('Bank-1S'!$N:$N,'Bank-1S'!$J:$J,CB$8,'Bank-1S'!$W:$W,$O143,'Bank-1S'!$X:$X,$F143))</f>
        <v>0</v>
      </c>
      <c r="CC143" s="99">
        <f ca="1">IF(CC$7&lt;&gt;"",SUMIFS('Bank-1S'!$N:$N,'Bank-1S'!$J:$J,"&gt;="&amp;CC$7,'Bank-1S'!$J:$J,"&lt;="&amp;CC$8,'Bank-1S'!$W:$W,$O143,'Bank-1S'!$X:$X,$F143),SUMIFS('Bank-1S'!$N:$N,'Bank-1S'!$J:$J,CC$8,'Bank-1S'!$W:$W,$O143,'Bank-1S'!$X:$X,$F143))</f>
        <v>0</v>
      </c>
      <c r="CD143" s="99">
        <f ca="1">IF(CD$7&lt;&gt;"",SUMIFS('Bank-1S'!$N:$N,'Bank-1S'!$J:$J,"&gt;="&amp;CD$7,'Bank-1S'!$J:$J,"&lt;="&amp;CD$8,'Bank-1S'!$W:$W,$O143,'Bank-1S'!$X:$X,$F143),SUMIFS('Bank-1S'!$N:$N,'Bank-1S'!$J:$J,CD$8,'Bank-1S'!$W:$W,$O143,'Bank-1S'!$X:$X,$F143))</f>
        <v>0</v>
      </c>
      <c r="CE143" s="99">
        <f ca="1">IF(CE$7&lt;&gt;"",SUMIFS('Bank-1S'!$N:$N,'Bank-1S'!$J:$J,"&gt;="&amp;CE$7,'Bank-1S'!$J:$J,"&lt;="&amp;CE$8,'Bank-1S'!$W:$W,$O143,'Bank-1S'!$X:$X,$F143),SUMIFS('Bank-1S'!$N:$N,'Bank-1S'!$J:$J,CE$8,'Bank-1S'!$W:$W,$O143,'Bank-1S'!$X:$X,$F143))</f>
        <v>0</v>
      </c>
      <c r="CF143" s="99">
        <f ca="1">IF(CF$7&lt;&gt;"",SUMIFS('Bank-1S'!$N:$N,'Bank-1S'!$J:$J,"&gt;="&amp;CF$7,'Bank-1S'!$J:$J,"&lt;="&amp;CF$8,'Bank-1S'!$W:$W,$O143,'Bank-1S'!$X:$X,$F143),SUMIFS('Bank-1S'!$N:$N,'Bank-1S'!$J:$J,CF$8,'Bank-1S'!$W:$W,$O143,'Bank-1S'!$X:$X,$F143))</f>
        <v>0</v>
      </c>
      <c r="CG143" s="99">
        <f ca="1">IF(CG$7&lt;&gt;"",SUMIFS('Bank-1S'!$N:$N,'Bank-1S'!$J:$J,"&gt;="&amp;CG$7,'Bank-1S'!$J:$J,"&lt;="&amp;CG$8,'Bank-1S'!$W:$W,$O143,'Bank-1S'!$X:$X,$F143),SUMIFS('Bank-1S'!$N:$N,'Bank-1S'!$J:$J,CG$8,'Bank-1S'!$W:$W,$O143,'Bank-1S'!$X:$X,$F143))</f>
        <v>0</v>
      </c>
      <c r="CH143" s="99">
        <f ca="1">IF(CH$7&lt;&gt;"",SUMIFS('Bank-1S'!$N:$N,'Bank-1S'!$J:$J,"&gt;="&amp;CH$7,'Bank-1S'!$J:$J,"&lt;="&amp;CH$8,'Bank-1S'!$W:$W,$O143,'Bank-1S'!$X:$X,$F143),SUMIFS('Bank-1S'!$N:$N,'Bank-1S'!$J:$J,CH$8,'Bank-1S'!$W:$W,$O143,'Bank-1S'!$X:$X,$F143))</f>
        <v>0</v>
      </c>
      <c r="CI143" s="99">
        <f ca="1">IF(CI$7&lt;&gt;"",SUMIFS('Bank-1S'!$N:$N,'Bank-1S'!$J:$J,"&gt;="&amp;CI$7,'Bank-1S'!$J:$J,"&lt;="&amp;CI$8,'Bank-1S'!$W:$W,$O143,'Bank-1S'!$X:$X,$F143),SUMIFS('Bank-1S'!$N:$N,'Bank-1S'!$J:$J,CI$8,'Bank-1S'!$W:$W,$O143,'Bank-1S'!$X:$X,$F143))</f>
        <v>0</v>
      </c>
      <c r="CJ143" s="99">
        <f ca="1">IF(CJ$7&lt;&gt;"",SUMIFS('Bank-1S'!$N:$N,'Bank-1S'!$J:$J,"&gt;="&amp;CJ$7,'Bank-1S'!$J:$J,"&lt;="&amp;CJ$8,'Bank-1S'!$W:$W,$O143,'Bank-1S'!$X:$X,$F143),SUMIFS('Bank-1S'!$N:$N,'Bank-1S'!$J:$J,CJ$8,'Bank-1S'!$W:$W,$O143,'Bank-1S'!$X:$X,$F143))</f>
        <v>0</v>
      </c>
      <c r="CK143" s="99">
        <f ca="1">IF(CK$7&lt;&gt;"",SUMIFS('Bank-1S'!$N:$N,'Bank-1S'!$J:$J,"&gt;="&amp;CK$7,'Bank-1S'!$J:$J,"&lt;="&amp;CK$8,'Bank-1S'!$W:$W,$O143,'Bank-1S'!$X:$X,$F143),SUMIFS('Bank-1S'!$N:$N,'Bank-1S'!$J:$J,CK$8,'Bank-1S'!$W:$W,$O143,'Bank-1S'!$X:$X,$F143))</f>
        <v>0</v>
      </c>
      <c r="CL143" s="99">
        <f ca="1">IF(CL$7&lt;&gt;"",SUMIFS('Bank-1S'!$N:$N,'Bank-1S'!$J:$J,"&gt;="&amp;CL$7,'Bank-1S'!$J:$J,"&lt;="&amp;CL$8,'Bank-1S'!$W:$W,$O143,'Bank-1S'!$X:$X,$F143),SUMIFS('Bank-1S'!$N:$N,'Bank-1S'!$J:$J,CL$8,'Bank-1S'!$W:$W,$O143,'Bank-1S'!$X:$X,$F143))</f>
        <v>0</v>
      </c>
      <c r="CM143" s="99">
        <f ca="1">IF(CM$7&lt;&gt;"",SUMIFS('Bank-1S'!$N:$N,'Bank-1S'!$J:$J,"&gt;="&amp;CM$7,'Bank-1S'!$J:$J,"&lt;="&amp;CM$8,'Bank-1S'!$W:$W,$O143,'Bank-1S'!$X:$X,$F143),SUMIFS('Bank-1S'!$N:$N,'Bank-1S'!$J:$J,CM$8,'Bank-1S'!$W:$W,$O143,'Bank-1S'!$X:$X,$F143))</f>
        <v>0</v>
      </c>
      <c r="CN143" s="99">
        <f ca="1">IF(CN$7&lt;&gt;"",SUMIFS('Bank-1S'!$N:$N,'Bank-1S'!$J:$J,"&gt;="&amp;CN$7,'Bank-1S'!$J:$J,"&lt;="&amp;CN$8,'Bank-1S'!$W:$W,$O143,'Bank-1S'!$X:$X,$F143),SUMIFS('Bank-1S'!$N:$N,'Bank-1S'!$J:$J,CN$8,'Bank-1S'!$W:$W,$O143,'Bank-1S'!$X:$X,$F143))</f>
        <v>0</v>
      </c>
      <c r="CO143" s="99">
        <f ca="1">IF(CO$7&lt;&gt;"",SUMIFS('Bank-1S'!$N:$N,'Bank-1S'!$J:$J,"&gt;="&amp;CO$7,'Bank-1S'!$J:$J,"&lt;="&amp;CO$8,'Bank-1S'!$W:$W,$O143,'Bank-1S'!$X:$X,$F143),SUMIFS('Bank-1S'!$N:$N,'Bank-1S'!$J:$J,CO$8,'Bank-1S'!$W:$W,$O143,'Bank-1S'!$X:$X,$F143))</f>
        <v>0</v>
      </c>
      <c r="CP143" s="99">
        <f ca="1">IF(CP$7&lt;&gt;"",SUMIFS('Bank-1S'!$N:$N,'Bank-1S'!$J:$J,"&gt;="&amp;CP$7,'Bank-1S'!$J:$J,"&lt;="&amp;CP$8,'Bank-1S'!$W:$W,$O143,'Bank-1S'!$X:$X,$F143),SUMIFS('Bank-1S'!$N:$N,'Bank-1S'!$J:$J,CP$8,'Bank-1S'!$W:$W,$O143,'Bank-1S'!$X:$X,$F143))</f>
        <v>0</v>
      </c>
      <c r="CQ143" s="99">
        <f ca="1">IF(CQ$7&lt;&gt;"",SUMIFS('Bank-1S'!$N:$N,'Bank-1S'!$J:$J,"&gt;="&amp;CQ$7,'Bank-1S'!$J:$J,"&lt;="&amp;CQ$8,'Bank-1S'!$W:$W,$O143,'Bank-1S'!$X:$X,$F143),SUMIFS('Bank-1S'!$N:$N,'Bank-1S'!$J:$J,CQ$8,'Bank-1S'!$W:$W,$O143,'Bank-1S'!$X:$X,$F143))</f>
        <v>0</v>
      </c>
      <c r="CR143" s="99">
        <f ca="1">IF(CR$7&lt;&gt;"",SUMIFS('Bank-1S'!$N:$N,'Bank-1S'!$J:$J,"&gt;="&amp;CR$7,'Bank-1S'!$J:$J,"&lt;="&amp;CR$8,'Bank-1S'!$W:$W,$O143,'Bank-1S'!$X:$X,$F143),SUMIFS('Bank-1S'!$N:$N,'Bank-1S'!$J:$J,CR$8,'Bank-1S'!$W:$W,$O143,'Bank-1S'!$X:$X,$F143))</f>
        <v>0</v>
      </c>
      <c r="CS143" s="99">
        <f ca="1">IF(CS$7&lt;&gt;"",SUMIFS('Bank-1S'!$N:$N,'Bank-1S'!$J:$J,"&gt;="&amp;CS$7,'Bank-1S'!$J:$J,"&lt;="&amp;CS$8,'Bank-1S'!$W:$W,$O143,'Bank-1S'!$X:$X,$F143),SUMIFS('Bank-1S'!$N:$N,'Bank-1S'!$J:$J,CS$8,'Bank-1S'!$W:$W,$O143,'Bank-1S'!$X:$X,$F143))</f>
        <v>0</v>
      </c>
      <c r="CT143" s="99">
        <f ca="1">IF(CT$7&lt;&gt;"",SUMIFS('Bank-1S'!$N:$N,'Bank-1S'!$J:$J,"&gt;="&amp;CT$7,'Bank-1S'!$J:$J,"&lt;="&amp;CT$8,'Bank-1S'!$W:$W,$O143,'Bank-1S'!$X:$X,$F143),SUMIFS('Bank-1S'!$N:$N,'Bank-1S'!$J:$J,CT$8,'Bank-1S'!$W:$W,$O143,'Bank-1S'!$X:$X,$F143))</f>
        <v>0</v>
      </c>
      <c r="CU143" s="99">
        <f ca="1">IF(CU$7&lt;&gt;"",SUMIFS('Bank-1S'!$N:$N,'Bank-1S'!$J:$J,"&gt;="&amp;CU$7,'Bank-1S'!$J:$J,"&lt;="&amp;CU$8,'Bank-1S'!$W:$W,$O143,'Bank-1S'!$X:$X,$F143),SUMIFS('Bank-1S'!$N:$N,'Bank-1S'!$J:$J,CU$8,'Bank-1S'!$W:$W,$O143,'Bank-1S'!$X:$X,$F143))</f>
        <v>0</v>
      </c>
    </row>
    <row r="144" spans="1:99" s="28" customFormat="1" ht="10.199999999999999" x14ac:dyDescent="0.2">
      <c r="A144" s="87"/>
      <c r="B144" s="87"/>
      <c r="C144" s="87"/>
      <c r="D144" s="87"/>
      <c r="E144" s="198">
        <v>1</v>
      </c>
      <c r="F144" s="101" t="str">
        <f>lists!$Z$54</f>
        <v>Поступления со счета на счет</v>
      </c>
      <c r="G144" s="87"/>
      <c r="H144" s="87"/>
      <c r="I144" s="87"/>
      <c r="J144" s="87"/>
      <c r="K144" s="87"/>
      <c r="L144" s="87"/>
      <c r="M144" s="87"/>
      <c r="N144" s="86"/>
      <c r="O144" s="87" t="str">
        <f>$O$69</f>
        <v>RUR</v>
      </c>
      <c r="P144" s="88"/>
      <c r="Q144" s="87"/>
      <c r="R144" s="87"/>
      <c r="S144" s="87"/>
      <c r="T144" s="136"/>
      <c r="U144" s="137">
        <f ca="1">SUM(W144:CV144)</f>
        <v>0</v>
      </c>
      <c r="V144" s="138"/>
      <c r="W144" s="168"/>
      <c r="X144" s="169">
        <f>IF(X$7&lt;&gt;"",SUMIFS('Bank-1S'!$N:$N,'Bank-1S'!$J:$J,"&gt;="&amp;X$7,'Bank-1S'!$J:$J,"&lt;="&amp;X$8,'Bank-1S'!$W:$W,$O144,'Bank-1S'!$X:$X,$F144),SUMIFS('Bank-1S'!$N:$N,'Bank-1S'!$J:$J,X$8,'Bank-1S'!$W:$W,$O144,'Bank-1S'!$X:$X,$F144))</f>
        <v>0</v>
      </c>
      <c r="Y144" s="99">
        <f ca="1">IF(Y$7&lt;&gt;"",SUMIFS('Bank-1S'!$N:$N,'Bank-1S'!$J:$J,"&gt;="&amp;Y$7,'Bank-1S'!$J:$J,"&lt;="&amp;Y$8,'Bank-1S'!$W:$W,$O144,'Bank-1S'!$X:$X,$F144),SUMIFS('Bank-1S'!$N:$N,'Bank-1S'!$J:$J,Y$8,'Bank-1S'!$W:$W,$O144,'Bank-1S'!$X:$X,$F144))</f>
        <v>0</v>
      </c>
      <c r="Z144" s="99">
        <f ca="1">IF(Z$7&lt;&gt;"",SUMIFS('Bank-1S'!$N:$N,'Bank-1S'!$J:$J,"&gt;="&amp;Z$7,'Bank-1S'!$J:$J,"&lt;="&amp;Z$8,'Bank-1S'!$W:$W,$O144,'Bank-1S'!$X:$X,$F144),SUMIFS('Bank-1S'!$N:$N,'Bank-1S'!$J:$J,Z$8,'Bank-1S'!$W:$W,$O144,'Bank-1S'!$X:$X,$F144))</f>
        <v>0</v>
      </c>
      <c r="AA144" s="99">
        <f ca="1">IF(AA$7&lt;&gt;"",SUMIFS('Bank-1S'!$N:$N,'Bank-1S'!$J:$J,"&gt;="&amp;AA$7,'Bank-1S'!$J:$J,"&lt;="&amp;AA$8,'Bank-1S'!$W:$W,$O144,'Bank-1S'!$X:$X,$F144),SUMIFS('Bank-1S'!$N:$N,'Bank-1S'!$J:$J,AA$8,'Bank-1S'!$W:$W,$O144,'Bank-1S'!$X:$X,$F144))</f>
        <v>0</v>
      </c>
      <c r="AB144" s="99">
        <f ca="1">IF(AB$7&lt;&gt;"",SUMIFS('Bank-1S'!$N:$N,'Bank-1S'!$J:$J,"&gt;="&amp;AB$7,'Bank-1S'!$J:$J,"&lt;="&amp;AB$8,'Bank-1S'!$W:$W,$O144,'Bank-1S'!$X:$X,$F144),SUMIFS('Bank-1S'!$N:$N,'Bank-1S'!$J:$J,AB$8,'Bank-1S'!$W:$W,$O144,'Bank-1S'!$X:$X,$F144))</f>
        <v>0</v>
      </c>
      <c r="AC144" s="99">
        <f ca="1">IF(AC$7&lt;&gt;"",SUMIFS('Bank-1S'!$N:$N,'Bank-1S'!$J:$J,"&gt;="&amp;AC$7,'Bank-1S'!$J:$J,"&lt;="&amp;AC$8,'Bank-1S'!$W:$W,$O144,'Bank-1S'!$X:$X,$F144),SUMIFS('Bank-1S'!$N:$N,'Bank-1S'!$J:$J,AC$8,'Bank-1S'!$W:$W,$O144,'Bank-1S'!$X:$X,$F144))</f>
        <v>0</v>
      </c>
      <c r="AD144" s="99">
        <f ca="1">IF(AD$7&lt;&gt;"",SUMIFS('Bank-1S'!$N:$N,'Bank-1S'!$J:$J,"&gt;="&amp;AD$7,'Bank-1S'!$J:$J,"&lt;="&amp;AD$8,'Bank-1S'!$W:$W,$O144,'Bank-1S'!$X:$X,$F144),SUMIFS('Bank-1S'!$N:$N,'Bank-1S'!$J:$J,AD$8,'Bank-1S'!$W:$W,$O144,'Bank-1S'!$X:$X,$F144))</f>
        <v>0</v>
      </c>
      <c r="AE144" s="99">
        <f ca="1">IF(AE$7&lt;&gt;"",SUMIFS('Bank-1S'!$N:$N,'Bank-1S'!$J:$J,"&gt;="&amp;AE$7,'Bank-1S'!$J:$J,"&lt;="&amp;AE$8,'Bank-1S'!$W:$W,$O144,'Bank-1S'!$X:$X,$F144),SUMIFS('Bank-1S'!$N:$N,'Bank-1S'!$J:$J,AE$8,'Bank-1S'!$W:$W,$O144,'Bank-1S'!$X:$X,$F144))</f>
        <v>0</v>
      </c>
      <c r="AF144" s="99">
        <f ca="1">IF(AF$7&lt;&gt;"",SUMIFS('Bank-1S'!$N:$N,'Bank-1S'!$J:$J,"&gt;="&amp;AF$7,'Bank-1S'!$J:$J,"&lt;="&amp;AF$8,'Bank-1S'!$W:$W,$O144,'Bank-1S'!$X:$X,$F144),SUMIFS('Bank-1S'!$N:$N,'Bank-1S'!$J:$J,AF$8,'Bank-1S'!$W:$W,$O144,'Bank-1S'!$X:$X,$F144))</f>
        <v>0</v>
      </c>
      <c r="AG144" s="99">
        <f ca="1">IF(AG$7&lt;&gt;"",SUMIFS('Bank-1S'!$N:$N,'Bank-1S'!$J:$J,"&gt;="&amp;AG$7,'Bank-1S'!$J:$J,"&lt;="&amp;AG$8,'Bank-1S'!$W:$W,$O144,'Bank-1S'!$X:$X,$F144),SUMIFS('Bank-1S'!$N:$N,'Bank-1S'!$J:$J,AG$8,'Bank-1S'!$W:$W,$O144,'Bank-1S'!$X:$X,$F144))</f>
        <v>0</v>
      </c>
      <c r="AH144" s="99">
        <f ca="1">IF(AH$7&lt;&gt;"",SUMIFS('Bank-1S'!$N:$N,'Bank-1S'!$J:$J,"&gt;="&amp;AH$7,'Bank-1S'!$J:$J,"&lt;="&amp;AH$8,'Bank-1S'!$W:$W,$O144,'Bank-1S'!$X:$X,$F144),SUMIFS('Bank-1S'!$N:$N,'Bank-1S'!$J:$J,AH$8,'Bank-1S'!$W:$W,$O144,'Bank-1S'!$X:$X,$F144))</f>
        <v>0</v>
      </c>
      <c r="AI144" s="99">
        <f ca="1">IF(AI$7&lt;&gt;"",SUMIFS('Bank-1S'!$N:$N,'Bank-1S'!$J:$J,"&gt;="&amp;AI$7,'Bank-1S'!$J:$J,"&lt;="&amp;AI$8,'Bank-1S'!$W:$W,$O144,'Bank-1S'!$X:$X,$F144),SUMIFS('Bank-1S'!$N:$N,'Bank-1S'!$J:$J,AI$8,'Bank-1S'!$W:$W,$O144,'Bank-1S'!$X:$X,$F144))</f>
        <v>0</v>
      </c>
      <c r="AJ144" s="99">
        <f ca="1">IF(AJ$7&lt;&gt;"",SUMIFS('Bank-1S'!$N:$N,'Bank-1S'!$J:$J,"&gt;="&amp;AJ$7,'Bank-1S'!$J:$J,"&lt;="&amp;AJ$8,'Bank-1S'!$W:$W,$O144,'Bank-1S'!$X:$X,$F144),SUMIFS('Bank-1S'!$N:$N,'Bank-1S'!$J:$J,AJ$8,'Bank-1S'!$W:$W,$O144,'Bank-1S'!$X:$X,$F144))</f>
        <v>0</v>
      </c>
      <c r="AK144" s="99">
        <f ca="1">IF(AK$7&lt;&gt;"",SUMIFS('Bank-1S'!$N:$N,'Bank-1S'!$J:$J,"&gt;="&amp;AK$7,'Bank-1S'!$J:$J,"&lt;="&amp;AK$8,'Bank-1S'!$W:$W,$O144,'Bank-1S'!$X:$X,$F144),SUMIFS('Bank-1S'!$N:$N,'Bank-1S'!$J:$J,AK$8,'Bank-1S'!$W:$W,$O144,'Bank-1S'!$X:$X,$F144))</f>
        <v>0</v>
      </c>
      <c r="AL144" s="99">
        <f ca="1">IF(AL$7&lt;&gt;"",SUMIFS('Bank-1S'!$N:$N,'Bank-1S'!$J:$J,"&gt;="&amp;AL$7,'Bank-1S'!$J:$J,"&lt;="&amp;AL$8,'Bank-1S'!$W:$W,$O144,'Bank-1S'!$X:$X,$F144),SUMIFS('Bank-1S'!$N:$N,'Bank-1S'!$J:$J,AL$8,'Bank-1S'!$W:$W,$O144,'Bank-1S'!$X:$X,$F144))</f>
        <v>0</v>
      </c>
      <c r="AM144" s="99">
        <f ca="1">IF(AM$7&lt;&gt;"",SUMIFS('Bank-1S'!$N:$N,'Bank-1S'!$J:$J,"&gt;="&amp;AM$7,'Bank-1S'!$J:$J,"&lt;="&amp;AM$8,'Bank-1S'!$W:$W,$O144,'Bank-1S'!$X:$X,$F144),SUMIFS('Bank-1S'!$N:$N,'Bank-1S'!$J:$J,AM$8,'Bank-1S'!$W:$W,$O144,'Bank-1S'!$X:$X,$F144))</f>
        <v>0</v>
      </c>
      <c r="AN144" s="99">
        <f ca="1">IF(AN$7&lt;&gt;"",SUMIFS('Bank-1S'!$N:$N,'Bank-1S'!$J:$J,"&gt;="&amp;AN$7,'Bank-1S'!$J:$J,"&lt;="&amp;AN$8,'Bank-1S'!$W:$W,$O144,'Bank-1S'!$X:$X,$F144),SUMIFS('Bank-1S'!$N:$N,'Bank-1S'!$J:$J,AN$8,'Bank-1S'!$W:$W,$O144,'Bank-1S'!$X:$X,$F144))</f>
        <v>0</v>
      </c>
      <c r="AO144" s="99">
        <f ca="1">IF(AO$7&lt;&gt;"",SUMIFS('Bank-1S'!$N:$N,'Bank-1S'!$J:$J,"&gt;="&amp;AO$7,'Bank-1S'!$J:$J,"&lt;="&amp;AO$8,'Bank-1S'!$W:$W,$O144,'Bank-1S'!$X:$X,$F144),SUMIFS('Bank-1S'!$N:$N,'Bank-1S'!$J:$J,AO$8,'Bank-1S'!$W:$W,$O144,'Bank-1S'!$X:$X,$F144))</f>
        <v>0</v>
      </c>
      <c r="AP144" s="99">
        <f ca="1">IF(AP$7&lt;&gt;"",SUMIFS('Bank-1S'!$N:$N,'Bank-1S'!$J:$J,"&gt;="&amp;AP$7,'Bank-1S'!$J:$J,"&lt;="&amp;AP$8,'Bank-1S'!$W:$W,$O144,'Bank-1S'!$X:$X,$F144),SUMIFS('Bank-1S'!$N:$N,'Bank-1S'!$J:$J,AP$8,'Bank-1S'!$W:$W,$O144,'Bank-1S'!$X:$X,$F144))</f>
        <v>0</v>
      </c>
      <c r="AQ144" s="99">
        <f ca="1">IF(AQ$7&lt;&gt;"",SUMIFS('Bank-1S'!$N:$N,'Bank-1S'!$J:$J,"&gt;="&amp;AQ$7,'Bank-1S'!$J:$J,"&lt;="&amp;AQ$8,'Bank-1S'!$W:$W,$O144,'Bank-1S'!$X:$X,$F144),SUMIFS('Bank-1S'!$N:$N,'Bank-1S'!$J:$J,AQ$8,'Bank-1S'!$W:$W,$O144,'Bank-1S'!$X:$X,$F144))</f>
        <v>0</v>
      </c>
      <c r="AR144" s="99">
        <f ca="1">IF(AR$7&lt;&gt;"",SUMIFS('Bank-1S'!$N:$N,'Bank-1S'!$J:$J,"&gt;="&amp;AR$7,'Bank-1S'!$J:$J,"&lt;="&amp;AR$8,'Bank-1S'!$W:$W,$O144,'Bank-1S'!$X:$X,$F144),SUMIFS('Bank-1S'!$N:$N,'Bank-1S'!$J:$J,AR$8,'Bank-1S'!$W:$W,$O144,'Bank-1S'!$X:$X,$F144))</f>
        <v>0</v>
      </c>
      <c r="AS144" s="99">
        <f ca="1">IF(AS$7&lt;&gt;"",SUMIFS('Bank-1S'!$N:$N,'Bank-1S'!$J:$J,"&gt;="&amp;AS$7,'Bank-1S'!$J:$J,"&lt;="&amp;AS$8,'Bank-1S'!$W:$W,$O144,'Bank-1S'!$X:$X,$F144),SUMIFS('Bank-1S'!$N:$N,'Bank-1S'!$J:$J,AS$8,'Bank-1S'!$W:$W,$O144,'Bank-1S'!$X:$X,$F144))</f>
        <v>0</v>
      </c>
      <c r="AT144" s="99">
        <f ca="1">IF(AT$7&lt;&gt;"",SUMIFS('Bank-1S'!$N:$N,'Bank-1S'!$J:$J,"&gt;="&amp;AT$7,'Bank-1S'!$J:$J,"&lt;="&amp;AT$8,'Bank-1S'!$W:$W,$O144,'Bank-1S'!$X:$X,$F144),SUMIFS('Bank-1S'!$N:$N,'Bank-1S'!$J:$J,AT$8,'Bank-1S'!$W:$W,$O144,'Bank-1S'!$X:$X,$F144))</f>
        <v>0</v>
      </c>
      <c r="AU144" s="99">
        <f ca="1">IF(AU$7&lt;&gt;"",SUMIFS('Bank-1S'!$N:$N,'Bank-1S'!$J:$J,"&gt;="&amp;AU$7,'Bank-1S'!$J:$J,"&lt;="&amp;AU$8,'Bank-1S'!$W:$W,$O144,'Bank-1S'!$X:$X,$F144),SUMIFS('Bank-1S'!$N:$N,'Bank-1S'!$J:$J,AU$8,'Bank-1S'!$W:$W,$O144,'Bank-1S'!$X:$X,$F144))</f>
        <v>0</v>
      </c>
      <c r="AV144" s="99">
        <f ca="1">IF(AV$7&lt;&gt;"",SUMIFS('Bank-1S'!$N:$N,'Bank-1S'!$J:$J,"&gt;="&amp;AV$7,'Bank-1S'!$J:$J,"&lt;="&amp;AV$8,'Bank-1S'!$W:$W,$O144,'Bank-1S'!$X:$X,$F144),SUMIFS('Bank-1S'!$N:$N,'Bank-1S'!$J:$J,AV$8,'Bank-1S'!$W:$W,$O144,'Bank-1S'!$X:$X,$F144))</f>
        <v>0</v>
      </c>
      <c r="AW144" s="99">
        <f ca="1">IF(AW$7&lt;&gt;"",SUMIFS('Bank-1S'!$N:$N,'Bank-1S'!$J:$J,"&gt;="&amp;AW$7,'Bank-1S'!$J:$J,"&lt;="&amp;AW$8,'Bank-1S'!$W:$W,$O144,'Bank-1S'!$X:$X,$F144),SUMIFS('Bank-1S'!$N:$N,'Bank-1S'!$J:$J,AW$8,'Bank-1S'!$W:$W,$O144,'Bank-1S'!$X:$X,$F144))</f>
        <v>0</v>
      </c>
      <c r="AX144" s="99">
        <f ca="1">IF(AX$7&lt;&gt;"",SUMIFS('Bank-1S'!$N:$N,'Bank-1S'!$J:$J,"&gt;="&amp;AX$7,'Bank-1S'!$J:$J,"&lt;="&amp;AX$8,'Bank-1S'!$W:$W,$O144,'Bank-1S'!$X:$X,$F144),SUMIFS('Bank-1S'!$N:$N,'Bank-1S'!$J:$J,AX$8,'Bank-1S'!$W:$W,$O144,'Bank-1S'!$X:$X,$F144))</f>
        <v>0</v>
      </c>
      <c r="AY144" s="99">
        <f ca="1">IF(AY$7&lt;&gt;"",SUMIFS('Bank-1S'!$N:$N,'Bank-1S'!$J:$J,"&gt;="&amp;AY$7,'Bank-1S'!$J:$J,"&lt;="&amp;AY$8,'Bank-1S'!$W:$W,$O144,'Bank-1S'!$X:$X,$F144),SUMIFS('Bank-1S'!$N:$N,'Bank-1S'!$J:$J,AY$8,'Bank-1S'!$W:$W,$O144,'Bank-1S'!$X:$X,$F144))</f>
        <v>0</v>
      </c>
      <c r="AZ144" s="99">
        <f ca="1">IF(AZ$7&lt;&gt;"",SUMIFS('Bank-1S'!$N:$N,'Bank-1S'!$J:$J,"&gt;="&amp;AZ$7,'Bank-1S'!$J:$J,"&lt;="&amp;AZ$8,'Bank-1S'!$W:$W,$O144,'Bank-1S'!$X:$X,$F144),SUMIFS('Bank-1S'!$N:$N,'Bank-1S'!$J:$J,AZ$8,'Bank-1S'!$W:$W,$O144,'Bank-1S'!$X:$X,$F144))</f>
        <v>0</v>
      </c>
      <c r="BA144" s="99">
        <f ca="1">IF(BA$7&lt;&gt;"",SUMIFS('Bank-1S'!$N:$N,'Bank-1S'!$J:$J,"&gt;="&amp;BA$7,'Bank-1S'!$J:$J,"&lt;="&amp;BA$8,'Bank-1S'!$W:$W,$O144,'Bank-1S'!$X:$X,$F144),SUMIFS('Bank-1S'!$N:$N,'Bank-1S'!$J:$J,BA$8,'Bank-1S'!$W:$W,$O144,'Bank-1S'!$X:$X,$F144))</f>
        <v>0</v>
      </c>
      <c r="BB144" s="99">
        <f ca="1">IF(BB$7&lt;&gt;"",SUMIFS('Bank-1S'!$N:$N,'Bank-1S'!$J:$J,"&gt;="&amp;BB$7,'Bank-1S'!$J:$J,"&lt;="&amp;BB$8,'Bank-1S'!$W:$W,$O144,'Bank-1S'!$X:$X,$F144),SUMIFS('Bank-1S'!$N:$N,'Bank-1S'!$J:$J,BB$8,'Bank-1S'!$W:$W,$O144,'Bank-1S'!$X:$X,$F144))</f>
        <v>0</v>
      </c>
      <c r="BC144" s="99">
        <f ca="1">IF(BC$7&lt;&gt;"",SUMIFS('Bank-1S'!$N:$N,'Bank-1S'!$J:$J,"&gt;="&amp;BC$7,'Bank-1S'!$J:$J,"&lt;="&amp;BC$8,'Bank-1S'!$W:$W,$O144,'Bank-1S'!$X:$X,$F144),SUMIFS('Bank-1S'!$N:$N,'Bank-1S'!$J:$J,BC$8,'Bank-1S'!$W:$W,$O144,'Bank-1S'!$X:$X,$F144))</f>
        <v>0</v>
      </c>
      <c r="BD144" s="99">
        <f ca="1">IF(BD$7&lt;&gt;"",SUMIFS('Bank-1S'!$N:$N,'Bank-1S'!$J:$J,"&gt;="&amp;BD$7,'Bank-1S'!$J:$J,"&lt;="&amp;BD$8,'Bank-1S'!$W:$W,$O144,'Bank-1S'!$X:$X,$F144),SUMIFS('Bank-1S'!$N:$N,'Bank-1S'!$J:$J,BD$8,'Bank-1S'!$W:$W,$O144,'Bank-1S'!$X:$X,$F144))</f>
        <v>0</v>
      </c>
      <c r="BE144" s="99">
        <f ca="1">IF(BE$7&lt;&gt;"",SUMIFS('Bank-1S'!$N:$N,'Bank-1S'!$J:$J,"&gt;="&amp;BE$7,'Bank-1S'!$J:$J,"&lt;="&amp;BE$8,'Bank-1S'!$W:$W,$O144,'Bank-1S'!$X:$X,$F144),SUMIFS('Bank-1S'!$N:$N,'Bank-1S'!$J:$J,BE$8,'Bank-1S'!$W:$W,$O144,'Bank-1S'!$X:$X,$F144))</f>
        <v>0</v>
      </c>
      <c r="BF144" s="99">
        <f ca="1">IF(BF$7&lt;&gt;"",SUMIFS('Bank-1S'!$N:$N,'Bank-1S'!$J:$J,"&gt;="&amp;BF$7,'Bank-1S'!$J:$J,"&lt;="&amp;BF$8,'Bank-1S'!$W:$W,$O144,'Bank-1S'!$X:$X,$F144),SUMIFS('Bank-1S'!$N:$N,'Bank-1S'!$J:$J,BF$8,'Bank-1S'!$W:$W,$O144,'Bank-1S'!$X:$X,$F144))</f>
        <v>0</v>
      </c>
      <c r="BG144" s="99">
        <f ca="1">IF(BG$7&lt;&gt;"",SUMIFS('Bank-1S'!$N:$N,'Bank-1S'!$J:$J,"&gt;="&amp;BG$7,'Bank-1S'!$J:$J,"&lt;="&amp;BG$8,'Bank-1S'!$W:$W,$O144,'Bank-1S'!$X:$X,$F144),SUMIFS('Bank-1S'!$N:$N,'Bank-1S'!$J:$J,BG$8,'Bank-1S'!$W:$W,$O144,'Bank-1S'!$X:$X,$F144))</f>
        <v>0</v>
      </c>
      <c r="BH144" s="99">
        <f ca="1">IF(BH$7&lt;&gt;"",SUMIFS('Bank-1S'!$N:$N,'Bank-1S'!$J:$J,"&gt;="&amp;BH$7,'Bank-1S'!$J:$J,"&lt;="&amp;BH$8,'Bank-1S'!$W:$W,$O144,'Bank-1S'!$X:$X,$F144),SUMIFS('Bank-1S'!$N:$N,'Bank-1S'!$J:$J,BH$8,'Bank-1S'!$W:$W,$O144,'Bank-1S'!$X:$X,$F144))</f>
        <v>0</v>
      </c>
      <c r="BI144" s="99">
        <f ca="1">IF(BI$7&lt;&gt;"",SUMIFS('Bank-1S'!$N:$N,'Bank-1S'!$J:$J,"&gt;="&amp;BI$7,'Bank-1S'!$J:$J,"&lt;="&amp;BI$8,'Bank-1S'!$W:$W,$O144,'Bank-1S'!$X:$X,$F144),SUMIFS('Bank-1S'!$N:$N,'Bank-1S'!$J:$J,BI$8,'Bank-1S'!$W:$W,$O144,'Bank-1S'!$X:$X,$F144))</f>
        <v>0</v>
      </c>
      <c r="BJ144" s="99">
        <f ca="1">IF(BJ$7&lt;&gt;"",SUMIFS('Bank-1S'!$N:$N,'Bank-1S'!$J:$J,"&gt;="&amp;BJ$7,'Bank-1S'!$J:$J,"&lt;="&amp;BJ$8,'Bank-1S'!$W:$W,$O144,'Bank-1S'!$X:$X,$F144),SUMIFS('Bank-1S'!$N:$N,'Bank-1S'!$J:$J,BJ$8,'Bank-1S'!$W:$W,$O144,'Bank-1S'!$X:$X,$F144))</f>
        <v>0</v>
      </c>
      <c r="BK144" s="99">
        <f ca="1">IF(BK$7&lt;&gt;"",SUMIFS('Bank-1S'!$N:$N,'Bank-1S'!$J:$J,"&gt;="&amp;BK$7,'Bank-1S'!$J:$J,"&lt;="&amp;BK$8,'Bank-1S'!$W:$W,$O144,'Bank-1S'!$X:$X,$F144),SUMIFS('Bank-1S'!$N:$N,'Bank-1S'!$J:$J,BK$8,'Bank-1S'!$W:$W,$O144,'Bank-1S'!$X:$X,$F144))</f>
        <v>0</v>
      </c>
      <c r="BL144" s="99">
        <f ca="1">IF(BL$7&lt;&gt;"",SUMIFS('Bank-1S'!$N:$N,'Bank-1S'!$J:$J,"&gt;="&amp;BL$7,'Bank-1S'!$J:$J,"&lt;="&amp;BL$8,'Bank-1S'!$W:$W,$O144,'Bank-1S'!$X:$X,$F144),SUMIFS('Bank-1S'!$N:$N,'Bank-1S'!$J:$J,BL$8,'Bank-1S'!$W:$W,$O144,'Bank-1S'!$X:$X,$F144))</f>
        <v>0</v>
      </c>
      <c r="BM144" s="99">
        <f ca="1">IF(BM$7&lt;&gt;"",SUMIFS('Bank-1S'!$N:$N,'Bank-1S'!$J:$J,"&gt;="&amp;BM$7,'Bank-1S'!$J:$J,"&lt;="&amp;BM$8,'Bank-1S'!$W:$W,$O144,'Bank-1S'!$X:$X,$F144),SUMIFS('Bank-1S'!$N:$N,'Bank-1S'!$J:$J,BM$8,'Bank-1S'!$W:$W,$O144,'Bank-1S'!$X:$X,$F144))</f>
        <v>0</v>
      </c>
      <c r="BN144" s="99">
        <f ca="1">IF(BN$7&lt;&gt;"",SUMIFS('Bank-1S'!$N:$N,'Bank-1S'!$J:$J,"&gt;="&amp;BN$7,'Bank-1S'!$J:$J,"&lt;="&amp;BN$8,'Bank-1S'!$W:$W,$O144,'Bank-1S'!$X:$X,$F144),SUMIFS('Bank-1S'!$N:$N,'Bank-1S'!$J:$J,BN$8,'Bank-1S'!$W:$W,$O144,'Bank-1S'!$X:$X,$F144))</f>
        <v>0</v>
      </c>
      <c r="BO144" s="99">
        <f ca="1">IF(BO$7&lt;&gt;"",SUMIFS('Bank-1S'!$N:$N,'Bank-1S'!$J:$J,"&gt;="&amp;BO$7,'Bank-1S'!$J:$J,"&lt;="&amp;BO$8,'Bank-1S'!$W:$W,$O144,'Bank-1S'!$X:$X,$F144),SUMIFS('Bank-1S'!$N:$N,'Bank-1S'!$J:$J,BO$8,'Bank-1S'!$W:$W,$O144,'Bank-1S'!$X:$X,$F144))</f>
        <v>0</v>
      </c>
      <c r="BP144" s="99">
        <f ca="1">IF(BP$7&lt;&gt;"",SUMIFS('Bank-1S'!$N:$N,'Bank-1S'!$J:$J,"&gt;="&amp;BP$7,'Bank-1S'!$J:$J,"&lt;="&amp;BP$8,'Bank-1S'!$W:$W,$O144,'Bank-1S'!$X:$X,$F144),SUMIFS('Bank-1S'!$N:$N,'Bank-1S'!$J:$J,BP$8,'Bank-1S'!$W:$W,$O144,'Bank-1S'!$X:$X,$F144))</f>
        <v>0</v>
      </c>
      <c r="BQ144" s="99">
        <f ca="1">IF(BQ$7&lt;&gt;"",SUMIFS('Bank-1S'!$N:$N,'Bank-1S'!$J:$J,"&gt;="&amp;BQ$7,'Bank-1S'!$J:$J,"&lt;="&amp;BQ$8,'Bank-1S'!$W:$W,$O144,'Bank-1S'!$X:$X,$F144),SUMIFS('Bank-1S'!$N:$N,'Bank-1S'!$J:$J,BQ$8,'Bank-1S'!$W:$W,$O144,'Bank-1S'!$X:$X,$F144))</f>
        <v>0</v>
      </c>
      <c r="BR144" s="99">
        <f ca="1">IF(BR$7&lt;&gt;"",SUMIFS('Bank-1S'!$N:$N,'Bank-1S'!$J:$J,"&gt;="&amp;BR$7,'Bank-1S'!$J:$J,"&lt;="&amp;BR$8,'Bank-1S'!$W:$W,$O144,'Bank-1S'!$X:$X,$F144),SUMIFS('Bank-1S'!$N:$N,'Bank-1S'!$J:$J,BR$8,'Bank-1S'!$W:$W,$O144,'Bank-1S'!$X:$X,$F144))</f>
        <v>0</v>
      </c>
      <c r="BS144" s="99">
        <f ca="1">IF(BS$7&lt;&gt;"",SUMIFS('Bank-1S'!$N:$N,'Bank-1S'!$J:$J,"&gt;="&amp;BS$7,'Bank-1S'!$J:$J,"&lt;="&amp;BS$8,'Bank-1S'!$W:$W,$O144,'Bank-1S'!$X:$X,$F144),SUMIFS('Bank-1S'!$N:$N,'Bank-1S'!$J:$J,BS$8,'Bank-1S'!$W:$W,$O144,'Bank-1S'!$X:$X,$F144))</f>
        <v>0</v>
      </c>
      <c r="BT144" s="99">
        <f ca="1">IF(BT$7&lt;&gt;"",SUMIFS('Bank-1S'!$N:$N,'Bank-1S'!$J:$J,"&gt;="&amp;BT$7,'Bank-1S'!$J:$J,"&lt;="&amp;BT$8,'Bank-1S'!$W:$W,$O144,'Bank-1S'!$X:$X,$F144),SUMIFS('Bank-1S'!$N:$N,'Bank-1S'!$J:$J,BT$8,'Bank-1S'!$W:$W,$O144,'Bank-1S'!$X:$X,$F144))</f>
        <v>0</v>
      </c>
      <c r="BU144" s="99">
        <f ca="1">IF(BU$7&lt;&gt;"",SUMIFS('Bank-1S'!$N:$N,'Bank-1S'!$J:$J,"&gt;="&amp;BU$7,'Bank-1S'!$J:$J,"&lt;="&amp;BU$8,'Bank-1S'!$W:$W,$O144,'Bank-1S'!$X:$X,$F144),SUMIFS('Bank-1S'!$N:$N,'Bank-1S'!$J:$J,BU$8,'Bank-1S'!$W:$W,$O144,'Bank-1S'!$X:$X,$F144))</f>
        <v>0</v>
      </c>
      <c r="BV144" s="99">
        <f ca="1">IF(BV$7&lt;&gt;"",SUMIFS('Bank-1S'!$N:$N,'Bank-1S'!$J:$J,"&gt;="&amp;BV$7,'Bank-1S'!$J:$J,"&lt;="&amp;BV$8,'Bank-1S'!$W:$W,$O144,'Bank-1S'!$X:$X,$F144),SUMIFS('Bank-1S'!$N:$N,'Bank-1S'!$J:$J,BV$8,'Bank-1S'!$W:$W,$O144,'Bank-1S'!$X:$X,$F144))</f>
        <v>0</v>
      </c>
      <c r="BW144" s="99">
        <f ca="1">IF(BW$7&lt;&gt;"",SUMIFS('Bank-1S'!$N:$N,'Bank-1S'!$J:$J,"&gt;="&amp;BW$7,'Bank-1S'!$J:$J,"&lt;="&amp;BW$8,'Bank-1S'!$W:$W,$O144,'Bank-1S'!$X:$X,$F144),SUMIFS('Bank-1S'!$N:$N,'Bank-1S'!$J:$J,BW$8,'Bank-1S'!$W:$W,$O144,'Bank-1S'!$X:$X,$F144))</f>
        <v>0</v>
      </c>
      <c r="BX144" s="99">
        <f ca="1">IF(BX$7&lt;&gt;"",SUMIFS('Bank-1S'!$N:$N,'Bank-1S'!$J:$J,"&gt;="&amp;BX$7,'Bank-1S'!$J:$J,"&lt;="&amp;BX$8,'Bank-1S'!$W:$W,$O144,'Bank-1S'!$X:$X,$F144),SUMIFS('Bank-1S'!$N:$N,'Bank-1S'!$J:$J,BX$8,'Bank-1S'!$W:$W,$O144,'Bank-1S'!$X:$X,$F144))</f>
        <v>0</v>
      </c>
      <c r="BY144" s="99">
        <f ca="1">IF(BY$7&lt;&gt;"",SUMIFS('Bank-1S'!$N:$N,'Bank-1S'!$J:$J,"&gt;="&amp;BY$7,'Bank-1S'!$J:$J,"&lt;="&amp;BY$8,'Bank-1S'!$W:$W,$O144,'Bank-1S'!$X:$X,$F144),SUMIFS('Bank-1S'!$N:$N,'Bank-1S'!$J:$J,BY$8,'Bank-1S'!$W:$W,$O144,'Bank-1S'!$X:$X,$F144))</f>
        <v>0</v>
      </c>
      <c r="BZ144" s="99">
        <f ca="1">IF(BZ$7&lt;&gt;"",SUMIFS('Bank-1S'!$N:$N,'Bank-1S'!$J:$J,"&gt;="&amp;BZ$7,'Bank-1S'!$J:$J,"&lt;="&amp;BZ$8,'Bank-1S'!$W:$W,$O144,'Bank-1S'!$X:$X,$F144),SUMIFS('Bank-1S'!$N:$N,'Bank-1S'!$J:$J,BZ$8,'Bank-1S'!$W:$W,$O144,'Bank-1S'!$X:$X,$F144))</f>
        <v>0</v>
      </c>
      <c r="CA144" s="99">
        <f ca="1">IF(CA$7&lt;&gt;"",SUMIFS('Bank-1S'!$N:$N,'Bank-1S'!$J:$J,"&gt;="&amp;CA$7,'Bank-1S'!$J:$J,"&lt;="&amp;CA$8,'Bank-1S'!$W:$W,$O144,'Bank-1S'!$X:$X,$F144),SUMIFS('Bank-1S'!$N:$N,'Bank-1S'!$J:$J,CA$8,'Bank-1S'!$W:$W,$O144,'Bank-1S'!$X:$X,$F144))</f>
        <v>0</v>
      </c>
      <c r="CB144" s="99">
        <f ca="1">IF(CB$7&lt;&gt;"",SUMIFS('Bank-1S'!$N:$N,'Bank-1S'!$J:$J,"&gt;="&amp;CB$7,'Bank-1S'!$J:$J,"&lt;="&amp;CB$8,'Bank-1S'!$W:$W,$O144,'Bank-1S'!$X:$X,$F144),SUMIFS('Bank-1S'!$N:$N,'Bank-1S'!$J:$J,CB$8,'Bank-1S'!$W:$W,$O144,'Bank-1S'!$X:$X,$F144))</f>
        <v>0</v>
      </c>
      <c r="CC144" s="99">
        <f ca="1">IF(CC$7&lt;&gt;"",SUMIFS('Bank-1S'!$N:$N,'Bank-1S'!$J:$J,"&gt;="&amp;CC$7,'Bank-1S'!$J:$J,"&lt;="&amp;CC$8,'Bank-1S'!$W:$W,$O144,'Bank-1S'!$X:$X,$F144),SUMIFS('Bank-1S'!$N:$N,'Bank-1S'!$J:$J,CC$8,'Bank-1S'!$W:$W,$O144,'Bank-1S'!$X:$X,$F144))</f>
        <v>0</v>
      </c>
      <c r="CD144" s="99">
        <f ca="1">IF(CD$7&lt;&gt;"",SUMIFS('Bank-1S'!$N:$N,'Bank-1S'!$J:$J,"&gt;="&amp;CD$7,'Bank-1S'!$J:$J,"&lt;="&amp;CD$8,'Bank-1S'!$W:$W,$O144,'Bank-1S'!$X:$X,$F144),SUMIFS('Bank-1S'!$N:$N,'Bank-1S'!$J:$J,CD$8,'Bank-1S'!$W:$W,$O144,'Bank-1S'!$X:$X,$F144))</f>
        <v>0</v>
      </c>
      <c r="CE144" s="99">
        <f ca="1">IF(CE$7&lt;&gt;"",SUMIFS('Bank-1S'!$N:$N,'Bank-1S'!$J:$J,"&gt;="&amp;CE$7,'Bank-1S'!$J:$J,"&lt;="&amp;CE$8,'Bank-1S'!$W:$W,$O144,'Bank-1S'!$X:$X,$F144),SUMIFS('Bank-1S'!$N:$N,'Bank-1S'!$J:$J,CE$8,'Bank-1S'!$W:$W,$O144,'Bank-1S'!$X:$X,$F144))</f>
        <v>0</v>
      </c>
      <c r="CF144" s="99">
        <f ca="1">IF(CF$7&lt;&gt;"",SUMIFS('Bank-1S'!$N:$N,'Bank-1S'!$J:$J,"&gt;="&amp;CF$7,'Bank-1S'!$J:$J,"&lt;="&amp;CF$8,'Bank-1S'!$W:$W,$O144,'Bank-1S'!$X:$X,$F144),SUMIFS('Bank-1S'!$N:$N,'Bank-1S'!$J:$J,CF$8,'Bank-1S'!$W:$W,$O144,'Bank-1S'!$X:$X,$F144))</f>
        <v>0</v>
      </c>
      <c r="CG144" s="99">
        <f ca="1">IF(CG$7&lt;&gt;"",SUMIFS('Bank-1S'!$N:$N,'Bank-1S'!$J:$J,"&gt;="&amp;CG$7,'Bank-1S'!$J:$J,"&lt;="&amp;CG$8,'Bank-1S'!$W:$W,$O144,'Bank-1S'!$X:$X,$F144),SUMIFS('Bank-1S'!$N:$N,'Bank-1S'!$J:$J,CG$8,'Bank-1S'!$W:$W,$O144,'Bank-1S'!$X:$X,$F144))</f>
        <v>0</v>
      </c>
      <c r="CH144" s="99">
        <f ca="1">IF(CH$7&lt;&gt;"",SUMIFS('Bank-1S'!$N:$N,'Bank-1S'!$J:$J,"&gt;="&amp;CH$7,'Bank-1S'!$J:$J,"&lt;="&amp;CH$8,'Bank-1S'!$W:$W,$O144,'Bank-1S'!$X:$X,$F144),SUMIFS('Bank-1S'!$N:$N,'Bank-1S'!$J:$J,CH$8,'Bank-1S'!$W:$W,$O144,'Bank-1S'!$X:$X,$F144))</f>
        <v>0</v>
      </c>
      <c r="CI144" s="99">
        <f ca="1">IF(CI$7&lt;&gt;"",SUMIFS('Bank-1S'!$N:$N,'Bank-1S'!$J:$J,"&gt;="&amp;CI$7,'Bank-1S'!$J:$J,"&lt;="&amp;CI$8,'Bank-1S'!$W:$W,$O144,'Bank-1S'!$X:$X,$F144),SUMIFS('Bank-1S'!$N:$N,'Bank-1S'!$J:$J,CI$8,'Bank-1S'!$W:$W,$O144,'Bank-1S'!$X:$X,$F144))</f>
        <v>0</v>
      </c>
      <c r="CJ144" s="99">
        <f ca="1">IF(CJ$7&lt;&gt;"",SUMIFS('Bank-1S'!$N:$N,'Bank-1S'!$J:$J,"&gt;="&amp;CJ$7,'Bank-1S'!$J:$J,"&lt;="&amp;CJ$8,'Bank-1S'!$W:$W,$O144,'Bank-1S'!$X:$X,$F144),SUMIFS('Bank-1S'!$N:$N,'Bank-1S'!$J:$J,CJ$8,'Bank-1S'!$W:$W,$O144,'Bank-1S'!$X:$X,$F144))</f>
        <v>0</v>
      </c>
      <c r="CK144" s="99">
        <f ca="1">IF(CK$7&lt;&gt;"",SUMIFS('Bank-1S'!$N:$N,'Bank-1S'!$J:$J,"&gt;="&amp;CK$7,'Bank-1S'!$J:$J,"&lt;="&amp;CK$8,'Bank-1S'!$W:$W,$O144,'Bank-1S'!$X:$X,$F144),SUMIFS('Bank-1S'!$N:$N,'Bank-1S'!$J:$J,CK$8,'Bank-1S'!$W:$W,$O144,'Bank-1S'!$X:$X,$F144))</f>
        <v>0</v>
      </c>
      <c r="CL144" s="99">
        <f ca="1">IF(CL$7&lt;&gt;"",SUMIFS('Bank-1S'!$N:$N,'Bank-1S'!$J:$J,"&gt;="&amp;CL$7,'Bank-1S'!$J:$J,"&lt;="&amp;CL$8,'Bank-1S'!$W:$W,$O144,'Bank-1S'!$X:$X,$F144),SUMIFS('Bank-1S'!$N:$N,'Bank-1S'!$J:$J,CL$8,'Bank-1S'!$W:$W,$O144,'Bank-1S'!$X:$X,$F144))</f>
        <v>0</v>
      </c>
      <c r="CM144" s="99">
        <f ca="1">IF(CM$7&lt;&gt;"",SUMIFS('Bank-1S'!$N:$N,'Bank-1S'!$J:$J,"&gt;="&amp;CM$7,'Bank-1S'!$J:$J,"&lt;="&amp;CM$8,'Bank-1S'!$W:$W,$O144,'Bank-1S'!$X:$X,$F144),SUMIFS('Bank-1S'!$N:$N,'Bank-1S'!$J:$J,CM$8,'Bank-1S'!$W:$W,$O144,'Bank-1S'!$X:$X,$F144))</f>
        <v>0</v>
      </c>
      <c r="CN144" s="99">
        <f ca="1">IF(CN$7&lt;&gt;"",SUMIFS('Bank-1S'!$N:$N,'Bank-1S'!$J:$J,"&gt;="&amp;CN$7,'Bank-1S'!$J:$J,"&lt;="&amp;CN$8,'Bank-1S'!$W:$W,$O144,'Bank-1S'!$X:$X,$F144),SUMIFS('Bank-1S'!$N:$N,'Bank-1S'!$J:$J,CN$8,'Bank-1S'!$W:$W,$O144,'Bank-1S'!$X:$X,$F144))</f>
        <v>0</v>
      </c>
      <c r="CO144" s="99">
        <f ca="1">IF(CO$7&lt;&gt;"",SUMIFS('Bank-1S'!$N:$N,'Bank-1S'!$J:$J,"&gt;="&amp;CO$7,'Bank-1S'!$J:$J,"&lt;="&amp;CO$8,'Bank-1S'!$W:$W,$O144,'Bank-1S'!$X:$X,$F144),SUMIFS('Bank-1S'!$N:$N,'Bank-1S'!$J:$J,CO$8,'Bank-1S'!$W:$W,$O144,'Bank-1S'!$X:$X,$F144))</f>
        <v>0</v>
      </c>
      <c r="CP144" s="99">
        <f ca="1">IF(CP$7&lt;&gt;"",SUMIFS('Bank-1S'!$N:$N,'Bank-1S'!$J:$J,"&gt;="&amp;CP$7,'Bank-1S'!$J:$J,"&lt;="&amp;CP$8,'Bank-1S'!$W:$W,$O144,'Bank-1S'!$X:$X,$F144),SUMIFS('Bank-1S'!$N:$N,'Bank-1S'!$J:$J,CP$8,'Bank-1S'!$W:$W,$O144,'Bank-1S'!$X:$X,$F144))</f>
        <v>0</v>
      </c>
      <c r="CQ144" s="99">
        <f ca="1">IF(CQ$7&lt;&gt;"",SUMIFS('Bank-1S'!$N:$N,'Bank-1S'!$J:$J,"&gt;="&amp;CQ$7,'Bank-1S'!$J:$J,"&lt;="&amp;CQ$8,'Bank-1S'!$W:$W,$O144,'Bank-1S'!$X:$X,$F144),SUMIFS('Bank-1S'!$N:$N,'Bank-1S'!$J:$J,CQ$8,'Bank-1S'!$W:$W,$O144,'Bank-1S'!$X:$X,$F144))</f>
        <v>0</v>
      </c>
      <c r="CR144" s="99">
        <f ca="1">IF(CR$7&lt;&gt;"",SUMIFS('Bank-1S'!$N:$N,'Bank-1S'!$J:$J,"&gt;="&amp;CR$7,'Bank-1S'!$J:$J,"&lt;="&amp;CR$8,'Bank-1S'!$W:$W,$O144,'Bank-1S'!$X:$X,$F144),SUMIFS('Bank-1S'!$N:$N,'Bank-1S'!$J:$J,CR$8,'Bank-1S'!$W:$W,$O144,'Bank-1S'!$X:$X,$F144))</f>
        <v>0</v>
      </c>
      <c r="CS144" s="99">
        <f ca="1">IF(CS$7&lt;&gt;"",SUMIFS('Bank-1S'!$N:$N,'Bank-1S'!$J:$J,"&gt;="&amp;CS$7,'Bank-1S'!$J:$J,"&lt;="&amp;CS$8,'Bank-1S'!$W:$W,$O144,'Bank-1S'!$X:$X,$F144),SUMIFS('Bank-1S'!$N:$N,'Bank-1S'!$J:$J,CS$8,'Bank-1S'!$W:$W,$O144,'Bank-1S'!$X:$X,$F144))</f>
        <v>0</v>
      </c>
      <c r="CT144" s="99">
        <f ca="1">IF(CT$7&lt;&gt;"",SUMIFS('Bank-1S'!$N:$N,'Bank-1S'!$J:$J,"&gt;="&amp;CT$7,'Bank-1S'!$J:$J,"&lt;="&amp;CT$8,'Bank-1S'!$W:$W,$O144,'Bank-1S'!$X:$X,$F144),SUMIFS('Bank-1S'!$N:$N,'Bank-1S'!$J:$J,CT$8,'Bank-1S'!$W:$W,$O144,'Bank-1S'!$X:$X,$F144))</f>
        <v>0</v>
      </c>
      <c r="CU144" s="99">
        <f ca="1">IF(CU$7&lt;&gt;"",SUMIFS('Bank-1S'!$N:$N,'Bank-1S'!$J:$J,"&gt;="&amp;CU$7,'Bank-1S'!$J:$J,"&lt;="&amp;CU$8,'Bank-1S'!$W:$W,$O144,'Bank-1S'!$X:$X,$F144),SUMIFS('Bank-1S'!$N:$N,'Bank-1S'!$J:$J,CU$8,'Bank-1S'!$W:$W,$O144,'Bank-1S'!$X:$X,$F144))</f>
        <v>0</v>
      </c>
    </row>
    <row r="145" spans="1:99" ht="3" customHeight="1" x14ac:dyDescent="0.25">
      <c r="A145" s="89"/>
      <c r="B145" s="89"/>
      <c r="C145" s="89"/>
      <c r="D145" s="89"/>
      <c r="E145" s="191"/>
      <c r="F145" s="89"/>
      <c r="G145" s="89"/>
      <c r="H145" s="89"/>
      <c r="I145" s="89"/>
      <c r="J145" s="89"/>
      <c r="K145" s="89"/>
      <c r="L145" s="89"/>
      <c r="M145" s="89"/>
      <c r="N145" s="86"/>
      <c r="O145" s="90"/>
      <c r="P145" s="88"/>
      <c r="Q145" s="89"/>
      <c r="R145" s="89"/>
      <c r="S145" s="89"/>
      <c r="T145" s="139"/>
      <c r="U145" s="140"/>
      <c r="V145" s="141"/>
      <c r="W145" s="170"/>
      <c r="X145" s="17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</row>
    <row r="146" spans="1:99" ht="3" customHeight="1" x14ac:dyDescent="0.25">
      <c r="A146" s="89"/>
      <c r="B146" s="89"/>
      <c r="C146" s="89"/>
      <c r="D146" s="89"/>
      <c r="E146" s="191"/>
      <c r="F146" s="89"/>
      <c r="G146" s="89"/>
      <c r="H146" s="89"/>
      <c r="I146" s="89"/>
      <c r="J146" s="89"/>
      <c r="K146" s="89"/>
      <c r="L146" s="89"/>
      <c r="M146" s="89"/>
      <c r="N146" s="86"/>
      <c r="O146" s="90"/>
      <c r="P146" s="88"/>
      <c r="Q146" s="89"/>
      <c r="R146" s="89"/>
      <c r="S146" s="89"/>
      <c r="T146" s="139"/>
      <c r="U146" s="140"/>
      <c r="V146" s="141"/>
      <c r="W146" s="170"/>
      <c r="X146" s="17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</row>
    <row r="147" spans="1:99" s="28" customFormat="1" ht="10.199999999999999" x14ac:dyDescent="0.2">
      <c r="A147" s="87"/>
      <c r="B147" s="87"/>
      <c r="C147" s="87"/>
      <c r="D147" s="87"/>
      <c r="E147" s="198">
        <v>1</v>
      </c>
      <c r="F147" s="101" t="str">
        <f>lists!$Z$62</f>
        <v>Оплаты транзитные - GE</v>
      </c>
      <c r="G147" s="87"/>
      <c r="H147" s="87"/>
      <c r="I147" s="87"/>
      <c r="J147" s="87"/>
      <c r="K147" s="87"/>
      <c r="L147" s="87"/>
      <c r="M147" s="87"/>
      <c r="N147" s="86"/>
      <c r="O147" s="87" t="str">
        <f>$O$69</f>
        <v>RUR</v>
      </c>
      <c r="P147" s="88"/>
      <c r="Q147" s="87"/>
      <c r="R147" s="87"/>
      <c r="S147" s="87"/>
      <c r="T147" s="136"/>
      <c r="U147" s="137">
        <f ca="1">SUM(W147:CV147)</f>
        <v>0</v>
      </c>
      <c r="V147" s="138"/>
      <c r="W147" s="168"/>
      <c r="X147" s="169">
        <f>IF(X$7&lt;&gt;"",SUMIFS('Bank-1S'!$N:$N,'Bank-1S'!$J:$J,"&gt;="&amp;X$7,'Bank-1S'!$J:$J,"&lt;="&amp;X$8,'Bank-1S'!$W:$W,$O147,'Bank-1S'!$X:$X,$F147),SUMIFS('Bank-1S'!$N:$N,'Bank-1S'!$J:$J,X$8,'Bank-1S'!$W:$W,$O147,'Bank-1S'!$X:$X,$F147))</f>
        <v>0</v>
      </c>
      <c r="Y147" s="99">
        <f ca="1">IF(Y$7&lt;&gt;"",SUMIFS('Bank-1S'!$N:$N,'Bank-1S'!$J:$J,"&gt;="&amp;Y$7,'Bank-1S'!$J:$J,"&lt;="&amp;Y$8,'Bank-1S'!$W:$W,$O147,'Bank-1S'!$X:$X,$F147),SUMIFS('Bank-1S'!$N:$N,'Bank-1S'!$J:$J,Y$8,'Bank-1S'!$W:$W,$O147,'Bank-1S'!$X:$X,$F147))</f>
        <v>0</v>
      </c>
      <c r="Z147" s="99">
        <f ca="1">IF(Z$7&lt;&gt;"",SUMIFS('Bank-1S'!$N:$N,'Bank-1S'!$J:$J,"&gt;="&amp;Z$7,'Bank-1S'!$J:$J,"&lt;="&amp;Z$8,'Bank-1S'!$W:$W,$O147,'Bank-1S'!$X:$X,$F147),SUMIFS('Bank-1S'!$N:$N,'Bank-1S'!$J:$J,Z$8,'Bank-1S'!$W:$W,$O147,'Bank-1S'!$X:$X,$F147))</f>
        <v>0</v>
      </c>
      <c r="AA147" s="99">
        <f ca="1">IF(AA$7&lt;&gt;"",SUMIFS('Bank-1S'!$N:$N,'Bank-1S'!$J:$J,"&gt;="&amp;AA$7,'Bank-1S'!$J:$J,"&lt;="&amp;AA$8,'Bank-1S'!$W:$W,$O147,'Bank-1S'!$X:$X,$F147),SUMIFS('Bank-1S'!$N:$N,'Bank-1S'!$J:$J,AA$8,'Bank-1S'!$W:$W,$O147,'Bank-1S'!$X:$X,$F147))</f>
        <v>0</v>
      </c>
      <c r="AB147" s="99">
        <f ca="1">IF(AB$7&lt;&gt;"",SUMIFS('Bank-1S'!$N:$N,'Bank-1S'!$J:$J,"&gt;="&amp;AB$7,'Bank-1S'!$J:$J,"&lt;="&amp;AB$8,'Bank-1S'!$W:$W,$O147,'Bank-1S'!$X:$X,$F147),SUMIFS('Bank-1S'!$N:$N,'Bank-1S'!$J:$J,AB$8,'Bank-1S'!$W:$W,$O147,'Bank-1S'!$X:$X,$F147))</f>
        <v>0</v>
      </c>
      <c r="AC147" s="99">
        <f ca="1">IF(AC$7&lt;&gt;"",SUMIFS('Bank-1S'!$N:$N,'Bank-1S'!$J:$J,"&gt;="&amp;AC$7,'Bank-1S'!$J:$J,"&lt;="&amp;AC$8,'Bank-1S'!$W:$W,$O147,'Bank-1S'!$X:$X,$F147),SUMIFS('Bank-1S'!$N:$N,'Bank-1S'!$J:$J,AC$8,'Bank-1S'!$W:$W,$O147,'Bank-1S'!$X:$X,$F147))</f>
        <v>0</v>
      </c>
      <c r="AD147" s="99">
        <f ca="1">IF(AD$7&lt;&gt;"",SUMIFS('Bank-1S'!$N:$N,'Bank-1S'!$J:$J,"&gt;="&amp;AD$7,'Bank-1S'!$J:$J,"&lt;="&amp;AD$8,'Bank-1S'!$W:$W,$O147,'Bank-1S'!$X:$X,$F147),SUMIFS('Bank-1S'!$N:$N,'Bank-1S'!$J:$J,AD$8,'Bank-1S'!$W:$W,$O147,'Bank-1S'!$X:$X,$F147))</f>
        <v>0</v>
      </c>
      <c r="AE147" s="99">
        <f ca="1">IF(AE$7&lt;&gt;"",SUMIFS('Bank-1S'!$N:$N,'Bank-1S'!$J:$J,"&gt;="&amp;AE$7,'Bank-1S'!$J:$J,"&lt;="&amp;AE$8,'Bank-1S'!$W:$W,$O147,'Bank-1S'!$X:$X,$F147),SUMIFS('Bank-1S'!$N:$N,'Bank-1S'!$J:$J,AE$8,'Bank-1S'!$W:$W,$O147,'Bank-1S'!$X:$X,$F147))</f>
        <v>0</v>
      </c>
      <c r="AF147" s="99">
        <f ca="1">IF(AF$7&lt;&gt;"",SUMIFS('Bank-1S'!$N:$N,'Bank-1S'!$J:$J,"&gt;="&amp;AF$7,'Bank-1S'!$J:$J,"&lt;="&amp;AF$8,'Bank-1S'!$W:$W,$O147,'Bank-1S'!$X:$X,$F147),SUMIFS('Bank-1S'!$N:$N,'Bank-1S'!$J:$J,AF$8,'Bank-1S'!$W:$W,$O147,'Bank-1S'!$X:$X,$F147))</f>
        <v>0</v>
      </c>
      <c r="AG147" s="99">
        <f ca="1">IF(AG$7&lt;&gt;"",SUMIFS('Bank-1S'!$N:$N,'Bank-1S'!$J:$J,"&gt;="&amp;AG$7,'Bank-1S'!$J:$J,"&lt;="&amp;AG$8,'Bank-1S'!$W:$W,$O147,'Bank-1S'!$X:$X,$F147),SUMIFS('Bank-1S'!$N:$N,'Bank-1S'!$J:$J,AG$8,'Bank-1S'!$W:$W,$O147,'Bank-1S'!$X:$X,$F147))</f>
        <v>0</v>
      </c>
      <c r="AH147" s="99">
        <f ca="1">IF(AH$7&lt;&gt;"",SUMIFS('Bank-1S'!$N:$N,'Bank-1S'!$J:$J,"&gt;="&amp;AH$7,'Bank-1S'!$J:$J,"&lt;="&amp;AH$8,'Bank-1S'!$W:$W,$O147,'Bank-1S'!$X:$X,$F147),SUMIFS('Bank-1S'!$N:$N,'Bank-1S'!$J:$J,AH$8,'Bank-1S'!$W:$W,$O147,'Bank-1S'!$X:$X,$F147))</f>
        <v>0</v>
      </c>
      <c r="AI147" s="99">
        <f ca="1">IF(AI$7&lt;&gt;"",SUMIFS('Bank-1S'!$N:$N,'Bank-1S'!$J:$J,"&gt;="&amp;AI$7,'Bank-1S'!$J:$J,"&lt;="&amp;AI$8,'Bank-1S'!$W:$W,$O147,'Bank-1S'!$X:$X,$F147),SUMIFS('Bank-1S'!$N:$N,'Bank-1S'!$J:$J,AI$8,'Bank-1S'!$W:$W,$O147,'Bank-1S'!$X:$X,$F147))</f>
        <v>0</v>
      </c>
      <c r="AJ147" s="99">
        <f ca="1">IF(AJ$7&lt;&gt;"",SUMIFS('Bank-1S'!$N:$N,'Bank-1S'!$J:$J,"&gt;="&amp;AJ$7,'Bank-1S'!$J:$J,"&lt;="&amp;AJ$8,'Bank-1S'!$W:$W,$O147,'Bank-1S'!$X:$X,$F147),SUMIFS('Bank-1S'!$N:$N,'Bank-1S'!$J:$J,AJ$8,'Bank-1S'!$W:$W,$O147,'Bank-1S'!$X:$X,$F147))</f>
        <v>0</v>
      </c>
      <c r="AK147" s="99">
        <f ca="1">IF(AK$7&lt;&gt;"",SUMIFS('Bank-1S'!$N:$N,'Bank-1S'!$J:$J,"&gt;="&amp;AK$7,'Bank-1S'!$J:$J,"&lt;="&amp;AK$8,'Bank-1S'!$W:$W,$O147,'Bank-1S'!$X:$X,$F147),SUMIFS('Bank-1S'!$N:$N,'Bank-1S'!$J:$J,AK$8,'Bank-1S'!$W:$W,$O147,'Bank-1S'!$X:$X,$F147))</f>
        <v>0</v>
      </c>
      <c r="AL147" s="99">
        <f ca="1">IF(AL$7&lt;&gt;"",SUMIFS('Bank-1S'!$N:$N,'Bank-1S'!$J:$J,"&gt;="&amp;AL$7,'Bank-1S'!$J:$J,"&lt;="&amp;AL$8,'Bank-1S'!$W:$W,$O147,'Bank-1S'!$X:$X,$F147),SUMIFS('Bank-1S'!$N:$N,'Bank-1S'!$J:$J,AL$8,'Bank-1S'!$W:$W,$O147,'Bank-1S'!$X:$X,$F147))</f>
        <v>0</v>
      </c>
      <c r="AM147" s="99">
        <f ca="1">IF(AM$7&lt;&gt;"",SUMIFS('Bank-1S'!$N:$N,'Bank-1S'!$J:$J,"&gt;="&amp;AM$7,'Bank-1S'!$J:$J,"&lt;="&amp;AM$8,'Bank-1S'!$W:$W,$O147,'Bank-1S'!$X:$X,$F147),SUMIFS('Bank-1S'!$N:$N,'Bank-1S'!$J:$J,AM$8,'Bank-1S'!$W:$W,$O147,'Bank-1S'!$X:$X,$F147))</f>
        <v>0</v>
      </c>
      <c r="AN147" s="99">
        <f ca="1">IF(AN$7&lt;&gt;"",SUMIFS('Bank-1S'!$N:$N,'Bank-1S'!$J:$J,"&gt;="&amp;AN$7,'Bank-1S'!$J:$J,"&lt;="&amp;AN$8,'Bank-1S'!$W:$W,$O147,'Bank-1S'!$X:$X,$F147),SUMIFS('Bank-1S'!$N:$N,'Bank-1S'!$J:$J,AN$8,'Bank-1S'!$W:$W,$O147,'Bank-1S'!$X:$X,$F147))</f>
        <v>0</v>
      </c>
      <c r="AO147" s="99">
        <f ca="1">IF(AO$7&lt;&gt;"",SUMIFS('Bank-1S'!$N:$N,'Bank-1S'!$J:$J,"&gt;="&amp;AO$7,'Bank-1S'!$J:$J,"&lt;="&amp;AO$8,'Bank-1S'!$W:$W,$O147,'Bank-1S'!$X:$X,$F147),SUMIFS('Bank-1S'!$N:$N,'Bank-1S'!$J:$J,AO$8,'Bank-1S'!$W:$W,$O147,'Bank-1S'!$X:$X,$F147))</f>
        <v>0</v>
      </c>
      <c r="AP147" s="99">
        <f ca="1">IF(AP$7&lt;&gt;"",SUMIFS('Bank-1S'!$N:$N,'Bank-1S'!$J:$J,"&gt;="&amp;AP$7,'Bank-1S'!$J:$J,"&lt;="&amp;AP$8,'Bank-1S'!$W:$W,$O147,'Bank-1S'!$X:$X,$F147),SUMIFS('Bank-1S'!$N:$N,'Bank-1S'!$J:$J,AP$8,'Bank-1S'!$W:$W,$O147,'Bank-1S'!$X:$X,$F147))</f>
        <v>0</v>
      </c>
      <c r="AQ147" s="99">
        <f ca="1">IF(AQ$7&lt;&gt;"",SUMIFS('Bank-1S'!$N:$N,'Bank-1S'!$J:$J,"&gt;="&amp;AQ$7,'Bank-1S'!$J:$J,"&lt;="&amp;AQ$8,'Bank-1S'!$W:$W,$O147,'Bank-1S'!$X:$X,$F147),SUMIFS('Bank-1S'!$N:$N,'Bank-1S'!$J:$J,AQ$8,'Bank-1S'!$W:$W,$O147,'Bank-1S'!$X:$X,$F147))</f>
        <v>0</v>
      </c>
      <c r="AR147" s="99">
        <f ca="1">IF(AR$7&lt;&gt;"",SUMIFS('Bank-1S'!$N:$N,'Bank-1S'!$J:$J,"&gt;="&amp;AR$7,'Bank-1S'!$J:$J,"&lt;="&amp;AR$8,'Bank-1S'!$W:$W,$O147,'Bank-1S'!$X:$X,$F147),SUMIFS('Bank-1S'!$N:$N,'Bank-1S'!$J:$J,AR$8,'Bank-1S'!$W:$W,$O147,'Bank-1S'!$X:$X,$F147))</f>
        <v>0</v>
      </c>
      <c r="AS147" s="99">
        <f ca="1">IF(AS$7&lt;&gt;"",SUMIFS('Bank-1S'!$N:$N,'Bank-1S'!$J:$J,"&gt;="&amp;AS$7,'Bank-1S'!$J:$J,"&lt;="&amp;AS$8,'Bank-1S'!$W:$W,$O147,'Bank-1S'!$X:$X,$F147),SUMIFS('Bank-1S'!$N:$N,'Bank-1S'!$J:$J,AS$8,'Bank-1S'!$W:$W,$O147,'Bank-1S'!$X:$X,$F147))</f>
        <v>0</v>
      </c>
      <c r="AT147" s="99">
        <f ca="1">IF(AT$7&lt;&gt;"",SUMIFS('Bank-1S'!$N:$N,'Bank-1S'!$J:$J,"&gt;="&amp;AT$7,'Bank-1S'!$J:$J,"&lt;="&amp;AT$8,'Bank-1S'!$W:$W,$O147,'Bank-1S'!$X:$X,$F147),SUMIFS('Bank-1S'!$N:$N,'Bank-1S'!$J:$J,AT$8,'Bank-1S'!$W:$W,$O147,'Bank-1S'!$X:$X,$F147))</f>
        <v>0</v>
      </c>
      <c r="AU147" s="99">
        <f ca="1">IF(AU$7&lt;&gt;"",SUMIFS('Bank-1S'!$N:$N,'Bank-1S'!$J:$J,"&gt;="&amp;AU$7,'Bank-1S'!$J:$J,"&lt;="&amp;AU$8,'Bank-1S'!$W:$W,$O147,'Bank-1S'!$X:$X,$F147),SUMIFS('Bank-1S'!$N:$N,'Bank-1S'!$J:$J,AU$8,'Bank-1S'!$W:$W,$O147,'Bank-1S'!$X:$X,$F147))</f>
        <v>0</v>
      </c>
      <c r="AV147" s="99">
        <f ca="1">IF(AV$7&lt;&gt;"",SUMIFS('Bank-1S'!$N:$N,'Bank-1S'!$J:$J,"&gt;="&amp;AV$7,'Bank-1S'!$J:$J,"&lt;="&amp;AV$8,'Bank-1S'!$W:$W,$O147,'Bank-1S'!$X:$X,$F147),SUMIFS('Bank-1S'!$N:$N,'Bank-1S'!$J:$J,AV$8,'Bank-1S'!$W:$W,$O147,'Bank-1S'!$X:$X,$F147))</f>
        <v>0</v>
      </c>
      <c r="AW147" s="99">
        <f ca="1">IF(AW$7&lt;&gt;"",SUMIFS('Bank-1S'!$N:$N,'Bank-1S'!$J:$J,"&gt;="&amp;AW$7,'Bank-1S'!$J:$J,"&lt;="&amp;AW$8,'Bank-1S'!$W:$W,$O147,'Bank-1S'!$X:$X,$F147),SUMIFS('Bank-1S'!$N:$N,'Bank-1S'!$J:$J,AW$8,'Bank-1S'!$W:$W,$O147,'Bank-1S'!$X:$X,$F147))</f>
        <v>0</v>
      </c>
      <c r="AX147" s="99">
        <f ca="1">IF(AX$7&lt;&gt;"",SUMIFS('Bank-1S'!$N:$N,'Bank-1S'!$J:$J,"&gt;="&amp;AX$7,'Bank-1S'!$J:$J,"&lt;="&amp;AX$8,'Bank-1S'!$W:$W,$O147,'Bank-1S'!$X:$X,$F147),SUMIFS('Bank-1S'!$N:$N,'Bank-1S'!$J:$J,AX$8,'Bank-1S'!$W:$W,$O147,'Bank-1S'!$X:$X,$F147))</f>
        <v>0</v>
      </c>
      <c r="AY147" s="99">
        <f ca="1">IF(AY$7&lt;&gt;"",SUMIFS('Bank-1S'!$N:$N,'Bank-1S'!$J:$J,"&gt;="&amp;AY$7,'Bank-1S'!$J:$J,"&lt;="&amp;AY$8,'Bank-1S'!$W:$W,$O147,'Bank-1S'!$X:$X,$F147),SUMIFS('Bank-1S'!$N:$N,'Bank-1S'!$J:$J,AY$8,'Bank-1S'!$W:$W,$O147,'Bank-1S'!$X:$X,$F147))</f>
        <v>0</v>
      </c>
      <c r="AZ147" s="99">
        <f ca="1">IF(AZ$7&lt;&gt;"",SUMIFS('Bank-1S'!$N:$N,'Bank-1S'!$J:$J,"&gt;="&amp;AZ$7,'Bank-1S'!$J:$J,"&lt;="&amp;AZ$8,'Bank-1S'!$W:$W,$O147,'Bank-1S'!$X:$X,$F147),SUMIFS('Bank-1S'!$N:$N,'Bank-1S'!$J:$J,AZ$8,'Bank-1S'!$W:$W,$O147,'Bank-1S'!$X:$X,$F147))</f>
        <v>0</v>
      </c>
      <c r="BA147" s="99">
        <f ca="1">IF(BA$7&lt;&gt;"",SUMIFS('Bank-1S'!$N:$N,'Bank-1S'!$J:$J,"&gt;="&amp;BA$7,'Bank-1S'!$J:$J,"&lt;="&amp;BA$8,'Bank-1S'!$W:$W,$O147,'Bank-1S'!$X:$X,$F147),SUMIFS('Bank-1S'!$N:$N,'Bank-1S'!$J:$J,BA$8,'Bank-1S'!$W:$W,$O147,'Bank-1S'!$X:$X,$F147))</f>
        <v>0</v>
      </c>
      <c r="BB147" s="99">
        <f ca="1">IF(BB$7&lt;&gt;"",SUMIFS('Bank-1S'!$N:$N,'Bank-1S'!$J:$J,"&gt;="&amp;BB$7,'Bank-1S'!$J:$J,"&lt;="&amp;BB$8,'Bank-1S'!$W:$W,$O147,'Bank-1S'!$X:$X,$F147),SUMIFS('Bank-1S'!$N:$N,'Bank-1S'!$J:$J,BB$8,'Bank-1S'!$W:$W,$O147,'Bank-1S'!$X:$X,$F147))</f>
        <v>0</v>
      </c>
      <c r="BC147" s="99">
        <f ca="1">IF(BC$7&lt;&gt;"",SUMIFS('Bank-1S'!$N:$N,'Bank-1S'!$J:$J,"&gt;="&amp;BC$7,'Bank-1S'!$J:$J,"&lt;="&amp;BC$8,'Bank-1S'!$W:$W,$O147,'Bank-1S'!$X:$X,$F147),SUMIFS('Bank-1S'!$N:$N,'Bank-1S'!$J:$J,BC$8,'Bank-1S'!$W:$W,$O147,'Bank-1S'!$X:$X,$F147))</f>
        <v>0</v>
      </c>
      <c r="BD147" s="99">
        <f ca="1">IF(BD$7&lt;&gt;"",SUMIFS('Bank-1S'!$N:$N,'Bank-1S'!$J:$J,"&gt;="&amp;BD$7,'Bank-1S'!$J:$J,"&lt;="&amp;BD$8,'Bank-1S'!$W:$W,$O147,'Bank-1S'!$X:$X,$F147),SUMIFS('Bank-1S'!$N:$N,'Bank-1S'!$J:$J,BD$8,'Bank-1S'!$W:$W,$O147,'Bank-1S'!$X:$X,$F147))</f>
        <v>0</v>
      </c>
      <c r="BE147" s="99">
        <f ca="1">IF(BE$7&lt;&gt;"",SUMIFS('Bank-1S'!$N:$N,'Bank-1S'!$J:$J,"&gt;="&amp;BE$7,'Bank-1S'!$J:$J,"&lt;="&amp;BE$8,'Bank-1S'!$W:$W,$O147,'Bank-1S'!$X:$X,$F147),SUMIFS('Bank-1S'!$N:$N,'Bank-1S'!$J:$J,BE$8,'Bank-1S'!$W:$W,$O147,'Bank-1S'!$X:$X,$F147))</f>
        <v>0</v>
      </c>
      <c r="BF147" s="99">
        <f ca="1">IF(BF$7&lt;&gt;"",SUMIFS('Bank-1S'!$N:$N,'Bank-1S'!$J:$J,"&gt;="&amp;BF$7,'Bank-1S'!$J:$J,"&lt;="&amp;BF$8,'Bank-1S'!$W:$W,$O147,'Bank-1S'!$X:$X,$F147),SUMIFS('Bank-1S'!$N:$N,'Bank-1S'!$J:$J,BF$8,'Bank-1S'!$W:$W,$O147,'Bank-1S'!$X:$X,$F147))</f>
        <v>0</v>
      </c>
      <c r="BG147" s="99">
        <f ca="1">IF(BG$7&lt;&gt;"",SUMIFS('Bank-1S'!$N:$N,'Bank-1S'!$J:$J,"&gt;="&amp;BG$7,'Bank-1S'!$J:$J,"&lt;="&amp;BG$8,'Bank-1S'!$W:$W,$O147,'Bank-1S'!$X:$X,$F147),SUMIFS('Bank-1S'!$N:$N,'Bank-1S'!$J:$J,BG$8,'Bank-1S'!$W:$W,$O147,'Bank-1S'!$X:$X,$F147))</f>
        <v>0</v>
      </c>
      <c r="BH147" s="99">
        <f ca="1">IF(BH$7&lt;&gt;"",SUMIFS('Bank-1S'!$N:$N,'Bank-1S'!$J:$J,"&gt;="&amp;BH$7,'Bank-1S'!$J:$J,"&lt;="&amp;BH$8,'Bank-1S'!$W:$W,$O147,'Bank-1S'!$X:$X,$F147),SUMIFS('Bank-1S'!$N:$N,'Bank-1S'!$J:$J,BH$8,'Bank-1S'!$W:$W,$O147,'Bank-1S'!$X:$X,$F147))</f>
        <v>0</v>
      </c>
      <c r="BI147" s="99">
        <f ca="1">IF(BI$7&lt;&gt;"",SUMIFS('Bank-1S'!$N:$N,'Bank-1S'!$J:$J,"&gt;="&amp;BI$7,'Bank-1S'!$J:$J,"&lt;="&amp;BI$8,'Bank-1S'!$W:$W,$O147,'Bank-1S'!$X:$X,$F147),SUMIFS('Bank-1S'!$N:$N,'Bank-1S'!$J:$J,BI$8,'Bank-1S'!$W:$W,$O147,'Bank-1S'!$X:$X,$F147))</f>
        <v>0</v>
      </c>
      <c r="BJ147" s="99">
        <f ca="1">IF(BJ$7&lt;&gt;"",SUMIFS('Bank-1S'!$N:$N,'Bank-1S'!$J:$J,"&gt;="&amp;BJ$7,'Bank-1S'!$J:$J,"&lt;="&amp;BJ$8,'Bank-1S'!$W:$W,$O147,'Bank-1S'!$X:$X,$F147),SUMIFS('Bank-1S'!$N:$N,'Bank-1S'!$J:$J,BJ$8,'Bank-1S'!$W:$W,$O147,'Bank-1S'!$X:$X,$F147))</f>
        <v>0</v>
      </c>
      <c r="BK147" s="99">
        <f ca="1">IF(BK$7&lt;&gt;"",SUMIFS('Bank-1S'!$N:$N,'Bank-1S'!$J:$J,"&gt;="&amp;BK$7,'Bank-1S'!$J:$J,"&lt;="&amp;BK$8,'Bank-1S'!$W:$W,$O147,'Bank-1S'!$X:$X,$F147),SUMIFS('Bank-1S'!$N:$N,'Bank-1S'!$J:$J,BK$8,'Bank-1S'!$W:$W,$O147,'Bank-1S'!$X:$X,$F147))</f>
        <v>0</v>
      </c>
      <c r="BL147" s="99">
        <f ca="1">IF(BL$7&lt;&gt;"",SUMIFS('Bank-1S'!$N:$N,'Bank-1S'!$J:$J,"&gt;="&amp;BL$7,'Bank-1S'!$J:$J,"&lt;="&amp;BL$8,'Bank-1S'!$W:$W,$O147,'Bank-1S'!$X:$X,$F147),SUMIFS('Bank-1S'!$N:$N,'Bank-1S'!$J:$J,BL$8,'Bank-1S'!$W:$W,$O147,'Bank-1S'!$X:$X,$F147))</f>
        <v>0</v>
      </c>
      <c r="BM147" s="99">
        <f ca="1">IF(BM$7&lt;&gt;"",SUMIFS('Bank-1S'!$N:$N,'Bank-1S'!$J:$J,"&gt;="&amp;BM$7,'Bank-1S'!$J:$J,"&lt;="&amp;BM$8,'Bank-1S'!$W:$W,$O147,'Bank-1S'!$X:$X,$F147),SUMIFS('Bank-1S'!$N:$N,'Bank-1S'!$J:$J,BM$8,'Bank-1S'!$W:$W,$O147,'Bank-1S'!$X:$X,$F147))</f>
        <v>0</v>
      </c>
      <c r="BN147" s="99">
        <f ca="1">IF(BN$7&lt;&gt;"",SUMIFS('Bank-1S'!$N:$N,'Bank-1S'!$J:$J,"&gt;="&amp;BN$7,'Bank-1S'!$J:$J,"&lt;="&amp;BN$8,'Bank-1S'!$W:$W,$O147,'Bank-1S'!$X:$X,$F147),SUMIFS('Bank-1S'!$N:$N,'Bank-1S'!$J:$J,BN$8,'Bank-1S'!$W:$W,$O147,'Bank-1S'!$X:$X,$F147))</f>
        <v>0</v>
      </c>
      <c r="BO147" s="99">
        <f ca="1">IF(BO$7&lt;&gt;"",SUMIFS('Bank-1S'!$N:$N,'Bank-1S'!$J:$J,"&gt;="&amp;BO$7,'Bank-1S'!$J:$J,"&lt;="&amp;BO$8,'Bank-1S'!$W:$W,$O147,'Bank-1S'!$X:$X,$F147),SUMIFS('Bank-1S'!$N:$N,'Bank-1S'!$J:$J,BO$8,'Bank-1S'!$W:$W,$O147,'Bank-1S'!$X:$X,$F147))</f>
        <v>0</v>
      </c>
      <c r="BP147" s="99">
        <f ca="1">IF(BP$7&lt;&gt;"",SUMIFS('Bank-1S'!$N:$N,'Bank-1S'!$J:$J,"&gt;="&amp;BP$7,'Bank-1S'!$J:$J,"&lt;="&amp;BP$8,'Bank-1S'!$W:$W,$O147,'Bank-1S'!$X:$X,$F147),SUMIFS('Bank-1S'!$N:$N,'Bank-1S'!$J:$J,BP$8,'Bank-1S'!$W:$W,$O147,'Bank-1S'!$X:$X,$F147))</f>
        <v>0</v>
      </c>
      <c r="BQ147" s="99">
        <f ca="1">IF(BQ$7&lt;&gt;"",SUMIFS('Bank-1S'!$N:$N,'Bank-1S'!$J:$J,"&gt;="&amp;BQ$7,'Bank-1S'!$J:$J,"&lt;="&amp;BQ$8,'Bank-1S'!$W:$W,$O147,'Bank-1S'!$X:$X,$F147),SUMIFS('Bank-1S'!$N:$N,'Bank-1S'!$J:$J,BQ$8,'Bank-1S'!$W:$W,$O147,'Bank-1S'!$X:$X,$F147))</f>
        <v>0</v>
      </c>
      <c r="BR147" s="99">
        <f ca="1">IF(BR$7&lt;&gt;"",SUMIFS('Bank-1S'!$N:$N,'Bank-1S'!$J:$J,"&gt;="&amp;BR$7,'Bank-1S'!$J:$J,"&lt;="&amp;BR$8,'Bank-1S'!$W:$W,$O147,'Bank-1S'!$X:$X,$F147),SUMIFS('Bank-1S'!$N:$N,'Bank-1S'!$J:$J,BR$8,'Bank-1S'!$W:$W,$O147,'Bank-1S'!$X:$X,$F147))</f>
        <v>0</v>
      </c>
      <c r="BS147" s="99">
        <f ca="1">IF(BS$7&lt;&gt;"",SUMIFS('Bank-1S'!$N:$N,'Bank-1S'!$J:$J,"&gt;="&amp;BS$7,'Bank-1S'!$J:$J,"&lt;="&amp;BS$8,'Bank-1S'!$W:$W,$O147,'Bank-1S'!$X:$X,$F147),SUMIFS('Bank-1S'!$N:$N,'Bank-1S'!$J:$J,BS$8,'Bank-1S'!$W:$W,$O147,'Bank-1S'!$X:$X,$F147))</f>
        <v>0</v>
      </c>
      <c r="BT147" s="99">
        <f ca="1">IF(BT$7&lt;&gt;"",SUMIFS('Bank-1S'!$N:$N,'Bank-1S'!$J:$J,"&gt;="&amp;BT$7,'Bank-1S'!$J:$J,"&lt;="&amp;BT$8,'Bank-1S'!$W:$W,$O147,'Bank-1S'!$X:$X,$F147),SUMIFS('Bank-1S'!$N:$N,'Bank-1S'!$J:$J,BT$8,'Bank-1S'!$W:$W,$O147,'Bank-1S'!$X:$X,$F147))</f>
        <v>0</v>
      </c>
      <c r="BU147" s="99">
        <f ca="1">IF(BU$7&lt;&gt;"",SUMIFS('Bank-1S'!$N:$N,'Bank-1S'!$J:$J,"&gt;="&amp;BU$7,'Bank-1S'!$J:$J,"&lt;="&amp;BU$8,'Bank-1S'!$W:$W,$O147,'Bank-1S'!$X:$X,$F147),SUMIFS('Bank-1S'!$N:$N,'Bank-1S'!$J:$J,BU$8,'Bank-1S'!$W:$W,$O147,'Bank-1S'!$X:$X,$F147))</f>
        <v>0</v>
      </c>
      <c r="BV147" s="99">
        <f ca="1">IF(BV$7&lt;&gt;"",SUMIFS('Bank-1S'!$N:$N,'Bank-1S'!$J:$J,"&gt;="&amp;BV$7,'Bank-1S'!$J:$J,"&lt;="&amp;BV$8,'Bank-1S'!$W:$W,$O147,'Bank-1S'!$X:$X,$F147),SUMIFS('Bank-1S'!$N:$N,'Bank-1S'!$J:$J,BV$8,'Bank-1S'!$W:$W,$O147,'Bank-1S'!$X:$X,$F147))</f>
        <v>0</v>
      </c>
      <c r="BW147" s="99">
        <f ca="1">IF(BW$7&lt;&gt;"",SUMIFS('Bank-1S'!$N:$N,'Bank-1S'!$J:$J,"&gt;="&amp;BW$7,'Bank-1S'!$J:$J,"&lt;="&amp;BW$8,'Bank-1S'!$W:$W,$O147,'Bank-1S'!$X:$X,$F147),SUMIFS('Bank-1S'!$N:$N,'Bank-1S'!$J:$J,BW$8,'Bank-1S'!$W:$W,$O147,'Bank-1S'!$X:$X,$F147))</f>
        <v>0</v>
      </c>
      <c r="BX147" s="99">
        <f ca="1">IF(BX$7&lt;&gt;"",SUMIFS('Bank-1S'!$N:$N,'Bank-1S'!$J:$J,"&gt;="&amp;BX$7,'Bank-1S'!$J:$J,"&lt;="&amp;BX$8,'Bank-1S'!$W:$W,$O147,'Bank-1S'!$X:$X,$F147),SUMIFS('Bank-1S'!$N:$N,'Bank-1S'!$J:$J,BX$8,'Bank-1S'!$W:$W,$O147,'Bank-1S'!$X:$X,$F147))</f>
        <v>0</v>
      </c>
      <c r="BY147" s="99">
        <f ca="1">IF(BY$7&lt;&gt;"",SUMIFS('Bank-1S'!$N:$N,'Bank-1S'!$J:$J,"&gt;="&amp;BY$7,'Bank-1S'!$J:$J,"&lt;="&amp;BY$8,'Bank-1S'!$W:$W,$O147,'Bank-1S'!$X:$X,$F147),SUMIFS('Bank-1S'!$N:$N,'Bank-1S'!$J:$J,BY$8,'Bank-1S'!$W:$W,$O147,'Bank-1S'!$X:$X,$F147))</f>
        <v>0</v>
      </c>
      <c r="BZ147" s="99">
        <f ca="1">IF(BZ$7&lt;&gt;"",SUMIFS('Bank-1S'!$N:$N,'Bank-1S'!$J:$J,"&gt;="&amp;BZ$7,'Bank-1S'!$J:$J,"&lt;="&amp;BZ$8,'Bank-1S'!$W:$W,$O147,'Bank-1S'!$X:$X,$F147),SUMIFS('Bank-1S'!$N:$N,'Bank-1S'!$J:$J,BZ$8,'Bank-1S'!$W:$W,$O147,'Bank-1S'!$X:$X,$F147))</f>
        <v>0</v>
      </c>
      <c r="CA147" s="99">
        <f ca="1">IF(CA$7&lt;&gt;"",SUMIFS('Bank-1S'!$N:$N,'Bank-1S'!$J:$J,"&gt;="&amp;CA$7,'Bank-1S'!$J:$J,"&lt;="&amp;CA$8,'Bank-1S'!$W:$W,$O147,'Bank-1S'!$X:$X,$F147),SUMIFS('Bank-1S'!$N:$N,'Bank-1S'!$J:$J,CA$8,'Bank-1S'!$W:$W,$O147,'Bank-1S'!$X:$X,$F147))</f>
        <v>0</v>
      </c>
      <c r="CB147" s="99">
        <f ca="1">IF(CB$7&lt;&gt;"",SUMIFS('Bank-1S'!$N:$N,'Bank-1S'!$J:$J,"&gt;="&amp;CB$7,'Bank-1S'!$J:$J,"&lt;="&amp;CB$8,'Bank-1S'!$W:$W,$O147,'Bank-1S'!$X:$X,$F147),SUMIFS('Bank-1S'!$N:$N,'Bank-1S'!$J:$J,CB$8,'Bank-1S'!$W:$W,$O147,'Bank-1S'!$X:$X,$F147))</f>
        <v>0</v>
      </c>
      <c r="CC147" s="99">
        <f ca="1">IF(CC$7&lt;&gt;"",SUMIFS('Bank-1S'!$N:$N,'Bank-1S'!$J:$J,"&gt;="&amp;CC$7,'Bank-1S'!$J:$J,"&lt;="&amp;CC$8,'Bank-1S'!$W:$W,$O147,'Bank-1S'!$X:$X,$F147),SUMIFS('Bank-1S'!$N:$N,'Bank-1S'!$J:$J,CC$8,'Bank-1S'!$W:$W,$O147,'Bank-1S'!$X:$X,$F147))</f>
        <v>0</v>
      </c>
      <c r="CD147" s="99">
        <f ca="1">IF(CD$7&lt;&gt;"",SUMIFS('Bank-1S'!$N:$N,'Bank-1S'!$J:$J,"&gt;="&amp;CD$7,'Bank-1S'!$J:$J,"&lt;="&amp;CD$8,'Bank-1S'!$W:$W,$O147,'Bank-1S'!$X:$X,$F147),SUMIFS('Bank-1S'!$N:$N,'Bank-1S'!$J:$J,CD$8,'Bank-1S'!$W:$W,$O147,'Bank-1S'!$X:$X,$F147))</f>
        <v>0</v>
      </c>
      <c r="CE147" s="99">
        <f ca="1">IF(CE$7&lt;&gt;"",SUMIFS('Bank-1S'!$N:$N,'Bank-1S'!$J:$J,"&gt;="&amp;CE$7,'Bank-1S'!$J:$J,"&lt;="&amp;CE$8,'Bank-1S'!$W:$W,$O147,'Bank-1S'!$X:$X,$F147),SUMIFS('Bank-1S'!$N:$N,'Bank-1S'!$J:$J,CE$8,'Bank-1S'!$W:$W,$O147,'Bank-1S'!$X:$X,$F147))</f>
        <v>0</v>
      </c>
      <c r="CF147" s="99">
        <f ca="1">IF(CF$7&lt;&gt;"",SUMIFS('Bank-1S'!$N:$N,'Bank-1S'!$J:$J,"&gt;="&amp;CF$7,'Bank-1S'!$J:$J,"&lt;="&amp;CF$8,'Bank-1S'!$W:$W,$O147,'Bank-1S'!$X:$X,$F147),SUMIFS('Bank-1S'!$N:$N,'Bank-1S'!$J:$J,CF$8,'Bank-1S'!$W:$W,$O147,'Bank-1S'!$X:$X,$F147))</f>
        <v>0</v>
      </c>
      <c r="CG147" s="99">
        <f ca="1">IF(CG$7&lt;&gt;"",SUMIFS('Bank-1S'!$N:$N,'Bank-1S'!$J:$J,"&gt;="&amp;CG$7,'Bank-1S'!$J:$J,"&lt;="&amp;CG$8,'Bank-1S'!$W:$W,$O147,'Bank-1S'!$X:$X,$F147),SUMIFS('Bank-1S'!$N:$N,'Bank-1S'!$J:$J,CG$8,'Bank-1S'!$W:$W,$O147,'Bank-1S'!$X:$X,$F147))</f>
        <v>0</v>
      </c>
      <c r="CH147" s="99">
        <f ca="1">IF(CH$7&lt;&gt;"",SUMIFS('Bank-1S'!$N:$N,'Bank-1S'!$J:$J,"&gt;="&amp;CH$7,'Bank-1S'!$J:$J,"&lt;="&amp;CH$8,'Bank-1S'!$W:$W,$O147,'Bank-1S'!$X:$X,$F147),SUMIFS('Bank-1S'!$N:$N,'Bank-1S'!$J:$J,CH$8,'Bank-1S'!$W:$W,$O147,'Bank-1S'!$X:$X,$F147))</f>
        <v>0</v>
      </c>
      <c r="CI147" s="99">
        <f ca="1">IF(CI$7&lt;&gt;"",SUMIFS('Bank-1S'!$N:$N,'Bank-1S'!$J:$J,"&gt;="&amp;CI$7,'Bank-1S'!$J:$J,"&lt;="&amp;CI$8,'Bank-1S'!$W:$W,$O147,'Bank-1S'!$X:$X,$F147),SUMIFS('Bank-1S'!$N:$N,'Bank-1S'!$J:$J,CI$8,'Bank-1S'!$W:$W,$O147,'Bank-1S'!$X:$X,$F147))</f>
        <v>0</v>
      </c>
      <c r="CJ147" s="99">
        <f ca="1">IF(CJ$7&lt;&gt;"",SUMIFS('Bank-1S'!$N:$N,'Bank-1S'!$J:$J,"&gt;="&amp;CJ$7,'Bank-1S'!$J:$J,"&lt;="&amp;CJ$8,'Bank-1S'!$W:$W,$O147,'Bank-1S'!$X:$X,$F147),SUMIFS('Bank-1S'!$N:$N,'Bank-1S'!$J:$J,CJ$8,'Bank-1S'!$W:$W,$O147,'Bank-1S'!$X:$X,$F147))</f>
        <v>0</v>
      </c>
      <c r="CK147" s="99">
        <f ca="1">IF(CK$7&lt;&gt;"",SUMIFS('Bank-1S'!$N:$N,'Bank-1S'!$J:$J,"&gt;="&amp;CK$7,'Bank-1S'!$J:$J,"&lt;="&amp;CK$8,'Bank-1S'!$W:$W,$O147,'Bank-1S'!$X:$X,$F147),SUMIFS('Bank-1S'!$N:$N,'Bank-1S'!$J:$J,CK$8,'Bank-1S'!$W:$W,$O147,'Bank-1S'!$X:$X,$F147))</f>
        <v>0</v>
      </c>
      <c r="CL147" s="99">
        <f ca="1">IF(CL$7&lt;&gt;"",SUMIFS('Bank-1S'!$N:$N,'Bank-1S'!$J:$J,"&gt;="&amp;CL$7,'Bank-1S'!$J:$J,"&lt;="&amp;CL$8,'Bank-1S'!$W:$W,$O147,'Bank-1S'!$X:$X,$F147),SUMIFS('Bank-1S'!$N:$N,'Bank-1S'!$J:$J,CL$8,'Bank-1S'!$W:$W,$O147,'Bank-1S'!$X:$X,$F147))</f>
        <v>0</v>
      </c>
      <c r="CM147" s="99">
        <f ca="1">IF(CM$7&lt;&gt;"",SUMIFS('Bank-1S'!$N:$N,'Bank-1S'!$J:$J,"&gt;="&amp;CM$7,'Bank-1S'!$J:$J,"&lt;="&amp;CM$8,'Bank-1S'!$W:$W,$O147,'Bank-1S'!$X:$X,$F147),SUMIFS('Bank-1S'!$N:$N,'Bank-1S'!$J:$J,CM$8,'Bank-1S'!$W:$W,$O147,'Bank-1S'!$X:$X,$F147))</f>
        <v>0</v>
      </c>
      <c r="CN147" s="99">
        <f ca="1">IF(CN$7&lt;&gt;"",SUMIFS('Bank-1S'!$N:$N,'Bank-1S'!$J:$J,"&gt;="&amp;CN$7,'Bank-1S'!$J:$J,"&lt;="&amp;CN$8,'Bank-1S'!$W:$W,$O147,'Bank-1S'!$X:$X,$F147),SUMIFS('Bank-1S'!$N:$N,'Bank-1S'!$J:$J,CN$8,'Bank-1S'!$W:$W,$O147,'Bank-1S'!$X:$X,$F147))</f>
        <v>0</v>
      </c>
      <c r="CO147" s="99">
        <f ca="1">IF(CO$7&lt;&gt;"",SUMIFS('Bank-1S'!$N:$N,'Bank-1S'!$J:$J,"&gt;="&amp;CO$7,'Bank-1S'!$J:$J,"&lt;="&amp;CO$8,'Bank-1S'!$W:$W,$O147,'Bank-1S'!$X:$X,$F147),SUMIFS('Bank-1S'!$N:$N,'Bank-1S'!$J:$J,CO$8,'Bank-1S'!$W:$W,$O147,'Bank-1S'!$X:$X,$F147))</f>
        <v>0</v>
      </c>
      <c r="CP147" s="99">
        <f ca="1">IF(CP$7&lt;&gt;"",SUMIFS('Bank-1S'!$N:$N,'Bank-1S'!$J:$J,"&gt;="&amp;CP$7,'Bank-1S'!$J:$J,"&lt;="&amp;CP$8,'Bank-1S'!$W:$W,$O147,'Bank-1S'!$X:$X,$F147),SUMIFS('Bank-1S'!$N:$N,'Bank-1S'!$J:$J,CP$8,'Bank-1S'!$W:$W,$O147,'Bank-1S'!$X:$X,$F147))</f>
        <v>0</v>
      </c>
      <c r="CQ147" s="99">
        <f ca="1">IF(CQ$7&lt;&gt;"",SUMIFS('Bank-1S'!$N:$N,'Bank-1S'!$J:$J,"&gt;="&amp;CQ$7,'Bank-1S'!$J:$J,"&lt;="&amp;CQ$8,'Bank-1S'!$W:$W,$O147,'Bank-1S'!$X:$X,$F147),SUMIFS('Bank-1S'!$N:$N,'Bank-1S'!$J:$J,CQ$8,'Bank-1S'!$W:$W,$O147,'Bank-1S'!$X:$X,$F147))</f>
        <v>0</v>
      </c>
      <c r="CR147" s="99">
        <f ca="1">IF(CR$7&lt;&gt;"",SUMIFS('Bank-1S'!$N:$N,'Bank-1S'!$J:$J,"&gt;="&amp;CR$7,'Bank-1S'!$J:$J,"&lt;="&amp;CR$8,'Bank-1S'!$W:$W,$O147,'Bank-1S'!$X:$X,$F147),SUMIFS('Bank-1S'!$N:$N,'Bank-1S'!$J:$J,CR$8,'Bank-1S'!$W:$W,$O147,'Bank-1S'!$X:$X,$F147))</f>
        <v>0</v>
      </c>
      <c r="CS147" s="99">
        <f ca="1">IF(CS$7&lt;&gt;"",SUMIFS('Bank-1S'!$N:$N,'Bank-1S'!$J:$J,"&gt;="&amp;CS$7,'Bank-1S'!$J:$J,"&lt;="&amp;CS$8,'Bank-1S'!$W:$W,$O147,'Bank-1S'!$X:$X,$F147),SUMIFS('Bank-1S'!$N:$N,'Bank-1S'!$J:$J,CS$8,'Bank-1S'!$W:$W,$O147,'Bank-1S'!$X:$X,$F147))</f>
        <v>0</v>
      </c>
      <c r="CT147" s="99">
        <f ca="1">IF(CT$7&lt;&gt;"",SUMIFS('Bank-1S'!$N:$N,'Bank-1S'!$J:$J,"&gt;="&amp;CT$7,'Bank-1S'!$J:$J,"&lt;="&amp;CT$8,'Bank-1S'!$W:$W,$O147,'Bank-1S'!$X:$X,$F147),SUMIFS('Bank-1S'!$N:$N,'Bank-1S'!$J:$J,CT$8,'Bank-1S'!$W:$W,$O147,'Bank-1S'!$X:$X,$F147))</f>
        <v>0</v>
      </c>
      <c r="CU147" s="99">
        <f ca="1">IF(CU$7&lt;&gt;"",SUMIFS('Bank-1S'!$N:$N,'Bank-1S'!$J:$J,"&gt;="&amp;CU$7,'Bank-1S'!$J:$J,"&lt;="&amp;CU$8,'Bank-1S'!$W:$W,$O147,'Bank-1S'!$X:$X,$F147),SUMIFS('Bank-1S'!$N:$N,'Bank-1S'!$J:$J,CU$8,'Bank-1S'!$W:$W,$O147,'Bank-1S'!$X:$X,$F147))</f>
        <v>0</v>
      </c>
    </row>
    <row r="148" spans="1:99" s="28" customFormat="1" ht="10.199999999999999" x14ac:dyDescent="0.2">
      <c r="A148" s="87"/>
      <c r="B148" s="87"/>
      <c r="C148" s="87"/>
      <c r="D148" s="87"/>
      <c r="E148" s="198">
        <v>1</v>
      </c>
      <c r="F148" s="101" t="str">
        <f>lists!$Z$63</f>
        <v>Оплаты транзитные - партнер-1</v>
      </c>
      <c r="G148" s="87"/>
      <c r="H148" s="87"/>
      <c r="I148" s="87"/>
      <c r="J148" s="87"/>
      <c r="K148" s="87"/>
      <c r="L148" s="87"/>
      <c r="M148" s="87"/>
      <c r="N148" s="86"/>
      <c r="O148" s="87" t="str">
        <f>$O$69</f>
        <v>RUR</v>
      </c>
      <c r="P148" s="88"/>
      <c r="Q148" s="87"/>
      <c r="R148" s="87"/>
      <c r="S148" s="87"/>
      <c r="T148" s="136"/>
      <c r="U148" s="137">
        <f ca="1">SUM(W148:CV148)</f>
        <v>0</v>
      </c>
      <c r="V148" s="138"/>
      <c r="W148" s="168"/>
      <c r="X148" s="169">
        <f>IF(X$7&lt;&gt;"",SUMIFS('Bank-1S'!$N:$N,'Bank-1S'!$J:$J,"&gt;="&amp;X$7,'Bank-1S'!$J:$J,"&lt;="&amp;X$8,'Bank-1S'!$W:$W,$O148,'Bank-1S'!$X:$X,$F148),SUMIFS('Bank-1S'!$N:$N,'Bank-1S'!$J:$J,X$8,'Bank-1S'!$W:$W,$O148,'Bank-1S'!$X:$X,$F148))</f>
        <v>0</v>
      </c>
      <c r="Y148" s="99">
        <f ca="1">IF(Y$7&lt;&gt;"",SUMIFS('Bank-1S'!$N:$N,'Bank-1S'!$J:$J,"&gt;="&amp;Y$7,'Bank-1S'!$J:$J,"&lt;="&amp;Y$8,'Bank-1S'!$W:$W,$O148,'Bank-1S'!$X:$X,$F148),SUMIFS('Bank-1S'!$N:$N,'Bank-1S'!$J:$J,Y$8,'Bank-1S'!$W:$W,$O148,'Bank-1S'!$X:$X,$F148))</f>
        <v>0</v>
      </c>
      <c r="Z148" s="99">
        <f ca="1">IF(Z$7&lt;&gt;"",SUMIFS('Bank-1S'!$N:$N,'Bank-1S'!$J:$J,"&gt;="&amp;Z$7,'Bank-1S'!$J:$J,"&lt;="&amp;Z$8,'Bank-1S'!$W:$W,$O148,'Bank-1S'!$X:$X,$F148),SUMIFS('Bank-1S'!$N:$N,'Bank-1S'!$J:$J,Z$8,'Bank-1S'!$W:$W,$O148,'Bank-1S'!$X:$X,$F148))</f>
        <v>0</v>
      </c>
      <c r="AA148" s="99">
        <f ca="1">IF(AA$7&lt;&gt;"",SUMIFS('Bank-1S'!$N:$N,'Bank-1S'!$J:$J,"&gt;="&amp;AA$7,'Bank-1S'!$J:$J,"&lt;="&amp;AA$8,'Bank-1S'!$W:$W,$O148,'Bank-1S'!$X:$X,$F148),SUMIFS('Bank-1S'!$N:$N,'Bank-1S'!$J:$J,AA$8,'Bank-1S'!$W:$W,$O148,'Bank-1S'!$X:$X,$F148))</f>
        <v>0</v>
      </c>
      <c r="AB148" s="99">
        <f ca="1">IF(AB$7&lt;&gt;"",SUMIFS('Bank-1S'!$N:$N,'Bank-1S'!$J:$J,"&gt;="&amp;AB$7,'Bank-1S'!$J:$J,"&lt;="&amp;AB$8,'Bank-1S'!$W:$W,$O148,'Bank-1S'!$X:$X,$F148),SUMIFS('Bank-1S'!$N:$N,'Bank-1S'!$J:$J,AB$8,'Bank-1S'!$W:$W,$O148,'Bank-1S'!$X:$X,$F148))</f>
        <v>0</v>
      </c>
      <c r="AC148" s="99">
        <f ca="1">IF(AC$7&lt;&gt;"",SUMIFS('Bank-1S'!$N:$N,'Bank-1S'!$J:$J,"&gt;="&amp;AC$7,'Bank-1S'!$J:$J,"&lt;="&amp;AC$8,'Bank-1S'!$W:$W,$O148,'Bank-1S'!$X:$X,$F148),SUMIFS('Bank-1S'!$N:$N,'Bank-1S'!$J:$J,AC$8,'Bank-1S'!$W:$W,$O148,'Bank-1S'!$X:$X,$F148))</f>
        <v>0</v>
      </c>
      <c r="AD148" s="99">
        <f ca="1">IF(AD$7&lt;&gt;"",SUMIFS('Bank-1S'!$N:$N,'Bank-1S'!$J:$J,"&gt;="&amp;AD$7,'Bank-1S'!$J:$J,"&lt;="&amp;AD$8,'Bank-1S'!$W:$W,$O148,'Bank-1S'!$X:$X,$F148),SUMIFS('Bank-1S'!$N:$N,'Bank-1S'!$J:$J,AD$8,'Bank-1S'!$W:$W,$O148,'Bank-1S'!$X:$X,$F148))</f>
        <v>0</v>
      </c>
      <c r="AE148" s="99">
        <f ca="1">IF(AE$7&lt;&gt;"",SUMIFS('Bank-1S'!$N:$N,'Bank-1S'!$J:$J,"&gt;="&amp;AE$7,'Bank-1S'!$J:$J,"&lt;="&amp;AE$8,'Bank-1S'!$W:$W,$O148,'Bank-1S'!$X:$X,$F148),SUMIFS('Bank-1S'!$N:$N,'Bank-1S'!$J:$J,AE$8,'Bank-1S'!$W:$W,$O148,'Bank-1S'!$X:$X,$F148))</f>
        <v>0</v>
      </c>
      <c r="AF148" s="99">
        <f ca="1">IF(AF$7&lt;&gt;"",SUMIFS('Bank-1S'!$N:$N,'Bank-1S'!$J:$J,"&gt;="&amp;AF$7,'Bank-1S'!$J:$J,"&lt;="&amp;AF$8,'Bank-1S'!$W:$W,$O148,'Bank-1S'!$X:$X,$F148),SUMIFS('Bank-1S'!$N:$N,'Bank-1S'!$J:$J,AF$8,'Bank-1S'!$W:$W,$O148,'Bank-1S'!$X:$X,$F148))</f>
        <v>0</v>
      </c>
      <c r="AG148" s="99">
        <f ca="1">IF(AG$7&lt;&gt;"",SUMIFS('Bank-1S'!$N:$N,'Bank-1S'!$J:$J,"&gt;="&amp;AG$7,'Bank-1S'!$J:$J,"&lt;="&amp;AG$8,'Bank-1S'!$W:$W,$O148,'Bank-1S'!$X:$X,$F148),SUMIFS('Bank-1S'!$N:$N,'Bank-1S'!$J:$J,AG$8,'Bank-1S'!$W:$W,$O148,'Bank-1S'!$X:$X,$F148))</f>
        <v>0</v>
      </c>
      <c r="AH148" s="99">
        <f ca="1">IF(AH$7&lt;&gt;"",SUMIFS('Bank-1S'!$N:$N,'Bank-1S'!$J:$J,"&gt;="&amp;AH$7,'Bank-1S'!$J:$J,"&lt;="&amp;AH$8,'Bank-1S'!$W:$W,$O148,'Bank-1S'!$X:$X,$F148),SUMIFS('Bank-1S'!$N:$N,'Bank-1S'!$J:$J,AH$8,'Bank-1S'!$W:$W,$O148,'Bank-1S'!$X:$X,$F148))</f>
        <v>0</v>
      </c>
      <c r="AI148" s="99">
        <f ca="1">IF(AI$7&lt;&gt;"",SUMIFS('Bank-1S'!$N:$N,'Bank-1S'!$J:$J,"&gt;="&amp;AI$7,'Bank-1S'!$J:$J,"&lt;="&amp;AI$8,'Bank-1S'!$W:$W,$O148,'Bank-1S'!$X:$X,$F148),SUMIFS('Bank-1S'!$N:$N,'Bank-1S'!$J:$J,AI$8,'Bank-1S'!$W:$W,$O148,'Bank-1S'!$X:$X,$F148))</f>
        <v>0</v>
      </c>
      <c r="AJ148" s="99">
        <f ca="1">IF(AJ$7&lt;&gt;"",SUMIFS('Bank-1S'!$N:$N,'Bank-1S'!$J:$J,"&gt;="&amp;AJ$7,'Bank-1S'!$J:$J,"&lt;="&amp;AJ$8,'Bank-1S'!$W:$W,$O148,'Bank-1S'!$X:$X,$F148),SUMIFS('Bank-1S'!$N:$N,'Bank-1S'!$J:$J,AJ$8,'Bank-1S'!$W:$W,$O148,'Bank-1S'!$X:$X,$F148))</f>
        <v>0</v>
      </c>
      <c r="AK148" s="99">
        <f ca="1">IF(AK$7&lt;&gt;"",SUMIFS('Bank-1S'!$N:$N,'Bank-1S'!$J:$J,"&gt;="&amp;AK$7,'Bank-1S'!$J:$J,"&lt;="&amp;AK$8,'Bank-1S'!$W:$W,$O148,'Bank-1S'!$X:$X,$F148),SUMIFS('Bank-1S'!$N:$N,'Bank-1S'!$J:$J,AK$8,'Bank-1S'!$W:$W,$O148,'Bank-1S'!$X:$X,$F148))</f>
        <v>0</v>
      </c>
      <c r="AL148" s="99">
        <f ca="1">IF(AL$7&lt;&gt;"",SUMIFS('Bank-1S'!$N:$N,'Bank-1S'!$J:$J,"&gt;="&amp;AL$7,'Bank-1S'!$J:$J,"&lt;="&amp;AL$8,'Bank-1S'!$W:$W,$O148,'Bank-1S'!$X:$X,$F148),SUMIFS('Bank-1S'!$N:$N,'Bank-1S'!$J:$J,AL$8,'Bank-1S'!$W:$W,$O148,'Bank-1S'!$X:$X,$F148))</f>
        <v>0</v>
      </c>
      <c r="AM148" s="99">
        <f ca="1">IF(AM$7&lt;&gt;"",SUMIFS('Bank-1S'!$N:$N,'Bank-1S'!$J:$J,"&gt;="&amp;AM$7,'Bank-1S'!$J:$J,"&lt;="&amp;AM$8,'Bank-1S'!$W:$W,$O148,'Bank-1S'!$X:$X,$F148),SUMIFS('Bank-1S'!$N:$N,'Bank-1S'!$J:$J,AM$8,'Bank-1S'!$W:$W,$O148,'Bank-1S'!$X:$X,$F148))</f>
        <v>0</v>
      </c>
      <c r="AN148" s="99">
        <f ca="1">IF(AN$7&lt;&gt;"",SUMIFS('Bank-1S'!$N:$N,'Bank-1S'!$J:$J,"&gt;="&amp;AN$7,'Bank-1S'!$J:$J,"&lt;="&amp;AN$8,'Bank-1S'!$W:$W,$O148,'Bank-1S'!$X:$X,$F148),SUMIFS('Bank-1S'!$N:$N,'Bank-1S'!$J:$J,AN$8,'Bank-1S'!$W:$W,$O148,'Bank-1S'!$X:$X,$F148))</f>
        <v>0</v>
      </c>
      <c r="AO148" s="99">
        <f ca="1">IF(AO$7&lt;&gt;"",SUMIFS('Bank-1S'!$N:$N,'Bank-1S'!$J:$J,"&gt;="&amp;AO$7,'Bank-1S'!$J:$J,"&lt;="&amp;AO$8,'Bank-1S'!$W:$W,$O148,'Bank-1S'!$X:$X,$F148),SUMIFS('Bank-1S'!$N:$N,'Bank-1S'!$J:$J,AO$8,'Bank-1S'!$W:$W,$O148,'Bank-1S'!$X:$X,$F148))</f>
        <v>0</v>
      </c>
      <c r="AP148" s="99">
        <f ca="1">IF(AP$7&lt;&gt;"",SUMIFS('Bank-1S'!$N:$N,'Bank-1S'!$J:$J,"&gt;="&amp;AP$7,'Bank-1S'!$J:$J,"&lt;="&amp;AP$8,'Bank-1S'!$W:$W,$O148,'Bank-1S'!$X:$X,$F148),SUMIFS('Bank-1S'!$N:$N,'Bank-1S'!$J:$J,AP$8,'Bank-1S'!$W:$W,$O148,'Bank-1S'!$X:$X,$F148))</f>
        <v>0</v>
      </c>
      <c r="AQ148" s="99">
        <f ca="1">IF(AQ$7&lt;&gt;"",SUMIFS('Bank-1S'!$N:$N,'Bank-1S'!$J:$J,"&gt;="&amp;AQ$7,'Bank-1S'!$J:$J,"&lt;="&amp;AQ$8,'Bank-1S'!$W:$W,$O148,'Bank-1S'!$X:$X,$F148),SUMIFS('Bank-1S'!$N:$N,'Bank-1S'!$J:$J,AQ$8,'Bank-1S'!$W:$W,$O148,'Bank-1S'!$X:$X,$F148))</f>
        <v>0</v>
      </c>
      <c r="AR148" s="99">
        <f ca="1">IF(AR$7&lt;&gt;"",SUMIFS('Bank-1S'!$N:$N,'Bank-1S'!$J:$J,"&gt;="&amp;AR$7,'Bank-1S'!$J:$J,"&lt;="&amp;AR$8,'Bank-1S'!$W:$W,$O148,'Bank-1S'!$X:$X,$F148),SUMIFS('Bank-1S'!$N:$N,'Bank-1S'!$J:$J,AR$8,'Bank-1S'!$W:$W,$O148,'Bank-1S'!$X:$X,$F148))</f>
        <v>0</v>
      </c>
      <c r="AS148" s="99">
        <f ca="1">IF(AS$7&lt;&gt;"",SUMIFS('Bank-1S'!$N:$N,'Bank-1S'!$J:$J,"&gt;="&amp;AS$7,'Bank-1S'!$J:$J,"&lt;="&amp;AS$8,'Bank-1S'!$W:$W,$O148,'Bank-1S'!$X:$X,$F148),SUMIFS('Bank-1S'!$N:$N,'Bank-1S'!$J:$J,AS$8,'Bank-1S'!$W:$W,$O148,'Bank-1S'!$X:$X,$F148))</f>
        <v>0</v>
      </c>
      <c r="AT148" s="99">
        <f ca="1">IF(AT$7&lt;&gt;"",SUMIFS('Bank-1S'!$N:$N,'Bank-1S'!$J:$J,"&gt;="&amp;AT$7,'Bank-1S'!$J:$J,"&lt;="&amp;AT$8,'Bank-1S'!$W:$W,$O148,'Bank-1S'!$X:$X,$F148),SUMIFS('Bank-1S'!$N:$N,'Bank-1S'!$J:$J,AT$8,'Bank-1S'!$W:$W,$O148,'Bank-1S'!$X:$X,$F148))</f>
        <v>0</v>
      </c>
      <c r="AU148" s="99">
        <f ca="1">IF(AU$7&lt;&gt;"",SUMIFS('Bank-1S'!$N:$N,'Bank-1S'!$J:$J,"&gt;="&amp;AU$7,'Bank-1S'!$J:$J,"&lt;="&amp;AU$8,'Bank-1S'!$W:$W,$O148,'Bank-1S'!$X:$X,$F148),SUMIFS('Bank-1S'!$N:$N,'Bank-1S'!$J:$J,AU$8,'Bank-1S'!$W:$W,$O148,'Bank-1S'!$X:$X,$F148))</f>
        <v>0</v>
      </c>
      <c r="AV148" s="99">
        <f ca="1">IF(AV$7&lt;&gt;"",SUMIFS('Bank-1S'!$N:$N,'Bank-1S'!$J:$J,"&gt;="&amp;AV$7,'Bank-1S'!$J:$J,"&lt;="&amp;AV$8,'Bank-1S'!$W:$W,$O148,'Bank-1S'!$X:$X,$F148),SUMIFS('Bank-1S'!$N:$N,'Bank-1S'!$J:$J,AV$8,'Bank-1S'!$W:$W,$O148,'Bank-1S'!$X:$X,$F148))</f>
        <v>0</v>
      </c>
      <c r="AW148" s="99">
        <f ca="1">IF(AW$7&lt;&gt;"",SUMIFS('Bank-1S'!$N:$N,'Bank-1S'!$J:$J,"&gt;="&amp;AW$7,'Bank-1S'!$J:$J,"&lt;="&amp;AW$8,'Bank-1S'!$W:$W,$O148,'Bank-1S'!$X:$X,$F148),SUMIFS('Bank-1S'!$N:$N,'Bank-1S'!$J:$J,AW$8,'Bank-1S'!$W:$W,$O148,'Bank-1S'!$X:$X,$F148))</f>
        <v>0</v>
      </c>
      <c r="AX148" s="99">
        <f ca="1">IF(AX$7&lt;&gt;"",SUMIFS('Bank-1S'!$N:$N,'Bank-1S'!$J:$J,"&gt;="&amp;AX$7,'Bank-1S'!$J:$J,"&lt;="&amp;AX$8,'Bank-1S'!$W:$W,$O148,'Bank-1S'!$X:$X,$F148),SUMIFS('Bank-1S'!$N:$N,'Bank-1S'!$J:$J,AX$8,'Bank-1S'!$W:$W,$O148,'Bank-1S'!$X:$X,$F148))</f>
        <v>0</v>
      </c>
      <c r="AY148" s="99">
        <f ca="1">IF(AY$7&lt;&gt;"",SUMIFS('Bank-1S'!$N:$N,'Bank-1S'!$J:$J,"&gt;="&amp;AY$7,'Bank-1S'!$J:$J,"&lt;="&amp;AY$8,'Bank-1S'!$W:$W,$O148,'Bank-1S'!$X:$X,$F148),SUMIFS('Bank-1S'!$N:$N,'Bank-1S'!$J:$J,AY$8,'Bank-1S'!$W:$W,$O148,'Bank-1S'!$X:$X,$F148))</f>
        <v>0</v>
      </c>
      <c r="AZ148" s="99">
        <f ca="1">IF(AZ$7&lt;&gt;"",SUMIFS('Bank-1S'!$N:$N,'Bank-1S'!$J:$J,"&gt;="&amp;AZ$7,'Bank-1S'!$J:$J,"&lt;="&amp;AZ$8,'Bank-1S'!$W:$W,$O148,'Bank-1S'!$X:$X,$F148),SUMIFS('Bank-1S'!$N:$N,'Bank-1S'!$J:$J,AZ$8,'Bank-1S'!$W:$W,$O148,'Bank-1S'!$X:$X,$F148))</f>
        <v>0</v>
      </c>
      <c r="BA148" s="99">
        <f ca="1">IF(BA$7&lt;&gt;"",SUMIFS('Bank-1S'!$N:$N,'Bank-1S'!$J:$J,"&gt;="&amp;BA$7,'Bank-1S'!$J:$J,"&lt;="&amp;BA$8,'Bank-1S'!$W:$W,$O148,'Bank-1S'!$X:$X,$F148),SUMIFS('Bank-1S'!$N:$N,'Bank-1S'!$J:$J,BA$8,'Bank-1S'!$W:$W,$O148,'Bank-1S'!$X:$X,$F148))</f>
        <v>0</v>
      </c>
      <c r="BB148" s="99">
        <f ca="1">IF(BB$7&lt;&gt;"",SUMIFS('Bank-1S'!$N:$N,'Bank-1S'!$J:$J,"&gt;="&amp;BB$7,'Bank-1S'!$J:$J,"&lt;="&amp;BB$8,'Bank-1S'!$W:$W,$O148,'Bank-1S'!$X:$X,$F148),SUMIFS('Bank-1S'!$N:$N,'Bank-1S'!$J:$J,BB$8,'Bank-1S'!$W:$W,$O148,'Bank-1S'!$X:$X,$F148))</f>
        <v>0</v>
      </c>
      <c r="BC148" s="99">
        <f ca="1">IF(BC$7&lt;&gt;"",SUMIFS('Bank-1S'!$N:$N,'Bank-1S'!$J:$J,"&gt;="&amp;BC$7,'Bank-1S'!$J:$J,"&lt;="&amp;BC$8,'Bank-1S'!$W:$W,$O148,'Bank-1S'!$X:$X,$F148),SUMIFS('Bank-1S'!$N:$N,'Bank-1S'!$J:$J,BC$8,'Bank-1S'!$W:$W,$O148,'Bank-1S'!$X:$X,$F148))</f>
        <v>0</v>
      </c>
      <c r="BD148" s="99">
        <f ca="1">IF(BD$7&lt;&gt;"",SUMIFS('Bank-1S'!$N:$N,'Bank-1S'!$J:$J,"&gt;="&amp;BD$7,'Bank-1S'!$J:$J,"&lt;="&amp;BD$8,'Bank-1S'!$W:$W,$O148,'Bank-1S'!$X:$X,$F148),SUMIFS('Bank-1S'!$N:$N,'Bank-1S'!$J:$J,BD$8,'Bank-1S'!$W:$W,$O148,'Bank-1S'!$X:$X,$F148))</f>
        <v>0</v>
      </c>
      <c r="BE148" s="99">
        <f ca="1">IF(BE$7&lt;&gt;"",SUMIFS('Bank-1S'!$N:$N,'Bank-1S'!$J:$J,"&gt;="&amp;BE$7,'Bank-1S'!$J:$J,"&lt;="&amp;BE$8,'Bank-1S'!$W:$W,$O148,'Bank-1S'!$X:$X,$F148),SUMIFS('Bank-1S'!$N:$N,'Bank-1S'!$J:$J,BE$8,'Bank-1S'!$W:$W,$O148,'Bank-1S'!$X:$X,$F148))</f>
        <v>0</v>
      </c>
      <c r="BF148" s="99">
        <f ca="1">IF(BF$7&lt;&gt;"",SUMIFS('Bank-1S'!$N:$N,'Bank-1S'!$J:$J,"&gt;="&amp;BF$7,'Bank-1S'!$J:$J,"&lt;="&amp;BF$8,'Bank-1S'!$W:$W,$O148,'Bank-1S'!$X:$X,$F148),SUMIFS('Bank-1S'!$N:$N,'Bank-1S'!$J:$J,BF$8,'Bank-1S'!$W:$W,$O148,'Bank-1S'!$X:$X,$F148))</f>
        <v>0</v>
      </c>
      <c r="BG148" s="99">
        <f ca="1">IF(BG$7&lt;&gt;"",SUMIFS('Bank-1S'!$N:$N,'Bank-1S'!$J:$J,"&gt;="&amp;BG$7,'Bank-1S'!$J:$J,"&lt;="&amp;BG$8,'Bank-1S'!$W:$W,$O148,'Bank-1S'!$X:$X,$F148),SUMIFS('Bank-1S'!$N:$N,'Bank-1S'!$J:$J,BG$8,'Bank-1S'!$W:$W,$O148,'Bank-1S'!$X:$X,$F148))</f>
        <v>0</v>
      </c>
      <c r="BH148" s="99">
        <f ca="1">IF(BH$7&lt;&gt;"",SUMIFS('Bank-1S'!$N:$N,'Bank-1S'!$J:$J,"&gt;="&amp;BH$7,'Bank-1S'!$J:$J,"&lt;="&amp;BH$8,'Bank-1S'!$W:$W,$O148,'Bank-1S'!$X:$X,$F148),SUMIFS('Bank-1S'!$N:$N,'Bank-1S'!$J:$J,BH$8,'Bank-1S'!$W:$W,$O148,'Bank-1S'!$X:$X,$F148))</f>
        <v>0</v>
      </c>
      <c r="BI148" s="99">
        <f ca="1">IF(BI$7&lt;&gt;"",SUMIFS('Bank-1S'!$N:$N,'Bank-1S'!$J:$J,"&gt;="&amp;BI$7,'Bank-1S'!$J:$J,"&lt;="&amp;BI$8,'Bank-1S'!$W:$W,$O148,'Bank-1S'!$X:$X,$F148),SUMIFS('Bank-1S'!$N:$N,'Bank-1S'!$J:$J,BI$8,'Bank-1S'!$W:$W,$O148,'Bank-1S'!$X:$X,$F148))</f>
        <v>0</v>
      </c>
      <c r="BJ148" s="99">
        <f ca="1">IF(BJ$7&lt;&gt;"",SUMIFS('Bank-1S'!$N:$N,'Bank-1S'!$J:$J,"&gt;="&amp;BJ$7,'Bank-1S'!$J:$J,"&lt;="&amp;BJ$8,'Bank-1S'!$W:$W,$O148,'Bank-1S'!$X:$X,$F148),SUMIFS('Bank-1S'!$N:$N,'Bank-1S'!$J:$J,BJ$8,'Bank-1S'!$W:$W,$O148,'Bank-1S'!$X:$X,$F148))</f>
        <v>0</v>
      </c>
      <c r="BK148" s="99">
        <f ca="1">IF(BK$7&lt;&gt;"",SUMIFS('Bank-1S'!$N:$N,'Bank-1S'!$J:$J,"&gt;="&amp;BK$7,'Bank-1S'!$J:$J,"&lt;="&amp;BK$8,'Bank-1S'!$W:$W,$O148,'Bank-1S'!$X:$X,$F148),SUMIFS('Bank-1S'!$N:$N,'Bank-1S'!$J:$J,BK$8,'Bank-1S'!$W:$W,$O148,'Bank-1S'!$X:$X,$F148))</f>
        <v>0</v>
      </c>
      <c r="BL148" s="99">
        <f ca="1">IF(BL$7&lt;&gt;"",SUMIFS('Bank-1S'!$N:$N,'Bank-1S'!$J:$J,"&gt;="&amp;BL$7,'Bank-1S'!$J:$J,"&lt;="&amp;BL$8,'Bank-1S'!$W:$W,$O148,'Bank-1S'!$X:$X,$F148),SUMIFS('Bank-1S'!$N:$N,'Bank-1S'!$J:$J,BL$8,'Bank-1S'!$W:$W,$O148,'Bank-1S'!$X:$X,$F148))</f>
        <v>0</v>
      </c>
      <c r="BM148" s="99">
        <f ca="1">IF(BM$7&lt;&gt;"",SUMIFS('Bank-1S'!$N:$N,'Bank-1S'!$J:$J,"&gt;="&amp;BM$7,'Bank-1S'!$J:$J,"&lt;="&amp;BM$8,'Bank-1S'!$W:$W,$O148,'Bank-1S'!$X:$X,$F148),SUMIFS('Bank-1S'!$N:$N,'Bank-1S'!$J:$J,BM$8,'Bank-1S'!$W:$W,$O148,'Bank-1S'!$X:$X,$F148))</f>
        <v>0</v>
      </c>
      <c r="BN148" s="99">
        <f ca="1">IF(BN$7&lt;&gt;"",SUMIFS('Bank-1S'!$N:$N,'Bank-1S'!$J:$J,"&gt;="&amp;BN$7,'Bank-1S'!$J:$J,"&lt;="&amp;BN$8,'Bank-1S'!$W:$W,$O148,'Bank-1S'!$X:$X,$F148),SUMIFS('Bank-1S'!$N:$N,'Bank-1S'!$J:$J,BN$8,'Bank-1S'!$W:$W,$O148,'Bank-1S'!$X:$X,$F148))</f>
        <v>0</v>
      </c>
      <c r="BO148" s="99">
        <f ca="1">IF(BO$7&lt;&gt;"",SUMIFS('Bank-1S'!$N:$N,'Bank-1S'!$J:$J,"&gt;="&amp;BO$7,'Bank-1S'!$J:$J,"&lt;="&amp;BO$8,'Bank-1S'!$W:$W,$O148,'Bank-1S'!$X:$X,$F148),SUMIFS('Bank-1S'!$N:$N,'Bank-1S'!$J:$J,BO$8,'Bank-1S'!$W:$W,$O148,'Bank-1S'!$X:$X,$F148))</f>
        <v>0</v>
      </c>
      <c r="BP148" s="99">
        <f ca="1">IF(BP$7&lt;&gt;"",SUMIFS('Bank-1S'!$N:$N,'Bank-1S'!$J:$J,"&gt;="&amp;BP$7,'Bank-1S'!$J:$J,"&lt;="&amp;BP$8,'Bank-1S'!$W:$W,$O148,'Bank-1S'!$X:$X,$F148),SUMIFS('Bank-1S'!$N:$N,'Bank-1S'!$J:$J,BP$8,'Bank-1S'!$W:$W,$O148,'Bank-1S'!$X:$X,$F148))</f>
        <v>0</v>
      </c>
      <c r="BQ148" s="99">
        <f ca="1">IF(BQ$7&lt;&gt;"",SUMIFS('Bank-1S'!$N:$N,'Bank-1S'!$J:$J,"&gt;="&amp;BQ$7,'Bank-1S'!$J:$J,"&lt;="&amp;BQ$8,'Bank-1S'!$W:$W,$O148,'Bank-1S'!$X:$X,$F148),SUMIFS('Bank-1S'!$N:$N,'Bank-1S'!$J:$J,BQ$8,'Bank-1S'!$W:$W,$O148,'Bank-1S'!$X:$X,$F148))</f>
        <v>0</v>
      </c>
      <c r="BR148" s="99">
        <f ca="1">IF(BR$7&lt;&gt;"",SUMIFS('Bank-1S'!$N:$N,'Bank-1S'!$J:$J,"&gt;="&amp;BR$7,'Bank-1S'!$J:$J,"&lt;="&amp;BR$8,'Bank-1S'!$W:$W,$O148,'Bank-1S'!$X:$X,$F148),SUMIFS('Bank-1S'!$N:$N,'Bank-1S'!$J:$J,BR$8,'Bank-1S'!$W:$W,$O148,'Bank-1S'!$X:$X,$F148))</f>
        <v>0</v>
      </c>
      <c r="BS148" s="99">
        <f ca="1">IF(BS$7&lt;&gt;"",SUMIFS('Bank-1S'!$N:$N,'Bank-1S'!$J:$J,"&gt;="&amp;BS$7,'Bank-1S'!$J:$J,"&lt;="&amp;BS$8,'Bank-1S'!$W:$W,$O148,'Bank-1S'!$X:$X,$F148),SUMIFS('Bank-1S'!$N:$N,'Bank-1S'!$J:$J,BS$8,'Bank-1S'!$W:$W,$O148,'Bank-1S'!$X:$X,$F148))</f>
        <v>0</v>
      </c>
      <c r="BT148" s="99">
        <f ca="1">IF(BT$7&lt;&gt;"",SUMIFS('Bank-1S'!$N:$N,'Bank-1S'!$J:$J,"&gt;="&amp;BT$7,'Bank-1S'!$J:$J,"&lt;="&amp;BT$8,'Bank-1S'!$W:$W,$O148,'Bank-1S'!$X:$X,$F148),SUMIFS('Bank-1S'!$N:$N,'Bank-1S'!$J:$J,BT$8,'Bank-1S'!$W:$W,$O148,'Bank-1S'!$X:$X,$F148))</f>
        <v>0</v>
      </c>
      <c r="BU148" s="99">
        <f ca="1">IF(BU$7&lt;&gt;"",SUMIFS('Bank-1S'!$N:$N,'Bank-1S'!$J:$J,"&gt;="&amp;BU$7,'Bank-1S'!$J:$J,"&lt;="&amp;BU$8,'Bank-1S'!$W:$W,$O148,'Bank-1S'!$X:$X,$F148),SUMIFS('Bank-1S'!$N:$N,'Bank-1S'!$J:$J,BU$8,'Bank-1S'!$W:$W,$O148,'Bank-1S'!$X:$X,$F148))</f>
        <v>0</v>
      </c>
      <c r="BV148" s="99">
        <f ca="1">IF(BV$7&lt;&gt;"",SUMIFS('Bank-1S'!$N:$N,'Bank-1S'!$J:$J,"&gt;="&amp;BV$7,'Bank-1S'!$J:$J,"&lt;="&amp;BV$8,'Bank-1S'!$W:$W,$O148,'Bank-1S'!$X:$X,$F148),SUMIFS('Bank-1S'!$N:$N,'Bank-1S'!$J:$J,BV$8,'Bank-1S'!$W:$W,$O148,'Bank-1S'!$X:$X,$F148))</f>
        <v>0</v>
      </c>
      <c r="BW148" s="99">
        <f ca="1">IF(BW$7&lt;&gt;"",SUMIFS('Bank-1S'!$N:$N,'Bank-1S'!$J:$J,"&gt;="&amp;BW$7,'Bank-1S'!$J:$J,"&lt;="&amp;BW$8,'Bank-1S'!$W:$W,$O148,'Bank-1S'!$X:$X,$F148),SUMIFS('Bank-1S'!$N:$N,'Bank-1S'!$J:$J,BW$8,'Bank-1S'!$W:$W,$O148,'Bank-1S'!$X:$X,$F148))</f>
        <v>0</v>
      </c>
      <c r="BX148" s="99">
        <f ca="1">IF(BX$7&lt;&gt;"",SUMIFS('Bank-1S'!$N:$N,'Bank-1S'!$J:$J,"&gt;="&amp;BX$7,'Bank-1S'!$J:$J,"&lt;="&amp;BX$8,'Bank-1S'!$W:$W,$O148,'Bank-1S'!$X:$X,$F148),SUMIFS('Bank-1S'!$N:$N,'Bank-1S'!$J:$J,BX$8,'Bank-1S'!$W:$W,$O148,'Bank-1S'!$X:$X,$F148))</f>
        <v>0</v>
      </c>
      <c r="BY148" s="99">
        <f ca="1">IF(BY$7&lt;&gt;"",SUMIFS('Bank-1S'!$N:$N,'Bank-1S'!$J:$J,"&gt;="&amp;BY$7,'Bank-1S'!$J:$J,"&lt;="&amp;BY$8,'Bank-1S'!$W:$W,$O148,'Bank-1S'!$X:$X,$F148),SUMIFS('Bank-1S'!$N:$N,'Bank-1S'!$J:$J,BY$8,'Bank-1S'!$W:$W,$O148,'Bank-1S'!$X:$X,$F148))</f>
        <v>0</v>
      </c>
      <c r="BZ148" s="99">
        <f ca="1">IF(BZ$7&lt;&gt;"",SUMIFS('Bank-1S'!$N:$N,'Bank-1S'!$J:$J,"&gt;="&amp;BZ$7,'Bank-1S'!$J:$J,"&lt;="&amp;BZ$8,'Bank-1S'!$W:$W,$O148,'Bank-1S'!$X:$X,$F148),SUMIFS('Bank-1S'!$N:$N,'Bank-1S'!$J:$J,BZ$8,'Bank-1S'!$W:$W,$O148,'Bank-1S'!$X:$X,$F148))</f>
        <v>0</v>
      </c>
      <c r="CA148" s="99">
        <f ca="1">IF(CA$7&lt;&gt;"",SUMIFS('Bank-1S'!$N:$N,'Bank-1S'!$J:$J,"&gt;="&amp;CA$7,'Bank-1S'!$J:$J,"&lt;="&amp;CA$8,'Bank-1S'!$W:$W,$O148,'Bank-1S'!$X:$X,$F148),SUMIFS('Bank-1S'!$N:$N,'Bank-1S'!$J:$J,CA$8,'Bank-1S'!$W:$W,$O148,'Bank-1S'!$X:$X,$F148))</f>
        <v>0</v>
      </c>
      <c r="CB148" s="99">
        <f ca="1">IF(CB$7&lt;&gt;"",SUMIFS('Bank-1S'!$N:$N,'Bank-1S'!$J:$J,"&gt;="&amp;CB$7,'Bank-1S'!$J:$J,"&lt;="&amp;CB$8,'Bank-1S'!$W:$W,$O148,'Bank-1S'!$X:$X,$F148),SUMIFS('Bank-1S'!$N:$N,'Bank-1S'!$J:$J,CB$8,'Bank-1S'!$W:$W,$O148,'Bank-1S'!$X:$X,$F148))</f>
        <v>0</v>
      </c>
      <c r="CC148" s="99">
        <f ca="1">IF(CC$7&lt;&gt;"",SUMIFS('Bank-1S'!$N:$N,'Bank-1S'!$J:$J,"&gt;="&amp;CC$7,'Bank-1S'!$J:$J,"&lt;="&amp;CC$8,'Bank-1S'!$W:$W,$O148,'Bank-1S'!$X:$X,$F148),SUMIFS('Bank-1S'!$N:$N,'Bank-1S'!$J:$J,CC$8,'Bank-1S'!$W:$W,$O148,'Bank-1S'!$X:$X,$F148))</f>
        <v>0</v>
      </c>
      <c r="CD148" s="99">
        <f ca="1">IF(CD$7&lt;&gt;"",SUMIFS('Bank-1S'!$N:$N,'Bank-1S'!$J:$J,"&gt;="&amp;CD$7,'Bank-1S'!$J:$J,"&lt;="&amp;CD$8,'Bank-1S'!$W:$W,$O148,'Bank-1S'!$X:$X,$F148),SUMIFS('Bank-1S'!$N:$N,'Bank-1S'!$J:$J,CD$8,'Bank-1S'!$W:$W,$O148,'Bank-1S'!$X:$X,$F148))</f>
        <v>0</v>
      </c>
      <c r="CE148" s="99">
        <f ca="1">IF(CE$7&lt;&gt;"",SUMIFS('Bank-1S'!$N:$N,'Bank-1S'!$J:$J,"&gt;="&amp;CE$7,'Bank-1S'!$J:$J,"&lt;="&amp;CE$8,'Bank-1S'!$W:$W,$O148,'Bank-1S'!$X:$X,$F148),SUMIFS('Bank-1S'!$N:$N,'Bank-1S'!$J:$J,CE$8,'Bank-1S'!$W:$W,$O148,'Bank-1S'!$X:$X,$F148))</f>
        <v>0</v>
      </c>
      <c r="CF148" s="99">
        <f ca="1">IF(CF$7&lt;&gt;"",SUMIFS('Bank-1S'!$N:$N,'Bank-1S'!$J:$J,"&gt;="&amp;CF$7,'Bank-1S'!$J:$J,"&lt;="&amp;CF$8,'Bank-1S'!$W:$W,$O148,'Bank-1S'!$X:$X,$F148),SUMIFS('Bank-1S'!$N:$N,'Bank-1S'!$J:$J,CF$8,'Bank-1S'!$W:$W,$O148,'Bank-1S'!$X:$X,$F148))</f>
        <v>0</v>
      </c>
      <c r="CG148" s="99">
        <f ca="1">IF(CG$7&lt;&gt;"",SUMIFS('Bank-1S'!$N:$N,'Bank-1S'!$J:$J,"&gt;="&amp;CG$7,'Bank-1S'!$J:$J,"&lt;="&amp;CG$8,'Bank-1S'!$W:$W,$O148,'Bank-1S'!$X:$X,$F148),SUMIFS('Bank-1S'!$N:$N,'Bank-1S'!$J:$J,CG$8,'Bank-1S'!$W:$W,$O148,'Bank-1S'!$X:$X,$F148))</f>
        <v>0</v>
      </c>
      <c r="CH148" s="99">
        <f ca="1">IF(CH$7&lt;&gt;"",SUMIFS('Bank-1S'!$N:$N,'Bank-1S'!$J:$J,"&gt;="&amp;CH$7,'Bank-1S'!$J:$J,"&lt;="&amp;CH$8,'Bank-1S'!$W:$W,$O148,'Bank-1S'!$X:$X,$F148),SUMIFS('Bank-1S'!$N:$N,'Bank-1S'!$J:$J,CH$8,'Bank-1S'!$W:$W,$O148,'Bank-1S'!$X:$X,$F148))</f>
        <v>0</v>
      </c>
      <c r="CI148" s="99">
        <f ca="1">IF(CI$7&lt;&gt;"",SUMIFS('Bank-1S'!$N:$N,'Bank-1S'!$J:$J,"&gt;="&amp;CI$7,'Bank-1S'!$J:$J,"&lt;="&amp;CI$8,'Bank-1S'!$W:$W,$O148,'Bank-1S'!$X:$X,$F148),SUMIFS('Bank-1S'!$N:$N,'Bank-1S'!$J:$J,CI$8,'Bank-1S'!$W:$W,$O148,'Bank-1S'!$X:$X,$F148))</f>
        <v>0</v>
      </c>
      <c r="CJ148" s="99">
        <f ca="1">IF(CJ$7&lt;&gt;"",SUMIFS('Bank-1S'!$N:$N,'Bank-1S'!$J:$J,"&gt;="&amp;CJ$7,'Bank-1S'!$J:$J,"&lt;="&amp;CJ$8,'Bank-1S'!$W:$W,$O148,'Bank-1S'!$X:$X,$F148),SUMIFS('Bank-1S'!$N:$N,'Bank-1S'!$J:$J,CJ$8,'Bank-1S'!$W:$W,$O148,'Bank-1S'!$X:$X,$F148))</f>
        <v>0</v>
      </c>
      <c r="CK148" s="99">
        <f ca="1">IF(CK$7&lt;&gt;"",SUMIFS('Bank-1S'!$N:$N,'Bank-1S'!$J:$J,"&gt;="&amp;CK$7,'Bank-1S'!$J:$J,"&lt;="&amp;CK$8,'Bank-1S'!$W:$W,$O148,'Bank-1S'!$X:$X,$F148),SUMIFS('Bank-1S'!$N:$N,'Bank-1S'!$J:$J,CK$8,'Bank-1S'!$W:$W,$O148,'Bank-1S'!$X:$X,$F148))</f>
        <v>0</v>
      </c>
      <c r="CL148" s="99">
        <f ca="1">IF(CL$7&lt;&gt;"",SUMIFS('Bank-1S'!$N:$N,'Bank-1S'!$J:$J,"&gt;="&amp;CL$7,'Bank-1S'!$J:$J,"&lt;="&amp;CL$8,'Bank-1S'!$W:$W,$O148,'Bank-1S'!$X:$X,$F148),SUMIFS('Bank-1S'!$N:$N,'Bank-1S'!$J:$J,CL$8,'Bank-1S'!$W:$W,$O148,'Bank-1S'!$X:$X,$F148))</f>
        <v>0</v>
      </c>
      <c r="CM148" s="99">
        <f ca="1">IF(CM$7&lt;&gt;"",SUMIFS('Bank-1S'!$N:$N,'Bank-1S'!$J:$J,"&gt;="&amp;CM$7,'Bank-1S'!$J:$J,"&lt;="&amp;CM$8,'Bank-1S'!$W:$W,$O148,'Bank-1S'!$X:$X,$F148),SUMIFS('Bank-1S'!$N:$N,'Bank-1S'!$J:$J,CM$8,'Bank-1S'!$W:$W,$O148,'Bank-1S'!$X:$X,$F148))</f>
        <v>0</v>
      </c>
      <c r="CN148" s="99">
        <f ca="1">IF(CN$7&lt;&gt;"",SUMIFS('Bank-1S'!$N:$N,'Bank-1S'!$J:$J,"&gt;="&amp;CN$7,'Bank-1S'!$J:$J,"&lt;="&amp;CN$8,'Bank-1S'!$W:$W,$O148,'Bank-1S'!$X:$X,$F148),SUMIFS('Bank-1S'!$N:$N,'Bank-1S'!$J:$J,CN$8,'Bank-1S'!$W:$W,$O148,'Bank-1S'!$X:$X,$F148))</f>
        <v>0</v>
      </c>
      <c r="CO148" s="99">
        <f ca="1">IF(CO$7&lt;&gt;"",SUMIFS('Bank-1S'!$N:$N,'Bank-1S'!$J:$J,"&gt;="&amp;CO$7,'Bank-1S'!$J:$J,"&lt;="&amp;CO$8,'Bank-1S'!$W:$W,$O148,'Bank-1S'!$X:$X,$F148),SUMIFS('Bank-1S'!$N:$N,'Bank-1S'!$J:$J,CO$8,'Bank-1S'!$W:$W,$O148,'Bank-1S'!$X:$X,$F148))</f>
        <v>0</v>
      </c>
      <c r="CP148" s="99">
        <f ca="1">IF(CP$7&lt;&gt;"",SUMIFS('Bank-1S'!$N:$N,'Bank-1S'!$J:$J,"&gt;="&amp;CP$7,'Bank-1S'!$J:$J,"&lt;="&amp;CP$8,'Bank-1S'!$W:$W,$O148,'Bank-1S'!$X:$X,$F148),SUMIFS('Bank-1S'!$N:$N,'Bank-1S'!$J:$J,CP$8,'Bank-1S'!$W:$W,$O148,'Bank-1S'!$X:$X,$F148))</f>
        <v>0</v>
      </c>
      <c r="CQ148" s="99">
        <f ca="1">IF(CQ$7&lt;&gt;"",SUMIFS('Bank-1S'!$N:$N,'Bank-1S'!$J:$J,"&gt;="&amp;CQ$7,'Bank-1S'!$J:$J,"&lt;="&amp;CQ$8,'Bank-1S'!$W:$W,$O148,'Bank-1S'!$X:$X,$F148),SUMIFS('Bank-1S'!$N:$N,'Bank-1S'!$J:$J,CQ$8,'Bank-1S'!$W:$W,$O148,'Bank-1S'!$X:$X,$F148))</f>
        <v>0</v>
      </c>
      <c r="CR148" s="99">
        <f ca="1">IF(CR$7&lt;&gt;"",SUMIFS('Bank-1S'!$N:$N,'Bank-1S'!$J:$J,"&gt;="&amp;CR$7,'Bank-1S'!$J:$J,"&lt;="&amp;CR$8,'Bank-1S'!$W:$W,$O148,'Bank-1S'!$X:$X,$F148),SUMIFS('Bank-1S'!$N:$N,'Bank-1S'!$J:$J,CR$8,'Bank-1S'!$W:$W,$O148,'Bank-1S'!$X:$X,$F148))</f>
        <v>0</v>
      </c>
      <c r="CS148" s="99">
        <f ca="1">IF(CS$7&lt;&gt;"",SUMIFS('Bank-1S'!$N:$N,'Bank-1S'!$J:$J,"&gt;="&amp;CS$7,'Bank-1S'!$J:$J,"&lt;="&amp;CS$8,'Bank-1S'!$W:$W,$O148,'Bank-1S'!$X:$X,$F148),SUMIFS('Bank-1S'!$N:$N,'Bank-1S'!$J:$J,CS$8,'Bank-1S'!$W:$W,$O148,'Bank-1S'!$X:$X,$F148))</f>
        <v>0</v>
      </c>
      <c r="CT148" s="99">
        <f ca="1">IF(CT$7&lt;&gt;"",SUMIFS('Bank-1S'!$N:$N,'Bank-1S'!$J:$J,"&gt;="&amp;CT$7,'Bank-1S'!$J:$J,"&lt;="&amp;CT$8,'Bank-1S'!$W:$W,$O148,'Bank-1S'!$X:$X,$F148),SUMIFS('Bank-1S'!$N:$N,'Bank-1S'!$J:$J,CT$8,'Bank-1S'!$W:$W,$O148,'Bank-1S'!$X:$X,$F148))</f>
        <v>0</v>
      </c>
      <c r="CU148" s="99">
        <f ca="1">IF(CU$7&lt;&gt;"",SUMIFS('Bank-1S'!$N:$N,'Bank-1S'!$J:$J,"&gt;="&amp;CU$7,'Bank-1S'!$J:$J,"&lt;="&amp;CU$8,'Bank-1S'!$W:$W,$O148,'Bank-1S'!$X:$X,$F148),SUMIFS('Bank-1S'!$N:$N,'Bank-1S'!$J:$J,CU$8,'Bank-1S'!$W:$W,$O148,'Bank-1S'!$X:$X,$F148))</f>
        <v>0</v>
      </c>
    </row>
    <row r="149" spans="1:99" s="28" customFormat="1" ht="10.199999999999999" x14ac:dyDescent="0.2">
      <c r="A149" s="87"/>
      <c r="B149" s="87"/>
      <c r="C149" s="87"/>
      <c r="D149" s="87"/>
      <c r="E149" s="198">
        <v>1</v>
      </c>
      <c r="F149" s="101" t="str">
        <f>lists!$Z$64</f>
        <v>Оплаты транзитные - партнер-2</v>
      </c>
      <c r="G149" s="87"/>
      <c r="H149" s="87"/>
      <c r="I149" s="87"/>
      <c r="J149" s="87"/>
      <c r="K149" s="87"/>
      <c r="L149" s="87"/>
      <c r="M149" s="87"/>
      <c r="N149" s="86"/>
      <c r="O149" s="87" t="str">
        <f>$O$69</f>
        <v>RUR</v>
      </c>
      <c r="P149" s="88"/>
      <c r="Q149" s="87"/>
      <c r="R149" s="87"/>
      <c r="S149" s="87"/>
      <c r="T149" s="136"/>
      <c r="U149" s="137">
        <f ca="1">SUM(W149:CV149)</f>
        <v>0</v>
      </c>
      <c r="V149" s="138"/>
      <c r="W149" s="168"/>
      <c r="X149" s="169">
        <f>IF(X$7&lt;&gt;"",SUMIFS('Bank-1S'!$N:$N,'Bank-1S'!$J:$J,"&gt;="&amp;X$7,'Bank-1S'!$J:$J,"&lt;="&amp;X$8,'Bank-1S'!$W:$W,$O149,'Bank-1S'!$X:$X,$F149),SUMIFS('Bank-1S'!$N:$N,'Bank-1S'!$J:$J,X$8,'Bank-1S'!$W:$W,$O149,'Bank-1S'!$X:$X,$F149))</f>
        <v>0</v>
      </c>
      <c r="Y149" s="99">
        <f ca="1">IF(Y$7&lt;&gt;"",SUMIFS('Bank-1S'!$N:$N,'Bank-1S'!$J:$J,"&gt;="&amp;Y$7,'Bank-1S'!$J:$J,"&lt;="&amp;Y$8,'Bank-1S'!$W:$W,$O149,'Bank-1S'!$X:$X,$F149),SUMIFS('Bank-1S'!$N:$N,'Bank-1S'!$J:$J,Y$8,'Bank-1S'!$W:$W,$O149,'Bank-1S'!$X:$X,$F149))</f>
        <v>0</v>
      </c>
      <c r="Z149" s="99">
        <f ca="1">IF(Z$7&lt;&gt;"",SUMIFS('Bank-1S'!$N:$N,'Bank-1S'!$J:$J,"&gt;="&amp;Z$7,'Bank-1S'!$J:$J,"&lt;="&amp;Z$8,'Bank-1S'!$W:$W,$O149,'Bank-1S'!$X:$X,$F149),SUMIFS('Bank-1S'!$N:$N,'Bank-1S'!$J:$J,Z$8,'Bank-1S'!$W:$W,$O149,'Bank-1S'!$X:$X,$F149))</f>
        <v>0</v>
      </c>
      <c r="AA149" s="99">
        <f ca="1">IF(AA$7&lt;&gt;"",SUMIFS('Bank-1S'!$N:$N,'Bank-1S'!$J:$J,"&gt;="&amp;AA$7,'Bank-1S'!$J:$J,"&lt;="&amp;AA$8,'Bank-1S'!$W:$W,$O149,'Bank-1S'!$X:$X,$F149),SUMIFS('Bank-1S'!$N:$N,'Bank-1S'!$J:$J,AA$8,'Bank-1S'!$W:$W,$O149,'Bank-1S'!$X:$X,$F149))</f>
        <v>0</v>
      </c>
      <c r="AB149" s="99">
        <f ca="1">IF(AB$7&lt;&gt;"",SUMIFS('Bank-1S'!$N:$N,'Bank-1S'!$J:$J,"&gt;="&amp;AB$7,'Bank-1S'!$J:$J,"&lt;="&amp;AB$8,'Bank-1S'!$W:$W,$O149,'Bank-1S'!$X:$X,$F149),SUMIFS('Bank-1S'!$N:$N,'Bank-1S'!$J:$J,AB$8,'Bank-1S'!$W:$W,$O149,'Bank-1S'!$X:$X,$F149))</f>
        <v>0</v>
      </c>
      <c r="AC149" s="99">
        <f ca="1">IF(AC$7&lt;&gt;"",SUMIFS('Bank-1S'!$N:$N,'Bank-1S'!$J:$J,"&gt;="&amp;AC$7,'Bank-1S'!$J:$J,"&lt;="&amp;AC$8,'Bank-1S'!$W:$W,$O149,'Bank-1S'!$X:$X,$F149),SUMIFS('Bank-1S'!$N:$N,'Bank-1S'!$J:$J,AC$8,'Bank-1S'!$W:$W,$O149,'Bank-1S'!$X:$X,$F149))</f>
        <v>0</v>
      </c>
      <c r="AD149" s="99">
        <f ca="1">IF(AD$7&lt;&gt;"",SUMIFS('Bank-1S'!$N:$N,'Bank-1S'!$J:$J,"&gt;="&amp;AD$7,'Bank-1S'!$J:$J,"&lt;="&amp;AD$8,'Bank-1S'!$W:$W,$O149,'Bank-1S'!$X:$X,$F149),SUMIFS('Bank-1S'!$N:$N,'Bank-1S'!$J:$J,AD$8,'Bank-1S'!$W:$W,$O149,'Bank-1S'!$X:$X,$F149))</f>
        <v>0</v>
      </c>
      <c r="AE149" s="99">
        <f ca="1">IF(AE$7&lt;&gt;"",SUMIFS('Bank-1S'!$N:$N,'Bank-1S'!$J:$J,"&gt;="&amp;AE$7,'Bank-1S'!$J:$J,"&lt;="&amp;AE$8,'Bank-1S'!$W:$W,$O149,'Bank-1S'!$X:$X,$F149),SUMIFS('Bank-1S'!$N:$N,'Bank-1S'!$J:$J,AE$8,'Bank-1S'!$W:$W,$O149,'Bank-1S'!$X:$X,$F149))</f>
        <v>0</v>
      </c>
      <c r="AF149" s="99">
        <f ca="1">IF(AF$7&lt;&gt;"",SUMIFS('Bank-1S'!$N:$N,'Bank-1S'!$J:$J,"&gt;="&amp;AF$7,'Bank-1S'!$J:$J,"&lt;="&amp;AF$8,'Bank-1S'!$W:$W,$O149,'Bank-1S'!$X:$X,$F149),SUMIFS('Bank-1S'!$N:$N,'Bank-1S'!$J:$J,AF$8,'Bank-1S'!$W:$W,$O149,'Bank-1S'!$X:$X,$F149))</f>
        <v>0</v>
      </c>
      <c r="AG149" s="99">
        <f ca="1">IF(AG$7&lt;&gt;"",SUMIFS('Bank-1S'!$N:$N,'Bank-1S'!$J:$J,"&gt;="&amp;AG$7,'Bank-1S'!$J:$J,"&lt;="&amp;AG$8,'Bank-1S'!$W:$W,$O149,'Bank-1S'!$X:$X,$F149),SUMIFS('Bank-1S'!$N:$N,'Bank-1S'!$J:$J,AG$8,'Bank-1S'!$W:$W,$O149,'Bank-1S'!$X:$X,$F149))</f>
        <v>0</v>
      </c>
      <c r="AH149" s="99">
        <f ca="1">IF(AH$7&lt;&gt;"",SUMIFS('Bank-1S'!$N:$N,'Bank-1S'!$J:$J,"&gt;="&amp;AH$7,'Bank-1S'!$J:$J,"&lt;="&amp;AH$8,'Bank-1S'!$W:$W,$O149,'Bank-1S'!$X:$X,$F149),SUMIFS('Bank-1S'!$N:$N,'Bank-1S'!$J:$J,AH$8,'Bank-1S'!$W:$W,$O149,'Bank-1S'!$X:$X,$F149))</f>
        <v>0</v>
      </c>
      <c r="AI149" s="99">
        <f ca="1">IF(AI$7&lt;&gt;"",SUMIFS('Bank-1S'!$N:$N,'Bank-1S'!$J:$J,"&gt;="&amp;AI$7,'Bank-1S'!$J:$J,"&lt;="&amp;AI$8,'Bank-1S'!$W:$W,$O149,'Bank-1S'!$X:$X,$F149),SUMIFS('Bank-1S'!$N:$N,'Bank-1S'!$J:$J,AI$8,'Bank-1S'!$W:$W,$O149,'Bank-1S'!$X:$X,$F149))</f>
        <v>0</v>
      </c>
      <c r="AJ149" s="99">
        <f ca="1">IF(AJ$7&lt;&gt;"",SUMIFS('Bank-1S'!$N:$N,'Bank-1S'!$J:$J,"&gt;="&amp;AJ$7,'Bank-1S'!$J:$J,"&lt;="&amp;AJ$8,'Bank-1S'!$W:$W,$O149,'Bank-1S'!$X:$X,$F149),SUMIFS('Bank-1S'!$N:$N,'Bank-1S'!$J:$J,AJ$8,'Bank-1S'!$W:$W,$O149,'Bank-1S'!$X:$X,$F149))</f>
        <v>0</v>
      </c>
      <c r="AK149" s="99">
        <f ca="1">IF(AK$7&lt;&gt;"",SUMIFS('Bank-1S'!$N:$N,'Bank-1S'!$J:$J,"&gt;="&amp;AK$7,'Bank-1S'!$J:$J,"&lt;="&amp;AK$8,'Bank-1S'!$W:$W,$O149,'Bank-1S'!$X:$X,$F149),SUMIFS('Bank-1S'!$N:$N,'Bank-1S'!$J:$J,AK$8,'Bank-1S'!$W:$W,$O149,'Bank-1S'!$X:$X,$F149))</f>
        <v>0</v>
      </c>
      <c r="AL149" s="99">
        <f ca="1">IF(AL$7&lt;&gt;"",SUMIFS('Bank-1S'!$N:$N,'Bank-1S'!$J:$J,"&gt;="&amp;AL$7,'Bank-1S'!$J:$J,"&lt;="&amp;AL$8,'Bank-1S'!$W:$W,$O149,'Bank-1S'!$X:$X,$F149),SUMIFS('Bank-1S'!$N:$N,'Bank-1S'!$J:$J,AL$8,'Bank-1S'!$W:$W,$O149,'Bank-1S'!$X:$X,$F149))</f>
        <v>0</v>
      </c>
      <c r="AM149" s="99">
        <f ca="1">IF(AM$7&lt;&gt;"",SUMIFS('Bank-1S'!$N:$N,'Bank-1S'!$J:$J,"&gt;="&amp;AM$7,'Bank-1S'!$J:$J,"&lt;="&amp;AM$8,'Bank-1S'!$W:$W,$O149,'Bank-1S'!$X:$X,$F149),SUMIFS('Bank-1S'!$N:$N,'Bank-1S'!$J:$J,AM$8,'Bank-1S'!$W:$W,$O149,'Bank-1S'!$X:$X,$F149))</f>
        <v>0</v>
      </c>
      <c r="AN149" s="99">
        <f ca="1">IF(AN$7&lt;&gt;"",SUMIFS('Bank-1S'!$N:$N,'Bank-1S'!$J:$J,"&gt;="&amp;AN$7,'Bank-1S'!$J:$J,"&lt;="&amp;AN$8,'Bank-1S'!$W:$W,$O149,'Bank-1S'!$X:$X,$F149),SUMIFS('Bank-1S'!$N:$N,'Bank-1S'!$J:$J,AN$8,'Bank-1S'!$W:$W,$O149,'Bank-1S'!$X:$X,$F149))</f>
        <v>0</v>
      </c>
      <c r="AO149" s="99">
        <f ca="1">IF(AO$7&lt;&gt;"",SUMIFS('Bank-1S'!$N:$N,'Bank-1S'!$J:$J,"&gt;="&amp;AO$7,'Bank-1S'!$J:$J,"&lt;="&amp;AO$8,'Bank-1S'!$W:$W,$O149,'Bank-1S'!$X:$X,$F149),SUMIFS('Bank-1S'!$N:$N,'Bank-1S'!$J:$J,AO$8,'Bank-1S'!$W:$W,$O149,'Bank-1S'!$X:$X,$F149))</f>
        <v>0</v>
      </c>
      <c r="AP149" s="99">
        <f ca="1">IF(AP$7&lt;&gt;"",SUMIFS('Bank-1S'!$N:$N,'Bank-1S'!$J:$J,"&gt;="&amp;AP$7,'Bank-1S'!$J:$J,"&lt;="&amp;AP$8,'Bank-1S'!$W:$W,$O149,'Bank-1S'!$X:$X,$F149),SUMIFS('Bank-1S'!$N:$N,'Bank-1S'!$J:$J,AP$8,'Bank-1S'!$W:$W,$O149,'Bank-1S'!$X:$X,$F149))</f>
        <v>0</v>
      </c>
      <c r="AQ149" s="99">
        <f ca="1">IF(AQ$7&lt;&gt;"",SUMIFS('Bank-1S'!$N:$N,'Bank-1S'!$J:$J,"&gt;="&amp;AQ$7,'Bank-1S'!$J:$J,"&lt;="&amp;AQ$8,'Bank-1S'!$W:$W,$O149,'Bank-1S'!$X:$X,$F149),SUMIFS('Bank-1S'!$N:$N,'Bank-1S'!$J:$J,AQ$8,'Bank-1S'!$W:$W,$O149,'Bank-1S'!$X:$X,$F149))</f>
        <v>0</v>
      </c>
      <c r="AR149" s="99">
        <f ca="1">IF(AR$7&lt;&gt;"",SUMIFS('Bank-1S'!$N:$N,'Bank-1S'!$J:$J,"&gt;="&amp;AR$7,'Bank-1S'!$J:$J,"&lt;="&amp;AR$8,'Bank-1S'!$W:$W,$O149,'Bank-1S'!$X:$X,$F149),SUMIFS('Bank-1S'!$N:$N,'Bank-1S'!$J:$J,AR$8,'Bank-1S'!$W:$W,$O149,'Bank-1S'!$X:$X,$F149))</f>
        <v>0</v>
      </c>
      <c r="AS149" s="99">
        <f ca="1">IF(AS$7&lt;&gt;"",SUMIFS('Bank-1S'!$N:$N,'Bank-1S'!$J:$J,"&gt;="&amp;AS$7,'Bank-1S'!$J:$J,"&lt;="&amp;AS$8,'Bank-1S'!$W:$W,$O149,'Bank-1S'!$X:$X,$F149),SUMIFS('Bank-1S'!$N:$N,'Bank-1S'!$J:$J,AS$8,'Bank-1S'!$W:$W,$O149,'Bank-1S'!$X:$X,$F149))</f>
        <v>0</v>
      </c>
      <c r="AT149" s="99">
        <f ca="1">IF(AT$7&lt;&gt;"",SUMIFS('Bank-1S'!$N:$N,'Bank-1S'!$J:$J,"&gt;="&amp;AT$7,'Bank-1S'!$J:$J,"&lt;="&amp;AT$8,'Bank-1S'!$W:$W,$O149,'Bank-1S'!$X:$X,$F149),SUMIFS('Bank-1S'!$N:$N,'Bank-1S'!$J:$J,AT$8,'Bank-1S'!$W:$W,$O149,'Bank-1S'!$X:$X,$F149))</f>
        <v>0</v>
      </c>
      <c r="AU149" s="99">
        <f ca="1">IF(AU$7&lt;&gt;"",SUMIFS('Bank-1S'!$N:$N,'Bank-1S'!$J:$J,"&gt;="&amp;AU$7,'Bank-1S'!$J:$J,"&lt;="&amp;AU$8,'Bank-1S'!$W:$W,$O149,'Bank-1S'!$X:$X,$F149),SUMIFS('Bank-1S'!$N:$N,'Bank-1S'!$J:$J,AU$8,'Bank-1S'!$W:$W,$O149,'Bank-1S'!$X:$X,$F149))</f>
        <v>0</v>
      </c>
      <c r="AV149" s="99">
        <f ca="1">IF(AV$7&lt;&gt;"",SUMIFS('Bank-1S'!$N:$N,'Bank-1S'!$J:$J,"&gt;="&amp;AV$7,'Bank-1S'!$J:$J,"&lt;="&amp;AV$8,'Bank-1S'!$W:$W,$O149,'Bank-1S'!$X:$X,$F149),SUMIFS('Bank-1S'!$N:$N,'Bank-1S'!$J:$J,AV$8,'Bank-1S'!$W:$W,$O149,'Bank-1S'!$X:$X,$F149))</f>
        <v>0</v>
      </c>
      <c r="AW149" s="99">
        <f ca="1">IF(AW$7&lt;&gt;"",SUMIFS('Bank-1S'!$N:$N,'Bank-1S'!$J:$J,"&gt;="&amp;AW$7,'Bank-1S'!$J:$J,"&lt;="&amp;AW$8,'Bank-1S'!$W:$W,$O149,'Bank-1S'!$X:$X,$F149),SUMIFS('Bank-1S'!$N:$N,'Bank-1S'!$J:$J,AW$8,'Bank-1S'!$W:$W,$O149,'Bank-1S'!$X:$X,$F149))</f>
        <v>0</v>
      </c>
      <c r="AX149" s="99">
        <f ca="1">IF(AX$7&lt;&gt;"",SUMIFS('Bank-1S'!$N:$N,'Bank-1S'!$J:$J,"&gt;="&amp;AX$7,'Bank-1S'!$J:$J,"&lt;="&amp;AX$8,'Bank-1S'!$W:$W,$O149,'Bank-1S'!$X:$X,$F149),SUMIFS('Bank-1S'!$N:$N,'Bank-1S'!$J:$J,AX$8,'Bank-1S'!$W:$W,$O149,'Bank-1S'!$X:$X,$F149))</f>
        <v>0</v>
      </c>
      <c r="AY149" s="99">
        <f ca="1">IF(AY$7&lt;&gt;"",SUMIFS('Bank-1S'!$N:$N,'Bank-1S'!$J:$J,"&gt;="&amp;AY$7,'Bank-1S'!$J:$J,"&lt;="&amp;AY$8,'Bank-1S'!$W:$W,$O149,'Bank-1S'!$X:$X,$F149),SUMIFS('Bank-1S'!$N:$N,'Bank-1S'!$J:$J,AY$8,'Bank-1S'!$W:$W,$O149,'Bank-1S'!$X:$X,$F149))</f>
        <v>0</v>
      </c>
      <c r="AZ149" s="99">
        <f ca="1">IF(AZ$7&lt;&gt;"",SUMIFS('Bank-1S'!$N:$N,'Bank-1S'!$J:$J,"&gt;="&amp;AZ$7,'Bank-1S'!$J:$J,"&lt;="&amp;AZ$8,'Bank-1S'!$W:$W,$O149,'Bank-1S'!$X:$X,$F149),SUMIFS('Bank-1S'!$N:$N,'Bank-1S'!$J:$J,AZ$8,'Bank-1S'!$W:$W,$O149,'Bank-1S'!$X:$X,$F149))</f>
        <v>0</v>
      </c>
      <c r="BA149" s="99">
        <f ca="1">IF(BA$7&lt;&gt;"",SUMIFS('Bank-1S'!$N:$N,'Bank-1S'!$J:$J,"&gt;="&amp;BA$7,'Bank-1S'!$J:$J,"&lt;="&amp;BA$8,'Bank-1S'!$W:$W,$O149,'Bank-1S'!$X:$X,$F149),SUMIFS('Bank-1S'!$N:$N,'Bank-1S'!$J:$J,BA$8,'Bank-1S'!$W:$W,$O149,'Bank-1S'!$X:$X,$F149))</f>
        <v>0</v>
      </c>
      <c r="BB149" s="99">
        <f ca="1">IF(BB$7&lt;&gt;"",SUMIFS('Bank-1S'!$N:$N,'Bank-1S'!$J:$J,"&gt;="&amp;BB$7,'Bank-1S'!$J:$J,"&lt;="&amp;BB$8,'Bank-1S'!$W:$W,$O149,'Bank-1S'!$X:$X,$F149),SUMIFS('Bank-1S'!$N:$N,'Bank-1S'!$J:$J,BB$8,'Bank-1S'!$W:$W,$O149,'Bank-1S'!$X:$X,$F149))</f>
        <v>0</v>
      </c>
      <c r="BC149" s="99">
        <f ca="1">IF(BC$7&lt;&gt;"",SUMIFS('Bank-1S'!$N:$N,'Bank-1S'!$J:$J,"&gt;="&amp;BC$7,'Bank-1S'!$J:$J,"&lt;="&amp;BC$8,'Bank-1S'!$W:$W,$O149,'Bank-1S'!$X:$X,$F149),SUMIFS('Bank-1S'!$N:$N,'Bank-1S'!$J:$J,BC$8,'Bank-1S'!$W:$W,$O149,'Bank-1S'!$X:$X,$F149))</f>
        <v>0</v>
      </c>
      <c r="BD149" s="99">
        <f ca="1">IF(BD$7&lt;&gt;"",SUMIFS('Bank-1S'!$N:$N,'Bank-1S'!$J:$J,"&gt;="&amp;BD$7,'Bank-1S'!$J:$J,"&lt;="&amp;BD$8,'Bank-1S'!$W:$W,$O149,'Bank-1S'!$X:$X,$F149),SUMIFS('Bank-1S'!$N:$N,'Bank-1S'!$J:$J,BD$8,'Bank-1S'!$W:$W,$O149,'Bank-1S'!$X:$X,$F149))</f>
        <v>0</v>
      </c>
      <c r="BE149" s="99">
        <f ca="1">IF(BE$7&lt;&gt;"",SUMIFS('Bank-1S'!$N:$N,'Bank-1S'!$J:$J,"&gt;="&amp;BE$7,'Bank-1S'!$J:$J,"&lt;="&amp;BE$8,'Bank-1S'!$W:$W,$O149,'Bank-1S'!$X:$X,$F149),SUMIFS('Bank-1S'!$N:$N,'Bank-1S'!$J:$J,BE$8,'Bank-1S'!$W:$W,$O149,'Bank-1S'!$X:$X,$F149))</f>
        <v>0</v>
      </c>
      <c r="BF149" s="99">
        <f ca="1">IF(BF$7&lt;&gt;"",SUMIFS('Bank-1S'!$N:$N,'Bank-1S'!$J:$J,"&gt;="&amp;BF$7,'Bank-1S'!$J:$J,"&lt;="&amp;BF$8,'Bank-1S'!$W:$W,$O149,'Bank-1S'!$X:$X,$F149),SUMIFS('Bank-1S'!$N:$N,'Bank-1S'!$J:$J,BF$8,'Bank-1S'!$W:$W,$O149,'Bank-1S'!$X:$X,$F149))</f>
        <v>0</v>
      </c>
      <c r="BG149" s="99">
        <f ca="1">IF(BG$7&lt;&gt;"",SUMIFS('Bank-1S'!$N:$N,'Bank-1S'!$J:$J,"&gt;="&amp;BG$7,'Bank-1S'!$J:$J,"&lt;="&amp;BG$8,'Bank-1S'!$W:$W,$O149,'Bank-1S'!$X:$X,$F149),SUMIFS('Bank-1S'!$N:$N,'Bank-1S'!$J:$J,BG$8,'Bank-1S'!$W:$W,$O149,'Bank-1S'!$X:$X,$F149))</f>
        <v>0</v>
      </c>
      <c r="BH149" s="99">
        <f ca="1">IF(BH$7&lt;&gt;"",SUMIFS('Bank-1S'!$N:$N,'Bank-1S'!$J:$J,"&gt;="&amp;BH$7,'Bank-1S'!$J:$J,"&lt;="&amp;BH$8,'Bank-1S'!$W:$W,$O149,'Bank-1S'!$X:$X,$F149),SUMIFS('Bank-1S'!$N:$N,'Bank-1S'!$J:$J,BH$8,'Bank-1S'!$W:$W,$O149,'Bank-1S'!$X:$X,$F149))</f>
        <v>0</v>
      </c>
      <c r="BI149" s="99">
        <f ca="1">IF(BI$7&lt;&gt;"",SUMIFS('Bank-1S'!$N:$N,'Bank-1S'!$J:$J,"&gt;="&amp;BI$7,'Bank-1S'!$J:$J,"&lt;="&amp;BI$8,'Bank-1S'!$W:$W,$O149,'Bank-1S'!$X:$X,$F149),SUMIFS('Bank-1S'!$N:$N,'Bank-1S'!$J:$J,BI$8,'Bank-1S'!$W:$W,$O149,'Bank-1S'!$X:$X,$F149))</f>
        <v>0</v>
      </c>
      <c r="BJ149" s="99">
        <f ca="1">IF(BJ$7&lt;&gt;"",SUMIFS('Bank-1S'!$N:$N,'Bank-1S'!$J:$J,"&gt;="&amp;BJ$7,'Bank-1S'!$J:$J,"&lt;="&amp;BJ$8,'Bank-1S'!$W:$W,$O149,'Bank-1S'!$X:$X,$F149),SUMIFS('Bank-1S'!$N:$N,'Bank-1S'!$J:$J,BJ$8,'Bank-1S'!$W:$W,$O149,'Bank-1S'!$X:$X,$F149))</f>
        <v>0</v>
      </c>
      <c r="BK149" s="99">
        <f ca="1">IF(BK$7&lt;&gt;"",SUMIFS('Bank-1S'!$N:$N,'Bank-1S'!$J:$J,"&gt;="&amp;BK$7,'Bank-1S'!$J:$J,"&lt;="&amp;BK$8,'Bank-1S'!$W:$W,$O149,'Bank-1S'!$X:$X,$F149),SUMIFS('Bank-1S'!$N:$N,'Bank-1S'!$J:$J,BK$8,'Bank-1S'!$W:$W,$O149,'Bank-1S'!$X:$X,$F149))</f>
        <v>0</v>
      </c>
      <c r="BL149" s="99">
        <f ca="1">IF(BL$7&lt;&gt;"",SUMIFS('Bank-1S'!$N:$N,'Bank-1S'!$J:$J,"&gt;="&amp;BL$7,'Bank-1S'!$J:$J,"&lt;="&amp;BL$8,'Bank-1S'!$W:$W,$O149,'Bank-1S'!$X:$X,$F149),SUMIFS('Bank-1S'!$N:$N,'Bank-1S'!$J:$J,BL$8,'Bank-1S'!$W:$W,$O149,'Bank-1S'!$X:$X,$F149))</f>
        <v>0</v>
      </c>
      <c r="BM149" s="99">
        <f ca="1">IF(BM$7&lt;&gt;"",SUMIFS('Bank-1S'!$N:$N,'Bank-1S'!$J:$J,"&gt;="&amp;BM$7,'Bank-1S'!$J:$J,"&lt;="&amp;BM$8,'Bank-1S'!$W:$W,$O149,'Bank-1S'!$X:$X,$F149),SUMIFS('Bank-1S'!$N:$N,'Bank-1S'!$J:$J,BM$8,'Bank-1S'!$W:$W,$O149,'Bank-1S'!$X:$X,$F149))</f>
        <v>0</v>
      </c>
      <c r="BN149" s="99">
        <f ca="1">IF(BN$7&lt;&gt;"",SUMIFS('Bank-1S'!$N:$N,'Bank-1S'!$J:$J,"&gt;="&amp;BN$7,'Bank-1S'!$J:$J,"&lt;="&amp;BN$8,'Bank-1S'!$W:$W,$O149,'Bank-1S'!$X:$X,$F149),SUMIFS('Bank-1S'!$N:$N,'Bank-1S'!$J:$J,BN$8,'Bank-1S'!$W:$W,$O149,'Bank-1S'!$X:$X,$F149))</f>
        <v>0</v>
      </c>
      <c r="BO149" s="99">
        <f ca="1">IF(BO$7&lt;&gt;"",SUMIFS('Bank-1S'!$N:$N,'Bank-1S'!$J:$J,"&gt;="&amp;BO$7,'Bank-1S'!$J:$J,"&lt;="&amp;BO$8,'Bank-1S'!$W:$W,$O149,'Bank-1S'!$X:$X,$F149),SUMIFS('Bank-1S'!$N:$N,'Bank-1S'!$J:$J,BO$8,'Bank-1S'!$W:$W,$O149,'Bank-1S'!$X:$X,$F149))</f>
        <v>0</v>
      </c>
      <c r="BP149" s="99">
        <f ca="1">IF(BP$7&lt;&gt;"",SUMIFS('Bank-1S'!$N:$N,'Bank-1S'!$J:$J,"&gt;="&amp;BP$7,'Bank-1S'!$J:$J,"&lt;="&amp;BP$8,'Bank-1S'!$W:$W,$O149,'Bank-1S'!$X:$X,$F149),SUMIFS('Bank-1S'!$N:$N,'Bank-1S'!$J:$J,BP$8,'Bank-1S'!$W:$W,$O149,'Bank-1S'!$X:$X,$F149))</f>
        <v>0</v>
      </c>
      <c r="BQ149" s="99">
        <f ca="1">IF(BQ$7&lt;&gt;"",SUMIFS('Bank-1S'!$N:$N,'Bank-1S'!$J:$J,"&gt;="&amp;BQ$7,'Bank-1S'!$J:$J,"&lt;="&amp;BQ$8,'Bank-1S'!$W:$W,$O149,'Bank-1S'!$X:$X,$F149),SUMIFS('Bank-1S'!$N:$N,'Bank-1S'!$J:$J,BQ$8,'Bank-1S'!$W:$W,$O149,'Bank-1S'!$X:$X,$F149))</f>
        <v>0</v>
      </c>
      <c r="BR149" s="99">
        <f ca="1">IF(BR$7&lt;&gt;"",SUMIFS('Bank-1S'!$N:$N,'Bank-1S'!$J:$J,"&gt;="&amp;BR$7,'Bank-1S'!$J:$J,"&lt;="&amp;BR$8,'Bank-1S'!$W:$W,$O149,'Bank-1S'!$X:$X,$F149),SUMIFS('Bank-1S'!$N:$N,'Bank-1S'!$J:$J,BR$8,'Bank-1S'!$W:$W,$O149,'Bank-1S'!$X:$X,$F149))</f>
        <v>0</v>
      </c>
      <c r="BS149" s="99">
        <f ca="1">IF(BS$7&lt;&gt;"",SUMIFS('Bank-1S'!$N:$N,'Bank-1S'!$J:$J,"&gt;="&amp;BS$7,'Bank-1S'!$J:$J,"&lt;="&amp;BS$8,'Bank-1S'!$W:$W,$O149,'Bank-1S'!$X:$X,$F149),SUMIFS('Bank-1S'!$N:$N,'Bank-1S'!$J:$J,BS$8,'Bank-1S'!$W:$W,$O149,'Bank-1S'!$X:$X,$F149))</f>
        <v>0</v>
      </c>
      <c r="BT149" s="99">
        <f ca="1">IF(BT$7&lt;&gt;"",SUMIFS('Bank-1S'!$N:$N,'Bank-1S'!$J:$J,"&gt;="&amp;BT$7,'Bank-1S'!$J:$J,"&lt;="&amp;BT$8,'Bank-1S'!$W:$W,$O149,'Bank-1S'!$X:$X,$F149),SUMIFS('Bank-1S'!$N:$N,'Bank-1S'!$J:$J,BT$8,'Bank-1S'!$W:$W,$O149,'Bank-1S'!$X:$X,$F149))</f>
        <v>0</v>
      </c>
      <c r="BU149" s="99">
        <f ca="1">IF(BU$7&lt;&gt;"",SUMIFS('Bank-1S'!$N:$N,'Bank-1S'!$J:$J,"&gt;="&amp;BU$7,'Bank-1S'!$J:$J,"&lt;="&amp;BU$8,'Bank-1S'!$W:$W,$O149,'Bank-1S'!$X:$X,$F149),SUMIFS('Bank-1S'!$N:$N,'Bank-1S'!$J:$J,BU$8,'Bank-1S'!$W:$W,$O149,'Bank-1S'!$X:$X,$F149))</f>
        <v>0</v>
      </c>
      <c r="BV149" s="99">
        <f ca="1">IF(BV$7&lt;&gt;"",SUMIFS('Bank-1S'!$N:$N,'Bank-1S'!$J:$J,"&gt;="&amp;BV$7,'Bank-1S'!$J:$J,"&lt;="&amp;BV$8,'Bank-1S'!$W:$W,$O149,'Bank-1S'!$X:$X,$F149),SUMIFS('Bank-1S'!$N:$N,'Bank-1S'!$J:$J,BV$8,'Bank-1S'!$W:$W,$O149,'Bank-1S'!$X:$X,$F149))</f>
        <v>0</v>
      </c>
      <c r="BW149" s="99">
        <f ca="1">IF(BW$7&lt;&gt;"",SUMIFS('Bank-1S'!$N:$N,'Bank-1S'!$J:$J,"&gt;="&amp;BW$7,'Bank-1S'!$J:$J,"&lt;="&amp;BW$8,'Bank-1S'!$W:$W,$O149,'Bank-1S'!$X:$X,$F149),SUMIFS('Bank-1S'!$N:$N,'Bank-1S'!$J:$J,BW$8,'Bank-1S'!$W:$W,$O149,'Bank-1S'!$X:$X,$F149))</f>
        <v>0</v>
      </c>
      <c r="BX149" s="99">
        <f ca="1">IF(BX$7&lt;&gt;"",SUMIFS('Bank-1S'!$N:$N,'Bank-1S'!$J:$J,"&gt;="&amp;BX$7,'Bank-1S'!$J:$J,"&lt;="&amp;BX$8,'Bank-1S'!$W:$W,$O149,'Bank-1S'!$X:$X,$F149),SUMIFS('Bank-1S'!$N:$N,'Bank-1S'!$J:$J,BX$8,'Bank-1S'!$W:$W,$O149,'Bank-1S'!$X:$X,$F149))</f>
        <v>0</v>
      </c>
      <c r="BY149" s="99">
        <f ca="1">IF(BY$7&lt;&gt;"",SUMIFS('Bank-1S'!$N:$N,'Bank-1S'!$J:$J,"&gt;="&amp;BY$7,'Bank-1S'!$J:$J,"&lt;="&amp;BY$8,'Bank-1S'!$W:$W,$O149,'Bank-1S'!$X:$X,$F149),SUMIFS('Bank-1S'!$N:$N,'Bank-1S'!$J:$J,BY$8,'Bank-1S'!$W:$W,$O149,'Bank-1S'!$X:$X,$F149))</f>
        <v>0</v>
      </c>
      <c r="BZ149" s="99">
        <f ca="1">IF(BZ$7&lt;&gt;"",SUMIFS('Bank-1S'!$N:$N,'Bank-1S'!$J:$J,"&gt;="&amp;BZ$7,'Bank-1S'!$J:$J,"&lt;="&amp;BZ$8,'Bank-1S'!$W:$W,$O149,'Bank-1S'!$X:$X,$F149),SUMIFS('Bank-1S'!$N:$N,'Bank-1S'!$J:$J,BZ$8,'Bank-1S'!$W:$W,$O149,'Bank-1S'!$X:$X,$F149))</f>
        <v>0</v>
      </c>
      <c r="CA149" s="99">
        <f ca="1">IF(CA$7&lt;&gt;"",SUMIFS('Bank-1S'!$N:$N,'Bank-1S'!$J:$J,"&gt;="&amp;CA$7,'Bank-1S'!$J:$J,"&lt;="&amp;CA$8,'Bank-1S'!$W:$W,$O149,'Bank-1S'!$X:$X,$F149),SUMIFS('Bank-1S'!$N:$N,'Bank-1S'!$J:$J,CA$8,'Bank-1S'!$W:$W,$O149,'Bank-1S'!$X:$X,$F149))</f>
        <v>0</v>
      </c>
      <c r="CB149" s="99">
        <f ca="1">IF(CB$7&lt;&gt;"",SUMIFS('Bank-1S'!$N:$N,'Bank-1S'!$J:$J,"&gt;="&amp;CB$7,'Bank-1S'!$J:$J,"&lt;="&amp;CB$8,'Bank-1S'!$W:$W,$O149,'Bank-1S'!$X:$X,$F149),SUMIFS('Bank-1S'!$N:$N,'Bank-1S'!$J:$J,CB$8,'Bank-1S'!$W:$W,$O149,'Bank-1S'!$X:$X,$F149))</f>
        <v>0</v>
      </c>
      <c r="CC149" s="99">
        <f ca="1">IF(CC$7&lt;&gt;"",SUMIFS('Bank-1S'!$N:$N,'Bank-1S'!$J:$J,"&gt;="&amp;CC$7,'Bank-1S'!$J:$J,"&lt;="&amp;CC$8,'Bank-1S'!$W:$W,$O149,'Bank-1S'!$X:$X,$F149),SUMIFS('Bank-1S'!$N:$N,'Bank-1S'!$J:$J,CC$8,'Bank-1S'!$W:$W,$O149,'Bank-1S'!$X:$X,$F149))</f>
        <v>0</v>
      </c>
      <c r="CD149" s="99">
        <f ca="1">IF(CD$7&lt;&gt;"",SUMIFS('Bank-1S'!$N:$N,'Bank-1S'!$J:$J,"&gt;="&amp;CD$7,'Bank-1S'!$J:$J,"&lt;="&amp;CD$8,'Bank-1S'!$W:$W,$O149,'Bank-1S'!$X:$X,$F149),SUMIFS('Bank-1S'!$N:$N,'Bank-1S'!$J:$J,CD$8,'Bank-1S'!$W:$W,$O149,'Bank-1S'!$X:$X,$F149))</f>
        <v>0</v>
      </c>
      <c r="CE149" s="99">
        <f ca="1">IF(CE$7&lt;&gt;"",SUMIFS('Bank-1S'!$N:$N,'Bank-1S'!$J:$J,"&gt;="&amp;CE$7,'Bank-1S'!$J:$J,"&lt;="&amp;CE$8,'Bank-1S'!$W:$W,$O149,'Bank-1S'!$X:$X,$F149),SUMIFS('Bank-1S'!$N:$N,'Bank-1S'!$J:$J,CE$8,'Bank-1S'!$W:$W,$O149,'Bank-1S'!$X:$X,$F149))</f>
        <v>0</v>
      </c>
      <c r="CF149" s="99">
        <f ca="1">IF(CF$7&lt;&gt;"",SUMIFS('Bank-1S'!$N:$N,'Bank-1S'!$J:$J,"&gt;="&amp;CF$7,'Bank-1S'!$J:$J,"&lt;="&amp;CF$8,'Bank-1S'!$W:$W,$O149,'Bank-1S'!$X:$X,$F149),SUMIFS('Bank-1S'!$N:$N,'Bank-1S'!$J:$J,CF$8,'Bank-1S'!$W:$W,$O149,'Bank-1S'!$X:$X,$F149))</f>
        <v>0</v>
      </c>
      <c r="CG149" s="99">
        <f ca="1">IF(CG$7&lt;&gt;"",SUMIFS('Bank-1S'!$N:$N,'Bank-1S'!$J:$J,"&gt;="&amp;CG$7,'Bank-1S'!$J:$J,"&lt;="&amp;CG$8,'Bank-1S'!$W:$W,$O149,'Bank-1S'!$X:$X,$F149),SUMIFS('Bank-1S'!$N:$N,'Bank-1S'!$J:$J,CG$8,'Bank-1S'!$W:$W,$O149,'Bank-1S'!$X:$X,$F149))</f>
        <v>0</v>
      </c>
      <c r="CH149" s="99">
        <f ca="1">IF(CH$7&lt;&gt;"",SUMIFS('Bank-1S'!$N:$N,'Bank-1S'!$J:$J,"&gt;="&amp;CH$7,'Bank-1S'!$J:$J,"&lt;="&amp;CH$8,'Bank-1S'!$W:$W,$O149,'Bank-1S'!$X:$X,$F149),SUMIFS('Bank-1S'!$N:$N,'Bank-1S'!$J:$J,CH$8,'Bank-1S'!$W:$W,$O149,'Bank-1S'!$X:$X,$F149))</f>
        <v>0</v>
      </c>
      <c r="CI149" s="99">
        <f ca="1">IF(CI$7&lt;&gt;"",SUMIFS('Bank-1S'!$N:$N,'Bank-1S'!$J:$J,"&gt;="&amp;CI$7,'Bank-1S'!$J:$J,"&lt;="&amp;CI$8,'Bank-1S'!$W:$W,$O149,'Bank-1S'!$X:$X,$F149),SUMIFS('Bank-1S'!$N:$N,'Bank-1S'!$J:$J,CI$8,'Bank-1S'!$W:$W,$O149,'Bank-1S'!$X:$X,$F149))</f>
        <v>0</v>
      </c>
      <c r="CJ149" s="99">
        <f ca="1">IF(CJ$7&lt;&gt;"",SUMIFS('Bank-1S'!$N:$N,'Bank-1S'!$J:$J,"&gt;="&amp;CJ$7,'Bank-1S'!$J:$J,"&lt;="&amp;CJ$8,'Bank-1S'!$W:$W,$O149,'Bank-1S'!$X:$X,$F149),SUMIFS('Bank-1S'!$N:$N,'Bank-1S'!$J:$J,CJ$8,'Bank-1S'!$W:$W,$O149,'Bank-1S'!$X:$X,$F149))</f>
        <v>0</v>
      </c>
      <c r="CK149" s="99">
        <f ca="1">IF(CK$7&lt;&gt;"",SUMIFS('Bank-1S'!$N:$N,'Bank-1S'!$J:$J,"&gt;="&amp;CK$7,'Bank-1S'!$J:$J,"&lt;="&amp;CK$8,'Bank-1S'!$W:$W,$O149,'Bank-1S'!$X:$X,$F149),SUMIFS('Bank-1S'!$N:$N,'Bank-1S'!$J:$J,CK$8,'Bank-1S'!$W:$W,$O149,'Bank-1S'!$X:$X,$F149))</f>
        <v>0</v>
      </c>
      <c r="CL149" s="99">
        <f ca="1">IF(CL$7&lt;&gt;"",SUMIFS('Bank-1S'!$N:$N,'Bank-1S'!$J:$J,"&gt;="&amp;CL$7,'Bank-1S'!$J:$J,"&lt;="&amp;CL$8,'Bank-1S'!$W:$W,$O149,'Bank-1S'!$X:$X,$F149),SUMIFS('Bank-1S'!$N:$N,'Bank-1S'!$J:$J,CL$8,'Bank-1S'!$W:$W,$O149,'Bank-1S'!$X:$X,$F149))</f>
        <v>0</v>
      </c>
      <c r="CM149" s="99">
        <f ca="1">IF(CM$7&lt;&gt;"",SUMIFS('Bank-1S'!$N:$N,'Bank-1S'!$J:$J,"&gt;="&amp;CM$7,'Bank-1S'!$J:$J,"&lt;="&amp;CM$8,'Bank-1S'!$W:$W,$O149,'Bank-1S'!$X:$X,$F149),SUMIFS('Bank-1S'!$N:$N,'Bank-1S'!$J:$J,CM$8,'Bank-1S'!$W:$W,$O149,'Bank-1S'!$X:$X,$F149))</f>
        <v>0</v>
      </c>
      <c r="CN149" s="99">
        <f ca="1">IF(CN$7&lt;&gt;"",SUMIFS('Bank-1S'!$N:$N,'Bank-1S'!$J:$J,"&gt;="&amp;CN$7,'Bank-1S'!$J:$J,"&lt;="&amp;CN$8,'Bank-1S'!$W:$W,$O149,'Bank-1S'!$X:$X,$F149),SUMIFS('Bank-1S'!$N:$N,'Bank-1S'!$J:$J,CN$8,'Bank-1S'!$W:$W,$O149,'Bank-1S'!$X:$X,$F149))</f>
        <v>0</v>
      </c>
      <c r="CO149" s="99">
        <f ca="1">IF(CO$7&lt;&gt;"",SUMIFS('Bank-1S'!$N:$N,'Bank-1S'!$J:$J,"&gt;="&amp;CO$7,'Bank-1S'!$J:$J,"&lt;="&amp;CO$8,'Bank-1S'!$W:$W,$O149,'Bank-1S'!$X:$X,$F149),SUMIFS('Bank-1S'!$N:$N,'Bank-1S'!$J:$J,CO$8,'Bank-1S'!$W:$W,$O149,'Bank-1S'!$X:$X,$F149))</f>
        <v>0</v>
      </c>
      <c r="CP149" s="99">
        <f ca="1">IF(CP$7&lt;&gt;"",SUMIFS('Bank-1S'!$N:$N,'Bank-1S'!$J:$J,"&gt;="&amp;CP$7,'Bank-1S'!$J:$J,"&lt;="&amp;CP$8,'Bank-1S'!$W:$W,$O149,'Bank-1S'!$X:$X,$F149),SUMIFS('Bank-1S'!$N:$N,'Bank-1S'!$J:$J,CP$8,'Bank-1S'!$W:$W,$O149,'Bank-1S'!$X:$X,$F149))</f>
        <v>0</v>
      </c>
      <c r="CQ149" s="99">
        <f ca="1">IF(CQ$7&lt;&gt;"",SUMIFS('Bank-1S'!$N:$N,'Bank-1S'!$J:$J,"&gt;="&amp;CQ$7,'Bank-1S'!$J:$J,"&lt;="&amp;CQ$8,'Bank-1S'!$W:$W,$O149,'Bank-1S'!$X:$X,$F149),SUMIFS('Bank-1S'!$N:$N,'Bank-1S'!$J:$J,CQ$8,'Bank-1S'!$W:$W,$O149,'Bank-1S'!$X:$X,$F149))</f>
        <v>0</v>
      </c>
      <c r="CR149" s="99">
        <f ca="1">IF(CR$7&lt;&gt;"",SUMIFS('Bank-1S'!$N:$N,'Bank-1S'!$J:$J,"&gt;="&amp;CR$7,'Bank-1S'!$J:$J,"&lt;="&amp;CR$8,'Bank-1S'!$W:$W,$O149,'Bank-1S'!$X:$X,$F149),SUMIFS('Bank-1S'!$N:$N,'Bank-1S'!$J:$J,CR$8,'Bank-1S'!$W:$W,$O149,'Bank-1S'!$X:$X,$F149))</f>
        <v>0</v>
      </c>
      <c r="CS149" s="99">
        <f ca="1">IF(CS$7&lt;&gt;"",SUMIFS('Bank-1S'!$N:$N,'Bank-1S'!$J:$J,"&gt;="&amp;CS$7,'Bank-1S'!$J:$J,"&lt;="&amp;CS$8,'Bank-1S'!$W:$W,$O149,'Bank-1S'!$X:$X,$F149),SUMIFS('Bank-1S'!$N:$N,'Bank-1S'!$J:$J,CS$8,'Bank-1S'!$W:$W,$O149,'Bank-1S'!$X:$X,$F149))</f>
        <v>0</v>
      </c>
      <c r="CT149" s="99">
        <f ca="1">IF(CT$7&lt;&gt;"",SUMIFS('Bank-1S'!$N:$N,'Bank-1S'!$J:$J,"&gt;="&amp;CT$7,'Bank-1S'!$J:$J,"&lt;="&amp;CT$8,'Bank-1S'!$W:$W,$O149,'Bank-1S'!$X:$X,$F149),SUMIFS('Bank-1S'!$N:$N,'Bank-1S'!$J:$J,CT$8,'Bank-1S'!$W:$W,$O149,'Bank-1S'!$X:$X,$F149))</f>
        <v>0</v>
      </c>
      <c r="CU149" s="99">
        <f ca="1">IF(CU$7&lt;&gt;"",SUMIFS('Bank-1S'!$N:$N,'Bank-1S'!$J:$J,"&gt;="&amp;CU$7,'Bank-1S'!$J:$J,"&lt;="&amp;CU$8,'Bank-1S'!$W:$W,$O149,'Bank-1S'!$X:$X,$F149),SUMIFS('Bank-1S'!$N:$N,'Bank-1S'!$J:$J,CU$8,'Bank-1S'!$W:$W,$O149,'Bank-1S'!$X:$X,$F149))</f>
        <v>0</v>
      </c>
    </row>
    <row r="150" spans="1:99" ht="3" customHeight="1" x14ac:dyDescent="0.25">
      <c r="A150" s="89"/>
      <c r="B150" s="89"/>
      <c r="C150" s="89"/>
      <c r="D150" s="89"/>
      <c r="E150" s="191"/>
      <c r="F150" s="89"/>
      <c r="G150" s="89"/>
      <c r="H150" s="89"/>
      <c r="I150" s="89"/>
      <c r="J150" s="89"/>
      <c r="K150" s="89"/>
      <c r="L150" s="89"/>
      <c r="M150" s="89"/>
      <c r="N150" s="86"/>
      <c r="O150" s="90"/>
      <c r="P150" s="88"/>
      <c r="Q150" s="89"/>
      <c r="R150" s="89"/>
      <c r="S150" s="89"/>
      <c r="T150" s="139"/>
      <c r="U150" s="140"/>
      <c r="V150" s="141"/>
      <c r="W150" s="170"/>
      <c r="X150" s="17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  <c r="CP150" s="91"/>
      <c r="CQ150" s="91"/>
      <c r="CR150" s="91"/>
      <c r="CS150" s="91"/>
      <c r="CT150" s="91"/>
      <c r="CU150" s="91"/>
    </row>
    <row r="151" spans="1:99" ht="3" customHeight="1" x14ac:dyDescent="0.25">
      <c r="A151" s="89"/>
      <c r="B151" s="89"/>
      <c r="C151" s="89"/>
      <c r="D151" s="89"/>
      <c r="E151" s="191"/>
      <c r="F151" s="89"/>
      <c r="G151" s="89"/>
      <c r="H151" s="89"/>
      <c r="I151" s="89"/>
      <c r="J151" s="89"/>
      <c r="K151" s="89"/>
      <c r="L151" s="89"/>
      <c r="M151" s="89"/>
      <c r="N151" s="86"/>
      <c r="O151" s="90"/>
      <c r="P151" s="88"/>
      <c r="Q151" s="89"/>
      <c r="R151" s="89"/>
      <c r="S151" s="89"/>
      <c r="T151" s="139"/>
      <c r="U151" s="140"/>
      <c r="V151" s="141"/>
      <c r="W151" s="170"/>
      <c r="X151" s="17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  <c r="CO151" s="91"/>
      <c r="CP151" s="91"/>
      <c r="CQ151" s="91"/>
      <c r="CR151" s="91"/>
      <c r="CS151" s="91"/>
      <c r="CT151" s="91"/>
      <c r="CU151" s="91"/>
    </row>
    <row r="152" spans="1:99" ht="7.05" customHeight="1" x14ac:dyDescent="0.25">
      <c r="A152" s="89"/>
      <c r="B152" s="89"/>
      <c r="C152" s="89"/>
      <c r="D152" s="89"/>
      <c r="E152" s="191"/>
      <c r="F152" s="89"/>
      <c r="G152" s="89"/>
      <c r="H152" s="89"/>
      <c r="I152" s="89"/>
      <c r="J152" s="89"/>
      <c r="K152" s="89"/>
      <c r="L152" s="89"/>
      <c r="M152" s="89"/>
      <c r="N152" s="86"/>
      <c r="O152" s="90"/>
      <c r="P152" s="88"/>
      <c r="Q152" s="89"/>
      <c r="R152" s="89"/>
      <c r="S152" s="89"/>
      <c r="T152" s="139"/>
      <c r="U152" s="140"/>
      <c r="V152" s="141"/>
      <c r="W152" s="170"/>
      <c r="X152" s="17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  <c r="CU152" s="91"/>
    </row>
    <row r="153" spans="1:99" x14ac:dyDescent="0.25">
      <c r="A153" s="89"/>
      <c r="B153" s="89"/>
      <c r="C153" s="89"/>
      <c r="D153" s="89"/>
      <c r="E153" s="191"/>
      <c r="F153" s="89"/>
      <c r="G153" s="89"/>
      <c r="H153" s="89"/>
      <c r="I153" s="89"/>
      <c r="J153" s="89"/>
      <c r="K153" s="89"/>
      <c r="L153" s="89"/>
      <c r="M153" s="89"/>
      <c r="N153" s="86"/>
      <c r="O153" s="90"/>
      <c r="P153" s="88"/>
      <c r="Q153" s="89"/>
      <c r="R153" s="89"/>
      <c r="S153" s="89"/>
      <c r="T153" s="139"/>
      <c r="U153" s="140"/>
      <c r="V153" s="141"/>
      <c r="W153" s="170"/>
      <c r="X153" s="17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  <c r="CU153" s="91"/>
    </row>
    <row r="154" spans="1:99" x14ac:dyDescent="0.25">
      <c r="A154" s="89"/>
      <c r="B154" s="89"/>
      <c r="C154" s="89"/>
      <c r="D154" s="89"/>
      <c r="E154" s="191"/>
      <c r="F154" s="89"/>
      <c r="G154" s="89"/>
      <c r="H154" s="89"/>
      <c r="I154" s="89"/>
      <c r="J154" s="89"/>
      <c r="K154" s="89"/>
      <c r="L154" s="89"/>
      <c r="M154" s="89"/>
      <c r="N154" s="86"/>
      <c r="O154" s="90"/>
      <c r="P154" s="88"/>
      <c r="Q154" s="89"/>
      <c r="R154" s="89"/>
      <c r="S154" s="89"/>
      <c r="T154" s="139"/>
      <c r="U154" s="140"/>
      <c r="V154" s="141"/>
      <c r="W154" s="170"/>
      <c r="X154" s="17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</row>
    <row r="155" spans="1:99" x14ac:dyDescent="0.25">
      <c r="A155" s="89"/>
      <c r="B155" s="89"/>
      <c r="C155" s="89"/>
      <c r="D155" s="89"/>
      <c r="E155" s="191"/>
      <c r="F155" s="89"/>
      <c r="G155" s="89"/>
      <c r="H155" s="89"/>
      <c r="I155" s="89"/>
      <c r="J155" s="89"/>
      <c r="K155" s="89"/>
      <c r="L155" s="89"/>
      <c r="M155" s="89"/>
      <c r="N155" s="86"/>
      <c r="O155" s="90"/>
      <c r="P155" s="88"/>
      <c r="Q155" s="89"/>
      <c r="R155" s="89"/>
      <c r="S155" s="89"/>
      <c r="T155" s="139"/>
      <c r="U155" s="140"/>
      <c r="V155" s="141"/>
      <c r="W155" s="170"/>
      <c r="X155" s="17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</row>
    <row r="156" spans="1:99" x14ac:dyDescent="0.25">
      <c r="A156" s="89"/>
      <c r="B156" s="89"/>
      <c r="C156" s="89"/>
      <c r="D156" s="89"/>
      <c r="E156" s="191"/>
      <c r="F156" s="89"/>
      <c r="G156" s="89"/>
      <c r="H156" s="89"/>
      <c r="I156" s="89"/>
      <c r="J156" s="89"/>
      <c r="K156" s="89"/>
      <c r="L156" s="89"/>
      <c r="M156" s="89"/>
      <c r="N156" s="86"/>
      <c r="O156" s="90"/>
      <c r="P156" s="88"/>
      <c r="Q156" s="89"/>
      <c r="R156" s="89"/>
      <c r="S156" s="89"/>
      <c r="T156" s="139"/>
      <c r="U156" s="140"/>
      <c r="V156" s="141"/>
      <c r="W156" s="170"/>
      <c r="X156" s="17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  <c r="CP156" s="91"/>
      <c r="CQ156" s="91"/>
      <c r="CR156" s="91"/>
      <c r="CS156" s="91"/>
      <c r="CT156" s="91"/>
      <c r="CU156" s="91"/>
    </row>
    <row r="157" spans="1:99" x14ac:dyDescent="0.25">
      <c r="A157" s="89"/>
      <c r="B157" s="89"/>
      <c r="C157" s="89"/>
      <c r="D157" s="89"/>
      <c r="E157" s="191"/>
      <c r="F157" s="89"/>
      <c r="G157" s="89"/>
      <c r="H157" s="89"/>
      <c r="I157" s="89"/>
      <c r="J157" s="89"/>
      <c r="K157" s="89"/>
      <c r="L157" s="89"/>
      <c r="M157" s="89"/>
      <c r="N157" s="86"/>
      <c r="O157" s="90"/>
      <c r="P157" s="88"/>
      <c r="Q157" s="89"/>
      <c r="R157" s="89"/>
      <c r="S157" s="89"/>
      <c r="T157" s="139"/>
      <c r="U157" s="140"/>
      <c r="V157" s="141"/>
      <c r="W157" s="170"/>
      <c r="X157" s="17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</row>
    <row r="158" spans="1:99" x14ac:dyDescent="0.25">
      <c r="A158" s="89"/>
      <c r="B158" s="89"/>
      <c r="C158" s="89"/>
      <c r="D158" s="89"/>
      <c r="E158" s="191"/>
      <c r="F158" s="89"/>
      <c r="G158" s="89"/>
      <c r="H158" s="89"/>
      <c r="I158" s="89"/>
      <c r="J158" s="89"/>
      <c r="K158" s="89"/>
      <c r="L158" s="89"/>
      <c r="M158" s="89"/>
      <c r="N158" s="86"/>
      <c r="O158" s="90"/>
      <c r="P158" s="88"/>
      <c r="Q158" s="89"/>
      <c r="R158" s="89"/>
      <c r="S158" s="89"/>
      <c r="T158" s="139"/>
      <c r="U158" s="140"/>
      <c r="V158" s="141"/>
      <c r="W158" s="170"/>
      <c r="X158" s="17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</row>
    <row r="159" spans="1:99" x14ac:dyDescent="0.25">
      <c r="A159" s="89"/>
      <c r="B159" s="89"/>
      <c r="C159" s="89"/>
      <c r="D159" s="89"/>
      <c r="E159" s="191"/>
      <c r="F159" s="89"/>
      <c r="G159" s="89"/>
      <c r="H159" s="89"/>
      <c r="I159" s="89"/>
      <c r="J159" s="89"/>
      <c r="K159" s="89"/>
      <c r="L159" s="89"/>
      <c r="M159" s="89"/>
      <c r="N159" s="86"/>
      <c r="O159" s="90"/>
      <c r="P159" s="88"/>
      <c r="Q159" s="89"/>
      <c r="R159" s="89"/>
      <c r="S159" s="89"/>
      <c r="T159" s="139"/>
      <c r="U159" s="140"/>
      <c r="V159" s="141"/>
      <c r="W159" s="170"/>
      <c r="X159" s="17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</row>
    <row r="160" spans="1:99" x14ac:dyDescent="0.25">
      <c r="A160" s="89"/>
      <c r="B160" s="89"/>
      <c r="C160" s="89"/>
      <c r="D160" s="89"/>
      <c r="E160" s="191"/>
      <c r="F160" s="89"/>
      <c r="G160" s="89"/>
      <c r="H160" s="89"/>
      <c r="I160" s="89"/>
      <c r="J160" s="89"/>
      <c r="K160" s="89"/>
      <c r="L160" s="89"/>
      <c r="M160" s="89"/>
      <c r="N160" s="86"/>
      <c r="O160" s="90"/>
      <c r="P160" s="88"/>
      <c r="Q160" s="89"/>
      <c r="R160" s="89"/>
      <c r="S160" s="89"/>
      <c r="T160" s="139"/>
      <c r="U160" s="140"/>
      <c r="V160" s="141"/>
      <c r="W160" s="170"/>
      <c r="X160" s="17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  <c r="CU160" s="91"/>
    </row>
    <row r="161" spans="1:99" x14ac:dyDescent="0.25">
      <c r="A161" s="89"/>
      <c r="B161" s="89"/>
      <c r="C161" s="89"/>
      <c r="D161" s="89"/>
      <c r="E161" s="191"/>
      <c r="F161" s="89"/>
      <c r="G161" s="89"/>
      <c r="H161" s="89"/>
      <c r="I161" s="89"/>
      <c r="J161" s="89"/>
      <c r="K161" s="89"/>
      <c r="L161" s="89"/>
      <c r="M161" s="89"/>
      <c r="N161" s="86"/>
      <c r="O161" s="90"/>
      <c r="P161" s="88"/>
      <c r="Q161" s="89"/>
      <c r="R161" s="89"/>
      <c r="S161" s="89"/>
      <c r="T161" s="139"/>
      <c r="U161" s="140"/>
      <c r="V161" s="141"/>
      <c r="W161" s="170"/>
      <c r="X161" s="17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  <c r="CU161" s="91"/>
    </row>
    <row r="162" spans="1:99" x14ac:dyDescent="0.25">
      <c r="A162" s="89"/>
      <c r="B162" s="89"/>
      <c r="C162" s="89"/>
      <c r="D162" s="89"/>
      <c r="E162" s="191"/>
      <c r="F162" s="89"/>
      <c r="G162" s="89"/>
      <c r="H162" s="89"/>
      <c r="I162" s="89"/>
      <c r="J162" s="89"/>
      <c r="K162" s="89"/>
      <c r="L162" s="89"/>
      <c r="M162" s="89"/>
      <c r="N162" s="86"/>
      <c r="O162" s="90"/>
      <c r="P162" s="88"/>
      <c r="Q162" s="89"/>
      <c r="R162" s="89"/>
      <c r="S162" s="89"/>
      <c r="T162" s="139"/>
      <c r="U162" s="140"/>
      <c r="V162" s="141"/>
      <c r="W162" s="170"/>
      <c r="X162" s="17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  <c r="CS162" s="91"/>
      <c r="CT162" s="91"/>
      <c r="CU162" s="91"/>
    </row>
    <row r="163" spans="1:99" x14ac:dyDescent="0.25">
      <c r="A163" s="89"/>
      <c r="B163" s="89"/>
      <c r="C163" s="89"/>
      <c r="D163" s="89"/>
      <c r="E163" s="191"/>
      <c r="F163" s="89"/>
      <c r="G163" s="89"/>
      <c r="H163" s="89"/>
      <c r="I163" s="89"/>
      <c r="J163" s="89"/>
      <c r="K163" s="89"/>
      <c r="L163" s="89"/>
      <c r="M163" s="89"/>
      <c r="N163" s="86"/>
      <c r="O163" s="90"/>
      <c r="P163" s="88"/>
      <c r="Q163" s="89"/>
      <c r="R163" s="89"/>
      <c r="S163" s="89"/>
      <c r="T163" s="139"/>
      <c r="U163" s="140"/>
      <c r="V163" s="141"/>
      <c r="W163" s="170"/>
      <c r="X163" s="17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  <c r="CU163" s="91"/>
    </row>
    <row r="164" spans="1:99" x14ac:dyDescent="0.25">
      <c r="A164" s="89"/>
      <c r="B164" s="89"/>
      <c r="C164" s="89"/>
      <c r="D164" s="89"/>
      <c r="E164" s="191"/>
      <c r="F164" s="89"/>
      <c r="G164" s="89"/>
      <c r="H164" s="89"/>
      <c r="I164" s="89"/>
      <c r="J164" s="89"/>
      <c r="K164" s="89"/>
      <c r="L164" s="89"/>
      <c r="M164" s="89"/>
      <c r="N164" s="86"/>
      <c r="O164" s="90"/>
      <c r="P164" s="88"/>
      <c r="Q164" s="89"/>
      <c r="R164" s="89"/>
      <c r="S164" s="89"/>
      <c r="T164" s="139"/>
      <c r="U164" s="140"/>
      <c r="V164" s="141"/>
      <c r="W164" s="170"/>
      <c r="X164" s="17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  <c r="CU164" s="91"/>
    </row>
    <row r="165" spans="1:99" x14ac:dyDescent="0.25">
      <c r="A165" s="89"/>
      <c r="B165" s="89"/>
      <c r="C165" s="89"/>
      <c r="D165" s="89"/>
      <c r="E165" s="191"/>
      <c r="F165" s="89"/>
      <c r="G165" s="89"/>
      <c r="H165" s="89"/>
      <c r="I165" s="89"/>
      <c r="J165" s="89"/>
      <c r="K165" s="89"/>
      <c r="L165" s="89"/>
      <c r="M165" s="89"/>
      <c r="N165" s="86"/>
      <c r="O165" s="90"/>
      <c r="P165" s="88"/>
      <c r="Q165" s="89"/>
      <c r="R165" s="89"/>
      <c r="S165" s="89"/>
      <c r="T165" s="139"/>
      <c r="U165" s="140"/>
      <c r="V165" s="141"/>
      <c r="W165" s="170"/>
      <c r="X165" s="17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  <c r="CI165" s="91"/>
      <c r="CJ165" s="91"/>
      <c r="CK165" s="91"/>
      <c r="CL165" s="91"/>
      <c r="CM165" s="91"/>
      <c r="CN165" s="91"/>
      <c r="CO165" s="91"/>
      <c r="CP165" s="91"/>
      <c r="CQ165" s="91"/>
      <c r="CR165" s="91"/>
      <c r="CS165" s="91"/>
      <c r="CT165" s="91"/>
      <c r="CU165" s="91"/>
    </row>
    <row r="166" spans="1:99" x14ac:dyDescent="0.25">
      <c r="A166" s="89"/>
      <c r="B166" s="89"/>
      <c r="C166" s="89"/>
      <c r="D166" s="89"/>
      <c r="E166" s="191"/>
      <c r="F166" s="89"/>
      <c r="G166" s="89"/>
      <c r="H166" s="89"/>
      <c r="I166" s="89"/>
      <c r="J166" s="89"/>
      <c r="K166" s="89"/>
      <c r="L166" s="89"/>
      <c r="M166" s="89"/>
      <c r="N166" s="86"/>
      <c r="O166" s="90"/>
      <c r="P166" s="88"/>
      <c r="Q166" s="89"/>
      <c r="R166" s="89"/>
      <c r="S166" s="89"/>
      <c r="T166" s="139"/>
      <c r="U166" s="140"/>
      <c r="V166" s="141"/>
      <c r="W166" s="170"/>
      <c r="X166" s="17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</row>
    <row r="167" spans="1:99" x14ac:dyDescent="0.25">
      <c r="A167" s="89"/>
      <c r="B167" s="89"/>
      <c r="C167" s="89"/>
      <c r="D167" s="89"/>
      <c r="E167" s="191"/>
      <c r="F167" s="89"/>
      <c r="G167" s="89"/>
      <c r="H167" s="89"/>
      <c r="I167" s="89"/>
      <c r="J167" s="89"/>
      <c r="K167" s="89"/>
      <c r="L167" s="89"/>
      <c r="M167" s="89"/>
      <c r="N167" s="86"/>
      <c r="O167" s="90"/>
      <c r="P167" s="88"/>
      <c r="Q167" s="89"/>
      <c r="R167" s="89"/>
      <c r="S167" s="89"/>
      <c r="T167" s="139"/>
      <c r="U167" s="140"/>
      <c r="V167" s="141"/>
      <c r="W167" s="170"/>
      <c r="X167" s="17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  <c r="CP167" s="91"/>
      <c r="CQ167" s="91"/>
      <c r="CR167" s="91"/>
      <c r="CS167" s="91"/>
      <c r="CT167" s="91"/>
      <c r="CU167" s="91"/>
    </row>
    <row r="168" spans="1:99" x14ac:dyDescent="0.25">
      <c r="A168" s="89"/>
      <c r="B168" s="89"/>
      <c r="C168" s="89"/>
      <c r="D168" s="89"/>
      <c r="E168" s="191"/>
      <c r="F168" s="89"/>
      <c r="G168" s="89"/>
      <c r="H168" s="89"/>
      <c r="I168" s="89"/>
      <c r="J168" s="89"/>
      <c r="K168" s="89"/>
      <c r="L168" s="89"/>
      <c r="M168" s="89"/>
      <c r="N168" s="86"/>
      <c r="O168" s="90"/>
      <c r="P168" s="88"/>
      <c r="Q168" s="89"/>
      <c r="R168" s="89"/>
      <c r="S168" s="89"/>
      <c r="T168" s="139"/>
      <c r="U168" s="140"/>
      <c r="V168" s="141"/>
      <c r="W168" s="170"/>
      <c r="X168" s="17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1"/>
      <c r="CO168" s="91"/>
      <c r="CP168" s="91"/>
      <c r="CQ168" s="91"/>
      <c r="CR168" s="91"/>
      <c r="CS168" s="91"/>
      <c r="CT168" s="91"/>
      <c r="CU168" s="91"/>
    </row>
    <row r="169" spans="1:99" x14ac:dyDescent="0.25">
      <c r="A169" s="89"/>
      <c r="B169" s="89"/>
      <c r="C169" s="89"/>
      <c r="D169" s="89"/>
      <c r="E169" s="191"/>
      <c r="F169" s="89"/>
      <c r="G169" s="89"/>
      <c r="H169" s="89"/>
      <c r="I169" s="89"/>
      <c r="J169" s="89"/>
      <c r="K169" s="89"/>
      <c r="L169" s="89"/>
      <c r="M169" s="89"/>
      <c r="N169" s="86"/>
      <c r="O169" s="90"/>
      <c r="P169" s="88"/>
      <c r="Q169" s="89"/>
      <c r="R169" s="89"/>
      <c r="S169" s="89"/>
      <c r="T169" s="139"/>
      <c r="U169" s="140"/>
      <c r="V169" s="141"/>
      <c r="W169" s="170"/>
      <c r="X169" s="17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CU169" s="91"/>
    </row>
    <row r="170" spans="1:99" x14ac:dyDescent="0.25">
      <c r="A170" s="89"/>
      <c r="B170" s="89"/>
      <c r="C170" s="89"/>
      <c r="D170" s="89"/>
      <c r="E170" s="191"/>
      <c r="F170" s="89"/>
      <c r="G170" s="89"/>
      <c r="H170" s="89"/>
      <c r="I170" s="89"/>
      <c r="J170" s="89"/>
      <c r="K170" s="89"/>
      <c r="L170" s="89"/>
      <c r="M170" s="89"/>
      <c r="N170" s="86"/>
      <c r="O170" s="90"/>
      <c r="P170" s="88"/>
      <c r="Q170" s="89"/>
      <c r="R170" s="89"/>
      <c r="S170" s="89"/>
      <c r="T170" s="139"/>
      <c r="U170" s="140"/>
      <c r="V170" s="141"/>
      <c r="W170" s="170"/>
      <c r="X170" s="17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  <c r="CU170" s="91"/>
    </row>
    <row r="171" spans="1:99" x14ac:dyDescent="0.25">
      <c r="A171" s="89"/>
      <c r="B171" s="89"/>
      <c r="C171" s="89"/>
      <c r="D171" s="89"/>
      <c r="E171" s="191"/>
      <c r="F171" s="89"/>
      <c r="G171" s="89"/>
      <c r="H171" s="89"/>
      <c r="I171" s="89"/>
      <c r="J171" s="89"/>
      <c r="K171" s="89"/>
      <c r="L171" s="89"/>
      <c r="M171" s="89"/>
      <c r="N171" s="86"/>
      <c r="O171" s="90"/>
      <c r="P171" s="88"/>
      <c r="Q171" s="89"/>
      <c r="R171" s="89"/>
      <c r="S171" s="89"/>
      <c r="T171" s="139"/>
      <c r="U171" s="140"/>
      <c r="V171" s="141"/>
      <c r="W171" s="170"/>
      <c r="X171" s="17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1"/>
      <c r="CP171" s="91"/>
      <c r="CQ171" s="91"/>
      <c r="CR171" s="91"/>
      <c r="CS171" s="91"/>
      <c r="CT171" s="91"/>
      <c r="CU171" s="91"/>
    </row>
    <row r="172" spans="1:99" x14ac:dyDescent="0.25">
      <c r="A172" s="89"/>
      <c r="B172" s="89"/>
      <c r="C172" s="89"/>
      <c r="D172" s="89"/>
      <c r="E172" s="191"/>
      <c r="F172" s="89"/>
      <c r="G172" s="89"/>
      <c r="H172" s="89"/>
      <c r="I172" s="89"/>
      <c r="J172" s="89"/>
      <c r="K172" s="89"/>
      <c r="L172" s="89"/>
      <c r="M172" s="89"/>
      <c r="N172" s="86"/>
      <c r="O172" s="90"/>
      <c r="P172" s="88"/>
      <c r="Q172" s="89"/>
      <c r="R172" s="89"/>
      <c r="S172" s="89"/>
      <c r="T172" s="139"/>
      <c r="U172" s="140"/>
      <c r="V172" s="141"/>
      <c r="W172" s="170"/>
      <c r="X172" s="17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  <c r="CQ172" s="91"/>
      <c r="CR172" s="91"/>
      <c r="CS172" s="91"/>
      <c r="CT172" s="91"/>
      <c r="CU172" s="91"/>
    </row>
    <row r="173" spans="1:99" x14ac:dyDescent="0.25">
      <c r="A173" s="89"/>
      <c r="B173" s="89"/>
      <c r="C173" s="89"/>
      <c r="D173" s="89"/>
      <c r="E173" s="191"/>
      <c r="F173" s="89"/>
      <c r="G173" s="89"/>
      <c r="H173" s="89"/>
      <c r="I173" s="89"/>
      <c r="J173" s="89"/>
      <c r="K173" s="89"/>
      <c r="L173" s="89"/>
      <c r="M173" s="89"/>
      <c r="N173" s="86"/>
      <c r="O173" s="90"/>
      <c r="P173" s="88"/>
      <c r="Q173" s="89"/>
      <c r="R173" s="89"/>
      <c r="S173" s="89"/>
      <c r="T173" s="139"/>
      <c r="U173" s="140"/>
      <c r="V173" s="141"/>
      <c r="W173" s="170"/>
      <c r="X173" s="17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1"/>
      <c r="CP173" s="91"/>
      <c r="CQ173" s="91"/>
      <c r="CR173" s="91"/>
      <c r="CS173" s="91"/>
      <c r="CT173" s="91"/>
      <c r="CU173" s="91"/>
    </row>
    <row r="174" spans="1:99" x14ac:dyDescent="0.25">
      <c r="A174" s="89"/>
      <c r="B174" s="89"/>
      <c r="C174" s="89"/>
      <c r="D174" s="89"/>
      <c r="E174" s="191"/>
      <c r="F174" s="89"/>
      <c r="G174" s="89"/>
      <c r="H174" s="89"/>
      <c r="I174" s="89"/>
      <c r="J174" s="89"/>
      <c r="K174" s="89"/>
      <c r="L174" s="89"/>
      <c r="M174" s="89"/>
      <c r="N174" s="86"/>
      <c r="O174" s="90"/>
      <c r="P174" s="88"/>
      <c r="Q174" s="89"/>
      <c r="R174" s="89"/>
      <c r="S174" s="89"/>
      <c r="T174" s="139"/>
      <c r="U174" s="140"/>
      <c r="V174" s="141"/>
      <c r="W174" s="170"/>
      <c r="X174" s="17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  <c r="CU174" s="91"/>
    </row>
    <row r="175" spans="1:99" x14ac:dyDescent="0.25">
      <c r="A175" s="89"/>
      <c r="B175" s="89"/>
      <c r="C175" s="89"/>
      <c r="D175" s="89"/>
      <c r="E175" s="191"/>
      <c r="F175" s="89"/>
      <c r="G175" s="89"/>
      <c r="H175" s="89"/>
      <c r="I175" s="89"/>
      <c r="J175" s="89"/>
      <c r="K175" s="89"/>
      <c r="L175" s="89"/>
      <c r="M175" s="89"/>
      <c r="N175" s="86"/>
      <c r="O175" s="90"/>
      <c r="P175" s="88"/>
      <c r="Q175" s="89"/>
      <c r="R175" s="89"/>
      <c r="S175" s="89"/>
      <c r="T175" s="139"/>
      <c r="U175" s="140"/>
      <c r="V175" s="141"/>
      <c r="W175" s="170"/>
      <c r="X175" s="17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  <c r="CU175" s="91"/>
    </row>
    <row r="176" spans="1:99" x14ac:dyDescent="0.25">
      <c r="A176" s="89"/>
      <c r="B176" s="89"/>
      <c r="C176" s="89"/>
      <c r="D176" s="89"/>
      <c r="E176" s="191"/>
      <c r="F176" s="89"/>
      <c r="G176" s="89"/>
      <c r="H176" s="89"/>
      <c r="I176" s="89"/>
      <c r="J176" s="89"/>
      <c r="K176" s="89"/>
      <c r="L176" s="89"/>
      <c r="M176" s="89"/>
      <c r="N176" s="86"/>
      <c r="O176" s="90"/>
      <c r="P176" s="88"/>
      <c r="Q176" s="89"/>
      <c r="R176" s="89"/>
      <c r="S176" s="89"/>
      <c r="T176" s="139"/>
      <c r="U176" s="140"/>
      <c r="V176" s="141"/>
      <c r="W176" s="170"/>
      <c r="X176" s="17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1"/>
      <c r="CP176" s="91"/>
      <c r="CQ176" s="91"/>
      <c r="CR176" s="91"/>
      <c r="CS176" s="91"/>
      <c r="CT176" s="91"/>
      <c r="CU176" s="91"/>
    </row>
    <row r="177" spans="1:99" x14ac:dyDescent="0.25">
      <c r="A177" s="89"/>
      <c r="B177" s="89"/>
      <c r="C177" s="89"/>
      <c r="D177" s="89"/>
      <c r="E177" s="191"/>
      <c r="F177" s="89"/>
      <c r="G177" s="89"/>
      <c r="H177" s="89"/>
      <c r="I177" s="89"/>
      <c r="J177" s="89"/>
      <c r="K177" s="89"/>
      <c r="L177" s="89"/>
      <c r="M177" s="89"/>
      <c r="N177" s="86"/>
      <c r="O177" s="90"/>
      <c r="P177" s="88"/>
      <c r="Q177" s="89"/>
      <c r="R177" s="89"/>
      <c r="S177" s="89"/>
      <c r="T177" s="139"/>
      <c r="U177" s="140"/>
      <c r="V177" s="141"/>
      <c r="W177" s="170"/>
      <c r="X177" s="17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  <c r="CU177" s="91"/>
    </row>
    <row r="178" spans="1:99" x14ac:dyDescent="0.25">
      <c r="A178" s="89"/>
      <c r="B178" s="89"/>
      <c r="C178" s="89"/>
      <c r="D178" s="89"/>
      <c r="E178" s="191"/>
      <c r="F178" s="89"/>
      <c r="G178" s="89"/>
      <c r="H178" s="89"/>
      <c r="I178" s="89"/>
      <c r="J178" s="89"/>
      <c r="K178" s="89"/>
      <c r="L178" s="89"/>
      <c r="M178" s="89"/>
      <c r="N178" s="86"/>
      <c r="O178" s="90"/>
      <c r="P178" s="88"/>
      <c r="Q178" s="89"/>
      <c r="R178" s="89"/>
      <c r="S178" s="89"/>
      <c r="T178" s="139"/>
      <c r="U178" s="140"/>
      <c r="V178" s="141"/>
      <c r="W178" s="170"/>
      <c r="X178" s="17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  <c r="CU178" s="91"/>
    </row>
    <row r="179" spans="1:99" x14ac:dyDescent="0.25">
      <c r="A179" s="89"/>
      <c r="B179" s="89"/>
      <c r="C179" s="89"/>
      <c r="D179" s="89"/>
      <c r="E179" s="191"/>
      <c r="F179" s="89"/>
      <c r="G179" s="89"/>
      <c r="H179" s="89"/>
      <c r="I179" s="89"/>
      <c r="J179" s="89"/>
      <c r="K179" s="89"/>
      <c r="L179" s="89"/>
      <c r="M179" s="89"/>
      <c r="N179" s="86"/>
      <c r="O179" s="90"/>
      <c r="P179" s="88"/>
      <c r="Q179" s="89"/>
      <c r="R179" s="89"/>
      <c r="S179" s="89"/>
      <c r="T179" s="139"/>
      <c r="U179" s="140"/>
      <c r="V179" s="141"/>
      <c r="W179" s="170"/>
      <c r="X179" s="17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1"/>
      <c r="CP179" s="91"/>
      <c r="CQ179" s="91"/>
      <c r="CR179" s="91"/>
      <c r="CS179" s="91"/>
      <c r="CT179" s="91"/>
      <c r="CU179" s="91"/>
    </row>
    <row r="180" spans="1:99" x14ac:dyDescent="0.25">
      <c r="A180" s="89"/>
      <c r="B180" s="89"/>
      <c r="C180" s="89"/>
      <c r="D180" s="89"/>
      <c r="E180" s="191"/>
      <c r="F180" s="89"/>
      <c r="G180" s="89"/>
      <c r="H180" s="89"/>
      <c r="I180" s="89"/>
      <c r="J180" s="89"/>
      <c r="K180" s="89"/>
      <c r="L180" s="89"/>
      <c r="M180" s="89"/>
      <c r="N180" s="86"/>
      <c r="O180" s="90"/>
      <c r="P180" s="88"/>
      <c r="Q180" s="89"/>
      <c r="R180" s="89"/>
      <c r="S180" s="89"/>
      <c r="T180" s="139"/>
      <c r="U180" s="140"/>
      <c r="V180" s="141"/>
      <c r="W180" s="170"/>
      <c r="X180" s="17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</row>
    <row r="181" spans="1:99" x14ac:dyDescent="0.25">
      <c r="A181" s="89"/>
      <c r="B181" s="89"/>
      <c r="C181" s="89"/>
      <c r="D181" s="89"/>
      <c r="E181" s="191"/>
      <c r="F181" s="89"/>
      <c r="G181" s="89"/>
      <c r="H181" s="89"/>
      <c r="I181" s="89"/>
      <c r="J181" s="89"/>
      <c r="K181" s="89"/>
      <c r="L181" s="89"/>
      <c r="M181" s="89"/>
      <c r="N181" s="86"/>
      <c r="O181" s="90"/>
      <c r="P181" s="88"/>
      <c r="Q181" s="89"/>
      <c r="R181" s="89"/>
      <c r="S181" s="89"/>
      <c r="T181" s="139"/>
      <c r="U181" s="140"/>
      <c r="V181" s="141"/>
      <c r="W181" s="170"/>
      <c r="X181" s="17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</row>
    <row r="182" spans="1:99" x14ac:dyDescent="0.25">
      <c r="A182" s="89"/>
      <c r="B182" s="89"/>
      <c r="C182" s="89"/>
      <c r="D182" s="89"/>
      <c r="E182" s="191"/>
      <c r="F182" s="89"/>
      <c r="G182" s="89"/>
      <c r="H182" s="89"/>
      <c r="I182" s="89"/>
      <c r="J182" s="89"/>
      <c r="K182" s="89"/>
      <c r="L182" s="89"/>
      <c r="M182" s="89"/>
      <c r="N182" s="86"/>
      <c r="O182" s="90"/>
      <c r="P182" s="88"/>
      <c r="Q182" s="89"/>
      <c r="R182" s="89"/>
      <c r="S182" s="89"/>
      <c r="T182" s="139"/>
      <c r="U182" s="140"/>
      <c r="V182" s="141"/>
      <c r="W182" s="170"/>
      <c r="X182" s="17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1"/>
      <c r="CK182" s="91"/>
      <c r="CL182" s="91"/>
      <c r="CM182" s="91"/>
      <c r="CN182" s="91"/>
      <c r="CO182" s="91"/>
      <c r="CP182" s="91"/>
      <c r="CQ182" s="91"/>
      <c r="CR182" s="91"/>
      <c r="CS182" s="91"/>
      <c r="CT182" s="91"/>
      <c r="CU182" s="91"/>
    </row>
    <row r="183" spans="1:99" x14ac:dyDescent="0.25">
      <c r="A183" s="89"/>
      <c r="B183" s="89"/>
      <c r="C183" s="89"/>
      <c r="D183" s="89"/>
      <c r="E183" s="191"/>
      <c r="F183" s="89"/>
      <c r="G183" s="89"/>
      <c r="H183" s="89"/>
      <c r="I183" s="89"/>
      <c r="J183" s="89"/>
      <c r="K183" s="89"/>
      <c r="L183" s="89"/>
      <c r="M183" s="89"/>
      <c r="N183" s="86"/>
      <c r="O183" s="90"/>
      <c r="P183" s="88"/>
      <c r="Q183" s="89"/>
      <c r="R183" s="89"/>
      <c r="S183" s="89"/>
      <c r="T183" s="139"/>
      <c r="U183" s="140"/>
      <c r="V183" s="141"/>
      <c r="W183" s="170"/>
      <c r="X183" s="17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1"/>
      <c r="CK183" s="91"/>
      <c r="CL183" s="91"/>
      <c r="CM183" s="91"/>
      <c r="CN183" s="91"/>
      <c r="CO183" s="91"/>
      <c r="CP183" s="91"/>
      <c r="CQ183" s="91"/>
      <c r="CR183" s="91"/>
      <c r="CS183" s="91"/>
      <c r="CT183" s="91"/>
      <c r="CU183" s="91"/>
    </row>
    <row r="184" spans="1:99" x14ac:dyDescent="0.25">
      <c r="A184" s="89"/>
      <c r="B184" s="89"/>
      <c r="C184" s="89"/>
      <c r="D184" s="89"/>
      <c r="E184" s="191"/>
      <c r="F184" s="89"/>
      <c r="G184" s="89"/>
      <c r="H184" s="89"/>
      <c r="I184" s="89"/>
      <c r="J184" s="89"/>
      <c r="K184" s="89"/>
      <c r="L184" s="89"/>
      <c r="M184" s="89"/>
      <c r="N184" s="86"/>
      <c r="O184" s="90"/>
      <c r="P184" s="88"/>
      <c r="Q184" s="89"/>
      <c r="R184" s="89"/>
      <c r="S184" s="89"/>
      <c r="T184" s="139"/>
      <c r="U184" s="140"/>
      <c r="V184" s="141"/>
      <c r="W184" s="170"/>
      <c r="X184" s="17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  <c r="CP184" s="91"/>
      <c r="CQ184" s="91"/>
      <c r="CR184" s="91"/>
      <c r="CS184" s="91"/>
      <c r="CT184" s="91"/>
      <c r="CU184" s="91"/>
    </row>
    <row r="185" spans="1:99" x14ac:dyDescent="0.25">
      <c r="A185" s="89"/>
      <c r="B185" s="89"/>
      <c r="C185" s="89"/>
      <c r="D185" s="89"/>
      <c r="E185" s="191"/>
      <c r="F185" s="89"/>
      <c r="G185" s="89"/>
      <c r="H185" s="89"/>
      <c r="I185" s="89"/>
      <c r="J185" s="89"/>
      <c r="K185" s="89"/>
      <c r="L185" s="89"/>
      <c r="M185" s="89"/>
      <c r="N185" s="86"/>
      <c r="O185" s="90"/>
      <c r="P185" s="88"/>
      <c r="Q185" s="89"/>
      <c r="R185" s="89"/>
      <c r="S185" s="89"/>
      <c r="T185" s="139"/>
      <c r="U185" s="140"/>
      <c r="V185" s="141"/>
      <c r="W185" s="170"/>
      <c r="X185" s="17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  <c r="CI185" s="91"/>
      <c r="CJ185" s="91"/>
      <c r="CK185" s="91"/>
      <c r="CL185" s="91"/>
      <c r="CM185" s="91"/>
      <c r="CN185" s="91"/>
      <c r="CO185" s="91"/>
      <c r="CP185" s="91"/>
      <c r="CQ185" s="91"/>
      <c r="CR185" s="91"/>
      <c r="CS185" s="91"/>
      <c r="CT185" s="91"/>
      <c r="CU185" s="91"/>
    </row>
    <row r="186" spans="1:99" x14ac:dyDescent="0.25">
      <c r="A186" s="89"/>
      <c r="B186" s="89"/>
      <c r="C186" s="89"/>
      <c r="D186" s="89"/>
      <c r="E186" s="191"/>
      <c r="F186" s="89"/>
      <c r="G186" s="89"/>
      <c r="H186" s="89"/>
      <c r="I186" s="89"/>
      <c r="J186" s="89"/>
      <c r="K186" s="89"/>
      <c r="L186" s="89"/>
      <c r="M186" s="89"/>
      <c r="N186" s="86"/>
      <c r="O186" s="90"/>
      <c r="P186" s="88"/>
      <c r="Q186" s="89"/>
      <c r="R186" s="89"/>
      <c r="S186" s="89"/>
      <c r="T186" s="139"/>
      <c r="U186" s="140"/>
      <c r="V186" s="141"/>
      <c r="W186" s="170"/>
      <c r="X186" s="17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  <c r="CU186" s="91"/>
    </row>
    <row r="187" spans="1:99" x14ac:dyDescent="0.25">
      <c r="A187" s="89"/>
      <c r="B187" s="89"/>
      <c r="C187" s="89"/>
      <c r="D187" s="89"/>
      <c r="E187" s="191"/>
      <c r="F187" s="89"/>
      <c r="G187" s="89"/>
      <c r="H187" s="89"/>
      <c r="I187" s="89"/>
      <c r="J187" s="89"/>
      <c r="K187" s="89"/>
      <c r="L187" s="89"/>
      <c r="M187" s="89"/>
      <c r="N187" s="86"/>
      <c r="O187" s="90"/>
      <c r="P187" s="88"/>
      <c r="Q187" s="89"/>
      <c r="R187" s="89"/>
      <c r="S187" s="89"/>
      <c r="T187" s="139"/>
      <c r="U187" s="140"/>
      <c r="V187" s="141"/>
      <c r="W187" s="170"/>
      <c r="X187" s="17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  <c r="CI187" s="91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  <c r="CU187" s="91"/>
    </row>
    <row r="188" spans="1:99" x14ac:dyDescent="0.25">
      <c r="A188" s="89"/>
      <c r="B188" s="89"/>
      <c r="C188" s="89"/>
      <c r="D188" s="89"/>
      <c r="E188" s="191"/>
      <c r="F188" s="89"/>
      <c r="G188" s="89"/>
      <c r="H188" s="89"/>
      <c r="I188" s="89"/>
      <c r="J188" s="89"/>
      <c r="K188" s="89"/>
      <c r="L188" s="89"/>
      <c r="M188" s="89"/>
      <c r="N188" s="86"/>
      <c r="O188" s="90"/>
      <c r="P188" s="88"/>
      <c r="Q188" s="89"/>
      <c r="R188" s="89"/>
      <c r="S188" s="89"/>
      <c r="T188" s="139"/>
      <c r="U188" s="140"/>
      <c r="V188" s="141"/>
      <c r="W188" s="170"/>
      <c r="X188" s="17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  <c r="CI188" s="91"/>
      <c r="CJ188" s="91"/>
      <c r="CK188" s="91"/>
      <c r="CL188" s="91"/>
      <c r="CM188" s="91"/>
      <c r="CN188" s="91"/>
      <c r="CO188" s="91"/>
      <c r="CP188" s="91"/>
      <c r="CQ188" s="91"/>
      <c r="CR188" s="91"/>
      <c r="CS188" s="91"/>
      <c r="CT188" s="91"/>
      <c r="CU188" s="91"/>
    </row>
    <row r="189" spans="1:99" x14ac:dyDescent="0.25">
      <c r="A189" s="89"/>
      <c r="B189" s="89"/>
      <c r="C189" s="89"/>
      <c r="D189" s="89"/>
      <c r="E189" s="191"/>
      <c r="F189" s="89"/>
      <c r="G189" s="89"/>
      <c r="H189" s="89"/>
      <c r="I189" s="89"/>
      <c r="J189" s="89"/>
      <c r="K189" s="89"/>
      <c r="L189" s="89"/>
      <c r="M189" s="89"/>
      <c r="N189" s="86"/>
      <c r="O189" s="90"/>
      <c r="P189" s="88"/>
      <c r="Q189" s="89"/>
      <c r="R189" s="89"/>
      <c r="S189" s="89"/>
      <c r="T189" s="139"/>
      <c r="U189" s="140"/>
      <c r="V189" s="141"/>
      <c r="W189" s="170"/>
      <c r="X189" s="17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  <c r="CI189" s="91"/>
      <c r="CJ189" s="91"/>
      <c r="CK189" s="91"/>
      <c r="CL189" s="91"/>
      <c r="CM189" s="91"/>
      <c r="CN189" s="91"/>
      <c r="CO189" s="91"/>
      <c r="CP189" s="91"/>
      <c r="CQ189" s="91"/>
      <c r="CR189" s="91"/>
      <c r="CS189" s="91"/>
      <c r="CT189" s="91"/>
      <c r="CU189" s="91"/>
    </row>
    <row r="190" spans="1:99" x14ac:dyDescent="0.25">
      <c r="A190" s="89"/>
      <c r="B190" s="89"/>
      <c r="C190" s="89"/>
      <c r="D190" s="89"/>
      <c r="E190" s="191"/>
      <c r="F190" s="89"/>
      <c r="G190" s="89"/>
      <c r="H190" s="89"/>
      <c r="I190" s="89"/>
      <c r="J190" s="89"/>
      <c r="K190" s="89"/>
      <c r="L190" s="89"/>
      <c r="M190" s="89"/>
      <c r="N190" s="86"/>
      <c r="O190" s="90"/>
      <c r="P190" s="88"/>
      <c r="Q190" s="89"/>
      <c r="R190" s="89"/>
      <c r="S190" s="89"/>
      <c r="T190" s="139"/>
      <c r="U190" s="140"/>
      <c r="V190" s="141"/>
      <c r="W190" s="170"/>
      <c r="X190" s="17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</row>
    <row r="191" spans="1:99" x14ac:dyDescent="0.25">
      <c r="A191" s="89"/>
      <c r="B191" s="89"/>
      <c r="C191" s="89"/>
      <c r="D191" s="89"/>
      <c r="E191" s="191"/>
      <c r="F191" s="89"/>
      <c r="G191" s="89"/>
      <c r="H191" s="89"/>
      <c r="I191" s="89"/>
      <c r="J191" s="89"/>
      <c r="K191" s="89"/>
      <c r="L191" s="89"/>
      <c r="M191" s="89"/>
      <c r="N191" s="86"/>
      <c r="O191" s="90"/>
      <c r="P191" s="88"/>
      <c r="Q191" s="89"/>
      <c r="R191" s="89"/>
      <c r="S191" s="89"/>
      <c r="T191" s="139"/>
      <c r="U191" s="140"/>
      <c r="V191" s="141"/>
      <c r="W191" s="170"/>
      <c r="X191" s="17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</row>
    <row r="192" spans="1:99" x14ac:dyDescent="0.25">
      <c r="A192" s="89"/>
      <c r="B192" s="89"/>
      <c r="C192" s="89"/>
      <c r="D192" s="89"/>
      <c r="E192" s="191"/>
      <c r="F192" s="89"/>
      <c r="G192" s="89"/>
      <c r="H192" s="89"/>
      <c r="I192" s="89"/>
      <c r="J192" s="89"/>
      <c r="K192" s="89"/>
      <c r="L192" s="89"/>
      <c r="M192" s="89"/>
      <c r="N192" s="86"/>
      <c r="O192" s="90"/>
      <c r="P192" s="88"/>
      <c r="Q192" s="89"/>
      <c r="R192" s="89"/>
      <c r="S192" s="89"/>
      <c r="T192" s="139"/>
      <c r="U192" s="140"/>
      <c r="V192" s="141"/>
      <c r="W192" s="170"/>
      <c r="X192" s="17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</row>
    <row r="193" spans="1:99" x14ac:dyDescent="0.25">
      <c r="A193" s="89"/>
      <c r="B193" s="89"/>
      <c r="C193" s="89"/>
      <c r="D193" s="89"/>
      <c r="E193" s="191"/>
      <c r="F193" s="89"/>
      <c r="G193" s="89"/>
      <c r="H193" s="89"/>
      <c r="I193" s="89"/>
      <c r="J193" s="89"/>
      <c r="K193" s="89"/>
      <c r="L193" s="89"/>
      <c r="M193" s="89"/>
      <c r="N193" s="86"/>
      <c r="O193" s="90"/>
      <c r="P193" s="88"/>
      <c r="Q193" s="89"/>
      <c r="R193" s="89"/>
      <c r="S193" s="89"/>
      <c r="T193" s="139"/>
      <c r="U193" s="140"/>
      <c r="V193" s="141"/>
      <c r="W193" s="170"/>
      <c r="X193" s="17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</row>
    <row r="194" spans="1:99" x14ac:dyDescent="0.25">
      <c r="A194" s="89"/>
      <c r="B194" s="89"/>
      <c r="C194" s="89"/>
      <c r="D194" s="89"/>
      <c r="E194" s="191"/>
      <c r="F194" s="89"/>
      <c r="G194" s="89"/>
      <c r="H194" s="89"/>
      <c r="I194" s="89"/>
      <c r="J194" s="89"/>
      <c r="K194" s="89"/>
      <c r="L194" s="89"/>
      <c r="M194" s="89"/>
      <c r="N194" s="86"/>
      <c r="O194" s="90"/>
      <c r="P194" s="88"/>
      <c r="Q194" s="89"/>
      <c r="R194" s="89"/>
      <c r="S194" s="89"/>
      <c r="T194" s="139"/>
      <c r="U194" s="140"/>
      <c r="V194" s="141"/>
      <c r="W194" s="170"/>
      <c r="X194" s="17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  <c r="CU194" s="91"/>
    </row>
    <row r="195" spans="1:99" x14ac:dyDescent="0.25">
      <c r="A195" s="89"/>
      <c r="B195" s="89"/>
      <c r="C195" s="89"/>
      <c r="D195" s="89"/>
      <c r="E195" s="191"/>
      <c r="F195" s="89"/>
      <c r="G195" s="89"/>
      <c r="H195" s="89"/>
      <c r="I195" s="89"/>
      <c r="J195" s="89"/>
      <c r="K195" s="89"/>
      <c r="L195" s="89"/>
      <c r="M195" s="89"/>
      <c r="N195" s="86"/>
      <c r="O195" s="90"/>
      <c r="P195" s="88"/>
      <c r="Q195" s="89"/>
      <c r="R195" s="89"/>
      <c r="S195" s="89"/>
      <c r="T195" s="139"/>
      <c r="U195" s="140"/>
      <c r="V195" s="141"/>
      <c r="W195" s="170"/>
      <c r="X195" s="17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91"/>
      <c r="CM195" s="91"/>
      <c r="CN195" s="91"/>
      <c r="CO195" s="91"/>
      <c r="CP195" s="91"/>
      <c r="CQ195" s="91"/>
      <c r="CR195" s="91"/>
      <c r="CS195" s="91"/>
      <c r="CT195" s="91"/>
      <c r="CU195" s="91"/>
    </row>
    <row r="196" spans="1:99" x14ac:dyDescent="0.25">
      <c r="A196" s="89"/>
      <c r="B196" s="89"/>
      <c r="C196" s="89"/>
      <c r="D196" s="89"/>
      <c r="E196" s="191"/>
      <c r="F196" s="89"/>
      <c r="G196" s="89"/>
      <c r="H196" s="89"/>
      <c r="I196" s="89"/>
      <c r="J196" s="89"/>
      <c r="K196" s="89"/>
      <c r="L196" s="89"/>
      <c r="M196" s="89"/>
      <c r="N196" s="86"/>
      <c r="O196" s="90"/>
      <c r="P196" s="88"/>
      <c r="Q196" s="89"/>
      <c r="R196" s="89"/>
      <c r="S196" s="89"/>
      <c r="T196" s="139"/>
      <c r="U196" s="140"/>
      <c r="V196" s="141"/>
      <c r="W196" s="170"/>
      <c r="X196" s="17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  <c r="CA196" s="91"/>
      <c r="CB196" s="91"/>
      <c r="CC196" s="91"/>
      <c r="CD196" s="91"/>
      <c r="CE196" s="91"/>
      <c r="CF196" s="91"/>
      <c r="CG196" s="91"/>
      <c r="CH196" s="91"/>
      <c r="CI196" s="91"/>
      <c r="CJ196" s="91"/>
      <c r="CK196" s="91"/>
      <c r="CL196" s="91"/>
      <c r="CM196" s="91"/>
      <c r="CN196" s="91"/>
      <c r="CO196" s="91"/>
      <c r="CP196" s="91"/>
      <c r="CQ196" s="91"/>
      <c r="CR196" s="91"/>
      <c r="CS196" s="91"/>
      <c r="CT196" s="91"/>
      <c r="CU196" s="91"/>
    </row>
    <row r="197" spans="1:99" x14ac:dyDescent="0.25">
      <c r="A197" s="89"/>
      <c r="B197" s="89"/>
      <c r="C197" s="89"/>
      <c r="D197" s="89"/>
      <c r="E197" s="191"/>
      <c r="F197" s="89"/>
      <c r="G197" s="89"/>
      <c r="H197" s="89"/>
      <c r="I197" s="89"/>
      <c r="J197" s="89"/>
      <c r="K197" s="89"/>
      <c r="L197" s="89"/>
      <c r="M197" s="89"/>
      <c r="N197" s="86"/>
      <c r="O197" s="90"/>
      <c r="P197" s="88"/>
      <c r="Q197" s="89"/>
      <c r="R197" s="89"/>
      <c r="S197" s="89"/>
      <c r="T197" s="139"/>
      <c r="U197" s="140"/>
      <c r="V197" s="141"/>
      <c r="W197" s="170"/>
      <c r="X197" s="17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91"/>
      <c r="CG197" s="91"/>
      <c r="CH197" s="91"/>
      <c r="CI197" s="91"/>
      <c r="CJ197" s="91"/>
      <c r="CK197" s="91"/>
      <c r="CL197" s="91"/>
      <c r="CM197" s="91"/>
      <c r="CN197" s="91"/>
      <c r="CO197" s="91"/>
      <c r="CP197" s="91"/>
      <c r="CQ197" s="91"/>
      <c r="CR197" s="91"/>
      <c r="CS197" s="91"/>
      <c r="CT197" s="91"/>
      <c r="CU197" s="91"/>
    </row>
    <row r="198" spans="1:99" x14ac:dyDescent="0.25">
      <c r="A198" s="89"/>
      <c r="B198" s="89"/>
      <c r="C198" s="89"/>
      <c r="D198" s="89"/>
      <c r="E198" s="191"/>
      <c r="F198" s="89"/>
      <c r="G198" s="89"/>
      <c r="H198" s="89"/>
      <c r="I198" s="89"/>
      <c r="J198" s="89"/>
      <c r="K198" s="89"/>
      <c r="L198" s="89"/>
      <c r="M198" s="89"/>
      <c r="N198" s="86"/>
      <c r="O198" s="90"/>
      <c r="P198" s="88"/>
      <c r="Q198" s="89"/>
      <c r="R198" s="89"/>
      <c r="S198" s="89"/>
      <c r="T198" s="139"/>
      <c r="U198" s="140"/>
      <c r="V198" s="141"/>
      <c r="W198" s="170"/>
      <c r="X198" s="17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  <c r="CI198" s="91"/>
      <c r="CJ198" s="91"/>
      <c r="CK198" s="91"/>
      <c r="CL198" s="91"/>
      <c r="CM198" s="91"/>
      <c r="CN198" s="91"/>
      <c r="CO198" s="91"/>
      <c r="CP198" s="91"/>
      <c r="CQ198" s="91"/>
      <c r="CR198" s="91"/>
      <c r="CS198" s="91"/>
      <c r="CT198" s="91"/>
      <c r="CU198" s="91"/>
    </row>
    <row r="199" spans="1:99" x14ac:dyDescent="0.25">
      <c r="A199" s="89"/>
      <c r="B199" s="89"/>
      <c r="C199" s="89"/>
      <c r="D199" s="89"/>
      <c r="E199" s="191"/>
      <c r="F199" s="89"/>
      <c r="G199" s="89"/>
      <c r="H199" s="89"/>
      <c r="I199" s="89"/>
      <c r="J199" s="89"/>
      <c r="K199" s="89"/>
      <c r="L199" s="89"/>
      <c r="M199" s="89"/>
      <c r="N199" s="86"/>
      <c r="O199" s="90"/>
      <c r="P199" s="88"/>
      <c r="Q199" s="89"/>
      <c r="R199" s="89"/>
      <c r="S199" s="89"/>
      <c r="T199" s="139"/>
      <c r="U199" s="140"/>
      <c r="V199" s="141"/>
      <c r="W199" s="170"/>
      <c r="X199" s="17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  <c r="CI199" s="91"/>
      <c r="CJ199" s="91"/>
      <c r="CK199" s="91"/>
      <c r="CL199" s="91"/>
      <c r="CM199" s="91"/>
      <c r="CN199" s="91"/>
      <c r="CO199" s="91"/>
      <c r="CP199" s="91"/>
      <c r="CQ199" s="91"/>
      <c r="CR199" s="91"/>
      <c r="CS199" s="91"/>
      <c r="CT199" s="91"/>
      <c r="CU199" s="91"/>
    </row>
    <row r="200" spans="1:99" x14ac:dyDescent="0.25">
      <c r="A200" s="89"/>
      <c r="B200" s="89"/>
      <c r="C200" s="89"/>
      <c r="D200" s="89"/>
      <c r="E200" s="191"/>
      <c r="F200" s="89"/>
      <c r="G200" s="89"/>
      <c r="H200" s="89"/>
      <c r="I200" s="89"/>
      <c r="J200" s="89"/>
      <c r="K200" s="89"/>
      <c r="L200" s="89"/>
      <c r="M200" s="89"/>
      <c r="N200" s="86"/>
      <c r="O200" s="90"/>
      <c r="P200" s="88"/>
      <c r="Q200" s="89"/>
      <c r="R200" s="89"/>
      <c r="S200" s="89"/>
      <c r="T200" s="139"/>
      <c r="U200" s="140"/>
      <c r="V200" s="141"/>
      <c r="W200" s="170"/>
      <c r="X200" s="17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</row>
    <row r="201" spans="1:99" x14ac:dyDescent="0.25">
      <c r="A201" s="89"/>
      <c r="B201" s="89"/>
      <c r="C201" s="89"/>
      <c r="D201" s="89"/>
      <c r="E201" s="191"/>
      <c r="F201" s="89"/>
      <c r="G201" s="89"/>
      <c r="H201" s="89"/>
      <c r="I201" s="89"/>
      <c r="J201" s="89"/>
      <c r="K201" s="89"/>
      <c r="L201" s="89"/>
      <c r="M201" s="89"/>
      <c r="N201" s="86"/>
      <c r="O201" s="90"/>
      <c r="P201" s="88"/>
      <c r="Q201" s="89"/>
      <c r="R201" s="89"/>
      <c r="S201" s="89"/>
      <c r="T201" s="139"/>
      <c r="U201" s="140"/>
      <c r="V201" s="141"/>
      <c r="W201" s="170"/>
      <c r="X201" s="17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  <c r="CI201" s="91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  <c r="CU201" s="91"/>
    </row>
    <row r="202" spans="1:99" x14ac:dyDescent="0.25">
      <c r="A202" s="89"/>
      <c r="B202" s="89"/>
      <c r="C202" s="89"/>
      <c r="D202" s="89"/>
      <c r="E202" s="191"/>
      <c r="F202" s="89"/>
      <c r="G202" s="89"/>
      <c r="H202" s="89"/>
      <c r="I202" s="89"/>
      <c r="J202" s="89"/>
      <c r="K202" s="89"/>
      <c r="L202" s="89"/>
      <c r="M202" s="89"/>
      <c r="N202" s="86"/>
      <c r="O202" s="90"/>
      <c r="P202" s="88"/>
      <c r="Q202" s="89"/>
      <c r="R202" s="89"/>
      <c r="S202" s="89"/>
      <c r="T202" s="139"/>
      <c r="U202" s="140"/>
      <c r="V202" s="141"/>
      <c r="W202" s="170"/>
      <c r="X202" s="17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  <c r="CI202" s="91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  <c r="CU202" s="91"/>
    </row>
    <row r="203" spans="1:99" x14ac:dyDescent="0.25">
      <c r="A203" s="89"/>
      <c r="B203" s="89"/>
      <c r="C203" s="89"/>
      <c r="D203" s="89"/>
      <c r="E203" s="191"/>
      <c r="F203" s="89"/>
      <c r="G203" s="89"/>
      <c r="H203" s="89"/>
      <c r="I203" s="89"/>
      <c r="J203" s="89"/>
      <c r="K203" s="89"/>
      <c r="L203" s="89"/>
      <c r="M203" s="89"/>
      <c r="N203" s="86"/>
      <c r="O203" s="90"/>
      <c r="P203" s="88"/>
      <c r="Q203" s="89"/>
      <c r="R203" s="89"/>
      <c r="S203" s="89"/>
      <c r="T203" s="139"/>
      <c r="U203" s="140"/>
      <c r="V203" s="141"/>
      <c r="W203" s="170"/>
      <c r="X203" s="17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  <c r="CU203" s="91"/>
    </row>
    <row r="204" spans="1:99" x14ac:dyDescent="0.25">
      <c r="A204" s="89"/>
      <c r="B204" s="89"/>
      <c r="C204" s="89"/>
      <c r="D204" s="89"/>
      <c r="E204" s="191"/>
      <c r="F204" s="89"/>
      <c r="G204" s="89"/>
      <c r="H204" s="89"/>
      <c r="I204" s="89"/>
      <c r="J204" s="89"/>
      <c r="K204" s="89"/>
      <c r="L204" s="89"/>
      <c r="M204" s="89"/>
      <c r="N204" s="86"/>
      <c r="O204" s="90"/>
      <c r="P204" s="88"/>
      <c r="Q204" s="89"/>
      <c r="R204" s="89"/>
      <c r="S204" s="89"/>
      <c r="T204" s="139"/>
      <c r="U204" s="140"/>
      <c r="V204" s="141"/>
      <c r="W204" s="170"/>
      <c r="X204" s="17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/>
      <c r="CB204" s="91"/>
      <c r="CC204" s="91"/>
      <c r="CD204" s="91"/>
      <c r="CE204" s="91"/>
      <c r="CF204" s="91"/>
      <c r="CG204" s="91"/>
      <c r="CH204" s="91"/>
      <c r="CI204" s="91"/>
      <c r="CJ204" s="91"/>
      <c r="CK204" s="91"/>
      <c r="CL204" s="91"/>
      <c r="CM204" s="91"/>
      <c r="CN204" s="91"/>
      <c r="CO204" s="91"/>
      <c r="CP204" s="91"/>
      <c r="CQ204" s="91"/>
      <c r="CR204" s="91"/>
      <c r="CS204" s="91"/>
      <c r="CT204" s="91"/>
      <c r="CU204" s="91"/>
    </row>
    <row r="205" spans="1:99" x14ac:dyDescent="0.25">
      <c r="A205" s="89"/>
      <c r="B205" s="89"/>
      <c r="C205" s="89"/>
      <c r="D205" s="89"/>
      <c r="E205" s="191"/>
      <c r="F205" s="89"/>
      <c r="G205" s="89"/>
      <c r="H205" s="89"/>
      <c r="I205" s="89"/>
      <c r="J205" s="89"/>
      <c r="K205" s="89"/>
      <c r="L205" s="89"/>
      <c r="M205" s="89"/>
      <c r="N205" s="86"/>
      <c r="O205" s="90"/>
      <c r="P205" s="88"/>
      <c r="Q205" s="89"/>
      <c r="R205" s="89"/>
      <c r="S205" s="89"/>
      <c r="T205" s="139"/>
      <c r="U205" s="140"/>
      <c r="V205" s="141"/>
      <c r="W205" s="170"/>
      <c r="X205" s="17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  <c r="CI205" s="91"/>
      <c r="CJ205" s="91"/>
      <c r="CK205" s="91"/>
      <c r="CL205" s="91"/>
      <c r="CM205" s="91"/>
      <c r="CN205" s="91"/>
      <c r="CO205" s="91"/>
      <c r="CP205" s="91"/>
      <c r="CQ205" s="91"/>
      <c r="CR205" s="91"/>
      <c r="CS205" s="91"/>
      <c r="CT205" s="91"/>
      <c r="CU205" s="91"/>
    </row>
    <row r="206" spans="1:99" x14ac:dyDescent="0.25">
      <c r="A206" s="89"/>
      <c r="B206" s="89"/>
      <c r="C206" s="89"/>
      <c r="D206" s="89"/>
      <c r="E206" s="191"/>
      <c r="F206" s="89"/>
      <c r="G206" s="89"/>
      <c r="H206" s="89"/>
      <c r="I206" s="89"/>
      <c r="J206" s="89"/>
      <c r="K206" s="89"/>
      <c r="L206" s="89"/>
      <c r="M206" s="89"/>
      <c r="N206" s="86"/>
      <c r="O206" s="90"/>
      <c r="P206" s="88"/>
      <c r="Q206" s="89"/>
      <c r="R206" s="89"/>
      <c r="S206" s="89"/>
      <c r="T206" s="139"/>
      <c r="U206" s="140"/>
      <c r="V206" s="141"/>
      <c r="W206" s="170"/>
      <c r="X206" s="17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91"/>
      <c r="CI206" s="91"/>
      <c r="CJ206" s="91"/>
      <c r="CK206" s="91"/>
      <c r="CL206" s="91"/>
      <c r="CM206" s="91"/>
      <c r="CN206" s="91"/>
      <c r="CO206" s="91"/>
      <c r="CP206" s="91"/>
      <c r="CQ206" s="91"/>
      <c r="CR206" s="91"/>
      <c r="CS206" s="91"/>
      <c r="CT206" s="91"/>
      <c r="CU206" s="91"/>
    </row>
    <row r="207" spans="1:99" x14ac:dyDescent="0.25">
      <c r="A207" s="89"/>
      <c r="B207" s="89"/>
      <c r="C207" s="89"/>
      <c r="D207" s="89"/>
      <c r="E207" s="191"/>
      <c r="F207" s="89"/>
      <c r="G207" s="89"/>
      <c r="H207" s="89"/>
      <c r="I207" s="89"/>
      <c r="J207" s="89"/>
      <c r="K207" s="89"/>
      <c r="L207" s="89"/>
      <c r="M207" s="89"/>
      <c r="N207" s="86"/>
      <c r="O207" s="90"/>
      <c r="P207" s="88"/>
      <c r="Q207" s="89"/>
      <c r="R207" s="89"/>
      <c r="S207" s="89"/>
      <c r="T207" s="139"/>
      <c r="U207" s="140"/>
      <c r="V207" s="141"/>
      <c r="W207" s="170"/>
      <c r="X207" s="17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</row>
    <row r="208" spans="1:99" x14ac:dyDescent="0.25">
      <c r="A208" s="89"/>
      <c r="B208" s="89"/>
      <c r="C208" s="89"/>
      <c r="D208" s="89"/>
      <c r="E208" s="191"/>
      <c r="F208" s="89"/>
      <c r="G208" s="89"/>
      <c r="H208" s="89"/>
      <c r="I208" s="89"/>
      <c r="J208" s="89"/>
      <c r="K208" s="89"/>
      <c r="L208" s="89"/>
      <c r="M208" s="89"/>
      <c r="N208" s="86"/>
      <c r="O208" s="90"/>
      <c r="P208" s="88"/>
      <c r="Q208" s="89"/>
      <c r="R208" s="89"/>
      <c r="S208" s="89"/>
      <c r="T208" s="139"/>
      <c r="U208" s="140"/>
      <c r="V208" s="141"/>
      <c r="W208" s="170"/>
      <c r="X208" s="17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91"/>
      <c r="CG208" s="91"/>
      <c r="CH208" s="91"/>
      <c r="CI208" s="91"/>
      <c r="CJ208" s="91"/>
      <c r="CK208" s="91"/>
      <c r="CL208" s="91"/>
      <c r="CM208" s="91"/>
      <c r="CN208" s="91"/>
      <c r="CO208" s="91"/>
      <c r="CP208" s="91"/>
      <c r="CQ208" s="91"/>
      <c r="CR208" s="91"/>
      <c r="CS208" s="91"/>
      <c r="CT208" s="91"/>
      <c r="CU208" s="91"/>
    </row>
    <row r="209" spans="1:99" x14ac:dyDescent="0.25">
      <c r="A209" s="89"/>
      <c r="B209" s="89"/>
      <c r="C209" s="89"/>
      <c r="D209" s="89"/>
      <c r="E209" s="191"/>
      <c r="F209" s="89"/>
      <c r="G209" s="89"/>
      <c r="H209" s="89"/>
      <c r="I209" s="89"/>
      <c r="J209" s="89"/>
      <c r="K209" s="89"/>
      <c r="L209" s="89"/>
      <c r="M209" s="89"/>
      <c r="N209" s="86"/>
      <c r="O209" s="90"/>
      <c r="P209" s="88"/>
      <c r="Q209" s="89"/>
      <c r="R209" s="89"/>
      <c r="S209" s="89"/>
      <c r="T209" s="139"/>
      <c r="U209" s="140"/>
      <c r="V209" s="141"/>
      <c r="W209" s="170"/>
      <c r="X209" s="17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  <c r="CU209" s="91"/>
    </row>
    <row r="210" spans="1:99" x14ac:dyDescent="0.25">
      <c r="A210" s="89"/>
      <c r="B210" s="89"/>
      <c r="C210" s="89"/>
      <c r="D210" s="89"/>
      <c r="E210" s="191"/>
      <c r="F210" s="89"/>
      <c r="G210" s="89"/>
      <c r="H210" s="89"/>
      <c r="I210" s="89"/>
      <c r="J210" s="89"/>
      <c r="K210" s="89"/>
      <c r="L210" s="89"/>
      <c r="M210" s="89"/>
      <c r="N210" s="86"/>
      <c r="O210" s="90"/>
      <c r="P210" s="88"/>
      <c r="Q210" s="89"/>
      <c r="R210" s="89"/>
      <c r="S210" s="89"/>
      <c r="T210" s="139"/>
      <c r="U210" s="140"/>
      <c r="V210" s="141"/>
      <c r="W210" s="170"/>
      <c r="X210" s="17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</row>
    <row r="211" spans="1:99" x14ac:dyDescent="0.25">
      <c r="A211" s="89"/>
      <c r="B211" s="89"/>
      <c r="C211" s="89"/>
      <c r="D211" s="89"/>
      <c r="E211" s="191"/>
      <c r="F211" s="89"/>
      <c r="G211" s="89"/>
      <c r="H211" s="89"/>
      <c r="I211" s="89"/>
      <c r="J211" s="89"/>
      <c r="K211" s="89"/>
      <c r="L211" s="89"/>
      <c r="M211" s="89"/>
      <c r="N211" s="86"/>
      <c r="O211" s="90"/>
      <c r="P211" s="88"/>
      <c r="Q211" s="89"/>
      <c r="R211" s="89"/>
      <c r="S211" s="89"/>
      <c r="T211" s="139"/>
      <c r="U211" s="140"/>
      <c r="V211" s="141"/>
      <c r="W211" s="170"/>
      <c r="X211" s="17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</row>
    <row r="212" spans="1:99" x14ac:dyDescent="0.25">
      <c r="A212" s="89"/>
      <c r="B212" s="89"/>
      <c r="C212" s="89"/>
      <c r="D212" s="89"/>
      <c r="E212" s="191"/>
      <c r="F212" s="89"/>
      <c r="G212" s="89"/>
      <c r="H212" s="89"/>
      <c r="I212" s="89"/>
      <c r="J212" s="89"/>
      <c r="K212" s="89"/>
      <c r="L212" s="89"/>
      <c r="M212" s="89"/>
      <c r="N212" s="86"/>
      <c r="O212" s="90"/>
      <c r="P212" s="88"/>
      <c r="Q212" s="89"/>
      <c r="R212" s="89"/>
      <c r="S212" s="89"/>
      <c r="T212" s="139"/>
      <c r="U212" s="140"/>
      <c r="V212" s="141"/>
      <c r="W212" s="170"/>
      <c r="X212" s="17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  <c r="CU212" s="91"/>
    </row>
    <row r="213" spans="1:99" x14ac:dyDescent="0.25">
      <c r="A213" s="89"/>
      <c r="B213" s="89"/>
      <c r="C213" s="89"/>
      <c r="D213" s="89"/>
      <c r="E213" s="191"/>
      <c r="F213" s="89"/>
      <c r="G213" s="89"/>
      <c r="H213" s="89"/>
      <c r="I213" s="89"/>
      <c r="J213" s="89"/>
      <c r="K213" s="89"/>
      <c r="L213" s="89"/>
      <c r="M213" s="89"/>
      <c r="N213" s="86"/>
      <c r="O213" s="90"/>
      <c r="P213" s="88"/>
      <c r="Q213" s="89"/>
      <c r="R213" s="89"/>
      <c r="S213" s="89"/>
      <c r="T213" s="139"/>
      <c r="U213" s="140"/>
      <c r="V213" s="141"/>
      <c r="W213" s="170"/>
      <c r="X213" s="17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  <c r="CU213" s="91"/>
    </row>
    <row r="214" spans="1:99" x14ac:dyDescent="0.25">
      <c r="A214" s="89"/>
      <c r="B214" s="89"/>
      <c r="C214" s="89"/>
      <c r="D214" s="89"/>
      <c r="E214" s="191"/>
      <c r="F214" s="89"/>
      <c r="G214" s="89"/>
      <c r="H214" s="89"/>
      <c r="I214" s="89"/>
      <c r="J214" s="89"/>
      <c r="K214" s="89"/>
      <c r="L214" s="89"/>
      <c r="M214" s="89"/>
      <c r="N214" s="86"/>
      <c r="O214" s="90"/>
      <c r="P214" s="88"/>
      <c r="Q214" s="89"/>
      <c r="R214" s="89"/>
      <c r="S214" s="89"/>
      <c r="T214" s="139"/>
      <c r="U214" s="140"/>
      <c r="V214" s="141"/>
      <c r="W214" s="170"/>
      <c r="X214" s="17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</row>
    <row r="215" spans="1:99" x14ac:dyDescent="0.25">
      <c r="A215" s="89"/>
      <c r="B215" s="89"/>
      <c r="C215" s="89"/>
      <c r="D215" s="89"/>
      <c r="E215" s="191"/>
      <c r="F215" s="89"/>
      <c r="G215" s="89"/>
      <c r="H215" s="89"/>
      <c r="I215" s="89"/>
      <c r="J215" s="89"/>
      <c r="K215" s="89"/>
      <c r="L215" s="89"/>
      <c r="M215" s="89"/>
      <c r="N215" s="86"/>
      <c r="O215" s="90"/>
      <c r="P215" s="88"/>
      <c r="Q215" s="89"/>
      <c r="R215" s="89"/>
      <c r="S215" s="89"/>
      <c r="T215" s="139"/>
      <c r="U215" s="140"/>
      <c r="V215" s="141"/>
      <c r="W215" s="170"/>
      <c r="X215" s="17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1"/>
      <c r="CP215" s="91"/>
      <c r="CQ215" s="91"/>
      <c r="CR215" s="91"/>
      <c r="CS215" s="91"/>
      <c r="CT215" s="91"/>
      <c r="CU215" s="91"/>
    </row>
    <row r="216" spans="1:99" x14ac:dyDescent="0.25">
      <c r="A216" s="89"/>
      <c r="B216" s="89"/>
      <c r="C216" s="89"/>
      <c r="D216" s="89"/>
      <c r="E216" s="191"/>
      <c r="F216" s="89"/>
      <c r="G216" s="89"/>
      <c r="H216" s="89"/>
      <c r="I216" s="89"/>
      <c r="J216" s="89"/>
      <c r="K216" s="89"/>
      <c r="L216" s="89"/>
      <c r="M216" s="89"/>
      <c r="N216" s="86"/>
      <c r="O216" s="90"/>
      <c r="P216" s="88"/>
      <c r="Q216" s="89"/>
      <c r="R216" s="89"/>
      <c r="S216" s="89"/>
      <c r="T216" s="139"/>
      <c r="U216" s="140"/>
      <c r="V216" s="141"/>
      <c r="W216" s="170"/>
      <c r="X216" s="17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1"/>
      <c r="CG216" s="91"/>
      <c r="CH216" s="91"/>
      <c r="CI216" s="91"/>
      <c r="CJ216" s="91"/>
      <c r="CK216" s="91"/>
      <c r="CL216" s="91"/>
      <c r="CM216" s="91"/>
      <c r="CN216" s="91"/>
      <c r="CO216" s="91"/>
      <c r="CP216" s="91"/>
      <c r="CQ216" s="91"/>
      <c r="CR216" s="91"/>
      <c r="CS216" s="91"/>
      <c r="CT216" s="91"/>
      <c r="CU216" s="91"/>
    </row>
    <row r="217" spans="1:99" x14ac:dyDescent="0.25">
      <c r="A217" s="89"/>
      <c r="B217" s="89"/>
      <c r="C217" s="89"/>
      <c r="D217" s="89"/>
      <c r="E217" s="191"/>
      <c r="F217" s="89"/>
      <c r="G217" s="89"/>
      <c r="H217" s="89"/>
      <c r="I217" s="89"/>
      <c r="J217" s="89"/>
      <c r="K217" s="89"/>
      <c r="L217" s="89"/>
      <c r="M217" s="89"/>
      <c r="N217" s="86"/>
      <c r="O217" s="90"/>
      <c r="P217" s="88"/>
      <c r="Q217" s="89"/>
      <c r="R217" s="89"/>
      <c r="S217" s="89"/>
      <c r="T217" s="139"/>
      <c r="U217" s="140"/>
      <c r="V217" s="141"/>
      <c r="W217" s="170"/>
      <c r="X217" s="17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  <c r="CU217" s="91"/>
    </row>
    <row r="218" spans="1:99" x14ac:dyDescent="0.25">
      <c r="A218" s="89"/>
      <c r="B218" s="89"/>
      <c r="C218" s="89"/>
      <c r="D218" s="89"/>
      <c r="E218" s="191"/>
      <c r="F218" s="89"/>
      <c r="G218" s="89"/>
      <c r="H218" s="89"/>
      <c r="I218" s="89"/>
      <c r="J218" s="89"/>
      <c r="K218" s="89"/>
      <c r="L218" s="89"/>
      <c r="M218" s="89"/>
      <c r="N218" s="86"/>
      <c r="O218" s="90"/>
      <c r="P218" s="88"/>
      <c r="Q218" s="89"/>
      <c r="R218" s="89"/>
      <c r="S218" s="89"/>
      <c r="T218" s="139"/>
      <c r="U218" s="140"/>
      <c r="V218" s="141"/>
      <c r="W218" s="170"/>
      <c r="X218" s="17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</row>
    <row r="219" spans="1:99" x14ac:dyDescent="0.25">
      <c r="A219" s="89"/>
      <c r="B219" s="89"/>
      <c r="C219" s="89"/>
      <c r="D219" s="89"/>
      <c r="E219" s="191"/>
      <c r="F219" s="89"/>
      <c r="G219" s="89"/>
      <c r="H219" s="89"/>
      <c r="I219" s="89"/>
      <c r="J219" s="89"/>
      <c r="K219" s="89"/>
      <c r="L219" s="89"/>
      <c r="M219" s="89"/>
      <c r="N219" s="86"/>
      <c r="O219" s="90"/>
      <c r="P219" s="88"/>
      <c r="Q219" s="89"/>
      <c r="R219" s="89"/>
      <c r="S219" s="89"/>
      <c r="T219" s="139"/>
      <c r="U219" s="140"/>
      <c r="V219" s="141"/>
      <c r="W219" s="170"/>
      <c r="X219" s="17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  <c r="CI219" s="91"/>
      <c r="CJ219" s="91"/>
      <c r="CK219" s="91"/>
      <c r="CL219" s="91"/>
      <c r="CM219" s="91"/>
      <c r="CN219" s="91"/>
      <c r="CO219" s="91"/>
      <c r="CP219" s="91"/>
      <c r="CQ219" s="91"/>
      <c r="CR219" s="91"/>
      <c r="CS219" s="91"/>
      <c r="CT219" s="91"/>
      <c r="CU219" s="91"/>
    </row>
    <row r="220" spans="1:99" x14ac:dyDescent="0.25">
      <c r="A220" s="89"/>
      <c r="B220" s="89"/>
      <c r="C220" s="89"/>
      <c r="D220" s="89"/>
      <c r="E220" s="191"/>
      <c r="F220" s="89"/>
      <c r="G220" s="89"/>
      <c r="H220" s="89"/>
      <c r="I220" s="89"/>
      <c r="J220" s="89"/>
      <c r="K220" s="89"/>
      <c r="L220" s="89"/>
      <c r="M220" s="89"/>
      <c r="N220" s="86"/>
      <c r="O220" s="90"/>
      <c r="P220" s="88"/>
      <c r="Q220" s="89"/>
      <c r="R220" s="89"/>
      <c r="S220" s="89"/>
      <c r="T220" s="139"/>
      <c r="U220" s="140"/>
      <c r="V220" s="141"/>
      <c r="W220" s="170"/>
      <c r="X220" s="17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91"/>
      <c r="CI220" s="91"/>
      <c r="CJ220" s="91"/>
      <c r="CK220" s="91"/>
      <c r="CL220" s="91"/>
      <c r="CM220" s="91"/>
      <c r="CN220" s="91"/>
      <c r="CO220" s="91"/>
      <c r="CP220" s="91"/>
      <c r="CQ220" s="91"/>
      <c r="CR220" s="91"/>
      <c r="CS220" s="91"/>
      <c r="CT220" s="91"/>
      <c r="CU220" s="91"/>
    </row>
    <row r="221" spans="1:99" x14ac:dyDescent="0.25">
      <c r="A221" s="89"/>
      <c r="B221" s="89"/>
      <c r="C221" s="89"/>
      <c r="D221" s="89"/>
      <c r="E221" s="191"/>
      <c r="F221" s="89"/>
      <c r="G221" s="89"/>
      <c r="H221" s="89"/>
      <c r="I221" s="89"/>
      <c r="J221" s="89"/>
      <c r="K221" s="89"/>
      <c r="L221" s="89"/>
      <c r="M221" s="89"/>
      <c r="N221" s="86"/>
      <c r="O221" s="90"/>
      <c r="P221" s="88"/>
      <c r="Q221" s="89"/>
      <c r="R221" s="89"/>
      <c r="S221" s="89"/>
      <c r="T221" s="139"/>
      <c r="U221" s="140"/>
      <c r="V221" s="141"/>
      <c r="W221" s="170"/>
      <c r="X221" s="17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  <c r="CI221" s="91"/>
      <c r="CJ221" s="91"/>
      <c r="CK221" s="91"/>
      <c r="CL221" s="91"/>
      <c r="CM221" s="91"/>
      <c r="CN221" s="91"/>
      <c r="CO221" s="91"/>
      <c r="CP221" s="91"/>
      <c r="CQ221" s="91"/>
      <c r="CR221" s="91"/>
      <c r="CS221" s="91"/>
      <c r="CT221" s="91"/>
      <c r="CU221" s="91"/>
    </row>
    <row r="222" spans="1:99" x14ac:dyDescent="0.25">
      <c r="A222" s="89"/>
      <c r="B222" s="89"/>
      <c r="C222" s="89"/>
      <c r="D222" s="89"/>
      <c r="E222" s="191"/>
      <c r="F222" s="89"/>
      <c r="G222" s="89"/>
      <c r="H222" s="89"/>
      <c r="I222" s="89"/>
      <c r="J222" s="89"/>
      <c r="K222" s="89"/>
      <c r="L222" s="89"/>
      <c r="M222" s="89"/>
      <c r="N222" s="86"/>
      <c r="O222" s="90"/>
      <c r="P222" s="88"/>
      <c r="Q222" s="89"/>
      <c r="R222" s="89"/>
      <c r="S222" s="89"/>
      <c r="T222" s="139"/>
      <c r="U222" s="140"/>
      <c r="V222" s="141"/>
      <c r="W222" s="170"/>
      <c r="X222" s="17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  <c r="CI222" s="91"/>
      <c r="CJ222" s="91"/>
      <c r="CK222" s="91"/>
      <c r="CL222" s="91"/>
      <c r="CM222" s="91"/>
      <c r="CN222" s="91"/>
      <c r="CO222" s="91"/>
      <c r="CP222" s="91"/>
      <c r="CQ222" s="91"/>
      <c r="CR222" s="91"/>
      <c r="CS222" s="91"/>
      <c r="CT222" s="91"/>
      <c r="CU222" s="91"/>
    </row>
    <row r="223" spans="1:99" x14ac:dyDescent="0.25">
      <c r="A223" s="89"/>
      <c r="B223" s="89"/>
      <c r="C223" s="89"/>
      <c r="D223" s="89"/>
      <c r="E223" s="191"/>
      <c r="F223" s="89"/>
      <c r="G223" s="89"/>
      <c r="H223" s="89"/>
      <c r="I223" s="89"/>
      <c r="J223" s="89"/>
      <c r="K223" s="89"/>
      <c r="L223" s="89"/>
      <c r="M223" s="89"/>
      <c r="N223" s="86"/>
      <c r="O223" s="90"/>
      <c r="P223" s="88"/>
      <c r="Q223" s="89"/>
      <c r="R223" s="89"/>
      <c r="S223" s="89"/>
      <c r="T223" s="139"/>
      <c r="U223" s="140"/>
      <c r="V223" s="141"/>
      <c r="W223" s="170"/>
      <c r="X223" s="17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  <c r="CP223" s="91"/>
      <c r="CQ223" s="91"/>
      <c r="CR223" s="91"/>
      <c r="CS223" s="91"/>
      <c r="CT223" s="91"/>
      <c r="CU223" s="91"/>
    </row>
    <row r="224" spans="1:99" x14ac:dyDescent="0.25">
      <c r="A224" s="89"/>
      <c r="B224" s="89"/>
      <c r="C224" s="89"/>
      <c r="D224" s="89"/>
      <c r="E224" s="191"/>
      <c r="F224" s="89"/>
      <c r="G224" s="89"/>
      <c r="H224" s="89"/>
      <c r="I224" s="89"/>
      <c r="J224" s="89"/>
      <c r="K224" s="89"/>
      <c r="L224" s="89"/>
      <c r="M224" s="89"/>
      <c r="N224" s="86"/>
      <c r="O224" s="90"/>
      <c r="P224" s="88"/>
      <c r="Q224" s="89"/>
      <c r="R224" s="89"/>
      <c r="S224" s="89"/>
      <c r="T224" s="139"/>
      <c r="U224" s="140"/>
      <c r="V224" s="141"/>
      <c r="W224" s="170"/>
      <c r="X224" s="17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  <c r="CI224" s="91"/>
      <c r="CJ224" s="91"/>
      <c r="CK224" s="91"/>
      <c r="CL224" s="91"/>
      <c r="CM224" s="91"/>
      <c r="CN224" s="91"/>
      <c r="CO224" s="91"/>
      <c r="CP224" s="91"/>
      <c r="CQ224" s="91"/>
      <c r="CR224" s="91"/>
      <c r="CS224" s="91"/>
      <c r="CT224" s="91"/>
      <c r="CU224" s="91"/>
    </row>
    <row r="225" spans="1:99" x14ac:dyDescent="0.25">
      <c r="A225" s="89"/>
      <c r="B225" s="89"/>
      <c r="C225" s="89"/>
      <c r="D225" s="89"/>
      <c r="E225" s="191"/>
      <c r="F225" s="89"/>
      <c r="G225" s="89"/>
      <c r="H225" s="89"/>
      <c r="I225" s="89"/>
      <c r="J225" s="89"/>
      <c r="K225" s="89"/>
      <c r="L225" s="89"/>
      <c r="M225" s="89"/>
      <c r="N225" s="86"/>
      <c r="O225" s="90"/>
      <c r="P225" s="88"/>
      <c r="Q225" s="89"/>
      <c r="R225" s="89"/>
      <c r="S225" s="89"/>
      <c r="T225" s="139"/>
      <c r="U225" s="140"/>
      <c r="V225" s="141"/>
      <c r="W225" s="170"/>
      <c r="X225" s="17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  <c r="CI225" s="91"/>
      <c r="CJ225" s="91"/>
      <c r="CK225" s="91"/>
      <c r="CL225" s="91"/>
      <c r="CM225" s="91"/>
      <c r="CN225" s="91"/>
      <c r="CO225" s="91"/>
      <c r="CP225" s="91"/>
      <c r="CQ225" s="91"/>
      <c r="CR225" s="91"/>
      <c r="CS225" s="91"/>
      <c r="CT225" s="91"/>
      <c r="CU225" s="91"/>
    </row>
    <row r="226" spans="1:99" x14ac:dyDescent="0.25">
      <c r="A226" s="89"/>
      <c r="B226" s="89"/>
      <c r="C226" s="89"/>
      <c r="D226" s="89"/>
      <c r="E226" s="191"/>
      <c r="F226" s="89"/>
      <c r="G226" s="89"/>
      <c r="H226" s="89"/>
      <c r="I226" s="89"/>
      <c r="J226" s="89"/>
      <c r="K226" s="89"/>
      <c r="L226" s="89"/>
      <c r="M226" s="89"/>
      <c r="N226" s="86"/>
      <c r="O226" s="90"/>
      <c r="P226" s="88"/>
      <c r="Q226" s="89"/>
      <c r="R226" s="89"/>
      <c r="S226" s="89"/>
      <c r="T226" s="139"/>
      <c r="U226" s="140"/>
      <c r="V226" s="141"/>
      <c r="W226" s="170"/>
      <c r="X226" s="17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91"/>
      <c r="CG226" s="91"/>
      <c r="CH226" s="91"/>
      <c r="CI226" s="91"/>
      <c r="CJ226" s="91"/>
      <c r="CK226" s="91"/>
      <c r="CL226" s="91"/>
      <c r="CM226" s="91"/>
      <c r="CN226" s="91"/>
      <c r="CO226" s="91"/>
      <c r="CP226" s="91"/>
      <c r="CQ226" s="91"/>
      <c r="CR226" s="91"/>
      <c r="CS226" s="91"/>
      <c r="CT226" s="91"/>
      <c r="CU226" s="91"/>
    </row>
    <row r="227" spans="1:99" x14ac:dyDescent="0.25">
      <c r="A227" s="89"/>
      <c r="B227" s="89"/>
      <c r="C227" s="89"/>
      <c r="D227" s="89"/>
      <c r="E227" s="191"/>
      <c r="F227" s="89"/>
      <c r="G227" s="89"/>
      <c r="H227" s="89"/>
      <c r="I227" s="89"/>
      <c r="J227" s="89"/>
      <c r="K227" s="89"/>
      <c r="L227" s="89"/>
      <c r="M227" s="89"/>
      <c r="N227" s="86"/>
      <c r="O227" s="90"/>
      <c r="P227" s="88"/>
      <c r="Q227" s="89"/>
      <c r="R227" s="89"/>
      <c r="S227" s="89"/>
      <c r="T227" s="139"/>
      <c r="U227" s="140"/>
      <c r="V227" s="141"/>
      <c r="W227" s="170"/>
      <c r="X227" s="17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91"/>
      <c r="CG227" s="91"/>
      <c r="CH227" s="91"/>
      <c r="CI227" s="91"/>
      <c r="CJ227" s="91"/>
      <c r="CK227" s="91"/>
      <c r="CL227" s="91"/>
      <c r="CM227" s="91"/>
      <c r="CN227" s="91"/>
      <c r="CO227" s="91"/>
      <c r="CP227" s="91"/>
      <c r="CQ227" s="91"/>
      <c r="CR227" s="91"/>
      <c r="CS227" s="91"/>
      <c r="CT227" s="91"/>
      <c r="CU227" s="91"/>
    </row>
    <row r="228" spans="1:99" x14ac:dyDescent="0.25">
      <c r="A228" s="89"/>
      <c r="B228" s="89"/>
      <c r="C228" s="89"/>
      <c r="D228" s="89"/>
      <c r="E228" s="191"/>
      <c r="F228" s="89"/>
      <c r="G228" s="89"/>
      <c r="H228" s="89"/>
      <c r="I228" s="89"/>
      <c r="J228" s="89"/>
      <c r="K228" s="89"/>
      <c r="L228" s="89"/>
      <c r="M228" s="89"/>
      <c r="N228" s="86"/>
      <c r="O228" s="90"/>
      <c r="P228" s="88"/>
      <c r="Q228" s="89"/>
      <c r="R228" s="89"/>
      <c r="S228" s="89"/>
      <c r="T228" s="139"/>
      <c r="U228" s="140"/>
      <c r="V228" s="141"/>
      <c r="W228" s="170"/>
      <c r="X228" s="17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1"/>
      <c r="CP228" s="91"/>
      <c r="CQ228" s="91"/>
      <c r="CR228" s="91"/>
      <c r="CS228" s="91"/>
      <c r="CT228" s="91"/>
      <c r="CU228" s="91"/>
    </row>
    <row r="229" spans="1:99" x14ac:dyDescent="0.25">
      <c r="A229" s="89"/>
      <c r="B229" s="89"/>
      <c r="C229" s="89"/>
      <c r="D229" s="89"/>
      <c r="E229" s="191"/>
      <c r="F229" s="89"/>
      <c r="G229" s="89"/>
      <c r="H229" s="89"/>
      <c r="I229" s="89"/>
      <c r="J229" s="89"/>
      <c r="K229" s="89"/>
      <c r="L229" s="89"/>
      <c r="M229" s="89"/>
      <c r="N229" s="86"/>
      <c r="O229" s="90"/>
      <c r="P229" s="88"/>
      <c r="Q229" s="89"/>
      <c r="R229" s="89"/>
      <c r="S229" s="89"/>
      <c r="T229" s="139"/>
      <c r="U229" s="140"/>
      <c r="V229" s="141"/>
      <c r="W229" s="170"/>
      <c r="X229" s="17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  <c r="BZ229" s="91"/>
      <c r="CA229" s="91"/>
      <c r="CB229" s="91"/>
      <c r="CC229" s="91"/>
      <c r="CD229" s="91"/>
      <c r="CE229" s="91"/>
      <c r="CF229" s="91"/>
      <c r="CG229" s="91"/>
      <c r="CH229" s="91"/>
      <c r="CI229" s="91"/>
      <c r="CJ229" s="91"/>
      <c r="CK229" s="91"/>
      <c r="CL229" s="91"/>
      <c r="CM229" s="91"/>
      <c r="CN229" s="91"/>
      <c r="CO229" s="91"/>
      <c r="CP229" s="91"/>
      <c r="CQ229" s="91"/>
      <c r="CR229" s="91"/>
      <c r="CS229" s="91"/>
      <c r="CT229" s="91"/>
      <c r="CU229" s="91"/>
    </row>
    <row r="230" spans="1:99" x14ac:dyDescent="0.25">
      <c r="A230" s="89"/>
      <c r="B230" s="89"/>
      <c r="C230" s="89"/>
      <c r="D230" s="89"/>
      <c r="E230" s="191"/>
      <c r="F230" s="89"/>
      <c r="G230" s="89"/>
      <c r="H230" s="89"/>
      <c r="I230" s="89"/>
      <c r="J230" s="89"/>
      <c r="K230" s="89"/>
      <c r="L230" s="89"/>
      <c r="M230" s="89"/>
      <c r="N230" s="86"/>
      <c r="O230" s="90"/>
      <c r="P230" s="88"/>
      <c r="Q230" s="89"/>
      <c r="R230" s="89"/>
      <c r="S230" s="89"/>
      <c r="T230" s="139"/>
      <c r="U230" s="140"/>
      <c r="V230" s="141"/>
      <c r="W230" s="170"/>
      <c r="X230" s="17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  <c r="CA230" s="91"/>
      <c r="CB230" s="91"/>
      <c r="CC230" s="91"/>
      <c r="CD230" s="91"/>
      <c r="CE230" s="91"/>
      <c r="CF230" s="91"/>
      <c r="CG230" s="91"/>
      <c r="CH230" s="91"/>
      <c r="CI230" s="91"/>
      <c r="CJ230" s="91"/>
      <c r="CK230" s="91"/>
      <c r="CL230" s="91"/>
      <c r="CM230" s="91"/>
      <c r="CN230" s="91"/>
      <c r="CO230" s="91"/>
      <c r="CP230" s="91"/>
      <c r="CQ230" s="91"/>
      <c r="CR230" s="91"/>
      <c r="CS230" s="91"/>
      <c r="CT230" s="91"/>
      <c r="CU230" s="91"/>
    </row>
    <row r="231" spans="1:99" x14ac:dyDescent="0.25">
      <c r="A231" s="89"/>
      <c r="B231" s="89"/>
      <c r="C231" s="89"/>
      <c r="D231" s="89"/>
      <c r="E231" s="191"/>
      <c r="F231" s="89"/>
      <c r="G231" s="89"/>
      <c r="H231" s="89"/>
      <c r="I231" s="89"/>
      <c r="J231" s="89"/>
      <c r="K231" s="89"/>
      <c r="L231" s="89"/>
      <c r="M231" s="89"/>
      <c r="N231" s="86"/>
      <c r="O231" s="90"/>
      <c r="P231" s="88"/>
      <c r="Q231" s="89"/>
      <c r="R231" s="89"/>
      <c r="S231" s="89"/>
      <c r="T231" s="139"/>
      <c r="U231" s="140"/>
      <c r="V231" s="141"/>
      <c r="W231" s="170"/>
      <c r="X231" s="17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  <c r="CI231" s="91"/>
      <c r="CJ231" s="91"/>
      <c r="CK231" s="91"/>
      <c r="CL231" s="91"/>
      <c r="CM231" s="91"/>
      <c r="CN231" s="91"/>
      <c r="CO231" s="91"/>
      <c r="CP231" s="91"/>
      <c r="CQ231" s="91"/>
      <c r="CR231" s="91"/>
      <c r="CS231" s="91"/>
      <c r="CT231" s="91"/>
      <c r="CU231" s="91"/>
    </row>
    <row r="232" spans="1:99" x14ac:dyDescent="0.25">
      <c r="A232" s="89"/>
      <c r="B232" s="89"/>
      <c r="C232" s="89"/>
      <c r="D232" s="89"/>
      <c r="E232" s="191"/>
      <c r="F232" s="89"/>
      <c r="G232" s="89"/>
      <c r="H232" s="89"/>
      <c r="I232" s="89"/>
      <c r="J232" s="89"/>
      <c r="K232" s="89"/>
      <c r="L232" s="89"/>
      <c r="M232" s="89"/>
      <c r="N232" s="86"/>
      <c r="O232" s="90"/>
      <c r="P232" s="88"/>
      <c r="Q232" s="89"/>
      <c r="R232" s="89"/>
      <c r="S232" s="89"/>
      <c r="T232" s="139"/>
      <c r="U232" s="140"/>
      <c r="V232" s="141"/>
      <c r="W232" s="170"/>
      <c r="X232" s="17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91"/>
      <c r="CB232" s="91"/>
      <c r="CC232" s="91"/>
      <c r="CD232" s="91"/>
      <c r="CE232" s="91"/>
      <c r="CF232" s="91"/>
      <c r="CG232" s="91"/>
      <c r="CH232" s="91"/>
      <c r="CI232" s="91"/>
      <c r="CJ232" s="91"/>
      <c r="CK232" s="91"/>
      <c r="CL232" s="91"/>
      <c r="CM232" s="91"/>
      <c r="CN232" s="91"/>
      <c r="CO232" s="91"/>
      <c r="CP232" s="91"/>
      <c r="CQ232" s="91"/>
      <c r="CR232" s="91"/>
      <c r="CS232" s="91"/>
      <c r="CT232" s="91"/>
      <c r="CU232" s="91"/>
    </row>
    <row r="233" spans="1:99" x14ac:dyDescent="0.25">
      <c r="A233" s="89"/>
      <c r="B233" s="89"/>
      <c r="C233" s="89"/>
      <c r="D233" s="89"/>
      <c r="E233" s="191"/>
      <c r="F233" s="89"/>
      <c r="G233" s="89"/>
      <c r="H233" s="89"/>
      <c r="I233" s="89"/>
      <c r="J233" s="89"/>
      <c r="K233" s="89"/>
      <c r="L233" s="89"/>
      <c r="M233" s="89"/>
      <c r="N233" s="86"/>
      <c r="O233" s="90"/>
      <c r="P233" s="88"/>
      <c r="Q233" s="89"/>
      <c r="R233" s="89"/>
      <c r="S233" s="89"/>
      <c r="T233" s="139"/>
      <c r="U233" s="140"/>
      <c r="V233" s="141"/>
      <c r="W233" s="170"/>
      <c r="X233" s="17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91"/>
      <c r="CG233" s="91"/>
      <c r="CH233" s="91"/>
      <c r="CI233" s="91"/>
      <c r="CJ233" s="91"/>
      <c r="CK233" s="91"/>
      <c r="CL233" s="91"/>
      <c r="CM233" s="91"/>
      <c r="CN233" s="91"/>
      <c r="CO233" s="91"/>
      <c r="CP233" s="91"/>
      <c r="CQ233" s="91"/>
      <c r="CR233" s="91"/>
      <c r="CS233" s="91"/>
      <c r="CT233" s="91"/>
      <c r="CU233" s="91"/>
    </row>
    <row r="234" spans="1:99" x14ac:dyDescent="0.25">
      <c r="A234" s="89"/>
      <c r="B234" s="89"/>
      <c r="C234" s="89"/>
      <c r="D234" s="89"/>
      <c r="E234" s="191"/>
      <c r="F234" s="89"/>
      <c r="G234" s="89"/>
      <c r="H234" s="89"/>
      <c r="I234" s="89"/>
      <c r="J234" s="89"/>
      <c r="K234" s="89"/>
      <c r="L234" s="89"/>
      <c r="M234" s="89"/>
      <c r="N234" s="86"/>
      <c r="O234" s="90"/>
      <c r="P234" s="88"/>
      <c r="Q234" s="89"/>
      <c r="R234" s="89"/>
      <c r="S234" s="89"/>
      <c r="T234" s="139"/>
      <c r="U234" s="140"/>
      <c r="V234" s="141"/>
      <c r="W234" s="170"/>
      <c r="X234" s="17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  <c r="CI234" s="91"/>
      <c r="CJ234" s="91"/>
      <c r="CK234" s="91"/>
      <c r="CL234" s="91"/>
      <c r="CM234" s="91"/>
      <c r="CN234" s="91"/>
      <c r="CO234" s="91"/>
      <c r="CP234" s="91"/>
      <c r="CQ234" s="91"/>
      <c r="CR234" s="91"/>
      <c r="CS234" s="91"/>
      <c r="CT234" s="91"/>
      <c r="CU234" s="91"/>
    </row>
    <row r="235" spans="1:99" x14ac:dyDescent="0.25">
      <c r="A235" s="89"/>
      <c r="B235" s="89"/>
      <c r="C235" s="89"/>
      <c r="D235" s="89"/>
      <c r="E235" s="191"/>
      <c r="F235" s="89"/>
      <c r="G235" s="89"/>
      <c r="H235" s="89"/>
      <c r="I235" s="89"/>
      <c r="J235" s="89"/>
      <c r="K235" s="89"/>
      <c r="L235" s="89"/>
      <c r="M235" s="89"/>
      <c r="N235" s="86"/>
      <c r="O235" s="90"/>
      <c r="P235" s="88"/>
      <c r="Q235" s="89"/>
      <c r="R235" s="89"/>
      <c r="S235" s="89"/>
      <c r="T235" s="139"/>
      <c r="U235" s="140"/>
      <c r="V235" s="141"/>
      <c r="W235" s="170"/>
      <c r="X235" s="17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91"/>
      <c r="CB235" s="91"/>
      <c r="CC235" s="91"/>
      <c r="CD235" s="91"/>
      <c r="CE235" s="91"/>
      <c r="CF235" s="91"/>
      <c r="CG235" s="91"/>
      <c r="CH235" s="91"/>
      <c r="CI235" s="91"/>
      <c r="CJ235" s="91"/>
      <c r="CK235" s="91"/>
      <c r="CL235" s="91"/>
      <c r="CM235" s="91"/>
      <c r="CN235" s="91"/>
      <c r="CO235" s="91"/>
      <c r="CP235" s="91"/>
      <c r="CQ235" s="91"/>
      <c r="CR235" s="91"/>
      <c r="CS235" s="91"/>
      <c r="CT235" s="91"/>
      <c r="CU235" s="91"/>
    </row>
    <row r="236" spans="1:99" x14ac:dyDescent="0.25">
      <c r="A236" s="89"/>
      <c r="B236" s="89"/>
      <c r="C236" s="89"/>
      <c r="D236" s="89"/>
      <c r="E236" s="191"/>
      <c r="F236" s="89"/>
      <c r="G236" s="89"/>
      <c r="H236" s="89"/>
      <c r="I236" s="89"/>
      <c r="J236" s="89"/>
      <c r="K236" s="89"/>
      <c r="L236" s="89"/>
      <c r="M236" s="89"/>
      <c r="N236" s="86"/>
      <c r="O236" s="90"/>
      <c r="P236" s="88"/>
      <c r="Q236" s="89"/>
      <c r="R236" s="89"/>
      <c r="S236" s="89"/>
      <c r="T236" s="139"/>
      <c r="U236" s="140"/>
      <c r="V236" s="141"/>
      <c r="W236" s="170"/>
      <c r="X236" s="17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  <c r="CP236" s="91"/>
      <c r="CQ236" s="91"/>
      <c r="CR236" s="91"/>
      <c r="CS236" s="91"/>
      <c r="CT236" s="91"/>
      <c r="CU236" s="91"/>
    </row>
    <row r="237" spans="1:99" x14ac:dyDescent="0.25">
      <c r="A237" s="89"/>
      <c r="B237" s="89"/>
      <c r="C237" s="89"/>
      <c r="D237" s="89"/>
      <c r="E237" s="191"/>
      <c r="F237" s="89"/>
      <c r="G237" s="89"/>
      <c r="H237" s="89"/>
      <c r="I237" s="89"/>
      <c r="J237" s="89"/>
      <c r="K237" s="89"/>
      <c r="L237" s="89"/>
      <c r="M237" s="89"/>
      <c r="N237" s="86"/>
      <c r="O237" s="90"/>
      <c r="P237" s="88"/>
      <c r="Q237" s="89"/>
      <c r="R237" s="89"/>
      <c r="S237" s="89"/>
      <c r="T237" s="139"/>
      <c r="U237" s="140"/>
      <c r="V237" s="141"/>
      <c r="W237" s="170"/>
      <c r="X237" s="17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  <c r="CI237" s="91"/>
      <c r="CJ237" s="91"/>
      <c r="CK237" s="91"/>
      <c r="CL237" s="91"/>
      <c r="CM237" s="91"/>
      <c r="CN237" s="91"/>
      <c r="CO237" s="91"/>
      <c r="CP237" s="91"/>
      <c r="CQ237" s="91"/>
      <c r="CR237" s="91"/>
      <c r="CS237" s="91"/>
      <c r="CT237" s="91"/>
      <c r="CU237" s="91"/>
    </row>
    <row r="238" spans="1:99" x14ac:dyDescent="0.25">
      <c r="A238" s="89"/>
      <c r="B238" s="89"/>
      <c r="C238" s="89"/>
      <c r="D238" s="89"/>
      <c r="E238" s="191"/>
      <c r="F238" s="89"/>
      <c r="G238" s="89"/>
      <c r="H238" s="89"/>
      <c r="I238" s="89"/>
      <c r="J238" s="89"/>
      <c r="K238" s="89"/>
      <c r="L238" s="89"/>
      <c r="M238" s="89"/>
      <c r="N238" s="86"/>
      <c r="O238" s="90"/>
      <c r="P238" s="88"/>
      <c r="Q238" s="89"/>
      <c r="R238" s="89"/>
      <c r="S238" s="89"/>
      <c r="T238" s="139"/>
      <c r="U238" s="140"/>
      <c r="V238" s="141"/>
      <c r="W238" s="170"/>
      <c r="X238" s="17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  <c r="CF238" s="91"/>
      <c r="CG238" s="91"/>
      <c r="CH238" s="91"/>
      <c r="CI238" s="91"/>
      <c r="CJ238" s="91"/>
      <c r="CK238" s="91"/>
      <c r="CL238" s="91"/>
      <c r="CM238" s="91"/>
      <c r="CN238" s="91"/>
      <c r="CO238" s="91"/>
      <c r="CP238" s="91"/>
      <c r="CQ238" s="91"/>
      <c r="CR238" s="91"/>
      <c r="CS238" s="91"/>
      <c r="CT238" s="91"/>
      <c r="CU238" s="91"/>
    </row>
    <row r="239" spans="1:99" x14ac:dyDescent="0.25">
      <c r="A239" s="89"/>
      <c r="B239" s="89"/>
      <c r="C239" s="89"/>
      <c r="D239" s="89"/>
      <c r="E239" s="191"/>
      <c r="F239" s="89"/>
      <c r="G239" s="89"/>
      <c r="H239" s="89"/>
      <c r="I239" s="89"/>
      <c r="J239" s="89"/>
      <c r="K239" s="89"/>
      <c r="L239" s="89"/>
      <c r="M239" s="89"/>
      <c r="N239" s="86"/>
      <c r="O239" s="90"/>
      <c r="P239" s="88"/>
      <c r="Q239" s="89"/>
      <c r="R239" s="89"/>
      <c r="S239" s="89"/>
      <c r="T239" s="139"/>
      <c r="U239" s="140"/>
      <c r="V239" s="141"/>
      <c r="W239" s="170"/>
      <c r="X239" s="17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91"/>
      <c r="CG239" s="91"/>
      <c r="CH239" s="91"/>
      <c r="CI239" s="91"/>
      <c r="CJ239" s="91"/>
      <c r="CK239" s="91"/>
      <c r="CL239" s="91"/>
      <c r="CM239" s="91"/>
      <c r="CN239" s="91"/>
      <c r="CO239" s="91"/>
      <c r="CP239" s="91"/>
      <c r="CQ239" s="91"/>
      <c r="CR239" s="91"/>
      <c r="CS239" s="91"/>
      <c r="CT239" s="91"/>
      <c r="CU239" s="91"/>
    </row>
    <row r="240" spans="1:99" x14ac:dyDescent="0.25">
      <c r="A240" s="89"/>
      <c r="B240" s="89"/>
      <c r="C240" s="89"/>
      <c r="D240" s="89"/>
      <c r="E240" s="191"/>
      <c r="F240" s="89"/>
      <c r="G240" s="89"/>
      <c r="H240" s="89"/>
      <c r="I240" s="89"/>
      <c r="J240" s="89"/>
      <c r="K240" s="89"/>
      <c r="L240" s="89"/>
      <c r="M240" s="89"/>
      <c r="N240" s="86"/>
      <c r="O240" s="90"/>
      <c r="P240" s="88"/>
      <c r="Q240" s="89"/>
      <c r="R240" s="89"/>
      <c r="S240" s="89"/>
      <c r="T240" s="139"/>
      <c r="U240" s="140"/>
      <c r="V240" s="141"/>
      <c r="W240" s="170"/>
      <c r="X240" s="17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  <c r="CI240" s="91"/>
      <c r="CJ240" s="91"/>
      <c r="CK240" s="91"/>
      <c r="CL240" s="91"/>
      <c r="CM240" s="91"/>
      <c r="CN240" s="91"/>
      <c r="CO240" s="91"/>
      <c r="CP240" s="91"/>
      <c r="CQ240" s="91"/>
      <c r="CR240" s="91"/>
      <c r="CS240" s="91"/>
      <c r="CT240" s="91"/>
      <c r="CU240" s="91"/>
    </row>
    <row r="241" spans="1:99" x14ac:dyDescent="0.25">
      <c r="A241" s="89"/>
      <c r="B241" s="89"/>
      <c r="C241" s="89"/>
      <c r="D241" s="89"/>
      <c r="E241" s="191"/>
      <c r="F241" s="89"/>
      <c r="G241" s="89"/>
      <c r="H241" s="89"/>
      <c r="I241" s="89"/>
      <c r="J241" s="89"/>
      <c r="K241" s="89"/>
      <c r="L241" s="89"/>
      <c r="M241" s="89"/>
      <c r="N241" s="86"/>
      <c r="O241" s="90"/>
      <c r="P241" s="88"/>
      <c r="Q241" s="89"/>
      <c r="R241" s="89"/>
      <c r="S241" s="89"/>
      <c r="T241" s="139"/>
      <c r="U241" s="140"/>
      <c r="V241" s="141"/>
      <c r="W241" s="170"/>
      <c r="X241" s="17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  <c r="CI241" s="91"/>
      <c r="CJ241" s="91"/>
      <c r="CK241" s="91"/>
      <c r="CL241" s="91"/>
      <c r="CM241" s="91"/>
      <c r="CN241" s="91"/>
      <c r="CO241" s="91"/>
      <c r="CP241" s="91"/>
      <c r="CQ241" s="91"/>
      <c r="CR241" s="91"/>
      <c r="CS241" s="91"/>
      <c r="CT241" s="91"/>
      <c r="CU241" s="91"/>
    </row>
    <row r="242" spans="1:99" x14ac:dyDescent="0.25">
      <c r="A242" s="89"/>
      <c r="B242" s="89"/>
      <c r="C242" s="89"/>
      <c r="D242" s="89"/>
      <c r="E242" s="191"/>
      <c r="F242" s="89"/>
      <c r="G242" s="89"/>
      <c r="H242" s="89"/>
      <c r="I242" s="89"/>
      <c r="J242" s="89"/>
      <c r="K242" s="89"/>
      <c r="L242" s="89"/>
      <c r="M242" s="89"/>
      <c r="N242" s="86"/>
      <c r="O242" s="90"/>
      <c r="P242" s="88"/>
      <c r="Q242" s="89"/>
      <c r="R242" s="89"/>
      <c r="S242" s="89"/>
      <c r="T242" s="139"/>
      <c r="U242" s="140"/>
      <c r="V242" s="141"/>
      <c r="W242" s="170"/>
      <c r="X242" s="17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  <c r="CI242" s="91"/>
      <c r="CJ242" s="91"/>
      <c r="CK242" s="91"/>
      <c r="CL242" s="91"/>
      <c r="CM242" s="91"/>
      <c r="CN242" s="91"/>
      <c r="CO242" s="91"/>
      <c r="CP242" s="91"/>
      <c r="CQ242" s="91"/>
      <c r="CR242" s="91"/>
      <c r="CS242" s="91"/>
      <c r="CT242" s="91"/>
      <c r="CU242" s="91"/>
    </row>
    <row r="243" spans="1:99" x14ac:dyDescent="0.25">
      <c r="A243" s="89"/>
      <c r="B243" s="89"/>
      <c r="C243" s="89"/>
      <c r="D243" s="89"/>
      <c r="E243" s="191"/>
      <c r="F243" s="89"/>
      <c r="G243" s="89"/>
      <c r="H243" s="89"/>
      <c r="I243" s="89"/>
      <c r="J243" s="89"/>
      <c r="K243" s="89"/>
      <c r="L243" s="89"/>
      <c r="M243" s="89"/>
      <c r="N243" s="86"/>
      <c r="O243" s="90"/>
      <c r="P243" s="88"/>
      <c r="Q243" s="89"/>
      <c r="R243" s="89"/>
      <c r="S243" s="89"/>
      <c r="T243" s="139"/>
      <c r="U243" s="140"/>
      <c r="V243" s="141"/>
      <c r="W243" s="170"/>
      <c r="X243" s="17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  <c r="CI243" s="91"/>
      <c r="CJ243" s="91"/>
      <c r="CK243" s="91"/>
      <c r="CL243" s="91"/>
      <c r="CM243" s="91"/>
      <c r="CN243" s="91"/>
      <c r="CO243" s="91"/>
      <c r="CP243" s="91"/>
      <c r="CQ243" s="91"/>
      <c r="CR243" s="91"/>
      <c r="CS243" s="91"/>
      <c r="CT243" s="91"/>
      <c r="CU243" s="91"/>
    </row>
    <row r="244" spans="1:99" x14ac:dyDescent="0.25">
      <c r="A244" s="89"/>
      <c r="B244" s="89"/>
      <c r="C244" s="89"/>
      <c r="D244" s="89"/>
      <c r="E244" s="191"/>
      <c r="F244" s="89"/>
      <c r="G244" s="89"/>
      <c r="H244" s="89"/>
      <c r="I244" s="89"/>
      <c r="J244" s="89"/>
      <c r="K244" s="89"/>
      <c r="L244" s="89"/>
      <c r="M244" s="89"/>
      <c r="N244" s="86"/>
      <c r="O244" s="90"/>
      <c r="P244" s="88"/>
      <c r="Q244" s="89"/>
      <c r="R244" s="89"/>
      <c r="S244" s="89"/>
      <c r="T244" s="139"/>
      <c r="U244" s="140"/>
      <c r="V244" s="141"/>
      <c r="W244" s="170"/>
      <c r="X244" s="17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91"/>
      <c r="CM244" s="91"/>
      <c r="CN244" s="91"/>
      <c r="CO244" s="91"/>
      <c r="CP244" s="91"/>
      <c r="CQ244" s="91"/>
      <c r="CR244" s="91"/>
      <c r="CS244" s="91"/>
      <c r="CT244" s="91"/>
      <c r="CU244" s="91"/>
    </row>
    <row r="245" spans="1:99" x14ac:dyDescent="0.25">
      <c r="A245" s="89"/>
      <c r="B245" s="89"/>
      <c r="C245" s="89"/>
      <c r="D245" s="89"/>
      <c r="E245" s="191"/>
      <c r="F245" s="89"/>
      <c r="G245" s="89"/>
      <c r="H245" s="89"/>
      <c r="I245" s="89"/>
      <c r="J245" s="89"/>
      <c r="K245" s="89"/>
      <c r="L245" s="89"/>
      <c r="M245" s="89"/>
      <c r="N245" s="86"/>
      <c r="O245" s="90"/>
      <c r="P245" s="88"/>
      <c r="Q245" s="89"/>
      <c r="R245" s="89"/>
      <c r="S245" s="89"/>
      <c r="T245" s="139"/>
      <c r="U245" s="140"/>
      <c r="V245" s="141"/>
      <c r="W245" s="170"/>
      <c r="X245" s="17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  <c r="CI245" s="91"/>
      <c r="CJ245" s="91"/>
      <c r="CK245" s="91"/>
      <c r="CL245" s="91"/>
      <c r="CM245" s="91"/>
      <c r="CN245" s="91"/>
      <c r="CO245" s="91"/>
      <c r="CP245" s="91"/>
      <c r="CQ245" s="91"/>
      <c r="CR245" s="91"/>
      <c r="CS245" s="91"/>
      <c r="CT245" s="91"/>
      <c r="CU245" s="91"/>
    </row>
    <row r="246" spans="1:99" x14ac:dyDescent="0.25">
      <c r="A246" s="89"/>
      <c r="B246" s="89"/>
      <c r="C246" s="89"/>
      <c r="D246" s="89"/>
      <c r="E246" s="191"/>
      <c r="F246" s="89"/>
      <c r="G246" s="89"/>
      <c r="H246" s="89"/>
      <c r="I246" s="89"/>
      <c r="J246" s="89"/>
      <c r="K246" s="89"/>
      <c r="L246" s="89"/>
      <c r="M246" s="89"/>
      <c r="N246" s="86"/>
      <c r="O246" s="90"/>
      <c r="P246" s="88"/>
      <c r="Q246" s="89"/>
      <c r="R246" s="89"/>
      <c r="S246" s="89"/>
      <c r="T246" s="139"/>
      <c r="U246" s="140"/>
      <c r="V246" s="141"/>
      <c r="W246" s="170"/>
      <c r="X246" s="17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  <c r="CI246" s="91"/>
      <c r="CJ246" s="91"/>
      <c r="CK246" s="91"/>
      <c r="CL246" s="91"/>
      <c r="CM246" s="91"/>
      <c r="CN246" s="91"/>
      <c r="CO246" s="91"/>
      <c r="CP246" s="91"/>
      <c r="CQ246" s="91"/>
      <c r="CR246" s="91"/>
      <c r="CS246" s="91"/>
      <c r="CT246" s="91"/>
      <c r="CU246" s="91"/>
    </row>
    <row r="247" spans="1:99" x14ac:dyDescent="0.25">
      <c r="A247" s="89"/>
      <c r="B247" s="89"/>
      <c r="C247" s="89"/>
      <c r="D247" s="89"/>
      <c r="E247" s="191"/>
      <c r="F247" s="89"/>
      <c r="G247" s="89"/>
      <c r="H247" s="89"/>
      <c r="I247" s="89"/>
      <c r="J247" s="89"/>
      <c r="K247" s="89"/>
      <c r="L247" s="89"/>
      <c r="M247" s="89"/>
      <c r="N247" s="86"/>
      <c r="O247" s="90"/>
      <c r="P247" s="88"/>
      <c r="Q247" s="89"/>
      <c r="R247" s="89"/>
      <c r="S247" s="89"/>
      <c r="T247" s="139"/>
      <c r="U247" s="140"/>
      <c r="V247" s="141"/>
      <c r="W247" s="170"/>
      <c r="X247" s="17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  <c r="CP247" s="91"/>
      <c r="CQ247" s="91"/>
      <c r="CR247" s="91"/>
      <c r="CS247" s="91"/>
      <c r="CT247" s="91"/>
      <c r="CU247" s="91"/>
    </row>
    <row r="248" spans="1:99" x14ac:dyDescent="0.25">
      <c r="A248" s="89"/>
      <c r="B248" s="89"/>
      <c r="C248" s="89"/>
      <c r="D248" s="89"/>
      <c r="E248" s="191"/>
      <c r="F248" s="89"/>
      <c r="G248" s="89"/>
      <c r="H248" s="89"/>
      <c r="I248" s="89"/>
      <c r="J248" s="89"/>
      <c r="K248" s="89"/>
      <c r="L248" s="89"/>
      <c r="M248" s="89"/>
      <c r="N248" s="86"/>
      <c r="O248" s="90"/>
      <c r="P248" s="88"/>
      <c r="Q248" s="89"/>
      <c r="R248" s="89"/>
      <c r="S248" s="89"/>
      <c r="T248" s="139"/>
      <c r="U248" s="140"/>
      <c r="V248" s="141"/>
      <c r="W248" s="170"/>
      <c r="X248" s="17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1"/>
      <c r="CP248" s="91"/>
      <c r="CQ248" s="91"/>
      <c r="CR248" s="91"/>
      <c r="CS248" s="91"/>
      <c r="CT248" s="91"/>
      <c r="CU248" s="91"/>
    </row>
    <row r="249" spans="1:99" x14ac:dyDescent="0.25">
      <c r="A249" s="89"/>
      <c r="B249" s="89"/>
      <c r="C249" s="89"/>
      <c r="D249" s="89"/>
      <c r="E249" s="191"/>
      <c r="F249" s="89"/>
      <c r="G249" s="89"/>
      <c r="H249" s="89"/>
      <c r="I249" s="89"/>
      <c r="J249" s="89"/>
      <c r="K249" s="89"/>
      <c r="L249" s="89"/>
      <c r="M249" s="89"/>
      <c r="N249" s="86"/>
      <c r="O249" s="90"/>
      <c r="P249" s="88"/>
      <c r="Q249" s="89"/>
      <c r="R249" s="89"/>
      <c r="S249" s="89"/>
      <c r="T249" s="139"/>
      <c r="U249" s="140"/>
      <c r="V249" s="141"/>
      <c r="W249" s="170"/>
      <c r="X249" s="17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91"/>
      <c r="CU249" s="91"/>
    </row>
    <row r="250" spans="1:99" x14ac:dyDescent="0.25">
      <c r="A250" s="89"/>
      <c r="B250" s="89"/>
      <c r="C250" s="89"/>
      <c r="D250" s="89"/>
      <c r="E250" s="191"/>
      <c r="F250" s="89"/>
      <c r="G250" s="89"/>
      <c r="H250" s="89"/>
      <c r="I250" s="89"/>
      <c r="J250" s="89"/>
      <c r="K250" s="89"/>
      <c r="L250" s="89"/>
      <c r="M250" s="89"/>
      <c r="N250" s="86"/>
      <c r="O250" s="90"/>
      <c r="P250" s="88"/>
      <c r="Q250" s="89"/>
      <c r="R250" s="89"/>
      <c r="S250" s="89"/>
      <c r="T250" s="139"/>
      <c r="U250" s="140"/>
      <c r="V250" s="141"/>
      <c r="W250" s="170"/>
      <c r="X250" s="17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91"/>
      <c r="CG250" s="91"/>
      <c r="CH250" s="91"/>
      <c r="CI250" s="91"/>
      <c r="CJ250" s="91"/>
      <c r="CK250" s="91"/>
      <c r="CL250" s="91"/>
      <c r="CM250" s="91"/>
      <c r="CN250" s="91"/>
      <c r="CO250" s="91"/>
      <c r="CP250" s="91"/>
      <c r="CQ250" s="91"/>
      <c r="CR250" s="91"/>
      <c r="CS250" s="91"/>
      <c r="CT250" s="91"/>
      <c r="CU250" s="91"/>
    </row>
    <row r="251" spans="1:99" x14ac:dyDescent="0.25">
      <c r="A251" s="89"/>
      <c r="B251" s="89"/>
      <c r="C251" s="89"/>
      <c r="D251" s="89"/>
      <c r="E251" s="191"/>
      <c r="F251" s="89"/>
      <c r="G251" s="89"/>
      <c r="H251" s="89"/>
      <c r="I251" s="89"/>
      <c r="J251" s="89"/>
      <c r="K251" s="89"/>
      <c r="L251" s="89"/>
      <c r="M251" s="89"/>
      <c r="N251" s="86"/>
      <c r="O251" s="90"/>
      <c r="P251" s="88"/>
      <c r="Q251" s="89"/>
      <c r="R251" s="89"/>
      <c r="S251" s="89"/>
      <c r="T251" s="139"/>
      <c r="U251" s="140"/>
      <c r="V251" s="141"/>
      <c r="W251" s="170"/>
      <c r="X251" s="17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91"/>
      <c r="CG251" s="91"/>
      <c r="CH251" s="91"/>
      <c r="CI251" s="91"/>
      <c r="CJ251" s="91"/>
      <c r="CK251" s="91"/>
      <c r="CL251" s="91"/>
      <c r="CM251" s="91"/>
      <c r="CN251" s="91"/>
      <c r="CO251" s="91"/>
      <c r="CP251" s="91"/>
      <c r="CQ251" s="91"/>
      <c r="CR251" s="91"/>
      <c r="CS251" s="91"/>
      <c r="CT251" s="91"/>
      <c r="CU251" s="91"/>
    </row>
    <row r="252" spans="1:99" x14ac:dyDescent="0.25">
      <c r="A252" s="89"/>
      <c r="B252" s="89"/>
      <c r="C252" s="89"/>
      <c r="D252" s="89"/>
      <c r="E252" s="191"/>
      <c r="F252" s="89"/>
      <c r="G252" s="89"/>
      <c r="H252" s="89"/>
      <c r="I252" s="89"/>
      <c r="J252" s="89"/>
      <c r="K252" s="89"/>
      <c r="L252" s="89"/>
      <c r="M252" s="89"/>
      <c r="N252" s="86"/>
      <c r="O252" s="90"/>
      <c r="P252" s="88"/>
      <c r="Q252" s="89"/>
      <c r="R252" s="89"/>
      <c r="S252" s="89"/>
      <c r="T252" s="139"/>
      <c r="U252" s="140"/>
      <c r="V252" s="141"/>
      <c r="W252" s="170"/>
      <c r="X252" s="17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91"/>
      <c r="CG252" s="91"/>
      <c r="CH252" s="91"/>
      <c r="CI252" s="91"/>
      <c r="CJ252" s="91"/>
      <c r="CK252" s="91"/>
      <c r="CL252" s="91"/>
      <c r="CM252" s="91"/>
      <c r="CN252" s="91"/>
      <c r="CO252" s="91"/>
      <c r="CP252" s="91"/>
      <c r="CQ252" s="91"/>
      <c r="CR252" s="91"/>
      <c r="CS252" s="91"/>
      <c r="CT252" s="91"/>
      <c r="CU252" s="91"/>
    </row>
    <row r="253" spans="1:99" x14ac:dyDescent="0.25">
      <c r="A253" s="89"/>
      <c r="B253" s="89"/>
      <c r="C253" s="89"/>
      <c r="D253" s="89"/>
      <c r="E253" s="191"/>
      <c r="F253" s="89"/>
      <c r="G253" s="89"/>
      <c r="H253" s="89"/>
      <c r="I253" s="89"/>
      <c r="J253" s="89"/>
      <c r="K253" s="89"/>
      <c r="L253" s="89"/>
      <c r="M253" s="89"/>
      <c r="N253" s="86"/>
      <c r="O253" s="90"/>
      <c r="P253" s="88"/>
      <c r="Q253" s="89"/>
      <c r="R253" s="89"/>
      <c r="S253" s="89"/>
      <c r="T253" s="139"/>
      <c r="U253" s="140"/>
      <c r="V253" s="141"/>
      <c r="W253" s="170"/>
      <c r="X253" s="17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91"/>
      <c r="CG253" s="91"/>
      <c r="CH253" s="91"/>
      <c r="CI253" s="91"/>
      <c r="CJ253" s="91"/>
      <c r="CK253" s="91"/>
      <c r="CL253" s="91"/>
      <c r="CM253" s="91"/>
      <c r="CN253" s="91"/>
      <c r="CO253" s="91"/>
      <c r="CP253" s="91"/>
      <c r="CQ253" s="91"/>
      <c r="CR253" s="91"/>
      <c r="CS253" s="91"/>
      <c r="CT253" s="91"/>
      <c r="CU253" s="91"/>
    </row>
    <row r="254" spans="1:99" x14ac:dyDescent="0.25">
      <c r="A254" s="89"/>
      <c r="B254" s="89"/>
      <c r="C254" s="89"/>
      <c r="D254" s="89"/>
      <c r="E254" s="191"/>
      <c r="F254" s="89"/>
      <c r="G254" s="89"/>
      <c r="H254" s="89"/>
      <c r="I254" s="89"/>
      <c r="J254" s="89"/>
      <c r="K254" s="89"/>
      <c r="L254" s="89"/>
      <c r="M254" s="89"/>
      <c r="N254" s="86"/>
      <c r="O254" s="90"/>
      <c r="P254" s="88"/>
      <c r="Q254" s="89"/>
      <c r="R254" s="89"/>
      <c r="S254" s="89"/>
      <c r="T254" s="139"/>
      <c r="U254" s="140"/>
      <c r="V254" s="141"/>
      <c r="W254" s="170"/>
      <c r="X254" s="17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  <c r="CI254" s="91"/>
      <c r="CJ254" s="91"/>
      <c r="CK254" s="91"/>
      <c r="CL254" s="91"/>
      <c r="CM254" s="91"/>
      <c r="CN254" s="91"/>
      <c r="CO254" s="91"/>
      <c r="CP254" s="91"/>
      <c r="CQ254" s="91"/>
      <c r="CR254" s="91"/>
      <c r="CS254" s="91"/>
      <c r="CT254" s="91"/>
      <c r="CU254" s="91"/>
    </row>
    <row r="255" spans="1:99" x14ac:dyDescent="0.25">
      <c r="A255" s="89"/>
      <c r="B255" s="89"/>
      <c r="C255" s="89"/>
      <c r="D255" s="89"/>
      <c r="E255" s="191"/>
      <c r="F255" s="89"/>
      <c r="G255" s="89"/>
      <c r="H255" s="89"/>
      <c r="I255" s="89"/>
      <c r="J255" s="89"/>
      <c r="K255" s="89"/>
      <c r="L255" s="89"/>
      <c r="M255" s="89"/>
      <c r="N255" s="86"/>
      <c r="O255" s="90"/>
      <c r="P255" s="88"/>
      <c r="Q255" s="89"/>
      <c r="R255" s="89"/>
      <c r="S255" s="89"/>
      <c r="T255" s="139"/>
      <c r="U255" s="140"/>
      <c r="V255" s="141"/>
      <c r="W255" s="170"/>
      <c r="X255" s="17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91"/>
      <c r="CG255" s="91"/>
      <c r="CH255" s="91"/>
      <c r="CI255" s="91"/>
      <c r="CJ255" s="91"/>
      <c r="CK255" s="91"/>
      <c r="CL255" s="91"/>
      <c r="CM255" s="91"/>
      <c r="CN255" s="91"/>
      <c r="CO255" s="91"/>
      <c r="CP255" s="91"/>
      <c r="CQ255" s="91"/>
      <c r="CR255" s="91"/>
      <c r="CS255" s="91"/>
      <c r="CT255" s="91"/>
      <c r="CU255" s="91"/>
    </row>
    <row r="256" spans="1:99" x14ac:dyDescent="0.25">
      <c r="A256" s="89"/>
      <c r="B256" s="89"/>
      <c r="C256" s="89"/>
      <c r="D256" s="89"/>
      <c r="E256" s="191"/>
      <c r="F256" s="89"/>
      <c r="G256" s="89"/>
      <c r="H256" s="89"/>
      <c r="I256" s="89"/>
      <c r="J256" s="89"/>
      <c r="K256" s="89"/>
      <c r="L256" s="89"/>
      <c r="M256" s="89"/>
      <c r="N256" s="86"/>
      <c r="O256" s="90"/>
      <c r="P256" s="88"/>
      <c r="Q256" s="89"/>
      <c r="R256" s="89"/>
      <c r="S256" s="89"/>
      <c r="T256" s="139"/>
      <c r="U256" s="140"/>
      <c r="V256" s="141"/>
      <c r="W256" s="170"/>
      <c r="X256" s="17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91"/>
      <c r="CG256" s="91"/>
      <c r="CH256" s="91"/>
      <c r="CI256" s="91"/>
      <c r="CJ256" s="91"/>
      <c r="CK256" s="91"/>
      <c r="CL256" s="91"/>
      <c r="CM256" s="91"/>
      <c r="CN256" s="91"/>
      <c r="CO256" s="91"/>
      <c r="CP256" s="91"/>
      <c r="CQ256" s="91"/>
      <c r="CR256" s="91"/>
      <c r="CS256" s="91"/>
      <c r="CT256" s="91"/>
      <c r="CU256" s="91"/>
    </row>
    <row r="257" spans="1:99" x14ac:dyDescent="0.25">
      <c r="A257" s="89"/>
      <c r="B257" s="89"/>
      <c r="C257" s="89"/>
      <c r="D257" s="89"/>
      <c r="E257" s="191"/>
      <c r="F257" s="89"/>
      <c r="G257" s="89"/>
      <c r="H257" s="89"/>
      <c r="I257" s="89"/>
      <c r="J257" s="89"/>
      <c r="K257" s="89"/>
      <c r="L257" s="89"/>
      <c r="M257" s="89"/>
      <c r="N257" s="86"/>
      <c r="O257" s="90"/>
      <c r="P257" s="88"/>
      <c r="Q257" s="89"/>
      <c r="R257" s="89"/>
      <c r="S257" s="89"/>
      <c r="T257" s="139"/>
      <c r="U257" s="140"/>
      <c r="V257" s="141"/>
      <c r="W257" s="170"/>
      <c r="X257" s="17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91"/>
      <c r="CG257" s="91"/>
      <c r="CH257" s="91"/>
      <c r="CI257" s="91"/>
      <c r="CJ257" s="91"/>
      <c r="CK257" s="91"/>
      <c r="CL257" s="91"/>
      <c r="CM257" s="91"/>
      <c r="CN257" s="91"/>
      <c r="CO257" s="91"/>
      <c r="CP257" s="91"/>
      <c r="CQ257" s="91"/>
      <c r="CR257" s="91"/>
      <c r="CS257" s="91"/>
      <c r="CT257" s="91"/>
      <c r="CU257" s="91"/>
    </row>
    <row r="258" spans="1:99" x14ac:dyDescent="0.25">
      <c r="A258" s="89"/>
      <c r="B258" s="89"/>
      <c r="C258" s="89"/>
      <c r="D258" s="89"/>
      <c r="E258" s="191"/>
      <c r="F258" s="89"/>
      <c r="G258" s="89"/>
      <c r="H258" s="89"/>
      <c r="I258" s="89"/>
      <c r="J258" s="89"/>
      <c r="K258" s="89"/>
      <c r="L258" s="89"/>
      <c r="M258" s="89"/>
      <c r="N258" s="86"/>
      <c r="O258" s="90"/>
      <c r="P258" s="88"/>
      <c r="Q258" s="89"/>
      <c r="R258" s="89"/>
      <c r="S258" s="89"/>
      <c r="T258" s="139"/>
      <c r="U258" s="140"/>
      <c r="V258" s="141"/>
      <c r="W258" s="170"/>
      <c r="X258" s="17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91"/>
      <c r="CG258" s="91"/>
      <c r="CH258" s="91"/>
      <c r="CI258" s="91"/>
      <c r="CJ258" s="91"/>
      <c r="CK258" s="91"/>
      <c r="CL258" s="91"/>
      <c r="CM258" s="91"/>
      <c r="CN258" s="91"/>
      <c r="CO258" s="91"/>
      <c r="CP258" s="91"/>
      <c r="CQ258" s="91"/>
      <c r="CR258" s="91"/>
      <c r="CS258" s="91"/>
      <c r="CT258" s="91"/>
      <c r="CU258" s="91"/>
    </row>
    <row r="259" spans="1:99" x14ac:dyDescent="0.25">
      <c r="A259" s="89"/>
      <c r="B259" s="89"/>
      <c r="C259" s="89"/>
      <c r="D259" s="89"/>
      <c r="E259" s="191"/>
      <c r="F259" s="89"/>
      <c r="G259" s="89"/>
      <c r="H259" s="89"/>
      <c r="I259" s="89"/>
      <c r="J259" s="89"/>
      <c r="K259" s="89"/>
      <c r="L259" s="89"/>
      <c r="M259" s="89"/>
      <c r="N259" s="86"/>
      <c r="O259" s="90"/>
      <c r="P259" s="88"/>
      <c r="Q259" s="89"/>
      <c r="R259" s="89"/>
      <c r="S259" s="89"/>
      <c r="T259" s="139"/>
      <c r="U259" s="140"/>
      <c r="V259" s="141"/>
      <c r="W259" s="170"/>
      <c r="X259" s="17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  <c r="CF259" s="91"/>
      <c r="CG259" s="91"/>
      <c r="CH259" s="91"/>
      <c r="CI259" s="91"/>
      <c r="CJ259" s="91"/>
      <c r="CK259" s="91"/>
      <c r="CL259" s="91"/>
      <c r="CM259" s="91"/>
      <c r="CN259" s="91"/>
      <c r="CO259" s="91"/>
      <c r="CP259" s="91"/>
      <c r="CQ259" s="91"/>
      <c r="CR259" s="91"/>
      <c r="CS259" s="91"/>
      <c r="CT259" s="91"/>
      <c r="CU259" s="91"/>
    </row>
    <row r="260" spans="1:99" x14ac:dyDescent="0.25">
      <c r="A260" s="89"/>
      <c r="B260" s="89"/>
      <c r="C260" s="89"/>
      <c r="D260" s="89"/>
      <c r="E260" s="191"/>
      <c r="F260" s="89"/>
      <c r="G260" s="89"/>
      <c r="H260" s="89"/>
      <c r="I260" s="89"/>
      <c r="J260" s="89"/>
      <c r="K260" s="89"/>
      <c r="L260" s="89"/>
      <c r="M260" s="89"/>
      <c r="N260" s="86"/>
      <c r="O260" s="90"/>
      <c r="P260" s="88"/>
      <c r="Q260" s="89"/>
      <c r="R260" s="89"/>
      <c r="S260" s="89"/>
      <c r="T260" s="139"/>
      <c r="U260" s="140"/>
      <c r="V260" s="141"/>
      <c r="W260" s="170"/>
      <c r="X260" s="17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91"/>
      <c r="CG260" s="91"/>
      <c r="CH260" s="91"/>
      <c r="CI260" s="91"/>
      <c r="CJ260" s="91"/>
      <c r="CK260" s="91"/>
      <c r="CL260" s="91"/>
      <c r="CM260" s="91"/>
      <c r="CN260" s="91"/>
      <c r="CO260" s="91"/>
      <c r="CP260" s="91"/>
      <c r="CQ260" s="91"/>
      <c r="CR260" s="91"/>
      <c r="CS260" s="91"/>
      <c r="CT260" s="91"/>
      <c r="CU260" s="91"/>
    </row>
    <row r="261" spans="1:99" x14ac:dyDescent="0.25">
      <c r="A261" s="89"/>
      <c r="B261" s="89"/>
      <c r="C261" s="89"/>
      <c r="D261" s="89"/>
      <c r="E261" s="191"/>
      <c r="F261" s="89"/>
      <c r="G261" s="89"/>
      <c r="H261" s="89"/>
      <c r="I261" s="89"/>
      <c r="J261" s="89"/>
      <c r="K261" s="89"/>
      <c r="L261" s="89"/>
      <c r="M261" s="89"/>
      <c r="N261" s="86"/>
      <c r="O261" s="90"/>
      <c r="P261" s="88"/>
      <c r="Q261" s="89"/>
      <c r="R261" s="89"/>
      <c r="S261" s="89"/>
      <c r="T261" s="139"/>
      <c r="U261" s="140"/>
      <c r="V261" s="141"/>
      <c r="W261" s="170"/>
      <c r="X261" s="17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  <c r="BZ261" s="91"/>
      <c r="CA261" s="91"/>
      <c r="CB261" s="91"/>
      <c r="CC261" s="91"/>
      <c r="CD261" s="91"/>
      <c r="CE261" s="91"/>
      <c r="CF261" s="91"/>
      <c r="CG261" s="91"/>
      <c r="CH261" s="91"/>
      <c r="CI261" s="91"/>
      <c r="CJ261" s="91"/>
      <c r="CK261" s="91"/>
      <c r="CL261" s="91"/>
      <c r="CM261" s="91"/>
      <c r="CN261" s="91"/>
      <c r="CO261" s="91"/>
      <c r="CP261" s="91"/>
      <c r="CQ261" s="91"/>
      <c r="CR261" s="91"/>
      <c r="CS261" s="91"/>
      <c r="CT261" s="91"/>
      <c r="CU261" s="91"/>
    </row>
    <row r="262" spans="1:99" x14ac:dyDescent="0.25">
      <c r="A262" s="89"/>
      <c r="B262" s="89"/>
      <c r="C262" s="89"/>
      <c r="D262" s="89"/>
      <c r="E262" s="191"/>
      <c r="F262" s="89"/>
      <c r="G262" s="89"/>
      <c r="H262" s="89"/>
      <c r="I262" s="89"/>
      <c r="J262" s="89"/>
      <c r="K262" s="89"/>
      <c r="L262" s="89"/>
      <c r="M262" s="89"/>
      <c r="N262" s="86"/>
      <c r="O262" s="90"/>
      <c r="P262" s="88"/>
      <c r="Q262" s="89"/>
      <c r="R262" s="89"/>
      <c r="S262" s="89"/>
      <c r="T262" s="139"/>
      <c r="U262" s="140"/>
      <c r="V262" s="141"/>
      <c r="W262" s="170"/>
      <c r="X262" s="17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1"/>
      <c r="CP262" s="91"/>
      <c r="CQ262" s="91"/>
      <c r="CR262" s="91"/>
      <c r="CS262" s="91"/>
      <c r="CT262" s="91"/>
      <c r="CU262" s="91"/>
    </row>
    <row r="263" spans="1:99" x14ac:dyDescent="0.25">
      <c r="A263" s="89"/>
      <c r="B263" s="89"/>
      <c r="C263" s="89"/>
      <c r="D263" s="89"/>
      <c r="E263" s="191"/>
      <c r="F263" s="89"/>
      <c r="G263" s="89"/>
      <c r="H263" s="89"/>
      <c r="I263" s="89"/>
      <c r="J263" s="89"/>
      <c r="K263" s="89"/>
      <c r="L263" s="89"/>
      <c r="M263" s="89"/>
      <c r="N263" s="86"/>
      <c r="O263" s="90"/>
      <c r="P263" s="88"/>
      <c r="Q263" s="89"/>
      <c r="R263" s="89"/>
      <c r="S263" s="89"/>
      <c r="T263" s="139"/>
      <c r="U263" s="140"/>
      <c r="V263" s="141"/>
      <c r="W263" s="170"/>
      <c r="X263" s="17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91"/>
      <c r="CG263" s="91"/>
      <c r="CH263" s="91"/>
      <c r="CI263" s="91"/>
      <c r="CJ263" s="91"/>
      <c r="CK263" s="91"/>
      <c r="CL263" s="91"/>
      <c r="CM263" s="91"/>
      <c r="CN263" s="91"/>
      <c r="CO263" s="91"/>
      <c r="CP263" s="91"/>
      <c r="CQ263" s="91"/>
      <c r="CR263" s="91"/>
      <c r="CS263" s="91"/>
      <c r="CT263" s="91"/>
      <c r="CU263" s="91"/>
    </row>
    <row r="264" spans="1:99" x14ac:dyDescent="0.25">
      <c r="A264" s="89"/>
      <c r="B264" s="89"/>
      <c r="C264" s="89"/>
      <c r="D264" s="89"/>
      <c r="E264" s="191"/>
      <c r="F264" s="89"/>
      <c r="G264" s="89"/>
      <c r="H264" s="89"/>
      <c r="I264" s="89"/>
      <c r="J264" s="89"/>
      <c r="K264" s="89"/>
      <c r="L264" s="89"/>
      <c r="M264" s="89"/>
      <c r="N264" s="86"/>
      <c r="O264" s="90"/>
      <c r="P264" s="88"/>
      <c r="Q264" s="89"/>
      <c r="R264" s="89"/>
      <c r="S264" s="89"/>
      <c r="T264" s="139"/>
      <c r="U264" s="140"/>
      <c r="V264" s="141"/>
      <c r="W264" s="170"/>
      <c r="X264" s="17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91"/>
      <c r="CG264" s="91"/>
      <c r="CH264" s="91"/>
      <c r="CI264" s="91"/>
      <c r="CJ264" s="91"/>
      <c r="CK264" s="91"/>
      <c r="CL264" s="91"/>
      <c r="CM264" s="91"/>
      <c r="CN264" s="91"/>
      <c r="CO264" s="91"/>
      <c r="CP264" s="91"/>
      <c r="CQ264" s="91"/>
      <c r="CR264" s="91"/>
      <c r="CS264" s="91"/>
      <c r="CT264" s="91"/>
      <c r="CU264" s="91"/>
    </row>
    <row r="265" spans="1:99" x14ac:dyDescent="0.25">
      <c r="A265" s="89"/>
      <c r="B265" s="89"/>
      <c r="C265" s="89"/>
      <c r="D265" s="89"/>
      <c r="E265" s="191"/>
      <c r="F265" s="89"/>
      <c r="G265" s="89"/>
      <c r="H265" s="89"/>
      <c r="I265" s="89"/>
      <c r="J265" s="89"/>
      <c r="K265" s="89"/>
      <c r="L265" s="89"/>
      <c r="M265" s="89"/>
      <c r="N265" s="86"/>
      <c r="O265" s="90"/>
      <c r="P265" s="88"/>
      <c r="Q265" s="89"/>
      <c r="R265" s="89"/>
      <c r="S265" s="89"/>
      <c r="T265" s="139"/>
      <c r="U265" s="140"/>
      <c r="V265" s="141"/>
      <c r="W265" s="170"/>
      <c r="X265" s="17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  <c r="CF265" s="91"/>
      <c r="CG265" s="91"/>
      <c r="CH265" s="91"/>
      <c r="CI265" s="91"/>
      <c r="CJ265" s="91"/>
      <c r="CK265" s="91"/>
      <c r="CL265" s="91"/>
      <c r="CM265" s="91"/>
      <c r="CN265" s="91"/>
      <c r="CO265" s="91"/>
      <c r="CP265" s="91"/>
      <c r="CQ265" s="91"/>
      <c r="CR265" s="91"/>
      <c r="CS265" s="91"/>
      <c r="CT265" s="91"/>
      <c r="CU265" s="91"/>
    </row>
    <row r="266" spans="1:99" x14ac:dyDescent="0.25">
      <c r="A266" s="89"/>
      <c r="B266" s="89"/>
      <c r="C266" s="89"/>
      <c r="D266" s="89"/>
      <c r="E266" s="191"/>
      <c r="F266" s="89"/>
      <c r="G266" s="89"/>
      <c r="H266" s="89"/>
      <c r="I266" s="89"/>
      <c r="J266" s="89"/>
      <c r="K266" s="89"/>
      <c r="L266" s="89"/>
      <c r="M266" s="89"/>
      <c r="N266" s="86"/>
      <c r="O266" s="90"/>
      <c r="P266" s="88"/>
      <c r="Q266" s="89"/>
      <c r="R266" s="89"/>
      <c r="S266" s="89"/>
      <c r="T266" s="139"/>
      <c r="U266" s="140"/>
      <c r="V266" s="141"/>
      <c r="W266" s="170"/>
      <c r="X266" s="17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91"/>
      <c r="CG266" s="91"/>
      <c r="CH266" s="91"/>
      <c r="CI266" s="91"/>
      <c r="CJ266" s="91"/>
      <c r="CK266" s="91"/>
      <c r="CL266" s="91"/>
      <c r="CM266" s="91"/>
      <c r="CN266" s="91"/>
      <c r="CO266" s="91"/>
      <c r="CP266" s="91"/>
      <c r="CQ266" s="91"/>
      <c r="CR266" s="91"/>
      <c r="CS266" s="91"/>
      <c r="CT266" s="91"/>
      <c r="CU266" s="91"/>
    </row>
    <row r="267" spans="1:99" x14ac:dyDescent="0.25">
      <c r="A267" s="89"/>
      <c r="B267" s="89"/>
      <c r="C267" s="89"/>
      <c r="D267" s="89"/>
      <c r="E267" s="191"/>
      <c r="F267" s="89"/>
      <c r="G267" s="89"/>
      <c r="H267" s="89"/>
      <c r="I267" s="89"/>
      <c r="J267" s="89"/>
      <c r="K267" s="89"/>
      <c r="L267" s="89"/>
      <c r="M267" s="89"/>
      <c r="N267" s="86"/>
      <c r="O267" s="90"/>
      <c r="P267" s="88"/>
      <c r="Q267" s="89"/>
      <c r="R267" s="89"/>
      <c r="S267" s="89"/>
      <c r="T267" s="139"/>
      <c r="U267" s="140"/>
      <c r="V267" s="141"/>
      <c r="W267" s="170"/>
      <c r="X267" s="17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  <c r="CA267" s="91"/>
      <c r="CB267" s="91"/>
      <c r="CC267" s="91"/>
      <c r="CD267" s="91"/>
      <c r="CE267" s="91"/>
      <c r="CF267" s="91"/>
      <c r="CG267" s="91"/>
      <c r="CH267" s="91"/>
      <c r="CI267" s="91"/>
      <c r="CJ267" s="91"/>
      <c r="CK267" s="91"/>
      <c r="CL267" s="91"/>
      <c r="CM267" s="91"/>
      <c r="CN267" s="91"/>
      <c r="CO267" s="91"/>
      <c r="CP267" s="91"/>
      <c r="CQ267" s="91"/>
      <c r="CR267" s="91"/>
      <c r="CS267" s="91"/>
      <c r="CT267" s="91"/>
      <c r="CU267" s="91"/>
    </row>
    <row r="268" spans="1:99" x14ac:dyDescent="0.25">
      <c r="A268" s="89"/>
      <c r="B268" s="89"/>
      <c r="C268" s="89"/>
      <c r="D268" s="89"/>
      <c r="E268" s="191"/>
      <c r="F268" s="89"/>
      <c r="G268" s="89"/>
      <c r="H268" s="89"/>
      <c r="I268" s="89"/>
      <c r="J268" s="89"/>
      <c r="K268" s="89"/>
      <c r="L268" s="89"/>
      <c r="M268" s="89"/>
      <c r="N268" s="86"/>
      <c r="O268" s="90"/>
      <c r="P268" s="88"/>
      <c r="Q268" s="89"/>
      <c r="R268" s="89"/>
      <c r="S268" s="89"/>
      <c r="T268" s="139"/>
      <c r="U268" s="140"/>
      <c r="V268" s="141"/>
      <c r="W268" s="170"/>
      <c r="X268" s="17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  <c r="CA268" s="91"/>
      <c r="CB268" s="91"/>
      <c r="CC268" s="91"/>
      <c r="CD268" s="91"/>
      <c r="CE268" s="91"/>
      <c r="CF268" s="91"/>
      <c r="CG268" s="91"/>
      <c r="CH268" s="91"/>
      <c r="CI268" s="91"/>
      <c r="CJ268" s="91"/>
      <c r="CK268" s="91"/>
      <c r="CL268" s="91"/>
      <c r="CM268" s="91"/>
      <c r="CN268" s="91"/>
      <c r="CO268" s="91"/>
      <c r="CP268" s="91"/>
      <c r="CQ268" s="91"/>
      <c r="CR268" s="91"/>
      <c r="CS268" s="91"/>
      <c r="CT268" s="91"/>
      <c r="CU268" s="91"/>
    </row>
    <row r="269" spans="1:99" x14ac:dyDescent="0.25">
      <c r="A269" s="89"/>
      <c r="B269" s="89"/>
      <c r="C269" s="89"/>
      <c r="D269" s="89"/>
      <c r="E269" s="191"/>
      <c r="F269" s="89"/>
      <c r="G269" s="89"/>
      <c r="H269" s="89"/>
      <c r="I269" s="89"/>
      <c r="J269" s="89"/>
      <c r="K269" s="89"/>
      <c r="L269" s="89"/>
      <c r="M269" s="89"/>
      <c r="N269" s="86"/>
      <c r="O269" s="90"/>
      <c r="P269" s="88"/>
      <c r="Q269" s="89"/>
      <c r="R269" s="89"/>
      <c r="S269" s="89"/>
      <c r="T269" s="139"/>
      <c r="U269" s="140"/>
      <c r="V269" s="141"/>
      <c r="W269" s="170"/>
      <c r="X269" s="17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  <c r="CA269" s="91"/>
      <c r="CB269" s="91"/>
      <c r="CC269" s="91"/>
      <c r="CD269" s="91"/>
      <c r="CE269" s="91"/>
      <c r="CF269" s="91"/>
      <c r="CG269" s="91"/>
      <c r="CH269" s="91"/>
      <c r="CI269" s="91"/>
      <c r="CJ269" s="91"/>
      <c r="CK269" s="91"/>
      <c r="CL269" s="91"/>
      <c r="CM269" s="91"/>
      <c r="CN269" s="91"/>
      <c r="CO269" s="91"/>
      <c r="CP269" s="91"/>
      <c r="CQ269" s="91"/>
      <c r="CR269" s="91"/>
      <c r="CS269" s="91"/>
      <c r="CT269" s="91"/>
      <c r="CU269" s="91"/>
    </row>
    <row r="270" spans="1:99" x14ac:dyDescent="0.25">
      <c r="A270" s="89"/>
      <c r="B270" s="89"/>
      <c r="C270" s="89"/>
      <c r="D270" s="89"/>
      <c r="E270" s="191"/>
      <c r="F270" s="89"/>
      <c r="G270" s="89"/>
      <c r="H270" s="89"/>
      <c r="I270" s="89"/>
      <c r="J270" s="89"/>
      <c r="K270" s="89"/>
      <c r="L270" s="89"/>
      <c r="M270" s="89"/>
      <c r="N270" s="86"/>
      <c r="O270" s="90"/>
      <c r="P270" s="88"/>
      <c r="Q270" s="89"/>
      <c r="R270" s="89"/>
      <c r="S270" s="89"/>
      <c r="T270" s="139"/>
      <c r="U270" s="140"/>
      <c r="V270" s="141"/>
      <c r="W270" s="170"/>
      <c r="X270" s="17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  <c r="BZ270" s="91"/>
      <c r="CA270" s="91"/>
      <c r="CB270" s="91"/>
      <c r="CC270" s="91"/>
      <c r="CD270" s="91"/>
      <c r="CE270" s="91"/>
      <c r="CF270" s="91"/>
      <c r="CG270" s="91"/>
      <c r="CH270" s="91"/>
      <c r="CI270" s="91"/>
      <c r="CJ270" s="91"/>
      <c r="CK270" s="91"/>
      <c r="CL270" s="91"/>
      <c r="CM270" s="91"/>
      <c r="CN270" s="91"/>
      <c r="CO270" s="91"/>
      <c r="CP270" s="91"/>
      <c r="CQ270" s="91"/>
      <c r="CR270" s="91"/>
      <c r="CS270" s="91"/>
      <c r="CT270" s="91"/>
      <c r="CU270" s="91"/>
    </row>
    <row r="271" spans="1:99" x14ac:dyDescent="0.25">
      <c r="A271" s="89"/>
      <c r="B271" s="89"/>
      <c r="C271" s="89"/>
      <c r="D271" s="89"/>
      <c r="E271" s="191"/>
      <c r="F271" s="89"/>
      <c r="G271" s="89"/>
      <c r="H271" s="89"/>
      <c r="I271" s="89"/>
      <c r="J271" s="89"/>
      <c r="K271" s="89"/>
      <c r="L271" s="89"/>
      <c r="M271" s="89"/>
      <c r="N271" s="86"/>
      <c r="O271" s="90"/>
      <c r="P271" s="88"/>
      <c r="Q271" s="89"/>
      <c r="R271" s="89"/>
      <c r="S271" s="89"/>
      <c r="T271" s="139"/>
      <c r="U271" s="140"/>
      <c r="V271" s="141"/>
      <c r="W271" s="170"/>
      <c r="X271" s="17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91"/>
      <c r="CG271" s="91"/>
      <c r="CH271" s="91"/>
      <c r="CI271" s="91"/>
      <c r="CJ271" s="91"/>
      <c r="CK271" s="91"/>
      <c r="CL271" s="91"/>
      <c r="CM271" s="91"/>
      <c r="CN271" s="91"/>
      <c r="CO271" s="91"/>
      <c r="CP271" s="91"/>
      <c r="CQ271" s="91"/>
      <c r="CR271" s="91"/>
      <c r="CS271" s="91"/>
      <c r="CT271" s="91"/>
      <c r="CU271" s="91"/>
    </row>
    <row r="272" spans="1:99" x14ac:dyDescent="0.25">
      <c r="A272" s="89"/>
      <c r="B272" s="89"/>
      <c r="C272" s="89"/>
      <c r="D272" s="89"/>
      <c r="E272" s="191"/>
      <c r="F272" s="89"/>
      <c r="G272" s="89"/>
      <c r="H272" s="89"/>
      <c r="I272" s="89"/>
      <c r="J272" s="89"/>
      <c r="K272" s="89"/>
      <c r="L272" s="89"/>
      <c r="M272" s="89"/>
      <c r="N272" s="86"/>
      <c r="O272" s="90"/>
      <c r="P272" s="88"/>
      <c r="Q272" s="89"/>
      <c r="R272" s="89"/>
      <c r="S272" s="89"/>
      <c r="T272" s="139"/>
      <c r="U272" s="140"/>
      <c r="V272" s="141"/>
      <c r="W272" s="170"/>
      <c r="X272" s="17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  <c r="BZ272" s="91"/>
      <c r="CA272" s="91"/>
      <c r="CB272" s="91"/>
      <c r="CC272" s="91"/>
      <c r="CD272" s="91"/>
      <c r="CE272" s="91"/>
      <c r="CF272" s="91"/>
      <c r="CG272" s="91"/>
      <c r="CH272" s="91"/>
      <c r="CI272" s="91"/>
      <c r="CJ272" s="91"/>
      <c r="CK272" s="91"/>
      <c r="CL272" s="91"/>
      <c r="CM272" s="91"/>
      <c r="CN272" s="91"/>
      <c r="CO272" s="91"/>
      <c r="CP272" s="91"/>
      <c r="CQ272" s="91"/>
      <c r="CR272" s="91"/>
      <c r="CS272" s="91"/>
      <c r="CT272" s="91"/>
      <c r="CU272" s="91"/>
    </row>
    <row r="273" spans="1:99" x14ac:dyDescent="0.25">
      <c r="A273" s="89"/>
      <c r="B273" s="89"/>
      <c r="C273" s="89"/>
      <c r="D273" s="89"/>
      <c r="E273" s="191"/>
      <c r="F273" s="89"/>
      <c r="G273" s="89"/>
      <c r="H273" s="89"/>
      <c r="I273" s="89"/>
      <c r="J273" s="89"/>
      <c r="K273" s="89"/>
      <c r="L273" s="89"/>
      <c r="M273" s="89"/>
      <c r="N273" s="86"/>
      <c r="O273" s="90"/>
      <c r="P273" s="88"/>
      <c r="Q273" s="89"/>
      <c r="R273" s="89"/>
      <c r="S273" s="89"/>
      <c r="T273" s="139"/>
      <c r="U273" s="140"/>
      <c r="V273" s="141"/>
      <c r="W273" s="170"/>
      <c r="X273" s="17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  <c r="CA273" s="91"/>
      <c r="CB273" s="91"/>
      <c r="CC273" s="91"/>
      <c r="CD273" s="91"/>
      <c r="CE273" s="91"/>
      <c r="CF273" s="91"/>
      <c r="CG273" s="91"/>
      <c r="CH273" s="91"/>
      <c r="CI273" s="91"/>
      <c r="CJ273" s="91"/>
      <c r="CK273" s="91"/>
      <c r="CL273" s="91"/>
      <c r="CM273" s="91"/>
      <c r="CN273" s="91"/>
      <c r="CO273" s="91"/>
      <c r="CP273" s="91"/>
      <c r="CQ273" s="91"/>
      <c r="CR273" s="91"/>
      <c r="CS273" s="91"/>
      <c r="CT273" s="91"/>
      <c r="CU273" s="91"/>
    </row>
    <row r="274" spans="1:99" x14ac:dyDescent="0.25">
      <c r="A274" s="89"/>
      <c r="B274" s="89"/>
      <c r="C274" s="89"/>
      <c r="D274" s="89"/>
      <c r="E274" s="191"/>
      <c r="F274" s="89"/>
      <c r="G274" s="89"/>
      <c r="H274" s="89"/>
      <c r="I274" s="89"/>
      <c r="J274" s="89"/>
      <c r="K274" s="89"/>
      <c r="L274" s="89"/>
      <c r="M274" s="89"/>
      <c r="N274" s="86"/>
      <c r="O274" s="90"/>
      <c r="P274" s="88"/>
      <c r="Q274" s="89"/>
      <c r="R274" s="89"/>
      <c r="S274" s="89"/>
      <c r="T274" s="139"/>
      <c r="U274" s="140"/>
      <c r="V274" s="141"/>
      <c r="W274" s="170"/>
      <c r="X274" s="17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  <c r="BZ274" s="91"/>
      <c r="CA274" s="91"/>
      <c r="CB274" s="91"/>
      <c r="CC274" s="91"/>
      <c r="CD274" s="91"/>
      <c r="CE274" s="91"/>
      <c r="CF274" s="91"/>
      <c r="CG274" s="91"/>
      <c r="CH274" s="91"/>
      <c r="CI274" s="91"/>
      <c r="CJ274" s="91"/>
      <c r="CK274" s="91"/>
      <c r="CL274" s="91"/>
      <c r="CM274" s="91"/>
      <c r="CN274" s="91"/>
      <c r="CO274" s="91"/>
      <c r="CP274" s="91"/>
      <c r="CQ274" s="91"/>
      <c r="CR274" s="91"/>
      <c r="CS274" s="91"/>
      <c r="CT274" s="91"/>
      <c r="CU274" s="91"/>
    </row>
    <row r="275" spans="1:99" x14ac:dyDescent="0.25">
      <c r="A275" s="89"/>
      <c r="B275" s="89"/>
      <c r="C275" s="89"/>
      <c r="D275" s="89"/>
      <c r="E275" s="191"/>
      <c r="F275" s="89"/>
      <c r="G275" s="89"/>
      <c r="H275" s="89"/>
      <c r="I275" s="89"/>
      <c r="J275" s="89"/>
      <c r="K275" s="89"/>
      <c r="L275" s="89"/>
      <c r="M275" s="89"/>
      <c r="N275" s="86"/>
      <c r="O275" s="90"/>
      <c r="P275" s="88"/>
      <c r="Q275" s="89"/>
      <c r="R275" s="89"/>
      <c r="S275" s="89"/>
      <c r="T275" s="139"/>
      <c r="U275" s="140"/>
      <c r="V275" s="141"/>
      <c r="W275" s="170"/>
      <c r="X275" s="17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  <c r="CB275" s="91"/>
      <c r="CC275" s="91"/>
      <c r="CD275" s="91"/>
      <c r="CE275" s="91"/>
      <c r="CF275" s="91"/>
      <c r="CG275" s="91"/>
      <c r="CH275" s="91"/>
      <c r="CI275" s="91"/>
      <c r="CJ275" s="91"/>
      <c r="CK275" s="91"/>
      <c r="CL275" s="91"/>
      <c r="CM275" s="91"/>
      <c r="CN275" s="91"/>
      <c r="CO275" s="91"/>
      <c r="CP275" s="91"/>
      <c r="CQ275" s="91"/>
      <c r="CR275" s="91"/>
      <c r="CS275" s="91"/>
      <c r="CT275" s="91"/>
      <c r="CU275" s="91"/>
    </row>
    <row r="276" spans="1:99" x14ac:dyDescent="0.25">
      <c r="A276" s="89"/>
      <c r="B276" s="89"/>
      <c r="C276" s="89"/>
      <c r="D276" s="89"/>
      <c r="E276" s="191"/>
      <c r="F276" s="89"/>
      <c r="G276" s="89"/>
      <c r="H276" s="89"/>
      <c r="I276" s="89"/>
      <c r="J276" s="89"/>
      <c r="K276" s="89"/>
      <c r="L276" s="89"/>
      <c r="M276" s="89"/>
      <c r="N276" s="86"/>
      <c r="O276" s="90"/>
      <c r="P276" s="88"/>
      <c r="Q276" s="89"/>
      <c r="R276" s="89"/>
      <c r="S276" s="89"/>
      <c r="T276" s="139"/>
      <c r="U276" s="140"/>
      <c r="V276" s="141"/>
      <c r="W276" s="170"/>
      <c r="X276" s="17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  <c r="BZ276" s="91"/>
      <c r="CA276" s="91"/>
      <c r="CB276" s="91"/>
      <c r="CC276" s="91"/>
      <c r="CD276" s="91"/>
      <c r="CE276" s="91"/>
      <c r="CF276" s="91"/>
      <c r="CG276" s="91"/>
      <c r="CH276" s="91"/>
      <c r="CI276" s="91"/>
      <c r="CJ276" s="91"/>
      <c r="CK276" s="91"/>
      <c r="CL276" s="91"/>
      <c r="CM276" s="91"/>
      <c r="CN276" s="91"/>
      <c r="CO276" s="91"/>
      <c r="CP276" s="91"/>
      <c r="CQ276" s="91"/>
      <c r="CR276" s="91"/>
      <c r="CS276" s="91"/>
      <c r="CT276" s="91"/>
      <c r="CU276" s="91"/>
    </row>
    <row r="277" spans="1:99" x14ac:dyDescent="0.25">
      <c r="A277" s="89"/>
      <c r="B277" s="89"/>
      <c r="C277" s="89"/>
      <c r="D277" s="89"/>
      <c r="E277" s="191"/>
      <c r="F277" s="89"/>
      <c r="G277" s="89"/>
      <c r="H277" s="89"/>
      <c r="I277" s="89"/>
      <c r="J277" s="89"/>
      <c r="K277" s="89"/>
      <c r="L277" s="89"/>
      <c r="M277" s="89"/>
      <c r="N277" s="86"/>
      <c r="O277" s="90"/>
      <c r="P277" s="88"/>
      <c r="Q277" s="89"/>
      <c r="R277" s="89"/>
      <c r="S277" s="89"/>
      <c r="T277" s="139"/>
      <c r="U277" s="140"/>
      <c r="V277" s="141"/>
      <c r="W277" s="170"/>
      <c r="X277" s="17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  <c r="BZ277" s="91"/>
      <c r="CA277" s="91"/>
      <c r="CB277" s="91"/>
      <c r="CC277" s="91"/>
      <c r="CD277" s="91"/>
      <c r="CE277" s="91"/>
      <c r="CF277" s="91"/>
      <c r="CG277" s="91"/>
      <c r="CH277" s="91"/>
      <c r="CI277" s="91"/>
      <c r="CJ277" s="91"/>
      <c r="CK277" s="91"/>
      <c r="CL277" s="91"/>
      <c r="CM277" s="91"/>
      <c r="CN277" s="91"/>
      <c r="CO277" s="91"/>
      <c r="CP277" s="91"/>
      <c r="CQ277" s="91"/>
      <c r="CR277" s="91"/>
      <c r="CS277" s="91"/>
      <c r="CT277" s="91"/>
      <c r="CU277" s="91"/>
    </row>
    <row r="278" spans="1:99" x14ac:dyDescent="0.25">
      <c r="A278" s="89"/>
      <c r="B278" s="89"/>
      <c r="C278" s="89"/>
      <c r="D278" s="89"/>
      <c r="E278" s="191"/>
      <c r="F278" s="89"/>
      <c r="G278" s="89"/>
      <c r="H278" s="89"/>
      <c r="I278" s="89"/>
      <c r="J278" s="89"/>
      <c r="K278" s="89"/>
      <c r="L278" s="89"/>
      <c r="M278" s="89"/>
      <c r="N278" s="86"/>
      <c r="O278" s="90"/>
      <c r="P278" s="88"/>
      <c r="Q278" s="89"/>
      <c r="R278" s="89"/>
      <c r="S278" s="89"/>
      <c r="T278" s="139"/>
      <c r="U278" s="140"/>
      <c r="V278" s="141"/>
      <c r="W278" s="170"/>
      <c r="X278" s="17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  <c r="CA278" s="91"/>
      <c r="CB278" s="91"/>
      <c r="CC278" s="91"/>
      <c r="CD278" s="91"/>
      <c r="CE278" s="91"/>
      <c r="CF278" s="91"/>
      <c r="CG278" s="91"/>
      <c r="CH278" s="91"/>
      <c r="CI278" s="91"/>
      <c r="CJ278" s="91"/>
      <c r="CK278" s="91"/>
      <c r="CL278" s="91"/>
      <c r="CM278" s="91"/>
      <c r="CN278" s="91"/>
      <c r="CO278" s="91"/>
      <c r="CP278" s="91"/>
      <c r="CQ278" s="91"/>
      <c r="CR278" s="91"/>
      <c r="CS278" s="91"/>
      <c r="CT278" s="91"/>
      <c r="CU278" s="91"/>
    </row>
    <row r="279" spans="1:99" x14ac:dyDescent="0.25">
      <c r="A279" s="89"/>
      <c r="B279" s="89"/>
      <c r="C279" s="89"/>
      <c r="D279" s="89"/>
      <c r="E279" s="191"/>
      <c r="F279" s="89"/>
      <c r="G279" s="89"/>
      <c r="H279" s="89"/>
      <c r="I279" s="89"/>
      <c r="J279" s="89"/>
      <c r="K279" s="89"/>
      <c r="L279" s="89"/>
      <c r="M279" s="89"/>
      <c r="N279" s="86"/>
      <c r="O279" s="90"/>
      <c r="P279" s="88"/>
      <c r="Q279" s="89"/>
      <c r="R279" s="89"/>
      <c r="S279" s="89"/>
      <c r="T279" s="139"/>
      <c r="U279" s="140"/>
      <c r="V279" s="141"/>
      <c r="W279" s="170"/>
      <c r="X279" s="17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  <c r="CA279" s="91"/>
      <c r="CB279" s="91"/>
      <c r="CC279" s="91"/>
      <c r="CD279" s="91"/>
      <c r="CE279" s="91"/>
      <c r="CF279" s="91"/>
      <c r="CG279" s="91"/>
      <c r="CH279" s="91"/>
      <c r="CI279" s="91"/>
      <c r="CJ279" s="91"/>
      <c r="CK279" s="91"/>
      <c r="CL279" s="91"/>
      <c r="CM279" s="91"/>
      <c r="CN279" s="91"/>
      <c r="CO279" s="91"/>
      <c r="CP279" s="91"/>
      <c r="CQ279" s="91"/>
      <c r="CR279" s="91"/>
      <c r="CS279" s="91"/>
      <c r="CT279" s="91"/>
      <c r="CU279" s="91"/>
    </row>
    <row r="280" spans="1:99" x14ac:dyDescent="0.25">
      <c r="A280" s="89"/>
      <c r="B280" s="89"/>
      <c r="C280" s="89"/>
      <c r="D280" s="89"/>
      <c r="E280" s="191"/>
      <c r="F280" s="89"/>
      <c r="G280" s="89"/>
      <c r="H280" s="89"/>
      <c r="I280" s="89"/>
      <c r="J280" s="89"/>
      <c r="K280" s="89"/>
      <c r="L280" s="89"/>
      <c r="M280" s="89"/>
      <c r="N280" s="86"/>
      <c r="O280" s="90"/>
      <c r="P280" s="88"/>
      <c r="Q280" s="89"/>
      <c r="R280" s="89"/>
      <c r="S280" s="89"/>
      <c r="T280" s="139"/>
      <c r="U280" s="140"/>
      <c r="V280" s="141"/>
      <c r="W280" s="170"/>
      <c r="X280" s="17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  <c r="BZ280" s="91"/>
      <c r="CA280" s="91"/>
      <c r="CB280" s="91"/>
      <c r="CC280" s="91"/>
      <c r="CD280" s="91"/>
      <c r="CE280" s="91"/>
      <c r="CF280" s="91"/>
      <c r="CG280" s="91"/>
      <c r="CH280" s="91"/>
      <c r="CI280" s="91"/>
      <c r="CJ280" s="91"/>
      <c r="CK280" s="91"/>
      <c r="CL280" s="91"/>
      <c r="CM280" s="91"/>
      <c r="CN280" s="91"/>
      <c r="CO280" s="91"/>
      <c r="CP280" s="91"/>
      <c r="CQ280" s="91"/>
      <c r="CR280" s="91"/>
      <c r="CS280" s="91"/>
      <c r="CT280" s="91"/>
      <c r="CU280" s="91"/>
    </row>
    <row r="281" spans="1:99" x14ac:dyDescent="0.25">
      <c r="A281" s="89"/>
      <c r="B281" s="89"/>
      <c r="C281" s="89"/>
      <c r="D281" s="89"/>
      <c r="E281" s="191"/>
      <c r="F281" s="89"/>
      <c r="G281" s="89"/>
      <c r="H281" s="89"/>
      <c r="I281" s="89"/>
      <c r="J281" s="89"/>
      <c r="K281" s="89"/>
      <c r="L281" s="89"/>
      <c r="M281" s="89"/>
      <c r="N281" s="86"/>
      <c r="O281" s="90"/>
      <c r="P281" s="88"/>
      <c r="Q281" s="89"/>
      <c r="R281" s="89"/>
      <c r="S281" s="89"/>
      <c r="T281" s="139"/>
      <c r="U281" s="140"/>
      <c r="V281" s="141"/>
      <c r="W281" s="170"/>
      <c r="X281" s="17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  <c r="CA281" s="91"/>
      <c r="CB281" s="91"/>
      <c r="CC281" s="91"/>
      <c r="CD281" s="91"/>
      <c r="CE281" s="91"/>
      <c r="CF281" s="91"/>
      <c r="CG281" s="91"/>
      <c r="CH281" s="91"/>
      <c r="CI281" s="91"/>
      <c r="CJ281" s="91"/>
      <c r="CK281" s="91"/>
      <c r="CL281" s="91"/>
      <c r="CM281" s="91"/>
      <c r="CN281" s="91"/>
      <c r="CO281" s="91"/>
      <c r="CP281" s="91"/>
      <c r="CQ281" s="91"/>
      <c r="CR281" s="91"/>
      <c r="CS281" s="91"/>
      <c r="CT281" s="91"/>
      <c r="CU281" s="91"/>
    </row>
    <row r="282" spans="1:99" x14ac:dyDescent="0.25">
      <c r="A282" s="89"/>
      <c r="B282" s="89"/>
      <c r="C282" s="89"/>
      <c r="D282" s="89"/>
      <c r="E282" s="191"/>
      <c r="F282" s="89"/>
      <c r="G282" s="89"/>
      <c r="H282" s="89"/>
      <c r="I282" s="89"/>
      <c r="J282" s="89"/>
      <c r="K282" s="89"/>
      <c r="L282" s="89"/>
      <c r="M282" s="89"/>
      <c r="N282" s="86"/>
      <c r="O282" s="90"/>
      <c r="P282" s="88"/>
      <c r="Q282" s="89"/>
      <c r="R282" s="89"/>
      <c r="S282" s="89"/>
      <c r="T282" s="139"/>
      <c r="U282" s="140"/>
      <c r="V282" s="141"/>
      <c r="W282" s="170"/>
      <c r="X282" s="17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  <c r="CA282" s="91"/>
      <c r="CB282" s="91"/>
      <c r="CC282" s="91"/>
      <c r="CD282" s="91"/>
      <c r="CE282" s="91"/>
      <c r="CF282" s="91"/>
      <c r="CG282" s="91"/>
      <c r="CH282" s="91"/>
      <c r="CI282" s="91"/>
      <c r="CJ282" s="91"/>
      <c r="CK282" s="91"/>
      <c r="CL282" s="91"/>
      <c r="CM282" s="91"/>
      <c r="CN282" s="91"/>
      <c r="CO282" s="91"/>
      <c r="CP282" s="91"/>
      <c r="CQ282" s="91"/>
      <c r="CR282" s="91"/>
      <c r="CS282" s="91"/>
      <c r="CT282" s="91"/>
      <c r="CU282" s="91"/>
    </row>
    <row r="283" spans="1:99" x14ac:dyDescent="0.25">
      <c r="A283" s="89"/>
      <c r="B283" s="89"/>
      <c r="C283" s="89"/>
      <c r="D283" s="89"/>
      <c r="E283" s="191"/>
      <c r="F283" s="89"/>
      <c r="G283" s="89"/>
      <c r="H283" s="89"/>
      <c r="I283" s="89"/>
      <c r="J283" s="89"/>
      <c r="K283" s="89"/>
      <c r="L283" s="89"/>
      <c r="M283" s="89"/>
      <c r="N283" s="86"/>
      <c r="O283" s="90"/>
      <c r="P283" s="88"/>
      <c r="Q283" s="89"/>
      <c r="R283" s="89"/>
      <c r="S283" s="89"/>
      <c r="T283" s="139"/>
      <c r="U283" s="140"/>
      <c r="V283" s="141"/>
      <c r="W283" s="170"/>
      <c r="X283" s="17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  <c r="CA283" s="91"/>
      <c r="CB283" s="91"/>
      <c r="CC283" s="91"/>
      <c r="CD283" s="91"/>
      <c r="CE283" s="91"/>
      <c r="CF283" s="91"/>
      <c r="CG283" s="91"/>
      <c r="CH283" s="91"/>
      <c r="CI283" s="91"/>
      <c r="CJ283" s="91"/>
      <c r="CK283" s="91"/>
      <c r="CL283" s="91"/>
      <c r="CM283" s="91"/>
      <c r="CN283" s="91"/>
      <c r="CO283" s="91"/>
      <c r="CP283" s="91"/>
      <c r="CQ283" s="91"/>
      <c r="CR283" s="91"/>
      <c r="CS283" s="91"/>
      <c r="CT283" s="91"/>
      <c r="CU283" s="91"/>
    </row>
    <row r="284" spans="1:99" x14ac:dyDescent="0.25">
      <c r="A284" s="92"/>
      <c r="B284" s="92"/>
      <c r="C284" s="92"/>
      <c r="D284" s="92"/>
      <c r="E284" s="193"/>
      <c r="F284" s="92"/>
      <c r="G284" s="92"/>
      <c r="H284" s="92"/>
      <c r="I284" s="92"/>
      <c r="J284" s="92"/>
      <c r="K284" s="92"/>
      <c r="L284" s="92"/>
      <c r="M284" s="92"/>
      <c r="N284" s="93"/>
      <c r="O284" s="94"/>
      <c r="P284" s="95"/>
      <c r="Q284" s="92"/>
      <c r="R284" s="92"/>
      <c r="S284" s="92"/>
      <c r="T284" s="92"/>
      <c r="U284" s="96"/>
      <c r="V284" s="92"/>
      <c r="W284" s="92"/>
      <c r="X284" s="97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98"/>
      <c r="BD284" s="98"/>
      <c r="BE284" s="98"/>
      <c r="BF284" s="98"/>
      <c r="BG284" s="98"/>
      <c r="BH284" s="98"/>
      <c r="BI284" s="98"/>
      <c r="BJ284" s="98"/>
      <c r="BK284" s="98"/>
      <c r="BL284" s="98"/>
      <c r="BM284" s="98"/>
      <c r="BN284" s="98"/>
      <c r="BO284" s="98"/>
      <c r="BP284" s="98"/>
      <c r="BQ284" s="98"/>
      <c r="BR284" s="98"/>
      <c r="BS284" s="98"/>
      <c r="BT284" s="98"/>
      <c r="BU284" s="98"/>
      <c r="BV284" s="98"/>
      <c r="BW284" s="98"/>
      <c r="BX284" s="98"/>
      <c r="BY284" s="98"/>
      <c r="BZ284" s="98"/>
      <c r="CA284" s="98"/>
      <c r="CB284" s="98"/>
      <c r="CC284" s="98"/>
      <c r="CD284" s="98"/>
      <c r="CE284" s="98"/>
      <c r="CF284" s="98"/>
      <c r="CG284" s="98"/>
      <c r="CH284" s="98"/>
      <c r="CI284" s="98"/>
      <c r="CJ284" s="98"/>
      <c r="CK284" s="98"/>
      <c r="CL284" s="98"/>
      <c r="CM284" s="98"/>
      <c r="CN284" s="98"/>
      <c r="CO284" s="98"/>
      <c r="CP284" s="98"/>
      <c r="CQ284" s="98"/>
      <c r="CR284" s="98"/>
      <c r="CS284" s="98"/>
      <c r="CT284" s="98"/>
      <c r="CU284" s="98"/>
    </row>
  </sheetData>
  <conditionalFormatting sqref="X5:BQ8">
    <cfRule type="containsBlanks" dxfId="851" priority="218">
      <formula>LEN(TRIM(X5))=0</formula>
    </cfRule>
  </conditionalFormatting>
  <conditionalFormatting sqref="X8:BQ8">
    <cfRule type="cellIs" dxfId="850" priority="217" operator="equal">
      <formula>INT($F$3)</formula>
    </cfRule>
  </conditionalFormatting>
  <conditionalFormatting sqref="O12:O13">
    <cfRule type="containsBlanks" dxfId="849" priority="216">
      <formula>LEN(TRIM(O12))=0</formula>
    </cfRule>
  </conditionalFormatting>
  <conditionalFormatting sqref="BR5:CU8">
    <cfRule type="containsBlanks" dxfId="848" priority="215">
      <formula>LEN(TRIM(BR5))=0</formula>
    </cfRule>
  </conditionalFormatting>
  <conditionalFormatting sqref="BR8:CU8">
    <cfRule type="cellIs" dxfId="847" priority="214" operator="equal">
      <formula>INT($F$3)</formula>
    </cfRule>
  </conditionalFormatting>
  <conditionalFormatting sqref="U14:CU14">
    <cfRule type="cellIs" dxfId="846" priority="211" operator="lessThan">
      <formula>0</formula>
    </cfRule>
    <cfRule type="cellIs" dxfId="845" priority="212" operator="greaterThan">
      <formula>0</formula>
    </cfRule>
    <cfRule type="cellIs" dxfId="844" priority="213" operator="equal">
      <formula>0</formula>
    </cfRule>
  </conditionalFormatting>
  <conditionalFormatting sqref="U11:CU11">
    <cfRule type="cellIs" dxfId="843" priority="202" operator="equal">
      <formula>0</formula>
    </cfRule>
  </conditionalFormatting>
  <conditionalFormatting sqref="U12:CU12">
    <cfRule type="cellIs" dxfId="842" priority="201" operator="equal">
      <formula>0</formula>
    </cfRule>
  </conditionalFormatting>
  <conditionalFormatting sqref="U13:CU13">
    <cfRule type="cellIs" dxfId="841" priority="200" operator="equal">
      <formula>0</formula>
    </cfRule>
  </conditionalFormatting>
  <conditionalFormatting sqref="U15:CU15">
    <cfRule type="cellIs" dxfId="840" priority="199" operator="lessThan">
      <formula>0</formula>
    </cfRule>
  </conditionalFormatting>
  <conditionalFormatting sqref="O32:O33">
    <cfRule type="containsBlanks" dxfId="839" priority="198">
      <formula>LEN(TRIM(O32))=0</formula>
    </cfRule>
  </conditionalFormatting>
  <conditionalFormatting sqref="U34:CU34">
    <cfRule type="cellIs" dxfId="838" priority="195" operator="lessThan">
      <formula>0</formula>
    </cfRule>
    <cfRule type="cellIs" dxfId="837" priority="196" operator="greaterThan">
      <formula>0</formula>
    </cfRule>
    <cfRule type="cellIs" dxfId="836" priority="197" operator="equal">
      <formula>0</formula>
    </cfRule>
  </conditionalFormatting>
  <conditionalFormatting sqref="U31:CU31">
    <cfRule type="cellIs" dxfId="835" priority="194" operator="equal">
      <formula>0</formula>
    </cfRule>
  </conditionalFormatting>
  <conditionalFormatting sqref="U32:CU32">
    <cfRule type="cellIs" dxfId="834" priority="193" operator="equal">
      <formula>0</formula>
    </cfRule>
  </conditionalFormatting>
  <conditionalFormatting sqref="U33:CU33">
    <cfRule type="cellIs" dxfId="833" priority="192" operator="equal">
      <formula>0</formula>
    </cfRule>
  </conditionalFormatting>
  <conditionalFormatting sqref="U35:CU35">
    <cfRule type="cellIs" dxfId="832" priority="191" operator="lessThan">
      <formula>0</formula>
    </cfRule>
  </conditionalFormatting>
  <conditionalFormatting sqref="O38:O39">
    <cfRule type="containsBlanks" dxfId="831" priority="190">
      <formula>LEN(TRIM(O38))=0</formula>
    </cfRule>
  </conditionalFormatting>
  <conditionalFormatting sqref="U40:CU40">
    <cfRule type="cellIs" dxfId="830" priority="187" operator="lessThan">
      <formula>0</formula>
    </cfRule>
    <cfRule type="cellIs" dxfId="829" priority="188" operator="greaterThan">
      <formula>0</formula>
    </cfRule>
    <cfRule type="cellIs" dxfId="828" priority="189" operator="equal">
      <formula>0</formula>
    </cfRule>
  </conditionalFormatting>
  <conditionalFormatting sqref="U37:CU37">
    <cfRule type="cellIs" dxfId="827" priority="186" operator="equal">
      <formula>0</formula>
    </cfRule>
  </conditionalFormatting>
  <conditionalFormatting sqref="U38:CU38">
    <cfRule type="cellIs" dxfId="826" priority="185" operator="equal">
      <formula>0</formula>
    </cfRule>
  </conditionalFormatting>
  <conditionalFormatting sqref="U39:CU39">
    <cfRule type="cellIs" dxfId="825" priority="184" operator="equal">
      <formula>0</formula>
    </cfRule>
  </conditionalFormatting>
  <conditionalFormatting sqref="U41:CU41">
    <cfRule type="cellIs" dxfId="824" priority="183" operator="lessThan">
      <formula>0</formula>
    </cfRule>
  </conditionalFormatting>
  <conditionalFormatting sqref="O43">
    <cfRule type="containsBlanks" dxfId="823" priority="182">
      <formula>LEN(TRIM(O43))=0</formula>
    </cfRule>
  </conditionalFormatting>
  <conditionalFormatting sqref="U43:CU43">
    <cfRule type="cellIs" dxfId="822" priority="181" operator="equal">
      <formula>0</formula>
    </cfRule>
  </conditionalFormatting>
  <conditionalFormatting sqref="U46:CU46">
    <cfRule type="cellIs" dxfId="821" priority="180" operator="equal">
      <formula>0</formula>
    </cfRule>
  </conditionalFormatting>
  <conditionalFormatting sqref="U47:CU47">
    <cfRule type="cellIs" dxfId="820" priority="179" operator="equal">
      <formula>0</formula>
    </cfRule>
  </conditionalFormatting>
  <conditionalFormatting sqref="U48:CU48">
    <cfRule type="cellIs" dxfId="819" priority="178" operator="equal">
      <formula>0</formula>
    </cfRule>
  </conditionalFormatting>
  <conditionalFormatting sqref="U51:CU51">
    <cfRule type="cellIs" dxfId="818" priority="177" operator="equal">
      <formula>0</formula>
    </cfRule>
  </conditionalFormatting>
  <conditionalFormatting sqref="U54:CU54">
    <cfRule type="cellIs" dxfId="817" priority="176" operator="equal">
      <formula>0</formula>
    </cfRule>
  </conditionalFormatting>
  <conditionalFormatting sqref="U57:CU57">
    <cfRule type="cellIs" dxfId="816" priority="175" operator="equal">
      <formula>0</formula>
    </cfRule>
  </conditionalFormatting>
  <conditionalFormatting sqref="U58:CU58">
    <cfRule type="cellIs" dxfId="815" priority="174" operator="equal">
      <formula>0</formula>
    </cfRule>
  </conditionalFormatting>
  <conditionalFormatting sqref="U59:CU59">
    <cfRule type="cellIs" dxfId="814" priority="173" operator="equal">
      <formula>0</formula>
    </cfRule>
  </conditionalFormatting>
  <conditionalFormatting sqref="U44">
    <cfRule type="cellIs" dxfId="813" priority="172" operator="notEqual">
      <formula>0</formula>
    </cfRule>
  </conditionalFormatting>
  <conditionalFormatting sqref="U71:W71">
    <cfRule type="cellIs" dxfId="812" priority="169" operator="equal">
      <formula>0</formula>
    </cfRule>
  </conditionalFormatting>
  <conditionalFormatting sqref="U74:W74">
    <cfRule type="cellIs" dxfId="811" priority="168" operator="equal">
      <formula>0</formula>
    </cfRule>
  </conditionalFormatting>
  <conditionalFormatting sqref="U111:W111">
    <cfRule type="cellIs" dxfId="810" priority="167" operator="equal">
      <formula>0</formula>
    </cfRule>
  </conditionalFormatting>
  <conditionalFormatting sqref="U136:W136">
    <cfRule type="cellIs" dxfId="809" priority="166" operator="equal">
      <formula>0</formula>
    </cfRule>
  </conditionalFormatting>
  <conditionalFormatting sqref="U140:W140">
    <cfRule type="cellIs" dxfId="808" priority="165" operator="equal">
      <formula>0</formula>
    </cfRule>
  </conditionalFormatting>
  <conditionalFormatting sqref="U143:W143">
    <cfRule type="cellIs" dxfId="807" priority="164" operator="equal">
      <formula>0</formula>
    </cfRule>
  </conditionalFormatting>
  <conditionalFormatting sqref="U144:W144">
    <cfRule type="cellIs" dxfId="806" priority="163" operator="equal">
      <formula>0</formula>
    </cfRule>
  </conditionalFormatting>
  <conditionalFormatting sqref="U70">
    <cfRule type="cellIs" dxfId="805" priority="161" operator="notEqual">
      <formula>0</formula>
    </cfRule>
  </conditionalFormatting>
  <conditionalFormatting sqref="O69">
    <cfRule type="containsBlanks" dxfId="804" priority="160">
      <formula>LEN(TRIM(O69))=0</formula>
    </cfRule>
  </conditionalFormatting>
  <conditionalFormatting sqref="U69:CU69">
    <cfRule type="cellIs" dxfId="803" priority="159" operator="equal">
      <formula>0</formula>
    </cfRule>
  </conditionalFormatting>
  <conditionalFormatting sqref="X71:CU71">
    <cfRule type="cellIs" dxfId="802" priority="158" operator="equal">
      <formula>0</formula>
    </cfRule>
  </conditionalFormatting>
  <conditionalFormatting sqref="X74:CU75">
    <cfRule type="cellIs" dxfId="801" priority="157" operator="equal">
      <formula>0</formula>
    </cfRule>
  </conditionalFormatting>
  <conditionalFormatting sqref="X111:CU111">
    <cfRule type="cellIs" dxfId="800" priority="156" operator="equal">
      <formula>0</formula>
    </cfRule>
  </conditionalFormatting>
  <conditionalFormatting sqref="X136:CU136">
    <cfRule type="cellIs" dxfId="799" priority="155" operator="equal">
      <formula>0</formula>
    </cfRule>
  </conditionalFormatting>
  <conditionalFormatting sqref="X140:CU140">
    <cfRule type="cellIs" dxfId="798" priority="154" operator="equal">
      <formula>0</formula>
    </cfRule>
  </conditionalFormatting>
  <conditionalFormatting sqref="X143:CU143">
    <cfRule type="cellIs" dxfId="797" priority="153" operator="equal">
      <formula>0</formula>
    </cfRule>
  </conditionalFormatting>
  <conditionalFormatting sqref="X144:CU144">
    <cfRule type="cellIs" dxfId="796" priority="152" operator="equal">
      <formula>0</formula>
    </cfRule>
  </conditionalFormatting>
  <conditionalFormatting sqref="U137:W137">
    <cfRule type="cellIs" dxfId="795" priority="148" operator="equal">
      <formula>0</formula>
    </cfRule>
  </conditionalFormatting>
  <conditionalFormatting sqref="X137:CU137">
    <cfRule type="cellIs" dxfId="794" priority="147" operator="equal">
      <formula>0</formula>
    </cfRule>
  </conditionalFormatting>
  <conditionalFormatting sqref="U83:W83">
    <cfRule type="cellIs" dxfId="793" priority="142" operator="equal">
      <formula>0</formula>
    </cfRule>
  </conditionalFormatting>
  <conditionalFormatting sqref="X83:CU83">
    <cfRule type="cellIs" dxfId="792" priority="141" operator="equal">
      <formula>0</formula>
    </cfRule>
  </conditionalFormatting>
  <conditionalFormatting sqref="U72:W72">
    <cfRule type="cellIs" dxfId="791" priority="146" operator="equal">
      <formula>0</formula>
    </cfRule>
  </conditionalFormatting>
  <conditionalFormatting sqref="X72:CU72">
    <cfRule type="cellIs" dxfId="790" priority="145" operator="equal">
      <formula>0</formula>
    </cfRule>
  </conditionalFormatting>
  <conditionalFormatting sqref="U73:W73">
    <cfRule type="cellIs" dxfId="789" priority="144" operator="equal">
      <formula>0</formula>
    </cfRule>
  </conditionalFormatting>
  <conditionalFormatting sqref="X73:CU73">
    <cfRule type="cellIs" dxfId="788" priority="143" operator="equal">
      <formula>0</formula>
    </cfRule>
  </conditionalFormatting>
  <conditionalFormatting sqref="U82:W82">
    <cfRule type="cellIs" dxfId="787" priority="140" operator="equal">
      <formula>0</formula>
    </cfRule>
  </conditionalFormatting>
  <conditionalFormatting sqref="X82:CU82">
    <cfRule type="cellIs" dxfId="786" priority="139" operator="equal">
      <formula>0</formula>
    </cfRule>
  </conditionalFormatting>
  <conditionalFormatting sqref="U75:W75">
    <cfRule type="cellIs" dxfId="785" priority="138" operator="equal">
      <formula>0</formula>
    </cfRule>
  </conditionalFormatting>
  <conditionalFormatting sqref="U84:W84">
    <cfRule type="cellIs" dxfId="784" priority="136" operator="equal">
      <formula>0</formula>
    </cfRule>
  </conditionalFormatting>
  <conditionalFormatting sqref="X84:CU84">
    <cfRule type="cellIs" dxfId="783" priority="135" operator="equal">
      <formula>0</formula>
    </cfRule>
  </conditionalFormatting>
  <conditionalFormatting sqref="U123:W123">
    <cfRule type="cellIs" dxfId="782" priority="134" operator="equal">
      <formula>0</formula>
    </cfRule>
  </conditionalFormatting>
  <conditionalFormatting sqref="X123:CU123">
    <cfRule type="cellIs" dxfId="781" priority="133" operator="equal">
      <formula>0</formula>
    </cfRule>
  </conditionalFormatting>
  <conditionalFormatting sqref="X124:CU125">
    <cfRule type="cellIs" dxfId="780" priority="129" operator="equal">
      <formula>0</formula>
    </cfRule>
  </conditionalFormatting>
  <conditionalFormatting sqref="U125:W125">
    <cfRule type="cellIs" dxfId="779" priority="128" operator="equal">
      <formula>0</formula>
    </cfRule>
  </conditionalFormatting>
  <conditionalFormatting sqref="U124:W124">
    <cfRule type="cellIs" dxfId="778" priority="130" operator="equal">
      <formula>0</formula>
    </cfRule>
  </conditionalFormatting>
  <conditionalFormatting sqref="X76:CU76">
    <cfRule type="cellIs" dxfId="777" priority="122" operator="equal">
      <formula>0</formula>
    </cfRule>
  </conditionalFormatting>
  <conditionalFormatting sqref="U114:W114">
    <cfRule type="cellIs" dxfId="776" priority="123" operator="equal">
      <formula>0</formula>
    </cfRule>
  </conditionalFormatting>
  <conditionalFormatting sqref="U113:W113">
    <cfRule type="cellIs" dxfId="775" priority="127" operator="equal">
      <formula>0</formula>
    </cfRule>
  </conditionalFormatting>
  <conditionalFormatting sqref="X113:CU114">
    <cfRule type="cellIs" dxfId="774" priority="126" operator="equal">
      <formula>0</formula>
    </cfRule>
  </conditionalFormatting>
  <conditionalFormatting sqref="U112:W112">
    <cfRule type="cellIs" dxfId="773" priority="125" operator="equal">
      <formula>0</formula>
    </cfRule>
  </conditionalFormatting>
  <conditionalFormatting sqref="X112:CU112">
    <cfRule type="cellIs" dxfId="772" priority="124" operator="equal">
      <formula>0</formula>
    </cfRule>
  </conditionalFormatting>
  <conditionalFormatting sqref="U76:W76">
    <cfRule type="cellIs" dxfId="771" priority="121" operator="equal">
      <formula>0</formula>
    </cfRule>
  </conditionalFormatting>
  <conditionalFormatting sqref="X77:CU77">
    <cfRule type="cellIs" dxfId="770" priority="120" operator="equal">
      <formula>0</formula>
    </cfRule>
  </conditionalFormatting>
  <conditionalFormatting sqref="U77:W77">
    <cfRule type="cellIs" dxfId="769" priority="119" operator="equal">
      <formula>0</formula>
    </cfRule>
  </conditionalFormatting>
  <conditionalFormatting sqref="U102:W102">
    <cfRule type="cellIs" dxfId="768" priority="118" operator="equal">
      <formula>0</formula>
    </cfRule>
  </conditionalFormatting>
  <conditionalFormatting sqref="X102:CU102">
    <cfRule type="cellIs" dxfId="767" priority="117" operator="equal">
      <formula>0</formula>
    </cfRule>
  </conditionalFormatting>
  <conditionalFormatting sqref="U101:W101">
    <cfRule type="cellIs" dxfId="766" priority="116" operator="equal">
      <formula>0</formula>
    </cfRule>
  </conditionalFormatting>
  <conditionalFormatting sqref="X101:CU101">
    <cfRule type="cellIs" dxfId="765" priority="115" operator="equal">
      <formula>0</formula>
    </cfRule>
  </conditionalFormatting>
  <conditionalFormatting sqref="U88:W88">
    <cfRule type="cellIs" dxfId="764" priority="110" operator="equal">
      <formula>0</formula>
    </cfRule>
  </conditionalFormatting>
  <conditionalFormatting sqref="U87:W87">
    <cfRule type="cellIs" dxfId="763" priority="114" operator="equal">
      <formula>0</formula>
    </cfRule>
  </conditionalFormatting>
  <conditionalFormatting sqref="X87:CU88">
    <cfRule type="cellIs" dxfId="762" priority="113" operator="equal">
      <formula>0</formula>
    </cfRule>
  </conditionalFormatting>
  <conditionalFormatting sqref="U86:W86">
    <cfRule type="cellIs" dxfId="761" priority="112" operator="equal">
      <formula>0</formula>
    </cfRule>
  </conditionalFormatting>
  <conditionalFormatting sqref="X86:CU86">
    <cfRule type="cellIs" dxfId="760" priority="111" operator="equal">
      <formula>0</formula>
    </cfRule>
  </conditionalFormatting>
  <conditionalFormatting sqref="U104:W104">
    <cfRule type="cellIs" dxfId="759" priority="109" operator="equal">
      <formula>0</formula>
    </cfRule>
  </conditionalFormatting>
  <conditionalFormatting sqref="X104:CU104">
    <cfRule type="cellIs" dxfId="758" priority="108" operator="equal">
      <formula>0</formula>
    </cfRule>
  </conditionalFormatting>
  <conditionalFormatting sqref="X126:CU126">
    <cfRule type="cellIs" dxfId="757" priority="107" operator="equal">
      <formula>0</formula>
    </cfRule>
  </conditionalFormatting>
  <conditionalFormatting sqref="U126:W126">
    <cfRule type="cellIs" dxfId="756" priority="106" operator="equal">
      <formula>0</formula>
    </cfRule>
  </conditionalFormatting>
  <conditionalFormatting sqref="X128:CU128">
    <cfRule type="cellIs" dxfId="755" priority="105" operator="equal">
      <formula>0</formula>
    </cfRule>
  </conditionalFormatting>
  <conditionalFormatting sqref="U128:W128">
    <cfRule type="cellIs" dxfId="754" priority="104" operator="equal">
      <formula>0</formula>
    </cfRule>
  </conditionalFormatting>
  <conditionalFormatting sqref="X129:CU129">
    <cfRule type="cellIs" dxfId="753" priority="103" operator="equal">
      <formula>0</formula>
    </cfRule>
  </conditionalFormatting>
  <conditionalFormatting sqref="U129:W129">
    <cfRule type="cellIs" dxfId="752" priority="102" operator="equal">
      <formula>0</formula>
    </cfRule>
  </conditionalFormatting>
  <conditionalFormatting sqref="X78:CU78">
    <cfRule type="cellIs" dxfId="751" priority="101" operator="equal">
      <formula>0</formula>
    </cfRule>
  </conditionalFormatting>
  <conditionalFormatting sqref="U78:W78">
    <cfRule type="cellIs" dxfId="750" priority="100" operator="equal">
      <formula>0</formula>
    </cfRule>
  </conditionalFormatting>
  <conditionalFormatting sqref="X130:CU130">
    <cfRule type="cellIs" dxfId="749" priority="99" operator="equal">
      <formula>0</formula>
    </cfRule>
  </conditionalFormatting>
  <conditionalFormatting sqref="U130:W130">
    <cfRule type="cellIs" dxfId="748" priority="98" operator="equal">
      <formula>0</formula>
    </cfRule>
  </conditionalFormatting>
  <conditionalFormatting sqref="U115:W115">
    <cfRule type="cellIs" dxfId="747" priority="96" operator="equal">
      <formula>0</formula>
    </cfRule>
  </conditionalFormatting>
  <conditionalFormatting sqref="X115:CU115">
    <cfRule type="cellIs" dxfId="746" priority="97" operator="equal">
      <formula>0</formula>
    </cfRule>
  </conditionalFormatting>
  <conditionalFormatting sqref="X131:CU131">
    <cfRule type="cellIs" dxfId="745" priority="95" operator="equal">
      <formula>0</formula>
    </cfRule>
  </conditionalFormatting>
  <conditionalFormatting sqref="U131:W131">
    <cfRule type="cellIs" dxfId="744" priority="94" operator="equal">
      <formula>0</formula>
    </cfRule>
  </conditionalFormatting>
  <conditionalFormatting sqref="U116:W116">
    <cfRule type="cellIs" dxfId="743" priority="92" operator="equal">
      <formula>0</formula>
    </cfRule>
  </conditionalFormatting>
  <conditionalFormatting sqref="X116:CU116">
    <cfRule type="cellIs" dxfId="742" priority="93" operator="equal">
      <formula>0</formula>
    </cfRule>
  </conditionalFormatting>
  <conditionalFormatting sqref="U85:W85">
    <cfRule type="cellIs" dxfId="741" priority="91" operator="equal">
      <formula>0</formula>
    </cfRule>
  </conditionalFormatting>
  <conditionalFormatting sqref="X85:CU85">
    <cfRule type="cellIs" dxfId="740" priority="90" operator="equal">
      <formula>0</formula>
    </cfRule>
  </conditionalFormatting>
  <conditionalFormatting sqref="U89:W89">
    <cfRule type="cellIs" dxfId="739" priority="88" operator="equal">
      <formula>0</formula>
    </cfRule>
  </conditionalFormatting>
  <conditionalFormatting sqref="X89:CU89">
    <cfRule type="cellIs" dxfId="738" priority="89" operator="equal">
      <formula>0</formula>
    </cfRule>
  </conditionalFormatting>
  <conditionalFormatting sqref="X79:CU79">
    <cfRule type="cellIs" dxfId="737" priority="87" operator="equal">
      <formula>0</formula>
    </cfRule>
  </conditionalFormatting>
  <conditionalFormatting sqref="U79:W79">
    <cfRule type="cellIs" dxfId="736" priority="86" operator="equal">
      <formula>0</formula>
    </cfRule>
  </conditionalFormatting>
  <conditionalFormatting sqref="U117:W117">
    <cfRule type="cellIs" dxfId="735" priority="84" operator="equal">
      <formula>0</formula>
    </cfRule>
  </conditionalFormatting>
  <conditionalFormatting sqref="X117:CU117">
    <cfRule type="cellIs" dxfId="734" priority="85" operator="equal">
      <formula>0</formula>
    </cfRule>
  </conditionalFormatting>
  <conditionalFormatting sqref="U95:W95">
    <cfRule type="cellIs" dxfId="733" priority="83" operator="equal">
      <formula>0</formula>
    </cfRule>
  </conditionalFormatting>
  <conditionalFormatting sqref="X95:CU95">
    <cfRule type="cellIs" dxfId="732" priority="82" operator="equal">
      <formula>0</formula>
    </cfRule>
  </conditionalFormatting>
  <conditionalFormatting sqref="U105:W105">
    <cfRule type="cellIs" dxfId="731" priority="81" operator="equal">
      <formula>0</formula>
    </cfRule>
  </conditionalFormatting>
  <conditionalFormatting sqref="X105:CU105">
    <cfRule type="cellIs" dxfId="730" priority="80" operator="equal">
      <formula>0</formula>
    </cfRule>
  </conditionalFormatting>
  <conditionalFormatting sqref="U103:W103">
    <cfRule type="cellIs" dxfId="729" priority="79" operator="equal">
      <formula>0</formula>
    </cfRule>
  </conditionalFormatting>
  <conditionalFormatting sqref="X103:CU103">
    <cfRule type="cellIs" dxfId="728" priority="78" operator="equal">
      <formula>0</formula>
    </cfRule>
  </conditionalFormatting>
  <conditionalFormatting sqref="U109:W109">
    <cfRule type="cellIs" dxfId="727" priority="77" operator="equal">
      <formula>0</formula>
    </cfRule>
  </conditionalFormatting>
  <conditionalFormatting sqref="X109:CU109">
    <cfRule type="cellIs" dxfId="726" priority="76" operator="equal">
      <formula>0</formula>
    </cfRule>
  </conditionalFormatting>
  <conditionalFormatting sqref="U106:W106">
    <cfRule type="cellIs" dxfId="725" priority="75" operator="equal">
      <formula>0</formula>
    </cfRule>
  </conditionalFormatting>
  <conditionalFormatting sqref="X106:CU106">
    <cfRule type="cellIs" dxfId="724" priority="74" operator="equal">
      <formula>0</formula>
    </cfRule>
  </conditionalFormatting>
  <conditionalFormatting sqref="X132:CU132">
    <cfRule type="cellIs" dxfId="723" priority="73" operator="equal">
      <formula>0</formula>
    </cfRule>
  </conditionalFormatting>
  <conditionalFormatting sqref="U132:W132">
    <cfRule type="cellIs" dxfId="722" priority="72" operator="equal">
      <formula>0</formula>
    </cfRule>
  </conditionalFormatting>
  <conditionalFormatting sqref="U118:W118">
    <cfRule type="cellIs" dxfId="721" priority="70" operator="equal">
      <formula>0</formula>
    </cfRule>
  </conditionalFormatting>
  <conditionalFormatting sqref="X118:CU118">
    <cfRule type="cellIs" dxfId="720" priority="71" operator="equal">
      <formula>0</formula>
    </cfRule>
  </conditionalFormatting>
  <conditionalFormatting sqref="U119:W119">
    <cfRule type="cellIs" dxfId="719" priority="68" operator="equal">
      <formula>0</formula>
    </cfRule>
  </conditionalFormatting>
  <conditionalFormatting sqref="X119:CU119">
    <cfRule type="cellIs" dxfId="718" priority="69" operator="equal">
      <formula>0</formula>
    </cfRule>
  </conditionalFormatting>
  <conditionalFormatting sqref="U90:W90">
    <cfRule type="cellIs" dxfId="717" priority="66" operator="equal">
      <formula>0</formula>
    </cfRule>
  </conditionalFormatting>
  <conditionalFormatting sqref="X90:CU90">
    <cfRule type="cellIs" dxfId="716" priority="67" operator="equal">
      <formula>0</formula>
    </cfRule>
  </conditionalFormatting>
  <conditionalFormatting sqref="U94:W94">
    <cfRule type="cellIs" dxfId="715" priority="65" operator="equal">
      <formula>0</formula>
    </cfRule>
  </conditionalFormatting>
  <conditionalFormatting sqref="X94:CU94">
    <cfRule type="cellIs" dxfId="714" priority="64" operator="equal">
      <formula>0</formula>
    </cfRule>
  </conditionalFormatting>
  <conditionalFormatting sqref="U108:W108">
    <cfRule type="cellIs" dxfId="713" priority="63" operator="equal">
      <formula>0</formula>
    </cfRule>
  </conditionalFormatting>
  <conditionalFormatting sqref="X108:CU108">
    <cfRule type="cellIs" dxfId="712" priority="62" operator="equal">
      <formula>0</formula>
    </cfRule>
  </conditionalFormatting>
  <conditionalFormatting sqref="X80:CU80">
    <cfRule type="cellIs" dxfId="711" priority="61" operator="equal">
      <formula>0</formula>
    </cfRule>
  </conditionalFormatting>
  <conditionalFormatting sqref="U80:W80">
    <cfRule type="cellIs" dxfId="710" priority="60" operator="equal">
      <formula>0</formula>
    </cfRule>
  </conditionalFormatting>
  <conditionalFormatting sqref="X81:CU81">
    <cfRule type="cellIs" dxfId="709" priority="59" operator="equal">
      <formula>0</formula>
    </cfRule>
  </conditionalFormatting>
  <conditionalFormatting sqref="U81:W81">
    <cfRule type="cellIs" dxfId="708" priority="58" operator="equal">
      <formula>0</formula>
    </cfRule>
  </conditionalFormatting>
  <conditionalFormatting sqref="U107:W107">
    <cfRule type="cellIs" dxfId="707" priority="57" operator="equal">
      <formula>0</formula>
    </cfRule>
  </conditionalFormatting>
  <conditionalFormatting sqref="X107:CU107">
    <cfRule type="cellIs" dxfId="706" priority="56" operator="equal">
      <formula>0</formula>
    </cfRule>
  </conditionalFormatting>
  <conditionalFormatting sqref="U120:W120">
    <cfRule type="cellIs" dxfId="705" priority="54" operator="equal">
      <formula>0</formula>
    </cfRule>
  </conditionalFormatting>
  <conditionalFormatting sqref="X120:CU120">
    <cfRule type="cellIs" dxfId="704" priority="55" operator="equal">
      <formula>0</formula>
    </cfRule>
  </conditionalFormatting>
  <conditionalFormatting sqref="U110:W110">
    <cfRule type="cellIs" dxfId="703" priority="53" operator="equal">
      <formula>0</formula>
    </cfRule>
  </conditionalFormatting>
  <conditionalFormatting sqref="X110:CU110">
    <cfRule type="cellIs" dxfId="702" priority="52" operator="equal">
      <formula>0</formula>
    </cfRule>
  </conditionalFormatting>
  <conditionalFormatting sqref="U96:W96">
    <cfRule type="cellIs" dxfId="701" priority="51" operator="equal">
      <formula>0</formula>
    </cfRule>
  </conditionalFormatting>
  <conditionalFormatting sqref="X96:CU96">
    <cfRule type="cellIs" dxfId="700" priority="50" operator="equal">
      <formula>0</formula>
    </cfRule>
  </conditionalFormatting>
  <conditionalFormatting sqref="U100:W100">
    <cfRule type="cellIs" dxfId="699" priority="49" operator="equal">
      <formula>0</formula>
    </cfRule>
  </conditionalFormatting>
  <conditionalFormatting sqref="X100:CU100">
    <cfRule type="cellIs" dxfId="698" priority="48" operator="equal">
      <formula>0</formula>
    </cfRule>
  </conditionalFormatting>
  <conditionalFormatting sqref="U98:W98">
    <cfRule type="cellIs" dxfId="697" priority="45" operator="equal">
      <formula>0</formula>
    </cfRule>
  </conditionalFormatting>
  <conditionalFormatting sqref="X98:CU98">
    <cfRule type="cellIs" dxfId="696" priority="44" operator="equal">
      <formula>0</formula>
    </cfRule>
  </conditionalFormatting>
  <conditionalFormatting sqref="U99:W99">
    <cfRule type="cellIs" dxfId="695" priority="43" operator="equal">
      <formula>0</formula>
    </cfRule>
  </conditionalFormatting>
  <conditionalFormatting sqref="X99:CU99">
    <cfRule type="cellIs" dxfId="694" priority="42" operator="equal">
      <formula>0</formula>
    </cfRule>
  </conditionalFormatting>
  <conditionalFormatting sqref="U62:CU62">
    <cfRule type="cellIs" dxfId="693" priority="41" operator="equal">
      <formula>0</formula>
    </cfRule>
  </conditionalFormatting>
  <conditionalFormatting sqref="U147:W147">
    <cfRule type="cellIs" dxfId="692" priority="40" operator="equal">
      <formula>0</formula>
    </cfRule>
  </conditionalFormatting>
  <conditionalFormatting sqref="X147:CU147">
    <cfRule type="cellIs" dxfId="691" priority="38" operator="equal">
      <formula>0</formula>
    </cfRule>
  </conditionalFormatting>
  <conditionalFormatting sqref="U91:W91">
    <cfRule type="cellIs" dxfId="690" priority="35" operator="equal">
      <formula>0</formula>
    </cfRule>
  </conditionalFormatting>
  <conditionalFormatting sqref="X91:CU91">
    <cfRule type="cellIs" dxfId="689" priority="36" operator="equal">
      <formula>0</formula>
    </cfRule>
  </conditionalFormatting>
  <conditionalFormatting sqref="U92:W92">
    <cfRule type="cellIs" dxfId="688" priority="33" operator="equal">
      <formula>0</formula>
    </cfRule>
  </conditionalFormatting>
  <conditionalFormatting sqref="X92:CU92">
    <cfRule type="cellIs" dxfId="687" priority="34" operator="equal">
      <formula>0</formula>
    </cfRule>
  </conditionalFormatting>
  <conditionalFormatting sqref="U148:W148">
    <cfRule type="cellIs" dxfId="686" priority="32" operator="equal">
      <formula>0</formula>
    </cfRule>
  </conditionalFormatting>
  <conditionalFormatting sqref="X148:CU148">
    <cfRule type="cellIs" dxfId="685" priority="31" operator="equal">
      <formula>0</formula>
    </cfRule>
  </conditionalFormatting>
  <conditionalFormatting sqref="O18:O19">
    <cfRule type="containsBlanks" dxfId="684" priority="30">
      <formula>LEN(TRIM(O18))=0</formula>
    </cfRule>
  </conditionalFormatting>
  <conditionalFormatting sqref="U20:CU20">
    <cfRule type="cellIs" dxfId="683" priority="27" operator="lessThan">
      <formula>0</formula>
    </cfRule>
    <cfRule type="cellIs" dxfId="682" priority="28" operator="greaterThan">
      <formula>0</formula>
    </cfRule>
    <cfRule type="cellIs" dxfId="681" priority="29" operator="equal">
      <formula>0</formula>
    </cfRule>
  </conditionalFormatting>
  <conditionalFormatting sqref="U17:CU17">
    <cfRule type="cellIs" dxfId="680" priority="26" operator="equal">
      <formula>0</formula>
    </cfRule>
  </conditionalFormatting>
  <conditionalFormatting sqref="U18:CU18">
    <cfRule type="cellIs" dxfId="679" priority="25" operator="equal">
      <formula>0</formula>
    </cfRule>
  </conditionalFormatting>
  <conditionalFormatting sqref="U19:CU19">
    <cfRule type="cellIs" dxfId="678" priority="24" operator="equal">
      <formula>0</formula>
    </cfRule>
  </conditionalFormatting>
  <conditionalFormatting sqref="U21:CU21">
    <cfRule type="cellIs" dxfId="677" priority="23" operator="lessThan">
      <formula>0</formula>
    </cfRule>
  </conditionalFormatting>
  <conditionalFormatting sqref="X133:CU133">
    <cfRule type="cellIs" dxfId="676" priority="22" operator="equal">
      <formula>0</formula>
    </cfRule>
  </conditionalFormatting>
  <conditionalFormatting sqref="U133:W133">
    <cfRule type="cellIs" dxfId="675" priority="21" operator="equal">
      <formula>0</formula>
    </cfRule>
  </conditionalFormatting>
  <conditionalFormatting sqref="O24:O25">
    <cfRule type="containsBlanks" dxfId="674" priority="20">
      <formula>LEN(TRIM(O24))=0</formula>
    </cfRule>
  </conditionalFormatting>
  <conditionalFormatting sqref="U26:CU26">
    <cfRule type="cellIs" dxfId="673" priority="17" operator="lessThan">
      <formula>0</formula>
    </cfRule>
    <cfRule type="cellIs" dxfId="672" priority="18" operator="greaterThan">
      <formula>0</formula>
    </cfRule>
    <cfRule type="cellIs" dxfId="671" priority="19" operator="equal">
      <formula>0</formula>
    </cfRule>
  </conditionalFormatting>
  <conditionalFormatting sqref="U23:CU23">
    <cfRule type="cellIs" dxfId="670" priority="16" operator="equal">
      <formula>0</formula>
    </cfRule>
  </conditionalFormatting>
  <conditionalFormatting sqref="U24:CU24">
    <cfRule type="cellIs" dxfId="669" priority="15" operator="equal">
      <formula>0</formula>
    </cfRule>
  </conditionalFormatting>
  <conditionalFormatting sqref="U25:CU25">
    <cfRule type="cellIs" dxfId="668" priority="14" operator="equal">
      <formula>0</formula>
    </cfRule>
  </conditionalFormatting>
  <conditionalFormatting sqref="U27:CU27">
    <cfRule type="cellIs" dxfId="667" priority="13" operator="lessThan">
      <formula>0</formula>
    </cfRule>
  </conditionalFormatting>
  <conditionalFormatting sqref="U29:CU29">
    <cfRule type="cellIs" dxfId="666" priority="12" operator="lessThan">
      <formula>0</formula>
    </cfRule>
  </conditionalFormatting>
  <conditionalFormatting sqref="X127:CU127">
    <cfRule type="cellIs" dxfId="665" priority="11" operator="equal">
      <formula>0</formula>
    </cfRule>
  </conditionalFormatting>
  <conditionalFormatting sqref="U127:W127">
    <cfRule type="cellIs" dxfId="664" priority="10" operator="equal">
      <formula>0</formula>
    </cfRule>
  </conditionalFormatting>
  <conditionalFormatting sqref="U93:W93">
    <cfRule type="cellIs" dxfId="663" priority="8" operator="equal">
      <formula>0</formula>
    </cfRule>
  </conditionalFormatting>
  <conditionalFormatting sqref="X93:CU93">
    <cfRule type="cellIs" dxfId="662" priority="9" operator="equal">
      <formula>0</formula>
    </cfRule>
  </conditionalFormatting>
  <conditionalFormatting sqref="U149:W149">
    <cfRule type="cellIs" dxfId="661" priority="7" operator="equal">
      <formula>0</formula>
    </cfRule>
  </conditionalFormatting>
  <conditionalFormatting sqref="X149:CU149">
    <cfRule type="cellIs" dxfId="660" priority="6" operator="equal">
      <formula>0</formula>
    </cfRule>
  </conditionalFormatting>
  <conditionalFormatting sqref="U63:CU63">
    <cfRule type="cellIs" dxfId="659" priority="5" operator="equal">
      <formula>0</formula>
    </cfRule>
  </conditionalFormatting>
  <conditionalFormatting sqref="U97:W97">
    <cfRule type="cellIs" dxfId="658" priority="4" operator="equal">
      <formula>0</formula>
    </cfRule>
  </conditionalFormatting>
  <conditionalFormatting sqref="X97:CU97">
    <cfRule type="cellIs" dxfId="657" priority="3" operator="equal">
      <formula>0</formula>
    </cfRule>
  </conditionalFormatting>
  <conditionalFormatting sqref="U64:CU64">
    <cfRule type="cellIs" dxfId="656" priority="2" operator="equal">
      <formula>0</formula>
    </cfRule>
  </conditionalFormatting>
  <conditionalFormatting sqref="U45:CU45">
    <cfRule type="cellIs" dxfId="655" priority="1" operator="equal">
      <formula>0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lists!$I$10:$I$29</xm:f>
          </x14:formula1>
          <xm:sqref>O12:O13 O32:O33 O38:O39 O43 O69 O18:O19 O24:O25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T264"/>
  <sheetViews>
    <sheetView showGridLines="0" workbookViewId="0">
      <pane xSplit="21" ySplit="10" topLeftCell="V11" activePane="bottomRight" state="frozen"/>
      <selection pane="topRight" activeCell="W1" sqref="W1"/>
      <selection pane="bottomLeft" activeCell="A11" sqref="A11"/>
      <selection pane="bottomRight" activeCell="G7" sqref="G7"/>
    </sheetView>
  </sheetViews>
  <sheetFormatPr defaultColWidth="8.77734375" defaultRowHeight="12" x14ac:dyDescent="0.25"/>
  <cols>
    <col min="1" max="4" width="0.88671875" style="26" customWidth="1"/>
    <col min="5" max="5" width="1.5546875" style="182" bestFit="1" customWidth="1"/>
    <col min="6" max="6" width="7.77734375" style="26" customWidth="1"/>
    <col min="7" max="7" width="25.44140625" style="26" customWidth="1"/>
    <col min="8" max="8" width="5.21875" style="295" bestFit="1" customWidth="1"/>
    <col min="9" max="9" width="8.77734375" style="296" customWidth="1"/>
    <col min="10" max="10" width="5.21875" style="295" bestFit="1" customWidth="1"/>
    <col min="11" max="12" width="8.77734375" style="296" customWidth="1"/>
    <col min="13" max="13" width="1.77734375" style="36" customWidth="1"/>
    <col min="14" max="14" width="5.5546875" style="29" bestFit="1" customWidth="1"/>
    <col min="15" max="15" width="1.77734375" style="37" customWidth="1"/>
    <col min="16" max="16" width="0.88671875" style="26" customWidth="1"/>
    <col min="17" max="17" width="5.21875" style="249" bestFit="1" customWidth="1"/>
    <col min="18" max="18" width="0.88671875" style="26" customWidth="1"/>
    <col min="19" max="19" width="1.77734375" style="26" customWidth="1"/>
    <col min="20" max="20" width="10.77734375" style="40" customWidth="1"/>
    <col min="21" max="22" width="1.77734375" style="26" customWidth="1"/>
    <col min="23" max="98" width="12.77734375" style="30" customWidth="1"/>
    <col min="99" max="100" width="1.77734375" style="26" customWidth="1"/>
    <col min="101" max="16384" width="8.77734375" style="26"/>
  </cols>
  <sheetData>
    <row r="1" spans="1:98" ht="1.95" customHeight="1" x14ac:dyDescent="0.25">
      <c r="H1" s="282"/>
      <c r="I1" s="283"/>
      <c r="J1" s="282"/>
      <c r="K1" s="283"/>
      <c r="L1" s="283"/>
      <c r="S1" s="102"/>
      <c r="T1" s="103"/>
      <c r="U1" s="104"/>
      <c r="V1" s="145"/>
      <c r="W1" s="146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</row>
    <row r="2" spans="1:98" s="310" customFormat="1" ht="9" thickBot="1" x14ac:dyDescent="0.25">
      <c r="B2" s="311" t="s">
        <v>151</v>
      </c>
      <c r="C2" s="311"/>
      <c r="D2" s="311"/>
      <c r="E2" s="312"/>
      <c r="F2" s="338">
        <f ca="1">NOW()</f>
        <v>44985.690065393515</v>
      </c>
      <c r="H2" s="339"/>
      <c r="I2" s="340" t="s">
        <v>149</v>
      </c>
      <c r="J2" s="339"/>
      <c r="K2" s="340" t="str">
        <f>I2</f>
        <v>продажи</v>
      </c>
      <c r="L2" s="340" t="str">
        <f>I2</f>
        <v>продажи</v>
      </c>
      <c r="M2" s="314"/>
      <c r="O2" s="315"/>
      <c r="Q2" s="341"/>
      <c r="S2" s="316"/>
      <c r="T2" s="317"/>
      <c r="U2" s="318"/>
      <c r="V2" s="319"/>
      <c r="W2" s="320"/>
      <c r="X2" s="321"/>
      <c r="Y2" s="321" t="s">
        <v>144</v>
      </c>
      <c r="Z2" s="321" t="s">
        <v>144</v>
      </c>
      <c r="AA2" s="321" t="s">
        <v>144</v>
      </c>
      <c r="AB2" s="321" t="s">
        <v>145</v>
      </c>
      <c r="AC2" s="321" t="s">
        <v>145</v>
      </c>
      <c r="AD2" s="321" t="s">
        <v>149</v>
      </c>
      <c r="AE2" s="321" t="s">
        <v>149</v>
      </c>
      <c r="AF2" s="321" t="s">
        <v>144</v>
      </c>
      <c r="AG2" s="321" t="s">
        <v>144</v>
      </c>
      <c r="AH2" s="321" t="s">
        <v>145</v>
      </c>
      <c r="AI2" s="321" t="s">
        <v>145</v>
      </c>
      <c r="AJ2" s="321" t="s">
        <v>149</v>
      </c>
      <c r="AK2" s="321" t="s">
        <v>149</v>
      </c>
      <c r="AL2" s="321" t="s">
        <v>149</v>
      </c>
      <c r="AM2" s="321" t="s">
        <v>144</v>
      </c>
      <c r="AN2" s="321" t="s">
        <v>144</v>
      </c>
      <c r="AO2" s="321" t="s">
        <v>145</v>
      </c>
      <c r="AP2" s="321" t="s">
        <v>149</v>
      </c>
      <c r="AQ2" s="321" t="s">
        <v>144</v>
      </c>
      <c r="AR2" s="321" t="s">
        <v>145</v>
      </c>
      <c r="AS2" s="321" t="s">
        <v>149</v>
      </c>
      <c r="AT2" s="321" t="s">
        <v>144</v>
      </c>
      <c r="AU2" s="321" t="s">
        <v>144</v>
      </c>
      <c r="AV2" s="321" t="s">
        <v>145</v>
      </c>
      <c r="AW2" s="321" t="s">
        <v>149</v>
      </c>
      <c r="AX2" s="321" t="s">
        <v>149</v>
      </c>
      <c r="AY2" s="321" t="s">
        <v>149</v>
      </c>
      <c r="AZ2" s="321" t="s">
        <v>149</v>
      </c>
      <c r="BA2" s="321" t="s">
        <v>149</v>
      </c>
      <c r="BB2" s="321" t="s">
        <v>149</v>
      </c>
      <c r="BC2" s="321" t="s">
        <v>149</v>
      </c>
      <c r="BD2" s="321" t="s">
        <v>149</v>
      </c>
      <c r="BE2" s="321" t="s">
        <v>149</v>
      </c>
      <c r="BF2" s="321" t="s">
        <v>149</v>
      </c>
      <c r="BG2" s="321" t="s">
        <v>149</v>
      </c>
      <c r="BH2" s="321" t="s">
        <v>149</v>
      </c>
      <c r="BI2" s="321" t="s">
        <v>149</v>
      </c>
      <c r="BJ2" s="321" t="s">
        <v>149</v>
      </c>
      <c r="BK2" s="321" t="s">
        <v>149</v>
      </c>
      <c r="BL2" s="321" t="s">
        <v>149</v>
      </c>
      <c r="BM2" s="321" t="s">
        <v>149</v>
      </c>
      <c r="BN2" s="321" t="s">
        <v>149</v>
      </c>
      <c r="BO2" s="321" t="s">
        <v>149</v>
      </c>
      <c r="BP2" s="321" t="s">
        <v>149</v>
      </c>
      <c r="BQ2" s="321" t="s">
        <v>149</v>
      </c>
      <c r="BR2" s="321" t="s">
        <v>149</v>
      </c>
      <c r="BS2" s="321" t="s">
        <v>149</v>
      </c>
      <c r="BT2" s="321" t="s">
        <v>149</v>
      </c>
      <c r="BU2" s="321" t="s">
        <v>149</v>
      </c>
      <c r="BV2" s="321" t="s">
        <v>149</v>
      </c>
      <c r="BW2" s="321" t="s">
        <v>149</v>
      </c>
      <c r="BX2" s="321" t="s">
        <v>149</v>
      </c>
      <c r="BY2" s="321" t="s">
        <v>149</v>
      </c>
      <c r="BZ2" s="321" t="s">
        <v>149</v>
      </c>
      <c r="CA2" s="321" t="s">
        <v>149</v>
      </c>
      <c r="CB2" s="321" t="s">
        <v>144</v>
      </c>
      <c r="CC2" s="321" t="s">
        <v>145</v>
      </c>
      <c r="CD2" s="321" t="s">
        <v>149</v>
      </c>
      <c r="CE2" s="321" t="s">
        <v>144</v>
      </c>
      <c r="CF2" s="321" t="s">
        <v>145</v>
      </c>
      <c r="CG2" s="321" t="s">
        <v>149</v>
      </c>
      <c r="CH2" s="321" t="s">
        <v>144</v>
      </c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</row>
    <row r="3" spans="1:98" s="322" customFormat="1" ht="8.4" x14ac:dyDescent="0.2">
      <c r="E3" s="323"/>
      <c r="F3" s="342">
        <f ca="1">F2</f>
        <v>44985.690065393515</v>
      </c>
      <c r="H3" s="343"/>
      <c r="I3" s="344" t="s">
        <v>152</v>
      </c>
      <c r="J3" s="343"/>
      <c r="K3" s="344" t="s">
        <v>153</v>
      </c>
      <c r="L3" s="344" t="s">
        <v>154</v>
      </c>
      <c r="M3" s="314"/>
      <c r="O3" s="315"/>
      <c r="Q3" s="345"/>
      <c r="S3" s="325"/>
      <c r="T3" s="326"/>
      <c r="U3" s="327"/>
      <c r="V3" s="328"/>
      <c r="W3" s="329" t="str">
        <f ca="1">IF(W8&lt;INT($F$2),"факт","план")</f>
        <v>факт</v>
      </c>
      <c r="X3" s="330" t="str">
        <f t="shared" ref="X3:CI3" ca="1" si="0">IF(X8&lt;INT($F$2),"факт","план")</f>
        <v>факт</v>
      </c>
      <c r="Y3" s="330" t="str">
        <f t="shared" ca="1" si="0"/>
        <v>факт</v>
      </c>
      <c r="Z3" s="330" t="str">
        <f t="shared" ca="1" si="0"/>
        <v>факт</v>
      </c>
      <c r="AA3" s="330" t="str">
        <f t="shared" ca="1" si="0"/>
        <v>факт</v>
      </c>
      <c r="AB3" s="330" t="str">
        <f t="shared" ca="1" si="0"/>
        <v>факт</v>
      </c>
      <c r="AC3" s="330" t="str">
        <f t="shared" ca="1" si="0"/>
        <v>факт</v>
      </c>
      <c r="AD3" s="330" t="str">
        <f t="shared" ca="1" si="0"/>
        <v>факт</v>
      </c>
      <c r="AE3" s="330" t="str">
        <f t="shared" ca="1" si="0"/>
        <v>факт</v>
      </c>
      <c r="AF3" s="330" t="str">
        <f t="shared" ca="1" si="0"/>
        <v>факт</v>
      </c>
      <c r="AG3" s="330" t="str">
        <f t="shared" ca="1" si="0"/>
        <v>факт</v>
      </c>
      <c r="AH3" s="330" t="str">
        <f t="shared" ca="1" si="0"/>
        <v>факт</v>
      </c>
      <c r="AI3" s="330" t="str">
        <f t="shared" ca="1" si="0"/>
        <v>факт</v>
      </c>
      <c r="AJ3" s="330" t="str">
        <f t="shared" ca="1" si="0"/>
        <v>факт</v>
      </c>
      <c r="AK3" s="330" t="str">
        <f t="shared" ca="1" si="0"/>
        <v>факт</v>
      </c>
      <c r="AL3" s="330" t="str">
        <f t="shared" ca="1" si="0"/>
        <v>факт</v>
      </c>
      <c r="AM3" s="330" t="str">
        <f t="shared" ca="1" si="0"/>
        <v>факт</v>
      </c>
      <c r="AN3" s="330" t="str">
        <f t="shared" ca="1" si="0"/>
        <v>факт</v>
      </c>
      <c r="AO3" s="330" t="str">
        <f t="shared" ca="1" si="0"/>
        <v>факт</v>
      </c>
      <c r="AP3" s="330" t="str">
        <f t="shared" ca="1" si="0"/>
        <v>факт</v>
      </c>
      <c r="AQ3" s="330" t="str">
        <f t="shared" ca="1" si="0"/>
        <v>факт</v>
      </c>
      <c r="AR3" s="330" t="str">
        <f t="shared" ca="1" si="0"/>
        <v>факт</v>
      </c>
      <c r="AS3" s="330" t="str">
        <f t="shared" ca="1" si="0"/>
        <v>факт</v>
      </c>
      <c r="AT3" s="330" t="str">
        <f t="shared" ca="1" si="0"/>
        <v>факт</v>
      </c>
      <c r="AU3" s="330" t="str">
        <f t="shared" ca="1" si="0"/>
        <v>факт</v>
      </c>
      <c r="AV3" s="330" t="str">
        <f t="shared" ca="1" si="0"/>
        <v>факт</v>
      </c>
      <c r="AW3" s="330" t="str">
        <f t="shared" ca="1" si="0"/>
        <v>факт</v>
      </c>
      <c r="AX3" s="330" t="str">
        <f t="shared" ca="1" si="0"/>
        <v>факт</v>
      </c>
      <c r="AY3" s="330" t="str">
        <f t="shared" ca="1" si="0"/>
        <v>факт</v>
      </c>
      <c r="AZ3" s="330" t="str">
        <f t="shared" ca="1" si="0"/>
        <v>факт</v>
      </c>
      <c r="BA3" s="330" t="str">
        <f t="shared" ca="1" si="0"/>
        <v>факт</v>
      </c>
      <c r="BB3" s="330" t="str">
        <f t="shared" ca="1" si="0"/>
        <v>факт</v>
      </c>
      <c r="BC3" s="330" t="str">
        <f t="shared" ca="1" si="0"/>
        <v>факт</v>
      </c>
      <c r="BD3" s="330" t="str">
        <f t="shared" ca="1" si="0"/>
        <v>факт</v>
      </c>
      <c r="BE3" s="330" t="str">
        <f t="shared" ca="1" si="0"/>
        <v>факт</v>
      </c>
      <c r="BF3" s="330" t="str">
        <f t="shared" ca="1" si="0"/>
        <v>факт</v>
      </c>
      <c r="BG3" s="330" t="str">
        <f t="shared" ca="1" si="0"/>
        <v>факт</v>
      </c>
      <c r="BH3" s="330" t="str">
        <f t="shared" ca="1" si="0"/>
        <v>факт</v>
      </c>
      <c r="BI3" s="330" t="str">
        <f t="shared" ca="1" si="0"/>
        <v>факт</v>
      </c>
      <c r="BJ3" s="330" t="str">
        <f t="shared" ca="1" si="0"/>
        <v>факт</v>
      </c>
      <c r="BK3" s="330" t="str">
        <f t="shared" ca="1" si="0"/>
        <v>факт</v>
      </c>
      <c r="BL3" s="330" t="str">
        <f t="shared" ca="1" si="0"/>
        <v>факт</v>
      </c>
      <c r="BM3" s="330" t="str">
        <f t="shared" ca="1" si="0"/>
        <v>факт</v>
      </c>
      <c r="BN3" s="330" t="str">
        <f t="shared" ca="1" si="0"/>
        <v>факт</v>
      </c>
      <c r="BO3" s="330" t="str">
        <f t="shared" ca="1" si="0"/>
        <v>факт</v>
      </c>
      <c r="BP3" s="330" t="str">
        <f t="shared" ca="1" si="0"/>
        <v>факт</v>
      </c>
      <c r="BQ3" s="330" t="str">
        <f t="shared" ca="1" si="0"/>
        <v>план</v>
      </c>
      <c r="BR3" s="330" t="str">
        <f t="shared" ca="1" si="0"/>
        <v>план</v>
      </c>
      <c r="BS3" s="330" t="str">
        <f t="shared" ca="1" si="0"/>
        <v>план</v>
      </c>
      <c r="BT3" s="330" t="str">
        <f t="shared" ca="1" si="0"/>
        <v>план</v>
      </c>
      <c r="BU3" s="330" t="str">
        <f t="shared" ca="1" si="0"/>
        <v>план</v>
      </c>
      <c r="BV3" s="330" t="str">
        <f t="shared" ca="1" si="0"/>
        <v>план</v>
      </c>
      <c r="BW3" s="330" t="str">
        <f t="shared" ca="1" si="0"/>
        <v>план</v>
      </c>
      <c r="BX3" s="330" t="str">
        <f t="shared" ca="1" si="0"/>
        <v>план</v>
      </c>
      <c r="BY3" s="330" t="str">
        <f t="shared" ca="1" si="0"/>
        <v>план</v>
      </c>
      <c r="BZ3" s="330" t="str">
        <f t="shared" ca="1" si="0"/>
        <v>план</v>
      </c>
      <c r="CA3" s="330" t="str">
        <f t="shared" ca="1" si="0"/>
        <v>план</v>
      </c>
      <c r="CB3" s="330" t="str">
        <f t="shared" ca="1" si="0"/>
        <v>план</v>
      </c>
      <c r="CC3" s="330" t="str">
        <f t="shared" ca="1" si="0"/>
        <v>план</v>
      </c>
      <c r="CD3" s="330" t="str">
        <f t="shared" ca="1" si="0"/>
        <v>план</v>
      </c>
      <c r="CE3" s="330" t="str">
        <f t="shared" ca="1" si="0"/>
        <v>план</v>
      </c>
      <c r="CF3" s="330" t="str">
        <f t="shared" ca="1" si="0"/>
        <v>план</v>
      </c>
      <c r="CG3" s="330" t="str">
        <f t="shared" ca="1" si="0"/>
        <v>план</v>
      </c>
      <c r="CH3" s="330" t="str">
        <f t="shared" ca="1" si="0"/>
        <v>план</v>
      </c>
      <c r="CI3" s="330" t="str">
        <f t="shared" ca="1" si="0"/>
        <v>план</v>
      </c>
      <c r="CJ3" s="330" t="str">
        <f t="shared" ref="CJ3:CT3" ca="1" si="1">IF(CJ8&lt;INT($F$2),"факт","план")</f>
        <v>план</v>
      </c>
      <c r="CK3" s="330" t="str">
        <f t="shared" ca="1" si="1"/>
        <v>план</v>
      </c>
      <c r="CL3" s="330" t="str">
        <f t="shared" ca="1" si="1"/>
        <v>план</v>
      </c>
      <c r="CM3" s="330" t="str">
        <f t="shared" ca="1" si="1"/>
        <v>план</v>
      </c>
      <c r="CN3" s="330" t="str">
        <f t="shared" ca="1" si="1"/>
        <v>план</v>
      </c>
      <c r="CO3" s="330" t="str">
        <f t="shared" ca="1" si="1"/>
        <v>план</v>
      </c>
      <c r="CP3" s="330" t="str">
        <f t="shared" ca="1" si="1"/>
        <v>план</v>
      </c>
      <c r="CQ3" s="330" t="str">
        <f t="shared" ca="1" si="1"/>
        <v>план</v>
      </c>
      <c r="CR3" s="330" t="str">
        <f t="shared" ca="1" si="1"/>
        <v>план</v>
      </c>
      <c r="CS3" s="330" t="str">
        <f t="shared" ca="1" si="1"/>
        <v>план</v>
      </c>
      <c r="CT3" s="330" t="str">
        <f t="shared" ca="1" si="1"/>
        <v>план</v>
      </c>
    </row>
    <row r="4" spans="1:98" s="310" customFormat="1" ht="1.95" customHeight="1" x14ac:dyDescent="0.2">
      <c r="E4" s="331"/>
      <c r="H4" s="339"/>
      <c r="I4" s="340" t="s">
        <v>155</v>
      </c>
      <c r="J4" s="339"/>
      <c r="K4" s="340" t="s">
        <v>157</v>
      </c>
      <c r="L4" s="340"/>
      <c r="M4" s="314"/>
      <c r="O4" s="315"/>
      <c r="Q4" s="341"/>
      <c r="S4" s="316"/>
      <c r="T4" s="317"/>
      <c r="U4" s="318"/>
      <c r="V4" s="319"/>
      <c r="W4" s="320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1"/>
    </row>
    <row r="5" spans="1:98" s="322" customFormat="1" ht="8.4" x14ac:dyDescent="0.2">
      <c r="E5" s="323"/>
      <c r="F5" s="322" t="s">
        <v>166</v>
      </c>
      <c r="H5" s="343"/>
      <c r="I5" s="346" t="str">
        <f ca="1">IF(I7="",IF(WEEKDAY(I8)=1,"вс",IF(WEEKDAY(I8)=2,"пн",IF(WEEKDAY(I8)=3,"вт",IF(WEEKDAY(I8)=4,"ср",IF(WEEKDAY(I8)=5,"чт",IF(WEEKDAY(I8)=6,"пт",IF(WEEKDAY(I8)=7,"сб",0))))))),"")</f>
        <v/>
      </c>
      <c r="J5" s="343"/>
      <c r="K5" s="346"/>
      <c r="L5" s="346"/>
      <c r="M5" s="314"/>
      <c r="O5" s="315"/>
      <c r="Q5" s="345"/>
      <c r="S5" s="325"/>
      <c r="T5" s="326"/>
      <c r="U5" s="327"/>
      <c r="V5" s="328"/>
      <c r="W5" s="329" t="str">
        <f>IF(W7="",IF(WEEKDAY(W8)=1,"вс",IF(WEEKDAY(W8)=2,"пн",IF(WEEKDAY(W8)=3,"вт",IF(WEEKDAY(W8)=4,"ср",IF(WEEKDAY(W8)=5,"чт",IF(WEEKDAY(W8)=6,"пт",IF(WEEKDAY(W8)=7,"сб",0))))))),"")</f>
        <v/>
      </c>
      <c r="X5" s="330" t="str">
        <f ca="1">IF(X7="",IF(WEEKDAY(X8)=1,"вс",IF(WEEKDAY(X8)=2,"пн",IF(WEEKDAY(X8)=3,"вт",IF(WEEKDAY(X8)=4,"ср",IF(WEEKDAY(X8)=5,"чт",IF(WEEKDAY(X8)=6,"пт",IF(WEEKDAY(X8)=7,"сб",0))))))),"")</f>
        <v/>
      </c>
      <c r="Y5" s="330" t="str">
        <f t="shared" ref="Y5:CJ5" ca="1" si="2">IF(Y7="",IF(WEEKDAY(Y8)=1,"вс",IF(WEEKDAY(Y8)=2,"пн",IF(WEEKDAY(Y8)=3,"вт",IF(WEEKDAY(Y8)=4,"ср",IF(WEEKDAY(Y8)=5,"чт",IF(WEEKDAY(Y8)=6,"пт",IF(WEEKDAY(Y8)=7,"сб",0))))))),"")</f>
        <v/>
      </c>
      <c r="Z5" s="330" t="str">
        <f t="shared" ca="1" si="2"/>
        <v/>
      </c>
      <c r="AA5" s="330" t="str">
        <f t="shared" ca="1" si="2"/>
        <v/>
      </c>
      <c r="AB5" s="330" t="str">
        <f t="shared" ca="1" si="2"/>
        <v/>
      </c>
      <c r="AC5" s="330" t="str">
        <f t="shared" ca="1" si="2"/>
        <v/>
      </c>
      <c r="AD5" s="330" t="str">
        <f t="shared" ca="1" si="2"/>
        <v/>
      </c>
      <c r="AE5" s="330" t="str">
        <f t="shared" ca="1" si="2"/>
        <v/>
      </c>
      <c r="AF5" s="330" t="str">
        <f t="shared" ca="1" si="2"/>
        <v/>
      </c>
      <c r="AG5" s="330" t="str">
        <f t="shared" ca="1" si="2"/>
        <v/>
      </c>
      <c r="AH5" s="330" t="str">
        <f t="shared" ca="1" si="2"/>
        <v/>
      </c>
      <c r="AI5" s="330" t="str">
        <f t="shared" ca="1" si="2"/>
        <v/>
      </c>
      <c r="AJ5" s="330" t="str">
        <f t="shared" ca="1" si="2"/>
        <v/>
      </c>
      <c r="AK5" s="330" t="str">
        <f t="shared" ca="1" si="2"/>
        <v/>
      </c>
      <c r="AL5" s="330" t="str">
        <f t="shared" ca="1" si="2"/>
        <v/>
      </c>
      <c r="AM5" s="330" t="str">
        <f t="shared" ca="1" si="2"/>
        <v/>
      </c>
      <c r="AN5" s="330" t="str">
        <f t="shared" ca="1" si="2"/>
        <v/>
      </c>
      <c r="AO5" s="330" t="str">
        <f t="shared" ca="1" si="2"/>
        <v/>
      </c>
      <c r="AP5" s="330" t="str">
        <f t="shared" ca="1" si="2"/>
        <v>ср</v>
      </c>
      <c r="AQ5" s="330" t="str">
        <f t="shared" ca="1" si="2"/>
        <v>чт</v>
      </c>
      <c r="AR5" s="330" t="str">
        <f t="shared" ca="1" si="2"/>
        <v>пт</v>
      </c>
      <c r="AS5" s="330" t="str">
        <f t="shared" ca="1" si="2"/>
        <v>сб</v>
      </c>
      <c r="AT5" s="330" t="str">
        <f t="shared" ca="1" si="2"/>
        <v>вс</v>
      </c>
      <c r="AU5" s="330" t="str">
        <f t="shared" ca="1" si="2"/>
        <v>пн</v>
      </c>
      <c r="AV5" s="330" t="str">
        <f t="shared" ca="1" si="2"/>
        <v>вт</v>
      </c>
      <c r="AW5" s="330" t="str">
        <f t="shared" ca="1" si="2"/>
        <v>ср</v>
      </c>
      <c r="AX5" s="330" t="str">
        <f t="shared" ca="1" si="2"/>
        <v>чт</v>
      </c>
      <c r="AY5" s="330" t="str">
        <f t="shared" ca="1" si="2"/>
        <v>пт</v>
      </c>
      <c r="AZ5" s="330" t="str">
        <f t="shared" ca="1" si="2"/>
        <v>сб</v>
      </c>
      <c r="BA5" s="330" t="str">
        <f t="shared" ca="1" si="2"/>
        <v>вс</v>
      </c>
      <c r="BB5" s="330" t="str">
        <f t="shared" ca="1" si="2"/>
        <v>пн</v>
      </c>
      <c r="BC5" s="330" t="str">
        <f t="shared" ca="1" si="2"/>
        <v>вт</v>
      </c>
      <c r="BD5" s="330" t="str">
        <f t="shared" ca="1" si="2"/>
        <v>ср</v>
      </c>
      <c r="BE5" s="330" t="str">
        <f t="shared" ca="1" si="2"/>
        <v>чт</v>
      </c>
      <c r="BF5" s="330" t="str">
        <f t="shared" ca="1" si="2"/>
        <v>пт</v>
      </c>
      <c r="BG5" s="330" t="str">
        <f t="shared" ca="1" si="2"/>
        <v>сб</v>
      </c>
      <c r="BH5" s="330" t="str">
        <f t="shared" ca="1" si="2"/>
        <v>вс</v>
      </c>
      <c r="BI5" s="330" t="str">
        <f t="shared" ca="1" si="2"/>
        <v>пн</v>
      </c>
      <c r="BJ5" s="330" t="str">
        <f t="shared" ca="1" si="2"/>
        <v>вт</v>
      </c>
      <c r="BK5" s="330" t="str">
        <f t="shared" ca="1" si="2"/>
        <v>ср</v>
      </c>
      <c r="BL5" s="330" t="str">
        <f t="shared" ca="1" si="2"/>
        <v>чт</v>
      </c>
      <c r="BM5" s="330" t="str">
        <f t="shared" ca="1" si="2"/>
        <v>пт</v>
      </c>
      <c r="BN5" s="330" t="str">
        <f t="shared" ca="1" si="2"/>
        <v>сб</v>
      </c>
      <c r="BO5" s="330" t="str">
        <f t="shared" ca="1" si="2"/>
        <v>вс</v>
      </c>
      <c r="BP5" s="330" t="str">
        <f t="shared" ca="1" si="2"/>
        <v>пн</v>
      </c>
      <c r="BQ5" s="330" t="str">
        <f t="shared" ca="1" si="2"/>
        <v>вт</v>
      </c>
      <c r="BR5" s="330" t="str">
        <f t="shared" ca="1" si="2"/>
        <v/>
      </c>
      <c r="BS5" s="330" t="str">
        <f t="shared" ca="1" si="2"/>
        <v/>
      </c>
      <c r="BT5" s="330" t="str">
        <f t="shared" ca="1" si="2"/>
        <v/>
      </c>
      <c r="BU5" s="330" t="str">
        <f t="shared" ca="1" si="2"/>
        <v/>
      </c>
      <c r="BV5" s="330" t="str">
        <f t="shared" ca="1" si="2"/>
        <v/>
      </c>
      <c r="BW5" s="330" t="str">
        <f t="shared" ca="1" si="2"/>
        <v/>
      </c>
      <c r="BX5" s="330" t="str">
        <f t="shared" ca="1" si="2"/>
        <v/>
      </c>
      <c r="BY5" s="330" t="str">
        <f t="shared" ca="1" si="2"/>
        <v/>
      </c>
      <c r="BZ5" s="330" t="str">
        <f t="shared" ca="1" si="2"/>
        <v/>
      </c>
      <c r="CA5" s="330" t="str">
        <f t="shared" ca="1" si="2"/>
        <v/>
      </c>
      <c r="CB5" s="330" t="str">
        <f t="shared" ca="1" si="2"/>
        <v/>
      </c>
      <c r="CC5" s="330" t="str">
        <f t="shared" ca="1" si="2"/>
        <v/>
      </c>
      <c r="CD5" s="330" t="str">
        <f t="shared" ca="1" si="2"/>
        <v/>
      </c>
      <c r="CE5" s="330" t="str">
        <f t="shared" ca="1" si="2"/>
        <v/>
      </c>
      <c r="CF5" s="330" t="str">
        <f t="shared" ca="1" si="2"/>
        <v/>
      </c>
      <c r="CG5" s="330" t="str">
        <f t="shared" ca="1" si="2"/>
        <v/>
      </c>
      <c r="CH5" s="330" t="str">
        <f t="shared" ca="1" si="2"/>
        <v/>
      </c>
      <c r="CI5" s="330" t="str">
        <f t="shared" ca="1" si="2"/>
        <v/>
      </c>
      <c r="CJ5" s="330" t="str">
        <f t="shared" ca="1" si="2"/>
        <v/>
      </c>
      <c r="CK5" s="330" t="str">
        <f t="shared" ref="CK5:CT5" ca="1" si="3">IF(CK7="",IF(WEEKDAY(CK8)=1,"вс",IF(WEEKDAY(CK8)=2,"пн",IF(WEEKDAY(CK8)=3,"вт",IF(WEEKDAY(CK8)=4,"ср",IF(WEEKDAY(CK8)=5,"чт",IF(WEEKDAY(CK8)=6,"пт",IF(WEEKDAY(CK8)=7,"сб",0))))))),"")</f>
        <v/>
      </c>
      <c r="CL5" s="330" t="str">
        <f t="shared" ca="1" si="3"/>
        <v/>
      </c>
      <c r="CM5" s="330" t="str">
        <f t="shared" ca="1" si="3"/>
        <v/>
      </c>
      <c r="CN5" s="330" t="str">
        <f t="shared" ca="1" si="3"/>
        <v/>
      </c>
      <c r="CO5" s="330" t="str">
        <f t="shared" ca="1" si="3"/>
        <v/>
      </c>
      <c r="CP5" s="330" t="str">
        <f t="shared" ca="1" si="3"/>
        <v/>
      </c>
      <c r="CQ5" s="330" t="str">
        <f t="shared" ca="1" si="3"/>
        <v/>
      </c>
      <c r="CR5" s="330" t="str">
        <f t="shared" ca="1" si="3"/>
        <v/>
      </c>
      <c r="CS5" s="330" t="str">
        <f t="shared" ca="1" si="3"/>
        <v/>
      </c>
      <c r="CT5" s="330" t="str">
        <f t="shared" ca="1" si="3"/>
        <v/>
      </c>
    </row>
    <row r="6" spans="1:98" s="322" customFormat="1" ht="8.4" x14ac:dyDescent="0.2">
      <c r="E6" s="323"/>
      <c r="H6" s="343"/>
      <c r="I6" s="347">
        <f ca="1">I8</f>
        <v>44985</v>
      </c>
      <c r="J6" s="343"/>
      <c r="K6" s="347">
        <f ca="1">K8</f>
        <v>44985</v>
      </c>
      <c r="L6" s="347">
        <f ca="1">L8</f>
        <v>44985</v>
      </c>
      <c r="M6" s="314"/>
      <c r="O6" s="315"/>
      <c r="Q6" s="345"/>
      <c r="S6" s="325"/>
      <c r="T6" s="326"/>
      <c r="U6" s="327"/>
      <c r="V6" s="328"/>
      <c r="W6" s="332">
        <f>W8</f>
        <v>44408</v>
      </c>
      <c r="X6" s="333">
        <f ca="1">X8</f>
        <v>44439</v>
      </c>
      <c r="Y6" s="333">
        <f t="shared" ref="Y6:CJ6" ca="1" si="4">Y8</f>
        <v>44469</v>
      </c>
      <c r="Z6" s="333">
        <f t="shared" ca="1" si="4"/>
        <v>44500</v>
      </c>
      <c r="AA6" s="333">
        <f t="shared" ca="1" si="4"/>
        <v>44530</v>
      </c>
      <c r="AB6" s="333">
        <f t="shared" ca="1" si="4"/>
        <v>44561</v>
      </c>
      <c r="AC6" s="333">
        <f t="shared" ca="1" si="4"/>
        <v>44592</v>
      </c>
      <c r="AD6" s="333">
        <f t="shared" ca="1" si="4"/>
        <v>44620</v>
      </c>
      <c r="AE6" s="333">
        <f t="shared" ca="1" si="4"/>
        <v>44651</v>
      </c>
      <c r="AF6" s="333">
        <f t="shared" ca="1" si="4"/>
        <v>44681</v>
      </c>
      <c r="AG6" s="333">
        <f t="shared" ca="1" si="4"/>
        <v>44712</v>
      </c>
      <c r="AH6" s="333">
        <f t="shared" ca="1" si="4"/>
        <v>44742</v>
      </c>
      <c r="AI6" s="333">
        <f t="shared" ca="1" si="4"/>
        <v>44773</v>
      </c>
      <c r="AJ6" s="333">
        <f t="shared" ca="1" si="4"/>
        <v>44804</v>
      </c>
      <c r="AK6" s="333">
        <f t="shared" ca="1" si="4"/>
        <v>44834</v>
      </c>
      <c r="AL6" s="333">
        <f t="shared" ca="1" si="4"/>
        <v>44865</v>
      </c>
      <c r="AM6" s="333">
        <f t="shared" ca="1" si="4"/>
        <v>44895</v>
      </c>
      <c r="AN6" s="333">
        <f t="shared" ca="1" si="4"/>
        <v>44926</v>
      </c>
      <c r="AO6" s="333">
        <f t="shared" ca="1" si="4"/>
        <v>44957</v>
      </c>
      <c r="AP6" s="333">
        <f t="shared" ca="1" si="4"/>
        <v>44958</v>
      </c>
      <c r="AQ6" s="333">
        <f t="shared" ca="1" si="4"/>
        <v>44959</v>
      </c>
      <c r="AR6" s="333">
        <f t="shared" ca="1" si="4"/>
        <v>44960</v>
      </c>
      <c r="AS6" s="333">
        <f t="shared" ca="1" si="4"/>
        <v>44961</v>
      </c>
      <c r="AT6" s="333">
        <f t="shared" ca="1" si="4"/>
        <v>44962</v>
      </c>
      <c r="AU6" s="333">
        <f t="shared" ca="1" si="4"/>
        <v>44963</v>
      </c>
      <c r="AV6" s="333">
        <f t="shared" ca="1" si="4"/>
        <v>44964</v>
      </c>
      <c r="AW6" s="333">
        <f t="shared" ca="1" si="4"/>
        <v>44965</v>
      </c>
      <c r="AX6" s="333">
        <f t="shared" ca="1" si="4"/>
        <v>44966</v>
      </c>
      <c r="AY6" s="333">
        <f t="shared" ca="1" si="4"/>
        <v>44967</v>
      </c>
      <c r="AZ6" s="333">
        <f t="shared" ca="1" si="4"/>
        <v>44968</v>
      </c>
      <c r="BA6" s="333">
        <f t="shared" ca="1" si="4"/>
        <v>44969</v>
      </c>
      <c r="BB6" s="333">
        <f t="shared" ca="1" si="4"/>
        <v>44970</v>
      </c>
      <c r="BC6" s="333">
        <f t="shared" ca="1" si="4"/>
        <v>44971</v>
      </c>
      <c r="BD6" s="333">
        <f t="shared" ca="1" si="4"/>
        <v>44972</v>
      </c>
      <c r="BE6" s="333">
        <f t="shared" ca="1" si="4"/>
        <v>44973</v>
      </c>
      <c r="BF6" s="333">
        <f t="shared" ca="1" si="4"/>
        <v>44974</v>
      </c>
      <c r="BG6" s="333">
        <f t="shared" ca="1" si="4"/>
        <v>44975</v>
      </c>
      <c r="BH6" s="333">
        <f t="shared" ca="1" si="4"/>
        <v>44976</v>
      </c>
      <c r="BI6" s="333">
        <f t="shared" ca="1" si="4"/>
        <v>44977</v>
      </c>
      <c r="BJ6" s="333">
        <f t="shared" ca="1" si="4"/>
        <v>44978</v>
      </c>
      <c r="BK6" s="333">
        <f t="shared" ca="1" si="4"/>
        <v>44979</v>
      </c>
      <c r="BL6" s="333">
        <f t="shared" ca="1" si="4"/>
        <v>44980</v>
      </c>
      <c r="BM6" s="333">
        <f t="shared" ca="1" si="4"/>
        <v>44981</v>
      </c>
      <c r="BN6" s="333">
        <f t="shared" ca="1" si="4"/>
        <v>44982</v>
      </c>
      <c r="BO6" s="333">
        <f t="shared" ca="1" si="4"/>
        <v>44983</v>
      </c>
      <c r="BP6" s="333">
        <f t="shared" ca="1" si="4"/>
        <v>44984</v>
      </c>
      <c r="BQ6" s="333">
        <f t="shared" ca="1" si="4"/>
        <v>44985</v>
      </c>
      <c r="BR6" s="333">
        <f t="shared" ca="1" si="4"/>
        <v>45016</v>
      </c>
      <c r="BS6" s="333">
        <f t="shared" ca="1" si="4"/>
        <v>45046</v>
      </c>
      <c r="BT6" s="333">
        <f t="shared" ca="1" si="4"/>
        <v>45077</v>
      </c>
      <c r="BU6" s="333">
        <f t="shared" ca="1" si="4"/>
        <v>45107</v>
      </c>
      <c r="BV6" s="333">
        <f t="shared" ca="1" si="4"/>
        <v>45138</v>
      </c>
      <c r="BW6" s="333">
        <f t="shared" ca="1" si="4"/>
        <v>45169</v>
      </c>
      <c r="BX6" s="333">
        <f t="shared" ca="1" si="4"/>
        <v>45199</v>
      </c>
      <c r="BY6" s="333">
        <f t="shared" ca="1" si="4"/>
        <v>45230</v>
      </c>
      <c r="BZ6" s="333">
        <f t="shared" ca="1" si="4"/>
        <v>45260</v>
      </c>
      <c r="CA6" s="333">
        <f t="shared" ca="1" si="4"/>
        <v>45291</v>
      </c>
      <c r="CB6" s="333">
        <f t="shared" ca="1" si="4"/>
        <v>45322</v>
      </c>
      <c r="CC6" s="333">
        <f t="shared" ca="1" si="4"/>
        <v>45351</v>
      </c>
      <c r="CD6" s="333">
        <f t="shared" ca="1" si="4"/>
        <v>45382</v>
      </c>
      <c r="CE6" s="333">
        <f t="shared" ca="1" si="4"/>
        <v>45412</v>
      </c>
      <c r="CF6" s="333">
        <f t="shared" ca="1" si="4"/>
        <v>45443</v>
      </c>
      <c r="CG6" s="333">
        <f t="shared" ca="1" si="4"/>
        <v>45473</v>
      </c>
      <c r="CH6" s="333">
        <f t="shared" ca="1" si="4"/>
        <v>45504</v>
      </c>
      <c r="CI6" s="333">
        <f t="shared" ca="1" si="4"/>
        <v>45535</v>
      </c>
      <c r="CJ6" s="333">
        <f t="shared" ca="1" si="4"/>
        <v>45565</v>
      </c>
      <c r="CK6" s="333">
        <f t="shared" ref="CK6:CT6" ca="1" si="5">CK8</f>
        <v>45596</v>
      </c>
      <c r="CL6" s="333">
        <f t="shared" ca="1" si="5"/>
        <v>45626</v>
      </c>
      <c r="CM6" s="333">
        <f t="shared" ca="1" si="5"/>
        <v>45657</v>
      </c>
      <c r="CN6" s="333">
        <f t="shared" ca="1" si="5"/>
        <v>45688</v>
      </c>
      <c r="CO6" s="333">
        <f t="shared" ca="1" si="5"/>
        <v>45716</v>
      </c>
      <c r="CP6" s="333">
        <f t="shared" ca="1" si="5"/>
        <v>45747</v>
      </c>
      <c r="CQ6" s="333">
        <f t="shared" ca="1" si="5"/>
        <v>45777</v>
      </c>
      <c r="CR6" s="333">
        <f t="shared" ca="1" si="5"/>
        <v>45808</v>
      </c>
      <c r="CS6" s="333">
        <f t="shared" ca="1" si="5"/>
        <v>45838</v>
      </c>
      <c r="CT6" s="333">
        <f t="shared" ca="1" si="5"/>
        <v>45869</v>
      </c>
    </row>
    <row r="7" spans="1:98" s="322" customFormat="1" ht="8.4" x14ac:dyDescent="0.2">
      <c r="E7" s="323"/>
      <c r="H7" s="343"/>
      <c r="I7" s="348">
        <f ca="1">EOMONTH(F2,-1)+1</f>
        <v>44958</v>
      </c>
      <c r="J7" s="343"/>
      <c r="K7" s="348">
        <f ca="1">I7</f>
        <v>44958</v>
      </c>
      <c r="L7" s="348">
        <f ca="1">I7</f>
        <v>44958</v>
      </c>
      <c r="M7" s="314"/>
      <c r="O7" s="315"/>
      <c r="Q7" s="345"/>
      <c r="S7" s="325"/>
      <c r="T7" s="326"/>
      <c r="U7" s="327"/>
      <c r="V7" s="328"/>
      <c r="W7" s="337">
        <f>CF1S!$X$7</f>
        <v>44378</v>
      </c>
      <c r="X7" s="336">
        <f ca="1">IF(OR(W8&lt;EOMONTH(INT($F$2),-1),W8&gt;=EOMONTH(INT($F$2),0)),W8+1,"")</f>
        <v>44409</v>
      </c>
      <c r="Y7" s="336">
        <f t="shared" ref="Y7:CJ7" ca="1" si="6">IF(OR(X8&lt;EOMONTH(INT($F$2),-1),X8&gt;=EOMONTH(INT($F$2),0)),X8+1,"")</f>
        <v>44440</v>
      </c>
      <c r="Z7" s="336">
        <f t="shared" ca="1" si="6"/>
        <v>44470</v>
      </c>
      <c r="AA7" s="336">
        <f t="shared" ca="1" si="6"/>
        <v>44501</v>
      </c>
      <c r="AB7" s="336">
        <f t="shared" ca="1" si="6"/>
        <v>44531</v>
      </c>
      <c r="AC7" s="336">
        <f t="shared" ca="1" si="6"/>
        <v>44562</v>
      </c>
      <c r="AD7" s="336">
        <f t="shared" ca="1" si="6"/>
        <v>44593</v>
      </c>
      <c r="AE7" s="336">
        <f t="shared" ca="1" si="6"/>
        <v>44621</v>
      </c>
      <c r="AF7" s="336">
        <f t="shared" ca="1" si="6"/>
        <v>44652</v>
      </c>
      <c r="AG7" s="336">
        <f t="shared" ca="1" si="6"/>
        <v>44682</v>
      </c>
      <c r="AH7" s="336">
        <f t="shared" ca="1" si="6"/>
        <v>44713</v>
      </c>
      <c r="AI7" s="336">
        <f t="shared" ca="1" si="6"/>
        <v>44743</v>
      </c>
      <c r="AJ7" s="336">
        <f t="shared" ca="1" si="6"/>
        <v>44774</v>
      </c>
      <c r="AK7" s="336">
        <f t="shared" ca="1" si="6"/>
        <v>44805</v>
      </c>
      <c r="AL7" s="336">
        <f t="shared" ca="1" si="6"/>
        <v>44835</v>
      </c>
      <c r="AM7" s="336">
        <f t="shared" ca="1" si="6"/>
        <v>44866</v>
      </c>
      <c r="AN7" s="336">
        <f t="shared" ca="1" si="6"/>
        <v>44896</v>
      </c>
      <c r="AO7" s="336">
        <f t="shared" ca="1" si="6"/>
        <v>44927</v>
      </c>
      <c r="AP7" s="336" t="str">
        <f t="shared" ca="1" si="6"/>
        <v/>
      </c>
      <c r="AQ7" s="336" t="str">
        <f t="shared" ca="1" si="6"/>
        <v/>
      </c>
      <c r="AR7" s="336" t="str">
        <f t="shared" ca="1" si="6"/>
        <v/>
      </c>
      <c r="AS7" s="336" t="str">
        <f t="shared" ca="1" si="6"/>
        <v/>
      </c>
      <c r="AT7" s="336" t="str">
        <f t="shared" ca="1" si="6"/>
        <v/>
      </c>
      <c r="AU7" s="336" t="str">
        <f t="shared" ca="1" si="6"/>
        <v/>
      </c>
      <c r="AV7" s="336" t="str">
        <f t="shared" ca="1" si="6"/>
        <v/>
      </c>
      <c r="AW7" s="336" t="str">
        <f t="shared" ca="1" si="6"/>
        <v/>
      </c>
      <c r="AX7" s="336" t="str">
        <f t="shared" ca="1" si="6"/>
        <v/>
      </c>
      <c r="AY7" s="336" t="str">
        <f t="shared" ca="1" si="6"/>
        <v/>
      </c>
      <c r="AZ7" s="336" t="str">
        <f t="shared" ca="1" si="6"/>
        <v/>
      </c>
      <c r="BA7" s="336" t="str">
        <f t="shared" ca="1" si="6"/>
        <v/>
      </c>
      <c r="BB7" s="336" t="str">
        <f t="shared" ca="1" si="6"/>
        <v/>
      </c>
      <c r="BC7" s="336" t="str">
        <f t="shared" ca="1" si="6"/>
        <v/>
      </c>
      <c r="BD7" s="336" t="str">
        <f t="shared" ca="1" si="6"/>
        <v/>
      </c>
      <c r="BE7" s="336" t="str">
        <f t="shared" ca="1" si="6"/>
        <v/>
      </c>
      <c r="BF7" s="336" t="str">
        <f t="shared" ca="1" si="6"/>
        <v/>
      </c>
      <c r="BG7" s="336" t="str">
        <f t="shared" ca="1" si="6"/>
        <v/>
      </c>
      <c r="BH7" s="336" t="str">
        <f t="shared" ca="1" si="6"/>
        <v/>
      </c>
      <c r="BI7" s="336" t="str">
        <f t="shared" ca="1" si="6"/>
        <v/>
      </c>
      <c r="BJ7" s="336" t="str">
        <f t="shared" ca="1" si="6"/>
        <v/>
      </c>
      <c r="BK7" s="336" t="str">
        <f t="shared" ca="1" si="6"/>
        <v/>
      </c>
      <c r="BL7" s="336" t="str">
        <f t="shared" ca="1" si="6"/>
        <v/>
      </c>
      <c r="BM7" s="336" t="str">
        <f t="shared" ca="1" si="6"/>
        <v/>
      </c>
      <c r="BN7" s="336" t="str">
        <f t="shared" ca="1" si="6"/>
        <v/>
      </c>
      <c r="BO7" s="336" t="str">
        <f t="shared" ca="1" si="6"/>
        <v/>
      </c>
      <c r="BP7" s="336" t="str">
        <f t="shared" ca="1" si="6"/>
        <v/>
      </c>
      <c r="BQ7" s="336" t="str">
        <f t="shared" ca="1" si="6"/>
        <v/>
      </c>
      <c r="BR7" s="336">
        <f t="shared" ca="1" si="6"/>
        <v>44986</v>
      </c>
      <c r="BS7" s="336">
        <f t="shared" ca="1" si="6"/>
        <v>45017</v>
      </c>
      <c r="BT7" s="336">
        <f t="shared" ca="1" si="6"/>
        <v>45047</v>
      </c>
      <c r="BU7" s="336">
        <f t="shared" ca="1" si="6"/>
        <v>45078</v>
      </c>
      <c r="BV7" s="336">
        <f t="shared" ca="1" si="6"/>
        <v>45108</v>
      </c>
      <c r="BW7" s="336">
        <f t="shared" ca="1" si="6"/>
        <v>45139</v>
      </c>
      <c r="BX7" s="336">
        <f t="shared" ca="1" si="6"/>
        <v>45170</v>
      </c>
      <c r="BY7" s="336">
        <f t="shared" ca="1" si="6"/>
        <v>45200</v>
      </c>
      <c r="BZ7" s="336">
        <f t="shared" ca="1" si="6"/>
        <v>45231</v>
      </c>
      <c r="CA7" s="336">
        <f t="shared" ca="1" si="6"/>
        <v>45261</v>
      </c>
      <c r="CB7" s="336">
        <f t="shared" ca="1" si="6"/>
        <v>45292</v>
      </c>
      <c r="CC7" s="336">
        <f t="shared" ca="1" si="6"/>
        <v>45323</v>
      </c>
      <c r="CD7" s="336">
        <f t="shared" ca="1" si="6"/>
        <v>45352</v>
      </c>
      <c r="CE7" s="336">
        <f t="shared" ca="1" si="6"/>
        <v>45383</v>
      </c>
      <c r="CF7" s="336">
        <f t="shared" ca="1" si="6"/>
        <v>45413</v>
      </c>
      <c r="CG7" s="336">
        <f t="shared" ca="1" si="6"/>
        <v>45444</v>
      </c>
      <c r="CH7" s="336">
        <f t="shared" ca="1" si="6"/>
        <v>45474</v>
      </c>
      <c r="CI7" s="336">
        <f t="shared" ca="1" si="6"/>
        <v>45505</v>
      </c>
      <c r="CJ7" s="336">
        <f t="shared" ca="1" si="6"/>
        <v>45536</v>
      </c>
      <c r="CK7" s="336">
        <f t="shared" ref="CK7:CT7" ca="1" si="7">IF(OR(CJ8&lt;EOMONTH(INT($F$2),-1),CJ8&gt;=EOMONTH(INT($F$2),0)),CJ8+1,"")</f>
        <v>45566</v>
      </c>
      <c r="CL7" s="336">
        <f t="shared" ca="1" si="7"/>
        <v>45597</v>
      </c>
      <c r="CM7" s="336">
        <f t="shared" ca="1" si="7"/>
        <v>45627</v>
      </c>
      <c r="CN7" s="336">
        <f t="shared" ca="1" si="7"/>
        <v>45658</v>
      </c>
      <c r="CO7" s="336">
        <f t="shared" ca="1" si="7"/>
        <v>45689</v>
      </c>
      <c r="CP7" s="336">
        <f t="shared" ca="1" si="7"/>
        <v>45717</v>
      </c>
      <c r="CQ7" s="336">
        <f t="shared" ca="1" si="7"/>
        <v>45748</v>
      </c>
      <c r="CR7" s="336">
        <f t="shared" ca="1" si="7"/>
        <v>45778</v>
      </c>
      <c r="CS7" s="336">
        <f t="shared" ca="1" si="7"/>
        <v>45809</v>
      </c>
      <c r="CT7" s="336">
        <f t="shared" ca="1" si="7"/>
        <v>45839</v>
      </c>
    </row>
    <row r="8" spans="1:98" s="322" customFormat="1" ht="8.4" x14ac:dyDescent="0.2">
      <c r="E8" s="323"/>
      <c r="F8" s="322" t="s">
        <v>40</v>
      </c>
      <c r="H8" s="343" t="s">
        <v>150</v>
      </c>
      <c r="I8" s="348">
        <f ca="1">IF(I7="",H8+1,EOMONTH(I7,0))</f>
        <v>44985</v>
      </c>
      <c r="J8" s="343" t="s">
        <v>150</v>
      </c>
      <c r="K8" s="348">
        <f ca="1">I8</f>
        <v>44985</v>
      </c>
      <c r="L8" s="348">
        <f ca="1">I8</f>
        <v>44985</v>
      </c>
      <c r="M8" s="314"/>
      <c r="N8" s="322" t="str">
        <f>lists!$I$7</f>
        <v>валюты</v>
      </c>
      <c r="O8" s="315"/>
      <c r="Q8" s="345" t="s">
        <v>150</v>
      </c>
      <c r="S8" s="325"/>
      <c r="T8" s="326" t="s">
        <v>39</v>
      </c>
      <c r="U8" s="327"/>
      <c r="V8" s="328"/>
      <c r="W8" s="337">
        <f>EOMONTH(W7,0)</f>
        <v>44408</v>
      </c>
      <c r="X8" s="336">
        <f ca="1">IF(X7="",W8+1,EOMONTH(X7,0))</f>
        <v>44439</v>
      </c>
      <c r="Y8" s="336">
        <f t="shared" ref="Y8:CJ8" ca="1" si="8">IF(Y7="",X8+1,EOMONTH(Y7,0))</f>
        <v>44469</v>
      </c>
      <c r="Z8" s="336">
        <f t="shared" ca="1" si="8"/>
        <v>44500</v>
      </c>
      <c r="AA8" s="336">
        <f t="shared" ca="1" si="8"/>
        <v>44530</v>
      </c>
      <c r="AB8" s="336">
        <f t="shared" ca="1" si="8"/>
        <v>44561</v>
      </c>
      <c r="AC8" s="336">
        <f t="shared" ca="1" si="8"/>
        <v>44592</v>
      </c>
      <c r="AD8" s="336">
        <f t="shared" ca="1" si="8"/>
        <v>44620</v>
      </c>
      <c r="AE8" s="336">
        <f t="shared" ca="1" si="8"/>
        <v>44651</v>
      </c>
      <c r="AF8" s="336">
        <f t="shared" ca="1" si="8"/>
        <v>44681</v>
      </c>
      <c r="AG8" s="336">
        <f t="shared" ca="1" si="8"/>
        <v>44712</v>
      </c>
      <c r="AH8" s="336">
        <f t="shared" ca="1" si="8"/>
        <v>44742</v>
      </c>
      <c r="AI8" s="336">
        <f t="shared" ca="1" si="8"/>
        <v>44773</v>
      </c>
      <c r="AJ8" s="336">
        <f t="shared" ca="1" si="8"/>
        <v>44804</v>
      </c>
      <c r="AK8" s="336">
        <f t="shared" ca="1" si="8"/>
        <v>44834</v>
      </c>
      <c r="AL8" s="336">
        <f t="shared" ca="1" si="8"/>
        <v>44865</v>
      </c>
      <c r="AM8" s="336">
        <f t="shared" ca="1" si="8"/>
        <v>44895</v>
      </c>
      <c r="AN8" s="336">
        <f t="shared" ca="1" si="8"/>
        <v>44926</v>
      </c>
      <c r="AO8" s="336">
        <f t="shared" ca="1" si="8"/>
        <v>44957</v>
      </c>
      <c r="AP8" s="336">
        <f t="shared" ca="1" si="8"/>
        <v>44958</v>
      </c>
      <c r="AQ8" s="336">
        <f t="shared" ca="1" si="8"/>
        <v>44959</v>
      </c>
      <c r="AR8" s="336">
        <f t="shared" ca="1" si="8"/>
        <v>44960</v>
      </c>
      <c r="AS8" s="336">
        <f t="shared" ca="1" si="8"/>
        <v>44961</v>
      </c>
      <c r="AT8" s="336">
        <f t="shared" ca="1" si="8"/>
        <v>44962</v>
      </c>
      <c r="AU8" s="336">
        <f t="shared" ca="1" si="8"/>
        <v>44963</v>
      </c>
      <c r="AV8" s="336">
        <f t="shared" ca="1" si="8"/>
        <v>44964</v>
      </c>
      <c r="AW8" s="336">
        <f t="shared" ca="1" si="8"/>
        <v>44965</v>
      </c>
      <c r="AX8" s="336">
        <f t="shared" ca="1" si="8"/>
        <v>44966</v>
      </c>
      <c r="AY8" s="336">
        <f t="shared" ca="1" si="8"/>
        <v>44967</v>
      </c>
      <c r="AZ8" s="336">
        <f t="shared" ca="1" si="8"/>
        <v>44968</v>
      </c>
      <c r="BA8" s="336">
        <f t="shared" ca="1" si="8"/>
        <v>44969</v>
      </c>
      <c r="BB8" s="336">
        <f t="shared" ca="1" si="8"/>
        <v>44970</v>
      </c>
      <c r="BC8" s="336">
        <f t="shared" ca="1" si="8"/>
        <v>44971</v>
      </c>
      <c r="BD8" s="336">
        <f t="shared" ca="1" si="8"/>
        <v>44972</v>
      </c>
      <c r="BE8" s="336">
        <f t="shared" ca="1" si="8"/>
        <v>44973</v>
      </c>
      <c r="BF8" s="336">
        <f t="shared" ca="1" si="8"/>
        <v>44974</v>
      </c>
      <c r="BG8" s="336">
        <f t="shared" ca="1" si="8"/>
        <v>44975</v>
      </c>
      <c r="BH8" s="336">
        <f t="shared" ca="1" si="8"/>
        <v>44976</v>
      </c>
      <c r="BI8" s="336">
        <f t="shared" ca="1" si="8"/>
        <v>44977</v>
      </c>
      <c r="BJ8" s="336">
        <f t="shared" ca="1" si="8"/>
        <v>44978</v>
      </c>
      <c r="BK8" s="336">
        <f t="shared" ca="1" si="8"/>
        <v>44979</v>
      </c>
      <c r="BL8" s="336">
        <f t="shared" ca="1" si="8"/>
        <v>44980</v>
      </c>
      <c r="BM8" s="336">
        <f t="shared" ca="1" si="8"/>
        <v>44981</v>
      </c>
      <c r="BN8" s="336">
        <f t="shared" ca="1" si="8"/>
        <v>44982</v>
      </c>
      <c r="BO8" s="336">
        <f t="shared" ca="1" si="8"/>
        <v>44983</v>
      </c>
      <c r="BP8" s="336">
        <f t="shared" ca="1" si="8"/>
        <v>44984</v>
      </c>
      <c r="BQ8" s="336">
        <f t="shared" ca="1" si="8"/>
        <v>44985</v>
      </c>
      <c r="BR8" s="336">
        <f t="shared" ca="1" si="8"/>
        <v>45016</v>
      </c>
      <c r="BS8" s="336">
        <f t="shared" ca="1" si="8"/>
        <v>45046</v>
      </c>
      <c r="BT8" s="336">
        <f t="shared" ca="1" si="8"/>
        <v>45077</v>
      </c>
      <c r="BU8" s="336">
        <f t="shared" ca="1" si="8"/>
        <v>45107</v>
      </c>
      <c r="BV8" s="336">
        <f t="shared" ca="1" si="8"/>
        <v>45138</v>
      </c>
      <c r="BW8" s="336">
        <f t="shared" ca="1" si="8"/>
        <v>45169</v>
      </c>
      <c r="BX8" s="336">
        <f t="shared" ca="1" si="8"/>
        <v>45199</v>
      </c>
      <c r="BY8" s="336">
        <f t="shared" ca="1" si="8"/>
        <v>45230</v>
      </c>
      <c r="BZ8" s="336">
        <f t="shared" ca="1" si="8"/>
        <v>45260</v>
      </c>
      <c r="CA8" s="336">
        <f t="shared" ca="1" si="8"/>
        <v>45291</v>
      </c>
      <c r="CB8" s="336">
        <f t="shared" ca="1" si="8"/>
        <v>45322</v>
      </c>
      <c r="CC8" s="336">
        <f t="shared" ca="1" si="8"/>
        <v>45351</v>
      </c>
      <c r="CD8" s="336">
        <f t="shared" ca="1" si="8"/>
        <v>45382</v>
      </c>
      <c r="CE8" s="336">
        <f t="shared" ca="1" si="8"/>
        <v>45412</v>
      </c>
      <c r="CF8" s="336">
        <f t="shared" ca="1" si="8"/>
        <v>45443</v>
      </c>
      <c r="CG8" s="336">
        <f t="shared" ca="1" si="8"/>
        <v>45473</v>
      </c>
      <c r="CH8" s="336">
        <f t="shared" ca="1" si="8"/>
        <v>45504</v>
      </c>
      <c r="CI8" s="336">
        <f t="shared" ca="1" si="8"/>
        <v>45535</v>
      </c>
      <c r="CJ8" s="336">
        <f t="shared" ca="1" si="8"/>
        <v>45565</v>
      </c>
      <c r="CK8" s="336">
        <f t="shared" ref="CK8:CT8" ca="1" si="9">IF(CK7="",CJ8+1,EOMONTH(CK7,0))</f>
        <v>45596</v>
      </c>
      <c r="CL8" s="336">
        <f t="shared" ca="1" si="9"/>
        <v>45626</v>
      </c>
      <c r="CM8" s="336">
        <f t="shared" ca="1" si="9"/>
        <v>45657</v>
      </c>
      <c r="CN8" s="336">
        <f t="shared" ca="1" si="9"/>
        <v>45688</v>
      </c>
      <c r="CO8" s="336">
        <f t="shared" ca="1" si="9"/>
        <v>45716</v>
      </c>
      <c r="CP8" s="336">
        <f t="shared" ca="1" si="9"/>
        <v>45747</v>
      </c>
      <c r="CQ8" s="336">
        <f t="shared" ca="1" si="9"/>
        <v>45777</v>
      </c>
      <c r="CR8" s="336">
        <f t="shared" ca="1" si="9"/>
        <v>45808</v>
      </c>
      <c r="CS8" s="336">
        <f t="shared" ca="1" si="9"/>
        <v>45838</v>
      </c>
      <c r="CT8" s="336">
        <f t="shared" ca="1" si="9"/>
        <v>45869</v>
      </c>
    </row>
    <row r="9" spans="1:98" ht="3" customHeight="1" x14ac:dyDescent="0.25">
      <c r="A9" s="32"/>
      <c r="B9" s="32"/>
      <c r="C9" s="32"/>
      <c r="D9" s="32"/>
      <c r="E9" s="183"/>
      <c r="F9" s="32"/>
      <c r="G9" s="32"/>
      <c r="H9" s="32"/>
      <c r="I9" s="284"/>
      <c r="J9" s="284"/>
      <c r="K9" s="284"/>
      <c r="L9" s="284"/>
      <c r="M9" s="75"/>
      <c r="N9" s="39"/>
      <c r="O9" s="76"/>
      <c r="P9" s="32"/>
      <c r="Q9" s="250"/>
      <c r="R9" s="32"/>
      <c r="S9" s="105"/>
      <c r="T9" s="106"/>
      <c r="U9" s="107"/>
      <c r="V9" s="147"/>
      <c r="W9" s="148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</row>
    <row r="10" spans="1:98" ht="4.05" customHeight="1" thickBot="1" x14ac:dyDescent="0.3">
      <c r="A10" s="65"/>
      <c r="B10" s="65"/>
      <c r="C10" s="65"/>
      <c r="D10" s="65"/>
      <c r="E10" s="184">
        <v>1</v>
      </c>
      <c r="F10" s="65"/>
      <c r="G10" s="65"/>
      <c r="H10" s="285"/>
      <c r="I10" s="286"/>
      <c r="J10" s="285"/>
      <c r="K10" s="286"/>
      <c r="L10" s="286"/>
      <c r="M10" s="66"/>
      <c r="N10" s="67"/>
      <c r="O10" s="68"/>
      <c r="P10" s="65"/>
      <c r="Q10" s="251"/>
      <c r="R10" s="65"/>
      <c r="S10" s="108"/>
      <c r="T10" s="109"/>
      <c r="U10" s="110"/>
      <c r="V10" s="149"/>
      <c r="W10" s="150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</row>
    <row r="11" spans="1:98" s="38" customFormat="1" ht="10.199999999999999" x14ac:dyDescent="0.2">
      <c r="A11" s="41"/>
      <c r="B11" s="41"/>
      <c r="C11" s="41"/>
      <c r="D11" s="41"/>
      <c r="E11" s="185">
        <v>1</v>
      </c>
      <c r="F11" s="41" t="str">
        <f>lists!$V$11</f>
        <v>Остаток ДС на начало периода</v>
      </c>
      <c r="G11" s="41"/>
      <c r="H11" s="279"/>
      <c r="I11" s="297"/>
      <c r="J11" s="279"/>
      <c r="K11" s="297"/>
      <c r="L11" s="297"/>
      <c r="M11" s="42"/>
      <c r="N11" s="43" t="str">
        <f>N12</f>
        <v>RUR</v>
      </c>
      <c r="O11" s="42"/>
      <c r="P11" s="41"/>
      <c r="Q11" s="252"/>
      <c r="R11" s="41"/>
      <c r="S11" s="111"/>
      <c r="T11" s="112">
        <f>CF1S!U23</f>
        <v>0</v>
      </c>
      <c r="U11" s="113"/>
      <c r="V11" s="151"/>
      <c r="W11" s="152">
        <f>$T$11</f>
        <v>0</v>
      </c>
      <c r="X11" s="44">
        <f>W15</f>
        <v>0</v>
      </c>
      <c r="Y11" s="44">
        <f t="shared" ref="Y11:CJ11" ca="1" si="10">X15</f>
        <v>0</v>
      </c>
      <c r="Z11" s="44">
        <f t="shared" ca="1" si="10"/>
        <v>0</v>
      </c>
      <c r="AA11" s="44">
        <f t="shared" ca="1" si="10"/>
        <v>0</v>
      </c>
      <c r="AB11" s="44">
        <f t="shared" ca="1" si="10"/>
        <v>0</v>
      </c>
      <c r="AC11" s="44">
        <f t="shared" ca="1" si="10"/>
        <v>0</v>
      </c>
      <c r="AD11" s="44">
        <f t="shared" ca="1" si="10"/>
        <v>0</v>
      </c>
      <c r="AE11" s="44">
        <f t="shared" ca="1" si="10"/>
        <v>0</v>
      </c>
      <c r="AF11" s="44">
        <f t="shared" ca="1" si="10"/>
        <v>0</v>
      </c>
      <c r="AG11" s="44">
        <f t="shared" ca="1" si="10"/>
        <v>0</v>
      </c>
      <c r="AH11" s="44">
        <f t="shared" ca="1" si="10"/>
        <v>0</v>
      </c>
      <c r="AI11" s="44">
        <f t="shared" ca="1" si="10"/>
        <v>0</v>
      </c>
      <c r="AJ11" s="44">
        <f t="shared" ca="1" si="10"/>
        <v>0</v>
      </c>
      <c r="AK11" s="44">
        <f t="shared" ca="1" si="10"/>
        <v>0</v>
      </c>
      <c r="AL11" s="44">
        <f t="shared" ca="1" si="10"/>
        <v>0</v>
      </c>
      <c r="AM11" s="44">
        <f t="shared" ca="1" si="10"/>
        <v>0</v>
      </c>
      <c r="AN11" s="44">
        <f t="shared" ca="1" si="10"/>
        <v>0</v>
      </c>
      <c r="AO11" s="44">
        <f t="shared" ca="1" si="10"/>
        <v>0</v>
      </c>
      <c r="AP11" s="44">
        <f t="shared" ca="1" si="10"/>
        <v>0</v>
      </c>
      <c r="AQ11" s="44">
        <f t="shared" ca="1" si="10"/>
        <v>0</v>
      </c>
      <c r="AR11" s="44">
        <f t="shared" ca="1" si="10"/>
        <v>0</v>
      </c>
      <c r="AS11" s="44">
        <f t="shared" ca="1" si="10"/>
        <v>0</v>
      </c>
      <c r="AT11" s="44">
        <f t="shared" ca="1" si="10"/>
        <v>0</v>
      </c>
      <c r="AU11" s="44">
        <f t="shared" ca="1" si="10"/>
        <v>0</v>
      </c>
      <c r="AV11" s="44">
        <f t="shared" ca="1" si="10"/>
        <v>0</v>
      </c>
      <c r="AW11" s="44">
        <f t="shared" ca="1" si="10"/>
        <v>0</v>
      </c>
      <c r="AX11" s="44">
        <f t="shared" ca="1" si="10"/>
        <v>0</v>
      </c>
      <c r="AY11" s="44">
        <f t="shared" ca="1" si="10"/>
        <v>0</v>
      </c>
      <c r="AZ11" s="44">
        <f t="shared" ca="1" si="10"/>
        <v>0</v>
      </c>
      <c r="BA11" s="44">
        <f t="shared" ca="1" si="10"/>
        <v>0</v>
      </c>
      <c r="BB11" s="44">
        <f t="shared" ca="1" si="10"/>
        <v>0</v>
      </c>
      <c r="BC11" s="44">
        <f t="shared" ca="1" si="10"/>
        <v>0</v>
      </c>
      <c r="BD11" s="44">
        <f t="shared" ca="1" si="10"/>
        <v>0</v>
      </c>
      <c r="BE11" s="44">
        <f t="shared" ca="1" si="10"/>
        <v>0</v>
      </c>
      <c r="BF11" s="44">
        <f t="shared" ca="1" si="10"/>
        <v>0</v>
      </c>
      <c r="BG11" s="44">
        <f t="shared" ca="1" si="10"/>
        <v>0</v>
      </c>
      <c r="BH11" s="44">
        <f t="shared" ca="1" si="10"/>
        <v>0</v>
      </c>
      <c r="BI11" s="44">
        <f t="shared" ca="1" si="10"/>
        <v>0</v>
      </c>
      <c r="BJ11" s="44">
        <f t="shared" ca="1" si="10"/>
        <v>0</v>
      </c>
      <c r="BK11" s="44">
        <f t="shared" ca="1" si="10"/>
        <v>0</v>
      </c>
      <c r="BL11" s="44">
        <f t="shared" ca="1" si="10"/>
        <v>0</v>
      </c>
      <c r="BM11" s="44">
        <f t="shared" ca="1" si="10"/>
        <v>0</v>
      </c>
      <c r="BN11" s="44">
        <f t="shared" ca="1" si="10"/>
        <v>0</v>
      </c>
      <c r="BO11" s="44">
        <f t="shared" ca="1" si="10"/>
        <v>0</v>
      </c>
      <c r="BP11" s="44">
        <f t="shared" ca="1" si="10"/>
        <v>0</v>
      </c>
      <c r="BQ11" s="44">
        <f t="shared" ca="1" si="10"/>
        <v>0</v>
      </c>
      <c r="BR11" s="44">
        <f t="shared" ca="1" si="10"/>
        <v>0</v>
      </c>
      <c r="BS11" s="44">
        <f t="shared" ca="1" si="10"/>
        <v>0</v>
      </c>
      <c r="BT11" s="44">
        <f t="shared" ca="1" si="10"/>
        <v>0</v>
      </c>
      <c r="BU11" s="44">
        <f t="shared" ca="1" si="10"/>
        <v>0</v>
      </c>
      <c r="BV11" s="44">
        <f t="shared" ca="1" si="10"/>
        <v>0</v>
      </c>
      <c r="BW11" s="44">
        <f t="shared" ca="1" si="10"/>
        <v>0</v>
      </c>
      <c r="BX11" s="44">
        <f t="shared" ca="1" si="10"/>
        <v>0</v>
      </c>
      <c r="BY11" s="44">
        <f t="shared" ca="1" si="10"/>
        <v>0</v>
      </c>
      <c r="BZ11" s="44">
        <f t="shared" ca="1" si="10"/>
        <v>0</v>
      </c>
      <c r="CA11" s="44">
        <f t="shared" ca="1" si="10"/>
        <v>0</v>
      </c>
      <c r="CB11" s="44">
        <f t="shared" ca="1" si="10"/>
        <v>0</v>
      </c>
      <c r="CC11" s="44">
        <f t="shared" ca="1" si="10"/>
        <v>0</v>
      </c>
      <c r="CD11" s="44">
        <f t="shared" ca="1" si="10"/>
        <v>0</v>
      </c>
      <c r="CE11" s="44">
        <f t="shared" ca="1" si="10"/>
        <v>0</v>
      </c>
      <c r="CF11" s="44">
        <f t="shared" ca="1" si="10"/>
        <v>0</v>
      </c>
      <c r="CG11" s="44">
        <f t="shared" ca="1" si="10"/>
        <v>0</v>
      </c>
      <c r="CH11" s="44">
        <f t="shared" ca="1" si="10"/>
        <v>0</v>
      </c>
      <c r="CI11" s="44">
        <f t="shared" ca="1" si="10"/>
        <v>0</v>
      </c>
      <c r="CJ11" s="44">
        <f t="shared" ca="1" si="10"/>
        <v>0</v>
      </c>
      <c r="CK11" s="44">
        <f t="shared" ref="CK11:CT11" ca="1" si="11">CJ15</f>
        <v>0</v>
      </c>
      <c r="CL11" s="44">
        <f t="shared" ca="1" si="11"/>
        <v>0</v>
      </c>
      <c r="CM11" s="44">
        <f t="shared" ca="1" si="11"/>
        <v>0</v>
      </c>
      <c r="CN11" s="44">
        <f t="shared" ca="1" si="11"/>
        <v>0</v>
      </c>
      <c r="CO11" s="44">
        <f t="shared" ca="1" si="11"/>
        <v>0</v>
      </c>
      <c r="CP11" s="44">
        <f t="shared" ca="1" si="11"/>
        <v>0</v>
      </c>
      <c r="CQ11" s="44">
        <f t="shared" ca="1" si="11"/>
        <v>0</v>
      </c>
      <c r="CR11" s="44">
        <f t="shared" ca="1" si="11"/>
        <v>0</v>
      </c>
      <c r="CS11" s="44">
        <f t="shared" ca="1" si="11"/>
        <v>0</v>
      </c>
      <c r="CT11" s="44">
        <f t="shared" ca="1" si="11"/>
        <v>0</v>
      </c>
    </row>
    <row r="12" spans="1:98" s="34" customFormat="1" x14ac:dyDescent="0.25">
      <c r="A12" s="45"/>
      <c r="B12" s="45"/>
      <c r="C12" s="45"/>
      <c r="D12" s="45"/>
      <c r="E12" s="186">
        <v>1</v>
      </c>
      <c r="F12" s="45" t="str">
        <f>lists!$V$12</f>
        <v>Поступление ДС</v>
      </c>
      <c r="G12" s="45"/>
      <c r="H12" s="287"/>
      <c r="I12" s="298"/>
      <c r="J12" s="287"/>
      <c r="K12" s="298"/>
      <c r="L12" s="298"/>
      <c r="M12" s="46" t="s">
        <v>3</v>
      </c>
      <c r="N12" s="47" t="s">
        <v>20</v>
      </c>
      <c r="O12" s="48" t="s">
        <v>41</v>
      </c>
      <c r="P12" s="45"/>
      <c r="Q12" s="253"/>
      <c r="R12" s="45"/>
      <c r="S12" s="114"/>
      <c r="T12" s="115">
        <f ca="1">SUM(V12:CU12)</f>
        <v>0</v>
      </c>
      <c r="U12" s="116"/>
      <c r="V12" s="153"/>
      <c r="W12" s="154">
        <f>IF(W$7&lt;&gt;"",SUMIFS('Bank-1S'!$AD:$AD,'Bank-1S'!$J:$J,"&gt;="&amp;W$7,'Bank-1S'!$J:$J,"&lt;="&amp;W$8,'Bank-1S'!$AF:$AF,$N12),SUMIFS('Bank-1S'!$AD:$AD,'Bank-1S'!$J:$J,W$8,'Bank-1S'!$AF:$AF,$N12))</f>
        <v>0</v>
      </c>
      <c r="X12" s="49">
        <f ca="1">IF(X$7&lt;&gt;"",SUMIFS('Bank-1S'!$AD:$AD,'Bank-1S'!$J:$J,"&gt;="&amp;X$7,'Bank-1S'!$J:$J,"&lt;="&amp;X$8,'Bank-1S'!$AF:$AF,$N12),SUMIFS('Bank-1S'!$AD:$AD,'Bank-1S'!$J:$J,X$8,'Bank-1S'!$AF:$AF,$N12))</f>
        <v>0</v>
      </c>
      <c r="Y12" s="49">
        <f ca="1">IF(Y$7&lt;&gt;"",SUMIFS('Bank-1S'!$AD:$AD,'Bank-1S'!$J:$J,"&gt;="&amp;Y$7,'Bank-1S'!$J:$J,"&lt;="&amp;Y$8,'Bank-1S'!$AF:$AF,$N12),SUMIFS('Bank-1S'!$AD:$AD,'Bank-1S'!$J:$J,Y$8,'Bank-1S'!$AF:$AF,$N12))</f>
        <v>0</v>
      </c>
      <c r="Z12" s="49">
        <f ca="1">IF(Z$7&lt;&gt;"",SUMIFS('Bank-1S'!$AD:$AD,'Bank-1S'!$J:$J,"&gt;="&amp;Z$7,'Bank-1S'!$J:$J,"&lt;="&amp;Z$8,'Bank-1S'!$AF:$AF,$N12),SUMIFS('Bank-1S'!$AD:$AD,'Bank-1S'!$J:$J,Z$8,'Bank-1S'!$AF:$AF,$N12))</f>
        <v>0</v>
      </c>
      <c r="AA12" s="49">
        <f ca="1">IF(AA$7&lt;&gt;"",SUMIFS('Bank-1S'!$AD:$AD,'Bank-1S'!$J:$J,"&gt;="&amp;AA$7,'Bank-1S'!$J:$J,"&lt;="&amp;AA$8,'Bank-1S'!$AF:$AF,$N12),SUMIFS('Bank-1S'!$AD:$AD,'Bank-1S'!$J:$J,AA$8,'Bank-1S'!$AF:$AF,$N12))</f>
        <v>0</v>
      </c>
      <c r="AB12" s="49">
        <f ca="1">IF(AB$7&lt;&gt;"",SUMIFS('Bank-1S'!$AD:$AD,'Bank-1S'!$J:$J,"&gt;="&amp;AB$7,'Bank-1S'!$J:$J,"&lt;="&amp;AB$8,'Bank-1S'!$AF:$AF,$N12),SUMIFS('Bank-1S'!$AD:$AD,'Bank-1S'!$J:$J,AB$8,'Bank-1S'!$AF:$AF,$N12))</f>
        <v>0</v>
      </c>
      <c r="AC12" s="49">
        <f ca="1">IF(AC$7&lt;&gt;"",SUMIFS('Bank-1S'!$AD:$AD,'Bank-1S'!$J:$J,"&gt;="&amp;AC$7,'Bank-1S'!$J:$J,"&lt;="&amp;AC$8,'Bank-1S'!$AF:$AF,$N12),SUMIFS('Bank-1S'!$AD:$AD,'Bank-1S'!$J:$J,AC$8,'Bank-1S'!$AF:$AF,$N12))</f>
        <v>0</v>
      </c>
      <c r="AD12" s="49">
        <f ca="1">IF(AD$7&lt;&gt;"",SUMIFS('Bank-1S'!$AD:$AD,'Bank-1S'!$J:$J,"&gt;="&amp;AD$7,'Bank-1S'!$J:$J,"&lt;="&amp;AD$8,'Bank-1S'!$AF:$AF,$N12),SUMIFS('Bank-1S'!$AD:$AD,'Bank-1S'!$J:$J,AD$8,'Bank-1S'!$AF:$AF,$N12))</f>
        <v>0</v>
      </c>
      <c r="AE12" s="49">
        <f ca="1">IF(AE$7&lt;&gt;"",SUMIFS('Bank-1S'!$AD:$AD,'Bank-1S'!$J:$J,"&gt;="&amp;AE$7,'Bank-1S'!$J:$J,"&lt;="&amp;AE$8,'Bank-1S'!$AF:$AF,$N12),SUMIFS('Bank-1S'!$AD:$AD,'Bank-1S'!$J:$J,AE$8,'Bank-1S'!$AF:$AF,$N12))</f>
        <v>0</v>
      </c>
      <c r="AF12" s="49">
        <f ca="1">IF(AF$7&lt;&gt;"",SUMIFS('Bank-1S'!$AD:$AD,'Bank-1S'!$J:$J,"&gt;="&amp;AF$7,'Bank-1S'!$J:$J,"&lt;="&amp;AF$8,'Bank-1S'!$AF:$AF,$N12),SUMIFS('Bank-1S'!$AD:$AD,'Bank-1S'!$J:$J,AF$8,'Bank-1S'!$AF:$AF,$N12))</f>
        <v>0</v>
      </c>
      <c r="AG12" s="49">
        <f ca="1">IF(AG$7&lt;&gt;"",SUMIFS('Bank-1S'!$AD:$AD,'Bank-1S'!$J:$J,"&gt;="&amp;AG$7,'Bank-1S'!$J:$J,"&lt;="&amp;AG$8,'Bank-1S'!$AF:$AF,$N12),SUMIFS('Bank-1S'!$AD:$AD,'Bank-1S'!$J:$J,AG$8,'Bank-1S'!$AF:$AF,$N12))</f>
        <v>0</v>
      </c>
      <c r="AH12" s="49">
        <f ca="1">IF(AH$7&lt;&gt;"",SUMIFS('Bank-1S'!$AD:$AD,'Bank-1S'!$J:$J,"&gt;="&amp;AH$7,'Bank-1S'!$J:$J,"&lt;="&amp;AH$8,'Bank-1S'!$AF:$AF,$N12),SUMIFS('Bank-1S'!$AD:$AD,'Bank-1S'!$J:$J,AH$8,'Bank-1S'!$AF:$AF,$N12))</f>
        <v>0</v>
      </c>
      <c r="AI12" s="49">
        <f ca="1">IF(AI$7&lt;&gt;"",SUMIFS('Bank-1S'!$AD:$AD,'Bank-1S'!$J:$J,"&gt;="&amp;AI$7,'Bank-1S'!$J:$J,"&lt;="&amp;AI$8,'Bank-1S'!$AF:$AF,$N12),SUMIFS('Bank-1S'!$AD:$AD,'Bank-1S'!$J:$J,AI$8,'Bank-1S'!$AF:$AF,$N12))</f>
        <v>0</v>
      </c>
      <c r="AJ12" s="49">
        <f ca="1">IF(AJ$7&lt;&gt;"",SUMIFS('Bank-1S'!$AD:$AD,'Bank-1S'!$J:$J,"&gt;="&amp;AJ$7,'Bank-1S'!$J:$J,"&lt;="&amp;AJ$8,'Bank-1S'!$AF:$AF,$N12),SUMIFS('Bank-1S'!$AD:$AD,'Bank-1S'!$J:$J,AJ$8,'Bank-1S'!$AF:$AF,$N12))</f>
        <v>0</v>
      </c>
      <c r="AK12" s="49">
        <f ca="1">IF(AK$7&lt;&gt;"",SUMIFS('Bank-1S'!$AD:$AD,'Bank-1S'!$J:$J,"&gt;="&amp;AK$7,'Bank-1S'!$J:$J,"&lt;="&amp;AK$8,'Bank-1S'!$AF:$AF,$N12),SUMIFS('Bank-1S'!$AD:$AD,'Bank-1S'!$J:$J,AK$8,'Bank-1S'!$AF:$AF,$N12))</f>
        <v>0</v>
      </c>
      <c r="AL12" s="49">
        <f ca="1">IF(AL$7&lt;&gt;"",SUMIFS('Bank-1S'!$AD:$AD,'Bank-1S'!$J:$J,"&gt;="&amp;AL$7,'Bank-1S'!$J:$J,"&lt;="&amp;AL$8,'Bank-1S'!$AF:$AF,$N12),SUMIFS('Bank-1S'!$AD:$AD,'Bank-1S'!$J:$J,AL$8,'Bank-1S'!$AF:$AF,$N12))</f>
        <v>0</v>
      </c>
      <c r="AM12" s="49">
        <f ca="1">IF(AM$7&lt;&gt;"",SUMIFS('Bank-1S'!$AD:$AD,'Bank-1S'!$J:$J,"&gt;="&amp;AM$7,'Bank-1S'!$J:$J,"&lt;="&amp;AM$8,'Bank-1S'!$AF:$AF,$N12),SUMIFS('Bank-1S'!$AD:$AD,'Bank-1S'!$J:$J,AM$8,'Bank-1S'!$AF:$AF,$N12))</f>
        <v>0</v>
      </c>
      <c r="AN12" s="49">
        <f ca="1">IF(AN$7&lt;&gt;"",SUMIFS('Bank-1S'!$AD:$AD,'Bank-1S'!$J:$J,"&gt;="&amp;AN$7,'Bank-1S'!$J:$J,"&lt;="&amp;AN$8,'Bank-1S'!$AF:$AF,$N12),SUMIFS('Bank-1S'!$AD:$AD,'Bank-1S'!$J:$J,AN$8,'Bank-1S'!$AF:$AF,$N12))</f>
        <v>0</v>
      </c>
      <c r="AO12" s="49">
        <f ca="1">IF(AO$7&lt;&gt;"",SUMIFS('Bank-1S'!$AD:$AD,'Bank-1S'!$J:$J,"&gt;="&amp;AO$7,'Bank-1S'!$J:$J,"&lt;="&amp;AO$8,'Bank-1S'!$AF:$AF,$N12),SUMIFS('Bank-1S'!$AD:$AD,'Bank-1S'!$J:$J,AO$8,'Bank-1S'!$AF:$AF,$N12))</f>
        <v>0</v>
      </c>
      <c r="AP12" s="49">
        <f ca="1">IF(AP$7&lt;&gt;"",SUMIFS('Bank-1S'!$AD:$AD,'Bank-1S'!$J:$J,"&gt;="&amp;AP$7,'Bank-1S'!$J:$J,"&lt;="&amp;AP$8,'Bank-1S'!$AF:$AF,$N12),SUMIFS('Bank-1S'!$AD:$AD,'Bank-1S'!$J:$J,AP$8,'Bank-1S'!$AF:$AF,$N12))</f>
        <v>0</v>
      </c>
      <c r="AQ12" s="49">
        <f ca="1">IF(AQ$7&lt;&gt;"",SUMIFS('Bank-1S'!$AD:$AD,'Bank-1S'!$J:$J,"&gt;="&amp;AQ$7,'Bank-1S'!$J:$J,"&lt;="&amp;AQ$8,'Bank-1S'!$AF:$AF,$N12),SUMIFS('Bank-1S'!$AD:$AD,'Bank-1S'!$J:$J,AQ$8,'Bank-1S'!$AF:$AF,$N12))</f>
        <v>0</v>
      </c>
      <c r="AR12" s="49">
        <f ca="1">IF(AR$7&lt;&gt;"",SUMIFS('Bank-1S'!$AD:$AD,'Bank-1S'!$J:$J,"&gt;="&amp;AR$7,'Bank-1S'!$J:$J,"&lt;="&amp;AR$8,'Bank-1S'!$AF:$AF,$N12),SUMIFS('Bank-1S'!$AD:$AD,'Bank-1S'!$J:$J,AR$8,'Bank-1S'!$AF:$AF,$N12))</f>
        <v>0</v>
      </c>
      <c r="AS12" s="49">
        <f ca="1">IF(AS$7&lt;&gt;"",SUMIFS('Bank-1S'!$AD:$AD,'Bank-1S'!$J:$J,"&gt;="&amp;AS$7,'Bank-1S'!$J:$J,"&lt;="&amp;AS$8,'Bank-1S'!$AF:$AF,$N12),SUMIFS('Bank-1S'!$AD:$AD,'Bank-1S'!$J:$J,AS$8,'Bank-1S'!$AF:$AF,$N12))</f>
        <v>0</v>
      </c>
      <c r="AT12" s="49">
        <f ca="1">IF(AT$7&lt;&gt;"",SUMIFS('Bank-1S'!$AD:$AD,'Bank-1S'!$J:$J,"&gt;="&amp;AT$7,'Bank-1S'!$J:$J,"&lt;="&amp;AT$8,'Bank-1S'!$AF:$AF,$N12),SUMIFS('Bank-1S'!$AD:$AD,'Bank-1S'!$J:$J,AT$8,'Bank-1S'!$AF:$AF,$N12))</f>
        <v>0</v>
      </c>
      <c r="AU12" s="49">
        <f ca="1">IF(AU$7&lt;&gt;"",SUMIFS('Bank-1S'!$AD:$AD,'Bank-1S'!$J:$J,"&gt;="&amp;AU$7,'Bank-1S'!$J:$J,"&lt;="&amp;AU$8,'Bank-1S'!$AF:$AF,$N12),SUMIFS('Bank-1S'!$AD:$AD,'Bank-1S'!$J:$J,AU$8,'Bank-1S'!$AF:$AF,$N12))</f>
        <v>0</v>
      </c>
      <c r="AV12" s="49">
        <f ca="1">IF(AV$7&lt;&gt;"",SUMIFS('Bank-1S'!$AD:$AD,'Bank-1S'!$J:$J,"&gt;="&amp;AV$7,'Bank-1S'!$J:$J,"&lt;="&amp;AV$8,'Bank-1S'!$AF:$AF,$N12),SUMIFS('Bank-1S'!$AD:$AD,'Bank-1S'!$J:$J,AV$8,'Bank-1S'!$AF:$AF,$N12))</f>
        <v>0</v>
      </c>
      <c r="AW12" s="49">
        <f ca="1">IF(AW$7&lt;&gt;"",SUMIFS('Bank-1S'!$AD:$AD,'Bank-1S'!$J:$J,"&gt;="&amp;AW$7,'Bank-1S'!$J:$J,"&lt;="&amp;AW$8,'Bank-1S'!$AF:$AF,$N12),SUMIFS('Bank-1S'!$AD:$AD,'Bank-1S'!$J:$J,AW$8,'Bank-1S'!$AF:$AF,$N12))</f>
        <v>0</v>
      </c>
      <c r="AX12" s="49">
        <f ca="1">IF(AX$7&lt;&gt;"",SUMIFS('Bank-1S'!$AD:$AD,'Bank-1S'!$J:$J,"&gt;="&amp;AX$7,'Bank-1S'!$J:$J,"&lt;="&amp;AX$8,'Bank-1S'!$AF:$AF,$N12),SUMIFS('Bank-1S'!$AD:$AD,'Bank-1S'!$J:$J,AX$8,'Bank-1S'!$AF:$AF,$N12))</f>
        <v>0</v>
      </c>
      <c r="AY12" s="49">
        <f ca="1">IF(AY$7&lt;&gt;"",SUMIFS('Bank-1S'!$AD:$AD,'Bank-1S'!$J:$J,"&gt;="&amp;AY$7,'Bank-1S'!$J:$J,"&lt;="&amp;AY$8,'Bank-1S'!$AF:$AF,$N12),SUMIFS('Bank-1S'!$AD:$AD,'Bank-1S'!$J:$J,AY$8,'Bank-1S'!$AF:$AF,$N12))</f>
        <v>0</v>
      </c>
      <c r="AZ12" s="49">
        <f ca="1">IF(AZ$7&lt;&gt;"",SUMIFS('Bank-1S'!$AD:$AD,'Bank-1S'!$J:$J,"&gt;="&amp;AZ$7,'Bank-1S'!$J:$J,"&lt;="&amp;AZ$8,'Bank-1S'!$AF:$AF,$N12),SUMIFS('Bank-1S'!$AD:$AD,'Bank-1S'!$J:$J,AZ$8,'Bank-1S'!$AF:$AF,$N12))</f>
        <v>0</v>
      </c>
      <c r="BA12" s="49">
        <f ca="1">IF(BA$7&lt;&gt;"",SUMIFS('Bank-1S'!$AD:$AD,'Bank-1S'!$J:$J,"&gt;="&amp;BA$7,'Bank-1S'!$J:$J,"&lt;="&amp;BA$8,'Bank-1S'!$AF:$AF,$N12),SUMIFS('Bank-1S'!$AD:$AD,'Bank-1S'!$J:$J,BA$8,'Bank-1S'!$AF:$AF,$N12))</f>
        <v>0</v>
      </c>
      <c r="BB12" s="49">
        <f ca="1">IF(BB$7&lt;&gt;"",SUMIFS('Bank-1S'!$AD:$AD,'Bank-1S'!$J:$J,"&gt;="&amp;BB$7,'Bank-1S'!$J:$J,"&lt;="&amp;BB$8,'Bank-1S'!$AF:$AF,$N12),SUMIFS('Bank-1S'!$AD:$AD,'Bank-1S'!$J:$J,BB$8,'Bank-1S'!$AF:$AF,$N12))</f>
        <v>0</v>
      </c>
      <c r="BC12" s="49">
        <f ca="1">IF(BC$7&lt;&gt;"",SUMIFS('Bank-1S'!$AD:$AD,'Bank-1S'!$J:$J,"&gt;="&amp;BC$7,'Bank-1S'!$J:$J,"&lt;="&amp;BC$8,'Bank-1S'!$AF:$AF,$N12),SUMIFS('Bank-1S'!$AD:$AD,'Bank-1S'!$J:$J,BC$8,'Bank-1S'!$AF:$AF,$N12))</f>
        <v>0</v>
      </c>
      <c r="BD12" s="49">
        <f ca="1">IF(BD$7&lt;&gt;"",SUMIFS('Bank-1S'!$AD:$AD,'Bank-1S'!$J:$J,"&gt;="&amp;BD$7,'Bank-1S'!$J:$J,"&lt;="&amp;BD$8,'Bank-1S'!$AF:$AF,$N12),SUMIFS('Bank-1S'!$AD:$AD,'Bank-1S'!$J:$J,BD$8,'Bank-1S'!$AF:$AF,$N12))</f>
        <v>0</v>
      </c>
      <c r="BE12" s="49">
        <f ca="1">IF(BE$7&lt;&gt;"",SUMIFS('Bank-1S'!$AD:$AD,'Bank-1S'!$J:$J,"&gt;="&amp;BE$7,'Bank-1S'!$J:$J,"&lt;="&amp;BE$8,'Bank-1S'!$AF:$AF,$N12),SUMIFS('Bank-1S'!$AD:$AD,'Bank-1S'!$J:$J,BE$8,'Bank-1S'!$AF:$AF,$N12))</f>
        <v>0</v>
      </c>
      <c r="BF12" s="49">
        <f ca="1">IF(BF$7&lt;&gt;"",SUMIFS('Bank-1S'!$AD:$AD,'Bank-1S'!$J:$J,"&gt;="&amp;BF$7,'Bank-1S'!$J:$J,"&lt;="&amp;BF$8,'Bank-1S'!$AF:$AF,$N12),SUMIFS('Bank-1S'!$AD:$AD,'Bank-1S'!$J:$J,BF$8,'Bank-1S'!$AF:$AF,$N12))</f>
        <v>0</v>
      </c>
      <c r="BG12" s="49">
        <f ca="1">IF(BG$7&lt;&gt;"",SUMIFS('Bank-1S'!$AD:$AD,'Bank-1S'!$J:$J,"&gt;="&amp;BG$7,'Bank-1S'!$J:$J,"&lt;="&amp;BG$8,'Bank-1S'!$AF:$AF,$N12),SUMIFS('Bank-1S'!$AD:$AD,'Bank-1S'!$J:$J,BG$8,'Bank-1S'!$AF:$AF,$N12))</f>
        <v>0</v>
      </c>
      <c r="BH12" s="49">
        <f ca="1">IF(BH$7&lt;&gt;"",SUMIFS('Bank-1S'!$AD:$AD,'Bank-1S'!$J:$J,"&gt;="&amp;BH$7,'Bank-1S'!$J:$J,"&lt;="&amp;BH$8,'Bank-1S'!$AF:$AF,$N12),SUMIFS('Bank-1S'!$AD:$AD,'Bank-1S'!$J:$J,BH$8,'Bank-1S'!$AF:$AF,$N12))</f>
        <v>0</v>
      </c>
      <c r="BI12" s="49">
        <f ca="1">IF(BI$7&lt;&gt;"",SUMIFS('Bank-1S'!$AD:$AD,'Bank-1S'!$J:$J,"&gt;="&amp;BI$7,'Bank-1S'!$J:$J,"&lt;="&amp;BI$8,'Bank-1S'!$AF:$AF,$N12),SUMIFS('Bank-1S'!$AD:$AD,'Bank-1S'!$J:$J,BI$8,'Bank-1S'!$AF:$AF,$N12))</f>
        <v>0</v>
      </c>
      <c r="BJ12" s="49">
        <f ca="1">IF(BJ$7&lt;&gt;"",SUMIFS('Bank-1S'!$AD:$AD,'Bank-1S'!$J:$J,"&gt;="&amp;BJ$7,'Bank-1S'!$J:$J,"&lt;="&amp;BJ$8,'Bank-1S'!$AF:$AF,$N12),SUMIFS('Bank-1S'!$AD:$AD,'Bank-1S'!$J:$J,BJ$8,'Bank-1S'!$AF:$AF,$N12))</f>
        <v>0</v>
      </c>
      <c r="BK12" s="49">
        <f ca="1">IF(BK$7&lt;&gt;"",SUMIFS('Bank-1S'!$AD:$AD,'Bank-1S'!$J:$J,"&gt;="&amp;BK$7,'Bank-1S'!$J:$J,"&lt;="&amp;BK$8,'Bank-1S'!$AF:$AF,$N12),SUMIFS('Bank-1S'!$AD:$AD,'Bank-1S'!$J:$J,BK$8,'Bank-1S'!$AF:$AF,$N12))</f>
        <v>0</v>
      </c>
      <c r="BL12" s="49">
        <f ca="1">IF(BL$7&lt;&gt;"",SUMIFS('Bank-1S'!$AD:$AD,'Bank-1S'!$J:$J,"&gt;="&amp;BL$7,'Bank-1S'!$J:$J,"&lt;="&amp;BL$8,'Bank-1S'!$AF:$AF,$N12),SUMIFS('Bank-1S'!$AD:$AD,'Bank-1S'!$J:$J,BL$8,'Bank-1S'!$AF:$AF,$N12))</f>
        <v>0</v>
      </c>
      <c r="BM12" s="49">
        <f ca="1">IF(BM$7&lt;&gt;"",SUMIFS('Bank-1S'!$AD:$AD,'Bank-1S'!$J:$J,"&gt;="&amp;BM$7,'Bank-1S'!$J:$J,"&lt;="&amp;BM$8,'Bank-1S'!$AF:$AF,$N12),SUMIFS('Bank-1S'!$AD:$AD,'Bank-1S'!$J:$J,BM$8,'Bank-1S'!$AF:$AF,$N12))</f>
        <v>0</v>
      </c>
      <c r="BN12" s="49">
        <f ca="1">IF(BN$7&lt;&gt;"",SUMIFS('Bank-1S'!$AD:$AD,'Bank-1S'!$J:$J,"&gt;="&amp;BN$7,'Bank-1S'!$J:$J,"&lt;="&amp;BN$8,'Bank-1S'!$AF:$AF,$N12),SUMIFS('Bank-1S'!$AD:$AD,'Bank-1S'!$J:$J,BN$8,'Bank-1S'!$AF:$AF,$N12))</f>
        <v>0</v>
      </c>
      <c r="BO12" s="49">
        <f ca="1">IF(BO$7&lt;&gt;"",SUMIFS('Bank-1S'!$AD:$AD,'Bank-1S'!$J:$J,"&gt;="&amp;BO$7,'Bank-1S'!$J:$J,"&lt;="&amp;BO$8,'Bank-1S'!$AF:$AF,$N12),SUMIFS('Bank-1S'!$AD:$AD,'Bank-1S'!$J:$J,BO$8,'Bank-1S'!$AF:$AF,$N12))</f>
        <v>0</v>
      </c>
      <c r="BP12" s="49">
        <f ca="1">IF(BP$7&lt;&gt;"",SUMIFS('Bank-1S'!$AD:$AD,'Bank-1S'!$J:$J,"&gt;="&amp;BP$7,'Bank-1S'!$J:$J,"&lt;="&amp;BP$8,'Bank-1S'!$AF:$AF,$N12),SUMIFS('Bank-1S'!$AD:$AD,'Bank-1S'!$J:$J,BP$8,'Bank-1S'!$AF:$AF,$N12))</f>
        <v>0</v>
      </c>
      <c r="BQ12" s="49">
        <f ca="1">IF(BQ$7&lt;&gt;"",SUMIFS('Bank-1S'!$AD:$AD,'Bank-1S'!$J:$J,"&gt;="&amp;BQ$7,'Bank-1S'!$J:$J,"&lt;="&amp;BQ$8,'Bank-1S'!$AF:$AF,$N12),SUMIFS('Bank-1S'!$AD:$AD,'Bank-1S'!$J:$J,BQ$8,'Bank-1S'!$AF:$AF,$N12))</f>
        <v>0</v>
      </c>
      <c r="BR12" s="49">
        <f ca="1">IF(BR$7&lt;&gt;"",SUMIFS('Bank-1S'!$AD:$AD,'Bank-1S'!$J:$J,"&gt;="&amp;BR$7,'Bank-1S'!$J:$J,"&lt;="&amp;BR$8,'Bank-1S'!$AF:$AF,$N12),SUMIFS('Bank-1S'!$AD:$AD,'Bank-1S'!$J:$J,BR$8,'Bank-1S'!$AF:$AF,$N12))</f>
        <v>0</v>
      </c>
      <c r="BS12" s="49">
        <f ca="1">IF(BS$7&lt;&gt;"",SUMIFS('Bank-1S'!$AD:$AD,'Bank-1S'!$J:$J,"&gt;="&amp;BS$7,'Bank-1S'!$J:$J,"&lt;="&amp;BS$8,'Bank-1S'!$AF:$AF,$N12),SUMIFS('Bank-1S'!$AD:$AD,'Bank-1S'!$J:$J,BS$8,'Bank-1S'!$AF:$AF,$N12))</f>
        <v>0</v>
      </c>
      <c r="BT12" s="49">
        <f ca="1">IF(BT$7&lt;&gt;"",SUMIFS('Bank-1S'!$AD:$AD,'Bank-1S'!$J:$J,"&gt;="&amp;BT$7,'Bank-1S'!$J:$J,"&lt;="&amp;BT$8,'Bank-1S'!$AF:$AF,$N12),SUMIFS('Bank-1S'!$AD:$AD,'Bank-1S'!$J:$J,BT$8,'Bank-1S'!$AF:$AF,$N12))</f>
        <v>0</v>
      </c>
      <c r="BU12" s="49">
        <f ca="1">IF(BU$7&lt;&gt;"",SUMIFS('Bank-1S'!$AD:$AD,'Bank-1S'!$J:$J,"&gt;="&amp;BU$7,'Bank-1S'!$J:$J,"&lt;="&amp;BU$8,'Bank-1S'!$AF:$AF,$N12),SUMIFS('Bank-1S'!$AD:$AD,'Bank-1S'!$J:$J,BU$8,'Bank-1S'!$AF:$AF,$N12))</f>
        <v>0</v>
      </c>
      <c r="BV12" s="49">
        <f ca="1">IF(BV$7&lt;&gt;"",SUMIFS('Bank-1S'!$AD:$AD,'Bank-1S'!$J:$J,"&gt;="&amp;BV$7,'Bank-1S'!$J:$J,"&lt;="&amp;BV$8,'Bank-1S'!$AF:$AF,$N12),SUMIFS('Bank-1S'!$AD:$AD,'Bank-1S'!$J:$J,BV$8,'Bank-1S'!$AF:$AF,$N12))</f>
        <v>0</v>
      </c>
      <c r="BW12" s="49">
        <f ca="1">IF(BW$7&lt;&gt;"",SUMIFS('Bank-1S'!$AD:$AD,'Bank-1S'!$J:$J,"&gt;="&amp;BW$7,'Bank-1S'!$J:$J,"&lt;="&amp;BW$8,'Bank-1S'!$AF:$AF,$N12),SUMIFS('Bank-1S'!$AD:$AD,'Bank-1S'!$J:$J,BW$8,'Bank-1S'!$AF:$AF,$N12))</f>
        <v>0</v>
      </c>
      <c r="BX12" s="49">
        <f ca="1">IF(BX$7&lt;&gt;"",SUMIFS('Bank-1S'!$AD:$AD,'Bank-1S'!$J:$J,"&gt;="&amp;BX$7,'Bank-1S'!$J:$J,"&lt;="&amp;BX$8,'Bank-1S'!$AF:$AF,$N12),SUMIFS('Bank-1S'!$AD:$AD,'Bank-1S'!$J:$J,BX$8,'Bank-1S'!$AF:$AF,$N12))</f>
        <v>0</v>
      </c>
      <c r="BY12" s="49">
        <f ca="1">IF(BY$7&lt;&gt;"",SUMIFS('Bank-1S'!$AD:$AD,'Bank-1S'!$J:$J,"&gt;="&amp;BY$7,'Bank-1S'!$J:$J,"&lt;="&amp;BY$8,'Bank-1S'!$AF:$AF,$N12),SUMIFS('Bank-1S'!$AD:$AD,'Bank-1S'!$J:$J,BY$8,'Bank-1S'!$AF:$AF,$N12))</f>
        <v>0</v>
      </c>
      <c r="BZ12" s="49">
        <f ca="1">IF(BZ$7&lt;&gt;"",SUMIFS('Bank-1S'!$AD:$AD,'Bank-1S'!$J:$J,"&gt;="&amp;BZ$7,'Bank-1S'!$J:$J,"&lt;="&amp;BZ$8,'Bank-1S'!$AF:$AF,$N12),SUMIFS('Bank-1S'!$AD:$AD,'Bank-1S'!$J:$J,BZ$8,'Bank-1S'!$AF:$AF,$N12))</f>
        <v>0</v>
      </c>
      <c r="CA12" s="49">
        <f ca="1">IF(CA$7&lt;&gt;"",SUMIFS('Bank-1S'!$AD:$AD,'Bank-1S'!$J:$J,"&gt;="&amp;CA$7,'Bank-1S'!$J:$J,"&lt;="&amp;CA$8,'Bank-1S'!$AF:$AF,$N12),SUMIFS('Bank-1S'!$AD:$AD,'Bank-1S'!$J:$J,CA$8,'Bank-1S'!$AF:$AF,$N12))</f>
        <v>0</v>
      </c>
      <c r="CB12" s="49">
        <f ca="1">IF(CB$7&lt;&gt;"",SUMIFS('Bank-1S'!$AD:$AD,'Bank-1S'!$J:$J,"&gt;="&amp;CB$7,'Bank-1S'!$J:$J,"&lt;="&amp;CB$8,'Bank-1S'!$AF:$AF,$N12),SUMIFS('Bank-1S'!$AD:$AD,'Bank-1S'!$J:$J,CB$8,'Bank-1S'!$AF:$AF,$N12))</f>
        <v>0</v>
      </c>
      <c r="CC12" s="49">
        <f ca="1">IF(CC$7&lt;&gt;"",SUMIFS('Bank-1S'!$AD:$AD,'Bank-1S'!$J:$J,"&gt;="&amp;CC$7,'Bank-1S'!$J:$J,"&lt;="&amp;CC$8,'Bank-1S'!$AF:$AF,$N12),SUMIFS('Bank-1S'!$AD:$AD,'Bank-1S'!$J:$J,CC$8,'Bank-1S'!$AF:$AF,$N12))</f>
        <v>0</v>
      </c>
      <c r="CD12" s="49">
        <f ca="1">IF(CD$7&lt;&gt;"",SUMIFS('Bank-1S'!$AD:$AD,'Bank-1S'!$J:$J,"&gt;="&amp;CD$7,'Bank-1S'!$J:$J,"&lt;="&amp;CD$8,'Bank-1S'!$AF:$AF,$N12),SUMIFS('Bank-1S'!$AD:$AD,'Bank-1S'!$J:$J,CD$8,'Bank-1S'!$AF:$AF,$N12))</f>
        <v>0</v>
      </c>
      <c r="CE12" s="49">
        <f ca="1">IF(CE$7&lt;&gt;"",SUMIFS('Bank-1S'!$AD:$AD,'Bank-1S'!$J:$J,"&gt;="&amp;CE$7,'Bank-1S'!$J:$J,"&lt;="&amp;CE$8,'Bank-1S'!$AF:$AF,$N12),SUMIFS('Bank-1S'!$AD:$AD,'Bank-1S'!$J:$J,CE$8,'Bank-1S'!$AF:$AF,$N12))</f>
        <v>0</v>
      </c>
      <c r="CF12" s="49">
        <f ca="1">IF(CF$7&lt;&gt;"",SUMIFS('Bank-1S'!$AD:$AD,'Bank-1S'!$J:$J,"&gt;="&amp;CF$7,'Bank-1S'!$J:$J,"&lt;="&amp;CF$8,'Bank-1S'!$AF:$AF,$N12),SUMIFS('Bank-1S'!$AD:$AD,'Bank-1S'!$J:$J,CF$8,'Bank-1S'!$AF:$AF,$N12))</f>
        <v>0</v>
      </c>
      <c r="CG12" s="49">
        <f ca="1">IF(CG$7&lt;&gt;"",SUMIFS('Bank-1S'!$AD:$AD,'Bank-1S'!$J:$J,"&gt;="&amp;CG$7,'Bank-1S'!$J:$J,"&lt;="&amp;CG$8,'Bank-1S'!$AF:$AF,$N12),SUMIFS('Bank-1S'!$AD:$AD,'Bank-1S'!$J:$J,CG$8,'Bank-1S'!$AF:$AF,$N12))</f>
        <v>0</v>
      </c>
      <c r="CH12" s="49">
        <f ca="1">IF(CH$7&lt;&gt;"",SUMIFS('Bank-1S'!$AD:$AD,'Bank-1S'!$J:$J,"&gt;="&amp;CH$7,'Bank-1S'!$J:$J,"&lt;="&amp;CH$8,'Bank-1S'!$AF:$AF,$N12),SUMIFS('Bank-1S'!$AD:$AD,'Bank-1S'!$J:$J,CH$8,'Bank-1S'!$AF:$AF,$N12))</f>
        <v>0</v>
      </c>
      <c r="CI12" s="49">
        <f ca="1">IF(CI$7&lt;&gt;"",SUMIFS('Bank-1S'!$AD:$AD,'Bank-1S'!$J:$J,"&gt;="&amp;CI$7,'Bank-1S'!$J:$J,"&lt;="&amp;CI$8,'Bank-1S'!$AF:$AF,$N12),SUMIFS('Bank-1S'!$AD:$AD,'Bank-1S'!$J:$J,CI$8,'Bank-1S'!$AF:$AF,$N12))</f>
        <v>0</v>
      </c>
      <c r="CJ12" s="49">
        <f ca="1">IF(CJ$7&lt;&gt;"",SUMIFS('Bank-1S'!$AD:$AD,'Bank-1S'!$J:$J,"&gt;="&amp;CJ$7,'Bank-1S'!$J:$J,"&lt;="&amp;CJ$8,'Bank-1S'!$AF:$AF,$N12),SUMIFS('Bank-1S'!$AD:$AD,'Bank-1S'!$J:$J,CJ$8,'Bank-1S'!$AF:$AF,$N12))</f>
        <v>0</v>
      </c>
      <c r="CK12" s="49">
        <f ca="1">IF(CK$7&lt;&gt;"",SUMIFS('Bank-1S'!$AD:$AD,'Bank-1S'!$J:$J,"&gt;="&amp;CK$7,'Bank-1S'!$J:$J,"&lt;="&amp;CK$8,'Bank-1S'!$AF:$AF,$N12),SUMIFS('Bank-1S'!$AD:$AD,'Bank-1S'!$J:$J,CK$8,'Bank-1S'!$AF:$AF,$N12))</f>
        <v>0</v>
      </c>
      <c r="CL12" s="49">
        <f ca="1">IF(CL$7&lt;&gt;"",SUMIFS('Bank-1S'!$AD:$AD,'Bank-1S'!$J:$J,"&gt;="&amp;CL$7,'Bank-1S'!$J:$J,"&lt;="&amp;CL$8,'Bank-1S'!$AF:$AF,$N12),SUMIFS('Bank-1S'!$AD:$AD,'Bank-1S'!$J:$J,CL$8,'Bank-1S'!$AF:$AF,$N12))</f>
        <v>0</v>
      </c>
      <c r="CM12" s="49">
        <f ca="1">IF(CM$7&lt;&gt;"",SUMIFS('Bank-1S'!$AD:$AD,'Bank-1S'!$J:$J,"&gt;="&amp;CM$7,'Bank-1S'!$J:$J,"&lt;="&amp;CM$8,'Bank-1S'!$AF:$AF,$N12),SUMIFS('Bank-1S'!$AD:$AD,'Bank-1S'!$J:$J,CM$8,'Bank-1S'!$AF:$AF,$N12))</f>
        <v>0</v>
      </c>
      <c r="CN12" s="49">
        <f ca="1">IF(CN$7&lt;&gt;"",SUMIFS('Bank-1S'!$AD:$AD,'Bank-1S'!$J:$J,"&gt;="&amp;CN$7,'Bank-1S'!$J:$J,"&lt;="&amp;CN$8,'Bank-1S'!$AF:$AF,$N12),SUMIFS('Bank-1S'!$AD:$AD,'Bank-1S'!$J:$J,CN$8,'Bank-1S'!$AF:$AF,$N12))</f>
        <v>0</v>
      </c>
      <c r="CO12" s="49">
        <f ca="1">IF(CO$7&lt;&gt;"",SUMIFS('Bank-1S'!$AD:$AD,'Bank-1S'!$J:$J,"&gt;="&amp;CO$7,'Bank-1S'!$J:$J,"&lt;="&amp;CO$8,'Bank-1S'!$AF:$AF,$N12),SUMIFS('Bank-1S'!$AD:$AD,'Bank-1S'!$J:$J,CO$8,'Bank-1S'!$AF:$AF,$N12))</f>
        <v>0</v>
      </c>
      <c r="CP12" s="49">
        <f ca="1">IF(CP$7&lt;&gt;"",SUMIFS('Bank-1S'!$AD:$AD,'Bank-1S'!$J:$J,"&gt;="&amp;CP$7,'Bank-1S'!$J:$J,"&lt;="&amp;CP$8,'Bank-1S'!$AF:$AF,$N12),SUMIFS('Bank-1S'!$AD:$AD,'Bank-1S'!$J:$J,CP$8,'Bank-1S'!$AF:$AF,$N12))</f>
        <v>0</v>
      </c>
      <c r="CQ12" s="49">
        <f ca="1">IF(CQ$7&lt;&gt;"",SUMIFS('Bank-1S'!$AD:$AD,'Bank-1S'!$J:$J,"&gt;="&amp;CQ$7,'Bank-1S'!$J:$J,"&lt;="&amp;CQ$8,'Bank-1S'!$AF:$AF,$N12),SUMIFS('Bank-1S'!$AD:$AD,'Bank-1S'!$J:$J,CQ$8,'Bank-1S'!$AF:$AF,$N12))</f>
        <v>0</v>
      </c>
      <c r="CR12" s="49">
        <f ca="1">IF(CR$7&lt;&gt;"",SUMIFS('Bank-1S'!$AD:$AD,'Bank-1S'!$J:$J,"&gt;="&amp;CR$7,'Bank-1S'!$J:$J,"&lt;="&amp;CR$8,'Bank-1S'!$AF:$AF,$N12),SUMIFS('Bank-1S'!$AD:$AD,'Bank-1S'!$J:$J,CR$8,'Bank-1S'!$AF:$AF,$N12))</f>
        <v>0</v>
      </c>
      <c r="CS12" s="49">
        <f ca="1">IF(CS$7&lt;&gt;"",SUMIFS('Bank-1S'!$AD:$AD,'Bank-1S'!$J:$J,"&gt;="&amp;CS$7,'Bank-1S'!$J:$J,"&lt;="&amp;CS$8,'Bank-1S'!$AF:$AF,$N12),SUMIFS('Bank-1S'!$AD:$AD,'Bank-1S'!$J:$J,CS$8,'Bank-1S'!$AF:$AF,$N12))</f>
        <v>0</v>
      </c>
      <c r="CT12" s="49">
        <f ca="1">IF(CT$7&lt;&gt;"",SUMIFS('Bank-1S'!$AD:$AD,'Bank-1S'!$J:$J,"&gt;="&amp;CT$7,'Bank-1S'!$J:$J,"&lt;="&amp;CT$8,'Bank-1S'!$AF:$AF,$N12),SUMIFS('Bank-1S'!$AD:$AD,'Bank-1S'!$J:$J,CT$8,'Bank-1S'!$AF:$AF,$N12))</f>
        <v>0</v>
      </c>
    </row>
    <row r="13" spans="1:98" s="35" customFormat="1" x14ac:dyDescent="0.25">
      <c r="A13" s="50"/>
      <c r="B13" s="50"/>
      <c r="C13" s="50"/>
      <c r="D13" s="50"/>
      <c r="E13" s="186">
        <v>1</v>
      </c>
      <c r="F13" s="50" t="str">
        <f>lists!$V$13</f>
        <v>Оплаты ДС</v>
      </c>
      <c r="G13" s="50"/>
      <c r="H13" s="288"/>
      <c r="I13" s="299"/>
      <c r="J13" s="288"/>
      <c r="K13" s="299"/>
      <c r="L13" s="299"/>
      <c r="M13" s="46" t="s">
        <v>3</v>
      </c>
      <c r="N13" s="51" t="s">
        <v>20</v>
      </c>
      <c r="O13" s="48" t="s">
        <v>41</v>
      </c>
      <c r="P13" s="50"/>
      <c r="Q13" s="254"/>
      <c r="R13" s="50"/>
      <c r="S13" s="117"/>
      <c r="T13" s="118">
        <f ca="1">SUM(V13:CU13)</f>
        <v>0</v>
      </c>
      <c r="U13" s="119"/>
      <c r="V13" s="155"/>
      <c r="W13" s="156">
        <f>IF(W$7&lt;&gt;"",SUMIFS('Bank-1S'!$AE:$AE,'Bank-1S'!$J:$J,"&gt;="&amp;W$7,'Bank-1S'!$J:$J,"&lt;="&amp;W$8,'Bank-1S'!$AF:$AF,$N13),SUMIFS('Bank-1S'!$AE:$AE,'Bank-1S'!$J:$J,W$8,'Bank-1S'!$AF:$AF,$N13))</f>
        <v>0</v>
      </c>
      <c r="X13" s="52">
        <f ca="1">IF(X$7&lt;&gt;"",SUMIFS('Bank-1S'!$AE:$AE,'Bank-1S'!$J:$J,"&gt;="&amp;X$7,'Bank-1S'!$J:$J,"&lt;="&amp;X$8,'Bank-1S'!$AF:$AF,$N13),SUMIFS('Bank-1S'!$AE:$AE,'Bank-1S'!$J:$J,X$8,'Bank-1S'!$AF:$AF,$N13))</f>
        <v>0</v>
      </c>
      <c r="Y13" s="52">
        <f ca="1">IF(Y$7&lt;&gt;"",SUMIFS('Bank-1S'!$AE:$AE,'Bank-1S'!$J:$J,"&gt;="&amp;Y$7,'Bank-1S'!$J:$J,"&lt;="&amp;Y$8,'Bank-1S'!$AF:$AF,$N13),SUMIFS('Bank-1S'!$AE:$AE,'Bank-1S'!$J:$J,Y$8,'Bank-1S'!$AF:$AF,$N13))</f>
        <v>0</v>
      </c>
      <c r="Z13" s="52">
        <f ca="1">IF(Z$7&lt;&gt;"",SUMIFS('Bank-1S'!$AE:$AE,'Bank-1S'!$J:$J,"&gt;="&amp;Z$7,'Bank-1S'!$J:$J,"&lt;="&amp;Z$8,'Bank-1S'!$AF:$AF,$N13),SUMIFS('Bank-1S'!$AE:$AE,'Bank-1S'!$J:$J,Z$8,'Bank-1S'!$AF:$AF,$N13))</f>
        <v>0</v>
      </c>
      <c r="AA13" s="52">
        <f ca="1">IF(AA$7&lt;&gt;"",SUMIFS('Bank-1S'!$AE:$AE,'Bank-1S'!$J:$J,"&gt;="&amp;AA$7,'Bank-1S'!$J:$J,"&lt;="&amp;AA$8,'Bank-1S'!$AF:$AF,$N13),SUMIFS('Bank-1S'!$AE:$AE,'Bank-1S'!$J:$J,AA$8,'Bank-1S'!$AF:$AF,$N13))</f>
        <v>0</v>
      </c>
      <c r="AB13" s="52">
        <f ca="1">IF(AB$7&lt;&gt;"",SUMIFS('Bank-1S'!$AE:$AE,'Bank-1S'!$J:$J,"&gt;="&amp;AB$7,'Bank-1S'!$J:$J,"&lt;="&amp;AB$8,'Bank-1S'!$AF:$AF,$N13),SUMIFS('Bank-1S'!$AE:$AE,'Bank-1S'!$J:$J,AB$8,'Bank-1S'!$AF:$AF,$N13))</f>
        <v>0</v>
      </c>
      <c r="AC13" s="52">
        <f ca="1">IF(AC$7&lt;&gt;"",SUMIFS('Bank-1S'!$AE:$AE,'Bank-1S'!$J:$J,"&gt;="&amp;AC$7,'Bank-1S'!$J:$J,"&lt;="&amp;AC$8,'Bank-1S'!$AF:$AF,$N13),SUMIFS('Bank-1S'!$AE:$AE,'Bank-1S'!$J:$J,AC$8,'Bank-1S'!$AF:$AF,$N13))</f>
        <v>0</v>
      </c>
      <c r="AD13" s="52">
        <f ca="1">IF(AD$7&lt;&gt;"",SUMIFS('Bank-1S'!$AE:$AE,'Bank-1S'!$J:$J,"&gt;="&amp;AD$7,'Bank-1S'!$J:$J,"&lt;="&amp;AD$8,'Bank-1S'!$AF:$AF,$N13),SUMIFS('Bank-1S'!$AE:$AE,'Bank-1S'!$J:$J,AD$8,'Bank-1S'!$AF:$AF,$N13))</f>
        <v>0</v>
      </c>
      <c r="AE13" s="52">
        <f ca="1">IF(AE$7&lt;&gt;"",SUMIFS('Bank-1S'!$AE:$AE,'Bank-1S'!$J:$J,"&gt;="&amp;AE$7,'Bank-1S'!$J:$J,"&lt;="&amp;AE$8,'Bank-1S'!$AF:$AF,$N13),SUMIFS('Bank-1S'!$AE:$AE,'Bank-1S'!$J:$J,AE$8,'Bank-1S'!$AF:$AF,$N13))</f>
        <v>0</v>
      </c>
      <c r="AF13" s="52">
        <f ca="1">IF(AF$7&lt;&gt;"",SUMIFS('Bank-1S'!$AE:$AE,'Bank-1S'!$J:$J,"&gt;="&amp;AF$7,'Bank-1S'!$J:$J,"&lt;="&amp;AF$8,'Bank-1S'!$AF:$AF,$N13),SUMIFS('Bank-1S'!$AE:$AE,'Bank-1S'!$J:$J,AF$8,'Bank-1S'!$AF:$AF,$N13))</f>
        <v>0</v>
      </c>
      <c r="AG13" s="52">
        <f ca="1">IF(AG$7&lt;&gt;"",SUMIFS('Bank-1S'!$AE:$AE,'Bank-1S'!$J:$J,"&gt;="&amp;AG$7,'Bank-1S'!$J:$J,"&lt;="&amp;AG$8,'Bank-1S'!$AF:$AF,$N13),SUMIFS('Bank-1S'!$AE:$AE,'Bank-1S'!$J:$J,AG$8,'Bank-1S'!$AF:$AF,$N13))</f>
        <v>0</v>
      </c>
      <c r="AH13" s="52">
        <f ca="1">IF(AH$7&lt;&gt;"",SUMIFS('Bank-1S'!$AE:$AE,'Bank-1S'!$J:$J,"&gt;="&amp;AH$7,'Bank-1S'!$J:$J,"&lt;="&amp;AH$8,'Bank-1S'!$AF:$AF,$N13),SUMIFS('Bank-1S'!$AE:$AE,'Bank-1S'!$J:$J,AH$8,'Bank-1S'!$AF:$AF,$N13))</f>
        <v>0</v>
      </c>
      <c r="AI13" s="52">
        <f ca="1">IF(AI$7&lt;&gt;"",SUMIFS('Bank-1S'!$AE:$AE,'Bank-1S'!$J:$J,"&gt;="&amp;AI$7,'Bank-1S'!$J:$J,"&lt;="&amp;AI$8,'Bank-1S'!$AF:$AF,$N13),SUMIFS('Bank-1S'!$AE:$AE,'Bank-1S'!$J:$J,AI$8,'Bank-1S'!$AF:$AF,$N13))</f>
        <v>0</v>
      </c>
      <c r="AJ13" s="52">
        <f ca="1">IF(AJ$7&lt;&gt;"",SUMIFS('Bank-1S'!$AE:$AE,'Bank-1S'!$J:$J,"&gt;="&amp;AJ$7,'Bank-1S'!$J:$J,"&lt;="&amp;AJ$8,'Bank-1S'!$AF:$AF,$N13),SUMIFS('Bank-1S'!$AE:$AE,'Bank-1S'!$J:$J,AJ$8,'Bank-1S'!$AF:$AF,$N13))</f>
        <v>0</v>
      </c>
      <c r="AK13" s="52">
        <f ca="1">IF(AK$7&lt;&gt;"",SUMIFS('Bank-1S'!$AE:$AE,'Bank-1S'!$J:$J,"&gt;="&amp;AK$7,'Bank-1S'!$J:$J,"&lt;="&amp;AK$8,'Bank-1S'!$AF:$AF,$N13),SUMIFS('Bank-1S'!$AE:$AE,'Bank-1S'!$J:$J,AK$8,'Bank-1S'!$AF:$AF,$N13))</f>
        <v>0</v>
      </c>
      <c r="AL13" s="52">
        <f ca="1">IF(AL$7&lt;&gt;"",SUMIFS('Bank-1S'!$AE:$AE,'Bank-1S'!$J:$J,"&gt;="&amp;AL$7,'Bank-1S'!$J:$J,"&lt;="&amp;AL$8,'Bank-1S'!$AF:$AF,$N13),SUMIFS('Bank-1S'!$AE:$AE,'Bank-1S'!$J:$J,AL$8,'Bank-1S'!$AF:$AF,$N13))</f>
        <v>0</v>
      </c>
      <c r="AM13" s="52">
        <f ca="1">IF(AM$7&lt;&gt;"",SUMIFS('Bank-1S'!$AE:$AE,'Bank-1S'!$J:$J,"&gt;="&amp;AM$7,'Bank-1S'!$J:$J,"&lt;="&amp;AM$8,'Bank-1S'!$AF:$AF,$N13),SUMIFS('Bank-1S'!$AE:$AE,'Bank-1S'!$J:$J,AM$8,'Bank-1S'!$AF:$AF,$N13))</f>
        <v>0</v>
      </c>
      <c r="AN13" s="52">
        <f ca="1">IF(AN$7&lt;&gt;"",SUMIFS('Bank-1S'!$AE:$AE,'Bank-1S'!$J:$J,"&gt;="&amp;AN$7,'Bank-1S'!$J:$J,"&lt;="&amp;AN$8,'Bank-1S'!$AF:$AF,$N13),SUMIFS('Bank-1S'!$AE:$AE,'Bank-1S'!$J:$J,AN$8,'Bank-1S'!$AF:$AF,$N13))</f>
        <v>0</v>
      </c>
      <c r="AO13" s="52">
        <f ca="1">IF(AO$7&lt;&gt;"",SUMIFS('Bank-1S'!$AE:$AE,'Bank-1S'!$J:$J,"&gt;="&amp;AO$7,'Bank-1S'!$J:$J,"&lt;="&amp;AO$8,'Bank-1S'!$AF:$AF,$N13),SUMIFS('Bank-1S'!$AE:$AE,'Bank-1S'!$J:$J,AO$8,'Bank-1S'!$AF:$AF,$N13))</f>
        <v>0</v>
      </c>
      <c r="AP13" s="52">
        <f ca="1">IF(AP$7&lt;&gt;"",SUMIFS('Bank-1S'!$AE:$AE,'Bank-1S'!$J:$J,"&gt;="&amp;AP$7,'Bank-1S'!$J:$J,"&lt;="&amp;AP$8,'Bank-1S'!$AF:$AF,$N13),SUMIFS('Bank-1S'!$AE:$AE,'Bank-1S'!$J:$J,AP$8,'Bank-1S'!$AF:$AF,$N13))</f>
        <v>0</v>
      </c>
      <c r="AQ13" s="52">
        <f ca="1">IF(AQ$7&lt;&gt;"",SUMIFS('Bank-1S'!$AE:$AE,'Bank-1S'!$J:$J,"&gt;="&amp;AQ$7,'Bank-1S'!$J:$J,"&lt;="&amp;AQ$8,'Bank-1S'!$AF:$AF,$N13),SUMIFS('Bank-1S'!$AE:$AE,'Bank-1S'!$J:$J,AQ$8,'Bank-1S'!$AF:$AF,$N13))</f>
        <v>0</v>
      </c>
      <c r="AR13" s="52">
        <f ca="1">IF(AR$7&lt;&gt;"",SUMIFS('Bank-1S'!$AE:$AE,'Bank-1S'!$J:$J,"&gt;="&amp;AR$7,'Bank-1S'!$J:$J,"&lt;="&amp;AR$8,'Bank-1S'!$AF:$AF,$N13),SUMIFS('Bank-1S'!$AE:$AE,'Bank-1S'!$J:$J,AR$8,'Bank-1S'!$AF:$AF,$N13))</f>
        <v>0</v>
      </c>
      <c r="AS13" s="52">
        <f ca="1">IF(AS$7&lt;&gt;"",SUMIFS('Bank-1S'!$AE:$AE,'Bank-1S'!$J:$J,"&gt;="&amp;AS$7,'Bank-1S'!$J:$J,"&lt;="&amp;AS$8,'Bank-1S'!$AF:$AF,$N13),SUMIFS('Bank-1S'!$AE:$AE,'Bank-1S'!$J:$J,AS$8,'Bank-1S'!$AF:$AF,$N13))</f>
        <v>0</v>
      </c>
      <c r="AT13" s="52">
        <f ca="1">IF(AT$7&lt;&gt;"",SUMIFS('Bank-1S'!$AE:$AE,'Bank-1S'!$J:$J,"&gt;="&amp;AT$7,'Bank-1S'!$J:$J,"&lt;="&amp;AT$8,'Bank-1S'!$AF:$AF,$N13),SUMIFS('Bank-1S'!$AE:$AE,'Bank-1S'!$J:$J,AT$8,'Bank-1S'!$AF:$AF,$N13))</f>
        <v>0</v>
      </c>
      <c r="AU13" s="52">
        <f ca="1">IF(AU$7&lt;&gt;"",SUMIFS('Bank-1S'!$AE:$AE,'Bank-1S'!$J:$J,"&gt;="&amp;AU$7,'Bank-1S'!$J:$J,"&lt;="&amp;AU$8,'Bank-1S'!$AF:$AF,$N13),SUMIFS('Bank-1S'!$AE:$AE,'Bank-1S'!$J:$J,AU$8,'Bank-1S'!$AF:$AF,$N13))</f>
        <v>0</v>
      </c>
      <c r="AV13" s="52">
        <f ca="1">IF(AV$7&lt;&gt;"",SUMIFS('Bank-1S'!$AE:$AE,'Bank-1S'!$J:$J,"&gt;="&amp;AV$7,'Bank-1S'!$J:$J,"&lt;="&amp;AV$8,'Bank-1S'!$AF:$AF,$N13),SUMIFS('Bank-1S'!$AE:$AE,'Bank-1S'!$J:$J,AV$8,'Bank-1S'!$AF:$AF,$N13))</f>
        <v>0</v>
      </c>
      <c r="AW13" s="52">
        <f ca="1">IF(AW$7&lt;&gt;"",SUMIFS('Bank-1S'!$AE:$AE,'Bank-1S'!$J:$J,"&gt;="&amp;AW$7,'Bank-1S'!$J:$J,"&lt;="&amp;AW$8,'Bank-1S'!$AF:$AF,$N13),SUMIFS('Bank-1S'!$AE:$AE,'Bank-1S'!$J:$J,AW$8,'Bank-1S'!$AF:$AF,$N13))</f>
        <v>0</v>
      </c>
      <c r="AX13" s="52">
        <f ca="1">IF(AX$7&lt;&gt;"",SUMIFS('Bank-1S'!$AE:$AE,'Bank-1S'!$J:$J,"&gt;="&amp;AX$7,'Bank-1S'!$J:$J,"&lt;="&amp;AX$8,'Bank-1S'!$AF:$AF,$N13),SUMIFS('Bank-1S'!$AE:$AE,'Bank-1S'!$J:$J,AX$8,'Bank-1S'!$AF:$AF,$N13))</f>
        <v>0</v>
      </c>
      <c r="AY13" s="52">
        <f ca="1">IF(AY$7&lt;&gt;"",SUMIFS('Bank-1S'!$AE:$AE,'Bank-1S'!$J:$J,"&gt;="&amp;AY$7,'Bank-1S'!$J:$J,"&lt;="&amp;AY$8,'Bank-1S'!$AF:$AF,$N13),SUMIFS('Bank-1S'!$AE:$AE,'Bank-1S'!$J:$J,AY$8,'Bank-1S'!$AF:$AF,$N13))</f>
        <v>0</v>
      </c>
      <c r="AZ13" s="52">
        <f ca="1">IF(AZ$7&lt;&gt;"",SUMIFS('Bank-1S'!$AE:$AE,'Bank-1S'!$J:$J,"&gt;="&amp;AZ$7,'Bank-1S'!$J:$J,"&lt;="&amp;AZ$8,'Bank-1S'!$AF:$AF,$N13),SUMIFS('Bank-1S'!$AE:$AE,'Bank-1S'!$J:$J,AZ$8,'Bank-1S'!$AF:$AF,$N13))</f>
        <v>0</v>
      </c>
      <c r="BA13" s="52">
        <f ca="1">IF(BA$7&lt;&gt;"",SUMIFS('Bank-1S'!$AE:$AE,'Bank-1S'!$J:$J,"&gt;="&amp;BA$7,'Bank-1S'!$J:$J,"&lt;="&amp;BA$8,'Bank-1S'!$AF:$AF,$N13),SUMIFS('Bank-1S'!$AE:$AE,'Bank-1S'!$J:$J,BA$8,'Bank-1S'!$AF:$AF,$N13))</f>
        <v>0</v>
      </c>
      <c r="BB13" s="52">
        <f ca="1">IF(BB$7&lt;&gt;"",SUMIFS('Bank-1S'!$AE:$AE,'Bank-1S'!$J:$J,"&gt;="&amp;BB$7,'Bank-1S'!$J:$J,"&lt;="&amp;BB$8,'Bank-1S'!$AF:$AF,$N13),SUMIFS('Bank-1S'!$AE:$AE,'Bank-1S'!$J:$J,BB$8,'Bank-1S'!$AF:$AF,$N13))</f>
        <v>0</v>
      </c>
      <c r="BC13" s="52">
        <f ca="1">IF(BC$7&lt;&gt;"",SUMIFS('Bank-1S'!$AE:$AE,'Bank-1S'!$J:$J,"&gt;="&amp;BC$7,'Bank-1S'!$J:$J,"&lt;="&amp;BC$8,'Bank-1S'!$AF:$AF,$N13),SUMIFS('Bank-1S'!$AE:$AE,'Bank-1S'!$J:$J,BC$8,'Bank-1S'!$AF:$AF,$N13))</f>
        <v>0</v>
      </c>
      <c r="BD13" s="52">
        <f ca="1">IF(BD$7&lt;&gt;"",SUMIFS('Bank-1S'!$AE:$AE,'Bank-1S'!$J:$J,"&gt;="&amp;BD$7,'Bank-1S'!$J:$J,"&lt;="&amp;BD$8,'Bank-1S'!$AF:$AF,$N13),SUMIFS('Bank-1S'!$AE:$AE,'Bank-1S'!$J:$J,BD$8,'Bank-1S'!$AF:$AF,$N13))</f>
        <v>0</v>
      </c>
      <c r="BE13" s="52">
        <f ca="1">IF(BE$7&lt;&gt;"",SUMIFS('Bank-1S'!$AE:$AE,'Bank-1S'!$J:$J,"&gt;="&amp;BE$7,'Bank-1S'!$J:$J,"&lt;="&amp;BE$8,'Bank-1S'!$AF:$AF,$N13),SUMIFS('Bank-1S'!$AE:$AE,'Bank-1S'!$J:$J,BE$8,'Bank-1S'!$AF:$AF,$N13))</f>
        <v>0</v>
      </c>
      <c r="BF13" s="52">
        <f ca="1">IF(BF$7&lt;&gt;"",SUMIFS('Bank-1S'!$AE:$AE,'Bank-1S'!$J:$J,"&gt;="&amp;BF$7,'Bank-1S'!$J:$J,"&lt;="&amp;BF$8,'Bank-1S'!$AF:$AF,$N13),SUMIFS('Bank-1S'!$AE:$AE,'Bank-1S'!$J:$J,BF$8,'Bank-1S'!$AF:$AF,$N13))</f>
        <v>0</v>
      </c>
      <c r="BG13" s="52">
        <f ca="1">IF(BG$7&lt;&gt;"",SUMIFS('Bank-1S'!$AE:$AE,'Bank-1S'!$J:$J,"&gt;="&amp;BG$7,'Bank-1S'!$J:$J,"&lt;="&amp;BG$8,'Bank-1S'!$AF:$AF,$N13),SUMIFS('Bank-1S'!$AE:$AE,'Bank-1S'!$J:$J,BG$8,'Bank-1S'!$AF:$AF,$N13))</f>
        <v>0</v>
      </c>
      <c r="BH13" s="52">
        <f ca="1">IF(BH$7&lt;&gt;"",SUMIFS('Bank-1S'!$AE:$AE,'Bank-1S'!$J:$J,"&gt;="&amp;BH$7,'Bank-1S'!$J:$J,"&lt;="&amp;BH$8,'Bank-1S'!$AF:$AF,$N13),SUMIFS('Bank-1S'!$AE:$AE,'Bank-1S'!$J:$J,BH$8,'Bank-1S'!$AF:$AF,$N13))</f>
        <v>0</v>
      </c>
      <c r="BI13" s="52">
        <f ca="1">IF(BI$7&lt;&gt;"",SUMIFS('Bank-1S'!$AE:$AE,'Bank-1S'!$J:$J,"&gt;="&amp;BI$7,'Bank-1S'!$J:$J,"&lt;="&amp;BI$8,'Bank-1S'!$AF:$AF,$N13),SUMIFS('Bank-1S'!$AE:$AE,'Bank-1S'!$J:$J,BI$8,'Bank-1S'!$AF:$AF,$N13))</f>
        <v>0</v>
      </c>
      <c r="BJ13" s="52">
        <f ca="1">IF(BJ$7&lt;&gt;"",SUMIFS('Bank-1S'!$AE:$AE,'Bank-1S'!$J:$J,"&gt;="&amp;BJ$7,'Bank-1S'!$J:$J,"&lt;="&amp;BJ$8,'Bank-1S'!$AF:$AF,$N13),SUMIFS('Bank-1S'!$AE:$AE,'Bank-1S'!$J:$J,BJ$8,'Bank-1S'!$AF:$AF,$N13))</f>
        <v>0</v>
      </c>
      <c r="BK13" s="52">
        <f ca="1">IF(BK$7&lt;&gt;"",SUMIFS('Bank-1S'!$AE:$AE,'Bank-1S'!$J:$J,"&gt;="&amp;BK$7,'Bank-1S'!$J:$J,"&lt;="&amp;BK$8,'Bank-1S'!$AF:$AF,$N13),SUMIFS('Bank-1S'!$AE:$AE,'Bank-1S'!$J:$J,BK$8,'Bank-1S'!$AF:$AF,$N13))</f>
        <v>0</v>
      </c>
      <c r="BL13" s="52">
        <f ca="1">IF(BL$7&lt;&gt;"",SUMIFS('Bank-1S'!$AE:$AE,'Bank-1S'!$J:$J,"&gt;="&amp;BL$7,'Bank-1S'!$J:$J,"&lt;="&amp;BL$8,'Bank-1S'!$AF:$AF,$N13),SUMIFS('Bank-1S'!$AE:$AE,'Bank-1S'!$J:$J,BL$8,'Bank-1S'!$AF:$AF,$N13))</f>
        <v>0</v>
      </c>
      <c r="BM13" s="52">
        <f ca="1">IF(BM$7&lt;&gt;"",SUMIFS('Bank-1S'!$AE:$AE,'Bank-1S'!$J:$J,"&gt;="&amp;BM$7,'Bank-1S'!$J:$J,"&lt;="&amp;BM$8,'Bank-1S'!$AF:$AF,$N13),SUMIFS('Bank-1S'!$AE:$AE,'Bank-1S'!$J:$J,BM$8,'Bank-1S'!$AF:$AF,$N13))</f>
        <v>0</v>
      </c>
      <c r="BN13" s="52">
        <f ca="1">IF(BN$7&lt;&gt;"",SUMIFS('Bank-1S'!$AE:$AE,'Bank-1S'!$J:$J,"&gt;="&amp;BN$7,'Bank-1S'!$J:$J,"&lt;="&amp;BN$8,'Bank-1S'!$AF:$AF,$N13),SUMIFS('Bank-1S'!$AE:$AE,'Bank-1S'!$J:$J,BN$8,'Bank-1S'!$AF:$AF,$N13))</f>
        <v>0</v>
      </c>
      <c r="BO13" s="52">
        <f ca="1">IF(BO$7&lt;&gt;"",SUMIFS('Bank-1S'!$AE:$AE,'Bank-1S'!$J:$J,"&gt;="&amp;BO$7,'Bank-1S'!$J:$J,"&lt;="&amp;BO$8,'Bank-1S'!$AF:$AF,$N13),SUMIFS('Bank-1S'!$AE:$AE,'Bank-1S'!$J:$J,BO$8,'Bank-1S'!$AF:$AF,$N13))</f>
        <v>0</v>
      </c>
      <c r="BP13" s="52">
        <f ca="1">IF(BP$7&lt;&gt;"",SUMIFS('Bank-1S'!$AE:$AE,'Bank-1S'!$J:$J,"&gt;="&amp;BP$7,'Bank-1S'!$J:$J,"&lt;="&amp;BP$8,'Bank-1S'!$AF:$AF,$N13),SUMIFS('Bank-1S'!$AE:$AE,'Bank-1S'!$J:$J,BP$8,'Bank-1S'!$AF:$AF,$N13))</f>
        <v>0</v>
      </c>
      <c r="BQ13" s="52">
        <f ca="1">IF(BQ$7&lt;&gt;"",SUMIFS('Bank-1S'!$AE:$AE,'Bank-1S'!$J:$J,"&gt;="&amp;BQ$7,'Bank-1S'!$J:$J,"&lt;="&amp;BQ$8,'Bank-1S'!$AF:$AF,$N13),SUMIFS('Bank-1S'!$AE:$AE,'Bank-1S'!$J:$J,BQ$8,'Bank-1S'!$AF:$AF,$N13))</f>
        <v>0</v>
      </c>
      <c r="BR13" s="52">
        <f ca="1">IF(BR$7&lt;&gt;"",SUMIFS('Bank-1S'!$AE:$AE,'Bank-1S'!$J:$J,"&gt;="&amp;BR$7,'Bank-1S'!$J:$J,"&lt;="&amp;BR$8,'Bank-1S'!$AF:$AF,$N13),SUMIFS('Bank-1S'!$AE:$AE,'Bank-1S'!$J:$J,BR$8,'Bank-1S'!$AF:$AF,$N13))</f>
        <v>0</v>
      </c>
      <c r="BS13" s="52">
        <f ca="1">IF(BS$7&lt;&gt;"",SUMIFS('Bank-1S'!$AE:$AE,'Bank-1S'!$J:$J,"&gt;="&amp;BS$7,'Bank-1S'!$J:$J,"&lt;="&amp;BS$8,'Bank-1S'!$AF:$AF,$N13),SUMIFS('Bank-1S'!$AE:$AE,'Bank-1S'!$J:$J,BS$8,'Bank-1S'!$AF:$AF,$N13))</f>
        <v>0</v>
      </c>
      <c r="BT13" s="52">
        <f ca="1">IF(BT$7&lt;&gt;"",SUMIFS('Bank-1S'!$AE:$AE,'Bank-1S'!$J:$J,"&gt;="&amp;BT$7,'Bank-1S'!$J:$J,"&lt;="&amp;BT$8,'Bank-1S'!$AF:$AF,$N13),SUMIFS('Bank-1S'!$AE:$AE,'Bank-1S'!$J:$J,BT$8,'Bank-1S'!$AF:$AF,$N13))</f>
        <v>0</v>
      </c>
      <c r="BU13" s="52">
        <f ca="1">IF(BU$7&lt;&gt;"",SUMIFS('Bank-1S'!$AE:$AE,'Bank-1S'!$J:$J,"&gt;="&amp;BU$7,'Bank-1S'!$J:$J,"&lt;="&amp;BU$8,'Bank-1S'!$AF:$AF,$N13),SUMIFS('Bank-1S'!$AE:$AE,'Bank-1S'!$J:$J,BU$8,'Bank-1S'!$AF:$AF,$N13))</f>
        <v>0</v>
      </c>
      <c r="BV13" s="52">
        <f ca="1">IF(BV$7&lt;&gt;"",SUMIFS('Bank-1S'!$AE:$AE,'Bank-1S'!$J:$J,"&gt;="&amp;BV$7,'Bank-1S'!$J:$J,"&lt;="&amp;BV$8,'Bank-1S'!$AF:$AF,$N13),SUMIFS('Bank-1S'!$AE:$AE,'Bank-1S'!$J:$J,BV$8,'Bank-1S'!$AF:$AF,$N13))</f>
        <v>0</v>
      </c>
      <c r="BW13" s="52">
        <f ca="1">IF(BW$7&lt;&gt;"",SUMIFS('Bank-1S'!$AE:$AE,'Bank-1S'!$J:$J,"&gt;="&amp;BW$7,'Bank-1S'!$J:$J,"&lt;="&amp;BW$8,'Bank-1S'!$AF:$AF,$N13),SUMIFS('Bank-1S'!$AE:$AE,'Bank-1S'!$J:$J,BW$8,'Bank-1S'!$AF:$AF,$N13))</f>
        <v>0</v>
      </c>
      <c r="BX13" s="52">
        <f ca="1">IF(BX$7&lt;&gt;"",SUMIFS('Bank-1S'!$AE:$AE,'Bank-1S'!$J:$J,"&gt;="&amp;BX$7,'Bank-1S'!$J:$J,"&lt;="&amp;BX$8,'Bank-1S'!$AF:$AF,$N13),SUMIFS('Bank-1S'!$AE:$AE,'Bank-1S'!$J:$J,BX$8,'Bank-1S'!$AF:$AF,$N13))</f>
        <v>0</v>
      </c>
      <c r="BY13" s="52">
        <f ca="1">IF(BY$7&lt;&gt;"",SUMIFS('Bank-1S'!$AE:$AE,'Bank-1S'!$J:$J,"&gt;="&amp;BY$7,'Bank-1S'!$J:$J,"&lt;="&amp;BY$8,'Bank-1S'!$AF:$AF,$N13),SUMIFS('Bank-1S'!$AE:$AE,'Bank-1S'!$J:$J,BY$8,'Bank-1S'!$AF:$AF,$N13))</f>
        <v>0</v>
      </c>
      <c r="BZ13" s="52">
        <f ca="1">IF(BZ$7&lt;&gt;"",SUMIFS('Bank-1S'!$AE:$AE,'Bank-1S'!$J:$J,"&gt;="&amp;BZ$7,'Bank-1S'!$J:$J,"&lt;="&amp;BZ$8,'Bank-1S'!$AF:$AF,$N13),SUMIFS('Bank-1S'!$AE:$AE,'Bank-1S'!$J:$J,BZ$8,'Bank-1S'!$AF:$AF,$N13))</f>
        <v>0</v>
      </c>
      <c r="CA13" s="52">
        <f ca="1">IF(CA$7&lt;&gt;"",SUMIFS('Bank-1S'!$AE:$AE,'Bank-1S'!$J:$J,"&gt;="&amp;CA$7,'Bank-1S'!$J:$J,"&lt;="&amp;CA$8,'Bank-1S'!$AF:$AF,$N13),SUMIFS('Bank-1S'!$AE:$AE,'Bank-1S'!$J:$J,CA$8,'Bank-1S'!$AF:$AF,$N13))</f>
        <v>0</v>
      </c>
      <c r="CB13" s="52">
        <f ca="1">IF(CB$7&lt;&gt;"",SUMIFS('Bank-1S'!$AE:$AE,'Bank-1S'!$J:$J,"&gt;="&amp;CB$7,'Bank-1S'!$J:$J,"&lt;="&amp;CB$8,'Bank-1S'!$AF:$AF,$N13),SUMIFS('Bank-1S'!$AE:$AE,'Bank-1S'!$J:$J,CB$8,'Bank-1S'!$AF:$AF,$N13))</f>
        <v>0</v>
      </c>
      <c r="CC13" s="52">
        <f ca="1">IF(CC$7&lt;&gt;"",SUMIFS('Bank-1S'!$AE:$AE,'Bank-1S'!$J:$J,"&gt;="&amp;CC$7,'Bank-1S'!$J:$J,"&lt;="&amp;CC$8,'Bank-1S'!$AF:$AF,$N13),SUMIFS('Bank-1S'!$AE:$AE,'Bank-1S'!$J:$J,CC$8,'Bank-1S'!$AF:$AF,$N13))</f>
        <v>0</v>
      </c>
      <c r="CD13" s="52">
        <f ca="1">IF(CD$7&lt;&gt;"",SUMIFS('Bank-1S'!$AE:$AE,'Bank-1S'!$J:$J,"&gt;="&amp;CD$7,'Bank-1S'!$J:$J,"&lt;="&amp;CD$8,'Bank-1S'!$AF:$AF,$N13),SUMIFS('Bank-1S'!$AE:$AE,'Bank-1S'!$J:$J,CD$8,'Bank-1S'!$AF:$AF,$N13))</f>
        <v>0</v>
      </c>
      <c r="CE13" s="52">
        <f ca="1">IF(CE$7&lt;&gt;"",SUMIFS('Bank-1S'!$AE:$AE,'Bank-1S'!$J:$J,"&gt;="&amp;CE$7,'Bank-1S'!$J:$J,"&lt;="&amp;CE$8,'Bank-1S'!$AF:$AF,$N13),SUMIFS('Bank-1S'!$AE:$AE,'Bank-1S'!$J:$J,CE$8,'Bank-1S'!$AF:$AF,$N13))</f>
        <v>0</v>
      </c>
      <c r="CF13" s="52">
        <f ca="1">IF(CF$7&lt;&gt;"",SUMIFS('Bank-1S'!$AE:$AE,'Bank-1S'!$J:$J,"&gt;="&amp;CF$7,'Bank-1S'!$J:$J,"&lt;="&amp;CF$8,'Bank-1S'!$AF:$AF,$N13),SUMIFS('Bank-1S'!$AE:$AE,'Bank-1S'!$J:$J,CF$8,'Bank-1S'!$AF:$AF,$N13))</f>
        <v>0</v>
      </c>
      <c r="CG13" s="52">
        <f ca="1">IF(CG$7&lt;&gt;"",SUMIFS('Bank-1S'!$AE:$AE,'Bank-1S'!$J:$J,"&gt;="&amp;CG$7,'Bank-1S'!$J:$J,"&lt;="&amp;CG$8,'Bank-1S'!$AF:$AF,$N13),SUMIFS('Bank-1S'!$AE:$AE,'Bank-1S'!$J:$J,CG$8,'Bank-1S'!$AF:$AF,$N13))</f>
        <v>0</v>
      </c>
      <c r="CH13" s="52">
        <f ca="1">IF(CH$7&lt;&gt;"",SUMIFS('Bank-1S'!$AE:$AE,'Bank-1S'!$J:$J,"&gt;="&amp;CH$7,'Bank-1S'!$J:$J,"&lt;="&amp;CH$8,'Bank-1S'!$AF:$AF,$N13),SUMIFS('Bank-1S'!$AE:$AE,'Bank-1S'!$J:$J,CH$8,'Bank-1S'!$AF:$AF,$N13))</f>
        <v>0</v>
      </c>
      <c r="CI13" s="52">
        <f ca="1">IF(CI$7&lt;&gt;"",SUMIFS('Bank-1S'!$AE:$AE,'Bank-1S'!$J:$J,"&gt;="&amp;CI$7,'Bank-1S'!$J:$J,"&lt;="&amp;CI$8,'Bank-1S'!$AF:$AF,$N13),SUMIFS('Bank-1S'!$AE:$AE,'Bank-1S'!$J:$J,CI$8,'Bank-1S'!$AF:$AF,$N13))</f>
        <v>0</v>
      </c>
      <c r="CJ13" s="52">
        <f ca="1">IF(CJ$7&lt;&gt;"",SUMIFS('Bank-1S'!$AE:$AE,'Bank-1S'!$J:$J,"&gt;="&amp;CJ$7,'Bank-1S'!$J:$J,"&lt;="&amp;CJ$8,'Bank-1S'!$AF:$AF,$N13),SUMIFS('Bank-1S'!$AE:$AE,'Bank-1S'!$J:$J,CJ$8,'Bank-1S'!$AF:$AF,$N13))</f>
        <v>0</v>
      </c>
      <c r="CK13" s="52">
        <f ca="1">IF(CK$7&lt;&gt;"",SUMIFS('Bank-1S'!$AE:$AE,'Bank-1S'!$J:$J,"&gt;="&amp;CK$7,'Bank-1S'!$J:$J,"&lt;="&amp;CK$8,'Bank-1S'!$AF:$AF,$N13),SUMIFS('Bank-1S'!$AE:$AE,'Bank-1S'!$J:$J,CK$8,'Bank-1S'!$AF:$AF,$N13))</f>
        <v>0</v>
      </c>
      <c r="CL13" s="52">
        <f ca="1">IF(CL$7&lt;&gt;"",SUMIFS('Bank-1S'!$AE:$AE,'Bank-1S'!$J:$J,"&gt;="&amp;CL$7,'Bank-1S'!$J:$J,"&lt;="&amp;CL$8,'Bank-1S'!$AF:$AF,$N13),SUMIFS('Bank-1S'!$AE:$AE,'Bank-1S'!$J:$J,CL$8,'Bank-1S'!$AF:$AF,$N13))</f>
        <v>0</v>
      </c>
      <c r="CM13" s="52">
        <f ca="1">IF(CM$7&lt;&gt;"",SUMIFS('Bank-1S'!$AE:$AE,'Bank-1S'!$J:$J,"&gt;="&amp;CM$7,'Bank-1S'!$J:$J,"&lt;="&amp;CM$8,'Bank-1S'!$AF:$AF,$N13),SUMIFS('Bank-1S'!$AE:$AE,'Bank-1S'!$J:$J,CM$8,'Bank-1S'!$AF:$AF,$N13))</f>
        <v>0</v>
      </c>
      <c r="CN13" s="52">
        <f ca="1">IF(CN$7&lt;&gt;"",SUMIFS('Bank-1S'!$AE:$AE,'Bank-1S'!$J:$J,"&gt;="&amp;CN$7,'Bank-1S'!$J:$J,"&lt;="&amp;CN$8,'Bank-1S'!$AF:$AF,$N13),SUMIFS('Bank-1S'!$AE:$AE,'Bank-1S'!$J:$J,CN$8,'Bank-1S'!$AF:$AF,$N13))</f>
        <v>0</v>
      </c>
      <c r="CO13" s="52">
        <f ca="1">IF(CO$7&lt;&gt;"",SUMIFS('Bank-1S'!$AE:$AE,'Bank-1S'!$J:$J,"&gt;="&amp;CO$7,'Bank-1S'!$J:$J,"&lt;="&amp;CO$8,'Bank-1S'!$AF:$AF,$N13),SUMIFS('Bank-1S'!$AE:$AE,'Bank-1S'!$J:$J,CO$8,'Bank-1S'!$AF:$AF,$N13))</f>
        <v>0</v>
      </c>
      <c r="CP13" s="52">
        <f ca="1">IF(CP$7&lt;&gt;"",SUMIFS('Bank-1S'!$AE:$AE,'Bank-1S'!$J:$J,"&gt;="&amp;CP$7,'Bank-1S'!$J:$J,"&lt;="&amp;CP$8,'Bank-1S'!$AF:$AF,$N13),SUMIFS('Bank-1S'!$AE:$AE,'Bank-1S'!$J:$J,CP$8,'Bank-1S'!$AF:$AF,$N13))</f>
        <v>0</v>
      </c>
      <c r="CQ13" s="52">
        <f ca="1">IF(CQ$7&lt;&gt;"",SUMIFS('Bank-1S'!$AE:$AE,'Bank-1S'!$J:$J,"&gt;="&amp;CQ$7,'Bank-1S'!$J:$J,"&lt;="&amp;CQ$8,'Bank-1S'!$AF:$AF,$N13),SUMIFS('Bank-1S'!$AE:$AE,'Bank-1S'!$J:$J,CQ$8,'Bank-1S'!$AF:$AF,$N13))</f>
        <v>0</v>
      </c>
      <c r="CR13" s="52">
        <f ca="1">IF(CR$7&lt;&gt;"",SUMIFS('Bank-1S'!$AE:$AE,'Bank-1S'!$J:$J,"&gt;="&amp;CR$7,'Bank-1S'!$J:$J,"&lt;="&amp;CR$8,'Bank-1S'!$AF:$AF,$N13),SUMIFS('Bank-1S'!$AE:$AE,'Bank-1S'!$J:$J,CR$8,'Bank-1S'!$AF:$AF,$N13))</f>
        <v>0</v>
      </c>
      <c r="CS13" s="52">
        <f ca="1">IF(CS$7&lt;&gt;"",SUMIFS('Bank-1S'!$AE:$AE,'Bank-1S'!$J:$J,"&gt;="&amp;CS$7,'Bank-1S'!$J:$J,"&lt;="&amp;CS$8,'Bank-1S'!$AF:$AF,$N13),SUMIFS('Bank-1S'!$AE:$AE,'Bank-1S'!$J:$J,CS$8,'Bank-1S'!$AF:$AF,$N13))</f>
        <v>0</v>
      </c>
      <c r="CT13" s="52">
        <f ca="1">IF(CT$7&lt;&gt;"",SUMIFS('Bank-1S'!$AE:$AE,'Bank-1S'!$J:$J,"&gt;="&amp;CT$7,'Bank-1S'!$J:$J,"&lt;="&amp;CT$8,'Bank-1S'!$AF:$AF,$N13),SUMIFS('Bank-1S'!$AE:$AE,'Bank-1S'!$J:$J,CT$8,'Bank-1S'!$AF:$AF,$N13))</f>
        <v>0</v>
      </c>
    </row>
    <row r="14" spans="1:98" s="34" customFormat="1" x14ac:dyDescent="0.25">
      <c r="A14" s="45"/>
      <c r="B14" s="45"/>
      <c r="C14" s="45"/>
      <c r="D14" s="45"/>
      <c r="E14" s="186">
        <v>1</v>
      </c>
      <c r="F14" s="57" t="str">
        <f>lists!$V$14</f>
        <v>Финансовый поток</v>
      </c>
      <c r="G14" s="57"/>
      <c r="H14" s="287"/>
      <c r="I14" s="298">
        <f>I21-I49</f>
        <v>3000000</v>
      </c>
      <c r="J14" s="287"/>
      <c r="K14" s="298">
        <f ca="1">K21-K49</f>
        <v>0</v>
      </c>
      <c r="L14" s="298"/>
      <c r="M14" s="58"/>
      <c r="N14" s="59" t="str">
        <f>N13</f>
        <v>RUR</v>
      </c>
      <c r="O14" s="60"/>
      <c r="P14" s="57"/>
      <c r="Q14" s="255"/>
      <c r="R14" s="57"/>
      <c r="S14" s="120"/>
      <c r="T14" s="121">
        <f ca="1">SUM(V14:CU14)</f>
        <v>0</v>
      </c>
      <c r="U14" s="122"/>
      <c r="V14" s="157"/>
      <c r="W14" s="154">
        <f>W12-W13</f>
        <v>0</v>
      </c>
      <c r="X14" s="49">
        <f ca="1">X12-X13</f>
        <v>0</v>
      </c>
      <c r="Y14" s="49">
        <f t="shared" ref="Y14:CJ14" ca="1" si="12">Y12-Y13</f>
        <v>0</v>
      </c>
      <c r="Z14" s="49">
        <f t="shared" ca="1" si="12"/>
        <v>0</v>
      </c>
      <c r="AA14" s="49">
        <f t="shared" ca="1" si="12"/>
        <v>0</v>
      </c>
      <c r="AB14" s="49">
        <f t="shared" ca="1" si="12"/>
        <v>0</v>
      </c>
      <c r="AC14" s="49">
        <f t="shared" ca="1" si="12"/>
        <v>0</v>
      </c>
      <c r="AD14" s="49">
        <f t="shared" ca="1" si="12"/>
        <v>0</v>
      </c>
      <c r="AE14" s="49">
        <f t="shared" ca="1" si="12"/>
        <v>0</v>
      </c>
      <c r="AF14" s="49">
        <f t="shared" ca="1" si="12"/>
        <v>0</v>
      </c>
      <c r="AG14" s="49">
        <f t="shared" ca="1" si="12"/>
        <v>0</v>
      </c>
      <c r="AH14" s="49">
        <f t="shared" ca="1" si="12"/>
        <v>0</v>
      </c>
      <c r="AI14" s="49">
        <f t="shared" ca="1" si="12"/>
        <v>0</v>
      </c>
      <c r="AJ14" s="49">
        <f t="shared" ca="1" si="12"/>
        <v>0</v>
      </c>
      <c r="AK14" s="49">
        <f t="shared" ca="1" si="12"/>
        <v>0</v>
      </c>
      <c r="AL14" s="49">
        <f t="shared" ca="1" si="12"/>
        <v>0</v>
      </c>
      <c r="AM14" s="49">
        <f t="shared" ca="1" si="12"/>
        <v>0</v>
      </c>
      <c r="AN14" s="49">
        <f t="shared" ca="1" si="12"/>
        <v>0</v>
      </c>
      <c r="AO14" s="49">
        <f t="shared" ca="1" si="12"/>
        <v>0</v>
      </c>
      <c r="AP14" s="49">
        <f t="shared" ca="1" si="12"/>
        <v>0</v>
      </c>
      <c r="AQ14" s="49">
        <f t="shared" ca="1" si="12"/>
        <v>0</v>
      </c>
      <c r="AR14" s="49">
        <f t="shared" ca="1" si="12"/>
        <v>0</v>
      </c>
      <c r="AS14" s="49">
        <f t="shared" ca="1" si="12"/>
        <v>0</v>
      </c>
      <c r="AT14" s="49">
        <f t="shared" ca="1" si="12"/>
        <v>0</v>
      </c>
      <c r="AU14" s="49">
        <f t="shared" ca="1" si="12"/>
        <v>0</v>
      </c>
      <c r="AV14" s="49">
        <f t="shared" ca="1" si="12"/>
        <v>0</v>
      </c>
      <c r="AW14" s="49">
        <f t="shared" ca="1" si="12"/>
        <v>0</v>
      </c>
      <c r="AX14" s="49">
        <f t="shared" ca="1" si="12"/>
        <v>0</v>
      </c>
      <c r="AY14" s="49">
        <f t="shared" ca="1" si="12"/>
        <v>0</v>
      </c>
      <c r="AZ14" s="49">
        <f t="shared" ca="1" si="12"/>
        <v>0</v>
      </c>
      <c r="BA14" s="49">
        <f t="shared" ca="1" si="12"/>
        <v>0</v>
      </c>
      <c r="BB14" s="49">
        <f t="shared" ca="1" si="12"/>
        <v>0</v>
      </c>
      <c r="BC14" s="49">
        <f t="shared" ca="1" si="12"/>
        <v>0</v>
      </c>
      <c r="BD14" s="49">
        <f t="shared" ca="1" si="12"/>
        <v>0</v>
      </c>
      <c r="BE14" s="49">
        <f t="shared" ca="1" si="12"/>
        <v>0</v>
      </c>
      <c r="BF14" s="49">
        <f t="shared" ca="1" si="12"/>
        <v>0</v>
      </c>
      <c r="BG14" s="49">
        <f t="shared" ca="1" si="12"/>
        <v>0</v>
      </c>
      <c r="BH14" s="49">
        <f t="shared" ca="1" si="12"/>
        <v>0</v>
      </c>
      <c r="BI14" s="49">
        <f t="shared" ca="1" si="12"/>
        <v>0</v>
      </c>
      <c r="BJ14" s="49">
        <f t="shared" ca="1" si="12"/>
        <v>0</v>
      </c>
      <c r="BK14" s="49">
        <f t="shared" ca="1" si="12"/>
        <v>0</v>
      </c>
      <c r="BL14" s="49">
        <f t="shared" ca="1" si="12"/>
        <v>0</v>
      </c>
      <c r="BM14" s="49">
        <f t="shared" ca="1" si="12"/>
        <v>0</v>
      </c>
      <c r="BN14" s="49">
        <f t="shared" ca="1" si="12"/>
        <v>0</v>
      </c>
      <c r="BO14" s="49">
        <f t="shared" ca="1" si="12"/>
        <v>0</v>
      </c>
      <c r="BP14" s="49">
        <f t="shared" ca="1" si="12"/>
        <v>0</v>
      </c>
      <c r="BQ14" s="49">
        <f t="shared" ca="1" si="12"/>
        <v>0</v>
      </c>
      <c r="BR14" s="49">
        <f t="shared" ca="1" si="12"/>
        <v>0</v>
      </c>
      <c r="BS14" s="49">
        <f t="shared" ca="1" si="12"/>
        <v>0</v>
      </c>
      <c r="BT14" s="49">
        <f t="shared" ca="1" si="12"/>
        <v>0</v>
      </c>
      <c r="BU14" s="49">
        <f t="shared" ca="1" si="12"/>
        <v>0</v>
      </c>
      <c r="BV14" s="49">
        <f t="shared" ca="1" si="12"/>
        <v>0</v>
      </c>
      <c r="BW14" s="49">
        <f t="shared" ca="1" si="12"/>
        <v>0</v>
      </c>
      <c r="BX14" s="49">
        <f t="shared" ca="1" si="12"/>
        <v>0</v>
      </c>
      <c r="BY14" s="49">
        <f t="shared" ca="1" si="12"/>
        <v>0</v>
      </c>
      <c r="BZ14" s="49">
        <f t="shared" ca="1" si="12"/>
        <v>0</v>
      </c>
      <c r="CA14" s="49">
        <f t="shared" ca="1" si="12"/>
        <v>0</v>
      </c>
      <c r="CB14" s="49">
        <f t="shared" ca="1" si="12"/>
        <v>0</v>
      </c>
      <c r="CC14" s="49">
        <f t="shared" ca="1" si="12"/>
        <v>0</v>
      </c>
      <c r="CD14" s="49">
        <f t="shared" ca="1" si="12"/>
        <v>0</v>
      </c>
      <c r="CE14" s="49">
        <f t="shared" ca="1" si="12"/>
        <v>0</v>
      </c>
      <c r="CF14" s="49">
        <f t="shared" ca="1" si="12"/>
        <v>0</v>
      </c>
      <c r="CG14" s="49">
        <f t="shared" ca="1" si="12"/>
        <v>0</v>
      </c>
      <c r="CH14" s="49">
        <f t="shared" ca="1" si="12"/>
        <v>0</v>
      </c>
      <c r="CI14" s="49">
        <f t="shared" ca="1" si="12"/>
        <v>0</v>
      </c>
      <c r="CJ14" s="49">
        <f t="shared" ca="1" si="12"/>
        <v>0</v>
      </c>
      <c r="CK14" s="49">
        <f t="shared" ref="CK14:CT14" ca="1" si="13">CK12-CK13</f>
        <v>0</v>
      </c>
      <c r="CL14" s="49">
        <f t="shared" ca="1" si="13"/>
        <v>0</v>
      </c>
      <c r="CM14" s="49">
        <f t="shared" ca="1" si="13"/>
        <v>0</v>
      </c>
      <c r="CN14" s="49">
        <f t="shared" ca="1" si="13"/>
        <v>0</v>
      </c>
      <c r="CO14" s="49">
        <f t="shared" ca="1" si="13"/>
        <v>0</v>
      </c>
      <c r="CP14" s="49">
        <f t="shared" ca="1" si="13"/>
        <v>0</v>
      </c>
      <c r="CQ14" s="49">
        <f t="shared" ca="1" si="13"/>
        <v>0</v>
      </c>
      <c r="CR14" s="49">
        <f t="shared" ca="1" si="13"/>
        <v>0</v>
      </c>
      <c r="CS14" s="49">
        <f t="shared" ca="1" si="13"/>
        <v>0</v>
      </c>
      <c r="CT14" s="49">
        <f t="shared" ca="1" si="13"/>
        <v>0</v>
      </c>
    </row>
    <row r="15" spans="1:98" s="38" customFormat="1" ht="10.8" thickBot="1" x14ac:dyDescent="0.25">
      <c r="A15" s="53"/>
      <c r="B15" s="53"/>
      <c r="C15" s="53"/>
      <c r="D15" s="53"/>
      <c r="E15" s="187">
        <v>1</v>
      </c>
      <c r="F15" s="53" t="str">
        <f>lists!$V$17</f>
        <v>Остаток ДС на конец периода без уч.курс.разниц</v>
      </c>
      <c r="G15" s="53"/>
      <c r="H15" s="280"/>
      <c r="I15" s="300"/>
      <c r="J15" s="280"/>
      <c r="K15" s="300"/>
      <c r="L15" s="300"/>
      <c r="M15" s="54"/>
      <c r="N15" s="55" t="str">
        <f>N14</f>
        <v>RUR</v>
      </c>
      <c r="O15" s="54"/>
      <c r="P15" s="53"/>
      <c r="Q15" s="256"/>
      <c r="R15" s="53"/>
      <c r="S15" s="123"/>
      <c r="T15" s="124">
        <f ca="1">T11+T14</f>
        <v>0</v>
      </c>
      <c r="U15" s="125"/>
      <c r="V15" s="158"/>
      <c r="W15" s="159">
        <f>W11+W14</f>
        <v>0</v>
      </c>
      <c r="X15" s="56">
        <f ca="1">X11+X14</f>
        <v>0</v>
      </c>
      <c r="Y15" s="56">
        <f t="shared" ref="Y15:CJ15" ca="1" si="14">Y11+Y14</f>
        <v>0</v>
      </c>
      <c r="Z15" s="56">
        <f t="shared" ca="1" si="14"/>
        <v>0</v>
      </c>
      <c r="AA15" s="56">
        <f t="shared" ca="1" si="14"/>
        <v>0</v>
      </c>
      <c r="AB15" s="56">
        <f t="shared" ca="1" si="14"/>
        <v>0</v>
      </c>
      <c r="AC15" s="56">
        <f t="shared" ca="1" si="14"/>
        <v>0</v>
      </c>
      <c r="AD15" s="56">
        <f t="shared" ca="1" si="14"/>
        <v>0</v>
      </c>
      <c r="AE15" s="56">
        <f t="shared" ca="1" si="14"/>
        <v>0</v>
      </c>
      <c r="AF15" s="56">
        <f t="shared" ca="1" si="14"/>
        <v>0</v>
      </c>
      <c r="AG15" s="56">
        <f t="shared" ca="1" si="14"/>
        <v>0</v>
      </c>
      <c r="AH15" s="56">
        <f t="shared" ca="1" si="14"/>
        <v>0</v>
      </c>
      <c r="AI15" s="56">
        <f t="shared" ca="1" si="14"/>
        <v>0</v>
      </c>
      <c r="AJ15" s="56">
        <f t="shared" ca="1" si="14"/>
        <v>0</v>
      </c>
      <c r="AK15" s="56">
        <f t="shared" ca="1" si="14"/>
        <v>0</v>
      </c>
      <c r="AL15" s="56">
        <f t="shared" ca="1" si="14"/>
        <v>0</v>
      </c>
      <c r="AM15" s="56">
        <f t="shared" ca="1" si="14"/>
        <v>0</v>
      </c>
      <c r="AN15" s="56">
        <f t="shared" ca="1" si="14"/>
        <v>0</v>
      </c>
      <c r="AO15" s="56">
        <f t="shared" ca="1" si="14"/>
        <v>0</v>
      </c>
      <c r="AP15" s="56">
        <f t="shared" ca="1" si="14"/>
        <v>0</v>
      </c>
      <c r="AQ15" s="56">
        <f t="shared" ca="1" si="14"/>
        <v>0</v>
      </c>
      <c r="AR15" s="56">
        <f t="shared" ca="1" si="14"/>
        <v>0</v>
      </c>
      <c r="AS15" s="56">
        <f t="shared" ca="1" si="14"/>
        <v>0</v>
      </c>
      <c r="AT15" s="56">
        <f t="shared" ca="1" si="14"/>
        <v>0</v>
      </c>
      <c r="AU15" s="56">
        <f t="shared" ca="1" si="14"/>
        <v>0</v>
      </c>
      <c r="AV15" s="56">
        <f t="shared" ca="1" si="14"/>
        <v>0</v>
      </c>
      <c r="AW15" s="56">
        <f t="shared" ca="1" si="14"/>
        <v>0</v>
      </c>
      <c r="AX15" s="56">
        <f t="shared" ca="1" si="14"/>
        <v>0</v>
      </c>
      <c r="AY15" s="56">
        <f t="shared" ca="1" si="14"/>
        <v>0</v>
      </c>
      <c r="AZ15" s="56">
        <f t="shared" ca="1" si="14"/>
        <v>0</v>
      </c>
      <c r="BA15" s="56">
        <f t="shared" ca="1" si="14"/>
        <v>0</v>
      </c>
      <c r="BB15" s="56">
        <f t="shared" ca="1" si="14"/>
        <v>0</v>
      </c>
      <c r="BC15" s="56">
        <f t="shared" ca="1" si="14"/>
        <v>0</v>
      </c>
      <c r="BD15" s="56">
        <f t="shared" ca="1" si="14"/>
        <v>0</v>
      </c>
      <c r="BE15" s="56">
        <f t="shared" ca="1" si="14"/>
        <v>0</v>
      </c>
      <c r="BF15" s="56">
        <f t="shared" ca="1" si="14"/>
        <v>0</v>
      </c>
      <c r="BG15" s="56">
        <f t="shared" ca="1" si="14"/>
        <v>0</v>
      </c>
      <c r="BH15" s="56">
        <f t="shared" ca="1" si="14"/>
        <v>0</v>
      </c>
      <c r="BI15" s="56">
        <f t="shared" ca="1" si="14"/>
        <v>0</v>
      </c>
      <c r="BJ15" s="56">
        <f t="shared" ca="1" si="14"/>
        <v>0</v>
      </c>
      <c r="BK15" s="56">
        <f t="shared" ca="1" si="14"/>
        <v>0</v>
      </c>
      <c r="BL15" s="56">
        <f t="shared" ca="1" si="14"/>
        <v>0</v>
      </c>
      <c r="BM15" s="56">
        <f t="shared" ca="1" si="14"/>
        <v>0</v>
      </c>
      <c r="BN15" s="56">
        <f t="shared" ca="1" si="14"/>
        <v>0</v>
      </c>
      <c r="BO15" s="56">
        <f t="shared" ca="1" si="14"/>
        <v>0</v>
      </c>
      <c r="BP15" s="56">
        <f t="shared" ca="1" si="14"/>
        <v>0</v>
      </c>
      <c r="BQ15" s="56">
        <f t="shared" ca="1" si="14"/>
        <v>0</v>
      </c>
      <c r="BR15" s="56">
        <f t="shared" ca="1" si="14"/>
        <v>0</v>
      </c>
      <c r="BS15" s="56">
        <f t="shared" ca="1" si="14"/>
        <v>0</v>
      </c>
      <c r="BT15" s="56">
        <f t="shared" ca="1" si="14"/>
        <v>0</v>
      </c>
      <c r="BU15" s="56">
        <f t="shared" ca="1" si="14"/>
        <v>0</v>
      </c>
      <c r="BV15" s="56">
        <f t="shared" ca="1" si="14"/>
        <v>0</v>
      </c>
      <c r="BW15" s="56">
        <f t="shared" ca="1" si="14"/>
        <v>0</v>
      </c>
      <c r="BX15" s="56">
        <f t="shared" ca="1" si="14"/>
        <v>0</v>
      </c>
      <c r="BY15" s="56">
        <f t="shared" ca="1" si="14"/>
        <v>0</v>
      </c>
      <c r="BZ15" s="56">
        <f t="shared" ca="1" si="14"/>
        <v>0</v>
      </c>
      <c r="CA15" s="56">
        <f t="shared" ca="1" si="14"/>
        <v>0</v>
      </c>
      <c r="CB15" s="56">
        <f t="shared" ca="1" si="14"/>
        <v>0</v>
      </c>
      <c r="CC15" s="56">
        <f t="shared" ca="1" si="14"/>
        <v>0</v>
      </c>
      <c r="CD15" s="56">
        <f t="shared" ca="1" si="14"/>
        <v>0</v>
      </c>
      <c r="CE15" s="56">
        <f t="shared" ca="1" si="14"/>
        <v>0</v>
      </c>
      <c r="CF15" s="56">
        <f t="shared" ca="1" si="14"/>
        <v>0</v>
      </c>
      <c r="CG15" s="56">
        <f t="shared" ca="1" si="14"/>
        <v>0</v>
      </c>
      <c r="CH15" s="56">
        <f t="shared" ca="1" si="14"/>
        <v>0</v>
      </c>
      <c r="CI15" s="56">
        <f t="shared" ca="1" si="14"/>
        <v>0</v>
      </c>
      <c r="CJ15" s="56">
        <f t="shared" ca="1" si="14"/>
        <v>0</v>
      </c>
      <c r="CK15" s="56">
        <f t="shared" ref="CK15:CT15" ca="1" si="15">CK11+CK14</f>
        <v>0</v>
      </c>
      <c r="CL15" s="56">
        <f t="shared" ca="1" si="15"/>
        <v>0</v>
      </c>
      <c r="CM15" s="56">
        <f t="shared" ca="1" si="15"/>
        <v>0</v>
      </c>
      <c r="CN15" s="56">
        <f t="shared" ca="1" si="15"/>
        <v>0</v>
      </c>
      <c r="CO15" s="56">
        <f t="shared" ca="1" si="15"/>
        <v>0</v>
      </c>
      <c r="CP15" s="56">
        <f t="shared" ca="1" si="15"/>
        <v>0</v>
      </c>
      <c r="CQ15" s="56">
        <f t="shared" ca="1" si="15"/>
        <v>0</v>
      </c>
      <c r="CR15" s="56">
        <f t="shared" ca="1" si="15"/>
        <v>0</v>
      </c>
      <c r="CS15" s="56">
        <f t="shared" ca="1" si="15"/>
        <v>0</v>
      </c>
      <c r="CT15" s="56">
        <f t="shared" ca="1" si="15"/>
        <v>0</v>
      </c>
    </row>
    <row r="16" spans="1:98" s="35" customFormat="1" x14ac:dyDescent="0.25">
      <c r="A16" s="50"/>
      <c r="B16" s="50"/>
      <c r="C16" s="50"/>
      <c r="D16" s="50"/>
      <c r="E16" s="186">
        <v>1</v>
      </c>
      <c r="F16" s="50" t="str">
        <f>lists!$V$16</f>
        <v>Потери от курсовых разниц</v>
      </c>
      <c r="G16" s="50"/>
      <c r="H16" s="288"/>
      <c r="I16" s="301"/>
      <c r="J16" s="288"/>
      <c r="K16" s="301"/>
      <c r="L16" s="301"/>
      <c r="M16" s="46" t="s">
        <v>3</v>
      </c>
      <c r="N16" s="51" t="s">
        <v>20</v>
      </c>
      <c r="O16" s="48" t="s">
        <v>41</v>
      </c>
      <c r="P16" s="50"/>
      <c r="Q16" s="254"/>
      <c r="R16" s="50"/>
      <c r="S16" s="117"/>
      <c r="T16" s="118">
        <f ca="1">SUM(V16:CU16)</f>
        <v>0</v>
      </c>
      <c r="U16" s="119"/>
      <c r="V16" s="155"/>
      <c r="W16" s="156">
        <f>(W15-V15)-(CF1S!X15-CF1S!W15+CF1S!X27-CF1S!W27+CF1S!X21-CF1S!W21)</f>
        <v>0</v>
      </c>
      <c r="X16" s="156">
        <f ca="1">(X15-W15)-(CF1S!Y15-CF1S!X15+CF1S!Y27-CF1S!X27+CF1S!Y21-CF1S!X21)</f>
        <v>0</v>
      </c>
      <c r="Y16" s="156">
        <f ca="1">(Y15-X15)-(CF1S!Z15-CF1S!Y15+CF1S!Z27-CF1S!Y27+CF1S!Z21-CF1S!Y21)</f>
        <v>0</v>
      </c>
      <c r="Z16" s="156">
        <f ca="1">(Z15-Y15)-(CF1S!AA15-CF1S!Z15+CF1S!AA27-CF1S!Z27+CF1S!AA21-CF1S!Z21)</f>
        <v>0</v>
      </c>
      <c r="AA16" s="156">
        <f ca="1">(AA15-Z15)-(CF1S!AB15-CF1S!AA15+CF1S!AB27-CF1S!AA27+CF1S!AB21-CF1S!AA21)</f>
        <v>0</v>
      </c>
      <c r="AB16" s="156">
        <f ca="1">(AB15-AA15)-(CF1S!AC15-CF1S!AB15+CF1S!AC27-CF1S!AB27+CF1S!AC21-CF1S!AB21)</f>
        <v>0</v>
      </c>
      <c r="AC16" s="156">
        <f ca="1">(AC15-AB15)-(CF1S!AD15-CF1S!AC15+CF1S!AD27-CF1S!AC27+CF1S!AD21-CF1S!AC21)</f>
        <v>0</v>
      </c>
      <c r="AD16" s="156">
        <f ca="1">(AD15-AC15)-(CF1S!AE15-CF1S!AD15+CF1S!AE27-CF1S!AD27+CF1S!AE21-CF1S!AD21)</f>
        <v>0</v>
      </c>
      <c r="AE16" s="156">
        <f ca="1">(AE15-AD15)-(CF1S!AF15-CF1S!AE15+CF1S!AF27-CF1S!AE27+CF1S!AF21-CF1S!AE21)</f>
        <v>0</v>
      </c>
      <c r="AF16" s="156">
        <f ca="1">(AF15-AE15)-(CF1S!AG15-CF1S!AF15+CF1S!AG27-CF1S!AF27+CF1S!AG21-CF1S!AF21)</f>
        <v>0</v>
      </c>
      <c r="AG16" s="156">
        <f ca="1">(AG15-AF15)-(CF1S!AH15-CF1S!AG15+CF1S!AH27-CF1S!AG27+CF1S!AH21-CF1S!AG21)</f>
        <v>0</v>
      </c>
      <c r="AH16" s="156">
        <f ca="1">(AH15-AG15)-(CF1S!AI15-CF1S!AH15+CF1S!AI27-CF1S!AH27+CF1S!AI21-CF1S!AH21)</f>
        <v>0</v>
      </c>
      <c r="AI16" s="156">
        <f ca="1">(AI15-AH15)-(CF1S!AJ15-CF1S!AI15+CF1S!AJ27-CF1S!AI27+CF1S!AJ21-CF1S!AI21)</f>
        <v>0</v>
      </c>
      <c r="AJ16" s="156">
        <f ca="1">(AJ15-AI15)-(CF1S!AK15-CF1S!AJ15+CF1S!AK27-CF1S!AJ27+CF1S!AK21-CF1S!AJ21)</f>
        <v>0</v>
      </c>
      <c r="AK16" s="156">
        <f ca="1">(AK15-AJ15)-(CF1S!AL15-CF1S!AK15+CF1S!AL27-CF1S!AK27+CF1S!AL21-CF1S!AK21)</f>
        <v>0</v>
      </c>
      <c r="AL16" s="156">
        <f ca="1">(AL15-AK15)-(CF1S!AM15-CF1S!AL15+CF1S!AM27-CF1S!AL27+CF1S!AM21-CF1S!AL21)</f>
        <v>0</v>
      </c>
      <c r="AM16" s="156">
        <f ca="1">(AM15-AL15)-(CF1S!AN15-CF1S!AM15+CF1S!AN27-CF1S!AM27+CF1S!AN21-CF1S!AM21)</f>
        <v>0</v>
      </c>
      <c r="AN16" s="156">
        <f ca="1">(AN15-AM15)-(CF1S!AO15-CF1S!AN15+CF1S!AO27-CF1S!AN27+CF1S!AO21-CF1S!AN21)</f>
        <v>0</v>
      </c>
      <c r="AO16" s="156">
        <f ca="1">(AO15-AN15)-(CF1S!AP15-CF1S!AO15+CF1S!AP27-CF1S!AO27+CF1S!AP21-CF1S!AO21)</f>
        <v>0</v>
      </c>
      <c r="AP16" s="156">
        <f ca="1">(AP15-AO15)-(CF1S!AQ15-CF1S!AP15+CF1S!AQ27-CF1S!AP27+CF1S!AQ21-CF1S!AP21)</f>
        <v>0</v>
      </c>
      <c r="AQ16" s="156">
        <f ca="1">(AQ15-AP15)-(CF1S!AR15-CF1S!AQ15+CF1S!AR27-CF1S!AQ27+CF1S!AR21-CF1S!AQ21)</f>
        <v>0</v>
      </c>
      <c r="AR16" s="156">
        <f ca="1">(AR15-AQ15)-(CF1S!AS15-CF1S!AR15+CF1S!AS27-CF1S!AR27+CF1S!AS21-CF1S!AR21)</f>
        <v>0</v>
      </c>
      <c r="AS16" s="156">
        <f ca="1">(AS15-AR15)-(CF1S!AT15-CF1S!AS15+CF1S!AT27-CF1S!AS27+CF1S!AT21-CF1S!AS21)</f>
        <v>0</v>
      </c>
      <c r="AT16" s="156">
        <f ca="1">(AT15-AS15)-(CF1S!AU15-CF1S!AT15+CF1S!AU27-CF1S!AT27+CF1S!AU21-CF1S!AT21)</f>
        <v>0</v>
      </c>
      <c r="AU16" s="156">
        <f ca="1">(AU15-AT15)-(CF1S!AV15-CF1S!AU15+CF1S!AV27-CF1S!AU27+CF1S!AV21-CF1S!AU21)</f>
        <v>0</v>
      </c>
      <c r="AV16" s="156">
        <f ca="1">(AV15-AU15)-(CF1S!AW15-CF1S!AV15+CF1S!AW27-CF1S!AV27+CF1S!AW21-CF1S!AV21)</f>
        <v>0</v>
      </c>
      <c r="AW16" s="156">
        <f ca="1">(AW15-AV15)-(CF1S!AX15-CF1S!AW15+CF1S!AX27-CF1S!AW27+CF1S!AX21-CF1S!AW21)</f>
        <v>0</v>
      </c>
      <c r="AX16" s="156">
        <f ca="1">(AX15-AW15)-(CF1S!AY15-CF1S!AX15+CF1S!AY27-CF1S!AX27+CF1S!AY21-CF1S!AX21)</f>
        <v>0</v>
      </c>
      <c r="AY16" s="156">
        <f ca="1">(AY15-AX15)-(CF1S!AZ15-CF1S!AY15+CF1S!AZ27-CF1S!AY27+CF1S!AZ21-CF1S!AY21)</f>
        <v>0</v>
      </c>
      <c r="AZ16" s="156">
        <f ca="1">(AZ15-AY15)-(CF1S!BA15-CF1S!AZ15+CF1S!BA27-CF1S!AZ27+CF1S!BA21-CF1S!AZ21)</f>
        <v>0</v>
      </c>
      <c r="BA16" s="156">
        <f ca="1">(BA15-AZ15)-(CF1S!BB15-CF1S!BA15+CF1S!BB27-CF1S!BA27+CF1S!BB21-CF1S!BA21)</f>
        <v>0</v>
      </c>
      <c r="BB16" s="156">
        <f ca="1">(BB15-BA15)-(CF1S!BC15-CF1S!BB15+CF1S!BC27-CF1S!BB27+CF1S!BC21-CF1S!BB21)</f>
        <v>0</v>
      </c>
      <c r="BC16" s="156">
        <f ca="1">(BC15-BB15)-(CF1S!BD15-CF1S!BC15+CF1S!BD27-CF1S!BC27+CF1S!BD21-CF1S!BC21)</f>
        <v>0</v>
      </c>
      <c r="BD16" s="156">
        <f ca="1">(BD15-BC15)-(CF1S!BE15-CF1S!BD15+CF1S!BE27-CF1S!BD27+CF1S!BE21-CF1S!BD21)</f>
        <v>0</v>
      </c>
      <c r="BE16" s="156">
        <f ca="1">(BE15-BD15)-(CF1S!BF15-CF1S!BE15+CF1S!BF27-CF1S!BE27+CF1S!BF21-CF1S!BE21)</f>
        <v>0</v>
      </c>
      <c r="BF16" s="156">
        <f ca="1">(BF15-BE15)-(CF1S!BG15-CF1S!BF15+CF1S!BG27-CF1S!BF27+CF1S!BG21-CF1S!BF21)</f>
        <v>0</v>
      </c>
      <c r="BG16" s="156">
        <f ca="1">(BG15-BF15)-(CF1S!BH15-CF1S!BG15+CF1S!BH27-CF1S!BG27+CF1S!BH21-CF1S!BG21)</f>
        <v>0</v>
      </c>
      <c r="BH16" s="156">
        <f ca="1">(BH15-BG15)-(CF1S!BI15-CF1S!BH15+CF1S!BI27-CF1S!BH27+CF1S!BI21-CF1S!BH21)</f>
        <v>0</v>
      </c>
      <c r="BI16" s="156">
        <f ca="1">(BI15-BH15)-(CF1S!BJ15-CF1S!BI15+CF1S!BJ27-CF1S!BI27+CF1S!BJ21-CF1S!BI21)</f>
        <v>0</v>
      </c>
      <c r="BJ16" s="156">
        <f ca="1">(BJ15-BI15)-(CF1S!BK15-CF1S!BJ15+CF1S!BK27-CF1S!BJ27+CF1S!BK21-CF1S!BJ21)</f>
        <v>0</v>
      </c>
      <c r="BK16" s="156">
        <f ca="1">(BK15-BJ15)-(CF1S!BL15-CF1S!BK15+CF1S!BL27-CF1S!BK27+CF1S!BL21-CF1S!BK21)</f>
        <v>0</v>
      </c>
      <c r="BL16" s="156">
        <f ca="1">(BL15-BK15)-(CF1S!BM15-CF1S!BL15+CF1S!BM27-CF1S!BL27+CF1S!BM21-CF1S!BL21)</f>
        <v>0</v>
      </c>
      <c r="BM16" s="156">
        <f ca="1">(BM15-BL15)-(CF1S!BN15-CF1S!BM15+CF1S!BN27-CF1S!BM27+CF1S!BN21-CF1S!BM21)</f>
        <v>0</v>
      </c>
      <c r="BN16" s="156">
        <f ca="1">(BN15-BM15)-(CF1S!BO15-CF1S!BN15+CF1S!BO27-CF1S!BN27+CF1S!BO21-CF1S!BN21)</f>
        <v>0</v>
      </c>
      <c r="BO16" s="156">
        <f ca="1">(BO15-BN15)-(CF1S!BP15-CF1S!BO15+CF1S!BP27-CF1S!BO27+CF1S!BP21-CF1S!BO21)</f>
        <v>0</v>
      </c>
      <c r="BP16" s="156">
        <f ca="1">(BP15-BO15)-(CF1S!BQ15-CF1S!BP15+CF1S!BQ27-CF1S!BP27+CF1S!BQ21-CF1S!BP21)</f>
        <v>0</v>
      </c>
      <c r="BQ16" s="156">
        <f ca="1">(BQ15-BP15)-(CF1S!BR15-CF1S!BQ15+CF1S!BR27-CF1S!BQ27+CF1S!BR21-CF1S!BQ21)</f>
        <v>0</v>
      </c>
      <c r="BR16" s="156">
        <f ca="1">(BR15-BQ15)-(CF1S!BS15-CF1S!BR15+CF1S!BS27-CF1S!BR27+CF1S!BS21-CF1S!BR21)</f>
        <v>0</v>
      </c>
      <c r="BS16" s="156">
        <f ca="1">(BS15-BR15)-(CF1S!BT15-CF1S!BS15+CF1S!BT27-CF1S!BS27+CF1S!BT21-CF1S!BS21)</f>
        <v>0</v>
      </c>
      <c r="BT16" s="156">
        <f ca="1">(BT15-BS15)-(CF1S!BU15-CF1S!BT15+CF1S!BU27-CF1S!BT27+CF1S!BU21-CF1S!BT21)</f>
        <v>0</v>
      </c>
      <c r="BU16" s="156">
        <f ca="1">(BU15-BT15)-(CF1S!BV15-CF1S!BU15+CF1S!BV27-CF1S!BU27+CF1S!BV21-CF1S!BU21)</f>
        <v>0</v>
      </c>
      <c r="BV16" s="156">
        <f ca="1">(BV15-BU15)-(CF1S!BW15-CF1S!BV15+CF1S!BW27-CF1S!BV27+CF1S!BW21-CF1S!BV21)</f>
        <v>0</v>
      </c>
      <c r="BW16" s="156">
        <f ca="1">(BW15-BV15)-(CF1S!BX15-CF1S!BW15+CF1S!BX27-CF1S!BW27+CF1S!BX21-CF1S!BW21)</f>
        <v>0</v>
      </c>
      <c r="BX16" s="156">
        <f ca="1">(BX15-BW15)-(CF1S!BY15-CF1S!BX15+CF1S!BY27-CF1S!BX27+CF1S!BY21-CF1S!BX21)</f>
        <v>0</v>
      </c>
      <c r="BY16" s="156">
        <f ca="1">(BY15-BX15)-(CF1S!BZ15-CF1S!BY15+CF1S!BZ27-CF1S!BY27+CF1S!BZ21-CF1S!BY21)</f>
        <v>0</v>
      </c>
      <c r="BZ16" s="156">
        <f ca="1">(BZ15-BY15)-(CF1S!CA15-CF1S!BZ15+CF1S!CA27-CF1S!BZ27+CF1S!CA21-CF1S!BZ21)</f>
        <v>0</v>
      </c>
      <c r="CA16" s="156">
        <f ca="1">(CA15-BZ15)-(CF1S!CB15-CF1S!CA15+CF1S!CB27-CF1S!CA27+CF1S!CB21-CF1S!CA21)</f>
        <v>0</v>
      </c>
      <c r="CB16" s="156">
        <f ca="1">(CB15-CA15)-(CF1S!CC15-CF1S!CB15+CF1S!CC27-CF1S!CB27+CF1S!CC21-CF1S!CB21)</f>
        <v>0</v>
      </c>
      <c r="CC16" s="156">
        <f ca="1">(CC15-CB15)-(CF1S!CD15-CF1S!CC15+CF1S!CD27-CF1S!CC27+CF1S!CD21-CF1S!CC21)</f>
        <v>0</v>
      </c>
      <c r="CD16" s="156">
        <f ca="1">(CD15-CC15)-(CF1S!CE15-CF1S!CD15+CF1S!CE27-CF1S!CD27+CF1S!CE21-CF1S!CD21)</f>
        <v>0</v>
      </c>
      <c r="CE16" s="156">
        <f ca="1">(CE15-CD15)-(CF1S!CF15-CF1S!CE15+CF1S!CF27-CF1S!CE27+CF1S!CF21-CF1S!CE21)</f>
        <v>0</v>
      </c>
      <c r="CF16" s="156">
        <f ca="1">(CF15-CE15)-(CF1S!CG15-CF1S!CF15+CF1S!CG27-CF1S!CF27+CF1S!CG21-CF1S!CF21)</f>
        <v>0</v>
      </c>
      <c r="CG16" s="156">
        <f ca="1">(CG15-CF15)-(CF1S!CH15-CF1S!CG15+CF1S!CH27-CF1S!CG27+CF1S!CH21-CF1S!CG21)</f>
        <v>0</v>
      </c>
      <c r="CH16" s="156">
        <f ca="1">(CH15-CG15)-(CF1S!CI15-CF1S!CH15+CF1S!CI27-CF1S!CH27+CF1S!CI21-CF1S!CH21)</f>
        <v>0</v>
      </c>
      <c r="CI16" s="156">
        <f ca="1">(CI15-CH15)-(CF1S!CJ15-CF1S!CI15+CF1S!CJ27-CF1S!CI27+CF1S!CJ21-CF1S!CI21)</f>
        <v>0</v>
      </c>
      <c r="CJ16" s="156">
        <f ca="1">(CJ15-CI15)-(CF1S!CK15-CF1S!CJ15+CF1S!CK27-CF1S!CJ27+CF1S!CK21-CF1S!CJ21)</f>
        <v>0</v>
      </c>
      <c r="CK16" s="156">
        <f ca="1">(CK15-CJ15)-(CF1S!CL15-CF1S!CK15+CF1S!CL27-CF1S!CK27+CF1S!CL21-CF1S!CK21)</f>
        <v>0</v>
      </c>
      <c r="CL16" s="156">
        <f ca="1">(CL15-CK15)-(CF1S!CM15-CF1S!CL15+CF1S!CM27-CF1S!CL27+CF1S!CM21-CF1S!CL21)</f>
        <v>0</v>
      </c>
      <c r="CM16" s="156">
        <f ca="1">(CM15-CL15)-(CF1S!CN15-CF1S!CM15+CF1S!CN27-CF1S!CM27+CF1S!CN21-CF1S!CM21)</f>
        <v>0</v>
      </c>
      <c r="CN16" s="156">
        <f ca="1">(CN15-CM15)-(CF1S!CO15-CF1S!CN15+CF1S!CO27-CF1S!CN27+CF1S!CO21-CF1S!CN21)</f>
        <v>0</v>
      </c>
      <c r="CO16" s="156">
        <f ca="1">(CO15-CN15)-(CF1S!CP15-CF1S!CO15+CF1S!CP27-CF1S!CO27+CF1S!CP21-CF1S!CO21)</f>
        <v>0</v>
      </c>
      <c r="CP16" s="156">
        <f ca="1">(CP15-CO15)-(CF1S!CQ15-CF1S!CP15+CF1S!CQ27-CF1S!CP27+CF1S!CQ21-CF1S!CP21)</f>
        <v>0</v>
      </c>
      <c r="CQ16" s="156">
        <f ca="1">(CQ15-CP15)-(CF1S!CR15-CF1S!CQ15+CF1S!CR27-CF1S!CQ27+CF1S!CR21-CF1S!CQ21)</f>
        <v>0</v>
      </c>
      <c r="CR16" s="156">
        <f ca="1">(CR15-CQ15)-(CF1S!CS15-CF1S!CR15+CF1S!CS27-CF1S!CR27+CF1S!CS21-CF1S!CR21)</f>
        <v>0</v>
      </c>
      <c r="CS16" s="156">
        <f ca="1">(CS15-CR15)-(CF1S!CT15-CF1S!CS15+CF1S!CT27-CF1S!CS27+CF1S!CT21-CF1S!CS21)</f>
        <v>0</v>
      </c>
      <c r="CT16" s="156">
        <f ca="1">(CT15-CS15)-(CF1S!CU15-CF1S!CT15+CF1S!CU27-CF1S!CT27+CF1S!CU21-CF1S!CT21)</f>
        <v>0</v>
      </c>
    </row>
    <row r="17" spans="1:98" s="38" customFormat="1" ht="10.8" thickBot="1" x14ac:dyDescent="0.25">
      <c r="A17" s="53"/>
      <c r="B17" s="53"/>
      <c r="C17" s="53"/>
      <c r="D17" s="53"/>
      <c r="E17" s="187">
        <v>1</v>
      </c>
      <c r="F17" s="53" t="str">
        <f>lists!$V$15</f>
        <v>Остаток ДС на конец периода</v>
      </c>
      <c r="G17" s="53"/>
      <c r="H17" s="280"/>
      <c r="I17" s="302"/>
      <c r="J17" s="280"/>
      <c r="K17" s="302"/>
      <c r="L17" s="302"/>
      <c r="M17" s="54"/>
      <c r="N17" s="55" t="str">
        <f>N16</f>
        <v>RUR</v>
      </c>
      <c r="O17" s="54"/>
      <c r="P17" s="53"/>
      <c r="Q17" s="256"/>
      <c r="R17" s="53"/>
      <c r="S17" s="123"/>
      <c r="T17" s="124">
        <f ca="1">T15-T16</f>
        <v>0</v>
      </c>
      <c r="U17" s="125"/>
      <c r="V17" s="158"/>
      <c r="W17" s="159">
        <f>W15-SUM($V16:W16)</f>
        <v>0</v>
      </c>
      <c r="X17" s="159">
        <f ca="1">X15-SUM($V16:X16)</f>
        <v>0</v>
      </c>
      <c r="Y17" s="159">
        <f ca="1">Y15-SUM($V16:Y16)</f>
        <v>0</v>
      </c>
      <c r="Z17" s="159">
        <f ca="1">Z15-SUM($V16:Z16)</f>
        <v>0</v>
      </c>
      <c r="AA17" s="159">
        <f ca="1">AA15-SUM($V16:AA16)</f>
        <v>0</v>
      </c>
      <c r="AB17" s="159">
        <f ca="1">AB15-SUM($V16:AB16)</f>
        <v>0</v>
      </c>
      <c r="AC17" s="159">
        <f ca="1">AC15-SUM($V16:AC16)</f>
        <v>0</v>
      </c>
      <c r="AD17" s="159">
        <f ca="1">AD15-SUM($V16:AD16)</f>
        <v>0</v>
      </c>
      <c r="AE17" s="159">
        <f ca="1">AE15-SUM($V16:AE16)</f>
        <v>0</v>
      </c>
      <c r="AF17" s="159">
        <f ca="1">AF15-SUM($V16:AF16)</f>
        <v>0</v>
      </c>
      <c r="AG17" s="159">
        <f ca="1">AG15-SUM($V16:AG16)</f>
        <v>0</v>
      </c>
      <c r="AH17" s="159">
        <f ca="1">AH15-SUM($V16:AH16)</f>
        <v>0</v>
      </c>
      <c r="AI17" s="159">
        <f ca="1">AI15-SUM($V16:AI16)</f>
        <v>0</v>
      </c>
      <c r="AJ17" s="159">
        <f ca="1">AJ15-SUM($V16:AJ16)</f>
        <v>0</v>
      </c>
      <c r="AK17" s="159">
        <f ca="1">AK15-SUM($V16:AK16)</f>
        <v>0</v>
      </c>
      <c r="AL17" s="159">
        <f ca="1">AL15-SUM($V16:AL16)</f>
        <v>0</v>
      </c>
      <c r="AM17" s="159">
        <f ca="1">AM15-SUM($V16:AM16)</f>
        <v>0</v>
      </c>
      <c r="AN17" s="159">
        <f ca="1">AN15-SUM($V16:AN16)</f>
        <v>0</v>
      </c>
      <c r="AO17" s="159">
        <f ca="1">AO15-SUM($V16:AO16)</f>
        <v>0</v>
      </c>
      <c r="AP17" s="159">
        <f ca="1">AP15-SUM($V16:AP16)</f>
        <v>0</v>
      </c>
      <c r="AQ17" s="159">
        <f ca="1">AQ15-SUM($V16:AQ16)</f>
        <v>0</v>
      </c>
      <c r="AR17" s="159">
        <f ca="1">AR15-SUM($V16:AR16)</f>
        <v>0</v>
      </c>
      <c r="AS17" s="159">
        <f ca="1">AS15-SUM($V16:AS16)</f>
        <v>0</v>
      </c>
      <c r="AT17" s="159">
        <f ca="1">AT15-SUM($V16:AT16)</f>
        <v>0</v>
      </c>
      <c r="AU17" s="159">
        <f ca="1">AU15-SUM($V16:AU16)</f>
        <v>0</v>
      </c>
      <c r="AV17" s="159">
        <f ca="1">AV15-SUM($V16:AV16)</f>
        <v>0</v>
      </c>
      <c r="AW17" s="159">
        <f ca="1">AW15-SUM($V16:AW16)</f>
        <v>0</v>
      </c>
      <c r="AX17" s="159">
        <f ca="1">AX15-SUM($V16:AX16)</f>
        <v>0</v>
      </c>
      <c r="AY17" s="159">
        <f ca="1">AY15-SUM($V16:AY16)</f>
        <v>0</v>
      </c>
      <c r="AZ17" s="159">
        <f ca="1">AZ15-SUM($V16:AZ16)</f>
        <v>0</v>
      </c>
      <c r="BA17" s="159">
        <f ca="1">BA15-SUM($V16:BA16)</f>
        <v>0</v>
      </c>
      <c r="BB17" s="159">
        <f ca="1">BB15-SUM($V16:BB16)</f>
        <v>0</v>
      </c>
      <c r="BC17" s="159">
        <f ca="1">BC15-SUM($V16:BC16)</f>
        <v>0</v>
      </c>
      <c r="BD17" s="159">
        <f ca="1">BD15-SUM($V16:BD16)</f>
        <v>0</v>
      </c>
      <c r="BE17" s="159">
        <f ca="1">BE15-SUM($V16:BE16)</f>
        <v>0</v>
      </c>
      <c r="BF17" s="159">
        <f ca="1">BF15-SUM($V16:BF16)</f>
        <v>0</v>
      </c>
      <c r="BG17" s="159">
        <f ca="1">BG15-SUM($V16:BG16)</f>
        <v>0</v>
      </c>
      <c r="BH17" s="159">
        <f ca="1">BH15-SUM($V16:BH16)</f>
        <v>0</v>
      </c>
      <c r="BI17" s="159">
        <f ca="1">BI15-SUM($V16:BI16)</f>
        <v>0</v>
      </c>
      <c r="BJ17" s="159">
        <f ca="1">BJ15-SUM($V16:BJ16)</f>
        <v>0</v>
      </c>
      <c r="BK17" s="159">
        <f ca="1">BK15-SUM($V16:BK16)</f>
        <v>0</v>
      </c>
      <c r="BL17" s="159">
        <f ca="1">BL15-SUM($V16:BL16)</f>
        <v>0</v>
      </c>
      <c r="BM17" s="159">
        <f ca="1">BM15-SUM($V16:BM16)</f>
        <v>0</v>
      </c>
      <c r="BN17" s="159">
        <f ca="1">BN15-SUM($V16:BN16)</f>
        <v>0</v>
      </c>
      <c r="BO17" s="159">
        <f ca="1">BO15-SUM($V16:BO16)</f>
        <v>0</v>
      </c>
      <c r="BP17" s="159">
        <f ca="1">BP15-SUM($V16:BP16)</f>
        <v>0</v>
      </c>
      <c r="BQ17" s="159">
        <f ca="1">BQ15-SUM($V16:BQ16)</f>
        <v>0</v>
      </c>
      <c r="BR17" s="159">
        <f ca="1">BR15-SUM($V16:BR16)</f>
        <v>0</v>
      </c>
      <c r="BS17" s="159">
        <f ca="1">BS15-SUM($V16:BS16)</f>
        <v>0</v>
      </c>
      <c r="BT17" s="159">
        <f ca="1">BT15-SUM($V16:BT16)</f>
        <v>0</v>
      </c>
      <c r="BU17" s="159">
        <f ca="1">BU15-SUM($V16:BU16)</f>
        <v>0</v>
      </c>
      <c r="BV17" s="159">
        <f ca="1">BV15-SUM($V16:BV16)</f>
        <v>0</v>
      </c>
      <c r="BW17" s="159">
        <f ca="1">BW15-SUM($V16:BW16)</f>
        <v>0</v>
      </c>
      <c r="BX17" s="159">
        <f ca="1">BX15-SUM($V16:BX16)</f>
        <v>0</v>
      </c>
      <c r="BY17" s="159">
        <f ca="1">BY15-SUM($V16:BY16)</f>
        <v>0</v>
      </c>
      <c r="BZ17" s="159">
        <f ca="1">BZ15-SUM($V16:BZ16)</f>
        <v>0</v>
      </c>
      <c r="CA17" s="159">
        <f ca="1">CA15-SUM($V16:CA16)</f>
        <v>0</v>
      </c>
      <c r="CB17" s="159">
        <f ca="1">CB15-SUM($V16:CB16)</f>
        <v>0</v>
      </c>
      <c r="CC17" s="159">
        <f ca="1">CC15-SUM($V16:CC16)</f>
        <v>0</v>
      </c>
      <c r="CD17" s="159">
        <f ca="1">CD15-SUM($V16:CD16)</f>
        <v>0</v>
      </c>
      <c r="CE17" s="159">
        <f ca="1">CE15-SUM($V16:CE16)</f>
        <v>0</v>
      </c>
      <c r="CF17" s="159">
        <f ca="1">CF15-SUM($V16:CF16)</f>
        <v>0</v>
      </c>
      <c r="CG17" s="159">
        <f ca="1">CG15-SUM($V16:CG16)</f>
        <v>0</v>
      </c>
      <c r="CH17" s="159">
        <f ca="1">CH15-SUM($V16:CH16)</f>
        <v>0</v>
      </c>
      <c r="CI17" s="159">
        <f ca="1">CI15-SUM($V16:CI16)</f>
        <v>0</v>
      </c>
      <c r="CJ17" s="159">
        <f ca="1">CJ15-SUM($V16:CJ16)</f>
        <v>0</v>
      </c>
      <c r="CK17" s="159">
        <f ca="1">CK15-SUM($V16:CK16)</f>
        <v>0</v>
      </c>
      <c r="CL17" s="159">
        <f ca="1">CL15-SUM($V16:CL16)</f>
        <v>0</v>
      </c>
      <c r="CM17" s="159">
        <f ca="1">CM15-SUM($V16:CM16)</f>
        <v>0</v>
      </c>
      <c r="CN17" s="159">
        <f ca="1">CN15-SUM($V16:CN16)</f>
        <v>0</v>
      </c>
      <c r="CO17" s="159">
        <f ca="1">CO15-SUM($V16:CO16)</f>
        <v>0</v>
      </c>
      <c r="CP17" s="159">
        <f ca="1">CP15-SUM($V16:CP16)</f>
        <v>0</v>
      </c>
      <c r="CQ17" s="159">
        <f ca="1">CQ15-SUM($V16:CQ16)</f>
        <v>0</v>
      </c>
      <c r="CR17" s="159">
        <f ca="1">CR15-SUM($V16:CR16)</f>
        <v>0</v>
      </c>
      <c r="CS17" s="159">
        <f ca="1">CS15-SUM($V16:CS16)</f>
        <v>0</v>
      </c>
      <c r="CT17" s="159">
        <f ca="1">CT15-SUM($V16:CT16)</f>
        <v>0</v>
      </c>
    </row>
    <row r="18" spans="1:98" ht="7.05" customHeight="1" thickBot="1" x14ac:dyDescent="0.3">
      <c r="A18" s="70"/>
      <c r="B18" s="70"/>
      <c r="C18" s="70"/>
      <c r="D18" s="70"/>
      <c r="E18" s="188">
        <v>1</v>
      </c>
      <c r="F18" s="70"/>
      <c r="G18" s="70"/>
      <c r="H18" s="289"/>
      <c r="I18" s="303"/>
      <c r="J18" s="289"/>
      <c r="K18" s="303"/>
      <c r="L18" s="303"/>
      <c r="M18" s="71"/>
      <c r="N18" s="72"/>
      <c r="O18" s="73"/>
      <c r="P18" s="70"/>
      <c r="Q18" s="257"/>
      <c r="R18" s="70"/>
      <c r="S18" s="126"/>
      <c r="T18" s="127"/>
      <c r="U18" s="128"/>
      <c r="V18" s="160"/>
      <c r="W18" s="161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</row>
    <row r="19" spans="1:98" s="34" customFormat="1" x14ac:dyDescent="0.25">
      <c r="A19" s="77"/>
      <c r="B19" s="77"/>
      <c r="C19" s="77"/>
      <c r="D19" s="77"/>
      <c r="E19" s="190">
        <v>1</v>
      </c>
      <c r="F19" s="77" t="str">
        <f>lists!$V$12</f>
        <v>Поступление ДС</v>
      </c>
      <c r="G19" s="77"/>
      <c r="H19" s="290"/>
      <c r="I19" s="304"/>
      <c r="J19" s="290"/>
      <c r="K19" s="304"/>
      <c r="L19" s="304"/>
      <c r="M19" s="78" t="s">
        <v>3</v>
      </c>
      <c r="N19" s="79" t="s">
        <v>20</v>
      </c>
      <c r="O19" s="80" t="s">
        <v>41</v>
      </c>
      <c r="P19" s="77"/>
      <c r="Q19" s="258"/>
      <c r="R19" s="77"/>
      <c r="S19" s="132"/>
      <c r="T19" s="133">
        <f ca="1">SUM(V19:CU19)</f>
        <v>0</v>
      </c>
      <c r="U19" s="134"/>
      <c r="V19" s="164"/>
      <c r="W19" s="165">
        <f>IF(W$7&lt;&gt;"",SUMIFS('Bank-1S'!$AD:$AD,'Bank-1S'!$J:$J,"&gt;="&amp;W$7,'Bank-1S'!$J:$J,"&lt;="&amp;W$8,'Bank-1S'!$AF:$AF,$N19),SUMIFS('Bank-1S'!$AD:$AD,'Bank-1S'!$J:$J,W$8,'Bank-1S'!$AF:$AF,$N19))</f>
        <v>0</v>
      </c>
      <c r="X19" s="81">
        <f ca="1">IF(X$7&lt;&gt;"",SUMIFS('Bank-1S'!$AD:$AD,'Bank-1S'!$J:$J,"&gt;="&amp;X$7,'Bank-1S'!$J:$J,"&lt;="&amp;X$8,'Bank-1S'!$AF:$AF,$N19),SUMIFS('Bank-1S'!$AD:$AD,'Bank-1S'!$J:$J,X$8,'Bank-1S'!$AF:$AF,$N19))</f>
        <v>0</v>
      </c>
      <c r="Y19" s="81">
        <f ca="1">IF(Y$7&lt;&gt;"",SUMIFS('Bank-1S'!$AD:$AD,'Bank-1S'!$J:$J,"&gt;="&amp;Y$7,'Bank-1S'!$J:$J,"&lt;="&amp;Y$8,'Bank-1S'!$AF:$AF,$N19),SUMIFS('Bank-1S'!$AD:$AD,'Bank-1S'!$J:$J,Y$8,'Bank-1S'!$AF:$AF,$N19))</f>
        <v>0</v>
      </c>
      <c r="Z19" s="81">
        <f ca="1">IF(Z$7&lt;&gt;"",SUMIFS('Bank-1S'!$AD:$AD,'Bank-1S'!$J:$J,"&gt;="&amp;Z$7,'Bank-1S'!$J:$J,"&lt;="&amp;Z$8,'Bank-1S'!$AF:$AF,$N19),SUMIFS('Bank-1S'!$AD:$AD,'Bank-1S'!$J:$J,Z$8,'Bank-1S'!$AF:$AF,$N19))</f>
        <v>0</v>
      </c>
      <c r="AA19" s="81">
        <f ca="1">IF(AA$7&lt;&gt;"",SUMIFS('Bank-1S'!$AD:$AD,'Bank-1S'!$J:$J,"&gt;="&amp;AA$7,'Bank-1S'!$J:$J,"&lt;="&amp;AA$8,'Bank-1S'!$AF:$AF,$N19),SUMIFS('Bank-1S'!$AD:$AD,'Bank-1S'!$J:$J,AA$8,'Bank-1S'!$AF:$AF,$N19))</f>
        <v>0</v>
      </c>
      <c r="AB19" s="81">
        <f ca="1">IF(AB$7&lt;&gt;"",SUMIFS('Bank-1S'!$AD:$AD,'Bank-1S'!$J:$J,"&gt;="&amp;AB$7,'Bank-1S'!$J:$J,"&lt;="&amp;AB$8,'Bank-1S'!$AF:$AF,$N19),SUMIFS('Bank-1S'!$AD:$AD,'Bank-1S'!$J:$J,AB$8,'Bank-1S'!$AF:$AF,$N19))</f>
        <v>0</v>
      </c>
      <c r="AC19" s="81">
        <f ca="1">IF(AC$7&lt;&gt;"",SUMIFS('Bank-1S'!$AD:$AD,'Bank-1S'!$J:$J,"&gt;="&amp;AC$7,'Bank-1S'!$J:$J,"&lt;="&amp;AC$8,'Bank-1S'!$AF:$AF,$N19),SUMIFS('Bank-1S'!$AD:$AD,'Bank-1S'!$J:$J,AC$8,'Bank-1S'!$AF:$AF,$N19))</f>
        <v>0</v>
      </c>
      <c r="AD19" s="81">
        <f ca="1">IF(AD$7&lt;&gt;"",SUMIFS('Bank-1S'!$AD:$AD,'Bank-1S'!$J:$J,"&gt;="&amp;AD$7,'Bank-1S'!$J:$J,"&lt;="&amp;AD$8,'Bank-1S'!$AF:$AF,$N19),SUMIFS('Bank-1S'!$AD:$AD,'Bank-1S'!$J:$J,AD$8,'Bank-1S'!$AF:$AF,$N19))</f>
        <v>0</v>
      </c>
      <c r="AE19" s="81">
        <f ca="1">IF(AE$7&lt;&gt;"",SUMIFS('Bank-1S'!$AD:$AD,'Bank-1S'!$J:$J,"&gt;="&amp;AE$7,'Bank-1S'!$J:$J,"&lt;="&amp;AE$8,'Bank-1S'!$AF:$AF,$N19),SUMIFS('Bank-1S'!$AD:$AD,'Bank-1S'!$J:$J,AE$8,'Bank-1S'!$AF:$AF,$N19))</f>
        <v>0</v>
      </c>
      <c r="AF19" s="81">
        <f ca="1">IF(AF$7&lt;&gt;"",SUMIFS('Bank-1S'!$AD:$AD,'Bank-1S'!$J:$J,"&gt;="&amp;AF$7,'Bank-1S'!$J:$J,"&lt;="&amp;AF$8,'Bank-1S'!$AF:$AF,$N19),SUMIFS('Bank-1S'!$AD:$AD,'Bank-1S'!$J:$J,AF$8,'Bank-1S'!$AF:$AF,$N19))</f>
        <v>0</v>
      </c>
      <c r="AG19" s="81">
        <f ca="1">IF(AG$7&lt;&gt;"",SUMIFS('Bank-1S'!$AD:$AD,'Bank-1S'!$J:$J,"&gt;="&amp;AG$7,'Bank-1S'!$J:$J,"&lt;="&amp;AG$8,'Bank-1S'!$AF:$AF,$N19),SUMIFS('Bank-1S'!$AD:$AD,'Bank-1S'!$J:$J,AG$8,'Bank-1S'!$AF:$AF,$N19))</f>
        <v>0</v>
      </c>
      <c r="AH19" s="81">
        <f ca="1">IF(AH$7&lt;&gt;"",SUMIFS('Bank-1S'!$AD:$AD,'Bank-1S'!$J:$J,"&gt;="&amp;AH$7,'Bank-1S'!$J:$J,"&lt;="&amp;AH$8,'Bank-1S'!$AF:$AF,$N19),SUMIFS('Bank-1S'!$AD:$AD,'Bank-1S'!$J:$J,AH$8,'Bank-1S'!$AF:$AF,$N19))</f>
        <v>0</v>
      </c>
      <c r="AI19" s="81">
        <f ca="1">IF(AI$7&lt;&gt;"",SUMIFS('Bank-1S'!$AD:$AD,'Bank-1S'!$J:$J,"&gt;="&amp;AI$7,'Bank-1S'!$J:$J,"&lt;="&amp;AI$8,'Bank-1S'!$AF:$AF,$N19),SUMIFS('Bank-1S'!$AD:$AD,'Bank-1S'!$J:$J,AI$8,'Bank-1S'!$AF:$AF,$N19))</f>
        <v>0</v>
      </c>
      <c r="AJ19" s="81">
        <f ca="1">IF(AJ$7&lt;&gt;"",SUMIFS('Bank-1S'!$AD:$AD,'Bank-1S'!$J:$J,"&gt;="&amp;AJ$7,'Bank-1S'!$J:$J,"&lt;="&amp;AJ$8,'Bank-1S'!$AF:$AF,$N19),SUMIFS('Bank-1S'!$AD:$AD,'Bank-1S'!$J:$J,AJ$8,'Bank-1S'!$AF:$AF,$N19))</f>
        <v>0</v>
      </c>
      <c r="AK19" s="81">
        <f ca="1">IF(AK$7&lt;&gt;"",SUMIFS('Bank-1S'!$AD:$AD,'Bank-1S'!$J:$J,"&gt;="&amp;AK$7,'Bank-1S'!$J:$J,"&lt;="&amp;AK$8,'Bank-1S'!$AF:$AF,$N19),SUMIFS('Bank-1S'!$AD:$AD,'Bank-1S'!$J:$J,AK$8,'Bank-1S'!$AF:$AF,$N19))</f>
        <v>0</v>
      </c>
      <c r="AL19" s="81">
        <f ca="1">IF(AL$7&lt;&gt;"",SUMIFS('Bank-1S'!$AD:$AD,'Bank-1S'!$J:$J,"&gt;="&amp;AL$7,'Bank-1S'!$J:$J,"&lt;="&amp;AL$8,'Bank-1S'!$AF:$AF,$N19),SUMIFS('Bank-1S'!$AD:$AD,'Bank-1S'!$J:$J,AL$8,'Bank-1S'!$AF:$AF,$N19))</f>
        <v>0</v>
      </c>
      <c r="AM19" s="81">
        <f ca="1">IF(AM$7&lt;&gt;"",SUMIFS('Bank-1S'!$AD:$AD,'Bank-1S'!$J:$J,"&gt;="&amp;AM$7,'Bank-1S'!$J:$J,"&lt;="&amp;AM$8,'Bank-1S'!$AF:$AF,$N19),SUMIFS('Bank-1S'!$AD:$AD,'Bank-1S'!$J:$J,AM$8,'Bank-1S'!$AF:$AF,$N19))</f>
        <v>0</v>
      </c>
      <c r="AN19" s="81">
        <f ca="1">IF(AN$7&lt;&gt;"",SUMIFS('Bank-1S'!$AD:$AD,'Bank-1S'!$J:$J,"&gt;="&amp;AN$7,'Bank-1S'!$J:$J,"&lt;="&amp;AN$8,'Bank-1S'!$AF:$AF,$N19),SUMIFS('Bank-1S'!$AD:$AD,'Bank-1S'!$J:$J,AN$8,'Bank-1S'!$AF:$AF,$N19))</f>
        <v>0</v>
      </c>
      <c r="AO19" s="81">
        <f ca="1">IF(AO$7&lt;&gt;"",SUMIFS('Bank-1S'!$AD:$AD,'Bank-1S'!$J:$J,"&gt;="&amp;AO$7,'Bank-1S'!$J:$J,"&lt;="&amp;AO$8,'Bank-1S'!$AF:$AF,$N19),SUMIFS('Bank-1S'!$AD:$AD,'Bank-1S'!$J:$J,AO$8,'Bank-1S'!$AF:$AF,$N19))</f>
        <v>0</v>
      </c>
      <c r="AP19" s="81">
        <f ca="1">IF(AP$7&lt;&gt;"",SUMIFS('Bank-1S'!$AD:$AD,'Bank-1S'!$J:$J,"&gt;="&amp;AP$7,'Bank-1S'!$J:$J,"&lt;="&amp;AP$8,'Bank-1S'!$AF:$AF,$N19),SUMIFS('Bank-1S'!$AD:$AD,'Bank-1S'!$J:$J,AP$8,'Bank-1S'!$AF:$AF,$N19))</f>
        <v>0</v>
      </c>
      <c r="AQ19" s="81">
        <f ca="1">IF(AQ$7&lt;&gt;"",SUMIFS('Bank-1S'!$AD:$AD,'Bank-1S'!$J:$J,"&gt;="&amp;AQ$7,'Bank-1S'!$J:$J,"&lt;="&amp;AQ$8,'Bank-1S'!$AF:$AF,$N19),SUMIFS('Bank-1S'!$AD:$AD,'Bank-1S'!$J:$J,AQ$8,'Bank-1S'!$AF:$AF,$N19))</f>
        <v>0</v>
      </c>
      <c r="AR19" s="81">
        <f ca="1">IF(AR$7&lt;&gt;"",SUMIFS('Bank-1S'!$AD:$AD,'Bank-1S'!$J:$J,"&gt;="&amp;AR$7,'Bank-1S'!$J:$J,"&lt;="&amp;AR$8,'Bank-1S'!$AF:$AF,$N19),SUMIFS('Bank-1S'!$AD:$AD,'Bank-1S'!$J:$J,AR$8,'Bank-1S'!$AF:$AF,$N19))</f>
        <v>0</v>
      </c>
      <c r="AS19" s="81">
        <f ca="1">IF(AS$7&lt;&gt;"",SUMIFS('Bank-1S'!$AD:$AD,'Bank-1S'!$J:$J,"&gt;="&amp;AS$7,'Bank-1S'!$J:$J,"&lt;="&amp;AS$8,'Bank-1S'!$AF:$AF,$N19),SUMIFS('Bank-1S'!$AD:$AD,'Bank-1S'!$J:$J,AS$8,'Bank-1S'!$AF:$AF,$N19))</f>
        <v>0</v>
      </c>
      <c r="AT19" s="81">
        <f ca="1">IF(AT$7&lt;&gt;"",SUMIFS('Bank-1S'!$AD:$AD,'Bank-1S'!$J:$J,"&gt;="&amp;AT$7,'Bank-1S'!$J:$J,"&lt;="&amp;AT$8,'Bank-1S'!$AF:$AF,$N19),SUMIFS('Bank-1S'!$AD:$AD,'Bank-1S'!$J:$J,AT$8,'Bank-1S'!$AF:$AF,$N19))</f>
        <v>0</v>
      </c>
      <c r="AU19" s="81">
        <f ca="1">IF(AU$7&lt;&gt;"",SUMIFS('Bank-1S'!$AD:$AD,'Bank-1S'!$J:$J,"&gt;="&amp;AU$7,'Bank-1S'!$J:$J,"&lt;="&amp;AU$8,'Bank-1S'!$AF:$AF,$N19),SUMIFS('Bank-1S'!$AD:$AD,'Bank-1S'!$J:$J,AU$8,'Bank-1S'!$AF:$AF,$N19))</f>
        <v>0</v>
      </c>
      <c r="AV19" s="81">
        <f ca="1">IF(AV$7&lt;&gt;"",SUMIFS('Bank-1S'!$AD:$AD,'Bank-1S'!$J:$J,"&gt;="&amp;AV$7,'Bank-1S'!$J:$J,"&lt;="&amp;AV$8,'Bank-1S'!$AF:$AF,$N19),SUMIFS('Bank-1S'!$AD:$AD,'Bank-1S'!$J:$J,AV$8,'Bank-1S'!$AF:$AF,$N19))</f>
        <v>0</v>
      </c>
      <c r="AW19" s="81">
        <f ca="1">IF(AW$7&lt;&gt;"",SUMIFS('Bank-1S'!$AD:$AD,'Bank-1S'!$J:$J,"&gt;="&amp;AW$7,'Bank-1S'!$J:$J,"&lt;="&amp;AW$8,'Bank-1S'!$AF:$AF,$N19),SUMIFS('Bank-1S'!$AD:$AD,'Bank-1S'!$J:$J,AW$8,'Bank-1S'!$AF:$AF,$N19))</f>
        <v>0</v>
      </c>
      <c r="AX19" s="81">
        <f ca="1">IF(AX$7&lt;&gt;"",SUMIFS('Bank-1S'!$AD:$AD,'Bank-1S'!$J:$J,"&gt;="&amp;AX$7,'Bank-1S'!$J:$J,"&lt;="&amp;AX$8,'Bank-1S'!$AF:$AF,$N19),SUMIFS('Bank-1S'!$AD:$AD,'Bank-1S'!$J:$J,AX$8,'Bank-1S'!$AF:$AF,$N19))</f>
        <v>0</v>
      </c>
      <c r="AY19" s="81">
        <f ca="1">IF(AY$7&lt;&gt;"",SUMIFS('Bank-1S'!$AD:$AD,'Bank-1S'!$J:$J,"&gt;="&amp;AY$7,'Bank-1S'!$J:$J,"&lt;="&amp;AY$8,'Bank-1S'!$AF:$AF,$N19),SUMIFS('Bank-1S'!$AD:$AD,'Bank-1S'!$J:$J,AY$8,'Bank-1S'!$AF:$AF,$N19))</f>
        <v>0</v>
      </c>
      <c r="AZ19" s="81">
        <f ca="1">IF(AZ$7&lt;&gt;"",SUMIFS('Bank-1S'!$AD:$AD,'Bank-1S'!$J:$J,"&gt;="&amp;AZ$7,'Bank-1S'!$J:$J,"&lt;="&amp;AZ$8,'Bank-1S'!$AF:$AF,$N19),SUMIFS('Bank-1S'!$AD:$AD,'Bank-1S'!$J:$J,AZ$8,'Bank-1S'!$AF:$AF,$N19))</f>
        <v>0</v>
      </c>
      <c r="BA19" s="81">
        <f ca="1">IF(BA$7&lt;&gt;"",SUMIFS('Bank-1S'!$AD:$AD,'Bank-1S'!$J:$J,"&gt;="&amp;BA$7,'Bank-1S'!$J:$J,"&lt;="&amp;BA$8,'Bank-1S'!$AF:$AF,$N19),SUMIFS('Bank-1S'!$AD:$AD,'Bank-1S'!$J:$J,BA$8,'Bank-1S'!$AF:$AF,$N19))</f>
        <v>0</v>
      </c>
      <c r="BB19" s="81">
        <f ca="1">IF(BB$7&lt;&gt;"",SUMIFS('Bank-1S'!$AD:$AD,'Bank-1S'!$J:$J,"&gt;="&amp;BB$7,'Bank-1S'!$J:$J,"&lt;="&amp;BB$8,'Bank-1S'!$AF:$AF,$N19),SUMIFS('Bank-1S'!$AD:$AD,'Bank-1S'!$J:$J,BB$8,'Bank-1S'!$AF:$AF,$N19))</f>
        <v>0</v>
      </c>
      <c r="BC19" s="81">
        <f ca="1">IF(BC$7&lt;&gt;"",SUMIFS('Bank-1S'!$AD:$AD,'Bank-1S'!$J:$J,"&gt;="&amp;BC$7,'Bank-1S'!$J:$J,"&lt;="&amp;BC$8,'Bank-1S'!$AF:$AF,$N19),SUMIFS('Bank-1S'!$AD:$AD,'Bank-1S'!$J:$J,BC$8,'Bank-1S'!$AF:$AF,$N19))</f>
        <v>0</v>
      </c>
      <c r="BD19" s="81">
        <f ca="1">IF(BD$7&lt;&gt;"",SUMIFS('Bank-1S'!$AD:$AD,'Bank-1S'!$J:$J,"&gt;="&amp;BD$7,'Bank-1S'!$J:$J,"&lt;="&amp;BD$8,'Bank-1S'!$AF:$AF,$N19),SUMIFS('Bank-1S'!$AD:$AD,'Bank-1S'!$J:$J,BD$8,'Bank-1S'!$AF:$AF,$N19))</f>
        <v>0</v>
      </c>
      <c r="BE19" s="81">
        <f ca="1">IF(BE$7&lt;&gt;"",SUMIFS('Bank-1S'!$AD:$AD,'Bank-1S'!$J:$J,"&gt;="&amp;BE$7,'Bank-1S'!$J:$J,"&lt;="&amp;BE$8,'Bank-1S'!$AF:$AF,$N19),SUMIFS('Bank-1S'!$AD:$AD,'Bank-1S'!$J:$J,BE$8,'Bank-1S'!$AF:$AF,$N19))</f>
        <v>0</v>
      </c>
      <c r="BF19" s="81">
        <f ca="1">IF(BF$7&lt;&gt;"",SUMIFS('Bank-1S'!$AD:$AD,'Bank-1S'!$J:$J,"&gt;="&amp;BF$7,'Bank-1S'!$J:$J,"&lt;="&amp;BF$8,'Bank-1S'!$AF:$AF,$N19),SUMIFS('Bank-1S'!$AD:$AD,'Bank-1S'!$J:$J,BF$8,'Bank-1S'!$AF:$AF,$N19))</f>
        <v>0</v>
      </c>
      <c r="BG19" s="81">
        <f ca="1">IF(BG$7&lt;&gt;"",SUMIFS('Bank-1S'!$AD:$AD,'Bank-1S'!$J:$J,"&gt;="&amp;BG$7,'Bank-1S'!$J:$J,"&lt;="&amp;BG$8,'Bank-1S'!$AF:$AF,$N19),SUMIFS('Bank-1S'!$AD:$AD,'Bank-1S'!$J:$J,BG$8,'Bank-1S'!$AF:$AF,$N19))</f>
        <v>0</v>
      </c>
      <c r="BH19" s="81">
        <f ca="1">IF(BH$7&lt;&gt;"",SUMIFS('Bank-1S'!$AD:$AD,'Bank-1S'!$J:$J,"&gt;="&amp;BH$7,'Bank-1S'!$J:$J,"&lt;="&amp;BH$8,'Bank-1S'!$AF:$AF,$N19),SUMIFS('Bank-1S'!$AD:$AD,'Bank-1S'!$J:$J,BH$8,'Bank-1S'!$AF:$AF,$N19))</f>
        <v>0</v>
      </c>
      <c r="BI19" s="81">
        <f ca="1">IF(BI$7&lt;&gt;"",SUMIFS('Bank-1S'!$AD:$AD,'Bank-1S'!$J:$J,"&gt;="&amp;BI$7,'Bank-1S'!$J:$J,"&lt;="&amp;BI$8,'Bank-1S'!$AF:$AF,$N19),SUMIFS('Bank-1S'!$AD:$AD,'Bank-1S'!$J:$J,BI$8,'Bank-1S'!$AF:$AF,$N19))</f>
        <v>0</v>
      </c>
      <c r="BJ19" s="81">
        <f ca="1">IF(BJ$7&lt;&gt;"",SUMIFS('Bank-1S'!$AD:$AD,'Bank-1S'!$J:$J,"&gt;="&amp;BJ$7,'Bank-1S'!$J:$J,"&lt;="&amp;BJ$8,'Bank-1S'!$AF:$AF,$N19),SUMIFS('Bank-1S'!$AD:$AD,'Bank-1S'!$J:$J,BJ$8,'Bank-1S'!$AF:$AF,$N19))</f>
        <v>0</v>
      </c>
      <c r="BK19" s="81">
        <f ca="1">IF(BK$7&lt;&gt;"",SUMIFS('Bank-1S'!$AD:$AD,'Bank-1S'!$J:$J,"&gt;="&amp;BK$7,'Bank-1S'!$J:$J,"&lt;="&amp;BK$8,'Bank-1S'!$AF:$AF,$N19),SUMIFS('Bank-1S'!$AD:$AD,'Bank-1S'!$J:$J,BK$8,'Bank-1S'!$AF:$AF,$N19))</f>
        <v>0</v>
      </c>
      <c r="BL19" s="81">
        <f ca="1">IF(BL$7&lt;&gt;"",SUMIFS('Bank-1S'!$AD:$AD,'Bank-1S'!$J:$J,"&gt;="&amp;BL$7,'Bank-1S'!$J:$J,"&lt;="&amp;BL$8,'Bank-1S'!$AF:$AF,$N19),SUMIFS('Bank-1S'!$AD:$AD,'Bank-1S'!$J:$J,BL$8,'Bank-1S'!$AF:$AF,$N19))</f>
        <v>0</v>
      </c>
      <c r="BM19" s="81">
        <f ca="1">IF(BM$7&lt;&gt;"",SUMIFS('Bank-1S'!$AD:$AD,'Bank-1S'!$J:$J,"&gt;="&amp;BM$7,'Bank-1S'!$J:$J,"&lt;="&amp;BM$8,'Bank-1S'!$AF:$AF,$N19),SUMIFS('Bank-1S'!$AD:$AD,'Bank-1S'!$J:$J,BM$8,'Bank-1S'!$AF:$AF,$N19))</f>
        <v>0</v>
      </c>
      <c r="BN19" s="81">
        <f ca="1">IF(BN$7&lt;&gt;"",SUMIFS('Bank-1S'!$AD:$AD,'Bank-1S'!$J:$J,"&gt;="&amp;BN$7,'Bank-1S'!$J:$J,"&lt;="&amp;BN$8,'Bank-1S'!$AF:$AF,$N19),SUMIFS('Bank-1S'!$AD:$AD,'Bank-1S'!$J:$J,BN$8,'Bank-1S'!$AF:$AF,$N19))</f>
        <v>0</v>
      </c>
      <c r="BO19" s="81">
        <f ca="1">IF(BO$7&lt;&gt;"",SUMIFS('Bank-1S'!$AD:$AD,'Bank-1S'!$J:$J,"&gt;="&amp;BO$7,'Bank-1S'!$J:$J,"&lt;="&amp;BO$8,'Bank-1S'!$AF:$AF,$N19),SUMIFS('Bank-1S'!$AD:$AD,'Bank-1S'!$J:$J,BO$8,'Bank-1S'!$AF:$AF,$N19))</f>
        <v>0</v>
      </c>
      <c r="BP19" s="81">
        <f ca="1">IF(BP$7&lt;&gt;"",SUMIFS('Bank-1S'!$AD:$AD,'Bank-1S'!$J:$J,"&gt;="&amp;BP$7,'Bank-1S'!$J:$J,"&lt;="&amp;BP$8,'Bank-1S'!$AF:$AF,$N19),SUMIFS('Bank-1S'!$AD:$AD,'Bank-1S'!$J:$J,BP$8,'Bank-1S'!$AF:$AF,$N19))</f>
        <v>0</v>
      </c>
      <c r="BQ19" s="81">
        <f ca="1">IF(BQ$7&lt;&gt;"",SUMIFS('Bank-1S'!$AD:$AD,'Bank-1S'!$J:$J,"&gt;="&amp;BQ$7,'Bank-1S'!$J:$J,"&lt;="&amp;BQ$8,'Bank-1S'!$AF:$AF,$N19),SUMIFS('Bank-1S'!$AD:$AD,'Bank-1S'!$J:$J,BQ$8,'Bank-1S'!$AF:$AF,$N19))</f>
        <v>0</v>
      </c>
      <c r="BR19" s="81">
        <f ca="1">IF(BR$7&lt;&gt;"",SUMIFS('Bank-1S'!$AD:$AD,'Bank-1S'!$J:$J,"&gt;="&amp;BR$7,'Bank-1S'!$J:$J,"&lt;="&amp;BR$8,'Bank-1S'!$AF:$AF,$N19),SUMIFS('Bank-1S'!$AD:$AD,'Bank-1S'!$J:$J,BR$8,'Bank-1S'!$AF:$AF,$N19))</f>
        <v>0</v>
      </c>
      <c r="BS19" s="81">
        <f ca="1">IF(BS$7&lt;&gt;"",SUMIFS('Bank-1S'!$AD:$AD,'Bank-1S'!$J:$J,"&gt;="&amp;BS$7,'Bank-1S'!$J:$J,"&lt;="&amp;BS$8,'Bank-1S'!$AF:$AF,$N19),SUMIFS('Bank-1S'!$AD:$AD,'Bank-1S'!$J:$J,BS$8,'Bank-1S'!$AF:$AF,$N19))</f>
        <v>0</v>
      </c>
      <c r="BT19" s="81">
        <f ca="1">IF(BT$7&lt;&gt;"",SUMIFS('Bank-1S'!$AD:$AD,'Bank-1S'!$J:$J,"&gt;="&amp;BT$7,'Bank-1S'!$J:$J,"&lt;="&amp;BT$8,'Bank-1S'!$AF:$AF,$N19),SUMIFS('Bank-1S'!$AD:$AD,'Bank-1S'!$J:$J,BT$8,'Bank-1S'!$AF:$AF,$N19))</f>
        <v>0</v>
      </c>
      <c r="BU19" s="81">
        <f ca="1">IF(BU$7&lt;&gt;"",SUMIFS('Bank-1S'!$AD:$AD,'Bank-1S'!$J:$J,"&gt;="&amp;BU$7,'Bank-1S'!$J:$J,"&lt;="&amp;BU$8,'Bank-1S'!$AF:$AF,$N19),SUMIFS('Bank-1S'!$AD:$AD,'Bank-1S'!$J:$J,BU$8,'Bank-1S'!$AF:$AF,$N19))</f>
        <v>0</v>
      </c>
      <c r="BV19" s="81">
        <f ca="1">IF(BV$7&lt;&gt;"",SUMIFS('Bank-1S'!$AD:$AD,'Bank-1S'!$J:$J,"&gt;="&amp;BV$7,'Bank-1S'!$J:$J,"&lt;="&amp;BV$8,'Bank-1S'!$AF:$AF,$N19),SUMIFS('Bank-1S'!$AD:$AD,'Bank-1S'!$J:$J,BV$8,'Bank-1S'!$AF:$AF,$N19))</f>
        <v>0</v>
      </c>
      <c r="BW19" s="81">
        <f ca="1">IF(BW$7&lt;&gt;"",SUMIFS('Bank-1S'!$AD:$AD,'Bank-1S'!$J:$J,"&gt;="&amp;BW$7,'Bank-1S'!$J:$J,"&lt;="&amp;BW$8,'Bank-1S'!$AF:$AF,$N19),SUMIFS('Bank-1S'!$AD:$AD,'Bank-1S'!$J:$J,BW$8,'Bank-1S'!$AF:$AF,$N19))</f>
        <v>0</v>
      </c>
      <c r="BX19" s="81">
        <f ca="1">IF(BX$7&lt;&gt;"",SUMIFS('Bank-1S'!$AD:$AD,'Bank-1S'!$J:$J,"&gt;="&amp;BX$7,'Bank-1S'!$J:$J,"&lt;="&amp;BX$8,'Bank-1S'!$AF:$AF,$N19),SUMIFS('Bank-1S'!$AD:$AD,'Bank-1S'!$J:$J,BX$8,'Bank-1S'!$AF:$AF,$N19))</f>
        <v>0</v>
      </c>
      <c r="BY19" s="81">
        <f ca="1">IF(BY$7&lt;&gt;"",SUMIFS('Bank-1S'!$AD:$AD,'Bank-1S'!$J:$J,"&gt;="&amp;BY$7,'Bank-1S'!$J:$J,"&lt;="&amp;BY$8,'Bank-1S'!$AF:$AF,$N19),SUMIFS('Bank-1S'!$AD:$AD,'Bank-1S'!$J:$J,BY$8,'Bank-1S'!$AF:$AF,$N19))</f>
        <v>0</v>
      </c>
      <c r="BZ19" s="81">
        <f ca="1">IF(BZ$7&lt;&gt;"",SUMIFS('Bank-1S'!$AD:$AD,'Bank-1S'!$J:$J,"&gt;="&amp;BZ$7,'Bank-1S'!$J:$J,"&lt;="&amp;BZ$8,'Bank-1S'!$AF:$AF,$N19),SUMIFS('Bank-1S'!$AD:$AD,'Bank-1S'!$J:$J,BZ$8,'Bank-1S'!$AF:$AF,$N19))</f>
        <v>0</v>
      </c>
      <c r="CA19" s="81">
        <f ca="1">IF(CA$7&lt;&gt;"",SUMIFS('Bank-1S'!$AD:$AD,'Bank-1S'!$J:$J,"&gt;="&amp;CA$7,'Bank-1S'!$J:$J,"&lt;="&amp;CA$8,'Bank-1S'!$AF:$AF,$N19),SUMIFS('Bank-1S'!$AD:$AD,'Bank-1S'!$J:$J,CA$8,'Bank-1S'!$AF:$AF,$N19))</f>
        <v>0</v>
      </c>
      <c r="CB19" s="81">
        <f ca="1">IF(CB$7&lt;&gt;"",SUMIFS('Bank-1S'!$AD:$AD,'Bank-1S'!$J:$J,"&gt;="&amp;CB$7,'Bank-1S'!$J:$J,"&lt;="&amp;CB$8,'Bank-1S'!$AF:$AF,$N19),SUMIFS('Bank-1S'!$AD:$AD,'Bank-1S'!$J:$J,CB$8,'Bank-1S'!$AF:$AF,$N19))</f>
        <v>0</v>
      </c>
      <c r="CC19" s="81">
        <f ca="1">IF(CC$7&lt;&gt;"",SUMIFS('Bank-1S'!$AD:$AD,'Bank-1S'!$J:$J,"&gt;="&amp;CC$7,'Bank-1S'!$J:$J,"&lt;="&amp;CC$8,'Bank-1S'!$AF:$AF,$N19),SUMIFS('Bank-1S'!$AD:$AD,'Bank-1S'!$J:$J,CC$8,'Bank-1S'!$AF:$AF,$N19))</f>
        <v>0</v>
      </c>
      <c r="CD19" s="81">
        <f ca="1">IF(CD$7&lt;&gt;"",SUMIFS('Bank-1S'!$AD:$AD,'Bank-1S'!$J:$J,"&gt;="&amp;CD$7,'Bank-1S'!$J:$J,"&lt;="&amp;CD$8,'Bank-1S'!$AF:$AF,$N19),SUMIFS('Bank-1S'!$AD:$AD,'Bank-1S'!$J:$J,CD$8,'Bank-1S'!$AF:$AF,$N19))</f>
        <v>0</v>
      </c>
      <c r="CE19" s="81">
        <f ca="1">IF(CE$7&lt;&gt;"",SUMIFS('Bank-1S'!$AD:$AD,'Bank-1S'!$J:$J,"&gt;="&amp;CE$7,'Bank-1S'!$J:$J,"&lt;="&amp;CE$8,'Bank-1S'!$AF:$AF,$N19),SUMIFS('Bank-1S'!$AD:$AD,'Bank-1S'!$J:$J,CE$8,'Bank-1S'!$AF:$AF,$N19))</f>
        <v>0</v>
      </c>
      <c r="CF19" s="81">
        <f ca="1">IF(CF$7&lt;&gt;"",SUMIFS('Bank-1S'!$AD:$AD,'Bank-1S'!$J:$J,"&gt;="&amp;CF$7,'Bank-1S'!$J:$J,"&lt;="&amp;CF$8,'Bank-1S'!$AF:$AF,$N19),SUMIFS('Bank-1S'!$AD:$AD,'Bank-1S'!$J:$J,CF$8,'Bank-1S'!$AF:$AF,$N19))</f>
        <v>0</v>
      </c>
      <c r="CG19" s="81">
        <f ca="1">IF(CG$7&lt;&gt;"",SUMIFS('Bank-1S'!$AD:$AD,'Bank-1S'!$J:$J,"&gt;="&amp;CG$7,'Bank-1S'!$J:$J,"&lt;="&amp;CG$8,'Bank-1S'!$AF:$AF,$N19),SUMIFS('Bank-1S'!$AD:$AD,'Bank-1S'!$J:$J,CG$8,'Bank-1S'!$AF:$AF,$N19))</f>
        <v>0</v>
      </c>
      <c r="CH19" s="81">
        <f ca="1">IF(CH$7&lt;&gt;"",SUMIFS('Bank-1S'!$AD:$AD,'Bank-1S'!$J:$J,"&gt;="&amp;CH$7,'Bank-1S'!$J:$J,"&lt;="&amp;CH$8,'Bank-1S'!$AF:$AF,$N19),SUMIFS('Bank-1S'!$AD:$AD,'Bank-1S'!$J:$J,CH$8,'Bank-1S'!$AF:$AF,$N19))</f>
        <v>0</v>
      </c>
      <c r="CI19" s="81">
        <f ca="1">IF(CI$7&lt;&gt;"",SUMIFS('Bank-1S'!$AD:$AD,'Bank-1S'!$J:$J,"&gt;="&amp;CI$7,'Bank-1S'!$J:$J,"&lt;="&amp;CI$8,'Bank-1S'!$AF:$AF,$N19),SUMIFS('Bank-1S'!$AD:$AD,'Bank-1S'!$J:$J,CI$8,'Bank-1S'!$AF:$AF,$N19))</f>
        <v>0</v>
      </c>
      <c r="CJ19" s="81">
        <f ca="1">IF(CJ$7&lt;&gt;"",SUMIFS('Bank-1S'!$AD:$AD,'Bank-1S'!$J:$J,"&gt;="&amp;CJ$7,'Bank-1S'!$J:$J,"&lt;="&amp;CJ$8,'Bank-1S'!$AF:$AF,$N19),SUMIFS('Bank-1S'!$AD:$AD,'Bank-1S'!$J:$J,CJ$8,'Bank-1S'!$AF:$AF,$N19))</f>
        <v>0</v>
      </c>
      <c r="CK19" s="81">
        <f ca="1">IF(CK$7&lt;&gt;"",SUMIFS('Bank-1S'!$AD:$AD,'Bank-1S'!$J:$J,"&gt;="&amp;CK$7,'Bank-1S'!$J:$J,"&lt;="&amp;CK$8,'Bank-1S'!$AF:$AF,$N19),SUMIFS('Bank-1S'!$AD:$AD,'Bank-1S'!$J:$J,CK$8,'Bank-1S'!$AF:$AF,$N19))</f>
        <v>0</v>
      </c>
      <c r="CL19" s="81">
        <f ca="1">IF(CL$7&lt;&gt;"",SUMIFS('Bank-1S'!$AD:$AD,'Bank-1S'!$J:$J,"&gt;="&amp;CL$7,'Bank-1S'!$J:$J,"&lt;="&amp;CL$8,'Bank-1S'!$AF:$AF,$N19),SUMIFS('Bank-1S'!$AD:$AD,'Bank-1S'!$J:$J,CL$8,'Bank-1S'!$AF:$AF,$N19))</f>
        <v>0</v>
      </c>
      <c r="CM19" s="81">
        <f ca="1">IF(CM$7&lt;&gt;"",SUMIFS('Bank-1S'!$AD:$AD,'Bank-1S'!$J:$J,"&gt;="&amp;CM$7,'Bank-1S'!$J:$J,"&lt;="&amp;CM$8,'Bank-1S'!$AF:$AF,$N19),SUMIFS('Bank-1S'!$AD:$AD,'Bank-1S'!$J:$J,CM$8,'Bank-1S'!$AF:$AF,$N19))</f>
        <v>0</v>
      </c>
      <c r="CN19" s="81">
        <f ca="1">IF(CN$7&lt;&gt;"",SUMIFS('Bank-1S'!$AD:$AD,'Bank-1S'!$J:$J,"&gt;="&amp;CN$7,'Bank-1S'!$J:$J,"&lt;="&amp;CN$8,'Bank-1S'!$AF:$AF,$N19),SUMIFS('Bank-1S'!$AD:$AD,'Bank-1S'!$J:$J,CN$8,'Bank-1S'!$AF:$AF,$N19))</f>
        <v>0</v>
      </c>
      <c r="CO19" s="81">
        <f ca="1">IF(CO$7&lt;&gt;"",SUMIFS('Bank-1S'!$AD:$AD,'Bank-1S'!$J:$J,"&gt;="&amp;CO$7,'Bank-1S'!$J:$J,"&lt;="&amp;CO$8,'Bank-1S'!$AF:$AF,$N19),SUMIFS('Bank-1S'!$AD:$AD,'Bank-1S'!$J:$J,CO$8,'Bank-1S'!$AF:$AF,$N19))</f>
        <v>0</v>
      </c>
      <c r="CP19" s="81">
        <f ca="1">IF(CP$7&lt;&gt;"",SUMIFS('Bank-1S'!$AD:$AD,'Bank-1S'!$J:$J,"&gt;="&amp;CP$7,'Bank-1S'!$J:$J,"&lt;="&amp;CP$8,'Bank-1S'!$AF:$AF,$N19),SUMIFS('Bank-1S'!$AD:$AD,'Bank-1S'!$J:$J,CP$8,'Bank-1S'!$AF:$AF,$N19))</f>
        <v>0</v>
      </c>
      <c r="CQ19" s="81">
        <f ca="1">IF(CQ$7&lt;&gt;"",SUMIFS('Bank-1S'!$AD:$AD,'Bank-1S'!$J:$J,"&gt;="&amp;CQ$7,'Bank-1S'!$J:$J,"&lt;="&amp;CQ$8,'Bank-1S'!$AF:$AF,$N19),SUMIFS('Bank-1S'!$AD:$AD,'Bank-1S'!$J:$J,CQ$8,'Bank-1S'!$AF:$AF,$N19))</f>
        <v>0</v>
      </c>
      <c r="CR19" s="81">
        <f ca="1">IF(CR$7&lt;&gt;"",SUMIFS('Bank-1S'!$AD:$AD,'Bank-1S'!$J:$J,"&gt;="&amp;CR$7,'Bank-1S'!$J:$J,"&lt;="&amp;CR$8,'Bank-1S'!$AF:$AF,$N19),SUMIFS('Bank-1S'!$AD:$AD,'Bank-1S'!$J:$J,CR$8,'Bank-1S'!$AF:$AF,$N19))</f>
        <v>0</v>
      </c>
      <c r="CS19" s="81">
        <f ca="1">IF(CS$7&lt;&gt;"",SUMIFS('Bank-1S'!$AD:$AD,'Bank-1S'!$J:$J,"&gt;="&amp;CS$7,'Bank-1S'!$J:$J,"&lt;="&amp;CS$8,'Bank-1S'!$AF:$AF,$N19),SUMIFS('Bank-1S'!$AD:$AD,'Bank-1S'!$J:$J,CS$8,'Bank-1S'!$AF:$AF,$N19))</f>
        <v>0</v>
      </c>
      <c r="CT19" s="81">
        <f ca="1">IF(CT$7&lt;&gt;"",SUMIFS('Bank-1S'!$AD:$AD,'Bank-1S'!$J:$J,"&gt;="&amp;CT$7,'Bank-1S'!$J:$J,"&lt;="&amp;CT$8,'Bank-1S'!$AF:$AF,$N19),SUMIFS('Bank-1S'!$AD:$AD,'Bank-1S'!$J:$J,CT$8,'Bank-1S'!$AF:$AF,$N19))</f>
        <v>0</v>
      </c>
    </row>
    <row r="20" spans="1:98" s="27" customFormat="1" ht="10.199999999999999" x14ac:dyDescent="0.2">
      <c r="A20" s="82"/>
      <c r="B20" s="82"/>
      <c r="C20" s="82"/>
      <c r="D20" s="82"/>
      <c r="E20" s="191">
        <v>1</v>
      </c>
      <c r="F20" s="100" t="s">
        <v>42</v>
      </c>
      <c r="G20" s="82"/>
      <c r="H20" s="281"/>
      <c r="I20" s="305"/>
      <c r="J20" s="281"/>
      <c r="K20" s="353">
        <f ca="1">K21/I21</f>
        <v>0</v>
      </c>
      <c r="L20" s="353">
        <f ca="1">L21/I21</f>
        <v>1</v>
      </c>
      <c r="M20" s="83"/>
      <c r="N20" s="82" t="str">
        <f>N19</f>
        <v>RUR</v>
      </c>
      <c r="O20" s="84"/>
      <c r="P20" s="82"/>
      <c r="Q20" s="259"/>
      <c r="R20" s="82"/>
      <c r="S20" s="143" t="s">
        <v>68</v>
      </c>
      <c r="T20" s="142">
        <f ca="1">SUMIFS(T21:T48,E21:E48,E20)-T19</f>
        <v>0</v>
      </c>
      <c r="U20" s="135"/>
      <c r="V20" s="166"/>
      <c r="W20" s="167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</row>
    <row r="21" spans="1:98" s="28" customFormat="1" ht="10.199999999999999" x14ac:dyDescent="0.2">
      <c r="A21" s="87"/>
      <c r="B21" s="87"/>
      <c r="C21" s="87"/>
      <c r="D21" s="87"/>
      <c r="E21" s="192">
        <v>1</v>
      </c>
      <c r="F21" s="101" t="str">
        <f>lists!$Z$11</f>
        <v>Поступления выручки от продаж</v>
      </c>
      <c r="G21" s="87"/>
      <c r="H21" s="291">
        <f>IF(I$21=0,0,I21/I$21)</f>
        <v>1</v>
      </c>
      <c r="I21" s="306">
        <v>10000000</v>
      </c>
      <c r="J21" s="291">
        <f ca="1">IF(K$21=0,0,K21/K$21)</f>
        <v>0</v>
      </c>
      <c r="K21" s="306">
        <f t="shared" ref="K21:K26" ca="1" si="16">SUMIFS($V21:$CU21,$V$8:$CU$8,"&gt;="&amp;K$7,$V$8:$CU$8,"&lt;="&amp;K$8,$V$3:$CU$3,K$3)</f>
        <v>0</v>
      </c>
      <c r="L21" s="306">
        <f t="shared" ref="L21:L26" ca="1" si="17">I21-K21</f>
        <v>10000000</v>
      </c>
      <c r="M21" s="86"/>
      <c r="N21" s="87" t="str">
        <f>N19</f>
        <v>RUR</v>
      </c>
      <c r="O21" s="88"/>
      <c r="P21" s="87"/>
      <c r="Q21" s="260">
        <f ca="1">IF(T$21=0,0,T21/T$21)</f>
        <v>0</v>
      </c>
      <c r="R21" s="87"/>
      <c r="S21" s="136"/>
      <c r="T21" s="137">
        <f t="shared" ref="T21:T28" ca="1" si="18">SUM(V21:CU21)</f>
        <v>0</v>
      </c>
      <c r="U21" s="138"/>
      <c r="V21" s="168"/>
      <c r="W21" s="169">
        <f>IF(W$7&lt;&gt;"",SUMIFS('Bank-1S'!$AD:$AD,'Bank-1S'!$J:$J,"&gt;="&amp;W$7,'Bank-1S'!$J:$J,"&lt;="&amp;W$8,'Bank-1S'!$AF:$AF,$N21,'Bank-1S'!$X:$X,$F21),SUMIFS('Bank-1S'!$AD:$AD,'Bank-1S'!$J:$J,W$8,'Bank-1S'!$AF:$AF,$N21,'Bank-1S'!$X:$X,$F21))</f>
        <v>0</v>
      </c>
      <c r="X21" s="99">
        <f ca="1">IF(X$7&lt;&gt;"",SUMIFS('Bank-1S'!$AD:$AD,'Bank-1S'!$J:$J,"&gt;="&amp;X$7,'Bank-1S'!$J:$J,"&lt;="&amp;X$8,'Bank-1S'!$AF:$AF,$N21,'Bank-1S'!$X:$X,$F21),SUMIFS('Bank-1S'!$AD:$AD,'Bank-1S'!$J:$J,X$8,'Bank-1S'!$AF:$AF,$N21,'Bank-1S'!$X:$X,$F21))</f>
        <v>0</v>
      </c>
      <c r="Y21" s="99">
        <f ca="1">IF(Y$7&lt;&gt;"",SUMIFS('Bank-1S'!$AD:$AD,'Bank-1S'!$J:$J,"&gt;="&amp;Y$7,'Bank-1S'!$J:$J,"&lt;="&amp;Y$8,'Bank-1S'!$AF:$AF,$N21,'Bank-1S'!$X:$X,$F21),SUMIFS('Bank-1S'!$AD:$AD,'Bank-1S'!$J:$J,Y$8,'Bank-1S'!$AF:$AF,$N21,'Bank-1S'!$X:$X,$F21))</f>
        <v>0</v>
      </c>
      <c r="Z21" s="99">
        <f ca="1">IF(Z$7&lt;&gt;"",SUMIFS('Bank-1S'!$AD:$AD,'Bank-1S'!$J:$J,"&gt;="&amp;Z$7,'Bank-1S'!$J:$J,"&lt;="&amp;Z$8,'Bank-1S'!$AF:$AF,$N21,'Bank-1S'!$X:$X,$F21),SUMIFS('Bank-1S'!$AD:$AD,'Bank-1S'!$J:$J,Z$8,'Bank-1S'!$AF:$AF,$N21,'Bank-1S'!$X:$X,$F21))</f>
        <v>0</v>
      </c>
      <c r="AA21" s="99">
        <f ca="1">IF(AA$7&lt;&gt;"",SUMIFS('Bank-1S'!$AD:$AD,'Bank-1S'!$J:$J,"&gt;="&amp;AA$7,'Bank-1S'!$J:$J,"&lt;="&amp;AA$8,'Bank-1S'!$AF:$AF,$N21,'Bank-1S'!$X:$X,$F21),SUMIFS('Bank-1S'!$AD:$AD,'Bank-1S'!$J:$J,AA$8,'Bank-1S'!$AF:$AF,$N21,'Bank-1S'!$X:$X,$F21))</f>
        <v>0</v>
      </c>
      <c r="AB21" s="99">
        <f ca="1">IF(AB$7&lt;&gt;"",SUMIFS('Bank-1S'!$AD:$AD,'Bank-1S'!$J:$J,"&gt;="&amp;AB$7,'Bank-1S'!$J:$J,"&lt;="&amp;AB$8,'Bank-1S'!$AF:$AF,$N21,'Bank-1S'!$X:$X,$F21),SUMIFS('Bank-1S'!$AD:$AD,'Bank-1S'!$J:$J,AB$8,'Bank-1S'!$AF:$AF,$N21,'Bank-1S'!$X:$X,$F21))</f>
        <v>0</v>
      </c>
      <c r="AC21" s="99">
        <f ca="1">IF(AC$7&lt;&gt;"",SUMIFS('Bank-1S'!$AD:$AD,'Bank-1S'!$J:$J,"&gt;="&amp;AC$7,'Bank-1S'!$J:$J,"&lt;="&amp;AC$8,'Bank-1S'!$AF:$AF,$N21,'Bank-1S'!$X:$X,$F21),SUMIFS('Bank-1S'!$AD:$AD,'Bank-1S'!$J:$J,AC$8,'Bank-1S'!$AF:$AF,$N21,'Bank-1S'!$X:$X,$F21))</f>
        <v>0</v>
      </c>
      <c r="AD21" s="99">
        <f ca="1">IF(AD$7&lt;&gt;"",SUMIFS('Bank-1S'!$AD:$AD,'Bank-1S'!$J:$J,"&gt;="&amp;AD$7,'Bank-1S'!$J:$J,"&lt;="&amp;AD$8,'Bank-1S'!$AF:$AF,$N21,'Bank-1S'!$X:$X,$F21),SUMIFS('Bank-1S'!$AD:$AD,'Bank-1S'!$J:$J,AD$8,'Bank-1S'!$AF:$AF,$N21,'Bank-1S'!$X:$X,$F21))</f>
        <v>0</v>
      </c>
      <c r="AE21" s="99">
        <f ca="1">IF(AE$7&lt;&gt;"",SUMIFS('Bank-1S'!$AD:$AD,'Bank-1S'!$J:$J,"&gt;="&amp;AE$7,'Bank-1S'!$J:$J,"&lt;="&amp;AE$8,'Bank-1S'!$AF:$AF,$N21,'Bank-1S'!$X:$X,$F21),SUMIFS('Bank-1S'!$AD:$AD,'Bank-1S'!$J:$J,AE$8,'Bank-1S'!$AF:$AF,$N21,'Bank-1S'!$X:$X,$F21))</f>
        <v>0</v>
      </c>
      <c r="AF21" s="99">
        <f ca="1">IF(AF$7&lt;&gt;"",SUMIFS('Bank-1S'!$AD:$AD,'Bank-1S'!$J:$J,"&gt;="&amp;AF$7,'Bank-1S'!$J:$J,"&lt;="&amp;AF$8,'Bank-1S'!$AF:$AF,$N21,'Bank-1S'!$X:$X,$F21),SUMIFS('Bank-1S'!$AD:$AD,'Bank-1S'!$J:$J,AF$8,'Bank-1S'!$AF:$AF,$N21,'Bank-1S'!$X:$X,$F21))</f>
        <v>0</v>
      </c>
      <c r="AG21" s="99">
        <f ca="1">IF(AG$7&lt;&gt;"",SUMIFS('Bank-1S'!$AD:$AD,'Bank-1S'!$J:$J,"&gt;="&amp;AG$7,'Bank-1S'!$J:$J,"&lt;="&amp;AG$8,'Bank-1S'!$AF:$AF,$N21,'Bank-1S'!$X:$X,$F21),SUMIFS('Bank-1S'!$AD:$AD,'Bank-1S'!$J:$J,AG$8,'Bank-1S'!$AF:$AF,$N21,'Bank-1S'!$X:$X,$F21))</f>
        <v>0</v>
      </c>
      <c r="AH21" s="99">
        <f ca="1">IF(AH$7&lt;&gt;"",SUMIFS('Bank-1S'!$AD:$AD,'Bank-1S'!$J:$J,"&gt;="&amp;AH$7,'Bank-1S'!$J:$J,"&lt;="&amp;AH$8,'Bank-1S'!$AF:$AF,$N21,'Bank-1S'!$X:$X,$F21),SUMIFS('Bank-1S'!$AD:$AD,'Bank-1S'!$J:$J,AH$8,'Bank-1S'!$AF:$AF,$N21,'Bank-1S'!$X:$X,$F21))</f>
        <v>0</v>
      </c>
      <c r="AI21" s="99">
        <f ca="1">IF(AI$7&lt;&gt;"",SUMIFS('Bank-1S'!$AD:$AD,'Bank-1S'!$J:$J,"&gt;="&amp;AI$7,'Bank-1S'!$J:$J,"&lt;="&amp;AI$8,'Bank-1S'!$AF:$AF,$N21,'Bank-1S'!$X:$X,$F21),SUMIFS('Bank-1S'!$AD:$AD,'Bank-1S'!$J:$J,AI$8,'Bank-1S'!$AF:$AF,$N21,'Bank-1S'!$X:$X,$F21))</f>
        <v>0</v>
      </c>
      <c r="AJ21" s="99">
        <f ca="1">IF(AJ$7&lt;&gt;"",SUMIFS('Bank-1S'!$AD:$AD,'Bank-1S'!$J:$J,"&gt;="&amp;AJ$7,'Bank-1S'!$J:$J,"&lt;="&amp;AJ$8,'Bank-1S'!$AF:$AF,$N21,'Bank-1S'!$X:$X,$F21),SUMIFS('Bank-1S'!$AD:$AD,'Bank-1S'!$J:$J,AJ$8,'Bank-1S'!$AF:$AF,$N21,'Bank-1S'!$X:$X,$F21))</f>
        <v>0</v>
      </c>
      <c r="AK21" s="99">
        <f ca="1">IF(AK$7&lt;&gt;"",SUMIFS('Bank-1S'!$AD:$AD,'Bank-1S'!$J:$J,"&gt;="&amp;AK$7,'Bank-1S'!$J:$J,"&lt;="&amp;AK$8,'Bank-1S'!$AF:$AF,$N21,'Bank-1S'!$X:$X,$F21),SUMIFS('Bank-1S'!$AD:$AD,'Bank-1S'!$J:$J,AK$8,'Bank-1S'!$AF:$AF,$N21,'Bank-1S'!$X:$X,$F21))</f>
        <v>0</v>
      </c>
      <c r="AL21" s="99">
        <f ca="1">IF(AL$7&lt;&gt;"",SUMIFS('Bank-1S'!$AD:$AD,'Bank-1S'!$J:$J,"&gt;="&amp;AL$7,'Bank-1S'!$J:$J,"&lt;="&amp;AL$8,'Bank-1S'!$AF:$AF,$N21,'Bank-1S'!$X:$X,$F21),SUMIFS('Bank-1S'!$AD:$AD,'Bank-1S'!$J:$J,AL$8,'Bank-1S'!$AF:$AF,$N21,'Bank-1S'!$X:$X,$F21))</f>
        <v>0</v>
      </c>
      <c r="AM21" s="99">
        <f ca="1">IF(AM$7&lt;&gt;"",SUMIFS('Bank-1S'!$AD:$AD,'Bank-1S'!$J:$J,"&gt;="&amp;AM$7,'Bank-1S'!$J:$J,"&lt;="&amp;AM$8,'Bank-1S'!$AF:$AF,$N21,'Bank-1S'!$X:$X,$F21),SUMIFS('Bank-1S'!$AD:$AD,'Bank-1S'!$J:$J,AM$8,'Bank-1S'!$AF:$AF,$N21,'Bank-1S'!$X:$X,$F21))</f>
        <v>0</v>
      </c>
      <c r="AN21" s="99">
        <f ca="1">IF(AN$7&lt;&gt;"",SUMIFS('Bank-1S'!$AD:$AD,'Bank-1S'!$J:$J,"&gt;="&amp;AN$7,'Bank-1S'!$J:$J,"&lt;="&amp;AN$8,'Bank-1S'!$AF:$AF,$N21,'Bank-1S'!$X:$X,$F21),SUMIFS('Bank-1S'!$AD:$AD,'Bank-1S'!$J:$J,AN$8,'Bank-1S'!$AF:$AF,$N21,'Bank-1S'!$X:$X,$F21))</f>
        <v>0</v>
      </c>
      <c r="AO21" s="99">
        <f ca="1">IF(AO$7&lt;&gt;"",SUMIFS('Bank-1S'!$AD:$AD,'Bank-1S'!$J:$J,"&gt;="&amp;AO$7,'Bank-1S'!$J:$J,"&lt;="&amp;AO$8,'Bank-1S'!$AF:$AF,$N21,'Bank-1S'!$X:$X,$F21),SUMIFS('Bank-1S'!$AD:$AD,'Bank-1S'!$J:$J,AO$8,'Bank-1S'!$AF:$AF,$N21,'Bank-1S'!$X:$X,$F21))</f>
        <v>0</v>
      </c>
      <c r="AP21" s="99">
        <f ca="1">IF(AP$7&lt;&gt;"",SUMIFS('Bank-1S'!$AD:$AD,'Bank-1S'!$J:$J,"&gt;="&amp;AP$7,'Bank-1S'!$J:$J,"&lt;="&amp;AP$8,'Bank-1S'!$AF:$AF,$N21,'Bank-1S'!$X:$X,$F21),SUMIFS('Bank-1S'!$AD:$AD,'Bank-1S'!$J:$J,AP$8,'Bank-1S'!$AF:$AF,$N21,'Bank-1S'!$X:$X,$F21))</f>
        <v>0</v>
      </c>
      <c r="AQ21" s="99">
        <f ca="1">IF(AQ$7&lt;&gt;"",SUMIFS('Bank-1S'!$AD:$AD,'Bank-1S'!$J:$J,"&gt;="&amp;AQ$7,'Bank-1S'!$J:$J,"&lt;="&amp;AQ$8,'Bank-1S'!$AF:$AF,$N21,'Bank-1S'!$X:$X,$F21),SUMIFS('Bank-1S'!$AD:$AD,'Bank-1S'!$J:$J,AQ$8,'Bank-1S'!$AF:$AF,$N21,'Bank-1S'!$X:$X,$F21))</f>
        <v>0</v>
      </c>
      <c r="AR21" s="99">
        <f ca="1">IF(AR$7&lt;&gt;"",SUMIFS('Bank-1S'!$AD:$AD,'Bank-1S'!$J:$J,"&gt;="&amp;AR$7,'Bank-1S'!$J:$J,"&lt;="&amp;AR$8,'Bank-1S'!$AF:$AF,$N21,'Bank-1S'!$X:$X,$F21),SUMIFS('Bank-1S'!$AD:$AD,'Bank-1S'!$J:$J,AR$8,'Bank-1S'!$AF:$AF,$N21,'Bank-1S'!$X:$X,$F21))</f>
        <v>0</v>
      </c>
      <c r="AS21" s="99">
        <f ca="1">IF(AS$7&lt;&gt;"",SUMIFS('Bank-1S'!$AD:$AD,'Bank-1S'!$J:$J,"&gt;="&amp;AS$7,'Bank-1S'!$J:$J,"&lt;="&amp;AS$8,'Bank-1S'!$AF:$AF,$N21,'Bank-1S'!$X:$X,$F21),SUMIFS('Bank-1S'!$AD:$AD,'Bank-1S'!$J:$J,AS$8,'Bank-1S'!$AF:$AF,$N21,'Bank-1S'!$X:$X,$F21))</f>
        <v>0</v>
      </c>
      <c r="AT21" s="99">
        <f ca="1">IF(AT$7&lt;&gt;"",SUMIFS('Bank-1S'!$AD:$AD,'Bank-1S'!$J:$J,"&gt;="&amp;AT$7,'Bank-1S'!$J:$J,"&lt;="&amp;AT$8,'Bank-1S'!$AF:$AF,$N21,'Bank-1S'!$X:$X,$F21),SUMIFS('Bank-1S'!$AD:$AD,'Bank-1S'!$J:$J,AT$8,'Bank-1S'!$AF:$AF,$N21,'Bank-1S'!$X:$X,$F21))</f>
        <v>0</v>
      </c>
      <c r="AU21" s="99">
        <f ca="1">IF(AU$7&lt;&gt;"",SUMIFS('Bank-1S'!$AD:$AD,'Bank-1S'!$J:$J,"&gt;="&amp;AU$7,'Bank-1S'!$J:$J,"&lt;="&amp;AU$8,'Bank-1S'!$AF:$AF,$N21,'Bank-1S'!$X:$X,$F21),SUMIFS('Bank-1S'!$AD:$AD,'Bank-1S'!$J:$J,AU$8,'Bank-1S'!$AF:$AF,$N21,'Bank-1S'!$X:$X,$F21))</f>
        <v>0</v>
      </c>
      <c r="AV21" s="99">
        <f ca="1">IF(AV$7&lt;&gt;"",SUMIFS('Bank-1S'!$AD:$AD,'Bank-1S'!$J:$J,"&gt;="&amp;AV$7,'Bank-1S'!$J:$J,"&lt;="&amp;AV$8,'Bank-1S'!$AF:$AF,$N21,'Bank-1S'!$X:$X,$F21),SUMIFS('Bank-1S'!$AD:$AD,'Bank-1S'!$J:$J,AV$8,'Bank-1S'!$AF:$AF,$N21,'Bank-1S'!$X:$X,$F21))</f>
        <v>0</v>
      </c>
      <c r="AW21" s="99">
        <f ca="1">IF(AW$7&lt;&gt;"",SUMIFS('Bank-1S'!$AD:$AD,'Bank-1S'!$J:$J,"&gt;="&amp;AW$7,'Bank-1S'!$J:$J,"&lt;="&amp;AW$8,'Bank-1S'!$AF:$AF,$N21,'Bank-1S'!$X:$X,$F21),SUMIFS('Bank-1S'!$AD:$AD,'Bank-1S'!$J:$J,AW$8,'Bank-1S'!$AF:$AF,$N21,'Bank-1S'!$X:$X,$F21))</f>
        <v>0</v>
      </c>
      <c r="AX21" s="99">
        <f ca="1">IF(AX$7&lt;&gt;"",SUMIFS('Bank-1S'!$AD:$AD,'Bank-1S'!$J:$J,"&gt;="&amp;AX$7,'Bank-1S'!$J:$J,"&lt;="&amp;AX$8,'Bank-1S'!$AF:$AF,$N21,'Bank-1S'!$X:$X,$F21),SUMIFS('Bank-1S'!$AD:$AD,'Bank-1S'!$J:$J,AX$8,'Bank-1S'!$AF:$AF,$N21,'Bank-1S'!$X:$X,$F21))</f>
        <v>0</v>
      </c>
      <c r="AY21" s="99">
        <f ca="1">IF(AY$7&lt;&gt;"",SUMIFS('Bank-1S'!$AD:$AD,'Bank-1S'!$J:$J,"&gt;="&amp;AY$7,'Bank-1S'!$J:$J,"&lt;="&amp;AY$8,'Bank-1S'!$AF:$AF,$N21,'Bank-1S'!$X:$X,$F21),SUMIFS('Bank-1S'!$AD:$AD,'Bank-1S'!$J:$J,AY$8,'Bank-1S'!$AF:$AF,$N21,'Bank-1S'!$X:$X,$F21))</f>
        <v>0</v>
      </c>
      <c r="AZ21" s="99">
        <f ca="1">IF(AZ$7&lt;&gt;"",SUMIFS('Bank-1S'!$AD:$AD,'Bank-1S'!$J:$J,"&gt;="&amp;AZ$7,'Bank-1S'!$J:$J,"&lt;="&amp;AZ$8,'Bank-1S'!$AF:$AF,$N21,'Bank-1S'!$X:$X,$F21),SUMIFS('Bank-1S'!$AD:$AD,'Bank-1S'!$J:$J,AZ$8,'Bank-1S'!$AF:$AF,$N21,'Bank-1S'!$X:$X,$F21))</f>
        <v>0</v>
      </c>
      <c r="BA21" s="99">
        <f ca="1">IF(BA$7&lt;&gt;"",SUMIFS('Bank-1S'!$AD:$AD,'Bank-1S'!$J:$J,"&gt;="&amp;BA$7,'Bank-1S'!$J:$J,"&lt;="&amp;BA$8,'Bank-1S'!$AF:$AF,$N21,'Bank-1S'!$X:$X,$F21),SUMIFS('Bank-1S'!$AD:$AD,'Bank-1S'!$J:$J,BA$8,'Bank-1S'!$AF:$AF,$N21,'Bank-1S'!$X:$X,$F21))</f>
        <v>0</v>
      </c>
      <c r="BB21" s="99">
        <f ca="1">IF(BB$7&lt;&gt;"",SUMIFS('Bank-1S'!$AD:$AD,'Bank-1S'!$J:$J,"&gt;="&amp;BB$7,'Bank-1S'!$J:$J,"&lt;="&amp;BB$8,'Bank-1S'!$AF:$AF,$N21,'Bank-1S'!$X:$X,$F21),SUMIFS('Bank-1S'!$AD:$AD,'Bank-1S'!$J:$J,BB$8,'Bank-1S'!$AF:$AF,$N21,'Bank-1S'!$X:$X,$F21))</f>
        <v>0</v>
      </c>
      <c r="BC21" s="99">
        <f ca="1">IF(BC$7&lt;&gt;"",SUMIFS('Bank-1S'!$AD:$AD,'Bank-1S'!$J:$J,"&gt;="&amp;BC$7,'Bank-1S'!$J:$J,"&lt;="&amp;BC$8,'Bank-1S'!$AF:$AF,$N21,'Bank-1S'!$X:$X,$F21),SUMIFS('Bank-1S'!$AD:$AD,'Bank-1S'!$J:$J,BC$8,'Bank-1S'!$AF:$AF,$N21,'Bank-1S'!$X:$X,$F21))</f>
        <v>0</v>
      </c>
      <c r="BD21" s="99">
        <f ca="1">IF(BD$7&lt;&gt;"",SUMIFS('Bank-1S'!$AD:$AD,'Bank-1S'!$J:$J,"&gt;="&amp;BD$7,'Bank-1S'!$J:$J,"&lt;="&amp;BD$8,'Bank-1S'!$AF:$AF,$N21,'Bank-1S'!$X:$X,$F21),SUMIFS('Bank-1S'!$AD:$AD,'Bank-1S'!$J:$J,BD$8,'Bank-1S'!$AF:$AF,$N21,'Bank-1S'!$X:$X,$F21))</f>
        <v>0</v>
      </c>
      <c r="BE21" s="99">
        <f ca="1">IF(BE$7&lt;&gt;"",SUMIFS('Bank-1S'!$AD:$AD,'Bank-1S'!$J:$J,"&gt;="&amp;BE$7,'Bank-1S'!$J:$J,"&lt;="&amp;BE$8,'Bank-1S'!$AF:$AF,$N21,'Bank-1S'!$X:$X,$F21),SUMIFS('Bank-1S'!$AD:$AD,'Bank-1S'!$J:$J,BE$8,'Bank-1S'!$AF:$AF,$N21,'Bank-1S'!$X:$X,$F21))</f>
        <v>0</v>
      </c>
      <c r="BF21" s="99">
        <f ca="1">IF(BF$7&lt;&gt;"",SUMIFS('Bank-1S'!$AD:$AD,'Bank-1S'!$J:$J,"&gt;="&amp;BF$7,'Bank-1S'!$J:$J,"&lt;="&amp;BF$8,'Bank-1S'!$AF:$AF,$N21,'Bank-1S'!$X:$X,$F21),SUMIFS('Bank-1S'!$AD:$AD,'Bank-1S'!$J:$J,BF$8,'Bank-1S'!$AF:$AF,$N21,'Bank-1S'!$X:$X,$F21))</f>
        <v>0</v>
      </c>
      <c r="BG21" s="99">
        <f ca="1">IF(BG$7&lt;&gt;"",SUMIFS('Bank-1S'!$AD:$AD,'Bank-1S'!$J:$J,"&gt;="&amp;BG$7,'Bank-1S'!$J:$J,"&lt;="&amp;BG$8,'Bank-1S'!$AF:$AF,$N21,'Bank-1S'!$X:$X,$F21),SUMIFS('Bank-1S'!$AD:$AD,'Bank-1S'!$J:$J,BG$8,'Bank-1S'!$AF:$AF,$N21,'Bank-1S'!$X:$X,$F21))</f>
        <v>0</v>
      </c>
      <c r="BH21" s="99">
        <f ca="1">IF(BH$7&lt;&gt;"",SUMIFS('Bank-1S'!$AD:$AD,'Bank-1S'!$J:$J,"&gt;="&amp;BH$7,'Bank-1S'!$J:$J,"&lt;="&amp;BH$8,'Bank-1S'!$AF:$AF,$N21,'Bank-1S'!$X:$X,$F21),SUMIFS('Bank-1S'!$AD:$AD,'Bank-1S'!$J:$J,BH$8,'Bank-1S'!$AF:$AF,$N21,'Bank-1S'!$X:$X,$F21))</f>
        <v>0</v>
      </c>
      <c r="BI21" s="99">
        <f ca="1">IF(BI$7&lt;&gt;"",SUMIFS('Bank-1S'!$AD:$AD,'Bank-1S'!$J:$J,"&gt;="&amp;BI$7,'Bank-1S'!$J:$J,"&lt;="&amp;BI$8,'Bank-1S'!$AF:$AF,$N21,'Bank-1S'!$X:$X,$F21),SUMIFS('Bank-1S'!$AD:$AD,'Bank-1S'!$J:$J,BI$8,'Bank-1S'!$AF:$AF,$N21,'Bank-1S'!$X:$X,$F21))</f>
        <v>0</v>
      </c>
      <c r="BJ21" s="99">
        <f ca="1">IF(BJ$7&lt;&gt;"",SUMIFS('Bank-1S'!$AD:$AD,'Bank-1S'!$J:$J,"&gt;="&amp;BJ$7,'Bank-1S'!$J:$J,"&lt;="&amp;BJ$8,'Bank-1S'!$AF:$AF,$N21,'Bank-1S'!$X:$X,$F21),SUMIFS('Bank-1S'!$AD:$AD,'Bank-1S'!$J:$J,BJ$8,'Bank-1S'!$AF:$AF,$N21,'Bank-1S'!$X:$X,$F21))</f>
        <v>0</v>
      </c>
      <c r="BK21" s="99">
        <f ca="1">IF(BK$7&lt;&gt;"",SUMIFS('Bank-1S'!$AD:$AD,'Bank-1S'!$J:$J,"&gt;="&amp;BK$7,'Bank-1S'!$J:$J,"&lt;="&amp;BK$8,'Bank-1S'!$AF:$AF,$N21,'Bank-1S'!$X:$X,$F21),SUMIFS('Bank-1S'!$AD:$AD,'Bank-1S'!$J:$J,BK$8,'Bank-1S'!$AF:$AF,$N21,'Bank-1S'!$X:$X,$F21))</f>
        <v>0</v>
      </c>
      <c r="BL21" s="99">
        <f ca="1">IF(BL$7&lt;&gt;"",SUMIFS('Bank-1S'!$AD:$AD,'Bank-1S'!$J:$J,"&gt;="&amp;BL$7,'Bank-1S'!$J:$J,"&lt;="&amp;BL$8,'Bank-1S'!$AF:$AF,$N21,'Bank-1S'!$X:$X,$F21),SUMIFS('Bank-1S'!$AD:$AD,'Bank-1S'!$J:$J,BL$8,'Bank-1S'!$AF:$AF,$N21,'Bank-1S'!$X:$X,$F21))</f>
        <v>0</v>
      </c>
      <c r="BM21" s="99">
        <f ca="1">IF(BM$7&lt;&gt;"",SUMIFS('Bank-1S'!$AD:$AD,'Bank-1S'!$J:$J,"&gt;="&amp;BM$7,'Bank-1S'!$J:$J,"&lt;="&amp;BM$8,'Bank-1S'!$AF:$AF,$N21,'Bank-1S'!$X:$X,$F21),SUMIFS('Bank-1S'!$AD:$AD,'Bank-1S'!$J:$J,BM$8,'Bank-1S'!$AF:$AF,$N21,'Bank-1S'!$X:$X,$F21))</f>
        <v>0</v>
      </c>
      <c r="BN21" s="99">
        <f ca="1">IF(BN$7&lt;&gt;"",SUMIFS('Bank-1S'!$AD:$AD,'Bank-1S'!$J:$J,"&gt;="&amp;BN$7,'Bank-1S'!$J:$J,"&lt;="&amp;BN$8,'Bank-1S'!$AF:$AF,$N21,'Bank-1S'!$X:$X,$F21),SUMIFS('Bank-1S'!$AD:$AD,'Bank-1S'!$J:$J,BN$8,'Bank-1S'!$AF:$AF,$N21,'Bank-1S'!$X:$X,$F21))</f>
        <v>0</v>
      </c>
      <c r="BO21" s="99">
        <f ca="1">IF(BO$7&lt;&gt;"",SUMIFS('Bank-1S'!$AD:$AD,'Bank-1S'!$J:$J,"&gt;="&amp;BO$7,'Bank-1S'!$J:$J,"&lt;="&amp;BO$8,'Bank-1S'!$AF:$AF,$N21,'Bank-1S'!$X:$X,$F21),SUMIFS('Bank-1S'!$AD:$AD,'Bank-1S'!$J:$J,BO$8,'Bank-1S'!$AF:$AF,$N21,'Bank-1S'!$X:$X,$F21))</f>
        <v>0</v>
      </c>
      <c r="BP21" s="99">
        <f ca="1">IF(BP$7&lt;&gt;"",SUMIFS('Bank-1S'!$AD:$AD,'Bank-1S'!$J:$J,"&gt;="&amp;BP$7,'Bank-1S'!$J:$J,"&lt;="&amp;BP$8,'Bank-1S'!$AF:$AF,$N21,'Bank-1S'!$X:$X,$F21),SUMIFS('Bank-1S'!$AD:$AD,'Bank-1S'!$J:$J,BP$8,'Bank-1S'!$AF:$AF,$N21,'Bank-1S'!$X:$X,$F21))</f>
        <v>0</v>
      </c>
      <c r="BQ21" s="99">
        <f ca="1">IF(BQ$7&lt;&gt;"",SUMIFS('Bank-1S'!$AD:$AD,'Bank-1S'!$J:$J,"&gt;="&amp;BQ$7,'Bank-1S'!$J:$J,"&lt;="&amp;BQ$8,'Bank-1S'!$AF:$AF,$N21,'Bank-1S'!$X:$X,$F21),SUMIFS('Bank-1S'!$AD:$AD,'Bank-1S'!$J:$J,BQ$8,'Bank-1S'!$AF:$AF,$N21,'Bank-1S'!$X:$X,$F21))</f>
        <v>0</v>
      </c>
      <c r="BR21" s="99">
        <f ca="1">IF(BR$7&lt;&gt;"",SUMIFS('Bank-1S'!$AD:$AD,'Bank-1S'!$J:$J,"&gt;="&amp;BR$7,'Bank-1S'!$J:$J,"&lt;="&amp;BR$8,'Bank-1S'!$AF:$AF,$N21,'Bank-1S'!$X:$X,$F21),SUMIFS('Bank-1S'!$AD:$AD,'Bank-1S'!$J:$J,BR$8,'Bank-1S'!$AF:$AF,$N21,'Bank-1S'!$X:$X,$F21))</f>
        <v>0</v>
      </c>
      <c r="BS21" s="99">
        <f ca="1">IF(BS$7&lt;&gt;"",SUMIFS('Bank-1S'!$AD:$AD,'Bank-1S'!$J:$J,"&gt;="&amp;BS$7,'Bank-1S'!$J:$J,"&lt;="&amp;BS$8,'Bank-1S'!$AF:$AF,$N21,'Bank-1S'!$X:$X,$F21),SUMIFS('Bank-1S'!$AD:$AD,'Bank-1S'!$J:$J,BS$8,'Bank-1S'!$AF:$AF,$N21,'Bank-1S'!$X:$X,$F21))</f>
        <v>0</v>
      </c>
      <c r="BT21" s="99">
        <f ca="1">IF(BT$7&lt;&gt;"",SUMIFS('Bank-1S'!$AD:$AD,'Bank-1S'!$J:$J,"&gt;="&amp;BT$7,'Bank-1S'!$J:$J,"&lt;="&amp;BT$8,'Bank-1S'!$AF:$AF,$N21,'Bank-1S'!$X:$X,$F21),SUMIFS('Bank-1S'!$AD:$AD,'Bank-1S'!$J:$J,BT$8,'Bank-1S'!$AF:$AF,$N21,'Bank-1S'!$X:$X,$F21))</f>
        <v>0</v>
      </c>
      <c r="BU21" s="99">
        <f ca="1">IF(BU$7&lt;&gt;"",SUMIFS('Bank-1S'!$AD:$AD,'Bank-1S'!$J:$J,"&gt;="&amp;BU$7,'Bank-1S'!$J:$J,"&lt;="&amp;BU$8,'Bank-1S'!$AF:$AF,$N21,'Bank-1S'!$X:$X,$F21),SUMIFS('Bank-1S'!$AD:$AD,'Bank-1S'!$J:$J,BU$8,'Bank-1S'!$AF:$AF,$N21,'Bank-1S'!$X:$X,$F21))</f>
        <v>0</v>
      </c>
      <c r="BV21" s="99">
        <f ca="1">IF(BV$7&lt;&gt;"",SUMIFS('Bank-1S'!$AD:$AD,'Bank-1S'!$J:$J,"&gt;="&amp;BV$7,'Bank-1S'!$J:$J,"&lt;="&amp;BV$8,'Bank-1S'!$AF:$AF,$N21,'Bank-1S'!$X:$X,$F21),SUMIFS('Bank-1S'!$AD:$AD,'Bank-1S'!$J:$J,BV$8,'Bank-1S'!$AF:$AF,$N21,'Bank-1S'!$X:$X,$F21))</f>
        <v>0</v>
      </c>
      <c r="BW21" s="99">
        <f ca="1">IF(BW$7&lt;&gt;"",SUMIFS('Bank-1S'!$AD:$AD,'Bank-1S'!$J:$J,"&gt;="&amp;BW$7,'Bank-1S'!$J:$J,"&lt;="&amp;BW$8,'Bank-1S'!$AF:$AF,$N21,'Bank-1S'!$X:$X,$F21),SUMIFS('Bank-1S'!$AD:$AD,'Bank-1S'!$J:$J,BW$8,'Bank-1S'!$AF:$AF,$N21,'Bank-1S'!$X:$X,$F21))</f>
        <v>0</v>
      </c>
      <c r="BX21" s="99">
        <f ca="1">IF(BX$7&lt;&gt;"",SUMIFS('Bank-1S'!$AD:$AD,'Bank-1S'!$J:$J,"&gt;="&amp;BX$7,'Bank-1S'!$J:$J,"&lt;="&amp;BX$8,'Bank-1S'!$AF:$AF,$N21,'Bank-1S'!$X:$X,$F21),SUMIFS('Bank-1S'!$AD:$AD,'Bank-1S'!$J:$J,BX$8,'Bank-1S'!$AF:$AF,$N21,'Bank-1S'!$X:$X,$F21))</f>
        <v>0</v>
      </c>
      <c r="BY21" s="99">
        <f ca="1">IF(BY$7&lt;&gt;"",SUMIFS('Bank-1S'!$AD:$AD,'Bank-1S'!$J:$J,"&gt;="&amp;BY$7,'Bank-1S'!$J:$J,"&lt;="&amp;BY$8,'Bank-1S'!$AF:$AF,$N21,'Bank-1S'!$X:$X,$F21),SUMIFS('Bank-1S'!$AD:$AD,'Bank-1S'!$J:$J,BY$8,'Bank-1S'!$AF:$AF,$N21,'Bank-1S'!$X:$X,$F21))</f>
        <v>0</v>
      </c>
      <c r="BZ21" s="99">
        <f ca="1">IF(BZ$7&lt;&gt;"",SUMIFS('Bank-1S'!$AD:$AD,'Bank-1S'!$J:$J,"&gt;="&amp;BZ$7,'Bank-1S'!$J:$J,"&lt;="&amp;BZ$8,'Bank-1S'!$AF:$AF,$N21,'Bank-1S'!$X:$X,$F21),SUMIFS('Bank-1S'!$AD:$AD,'Bank-1S'!$J:$J,BZ$8,'Bank-1S'!$AF:$AF,$N21,'Bank-1S'!$X:$X,$F21))</f>
        <v>0</v>
      </c>
      <c r="CA21" s="99">
        <f ca="1">IF(CA$7&lt;&gt;"",SUMIFS('Bank-1S'!$AD:$AD,'Bank-1S'!$J:$J,"&gt;="&amp;CA$7,'Bank-1S'!$J:$J,"&lt;="&amp;CA$8,'Bank-1S'!$AF:$AF,$N21,'Bank-1S'!$X:$X,$F21),SUMIFS('Bank-1S'!$AD:$AD,'Bank-1S'!$J:$J,CA$8,'Bank-1S'!$AF:$AF,$N21,'Bank-1S'!$X:$X,$F21))</f>
        <v>0</v>
      </c>
      <c r="CB21" s="99">
        <f ca="1">IF(CB$7&lt;&gt;"",SUMIFS('Bank-1S'!$AD:$AD,'Bank-1S'!$J:$J,"&gt;="&amp;CB$7,'Bank-1S'!$J:$J,"&lt;="&amp;CB$8,'Bank-1S'!$AF:$AF,$N21,'Bank-1S'!$X:$X,$F21),SUMIFS('Bank-1S'!$AD:$AD,'Bank-1S'!$J:$J,CB$8,'Bank-1S'!$AF:$AF,$N21,'Bank-1S'!$X:$X,$F21))</f>
        <v>0</v>
      </c>
      <c r="CC21" s="99">
        <f ca="1">IF(CC$7&lt;&gt;"",SUMIFS('Bank-1S'!$AD:$AD,'Bank-1S'!$J:$J,"&gt;="&amp;CC$7,'Bank-1S'!$J:$J,"&lt;="&amp;CC$8,'Bank-1S'!$AF:$AF,$N21,'Bank-1S'!$X:$X,$F21),SUMIFS('Bank-1S'!$AD:$AD,'Bank-1S'!$J:$J,CC$8,'Bank-1S'!$AF:$AF,$N21,'Bank-1S'!$X:$X,$F21))</f>
        <v>0</v>
      </c>
      <c r="CD21" s="99">
        <f ca="1">IF(CD$7&lt;&gt;"",SUMIFS('Bank-1S'!$AD:$AD,'Bank-1S'!$J:$J,"&gt;="&amp;CD$7,'Bank-1S'!$J:$J,"&lt;="&amp;CD$8,'Bank-1S'!$AF:$AF,$N21,'Bank-1S'!$X:$X,$F21),SUMIFS('Bank-1S'!$AD:$AD,'Bank-1S'!$J:$J,CD$8,'Bank-1S'!$AF:$AF,$N21,'Bank-1S'!$X:$X,$F21))</f>
        <v>0</v>
      </c>
      <c r="CE21" s="99">
        <f ca="1">IF(CE$7&lt;&gt;"",SUMIFS('Bank-1S'!$AD:$AD,'Bank-1S'!$J:$J,"&gt;="&amp;CE$7,'Bank-1S'!$J:$J,"&lt;="&amp;CE$8,'Bank-1S'!$AF:$AF,$N21,'Bank-1S'!$X:$X,$F21),SUMIFS('Bank-1S'!$AD:$AD,'Bank-1S'!$J:$J,CE$8,'Bank-1S'!$AF:$AF,$N21,'Bank-1S'!$X:$X,$F21))</f>
        <v>0</v>
      </c>
      <c r="CF21" s="99">
        <f ca="1">IF(CF$7&lt;&gt;"",SUMIFS('Bank-1S'!$AD:$AD,'Bank-1S'!$J:$J,"&gt;="&amp;CF$7,'Bank-1S'!$J:$J,"&lt;="&amp;CF$8,'Bank-1S'!$AF:$AF,$N21,'Bank-1S'!$X:$X,$F21),SUMIFS('Bank-1S'!$AD:$AD,'Bank-1S'!$J:$J,CF$8,'Bank-1S'!$AF:$AF,$N21,'Bank-1S'!$X:$X,$F21))</f>
        <v>0</v>
      </c>
      <c r="CG21" s="99">
        <f ca="1">IF(CG$7&lt;&gt;"",SUMIFS('Bank-1S'!$AD:$AD,'Bank-1S'!$J:$J,"&gt;="&amp;CG$7,'Bank-1S'!$J:$J,"&lt;="&amp;CG$8,'Bank-1S'!$AF:$AF,$N21,'Bank-1S'!$X:$X,$F21),SUMIFS('Bank-1S'!$AD:$AD,'Bank-1S'!$J:$J,CG$8,'Bank-1S'!$AF:$AF,$N21,'Bank-1S'!$X:$X,$F21))</f>
        <v>0</v>
      </c>
      <c r="CH21" s="99">
        <f ca="1">IF(CH$7&lt;&gt;"",SUMIFS('Bank-1S'!$AD:$AD,'Bank-1S'!$J:$J,"&gt;="&amp;CH$7,'Bank-1S'!$J:$J,"&lt;="&amp;CH$8,'Bank-1S'!$AF:$AF,$N21,'Bank-1S'!$X:$X,$F21),SUMIFS('Bank-1S'!$AD:$AD,'Bank-1S'!$J:$J,CH$8,'Bank-1S'!$AF:$AF,$N21,'Bank-1S'!$X:$X,$F21))</f>
        <v>0</v>
      </c>
      <c r="CI21" s="99">
        <f ca="1">IF(CI$7&lt;&gt;"",SUMIFS('Bank-1S'!$AD:$AD,'Bank-1S'!$J:$J,"&gt;="&amp;CI$7,'Bank-1S'!$J:$J,"&lt;="&amp;CI$8,'Bank-1S'!$AF:$AF,$N21,'Bank-1S'!$X:$X,$F21),SUMIFS('Bank-1S'!$AD:$AD,'Bank-1S'!$J:$J,CI$8,'Bank-1S'!$AF:$AF,$N21,'Bank-1S'!$X:$X,$F21))</f>
        <v>0</v>
      </c>
      <c r="CJ21" s="99">
        <f ca="1">IF(CJ$7&lt;&gt;"",SUMIFS('Bank-1S'!$AD:$AD,'Bank-1S'!$J:$J,"&gt;="&amp;CJ$7,'Bank-1S'!$J:$J,"&lt;="&amp;CJ$8,'Bank-1S'!$AF:$AF,$N21,'Bank-1S'!$X:$X,$F21),SUMIFS('Bank-1S'!$AD:$AD,'Bank-1S'!$J:$J,CJ$8,'Bank-1S'!$AF:$AF,$N21,'Bank-1S'!$X:$X,$F21))</f>
        <v>0</v>
      </c>
      <c r="CK21" s="99">
        <f ca="1">IF(CK$7&lt;&gt;"",SUMIFS('Bank-1S'!$AD:$AD,'Bank-1S'!$J:$J,"&gt;="&amp;CK$7,'Bank-1S'!$J:$J,"&lt;="&amp;CK$8,'Bank-1S'!$AF:$AF,$N21,'Bank-1S'!$X:$X,$F21),SUMIFS('Bank-1S'!$AD:$AD,'Bank-1S'!$J:$J,CK$8,'Bank-1S'!$AF:$AF,$N21,'Bank-1S'!$X:$X,$F21))</f>
        <v>0</v>
      </c>
      <c r="CL21" s="99">
        <f ca="1">IF(CL$7&lt;&gt;"",SUMIFS('Bank-1S'!$AD:$AD,'Bank-1S'!$J:$J,"&gt;="&amp;CL$7,'Bank-1S'!$J:$J,"&lt;="&amp;CL$8,'Bank-1S'!$AF:$AF,$N21,'Bank-1S'!$X:$X,$F21),SUMIFS('Bank-1S'!$AD:$AD,'Bank-1S'!$J:$J,CL$8,'Bank-1S'!$AF:$AF,$N21,'Bank-1S'!$X:$X,$F21))</f>
        <v>0</v>
      </c>
      <c r="CM21" s="99">
        <f ca="1">IF(CM$7&lt;&gt;"",SUMIFS('Bank-1S'!$AD:$AD,'Bank-1S'!$J:$J,"&gt;="&amp;CM$7,'Bank-1S'!$J:$J,"&lt;="&amp;CM$8,'Bank-1S'!$AF:$AF,$N21,'Bank-1S'!$X:$X,$F21),SUMIFS('Bank-1S'!$AD:$AD,'Bank-1S'!$J:$J,CM$8,'Bank-1S'!$AF:$AF,$N21,'Bank-1S'!$X:$X,$F21))</f>
        <v>0</v>
      </c>
      <c r="CN21" s="99">
        <f ca="1">IF(CN$7&lt;&gt;"",SUMIFS('Bank-1S'!$AD:$AD,'Bank-1S'!$J:$J,"&gt;="&amp;CN$7,'Bank-1S'!$J:$J,"&lt;="&amp;CN$8,'Bank-1S'!$AF:$AF,$N21,'Bank-1S'!$X:$X,$F21),SUMIFS('Bank-1S'!$AD:$AD,'Bank-1S'!$J:$J,CN$8,'Bank-1S'!$AF:$AF,$N21,'Bank-1S'!$X:$X,$F21))</f>
        <v>0</v>
      </c>
      <c r="CO21" s="99">
        <f ca="1">IF(CO$7&lt;&gt;"",SUMIFS('Bank-1S'!$AD:$AD,'Bank-1S'!$J:$J,"&gt;="&amp;CO$7,'Bank-1S'!$J:$J,"&lt;="&amp;CO$8,'Bank-1S'!$AF:$AF,$N21,'Bank-1S'!$X:$X,$F21),SUMIFS('Bank-1S'!$AD:$AD,'Bank-1S'!$J:$J,CO$8,'Bank-1S'!$AF:$AF,$N21,'Bank-1S'!$X:$X,$F21))</f>
        <v>0</v>
      </c>
      <c r="CP21" s="99">
        <f ca="1">IF(CP$7&lt;&gt;"",SUMIFS('Bank-1S'!$AD:$AD,'Bank-1S'!$J:$J,"&gt;="&amp;CP$7,'Bank-1S'!$J:$J,"&lt;="&amp;CP$8,'Bank-1S'!$AF:$AF,$N21,'Bank-1S'!$X:$X,$F21),SUMIFS('Bank-1S'!$AD:$AD,'Bank-1S'!$J:$J,CP$8,'Bank-1S'!$AF:$AF,$N21,'Bank-1S'!$X:$X,$F21))</f>
        <v>0</v>
      </c>
      <c r="CQ21" s="99">
        <f ca="1">IF(CQ$7&lt;&gt;"",SUMIFS('Bank-1S'!$AD:$AD,'Bank-1S'!$J:$J,"&gt;="&amp;CQ$7,'Bank-1S'!$J:$J,"&lt;="&amp;CQ$8,'Bank-1S'!$AF:$AF,$N21,'Bank-1S'!$X:$X,$F21),SUMIFS('Bank-1S'!$AD:$AD,'Bank-1S'!$J:$J,CQ$8,'Bank-1S'!$AF:$AF,$N21,'Bank-1S'!$X:$X,$F21))</f>
        <v>0</v>
      </c>
      <c r="CR21" s="99">
        <f ca="1">IF(CR$7&lt;&gt;"",SUMIFS('Bank-1S'!$AD:$AD,'Bank-1S'!$J:$J,"&gt;="&amp;CR$7,'Bank-1S'!$J:$J,"&lt;="&amp;CR$8,'Bank-1S'!$AF:$AF,$N21,'Bank-1S'!$X:$X,$F21),SUMIFS('Bank-1S'!$AD:$AD,'Bank-1S'!$J:$J,CR$8,'Bank-1S'!$AF:$AF,$N21,'Bank-1S'!$X:$X,$F21))</f>
        <v>0</v>
      </c>
      <c r="CS21" s="99">
        <f ca="1">IF(CS$7&lt;&gt;"",SUMIFS('Bank-1S'!$AD:$AD,'Bank-1S'!$J:$J,"&gt;="&amp;CS$7,'Bank-1S'!$J:$J,"&lt;="&amp;CS$8,'Bank-1S'!$AF:$AF,$N21,'Bank-1S'!$X:$X,$F21),SUMIFS('Bank-1S'!$AD:$AD,'Bank-1S'!$J:$J,CS$8,'Bank-1S'!$AF:$AF,$N21,'Bank-1S'!$X:$X,$F21))</f>
        <v>0</v>
      </c>
      <c r="CT21" s="99">
        <f ca="1">IF(CT$7&lt;&gt;"",SUMIFS('Bank-1S'!$AD:$AD,'Bank-1S'!$J:$J,"&gt;="&amp;CT$7,'Bank-1S'!$J:$J,"&lt;="&amp;CT$8,'Bank-1S'!$AF:$AF,$N21,'Bank-1S'!$X:$X,$F21),SUMIFS('Bank-1S'!$AD:$AD,'Bank-1S'!$J:$J,CT$8,'Bank-1S'!$AF:$AF,$N21,'Bank-1S'!$X:$X,$F21))</f>
        <v>0</v>
      </c>
    </row>
    <row r="22" spans="1:98" s="181" customFormat="1" ht="10.199999999999999" x14ac:dyDescent="0.2">
      <c r="A22" s="172"/>
      <c r="B22" s="172"/>
      <c r="C22" s="172"/>
      <c r="D22" s="172"/>
      <c r="E22" s="191">
        <v>2</v>
      </c>
      <c r="F22" s="144" t="str">
        <f>F21</f>
        <v>Поступления выручки от продаж</v>
      </c>
      <c r="G22" s="172" t="str">
        <f>lists!$AD$40</f>
        <v>Заказчик-1</v>
      </c>
      <c r="H22" s="292">
        <f t="shared" ref="H22:H26" si="19">IF(I$21=0,0,I22/I$21)</f>
        <v>0.2</v>
      </c>
      <c r="I22" s="307">
        <v>2000000</v>
      </c>
      <c r="J22" s="292">
        <f t="shared" ref="J22:J26" ca="1" si="20">IF(K$21=0,0,K22/K$21)</f>
        <v>0</v>
      </c>
      <c r="K22" s="307">
        <f ca="1">SUMIFS($V22:$CU22,$V$8:$CU$8,"&gt;="&amp;K$7,$V$8:$CU$8,"&lt;="&amp;K$8,$V$3:$CU$3,K$3)</f>
        <v>0</v>
      </c>
      <c r="L22" s="307">
        <f t="shared" ca="1" si="17"/>
        <v>2000000</v>
      </c>
      <c r="M22" s="173"/>
      <c r="N22" s="172" t="str">
        <f>$N$49</f>
        <v>RUR</v>
      </c>
      <c r="O22" s="173"/>
      <c r="P22" s="172"/>
      <c r="Q22" s="261">
        <f t="shared" ref="Q22:Q26" ca="1" si="21">IF(T$21=0,0,T22/T$21)</f>
        <v>0</v>
      </c>
      <c r="R22" s="172"/>
      <c r="S22" s="174"/>
      <c r="T22" s="175">
        <f t="shared" ca="1" si="18"/>
        <v>0</v>
      </c>
      <c r="U22" s="176"/>
      <c r="V22" s="177"/>
      <c r="W22" s="178">
        <f>IF(W$7&lt;&gt;"",SUMIFS('Bank-1S'!$AD:$AD,'Bank-1S'!$J:$J,"&gt;="&amp;W$7,'Bank-1S'!$J:$J,"&lt;="&amp;W$8,'Bank-1S'!$AF:$AF,$N22,'Bank-1S'!$X:$X,$F22,'Bank-1S'!$Y:$Y,$G22),SUMIFS('Bank-1S'!$AD:$AD,'Bank-1S'!$J:$J,W$8,'Bank-1S'!$AF:$AF,$N22,'Bank-1S'!$X:$X,$F22,'Bank-1S'!$Y:$Y,$G22))</f>
        <v>0</v>
      </c>
      <c r="X22" s="178">
        <f ca="1">IF(X$7&lt;&gt;"",SUMIFS('Bank-1S'!$AD:$AD,'Bank-1S'!$J:$J,"&gt;="&amp;X$7,'Bank-1S'!$J:$J,"&lt;="&amp;X$8,'Bank-1S'!$AF:$AF,$N22,'Bank-1S'!$X:$X,$F22,'Bank-1S'!$Y:$Y,$G22),SUMIFS('Bank-1S'!$AD:$AD,'Bank-1S'!$J:$J,X$8,'Bank-1S'!$AF:$AF,$N22,'Bank-1S'!$X:$X,$F22,'Bank-1S'!$Y:$Y,$G22))</f>
        <v>0</v>
      </c>
      <c r="Y22" s="178">
        <f ca="1">IF(Y$7&lt;&gt;"",SUMIFS('Bank-1S'!$AD:$AD,'Bank-1S'!$J:$J,"&gt;="&amp;Y$7,'Bank-1S'!$J:$J,"&lt;="&amp;Y$8,'Bank-1S'!$AF:$AF,$N22,'Bank-1S'!$X:$X,$F22,'Bank-1S'!$Y:$Y,$G22),SUMIFS('Bank-1S'!$AD:$AD,'Bank-1S'!$J:$J,Y$8,'Bank-1S'!$AF:$AF,$N22,'Bank-1S'!$X:$X,$F22,'Bank-1S'!$Y:$Y,$G22))</f>
        <v>0</v>
      </c>
      <c r="Z22" s="178">
        <f ca="1">IF(Z$7&lt;&gt;"",SUMIFS('Bank-1S'!$AD:$AD,'Bank-1S'!$J:$J,"&gt;="&amp;Z$7,'Bank-1S'!$J:$J,"&lt;="&amp;Z$8,'Bank-1S'!$AF:$AF,$N22,'Bank-1S'!$X:$X,$F22,'Bank-1S'!$Y:$Y,$G22),SUMIFS('Bank-1S'!$AD:$AD,'Bank-1S'!$J:$J,Z$8,'Bank-1S'!$AF:$AF,$N22,'Bank-1S'!$X:$X,$F22,'Bank-1S'!$Y:$Y,$G22))</f>
        <v>0</v>
      </c>
      <c r="AA22" s="178">
        <f ca="1">IF(AA$7&lt;&gt;"",SUMIFS('Bank-1S'!$AD:$AD,'Bank-1S'!$J:$J,"&gt;="&amp;AA$7,'Bank-1S'!$J:$J,"&lt;="&amp;AA$8,'Bank-1S'!$AF:$AF,$N22,'Bank-1S'!$X:$X,$F22,'Bank-1S'!$Y:$Y,$G22),SUMIFS('Bank-1S'!$AD:$AD,'Bank-1S'!$J:$J,AA$8,'Bank-1S'!$AF:$AF,$N22,'Bank-1S'!$X:$X,$F22,'Bank-1S'!$Y:$Y,$G22))</f>
        <v>0</v>
      </c>
      <c r="AB22" s="178">
        <f ca="1">IF(AB$7&lt;&gt;"",SUMIFS('Bank-1S'!$AD:$AD,'Bank-1S'!$J:$J,"&gt;="&amp;AB$7,'Bank-1S'!$J:$J,"&lt;="&amp;AB$8,'Bank-1S'!$AF:$AF,$N22,'Bank-1S'!$X:$X,$F22,'Bank-1S'!$Y:$Y,$G22),SUMIFS('Bank-1S'!$AD:$AD,'Bank-1S'!$J:$J,AB$8,'Bank-1S'!$AF:$AF,$N22,'Bank-1S'!$X:$X,$F22,'Bank-1S'!$Y:$Y,$G22))</f>
        <v>0</v>
      </c>
      <c r="AC22" s="178">
        <f ca="1">IF(AC$7&lt;&gt;"",SUMIFS('Bank-1S'!$AD:$AD,'Bank-1S'!$J:$J,"&gt;="&amp;AC$7,'Bank-1S'!$J:$J,"&lt;="&amp;AC$8,'Bank-1S'!$AF:$AF,$N22,'Bank-1S'!$X:$X,$F22,'Bank-1S'!$Y:$Y,$G22),SUMIFS('Bank-1S'!$AD:$AD,'Bank-1S'!$J:$J,AC$8,'Bank-1S'!$AF:$AF,$N22,'Bank-1S'!$X:$X,$F22,'Bank-1S'!$Y:$Y,$G22))</f>
        <v>0</v>
      </c>
      <c r="AD22" s="178">
        <f ca="1">IF(AD$7&lt;&gt;"",SUMIFS('Bank-1S'!$AD:$AD,'Bank-1S'!$J:$J,"&gt;="&amp;AD$7,'Bank-1S'!$J:$J,"&lt;="&amp;AD$8,'Bank-1S'!$AF:$AF,$N22,'Bank-1S'!$X:$X,$F22,'Bank-1S'!$Y:$Y,$G22),SUMIFS('Bank-1S'!$AD:$AD,'Bank-1S'!$J:$J,AD$8,'Bank-1S'!$AF:$AF,$N22,'Bank-1S'!$X:$X,$F22,'Bank-1S'!$Y:$Y,$G22))</f>
        <v>0</v>
      </c>
      <c r="AE22" s="178">
        <f ca="1">IF(AE$7&lt;&gt;"",SUMIFS('Bank-1S'!$AD:$AD,'Bank-1S'!$J:$J,"&gt;="&amp;AE$7,'Bank-1S'!$J:$J,"&lt;="&amp;AE$8,'Bank-1S'!$AF:$AF,$N22,'Bank-1S'!$X:$X,$F22,'Bank-1S'!$Y:$Y,$G22),SUMIFS('Bank-1S'!$AD:$AD,'Bank-1S'!$J:$J,AE$8,'Bank-1S'!$AF:$AF,$N22,'Bank-1S'!$X:$X,$F22,'Bank-1S'!$Y:$Y,$G22))</f>
        <v>0</v>
      </c>
      <c r="AF22" s="178">
        <f ca="1">IF(AF$7&lt;&gt;"",SUMIFS('Bank-1S'!$AD:$AD,'Bank-1S'!$J:$J,"&gt;="&amp;AF$7,'Bank-1S'!$J:$J,"&lt;="&amp;AF$8,'Bank-1S'!$AF:$AF,$N22,'Bank-1S'!$X:$X,$F22,'Bank-1S'!$Y:$Y,$G22),SUMIFS('Bank-1S'!$AD:$AD,'Bank-1S'!$J:$J,AF$8,'Bank-1S'!$AF:$AF,$N22,'Bank-1S'!$X:$X,$F22,'Bank-1S'!$Y:$Y,$G22))</f>
        <v>0</v>
      </c>
      <c r="AG22" s="178">
        <f ca="1">IF(AG$7&lt;&gt;"",SUMIFS('Bank-1S'!$AD:$AD,'Bank-1S'!$J:$J,"&gt;="&amp;AG$7,'Bank-1S'!$J:$J,"&lt;="&amp;AG$8,'Bank-1S'!$AF:$AF,$N22,'Bank-1S'!$X:$X,$F22,'Bank-1S'!$Y:$Y,$G22),SUMIFS('Bank-1S'!$AD:$AD,'Bank-1S'!$J:$J,AG$8,'Bank-1S'!$AF:$AF,$N22,'Bank-1S'!$X:$X,$F22,'Bank-1S'!$Y:$Y,$G22))</f>
        <v>0</v>
      </c>
      <c r="AH22" s="178">
        <f ca="1">IF(AH$7&lt;&gt;"",SUMIFS('Bank-1S'!$AD:$AD,'Bank-1S'!$J:$J,"&gt;="&amp;AH$7,'Bank-1S'!$J:$J,"&lt;="&amp;AH$8,'Bank-1S'!$AF:$AF,$N22,'Bank-1S'!$X:$X,$F22,'Bank-1S'!$Y:$Y,$G22),SUMIFS('Bank-1S'!$AD:$AD,'Bank-1S'!$J:$J,AH$8,'Bank-1S'!$AF:$AF,$N22,'Bank-1S'!$X:$X,$F22,'Bank-1S'!$Y:$Y,$G22))</f>
        <v>0</v>
      </c>
      <c r="AI22" s="178">
        <f ca="1">IF(AI$7&lt;&gt;"",SUMIFS('Bank-1S'!$AD:$AD,'Bank-1S'!$J:$J,"&gt;="&amp;AI$7,'Bank-1S'!$J:$J,"&lt;="&amp;AI$8,'Bank-1S'!$AF:$AF,$N22,'Bank-1S'!$X:$X,$F22,'Bank-1S'!$Y:$Y,$G22),SUMIFS('Bank-1S'!$AD:$AD,'Bank-1S'!$J:$J,AI$8,'Bank-1S'!$AF:$AF,$N22,'Bank-1S'!$X:$X,$F22,'Bank-1S'!$Y:$Y,$G22))</f>
        <v>0</v>
      </c>
      <c r="AJ22" s="178">
        <f ca="1">IF(AJ$7&lt;&gt;"",SUMIFS('Bank-1S'!$AD:$AD,'Bank-1S'!$J:$J,"&gt;="&amp;AJ$7,'Bank-1S'!$J:$J,"&lt;="&amp;AJ$8,'Bank-1S'!$AF:$AF,$N22,'Bank-1S'!$X:$X,$F22,'Bank-1S'!$Y:$Y,$G22),SUMIFS('Bank-1S'!$AD:$AD,'Bank-1S'!$J:$J,AJ$8,'Bank-1S'!$AF:$AF,$N22,'Bank-1S'!$X:$X,$F22,'Bank-1S'!$Y:$Y,$G22))</f>
        <v>0</v>
      </c>
      <c r="AK22" s="178">
        <f ca="1">IF(AK$7&lt;&gt;"",SUMIFS('Bank-1S'!$AD:$AD,'Bank-1S'!$J:$J,"&gt;="&amp;AK$7,'Bank-1S'!$J:$J,"&lt;="&amp;AK$8,'Bank-1S'!$AF:$AF,$N22,'Bank-1S'!$X:$X,$F22,'Bank-1S'!$Y:$Y,$G22),SUMIFS('Bank-1S'!$AD:$AD,'Bank-1S'!$J:$J,AK$8,'Bank-1S'!$AF:$AF,$N22,'Bank-1S'!$X:$X,$F22,'Bank-1S'!$Y:$Y,$G22))</f>
        <v>0</v>
      </c>
      <c r="AL22" s="178">
        <f ca="1">IF(AL$7&lt;&gt;"",SUMIFS('Bank-1S'!$AD:$AD,'Bank-1S'!$J:$J,"&gt;="&amp;AL$7,'Bank-1S'!$J:$J,"&lt;="&amp;AL$8,'Bank-1S'!$AF:$AF,$N22,'Bank-1S'!$X:$X,$F22,'Bank-1S'!$Y:$Y,$G22),SUMIFS('Bank-1S'!$AD:$AD,'Bank-1S'!$J:$J,AL$8,'Bank-1S'!$AF:$AF,$N22,'Bank-1S'!$X:$X,$F22,'Bank-1S'!$Y:$Y,$G22))</f>
        <v>0</v>
      </c>
      <c r="AM22" s="178">
        <f ca="1">IF(AM$7&lt;&gt;"",SUMIFS('Bank-1S'!$AD:$AD,'Bank-1S'!$J:$J,"&gt;="&amp;AM$7,'Bank-1S'!$J:$J,"&lt;="&amp;AM$8,'Bank-1S'!$AF:$AF,$N22,'Bank-1S'!$X:$X,$F22,'Bank-1S'!$Y:$Y,$G22),SUMIFS('Bank-1S'!$AD:$AD,'Bank-1S'!$J:$J,AM$8,'Bank-1S'!$AF:$AF,$N22,'Bank-1S'!$X:$X,$F22,'Bank-1S'!$Y:$Y,$G22))</f>
        <v>0</v>
      </c>
      <c r="AN22" s="178">
        <f ca="1">IF(AN$7&lt;&gt;"",SUMIFS('Bank-1S'!$AD:$AD,'Bank-1S'!$J:$J,"&gt;="&amp;AN$7,'Bank-1S'!$J:$J,"&lt;="&amp;AN$8,'Bank-1S'!$AF:$AF,$N22,'Bank-1S'!$X:$X,$F22,'Bank-1S'!$Y:$Y,$G22),SUMIFS('Bank-1S'!$AD:$AD,'Bank-1S'!$J:$J,AN$8,'Bank-1S'!$AF:$AF,$N22,'Bank-1S'!$X:$X,$F22,'Bank-1S'!$Y:$Y,$G22))</f>
        <v>0</v>
      </c>
      <c r="AO22" s="178">
        <f ca="1">IF(AO$7&lt;&gt;"",SUMIFS('Bank-1S'!$AD:$AD,'Bank-1S'!$J:$J,"&gt;="&amp;AO$7,'Bank-1S'!$J:$J,"&lt;="&amp;AO$8,'Bank-1S'!$AF:$AF,$N22,'Bank-1S'!$X:$X,$F22,'Bank-1S'!$Y:$Y,$G22),SUMIFS('Bank-1S'!$AD:$AD,'Bank-1S'!$J:$J,AO$8,'Bank-1S'!$AF:$AF,$N22,'Bank-1S'!$X:$X,$F22,'Bank-1S'!$Y:$Y,$G22))</f>
        <v>0</v>
      </c>
      <c r="AP22" s="178">
        <f ca="1">IF(AP$7&lt;&gt;"",SUMIFS('Bank-1S'!$AD:$AD,'Bank-1S'!$J:$J,"&gt;="&amp;AP$7,'Bank-1S'!$J:$J,"&lt;="&amp;AP$8,'Bank-1S'!$AF:$AF,$N22,'Bank-1S'!$X:$X,$F22,'Bank-1S'!$Y:$Y,$G22),SUMIFS('Bank-1S'!$AD:$AD,'Bank-1S'!$J:$J,AP$8,'Bank-1S'!$AF:$AF,$N22,'Bank-1S'!$X:$X,$F22,'Bank-1S'!$Y:$Y,$G22))</f>
        <v>0</v>
      </c>
      <c r="AQ22" s="178">
        <f ca="1">IF(AQ$7&lt;&gt;"",SUMIFS('Bank-1S'!$AD:$AD,'Bank-1S'!$J:$J,"&gt;="&amp;AQ$7,'Bank-1S'!$J:$J,"&lt;="&amp;AQ$8,'Bank-1S'!$AF:$AF,$N22,'Bank-1S'!$X:$X,$F22,'Bank-1S'!$Y:$Y,$G22),SUMIFS('Bank-1S'!$AD:$AD,'Bank-1S'!$J:$J,AQ$8,'Bank-1S'!$AF:$AF,$N22,'Bank-1S'!$X:$X,$F22,'Bank-1S'!$Y:$Y,$G22))</f>
        <v>0</v>
      </c>
      <c r="AR22" s="178">
        <f ca="1">IF(AR$7&lt;&gt;"",SUMIFS('Bank-1S'!$AD:$AD,'Bank-1S'!$J:$J,"&gt;="&amp;AR$7,'Bank-1S'!$J:$J,"&lt;="&amp;AR$8,'Bank-1S'!$AF:$AF,$N22,'Bank-1S'!$X:$X,$F22,'Bank-1S'!$Y:$Y,$G22),SUMIFS('Bank-1S'!$AD:$AD,'Bank-1S'!$J:$J,AR$8,'Bank-1S'!$AF:$AF,$N22,'Bank-1S'!$X:$X,$F22,'Bank-1S'!$Y:$Y,$G22))</f>
        <v>0</v>
      </c>
      <c r="AS22" s="178">
        <f ca="1">IF(AS$7&lt;&gt;"",SUMIFS('Bank-1S'!$AD:$AD,'Bank-1S'!$J:$J,"&gt;="&amp;AS$7,'Bank-1S'!$J:$J,"&lt;="&amp;AS$8,'Bank-1S'!$AF:$AF,$N22,'Bank-1S'!$X:$X,$F22,'Bank-1S'!$Y:$Y,$G22),SUMIFS('Bank-1S'!$AD:$AD,'Bank-1S'!$J:$J,AS$8,'Bank-1S'!$AF:$AF,$N22,'Bank-1S'!$X:$X,$F22,'Bank-1S'!$Y:$Y,$G22))</f>
        <v>0</v>
      </c>
      <c r="AT22" s="178">
        <f ca="1">IF(AT$7&lt;&gt;"",SUMIFS('Bank-1S'!$AD:$AD,'Bank-1S'!$J:$J,"&gt;="&amp;AT$7,'Bank-1S'!$J:$J,"&lt;="&amp;AT$8,'Bank-1S'!$AF:$AF,$N22,'Bank-1S'!$X:$X,$F22,'Bank-1S'!$Y:$Y,$G22),SUMIFS('Bank-1S'!$AD:$AD,'Bank-1S'!$J:$J,AT$8,'Bank-1S'!$AF:$AF,$N22,'Bank-1S'!$X:$X,$F22,'Bank-1S'!$Y:$Y,$G22))</f>
        <v>0</v>
      </c>
      <c r="AU22" s="178">
        <f ca="1">IF(AU$7&lt;&gt;"",SUMIFS('Bank-1S'!$AD:$AD,'Bank-1S'!$J:$J,"&gt;="&amp;AU$7,'Bank-1S'!$J:$J,"&lt;="&amp;AU$8,'Bank-1S'!$AF:$AF,$N22,'Bank-1S'!$X:$X,$F22,'Bank-1S'!$Y:$Y,$G22),SUMIFS('Bank-1S'!$AD:$AD,'Bank-1S'!$J:$J,AU$8,'Bank-1S'!$AF:$AF,$N22,'Bank-1S'!$X:$X,$F22,'Bank-1S'!$Y:$Y,$G22))</f>
        <v>0</v>
      </c>
      <c r="AV22" s="178">
        <f ca="1">IF(AV$7&lt;&gt;"",SUMIFS('Bank-1S'!$AD:$AD,'Bank-1S'!$J:$J,"&gt;="&amp;AV$7,'Bank-1S'!$J:$J,"&lt;="&amp;AV$8,'Bank-1S'!$AF:$AF,$N22,'Bank-1S'!$X:$X,$F22,'Bank-1S'!$Y:$Y,$G22),SUMIFS('Bank-1S'!$AD:$AD,'Bank-1S'!$J:$J,AV$8,'Bank-1S'!$AF:$AF,$N22,'Bank-1S'!$X:$X,$F22,'Bank-1S'!$Y:$Y,$G22))</f>
        <v>0</v>
      </c>
      <c r="AW22" s="178">
        <f ca="1">IF(AW$7&lt;&gt;"",SUMIFS('Bank-1S'!$AD:$AD,'Bank-1S'!$J:$J,"&gt;="&amp;AW$7,'Bank-1S'!$J:$J,"&lt;="&amp;AW$8,'Bank-1S'!$AF:$AF,$N22,'Bank-1S'!$X:$X,$F22,'Bank-1S'!$Y:$Y,$G22),SUMIFS('Bank-1S'!$AD:$AD,'Bank-1S'!$J:$J,AW$8,'Bank-1S'!$AF:$AF,$N22,'Bank-1S'!$X:$X,$F22,'Bank-1S'!$Y:$Y,$G22))</f>
        <v>0</v>
      </c>
      <c r="AX22" s="178">
        <f ca="1">IF(AX$7&lt;&gt;"",SUMIFS('Bank-1S'!$AD:$AD,'Bank-1S'!$J:$J,"&gt;="&amp;AX$7,'Bank-1S'!$J:$J,"&lt;="&amp;AX$8,'Bank-1S'!$AF:$AF,$N22,'Bank-1S'!$X:$X,$F22,'Bank-1S'!$Y:$Y,$G22),SUMIFS('Bank-1S'!$AD:$AD,'Bank-1S'!$J:$J,AX$8,'Bank-1S'!$AF:$AF,$N22,'Bank-1S'!$X:$X,$F22,'Bank-1S'!$Y:$Y,$G22))</f>
        <v>0</v>
      </c>
      <c r="AY22" s="178">
        <f ca="1">IF(AY$7&lt;&gt;"",SUMIFS('Bank-1S'!$AD:$AD,'Bank-1S'!$J:$J,"&gt;="&amp;AY$7,'Bank-1S'!$J:$J,"&lt;="&amp;AY$8,'Bank-1S'!$AF:$AF,$N22,'Bank-1S'!$X:$X,$F22,'Bank-1S'!$Y:$Y,$G22),SUMIFS('Bank-1S'!$AD:$AD,'Bank-1S'!$J:$J,AY$8,'Bank-1S'!$AF:$AF,$N22,'Bank-1S'!$X:$X,$F22,'Bank-1S'!$Y:$Y,$G22))</f>
        <v>0</v>
      </c>
      <c r="AZ22" s="178">
        <f ca="1">IF(AZ$7&lt;&gt;"",SUMIFS('Bank-1S'!$AD:$AD,'Bank-1S'!$J:$J,"&gt;="&amp;AZ$7,'Bank-1S'!$J:$J,"&lt;="&amp;AZ$8,'Bank-1S'!$AF:$AF,$N22,'Bank-1S'!$X:$X,$F22,'Bank-1S'!$Y:$Y,$G22),SUMIFS('Bank-1S'!$AD:$AD,'Bank-1S'!$J:$J,AZ$8,'Bank-1S'!$AF:$AF,$N22,'Bank-1S'!$X:$X,$F22,'Bank-1S'!$Y:$Y,$G22))</f>
        <v>0</v>
      </c>
      <c r="BA22" s="178">
        <f ca="1">IF(BA$7&lt;&gt;"",SUMIFS('Bank-1S'!$AD:$AD,'Bank-1S'!$J:$J,"&gt;="&amp;BA$7,'Bank-1S'!$J:$J,"&lt;="&amp;BA$8,'Bank-1S'!$AF:$AF,$N22,'Bank-1S'!$X:$X,$F22,'Bank-1S'!$Y:$Y,$G22),SUMIFS('Bank-1S'!$AD:$AD,'Bank-1S'!$J:$J,BA$8,'Bank-1S'!$AF:$AF,$N22,'Bank-1S'!$X:$X,$F22,'Bank-1S'!$Y:$Y,$G22))</f>
        <v>0</v>
      </c>
      <c r="BB22" s="178">
        <f ca="1">IF(BB$7&lt;&gt;"",SUMIFS('Bank-1S'!$AD:$AD,'Bank-1S'!$J:$J,"&gt;="&amp;BB$7,'Bank-1S'!$J:$J,"&lt;="&amp;BB$8,'Bank-1S'!$AF:$AF,$N22,'Bank-1S'!$X:$X,$F22,'Bank-1S'!$Y:$Y,$G22),SUMIFS('Bank-1S'!$AD:$AD,'Bank-1S'!$J:$J,BB$8,'Bank-1S'!$AF:$AF,$N22,'Bank-1S'!$X:$X,$F22,'Bank-1S'!$Y:$Y,$G22))</f>
        <v>0</v>
      </c>
      <c r="BC22" s="178">
        <f ca="1">IF(BC$7&lt;&gt;"",SUMIFS('Bank-1S'!$AD:$AD,'Bank-1S'!$J:$J,"&gt;="&amp;BC$7,'Bank-1S'!$J:$J,"&lt;="&amp;BC$8,'Bank-1S'!$AF:$AF,$N22,'Bank-1S'!$X:$X,$F22,'Bank-1S'!$Y:$Y,$G22),SUMIFS('Bank-1S'!$AD:$AD,'Bank-1S'!$J:$J,BC$8,'Bank-1S'!$AF:$AF,$N22,'Bank-1S'!$X:$X,$F22,'Bank-1S'!$Y:$Y,$G22))</f>
        <v>0</v>
      </c>
      <c r="BD22" s="178">
        <f ca="1">IF(BD$7&lt;&gt;"",SUMIFS('Bank-1S'!$AD:$AD,'Bank-1S'!$J:$J,"&gt;="&amp;BD$7,'Bank-1S'!$J:$J,"&lt;="&amp;BD$8,'Bank-1S'!$AF:$AF,$N22,'Bank-1S'!$X:$X,$F22,'Bank-1S'!$Y:$Y,$G22),SUMIFS('Bank-1S'!$AD:$AD,'Bank-1S'!$J:$J,BD$8,'Bank-1S'!$AF:$AF,$N22,'Bank-1S'!$X:$X,$F22,'Bank-1S'!$Y:$Y,$G22))</f>
        <v>0</v>
      </c>
      <c r="BE22" s="178">
        <f ca="1">IF(BE$7&lt;&gt;"",SUMIFS('Bank-1S'!$AD:$AD,'Bank-1S'!$J:$J,"&gt;="&amp;BE$7,'Bank-1S'!$J:$J,"&lt;="&amp;BE$8,'Bank-1S'!$AF:$AF,$N22,'Bank-1S'!$X:$X,$F22,'Bank-1S'!$Y:$Y,$G22),SUMIFS('Bank-1S'!$AD:$AD,'Bank-1S'!$J:$J,BE$8,'Bank-1S'!$AF:$AF,$N22,'Bank-1S'!$X:$X,$F22,'Bank-1S'!$Y:$Y,$G22))</f>
        <v>0</v>
      </c>
      <c r="BF22" s="178">
        <f ca="1">IF(BF$7&lt;&gt;"",SUMIFS('Bank-1S'!$AD:$AD,'Bank-1S'!$J:$J,"&gt;="&amp;BF$7,'Bank-1S'!$J:$J,"&lt;="&amp;BF$8,'Bank-1S'!$AF:$AF,$N22,'Bank-1S'!$X:$X,$F22,'Bank-1S'!$Y:$Y,$G22),SUMIFS('Bank-1S'!$AD:$AD,'Bank-1S'!$J:$J,BF$8,'Bank-1S'!$AF:$AF,$N22,'Bank-1S'!$X:$X,$F22,'Bank-1S'!$Y:$Y,$G22))</f>
        <v>0</v>
      </c>
      <c r="BG22" s="178">
        <f ca="1">IF(BG$7&lt;&gt;"",SUMIFS('Bank-1S'!$AD:$AD,'Bank-1S'!$J:$J,"&gt;="&amp;BG$7,'Bank-1S'!$J:$J,"&lt;="&amp;BG$8,'Bank-1S'!$AF:$AF,$N22,'Bank-1S'!$X:$X,$F22,'Bank-1S'!$Y:$Y,$G22),SUMIFS('Bank-1S'!$AD:$AD,'Bank-1S'!$J:$J,BG$8,'Bank-1S'!$AF:$AF,$N22,'Bank-1S'!$X:$X,$F22,'Bank-1S'!$Y:$Y,$G22))</f>
        <v>0</v>
      </c>
      <c r="BH22" s="178">
        <f ca="1">IF(BH$7&lt;&gt;"",SUMIFS('Bank-1S'!$AD:$AD,'Bank-1S'!$J:$J,"&gt;="&amp;BH$7,'Bank-1S'!$J:$J,"&lt;="&amp;BH$8,'Bank-1S'!$AF:$AF,$N22,'Bank-1S'!$X:$X,$F22,'Bank-1S'!$Y:$Y,$G22),SUMIFS('Bank-1S'!$AD:$AD,'Bank-1S'!$J:$J,BH$8,'Bank-1S'!$AF:$AF,$N22,'Bank-1S'!$X:$X,$F22,'Bank-1S'!$Y:$Y,$G22))</f>
        <v>0</v>
      </c>
      <c r="BI22" s="178">
        <f ca="1">IF(BI$7&lt;&gt;"",SUMIFS('Bank-1S'!$AD:$AD,'Bank-1S'!$J:$J,"&gt;="&amp;BI$7,'Bank-1S'!$J:$J,"&lt;="&amp;BI$8,'Bank-1S'!$AF:$AF,$N22,'Bank-1S'!$X:$X,$F22,'Bank-1S'!$Y:$Y,$G22),SUMIFS('Bank-1S'!$AD:$AD,'Bank-1S'!$J:$J,BI$8,'Bank-1S'!$AF:$AF,$N22,'Bank-1S'!$X:$X,$F22,'Bank-1S'!$Y:$Y,$G22))</f>
        <v>0</v>
      </c>
      <c r="BJ22" s="178">
        <f ca="1">IF(BJ$7&lt;&gt;"",SUMIFS('Bank-1S'!$AD:$AD,'Bank-1S'!$J:$J,"&gt;="&amp;BJ$7,'Bank-1S'!$J:$J,"&lt;="&amp;BJ$8,'Bank-1S'!$AF:$AF,$N22,'Bank-1S'!$X:$X,$F22,'Bank-1S'!$Y:$Y,$G22),SUMIFS('Bank-1S'!$AD:$AD,'Bank-1S'!$J:$J,BJ$8,'Bank-1S'!$AF:$AF,$N22,'Bank-1S'!$X:$X,$F22,'Bank-1S'!$Y:$Y,$G22))</f>
        <v>0</v>
      </c>
      <c r="BK22" s="178">
        <f ca="1">IF(BK$7&lt;&gt;"",SUMIFS('Bank-1S'!$AD:$AD,'Bank-1S'!$J:$J,"&gt;="&amp;BK$7,'Bank-1S'!$J:$J,"&lt;="&amp;BK$8,'Bank-1S'!$AF:$AF,$N22,'Bank-1S'!$X:$X,$F22,'Bank-1S'!$Y:$Y,$G22),SUMIFS('Bank-1S'!$AD:$AD,'Bank-1S'!$J:$J,BK$8,'Bank-1S'!$AF:$AF,$N22,'Bank-1S'!$X:$X,$F22,'Bank-1S'!$Y:$Y,$G22))</f>
        <v>0</v>
      </c>
      <c r="BL22" s="178">
        <f ca="1">IF(BL$7&lt;&gt;"",SUMIFS('Bank-1S'!$AD:$AD,'Bank-1S'!$J:$J,"&gt;="&amp;BL$7,'Bank-1S'!$J:$J,"&lt;="&amp;BL$8,'Bank-1S'!$AF:$AF,$N22,'Bank-1S'!$X:$X,$F22,'Bank-1S'!$Y:$Y,$G22),SUMIFS('Bank-1S'!$AD:$AD,'Bank-1S'!$J:$J,BL$8,'Bank-1S'!$AF:$AF,$N22,'Bank-1S'!$X:$X,$F22,'Bank-1S'!$Y:$Y,$G22))</f>
        <v>0</v>
      </c>
      <c r="BM22" s="178">
        <f ca="1">IF(BM$7&lt;&gt;"",SUMIFS('Bank-1S'!$AD:$AD,'Bank-1S'!$J:$J,"&gt;="&amp;BM$7,'Bank-1S'!$J:$J,"&lt;="&amp;BM$8,'Bank-1S'!$AF:$AF,$N22,'Bank-1S'!$X:$X,$F22,'Bank-1S'!$Y:$Y,$G22),SUMIFS('Bank-1S'!$AD:$AD,'Bank-1S'!$J:$J,BM$8,'Bank-1S'!$AF:$AF,$N22,'Bank-1S'!$X:$X,$F22,'Bank-1S'!$Y:$Y,$G22))</f>
        <v>0</v>
      </c>
      <c r="BN22" s="178">
        <f ca="1">IF(BN$7&lt;&gt;"",SUMIFS('Bank-1S'!$AD:$AD,'Bank-1S'!$J:$J,"&gt;="&amp;BN$7,'Bank-1S'!$J:$J,"&lt;="&amp;BN$8,'Bank-1S'!$AF:$AF,$N22,'Bank-1S'!$X:$X,$F22,'Bank-1S'!$Y:$Y,$G22),SUMIFS('Bank-1S'!$AD:$AD,'Bank-1S'!$J:$J,BN$8,'Bank-1S'!$AF:$AF,$N22,'Bank-1S'!$X:$X,$F22,'Bank-1S'!$Y:$Y,$G22))</f>
        <v>0</v>
      </c>
      <c r="BO22" s="178">
        <f ca="1">IF(BO$7&lt;&gt;"",SUMIFS('Bank-1S'!$AD:$AD,'Bank-1S'!$J:$J,"&gt;="&amp;BO$7,'Bank-1S'!$J:$J,"&lt;="&amp;BO$8,'Bank-1S'!$AF:$AF,$N22,'Bank-1S'!$X:$X,$F22,'Bank-1S'!$Y:$Y,$G22),SUMIFS('Bank-1S'!$AD:$AD,'Bank-1S'!$J:$J,BO$8,'Bank-1S'!$AF:$AF,$N22,'Bank-1S'!$X:$X,$F22,'Bank-1S'!$Y:$Y,$G22))</f>
        <v>0</v>
      </c>
      <c r="BP22" s="178">
        <f ca="1">IF(BP$7&lt;&gt;"",SUMIFS('Bank-1S'!$AD:$AD,'Bank-1S'!$J:$J,"&gt;="&amp;BP$7,'Bank-1S'!$J:$J,"&lt;="&amp;BP$8,'Bank-1S'!$AF:$AF,$N22,'Bank-1S'!$X:$X,$F22,'Bank-1S'!$Y:$Y,$G22),SUMIFS('Bank-1S'!$AD:$AD,'Bank-1S'!$J:$J,BP$8,'Bank-1S'!$AF:$AF,$N22,'Bank-1S'!$X:$X,$F22,'Bank-1S'!$Y:$Y,$G22))</f>
        <v>0</v>
      </c>
      <c r="BQ22" s="178">
        <f ca="1">IF(BQ$7&lt;&gt;"",SUMIFS('Bank-1S'!$AD:$AD,'Bank-1S'!$J:$J,"&gt;="&amp;BQ$7,'Bank-1S'!$J:$J,"&lt;="&amp;BQ$8,'Bank-1S'!$AF:$AF,$N22,'Bank-1S'!$X:$X,$F22,'Bank-1S'!$Y:$Y,$G22),SUMIFS('Bank-1S'!$AD:$AD,'Bank-1S'!$J:$J,BQ$8,'Bank-1S'!$AF:$AF,$N22,'Bank-1S'!$X:$X,$F22,'Bank-1S'!$Y:$Y,$G22))</f>
        <v>0</v>
      </c>
      <c r="BR22" s="178">
        <f ca="1">IF(BR$7&lt;&gt;"",SUMIFS('Bank-1S'!$AD:$AD,'Bank-1S'!$J:$J,"&gt;="&amp;BR$7,'Bank-1S'!$J:$J,"&lt;="&amp;BR$8,'Bank-1S'!$AF:$AF,$N22,'Bank-1S'!$X:$X,$F22,'Bank-1S'!$Y:$Y,$G22),SUMIFS('Bank-1S'!$AD:$AD,'Bank-1S'!$J:$J,BR$8,'Bank-1S'!$AF:$AF,$N22,'Bank-1S'!$X:$X,$F22,'Bank-1S'!$Y:$Y,$G22))</f>
        <v>0</v>
      </c>
      <c r="BS22" s="178">
        <f ca="1">IF(BS$7&lt;&gt;"",SUMIFS('Bank-1S'!$AD:$AD,'Bank-1S'!$J:$J,"&gt;="&amp;BS$7,'Bank-1S'!$J:$J,"&lt;="&amp;BS$8,'Bank-1S'!$AF:$AF,$N22,'Bank-1S'!$X:$X,$F22,'Bank-1S'!$Y:$Y,$G22),SUMIFS('Bank-1S'!$AD:$AD,'Bank-1S'!$J:$J,BS$8,'Bank-1S'!$AF:$AF,$N22,'Bank-1S'!$X:$X,$F22,'Bank-1S'!$Y:$Y,$G22))</f>
        <v>0</v>
      </c>
      <c r="BT22" s="178">
        <f ca="1">IF(BT$7&lt;&gt;"",SUMIFS('Bank-1S'!$AD:$AD,'Bank-1S'!$J:$J,"&gt;="&amp;BT$7,'Bank-1S'!$J:$J,"&lt;="&amp;BT$8,'Bank-1S'!$AF:$AF,$N22,'Bank-1S'!$X:$X,$F22,'Bank-1S'!$Y:$Y,$G22),SUMIFS('Bank-1S'!$AD:$AD,'Bank-1S'!$J:$J,BT$8,'Bank-1S'!$AF:$AF,$N22,'Bank-1S'!$X:$X,$F22,'Bank-1S'!$Y:$Y,$G22))</f>
        <v>0</v>
      </c>
      <c r="BU22" s="178">
        <f ca="1">IF(BU$7&lt;&gt;"",SUMIFS('Bank-1S'!$AD:$AD,'Bank-1S'!$J:$J,"&gt;="&amp;BU$7,'Bank-1S'!$J:$J,"&lt;="&amp;BU$8,'Bank-1S'!$AF:$AF,$N22,'Bank-1S'!$X:$X,$F22,'Bank-1S'!$Y:$Y,$G22),SUMIFS('Bank-1S'!$AD:$AD,'Bank-1S'!$J:$J,BU$8,'Bank-1S'!$AF:$AF,$N22,'Bank-1S'!$X:$X,$F22,'Bank-1S'!$Y:$Y,$G22))</f>
        <v>0</v>
      </c>
      <c r="BV22" s="178">
        <f ca="1">IF(BV$7&lt;&gt;"",SUMIFS('Bank-1S'!$AD:$AD,'Bank-1S'!$J:$J,"&gt;="&amp;BV$7,'Bank-1S'!$J:$J,"&lt;="&amp;BV$8,'Bank-1S'!$AF:$AF,$N22,'Bank-1S'!$X:$X,$F22,'Bank-1S'!$Y:$Y,$G22),SUMIFS('Bank-1S'!$AD:$AD,'Bank-1S'!$J:$J,BV$8,'Bank-1S'!$AF:$AF,$N22,'Bank-1S'!$X:$X,$F22,'Bank-1S'!$Y:$Y,$G22))</f>
        <v>0</v>
      </c>
      <c r="BW22" s="178">
        <f ca="1">IF(BW$7&lt;&gt;"",SUMIFS('Bank-1S'!$AD:$AD,'Bank-1S'!$J:$J,"&gt;="&amp;BW$7,'Bank-1S'!$J:$J,"&lt;="&amp;BW$8,'Bank-1S'!$AF:$AF,$N22,'Bank-1S'!$X:$X,$F22,'Bank-1S'!$Y:$Y,$G22),SUMIFS('Bank-1S'!$AD:$AD,'Bank-1S'!$J:$J,BW$8,'Bank-1S'!$AF:$AF,$N22,'Bank-1S'!$X:$X,$F22,'Bank-1S'!$Y:$Y,$G22))</f>
        <v>0</v>
      </c>
      <c r="BX22" s="178">
        <f ca="1">IF(BX$7&lt;&gt;"",SUMIFS('Bank-1S'!$AD:$AD,'Bank-1S'!$J:$J,"&gt;="&amp;BX$7,'Bank-1S'!$J:$J,"&lt;="&amp;BX$8,'Bank-1S'!$AF:$AF,$N22,'Bank-1S'!$X:$X,$F22,'Bank-1S'!$Y:$Y,$G22),SUMIFS('Bank-1S'!$AD:$AD,'Bank-1S'!$J:$J,BX$8,'Bank-1S'!$AF:$AF,$N22,'Bank-1S'!$X:$X,$F22,'Bank-1S'!$Y:$Y,$G22))</f>
        <v>0</v>
      </c>
      <c r="BY22" s="178">
        <f ca="1">IF(BY$7&lt;&gt;"",SUMIFS('Bank-1S'!$AD:$AD,'Bank-1S'!$J:$J,"&gt;="&amp;BY$7,'Bank-1S'!$J:$J,"&lt;="&amp;BY$8,'Bank-1S'!$AF:$AF,$N22,'Bank-1S'!$X:$X,$F22,'Bank-1S'!$Y:$Y,$G22),SUMIFS('Bank-1S'!$AD:$AD,'Bank-1S'!$J:$J,BY$8,'Bank-1S'!$AF:$AF,$N22,'Bank-1S'!$X:$X,$F22,'Bank-1S'!$Y:$Y,$G22))</f>
        <v>0</v>
      </c>
      <c r="BZ22" s="178">
        <f ca="1">IF(BZ$7&lt;&gt;"",SUMIFS('Bank-1S'!$AD:$AD,'Bank-1S'!$J:$J,"&gt;="&amp;BZ$7,'Bank-1S'!$J:$J,"&lt;="&amp;BZ$8,'Bank-1S'!$AF:$AF,$N22,'Bank-1S'!$X:$X,$F22,'Bank-1S'!$Y:$Y,$G22),SUMIFS('Bank-1S'!$AD:$AD,'Bank-1S'!$J:$J,BZ$8,'Bank-1S'!$AF:$AF,$N22,'Bank-1S'!$X:$X,$F22,'Bank-1S'!$Y:$Y,$G22))</f>
        <v>0</v>
      </c>
      <c r="CA22" s="178">
        <f ca="1">IF(CA$7&lt;&gt;"",SUMIFS('Bank-1S'!$AD:$AD,'Bank-1S'!$J:$J,"&gt;="&amp;CA$7,'Bank-1S'!$J:$J,"&lt;="&amp;CA$8,'Bank-1S'!$AF:$AF,$N22,'Bank-1S'!$X:$X,$F22,'Bank-1S'!$Y:$Y,$G22),SUMIFS('Bank-1S'!$AD:$AD,'Bank-1S'!$J:$J,CA$8,'Bank-1S'!$AF:$AF,$N22,'Bank-1S'!$X:$X,$F22,'Bank-1S'!$Y:$Y,$G22))</f>
        <v>0</v>
      </c>
      <c r="CB22" s="178">
        <f ca="1">IF(CB$7&lt;&gt;"",SUMIFS('Bank-1S'!$AD:$AD,'Bank-1S'!$J:$J,"&gt;="&amp;CB$7,'Bank-1S'!$J:$J,"&lt;="&amp;CB$8,'Bank-1S'!$AF:$AF,$N22,'Bank-1S'!$X:$X,$F22,'Bank-1S'!$Y:$Y,$G22),SUMIFS('Bank-1S'!$AD:$AD,'Bank-1S'!$J:$J,CB$8,'Bank-1S'!$AF:$AF,$N22,'Bank-1S'!$X:$X,$F22,'Bank-1S'!$Y:$Y,$G22))</f>
        <v>0</v>
      </c>
      <c r="CC22" s="178">
        <f ca="1">IF(CC$7&lt;&gt;"",SUMIFS('Bank-1S'!$AD:$AD,'Bank-1S'!$J:$J,"&gt;="&amp;CC$7,'Bank-1S'!$J:$J,"&lt;="&amp;CC$8,'Bank-1S'!$AF:$AF,$N22,'Bank-1S'!$X:$X,$F22,'Bank-1S'!$Y:$Y,$G22),SUMIFS('Bank-1S'!$AD:$AD,'Bank-1S'!$J:$J,CC$8,'Bank-1S'!$AF:$AF,$N22,'Bank-1S'!$X:$X,$F22,'Bank-1S'!$Y:$Y,$G22))</f>
        <v>0</v>
      </c>
      <c r="CD22" s="178">
        <f ca="1">IF(CD$7&lt;&gt;"",SUMIFS('Bank-1S'!$AD:$AD,'Bank-1S'!$J:$J,"&gt;="&amp;CD$7,'Bank-1S'!$J:$J,"&lt;="&amp;CD$8,'Bank-1S'!$AF:$AF,$N22,'Bank-1S'!$X:$X,$F22,'Bank-1S'!$Y:$Y,$G22),SUMIFS('Bank-1S'!$AD:$AD,'Bank-1S'!$J:$J,CD$8,'Bank-1S'!$AF:$AF,$N22,'Bank-1S'!$X:$X,$F22,'Bank-1S'!$Y:$Y,$G22))</f>
        <v>0</v>
      </c>
      <c r="CE22" s="178">
        <f ca="1">IF(CE$7&lt;&gt;"",SUMIFS('Bank-1S'!$AD:$AD,'Bank-1S'!$J:$J,"&gt;="&amp;CE$7,'Bank-1S'!$J:$J,"&lt;="&amp;CE$8,'Bank-1S'!$AF:$AF,$N22,'Bank-1S'!$X:$X,$F22,'Bank-1S'!$Y:$Y,$G22),SUMIFS('Bank-1S'!$AD:$AD,'Bank-1S'!$J:$J,CE$8,'Bank-1S'!$AF:$AF,$N22,'Bank-1S'!$X:$X,$F22,'Bank-1S'!$Y:$Y,$G22))</f>
        <v>0</v>
      </c>
      <c r="CF22" s="178">
        <f ca="1">IF(CF$7&lt;&gt;"",SUMIFS('Bank-1S'!$AD:$AD,'Bank-1S'!$J:$J,"&gt;="&amp;CF$7,'Bank-1S'!$J:$J,"&lt;="&amp;CF$8,'Bank-1S'!$AF:$AF,$N22,'Bank-1S'!$X:$X,$F22,'Bank-1S'!$Y:$Y,$G22),SUMIFS('Bank-1S'!$AD:$AD,'Bank-1S'!$J:$J,CF$8,'Bank-1S'!$AF:$AF,$N22,'Bank-1S'!$X:$X,$F22,'Bank-1S'!$Y:$Y,$G22))</f>
        <v>0</v>
      </c>
      <c r="CG22" s="178">
        <f ca="1">IF(CG$7&lt;&gt;"",SUMIFS('Bank-1S'!$AD:$AD,'Bank-1S'!$J:$J,"&gt;="&amp;CG$7,'Bank-1S'!$J:$J,"&lt;="&amp;CG$8,'Bank-1S'!$AF:$AF,$N22,'Bank-1S'!$X:$X,$F22,'Bank-1S'!$Y:$Y,$G22),SUMIFS('Bank-1S'!$AD:$AD,'Bank-1S'!$J:$J,CG$8,'Bank-1S'!$AF:$AF,$N22,'Bank-1S'!$X:$X,$F22,'Bank-1S'!$Y:$Y,$G22))</f>
        <v>0</v>
      </c>
      <c r="CH22" s="178">
        <f ca="1">IF(CH$7&lt;&gt;"",SUMIFS('Bank-1S'!$AD:$AD,'Bank-1S'!$J:$J,"&gt;="&amp;CH$7,'Bank-1S'!$J:$J,"&lt;="&amp;CH$8,'Bank-1S'!$AF:$AF,$N22,'Bank-1S'!$X:$X,$F22,'Bank-1S'!$Y:$Y,$G22),SUMIFS('Bank-1S'!$AD:$AD,'Bank-1S'!$J:$J,CH$8,'Bank-1S'!$AF:$AF,$N22,'Bank-1S'!$X:$X,$F22,'Bank-1S'!$Y:$Y,$G22))</f>
        <v>0</v>
      </c>
      <c r="CI22" s="178">
        <f ca="1">IF(CI$7&lt;&gt;"",SUMIFS('Bank-1S'!$AD:$AD,'Bank-1S'!$J:$J,"&gt;="&amp;CI$7,'Bank-1S'!$J:$J,"&lt;="&amp;CI$8,'Bank-1S'!$AF:$AF,$N22,'Bank-1S'!$X:$X,$F22,'Bank-1S'!$Y:$Y,$G22),SUMIFS('Bank-1S'!$AD:$AD,'Bank-1S'!$J:$J,CI$8,'Bank-1S'!$AF:$AF,$N22,'Bank-1S'!$X:$X,$F22,'Bank-1S'!$Y:$Y,$G22))</f>
        <v>0</v>
      </c>
      <c r="CJ22" s="178">
        <f ca="1">IF(CJ$7&lt;&gt;"",SUMIFS('Bank-1S'!$AD:$AD,'Bank-1S'!$J:$J,"&gt;="&amp;CJ$7,'Bank-1S'!$J:$J,"&lt;="&amp;CJ$8,'Bank-1S'!$AF:$AF,$N22,'Bank-1S'!$X:$X,$F22,'Bank-1S'!$Y:$Y,$G22),SUMIFS('Bank-1S'!$AD:$AD,'Bank-1S'!$J:$J,CJ$8,'Bank-1S'!$AF:$AF,$N22,'Bank-1S'!$X:$X,$F22,'Bank-1S'!$Y:$Y,$G22))</f>
        <v>0</v>
      </c>
      <c r="CK22" s="178">
        <f ca="1">IF(CK$7&lt;&gt;"",SUMIFS('Bank-1S'!$AD:$AD,'Bank-1S'!$J:$J,"&gt;="&amp;CK$7,'Bank-1S'!$J:$J,"&lt;="&amp;CK$8,'Bank-1S'!$AF:$AF,$N22,'Bank-1S'!$X:$X,$F22,'Bank-1S'!$Y:$Y,$G22),SUMIFS('Bank-1S'!$AD:$AD,'Bank-1S'!$J:$J,CK$8,'Bank-1S'!$AF:$AF,$N22,'Bank-1S'!$X:$X,$F22,'Bank-1S'!$Y:$Y,$G22))</f>
        <v>0</v>
      </c>
      <c r="CL22" s="178">
        <f ca="1">IF(CL$7&lt;&gt;"",SUMIFS('Bank-1S'!$AD:$AD,'Bank-1S'!$J:$J,"&gt;="&amp;CL$7,'Bank-1S'!$J:$J,"&lt;="&amp;CL$8,'Bank-1S'!$AF:$AF,$N22,'Bank-1S'!$X:$X,$F22,'Bank-1S'!$Y:$Y,$G22),SUMIFS('Bank-1S'!$AD:$AD,'Bank-1S'!$J:$J,CL$8,'Bank-1S'!$AF:$AF,$N22,'Bank-1S'!$X:$X,$F22,'Bank-1S'!$Y:$Y,$G22))</f>
        <v>0</v>
      </c>
      <c r="CM22" s="178">
        <f ca="1">IF(CM$7&lt;&gt;"",SUMIFS('Bank-1S'!$AD:$AD,'Bank-1S'!$J:$J,"&gt;="&amp;CM$7,'Bank-1S'!$J:$J,"&lt;="&amp;CM$8,'Bank-1S'!$AF:$AF,$N22,'Bank-1S'!$X:$X,$F22,'Bank-1S'!$Y:$Y,$G22),SUMIFS('Bank-1S'!$AD:$AD,'Bank-1S'!$J:$J,CM$8,'Bank-1S'!$AF:$AF,$N22,'Bank-1S'!$X:$X,$F22,'Bank-1S'!$Y:$Y,$G22))</f>
        <v>0</v>
      </c>
      <c r="CN22" s="178">
        <f ca="1">IF(CN$7&lt;&gt;"",SUMIFS('Bank-1S'!$AD:$AD,'Bank-1S'!$J:$J,"&gt;="&amp;CN$7,'Bank-1S'!$J:$J,"&lt;="&amp;CN$8,'Bank-1S'!$AF:$AF,$N22,'Bank-1S'!$X:$X,$F22,'Bank-1S'!$Y:$Y,$G22),SUMIFS('Bank-1S'!$AD:$AD,'Bank-1S'!$J:$J,CN$8,'Bank-1S'!$AF:$AF,$N22,'Bank-1S'!$X:$X,$F22,'Bank-1S'!$Y:$Y,$G22))</f>
        <v>0</v>
      </c>
      <c r="CO22" s="178">
        <f ca="1">IF(CO$7&lt;&gt;"",SUMIFS('Bank-1S'!$AD:$AD,'Bank-1S'!$J:$J,"&gt;="&amp;CO$7,'Bank-1S'!$J:$J,"&lt;="&amp;CO$8,'Bank-1S'!$AF:$AF,$N22,'Bank-1S'!$X:$X,$F22,'Bank-1S'!$Y:$Y,$G22),SUMIFS('Bank-1S'!$AD:$AD,'Bank-1S'!$J:$J,CO$8,'Bank-1S'!$AF:$AF,$N22,'Bank-1S'!$X:$X,$F22,'Bank-1S'!$Y:$Y,$G22))</f>
        <v>0</v>
      </c>
      <c r="CP22" s="178">
        <f ca="1">IF(CP$7&lt;&gt;"",SUMIFS('Bank-1S'!$AD:$AD,'Bank-1S'!$J:$J,"&gt;="&amp;CP$7,'Bank-1S'!$J:$J,"&lt;="&amp;CP$8,'Bank-1S'!$AF:$AF,$N22,'Bank-1S'!$X:$X,$F22,'Bank-1S'!$Y:$Y,$G22),SUMIFS('Bank-1S'!$AD:$AD,'Bank-1S'!$J:$J,CP$8,'Bank-1S'!$AF:$AF,$N22,'Bank-1S'!$X:$X,$F22,'Bank-1S'!$Y:$Y,$G22))</f>
        <v>0</v>
      </c>
      <c r="CQ22" s="178">
        <f ca="1">IF(CQ$7&lt;&gt;"",SUMIFS('Bank-1S'!$AD:$AD,'Bank-1S'!$J:$J,"&gt;="&amp;CQ$7,'Bank-1S'!$J:$J,"&lt;="&amp;CQ$8,'Bank-1S'!$AF:$AF,$N22,'Bank-1S'!$X:$X,$F22,'Bank-1S'!$Y:$Y,$G22),SUMIFS('Bank-1S'!$AD:$AD,'Bank-1S'!$J:$J,CQ$8,'Bank-1S'!$AF:$AF,$N22,'Bank-1S'!$X:$X,$F22,'Bank-1S'!$Y:$Y,$G22))</f>
        <v>0</v>
      </c>
      <c r="CR22" s="178">
        <f ca="1">IF(CR$7&lt;&gt;"",SUMIFS('Bank-1S'!$AD:$AD,'Bank-1S'!$J:$J,"&gt;="&amp;CR$7,'Bank-1S'!$J:$J,"&lt;="&amp;CR$8,'Bank-1S'!$AF:$AF,$N22,'Bank-1S'!$X:$X,$F22,'Bank-1S'!$Y:$Y,$G22),SUMIFS('Bank-1S'!$AD:$AD,'Bank-1S'!$J:$J,CR$8,'Bank-1S'!$AF:$AF,$N22,'Bank-1S'!$X:$X,$F22,'Bank-1S'!$Y:$Y,$G22))</f>
        <v>0</v>
      </c>
      <c r="CS22" s="178">
        <f ca="1">IF(CS$7&lt;&gt;"",SUMIFS('Bank-1S'!$AD:$AD,'Bank-1S'!$J:$J,"&gt;="&amp;CS$7,'Bank-1S'!$J:$J,"&lt;="&amp;CS$8,'Bank-1S'!$AF:$AF,$N22,'Bank-1S'!$X:$X,$F22,'Bank-1S'!$Y:$Y,$G22),SUMIFS('Bank-1S'!$AD:$AD,'Bank-1S'!$J:$J,CS$8,'Bank-1S'!$AF:$AF,$N22,'Bank-1S'!$X:$X,$F22,'Bank-1S'!$Y:$Y,$G22))</f>
        <v>0</v>
      </c>
      <c r="CT22" s="178">
        <f ca="1">IF(CT$7&lt;&gt;"",SUMIFS('Bank-1S'!$AD:$AD,'Bank-1S'!$J:$J,"&gt;="&amp;CT$7,'Bank-1S'!$J:$J,"&lt;="&amp;CT$8,'Bank-1S'!$AF:$AF,$N22,'Bank-1S'!$X:$X,$F22,'Bank-1S'!$Y:$Y,$G22),SUMIFS('Bank-1S'!$AD:$AD,'Bank-1S'!$J:$J,CT$8,'Bank-1S'!$AF:$AF,$N22,'Bank-1S'!$X:$X,$F22,'Bank-1S'!$Y:$Y,$G22))</f>
        <v>0</v>
      </c>
    </row>
    <row r="23" spans="1:98" s="181" customFormat="1" ht="10.199999999999999" x14ac:dyDescent="0.2">
      <c r="A23" s="172"/>
      <c r="B23" s="172"/>
      <c r="C23" s="172"/>
      <c r="D23" s="172"/>
      <c r="E23" s="191">
        <v>2</v>
      </c>
      <c r="F23" s="144" t="str">
        <f>F21</f>
        <v>Поступления выручки от продаж</v>
      </c>
      <c r="G23" s="172" t="str">
        <f>lists!$AD$41</f>
        <v>Заказчик-2</v>
      </c>
      <c r="H23" s="292">
        <f t="shared" si="19"/>
        <v>0.2</v>
      </c>
      <c r="I23" s="307">
        <v>2000000</v>
      </c>
      <c r="J23" s="292">
        <f t="shared" ca="1" si="20"/>
        <v>0</v>
      </c>
      <c r="K23" s="307">
        <f t="shared" ca="1" si="16"/>
        <v>0</v>
      </c>
      <c r="L23" s="307">
        <f t="shared" ca="1" si="17"/>
        <v>2000000</v>
      </c>
      <c r="M23" s="173"/>
      <c r="N23" s="172" t="str">
        <f>$N$49</f>
        <v>RUR</v>
      </c>
      <c r="O23" s="173"/>
      <c r="P23" s="172"/>
      <c r="Q23" s="261">
        <f t="shared" ca="1" si="21"/>
        <v>0</v>
      </c>
      <c r="R23" s="172"/>
      <c r="S23" s="174"/>
      <c r="T23" s="175">
        <f t="shared" ca="1" si="18"/>
        <v>0</v>
      </c>
      <c r="U23" s="176"/>
      <c r="V23" s="177"/>
      <c r="W23" s="178">
        <f>IF(W$7&lt;&gt;"",SUMIFS('Bank-1S'!$AD:$AD,'Bank-1S'!$J:$J,"&gt;="&amp;W$7,'Bank-1S'!$J:$J,"&lt;="&amp;W$8,'Bank-1S'!$AF:$AF,$N23,'Bank-1S'!$X:$X,$F23,'Bank-1S'!$Y:$Y,$G23),SUMIFS('Bank-1S'!$AD:$AD,'Bank-1S'!$J:$J,W$8,'Bank-1S'!$AF:$AF,$N23,'Bank-1S'!$X:$X,$F23,'Bank-1S'!$Y:$Y,$G23))</f>
        <v>0</v>
      </c>
      <c r="X23" s="178">
        <f ca="1">IF(X$7&lt;&gt;"",SUMIFS('Bank-1S'!$AD:$AD,'Bank-1S'!$J:$J,"&gt;="&amp;X$7,'Bank-1S'!$J:$J,"&lt;="&amp;X$8,'Bank-1S'!$AF:$AF,$N23,'Bank-1S'!$X:$X,$F23,'Bank-1S'!$Y:$Y,$G23),SUMIFS('Bank-1S'!$AD:$AD,'Bank-1S'!$J:$J,X$8,'Bank-1S'!$AF:$AF,$N23,'Bank-1S'!$X:$X,$F23,'Bank-1S'!$Y:$Y,$G23))</f>
        <v>0</v>
      </c>
      <c r="Y23" s="178">
        <f ca="1">IF(Y$7&lt;&gt;"",SUMIFS('Bank-1S'!$AD:$AD,'Bank-1S'!$J:$J,"&gt;="&amp;Y$7,'Bank-1S'!$J:$J,"&lt;="&amp;Y$8,'Bank-1S'!$AF:$AF,$N23,'Bank-1S'!$X:$X,$F23,'Bank-1S'!$Y:$Y,$G23),SUMIFS('Bank-1S'!$AD:$AD,'Bank-1S'!$J:$J,Y$8,'Bank-1S'!$AF:$AF,$N23,'Bank-1S'!$X:$X,$F23,'Bank-1S'!$Y:$Y,$G23))</f>
        <v>0</v>
      </c>
      <c r="Z23" s="178">
        <f ca="1">IF(Z$7&lt;&gt;"",SUMIFS('Bank-1S'!$AD:$AD,'Bank-1S'!$J:$J,"&gt;="&amp;Z$7,'Bank-1S'!$J:$J,"&lt;="&amp;Z$8,'Bank-1S'!$AF:$AF,$N23,'Bank-1S'!$X:$X,$F23,'Bank-1S'!$Y:$Y,$G23),SUMIFS('Bank-1S'!$AD:$AD,'Bank-1S'!$J:$J,Z$8,'Bank-1S'!$AF:$AF,$N23,'Bank-1S'!$X:$X,$F23,'Bank-1S'!$Y:$Y,$G23))</f>
        <v>0</v>
      </c>
      <c r="AA23" s="178">
        <f ca="1">IF(AA$7&lt;&gt;"",SUMIFS('Bank-1S'!$AD:$AD,'Bank-1S'!$J:$J,"&gt;="&amp;AA$7,'Bank-1S'!$J:$J,"&lt;="&amp;AA$8,'Bank-1S'!$AF:$AF,$N23,'Bank-1S'!$X:$X,$F23,'Bank-1S'!$Y:$Y,$G23),SUMIFS('Bank-1S'!$AD:$AD,'Bank-1S'!$J:$J,AA$8,'Bank-1S'!$AF:$AF,$N23,'Bank-1S'!$X:$X,$F23,'Bank-1S'!$Y:$Y,$G23))</f>
        <v>0</v>
      </c>
      <c r="AB23" s="178">
        <f ca="1">IF(AB$7&lt;&gt;"",SUMIFS('Bank-1S'!$AD:$AD,'Bank-1S'!$J:$J,"&gt;="&amp;AB$7,'Bank-1S'!$J:$J,"&lt;="&amp;AB$8,'Bank-1S'!$AF:$AF,$N23,'Bank-1S'!$X:$X,$F23,'Bank-1S'!$Y:$Y,$G23),SUMIFS('Bank-1S'!$AD:$AD,'Bank-1S'!$J:$J,AB$8,'Bank-1S'!$AF:$AF,$N23,'Bank-1S'!$X:$X,$F23,'Bank-1S'!$Y:$Y,$G23))</f>
        <v>0</v>
      </c>
      <c r="AC23" s="178">
        <f ca="1">IF(AC$7&lt;&gt;"",SUMIFS('Bank-1S'!$AD:$AD,'Bank-1S'!$J:$J,"&gt;="&amp;AC$7,'Bank-1S'!$J:$J,"&lt;="&amp;AC$8,'Bank-1S'!$AF:$AF,$N23,'Bank-1S'!$X:$X,$F23,'Bank-1S'!$Y:$Y,$G23),SUMIFS('Bank-1S'!$AD:$AD,'Bank-1S'!$J:$J,AC$8,'Bank-1S'!$AF:$AF,$N23,'Bank-1S'!$X:$X,$F23,'Bank-1S'!$Y:$Y,$G23))</f>
        <v>0</v>
      </c>
      <c r="AD23" s="178">
        <f ca="1">IF(AD$7&lt;&gt;"",SUMIFS('Bank-1S'!$AD:$AD,'Bank-1S'!$J:$J,"&gt;="&amp;AD$7,'Bank-1S'!$J:$J,"&lt;="&amp;AD$8,'Bank-1S'!$AF:$AF,$N23,'Bank-1S'!$X:$X,$F23,'Bank-1S'!$Y:$Y,$G23),SUMIFS('Bank-1S'!$AD:$AD,'Bank-1S'!$J:$J,AD$8,'Bank-1S'!$AF:$AF,$N23,'Bank-1S'!$X:$X,$F23,'Bank-1S'!$Y:$Y,$G23))</f>
        <v>0</v>
      </c>
      <c r="AE23" s="178">
        <f ca="1">IF(AE$7&lt;&gt;"",SUMIFS('Bank-1S'!$AD:$AD,'Bank-1S'!$J:$J,"&gt;="&amp;AE$7,'Bank-1S'!$J:$J,"&lt;="&amp;AE$8,'Bank-1S'!$AF:$AF,$N23,'Bank-1S'!$X:$X,$F23,'Bank-1S'!$Y:$Y,$G23),SUMIFS('Bank-1S'!$AD:$AD,'Bank-1S'!$J:$J,AE$8,'Bank-1S'!$AF:$AF,$N23,'Bank-1S'!$X:$X,$F23,'Bank-1S'!$Y:$Y,$G23))</f>
        <v>0</v>
      </c>
      <c r="AF23" s="178">
        <f ca="1">IF(AF$7&lt;&gt;"",SUMIFS('Bank-1S'!$AD:$AD,'Bank-1S'!$J:$J,"&gt;="&amp;AF$7,'Bank-1S'!$J:$J,"&lt;="&amp;AF$8,'Bank-1S'!$AF:$AF,$N23,'Bank-1S'!$X:$X,$F23,'Bank-1S'!$Y:$Y,$G23),SUMIFS('Bank-1S'!$AD:$AD,'Bank-1S'!$J:$J,AF$8,'Bank-1S'!$AF:$AF,$N23,'Bank-1S'!$X:$X,$F23,'Bank-1S'!$Y:$Y,$G23))</f>
        <v>0</v>
      </c>
      <c r="AG23" s="178">
        <f ca="1">IF(AG$7&lt;&gt;"",SUMIFS('Bank-1S'!$AD:$AD,'Bank-1S'!$J:$J,"&gt;="&amp;AG$7,'Bank-1S'!$J:$J,"&lt;="&amp;AG$8,'Bank-1S'!$AF:$AF,$N23,'Bank-1S'!$X:$X,$F23,'Bank-1S'!$Y:$Y,$G23),SUMIFS('Bank-1S'!$AD:$AD,'Bank-1S'!$J:$J,AG$8,'Bank-1S'!$AF:$AF,$N23,'Bank-1S'!$X:$X,$F23,'Bank-1S'!$Y:$Y,$G23))</f>
        <v>0</v>
      </c>
      <c r="AH23" s="178">
        <f ca="1">IF(AH$7&lt;&gt;"",SUMIFS('Bank-1S'!$AD:$AD,'Bank-1S'!$J:$J,"&gt;="&amp;AH$7,'Bank-1S'!$J:$J,"&lt;="&amp;AH$8,'Bank-1S'!$AF:$AF,$N23,'Bank-1S'!$X:$X,$F23,'Bank-1S'!$Y:$Y,$G23),SUMIFS('Bank-1S'!$AD:$AD,'Bank-1S'!$J:$J,AH$8,'Bank-1S'!$AF:$AF,$N23,'Bank-1S'!$X:$X,$F23,'Bank-1S'!$Y:$Y,$G23))</f>
        <v>0</v>
      </c>
      <c r="AI23" s="178">
        <f ca="1">IF(AI$7&lt;&gt;"",SUMIFS('Bank-1S'!$AD:$AD,'Bank-1S'!$J:$J,"&gt;="&amp;AI$7,'Bank-1S'!$J:$J,"&lt;="&amp;AI$8,'Bank-1S'!$AF:$AF,$N23,'Bank-1S'!$X:$X,$F23,'Bank-1S'!$Y:$Y,$G23),SUMIFS('Bank-1S'!$AD:$AD,'Bank-1S'!$J:$J,AI$8,'Bank-1S'!$AF:$AF,$N23,'Bank-1S'!$X:$X,$F23,'Bank-1S'!$Y:$Y,$G23))</f>
        <v>0</v>
      </c>
      <c r="AJ23" s="178">
        <f ca="1">IF(AJ$7&lt;&gt;"",SUMIFS('Bank-1S'!$AD:$AD,'Bank-1S'!$J:$J,"&gt;="&amp;AJ$7,'Bank-1S'!$J:$J,"&lt;="&amp;AJ$8,'Bank-1S'!$AF:$AF,$N23,'Bank-1S'!$X:$X,$F23,'Bank-1S'!$Y:$Y,$G23),SUMIFS('Bank-1S'!$AD:$AD,'Bank-1S'!$J:$J,AJ$8,'Bank-1S'!$AF:$AF,$N23,'Bank-1S'!$X:$X,$F23,'Bank-1S'!$Y:$Y,$G23))</f>
        <v>0</v>
      </c>
      <c r="AK23" s="178">
        <f ca="1">IF(AK$7&lt;&gt;"",SUMIFS('Bank-1S'!$AD:$AD,'Bank-1S'!$J:$J,"&gt;="&amp;AK$7,'Bank-1S'!$J:$J,"&lt;="&amp;AK$8,'Bank-1S'!$AF:$AF,$N23,'Bank-1S'!$X:$X,$F23,'Bank-1S'!$Y:$Y,$G23),SUMIFS('Bank-1S'!$AD:$AD,'Bank-1S'!$J:$J,AK$8,'Bank-1S'!$AF:$AF,$N23,'Bank-1S'!$X:$X,$F23,'Bank-1S'!$Y:$Y,$G23))</f>
        <v>0</v>
      </c>
      <c r="AL23" s="178">
        <f ca="1">IF(AL$7&lt;&gt;"",SUMIFS('Bank-1S'!$AD:$AD,'Bank-1S'!$J:$J,"&gt;="&amp;AL$7,'Bank-1S'!$J:$J,"&lt;="&amp;AL$8,'Bank-1S'!$AF:$AF,$N23,'Bank-1S'!$X:$X,$F23,'Bank-1S'!$Y:$Y,$G23),SUMIFS('Bank-1S'!$AD:$AD,'Bank-1S'!$J:$J,AL$8,'Bank-1S'!$AF:$AF,$N23,'Bank-1S'!$X:$X,$F23,'Bank-1S'!$Y:$Y,$G23))</f>
        <v>0</v>
      </c>
      <c r="AM23" s="178">
        <f ca="1">IF(AM$7&lt;&gt;"",SUMIFS('Bank-1S'!$AD:$AD,'Bank-1S'!$J:$J,"&gt;="&amp;AM$7,'Bank-1S'!$J:$J,"&lt;="&amp;AM$8,'Bank-1S'!$AF:$AF,$N23,'Bank-1S'!$X:$X,$F23,'Bank-1S'!$Y:$Y,$G23),SUMIFS('Bank-1S'!$AD:$AD,'Bank-1S'!$J:$J,AM$8,'Bank-1S'!$AF:$AF,$N23,'Bank-1S'!$X:$X,$F23,'Bank-1S'!$Y:$Y,$G23))</f>
        <v>0</v>
      </c>
      <c r="AN23" s="178">
        <f ca="1">IF(AN$7&lt;&gt;"",SUMIFS('Bank-1S'!$AD:$AD,'Bank-1S'!$J:$J,"&gt;="&amp;AN$7,'Bank-1S'!$J:$J,"&lt;="&amp;AN$8,'Bank-1S'!$AF:$AF,$N23,'Bank-1S'!$X:$X,$F23,'Bank-1S'!$Y:$Y,$G23),SUMIFS('Bank-1S'!$AD:$AD,'Bank-1S'!$J:$J,AN$8,'Bank-1S'!$AF:$AF,$N23,'Bank-1S'!$X:$X,$F23,'Bank-1S'!$Y:$Y,$G23))</f>
        <v>0</v>
      </c>
      <c r="AO23" s="178">
        <f ca="1">IF(AO$7&lt;&gt;"",SUMIFS('Bank-1S'!$AD:$AD,'Bank-1S'!$J:$J,"&gt;="&amp;AO$7,'Bank-1S'!$J:$J,"&lt;="&amp;AO$8,'Bank-1S'!$AF:$AF,$N23,'Bank-1S'!$X:$X,$F23,'Bank-1S'!$Y:$Y,$G23),SUMIFS('Bank-1S'!$AD:$AD,'Bank-1S'!$J:$J,AO$8,'Bank-1S'!$AF:$AF,$N23,'Bank-1S'!$X:$X,$F23,'Bank-1S'!$Y:$Y,$G23))</f>
        <v>0</v>
      </c>
      <c r="AP23" s="178">
        <f ca="1">IF(AP$7&lt;&gt;"",SUMIFS('Bank-1S'!$AD:$AD,'Bank-1S'!$J:$J,"&gt;="&amp;AP$7,'Bank-1S'!$J:$J,"&lt;="&amp;AP$8,'Bank-1S'!$AF:$AF,$N23,'Bank-1S'!$X:$X,$F23,'Bank-1S'!$Y:$Y,$G23),SUMIFS('Bank-1S'!$AD:$AD,'Bank-1S'!$J:$J,AP$8,'Bank-1S'!$AF:$AF,$N23,'Bank-1S'!$X:$X,$F23,'Bank-1S'!$Y:$Y,$G23))</f>
        <v>0</v>
      </c>
      <c r="AQ23" s="178">
        <f ca="1">IF(AQ$7&lt;&gt;"",SUMIFS('Bank-1S'!$AD:$AD,'Bank-1S'!$J:$J,"&gt;="&amp;AQ$7,'Bank-1S'!$J:$J,"&lt;="&amp;AQ$8,'Bank-1S'!$AF:$AF,$N23,'Bank-1S'!$X:$X,$F23,'Bank-1S'!$Y:$Y,$G23),SUMIFS('Bank-1S'!$AD:$AD,'Bank-1S'!$J:$J,AQ$8,'Bank-1S'!$AF:$AF,$N23,'Bank-1S'!$X:$X,$F23,'Bank-1S'!$Y:$Y,$G23))</f>
        <v>0</v>
      </c>
      <c r="AR23" s="178">
        <f ca="1">IF(AR$7&lt;&gt;"",SUMIFS('Bank-1S'!$AD:$AD,'Bank-1S'!$J:$J,"&gt;="&amp;AR$7,'Bank-1S'!$J:$J,"&lt;="&amp;AR$8,'Bank-1S'!$AF:$AF,$N23,'Bank-1S'!$X:$X,$F23,'Bank-1S'!$Y:$Y,$G23),SUMIFS('Bank-1S'!$AD:$AD,'Bank-1S'!$J:$J,AR$8,'Bank-1S'!$AF:$AF,$N23,'Bank-1S'!$X:$X,$F23,'Bank-1S'!$Y:$Y,$G23))</f>
        <v>0</v>
      </c>
      <c r="AS23" s="178">
        <f ca="1">IF(AS$7&lt;&gt;"",SUMIFS('Bank-1S'!$AD:$AD,'Bank-1S'!$J:$J,"&gt;="&amp;AS$7,'Bank-1S'!$J:$J,"&lt;="&amp;AS$8,'Bank-1S'!$AF:$AF,$N23,'Bank-1S'!$X:$X,$F23,'Bank-1S'!$Y:$Y,$G23),SUMIFS('Bank-1S'!$AD:$AD,'Bank-1S'!$J:$J,AS$8,'Bank-1S'!$AF:$AF,$N23,'Bank-1S'!$X:$X,$F23,'Bank-1S'!$Y:$Y,$G23))</f>
        <v>0</v>
      </c>
      <c r="AT23" s="178">
        <f ca="1">IF(AT$7&lt;&gt;"",SUMIFS('Bank-1S'!$AD:$AD,'Bank-1S'!$J:$J,"&gt;="&amp;AT$7,'Bank-1S'!$J:$J,"&lt;="&amp;AT$8,'Bank-1S'!$AF:$AF,$N23,'Bank-1S'!$X:$X,$F23,'Bank-1S'!$Y:$Y,$G23),SUMIFS('Bank-1S'!$AD:$AD,'Bank-1S'!$J:$J,AT$8,'Bank-1S'!$AF:$AF,$N23,'Bank-1S'!$X:$X,$F23,'Bank-1S'!$Y:$Y,$G23))</f>
        <v>0</v>
      </c>
      <c r="AU23" s="178">
        <f ca="1">IF(AU$7&lt;&gt;"",SUMIFS('Bank-1S'!$AD:$AD,'Bank-1S'!$J:$J,"&gt;="&amp;AU$7,'Bank-1S'!$J:$J,"&lt;="&amp;AU$8,'Bank-1S'!$AF:$AF,$N23,'Bank-1S'!$X:$X,$F23,'Bank-1S'!$Y:$Y,$G23),SUMIFS('Bank-1S'!$AD:$AD,'Bank-1S'!$J:$J,AU$8,'Bank-1S'!$AF:$AF,$N23,'Bank-1S'!$X:$X,$F23,'Bank-1S'!$Y:$Y,$G23))</f>
        <v>0</v>
      </c>
      <c r="AV23" s="178">
        <f ca="1">IF(AV$7&lt;&gt;"",SUMIFS('Bank-1S'!$AD:$AD,'Bank-1S'!$J:$J,"&gt;="&amp;AV$7,'Bank-1S'!$J:$J,"&lt;="&amp;AV$8,'Bank-1S'!$AF:$AF,$N23,'Bank-1S'!$X:$X,$F23,'Bank-1S'!$Y:$Y,$G23),SUMIFS('Bank-1S'!$AD:$AD,'Bank-1S'!$J:$J,AV$8,'Bank-1S'!$AF:$AF,$N23,'Bank-1S'!$X:$X,$F23,'Bank-1S'!$Y:$Y,$G23))</f>
        <v>0</v>
      </c>
      <c r="AW23" s="178">
        <f ca="1">IF(AW$7&lt;&gt;"",SUMIFS('Bank-1S'!$AD:$AD,'Bank-1S'!$J:$J,"&gt;="&amp;AW$7,'Bank-1S'!$J:$J,"&lt;="&amp;AW$8,'Bank-1S'!$AF:$AF,$N23,'Bank-1S'!$X:$X,$F23,'Bank-1S'!$Y:$Y,$G23),SUMIFS('Bank-1S'!$AD:$AD,'Bank-1S'!$J:$J,AW$8,'Bank-1S'!$AF:$AF,$N23,'Bank-1S'!$X:$X,$F23,'Bank-1S'!$Y:$Y,$G23))</f>
        <v>0</v>
      </c>
      <c r="AX23" s="178">
        <f ca="1">IF(AX$7&lt;&gt;"",SUMIFS('Bank-1S'!$AD:$AD,'Bank-1S'!$J:$J,"&gt;="&amp;AX$7,'Bank-1S'!$J:$J,"&lt;="&amp;AX$8,'Bank-1S'!$AF:$AF,$N23,'Bank-1S'!$X:$X,$F23,'Bank-1S'!$Y:$Y,$G23),SUMIFS('Bank-1S'!$AD:$AD,'Bank-1S'!$J:$J,AX$8,'Bank-1S'!$AF:$AF,$N23,'Bank-1S'!$X:$X,$F23,'Bank-1S'!$Y:$Y,$G23))</f>
        <v>0</v>
      </c>
      <c r="AY23" s="178">
        <f ca="1">IF(AY$7&lt;&gt;"",SUMIFS('Bank-1S'!$AD:$AD,'Bank-1S'!$J:$J,"&gt;="&amp;AY$7,'Bank-1S'!$J:$J,"&lt;="&amp;AY$8,'Bank-1S'!$AF:$AF,$N23,'Bank-1S'!$X:$X,$F23,'Bank-1S'!$Y:$Y,$G23),SUMIFS('Bank-1S'!$AD:$AD,'Bank-1S'!$J:$J,AY$8,'Bank-1S'!$AF:$AF,$N23,'Bank-1S'!$X:$X,$F23,'Bank-1S'!$Y:$Y,$G23))</f>
        <v>0</v>
      </c>
      <c r="AZ23" s="178">
        <f ca="1">IF(AZ$7&lt;&gt;"",SUMIFS('Bank-1S'!$AD:$AD,'Bank-1S'!$J:$J,"&gt;="&amp;AZ$7,'Bank-1S'!$J:$J,"&lt;="&amp;AZ$8,'Bank-1S'!$AF:$AF,$N23,'Bank-1S'!$X:$X,$F23,'Bank-1S'!$Y:$Y,$G23),SUMIFS('Bank-1S'!$AD:$AD,'Bank-1S'!$J:$J,AZ$8,'Bank-1S'!$AF:$AF,$N23,'Bank-1S'!$X:$X,$F23,'Bank-1S'!$Y:$Y,$G23))</f>
        <v>0</v>
      </c>
      <c r="BA23" s="178">
        <f ca="1">IF(BA$7&lt;&gt;"",SUMIFS('Bank-1S'!$AD:$AD,'Bank-1S'!$J:$J,"&gt;="&amp;BA$7,'Bank-1S'!$J:$J,"&lt;="&amp;BA$8,'Bank-1S'!$AF:$AF,$N23,'Bank-1S'!$X:$X,$F23,'Bank-1S'!$Y:$Y,$G23),SUMIFS('Bank-1S'!$AD:$AD,'Bank-1S'!$J:$J,BA$8,'Bank-1S'!$AF:$AF,$N23,'Bank-1S'!$X:$X,$F23,'Bank-1S'!$Y:$Y,$G23))</f>
        <v>0</v>
      </c>
      <c r="BB23" s="178">
        <f ca="1">IF(BB$7&lt;&gt;"",SUMIFS('Bank-1S'!$AD:$AD,'Bank-1S'!$J:$J,"&gt;="&amp;BB$7,'Bank-1S'!$J:$J,"&lt;="&amp;BB$8,'Bank-1S'!$AF:$AF,$N23,'Bank-1S'!$X:$X,$F23,'Bank-1S'!$Y:$Y,$G23),SUMIFS('Bank-1S'!$AD:$AD,'Bank-1S'!$J:$J,BB$8,'Bank-1S'!$AF:$AF,$N23,'Bank-1S'!$X:$X,$F23,'Bank-1S'!$Y:$Y,$G23))</f>
        <v>0</v>
      </c>
      <c r="BC23" s="178">
        <f ca="1">IF(BC$7&lt;&gt;"",SUMIFS('Bank-1S'!$AD:$AD,'Bank-1S'!$J:$J,"&gt;="&amp;BC$7,'Bank-1S'!$J:$J,"&lt;="&amp;BC$8,'Bank-1S'!$AF:$AF,$N23,'Bank-1S'!$X:$X,$F23,'Bank-1S'!$Y:$Y,$G23),SUMIFS('Bank-1S'!$AD:$AD,'Bank-1S'!$J:$J,BC$8,'Bank-1S'!$AF:$AF,$N23,'Bank-1S'!$X:$X,$F23,'Bank-1S'!$Y:$Y,$G23))</f>
        <v>0</v>
      </c>
      <c r="BD23" s="178">
        <f ca="1">IF(BD$7&lt;&gt;"",SUMIFS('Bank-1S'!$AD:$AD,'Bank-1S'!$J:$J,"&gt;="&amp;BD$7,'Bank-1S'!$J:$J,"&lt;="&amp;BD$8,'Bank-1S'!$AF:$AF,$N23,'Bank-1S'!$X:$X,$F23,'Bank-1S'!$Y:$Y,$G23),SUMIFS('Bank-1S'!$AD:$AD,'Bank-1S'!$J:$J,BD$8,'Bank-1S'!$AF:$AF,$N23,'Bank-1S'!$X:$X,$F23,'Bank-1S'!$Y:$Y,$G23))</f>
        <v>0</v>
      </c>
      <c r="BE23" s="178">
        <f ca="1">IF(BE$7&lt;&gt;"",SUMIFS('Bank-1S'!$AD:$AD,'Bank-1S'!$J:$J,"&gt;="&amp;BE$7,'Bank-1S'!$J:$J,"&lt;="&amp;BE$8,'Bank-1S'!$AF:$AF,$N23,'Bank-1S'!$X:$X,$F23,'Bank-1S'!$Y:$Y,$G23),SUMIFS('Bank-1S'!$AD:$AD,'Bank-1S'!$J:$J,BE$8,'Bank-1S'!$AF:$AF,$N23,'Bank-1S'!$X:$X,$F23,'Bank-1S'!$Y:$Y,$G23))</f>
        <v>0</v>
      </c>
      <c r="BF23" s="178">
        <f ca="1">IF(BF$7&lt;&gt;"",SUMIFS('Bank-1S'!$AD:$AD,'Bank-1S'!$J:$J,"&gt;="&amp;BF$7,'Bank-1S'!$J:$J,"&lt;="&amp;BF$8,'Bank-1S'!$AF:$AF,$N23,'Bank-1S'!$X:$X,$F23,'Bank-1S'!$Y:$Y,$G23),SUMIFS('Bank-1S'!$AD:$AD,'Bank-1S'!$J:$J,BF$8,'Bank-1S'!$AF:$AF,$N23,'Bank-1S'!$X:$X,$F23,'Bank-1S'!$Y:$Y,$G23))</f>
        <v>0</v>
      </c>
      <c r="BG23" s="178">
        <f ca="1">IF(BG$7&lt;&gt;"",SUMIFS('Bank-1S'!$AD:$AD,'Bank-1S'!$J:$J,"&gt;="&amp;BG$7,'Bank-1S'!$J:$J,"&lt;="&amp;BG$8,'Bank-1S'!$AF:$AF,$N23,'Bank-1S'!$X:$X,$F23,'Bank-1S'!$Y:$Y,$G23),SUMIFS('Bank-1S'!$AD:$AD,'Bank-1S'!$J:$J,BG$8,'Bank-1S'!$AF:$AF,$N23,'Bank-1S'!$X:$X,$F23,'Bank-1S'!$Y:$Y,$G23))</f>
        <v>0</v>
      </c>
      <c r="BH23" s="178">
        <f ca="1">IF(BH$7&lt;&gt;"",SUMIFS('Bank-1S'!$AD:$AD,'Bank-1S'!$J:$J,"&gt;="&amp;BH$7,'Bank-1S'!$J:$J,"&lt;="&amp;BH$8,'Bank-1S'!$AF:$AF,$N23,'Bank-1S'!$X:$X,$F23,'Bank-1S'!$Y:$Y,$G23),SUMIFS('Bank-1S'!$AD:$AD,'Bank-1S'!$J:$J,BH$8,'Bank-1S'!$AF:$AF,$N23,'Bank-1S'!$X:$X,$F23,'Bank-1S'!$Y:$Y,$G23))</f>
        <v>0</v>
      </c>
      <c r="BI23" s="178">
        <f ca="1">IF(BI$7&lt;&gt;"",SUMIFS('Bank-1S'!$AD:$AD,'Bank-1S'!$J:$J,"&gt;="&amp;BI$7,'Bank-1S'!$J:$J,"&lt;="&amp;BI$8,'Bank-1S'!$AF:$AF,$N23,'Bank-1S'!$X:$X,$F23,'Bank-1S'!$Y:$Y,$G23),SUMIFS('Bank-1S'!$AD:$AD,'Bank-1S'!$J:$J,BI$8,'Bank-1S'!$AF:$AF,$N23,'Bank-1S'!$X:$X,$F23,'Bank-1S'!$Y:$Y,$G23))</f>
        <v>0</v>
      </c>
      <c r="BJ23" s="178">
        <f ca="1">IF(BJ$7&lt;&gt;"",SUMIFS('Bank-1S'!$AD:$AD,'Bank-1S'!$J:$J,"&gt;="&amp;BJ$7,'Bank-1S'!$J:$J,"&lt;="&amp;BJ$8,'Bank-1S'!$AF:$AF,$N23,'Bank-1S'!$X:$X,$F23,'Bank-1S'!$Y:$Y,$G23),SUMIFS('Bank-1S'!$AD:$AD,'Bank-1S'!$J:$J,BJ$8,'Bank-1S'!$AF:$AF,$N23,'Bank-1S'!$X:$X,$F23,'Bank-1S'!$Y:$Y,$G23))</f>
        <v>0</v>
      </c>
      <c r="BK23" s="178">
        <f ca="1">IF(BK$7&lt;&gt;"",SUMIFS('Bank-1S'!$AD:$AD,'Bank-1S'!$J:$J,"&gt;="&amp;BK$7,'Bank-1S'!$J:$J,"&lt;="&amp;BK$8,'Bank-1S'!$AF:$AF,$N23,'Bank-1S'!$X:$X,$F23,'Bank-1S'!$Y:$Y,$G23),SUMIFS('Bank-1S'!$AD:$AD,'Bank-1S'!$J:$J,BK$8,'Bank-1S'!$AF:$AF,$N23,'Bank-1S'!$X:$X,$F23,'Bank-1S'!$Y:$Y,$G23))</f>
        <v>0</v>
      </c>
      <c r="BL23" s="178">
        <f ca="1">IF(BL$7&lt;&gt;"",SUMIFS('Bank-1S'!$AD:$AD,'Bank-1S'!$J:$J,"&gt;="&amp;BL$7,'Bank-1S'!$J:$J,"&lt;="&amp;BL$8,'Bank-1S'!$AF:$AF,$N23,'Bank-1S'!$X:$X,$F23,'Bank-1S'!$Y:$Y,$G23),SUMIFS('Bank-1S'!$AD:$AD,'Bank-1S'!$J:$J,BL$8,'Bank-1S'!$AF:$AF,$N23,'Bank-1S'!$X:$X,$F23,'Bank-1S'!$Y:$Y,$G23))</f>
        <v>0</v>
      </c>
      <c r="BM23" s="178">
        <f ca="1">IF(BM$7&lt;&gt;"",SUMIFS('Bank-1S'!$AD:$AD,'Bank-1S'!$J:$J,"&gt;="&amp;BM$7,'Bank-1S'!$J:$J,"&lt;="&amp;BM$8,'Bank-1S'!$AF:$AF,$N23,'Bank-1S'!$X:$X,$F23,'Bank-1S'!$Y:$Y,$G23),SUMIFS('Bank-1S'!$AD:$AD,'Bank-1S'!$J:$J,BM$8,'Bank-1S'!$AF:$AF,$N23,'Bank-1S'!$X:$X,$F23,'Bank-1S'!$Y:$Y,$G23))</f>
        <v>0</v>
      </c>
      <c r="BN23" s="178">
        <f ca="1">IF(BN$7&lt;&gt;"",SUMIFS('Bank-1S'!$AD:$AD,'Bank-1S'!$J:$J,"&gt;="&amp;BN$7,'Bank-1S'!$J:$J,"&lt;="&amp;BN$8,'Bank-1S'!$AF:$AF,$N23,'Bank-1S'!$X:$X,$F23,'Bank-1S'!$Y:$Y,$G23),SUMIFS('Bank-1S'!$AD:$AD,'Bank-1S'!$J:$J,BN$8,'Bank-1S'!$AF:$AF,$N23,'Bank-1S'!$X:$X,$F23,'Bank-1S'!$Y:$Y,$G23))</f>
        <v>0</v>
      </c>
      <c r="BO23" s="178">
        <f ca="1">IF(BO$7&lt;&gt;"",SUMIFS('Bank-1S'!$AD:$AD,'Bank-1S'!$J:$J,"&gt;="&amp;BO$7,'Bank-1S'!$J:$J,"&lt;="&amp;BO$8,'Bank-1S'!$AF:$AF,$N23,'Bank-1S'!$X:$X,$F23,'Bank-1S'!$Y:$Y,$G23),SUMIFS('Bank-1S'!$AD:$AD,'Bank-1S'!$J:$J,BO$8,'Bank-1S'!$AF:$AF,$N23,'Bank-1S'!$X:$X,$F23,'Bank-1S'!$Y:$Y,$G23))</f>
        <v>0</v>
      </c>
      <c r="BP23" s="178">
        <f ca="1">IF(BP$7&lt;&gt;"",SUMIFS('Bank-1S'!$AD:$AD,'Bank-1S'!$J:$J,"&gt;="&amp;BP$7,'Bank-1S'!$J:$J,"&lt;="&amp;BP$8,'Bank-1S'!$AF:$AF,$N23,'Bank-1S'!$X:$X,$F23,'Bank-1S'!$Y:$Y,$G23),SUMIFS('Bank-1S'!$AD:$AD,'Bank-1S'!$J:$J,BP$8,'Bank-1S'!$AF:$AF,$N23,'Bank-1S'!$X:$X,$F23,'Bank-1S'!$Y:$Y,$G23))</f>
        <v>0</v>
      </c>
      <c r="BQ23" s="178">
        <f ca="1">IF(BQ$7&lt;&gt;"",SUMIFS('Bank-1S'!$AD:$AD,'Bank-1S'!$J:$J,"&gt;="&amp;BQ$7,'Bank-1S'!$J:$J,"&lt;="&amp;BQ$8,'Bank-1S'!$AF:$AF,$N23,'Bank-1S'!$X:$X,$F23,'Bank-1S'!$Y:$Y,$G23),SUMIFS('Bank-1S'!$AD:$AD,'Bank-1S'!$J:$J,BQ$8,'Bank-1S'!$AF:$AF,$N23,'Bank-1S'!$X:$X,$F23,'Bank-1S'!$Y:$Y,$G23))</f>
        <v>0</v>
      </c>
      <c r="BR23" s="178">
        <f ca="1">IF(BR$7&lt;&gt;"",SUMIFS('Bank-1S'!$AD:$AD,'Bank-1S'!$J:$J,"&gt;="&amp;BR$7,'Bank-1S'!$J:$J,"&lt;="&amp;BR$8,'Bank-1S'!$AF:$AF,$N23,'Bank-1S'!$X:$X,$F23,'Bank-1S'!$Y:$Y,$G23),SUMIFS('Bank-1S'!$AD:$AD,'Bank-1S'!$J:$J,BR$8,'Bank-1S'!$AF:$AF,$N23,'Bank-1S'!$X:$X,$F23,'Bank-1S'!$Y:$Y,$G23))</f>
        <v>0</v>
      </c>
      <c r="BS23" s="178">
        <f ca="1">IF(BS$7&lt;&gt;"",SUMIFS('Bank-1S'!$AD:$AD,'Bank-1S'!$J:$J,"&gt;="&amp;BS$7,'Bank-1S'!$J:$J,"&lt;="&amp;BS$8,'Bank-1S'!$AF:$AF,$N23,'Bank-1S'!$X:$X,$F23,'Bank-1S'!$Y:$Y,$G23),SUMIFS('Bank-1S'!$AD:$AD,'Bank-1S'!$J:$J,BS$8,'Bank-1S'!$AF:$AF,$N23,'Bank-1S'!$X:$X,$F23,'Bank-1S'!$Y:$Y,$G23))</f>
        <v>0</v>
      </c>
      <c r="BT23" s="178">
        <f ca="1">IF(BT$7&lt;&gt;"",SUMIFS('Bank-1S'!$AD:$AD,'Bank-1S'!$J:$J,"&gt;="&amp;BT$7,'Bank-1S'!$J:$J,"&lt;="&amp;BT$8,'Bank-1S'!$AF:$AF,$N23,'Bank-1S'!$X:$X,$F23,'Bank-1S'!$Y:$Y,$G23),SUMIFS('Bank-1S'!$AD:$AD,'Bank-1S'!$J:$J,BT$8,'Bank-1S'!$AF:$AF,$N23,'Bank-1S'!$X:$X,$F23,'Bank-1S'!$Y:$Y,$G23))</f>
        <v>0</v>
      </c>
      <c r="BU23" s="178">
        <f ca="1">IF(BU$7&lt;&gt;"",SUMIFS('Bank-1S'!$AD:$AD,'Bank-1S'!$J:$J,"&gt;="&amp;BU$7,'Bank-1S'!$J:$J,"&lt;="&amp;BU$8,'Bank-1S'!$AF:$AF,$N23,'Bank-1S'!$X:$X,$F23,'Bank-1S'!$Y:$Y,$G23),SUMIFS('Bank-1S'!$AD:$AD,'Bank-1S'!$J:$J,BU$8,'Bank-1S'!$AF:$AF,$N23,'Bank-1S'!$X:$X,$F23,'Bank-1S'!$Y:$Y,$G23))</f>
        <v>0</v>
      </c>
      <c r="BV23" s="178">
        <f ca="1">IF(BV$7&lt;&gt;"",SUMIFS('Bank-1S'!$AD:$AD,'Bank-1S'!$J:$J,"&gt;="&amp;BV$7,'Bank-1S'!$J:$J,"&lt;="&amp;BV$8,'Bank-1S'!$AF:$AF,$N23,'Bank-1S'!$X:$X,$F23,'Bank-1S'!$Y:$Y,$G23),SUMIFS('Bank-1S'!$AD:$AD,'Bank-1S'!$J:$J,BV$8,'Bank-1S'!$AF:$AF,$N23,'Bank-1S'!$X:$X,$F23,'Bank-1S'!$Y:$Y,$G23))</f>
        <v>0</v>
      </c>
      <c r="BW23" s="178">
        <f ca="1">IF(BW$7&lt;&gt;"",SUMIFS('Bank-1S'!$AD:$AD,'Bank-1S'!$J:$J,"&gt;="&amp;BW$7,'Bank-1S'!$J:$J,"&lt;="&amp;BW$8,'Bank-1S'!$AF:$AF,$N23,'Bank-1S'!$X:$X,$F23,'Bank-1S'!$Y:$Y,$G23),SUMIFS('Bank-1S'!$AD:$AD,'Bank-1S'!$J:$J,BW$8,'Bank-1S'!$AF:$AF,$N23,'Bank-1S'!$X:$X,$F23,'Bank-1S'!$Y:$Y,$G23))</f>
        <v>0</v>
      </c>
      <c r="BX23" s="178">
        <f ca="1">IF(BX$7&lt;&gt;"",SUMIFS('Bank-1S'!$AD:$AD,'Bank-1S'!$J:$J,"&gt;="&amp;BX$7,'Bank-1S'!$J:$J,"&lt;="&amp;BX$8,'Bank-1S'!$AF:$AF,$N23,'Bank-1S'!$X:$X,$F23,'Bank-1S'!$Y:$Y,$G23),SUMIFS('Bank-1S'!$AD:$AD,'Bank-1S'!$J:$J,BX$8,'Bank-1S'!$AF:$AF,$N23,'Bank-1S'!$X:$X,$F23,'Bank-1S'!$Y:$Y,$G23))</f>
        <v>0</v>
      </c>
      <c r="BY23" s="178">
        <f ca="1">IF(BY$7&lt;&gt;"",SUMIFS('Bank-1S'!$AD:$AD,'Bank-1S'!$J:$J,"&gt;="&amp;BY$7,'Bank-1S'!$J:$J,"&lt;="&amp;BY$8,'Bank-1S'!$AF:$AF,$N23,'Bank-1S'!$X:$X,$F23,'Bank-1S'!$Y:$Y,$G23),SUMIFS('Bank-1S'!$AD:$AD,'Bank-1S'!$J:$J,BY$8,'Bank-1S'!$AF:$AF,$N23,'Bank-1S'!$X:$X,$F23,'Bank-1S'!$Y:$Y,$G23))</f>
        <v>0</v>
      </c>
      <c r="BZ23" s="178">
        <f ca="1">IF(BZ$7&lt;&gt;"",SUMIFS('Bank-1S'!$AD:$AD,'Bank-1S'!$J:$J,"&gt;="&amp;BZ$7,'Bank-1S'!$J:$J,"&lt;="&amp;BZ$8,'Bank-1S'!$AF:$AF,$N23,'Bank-1S'!$X:$X,$F23,'Bank-1S'!$Y:$Y,$G23),SUMIFS('Bank-1S'!$AD:$AD,'Bank-1S'!$J:$J,BZ$8,'Bank-1S'!$AF:$AF,$N23,'Bank-1S'!$X:$X,$F23,'Bank-1S'!$Y:$Y,$G23))</f>
        <v>0</v>
      </c>
      <c r="CA23" s="178">
        <f ca="1">IF(CA$7&lt;&gt;"",SUMIFS('Bank-1S'!$AD:$AD,'Bank-1S'!$J:$J,"&gt;="&amp;CA$7,'Bank-1S'!$J:$J,"&lt;="&amp;CA$8,'Bank-1S'!$AF:$AF,$N23,'Bank-1S'!$X:$X,$F23,'Bank-1S'!$Y:$Y,$G23),SUMIFS('Bank-1S'!$AD:$AD,'Bank-1S'!$J:$J,CA$8,'Bank-1S'!$AF:$AF,$N23,'Bank-1S'!$X:$X,$F23,'Bank-1S'!$Y:$Y,$G23))</f>
        <v>0</v>
      </c>
      <c r="CB23" s="178">
        <f ca="1">IF(CB$7&lt;&gt;"",SUMIFS('Bank-1S'!$AD:$AD,'Bank-1S'!$J:$J,"&gt;="&amp;CB$7,'Bank-1S'!$J:$J,"&lt;="&amp;CB$8,'Bank-1S'!$AF:$AF,$N23,'Bank-1S'!$X:$X,$F23,'Bank-1S'!$Y:$Y,$G23),SUMIFS('Bank-1S'!$AD:$AD,'Bank-1S'!$J:$J,CB$8,'Bank-1S'!$AF:$AF,$N23,'Bank-1S'!$X:$X,$F23,'Bank-1S'!$Y:$Y,$G23))</f>
        <v>0</v>
      </c>
      <c r="CC23" s="178">
        <f ca="1">IF(CC$7&lt;&gt;"",SUMIFS('Bank-1S'!$AD:$AD,'Bank-1S'!$J:$J,"&gt;="&amp;CC$7,'Bank-1S'!$J:$J,"&lt;="&amp;CC$8,'Bank-1S'!$AF:$AF,$N23,'Bank-1S'!$X:$X,$F23,'Bank-1S'!$Y:$Y,$G23),SUMIFS('Bank-1S'!$AD:$AD,'Bank-1S'!$J:$J,CC$8,'Bank-1S'!$AF:$AF,$N23,'Bank-1S'!$X:$X,$F23,'Bank-1S'!$Y:$Y,$G23))</f>
        <v>0</v>
      </c>
      <c r="CD23" s="178">
        <f ca="1">IF(CD$7&lt;&gt;"",SUMIFS('Bank-1S'!$AD:$AD,'Bank-1S'!$J:$J,"&gt;="&amp;CD$7,'Bank-1S'!$J:$J,"&lt;="&amp;CD$8,'Bank-1S'!$AF:$AF,$N23,'Bank-1S'!$X:$X,$F23,'Bank-1S'!$Y:$Y,$G23),SUMIFS('Bank-1S'!$AD:$AD,'Bank-1S'!$J:$J,CD$8,'Bank-1S'!$AF:$AF,$N23,'Bank-1S'!$X:$X,$F23,'Bank-1S'!$Y:$Y,$G23))</f>
        <v>0</v>
      </c>
      <c r="CE23" s="178">
        <f ca="1">IF(CE$7&lt;&gt;"",SUMIFS('Bank-1S'!$AD:$AD,'Bank-1S'!$J:$J,"&gt;="&amp;CE$7,'Bank-1S'!$J:$J,"&lt;="&amp;CE$8,'Bank-1S'!$AF:$AF,$N23,'Bank-1S'!$X:$X,$F23,'Bank-1S'!$Y:$Y,$G23),SUMIFS('Bank-1S'!$AD:$AD,'Bank-1S'!$J:$J,CE$8,'Bank-1S'!$AF:$AF,$N23,'Bank-1S'!$X:$X,$F23,'Bank-1S'!$Y:$Y,$G23))</f>
        <v>0</v>
      </c>
      <c r="CF23" s="178">
        <f ca="1">IF(CF$7&lt;&gt;"",SUMIFS('Bank-1S'!$AD:$AD,'Bank-1S'!$J:$J,"&gt;="&amp;CF$7,'Bank-1S'!$J:$J,"&lt;="&amp;CF$8,'Bank-1S'!$AF:$AF,$N23,'Bank-1S'!$X:$X,$F23,'Bank-1S'!$Y:$Y,$G23),SUMIFS('Bank-1S'!$AD:$AD,'Bank-1S'!$J:$J,CF$8,'Bank-1S'!$AF:$AF,$N23,'Bank-1S'!$X:$X,$F23,'Bank-1S'!$Y:$Y,$G23))</f>
        <v>0</v>
      </c>
      <c r="CG23" s="178">
        <f ca="1">IF(CG$7&lt;&gt;"",SUMIFS('Bank-1S'!$AD:$AD,'Bank-1S'!$J:$J,"&gt;="&amp;CG$7,'Bank-1S'!$J:$J,"&lt;="&amp;CG$8,'Bank-1S'!$AF:$AF,$N23,'Bank-1S'!$X:$X,$F23,'Bank-1S'!$Y:$Y,$G23),SUMIFS('Bank-1S'!$AD:$AD,'Bank-1S'!$J:$J,CG$8,'Bank-1S'!$AF:$AF,$N23,'Bank-1S'!$X:$X,$F23,'Bank-1S'!$Y:$Y,$G23))</f>
        <v>0</v>
      </c>
      <c r="CH23" s="178">
        <f ca="1">IF(CH$7&lt;&gt;"",SUMIFS('Bank-1S'!$AD:$AD,'Bank-1S'!$J:$J,"&gt;="&amp;CH$7,'Bank-1S'!$J:$J,"&lt;="&amp;CH$8,'Bank-1S'!$AF:$AF,$N23,'Bank-1S'!$X:$X,$F23,'Bank-1S'!$Y:$Y,$G23),SUMIFS('Bank-1S'!$AD:$AD,'Bank-1S'!$J:$J,CH$8,'Bank-1S'!$AF:$AF,$N23,'Bank-1S'!$X:$X,$F23,'Bank-1S'!$Y:$Y,$G23))</f>
        <v>0</v>
      </c>
      <c r="CI23" s="178">
        <f ca="1">IF(CI$7&lt;&gt;"",SUMIFS('Bank-1S'!$AD:$AD,'Bank-1S'!$J:$J,"&gt;="&amp;CI$7,'Bank-1S'!$J:$J,"&lt;="&amp;CI$8,'Bank-1S'!$AF:$AF,$N23,'Bank-1S'!$X:$X,$F23,'Bank-1S'!$Y:$Y,$G23),SUMIFS('Bank-1S'!$AD:$AD,'Bank-1S'!$J:$J,CI$8,'Bank-1S'!$AF:$AF,$N23,'Bank-1S'!$X:$X,$F23,'Bank-1S'!$Y:$Y,$G23))</f>
        <v>0</v>
      </c>
      <c r="CJ23" s="178">
        <f ca="1">IF(CJ$7&lt;&gt;"",SUMIFS('Bank-1S'!$AD:$AD,'Bank-1S'!$J:$J,"&gt;="&amp;CJ$7,'Bank-1S'!$J:$J,"&lt;="&amp;CJ$8,'Bank-1S'!$AF:$AF,$N23,'Bank-1S'!$X:$X,$F23,'Bank-1S'!$Y:$Y,$G23),SUMIFS('Bank-1S'!$AD:$AD,'Bank-1S'!$J:$J,CJ$8,'Bank-1S'!$AF:$AF,$N23,'Bank-1S'!$X:$X,$F23,'Bank-1S'!$Y:$Y,$G23))</f>
        <v>0</v>
      </c>
      <c r="CK23" s="178">
        <f ca="1">IF(CK$7&lt;&gt;"",SUMIFS('Bank-1S'!$AD:$AD,'Bank-1S'!$J:$J,"&gt;="&amp;CK$7,'Bank-1S'!$J:$J,"&lt;="&amp;CK$8,'Bank-1S'!$AF:$AF,$N23,'Bank-1S'!$X:$X,$F23,'Bank-1S'!$Y:$Y,$G23),SUMIFS('Bank-1S'!$AD:$AD,'Bank-1S'!$J:$J,CK$8,'Bank-1S'!$AF:$AF,$N23,'Bank-1S'!$X:$X,$F23,'Bank-1S'!$Y:$Y,$G23))</f>
        <v>0</v>
      </c>
      <c r="CL23" s="178">
        <f ca="1">IF(CL$7&lt;&gt;"",SUMIFS('Bank-1S'!$AD:$AD,'Bank-1S'!$J:$J,"&gt;="&amp;CL$7,'Bank-1S'!$J:$J,"&lt;="&amp;CL$8,'Bank-1S'!$AF:$AF,$N23,'Bank-1S'!$X:$X,$F23,'Bank-1S'!$Y:$Y,$G23),SUMIFS('Bank-1S'!$AD:$AD,'Bank-1S'!$J:$J,CL$8,'Bank-1S'!$AF:$AF,$N23,'Bank-1S'!$X:$X,$F23,'Bank-1S'!$Y:$Y,$G23))</f>
        <v>0</v>
      </c>
      <c r="CM23" s="178">
        <f ca="1">IF(CM$7&lt;&gt;"",SUMIFS('Bank-1S'!$AD:$AD,'Bank-1S'!$J:$J,"&gt;="&amp;CM$7,'Bank-1S'!$J:$J,"&lt;="&amp;CM$8,'Bank-1S'!$AF:$AF,$N23,'Bank-1S'!$X:$X,$F23,'Bank-1S'!$Y:$Y,$G23),SUMIFS('Bank-1S'!$AD:$AD,'Bank-1S'!$J:$J,CM$8,'Bank-1S'!$AF:$AF,$N23,'Bank-1S'!$X:$X,$F23,'Bank-1S'!$Y:$Y,$G23))</f>
        <v>0</v>
      </c>
      <c r="CN23" s="178">
        <f ca="1">IF(CN$7&lt;&gt;"",SUMIFS('Bank-1S'!$AD:$AD,'Bank-1S'!$J:$J,"&gt;="&amp;CN$7,'Bank-1S'!$J:$J,"&lt;="&amp;CN$8,'Bank-1S'!$AF:$AF,$N23,'Bank-1S'!$X:$X,$F23,'Bank-1S'!$Y:$Y,$G23),SUMIFS('Bank-1S'!$AD:$AD,'Bank-1S'!$J:$J,CN$8,'Bank-1S'!$AF:$AF,$N23,'Bank-1S'!$X:$X,$F23,'Bank-1S'!$Y:$Y,$G23))</f>
        <v>0</v>
      </c>
      <c r="CO23" s="178">
        <f ca="1">IF(CO$7&lt;&gt;"",SUMIFS('Bank-1S'!$AD:$AD,'Bank-1S'!$J:$J,"&gt;="&amp;CO$7,'Bank-1S'!$J:$J,"&lt;="&amp;CO$8,'Bank-1S'!$AF:$AF,$N23,'Bank-1S'!$X:$X,$F23,'Bank-1S'!$Y:$Y,$G23),SUMIFS('Bank-1S'!$AD:$AD,'Bank-1S'!$J:$J,CO$8,'Bank-1S'!$AF:$AF,$N23,'Bank-1S'!$X:$X,$F23,'Bank-1S'!$Y:$Y,$G23))</f>
        <v>0</v>
      </c>
      <c r="CP23" s="178">
        <f ca="1">IF(CP$7&lt;&gt;"",SUMIFS('Bank-1S'!$AD:$AD,'Bank-1S'!$J:$J,"&gt;="&amp;CP$7,'Bank-1S'!$J:$J,"&lt;="&amp;CP$8,'Bank-1S'!$AF:$AF,$N23,'Bank-1S'!$X:$X,$F23,'Bank-1S'!$Y:$Y,$G23),SUMIFS('Bank-1S'!$AD:$AD,'Bank-1S'!$J:$J,CP$8,'Bank-1S'!$AF:$AF,$N23,'Bank-1S'!$X:$X,$F23,'Bank-1S'!$Y:$Y,$G23))</f>
        <v>0</v>
      </c>
      <c r="CQ23" s="178">
        <f ca="1">IF(CQ$7&lt;&gt;"",SUMIFS('Bank-1S'!$AD:$AD,'Bank-1S'!$J:$J,"&gt;="&amp;CQ$7,'Bank-1S'!$J:$J,"&lt;="&amp;CQ$8,'Bank-1S'!$AF:$AF,$N23,'Bank-1S'!$X:$X,$F23,'Bank-1S'!$Y:$Y,$G23),SUMIFS('Bank-1S'!$AD:$AD,'Bank-1S'!$J:$J,CQ$8,'Bank-1S'!$AF:$AF,$N23,'Bank-1S'!$X:$X,$F23,'Bank-1S'!$Y:$Y,$G23))</f>
        <v>0</v>
      </c>
      <c r="CR23" s="178">
        <f ca="1">IF(CR$7&lt;&gt;"",SUMIFS('Bank-1S'!$AD:$AD,'Bank-1S'!$J:$J,"&gt;="&amp;CR$7,'Bank-1S'!$J:$J,"&lt;="&amp;CR$8,'Bank-1S'!$AF:$AF,$N23,'Bank-1S'!$X:$X,$F23,'Bank-1S'!$Y:$Y,$G23),SUMIFS('Bank-1S'!$AD:$AD,'Bank-1S'!$J:$J,CR$8,'Bank-1S'!$AF:$AF,$N23,'Bank-1S'!$X:$X,$F23,'Bank-1S'!$Y:$Y,$G23))</f>
        <v>0</v>
      </c>
      <c r="CS23" s="178">
        <f ca="1">IF(CS$7&lt;&gt;"",SUMIFS('Bank-1S'!$AD:$AD,'Bank-1S'!$J:$J,"&gt;="&amp;CS$7,'Bank-1S'!$J:$J,"&lt;="&amp;CS$8,'Bank-1S'!$AF:$AF,$N23,'Bank-1S'!$X:$X,$F23,'Bank-1S'!$Y:$Y,$G23),SUMIFS('Bank-1S'!$AD:$AD,'Bank-1S'!$J:$J,CS$8,'Bank-1S'!$AF:$AF,$N23,'Bank-1S'!$X:$X,$F23,'Bank-1S'!$Y:$Y,$G23))</f>
        <v>0</v>
      </c>
      <c r="CT23" s="178">
        <f ca="1">IF(CT$7&lt;&gt;"",SUMIFS('Bank-1S'!$AD:$AD,'Bank-1S'!$J:$J,"&gt;="&amp;CT$7,'Bank-1S'!$J:$J,"&lt;="&amp;CT$8,'Bank-1S'!$AF:$AF,$N23,'Bank-1S'!$X:$X,$F23,'Bank-1S'!$Y:$Y,$G23),SUMIFS('Bank-1S'!$AD:$AD,'Bank-1S'!$J:$J,CT$8,'Bank-1S'!$AF:$AF,$N23,'Bank-1S'!$X:$X,$F23,'Bank-1S'!$Y:$Y,$G23))</f>
        <v>0</v>
      </c>
    </row>
    <row r="24" spans="1:98" s="181" customFormat="1" ht="10.199999999999999" x14ac:dyDescent="0.2">
      <c r="A24" s="172"/>
      <c r="B24" s="172"/>
      <c r="C24" s="172"/>
      <c r="D24" s="172"/>
      <c r="E24" s="191">
        <v>2</v>
      </c>
      <c r="F24" s="144" t="str">
        <f>F21</f>
        <v>Поступления выручки от продаж</v>
      </c>
      <c r="G24" s="172" t="str">
        <f>lists!$AD$42</f>
        <v>Заказчик-3</v>
      </c>
      <c r="H24" s="292">
        <f t="shared" si="19"/>
        <v>0.2</v>
      </c>
      <c r="I24" s="307">
        <v>2000000</v>
      </c>
      <c r="J24" s="292">
        <f t="shared" ca="1" si="20"/>
        <v>0</v>
      </c>
      <c r="K24" s="307">
        <f t="shared" ca="1" si="16"/>
        <v>0</v>
      </c>
      <c r="L24" s="307">
        <f t="shared" ca="1" si="17"/>
        <v>2000000</v>
      </c>
      <c r="M24" s="173"/>
      <c r="N24" s="172" t="str">
        <f>$N$49</f>
        <v>RUR</v>
      </c>
      <c r="O24" s="173"/>
      <c r="P24" s="172"/>
      <c r="Q24" s="261">
        <f t="shared" ca="1" si="21"/>
        <v>0</v>
      </c>
      <c r="R24" s="172"/>
      <c r="S24" s="174"/>
      <c r="T24" s="175">
        <f t="shared" ca="1" si="18"/>
        <v>0</v>
      </c>
      <c r="U24" s="176"/>
      <c r="V24" s="177"/>
      <c r="W24" s="178">
        <f>IF(W$7&lt;&gt;"",SUMIFS('Bank-1S'!$AD:$AD,'Bank-1S'!$J:$J,"&gt;="&amp;W$7,'Bank-1S'!$J:$J,"&lt;="&amp;W$8,'Bank-1S'!$AF:$AF,$N24,'Bank-1S'!$X:$X,$F24,'Bank-1S'!$Y:$Y,$G24),SUMIFS('Bank-1S'!$AD:$AD,'Bank-1S'!$J:$J,W$8,'Bank-1S'!$AF:$AF,$N24,'Bank-1S'!$X:$X,$F24,'Bank-1S'!$Y:$Y,$G24))</f>
        <v>0</v>
      </c>
      <c r="X24" s="178">
        <f ca="1">IF(X$7&lt;&gt;"",SUMIFS('Bank-1S'!$AD:$AD,'Bank-1S'!$J:$J,"&gt;="&amp;X$7,'Bank-1S'!$J:$J,"&lt;="&amp;X$8,'Bank-1S'!$AF:$AF,$N24,'Bank-1S'!$X:$X,$F24,'Bank-1S'!$Y:$Y,$G24),SUMIFS('Bank-1S'!$AD:$AD,'Bank-1S'!$J:$J,X$8,'Bank-1S'!$AF:$AF,$N24,'Bank-1S'!$X:$X,$F24,'Bank-1S'!$Y:$Y,$G24))</f>
        <v>0</v>
      </c>
      <c r="Y24" s="178">
        <f ca="1">IF(Y$7&lt;&gt;"",SUMIFS('Bank-1S'!$AD:$AD,'Bank-1S'!$J:$J,"&gt;="&amp;Y$7,'Bank-1S'!$J:$J,"&lt;="&amp;Y$8,'Bank-1S'!$AF:$AF,$N24,'Bank-1S'!$X:$X,$F24,'Bank-1S'!$Y:$Y,$G24),SUMIFS('Bank-1S'!$AD:$AD,'Bank-1S'!$J:$J,Y$8,'Bank-1S'!$AF:$AF,$N24,'Bank-1S'!$X:$X,$F24,'Bank-1S'!$Y:$Y,$G24))</f>
        <v>0</v>
      </c>
      <c r="Z24" s="178">
        <f ca="1">IF(Z$7&lt;&gt;"",SUMIFS('Bank-1S'!$AD:$AD,'Bank-1S'!$J:$J,"&gt;="&amp;Z$7,'Bank-1S'!$J:$J,"&lt;="&amp;Z$8,'Bank-1S'!$AF:$AF,$N24,'Bank-1S'!$X:$X,$F24,'Bank-1S'!$Y:$Y,$G24),SUMIFS('Bank-1S'!$AD:$AD,'Bank-1S'!$J:$J,Z$8,'Bank-1S'!$AF:$AF,$N24,'Bank-1S'!$X:$X,$F24,'Bank-1S'!$Y:$Y,$G24))</f>
        <v>0</v>
      </c>
      <c r="AA24" s="178">
        <f ca="1">IF(AA$7&lt;&gt;"",SUMIFS('Bank-1S'!$AD:$AD,'Bank-1S'!$J:$J,"&gt;="&amp;AA$7,'Bank-1S'!$J:$J,"&lt;="&amp;AA$8,'Bank-1S'!$AF:$AF,$N24,'Bank-1S'!$X:$X,$F24,'Bank-1S'!$Y:$Y,$G24),SUMIFS('Bank-1S'!$AD:$AD,'Bank-1S'!$J:$J,AA$8,'Bank-1S'!$AF:$AF,$N24,'Bank-1S'!$X:$X,$F24,'Bank-1S'!$Y:$Y,$G24))</f>
        <v>0</v>
      </c>
      <c r="AB24" s="178">
        <f ca="1">IF(AB$7&lt;&gt;"",SUMIFS('Bank-1S'!$AD:$AD,'Bank-1S'!$J:$J,"&gt;="&amp;AB$7,'Bank-1S'!$J:$J,"&lt;="&amp;AB$8,'Bank-1S'!$AF:$AF,$N24,'Bank-1S'!$X:$X,$F24,'Bank-1S'!$Y:$Y,$G24),SUMIFS('Bank-1S'!$AD:$AD,'Bank-1S'!$J:$J,AB$8,'Bank-1S'!$AF:$AF,$N24,'Bank-1S'!$X:$X,$F24,'Bank-1S'!$Y:$Y,$G24))</f>
        <v>0</v>
      </c>
      <c r="AC24" s="178">
        <f ca="1">IF(AC$7&lt;&gt;"",SUMIFS('Bank-1S'!$AD:$AD,'Bank-1S'!$J:$J,"&gt;="&amp;AC$7,'Bank-1S'!$J:$J,"&lt;="&amp;AC$8,'Bank-1S'!$AF:$AF,$N24,'Bank-1S'!$X:$X,$F24,'Bank-1S'!$Y:$Y,$G24),SUMIFS('Bank-1S'!$AD:$AD,'Bank-1S'!$J:$J,AC$8,'Bank-1S'!$AF:$AF,$N24,'Bank-1S'!$X:$X,$F24,'Bank-1S'!$Y:$Y,$G24))</f>
        <v>0</v>
      </c>
      <c r="AD24" s="178">
        <f ca="1">IF(AD$7&lt;&gt;"",SUMIFS('Bank-1S'!$AD:$AD,'Bank-1S'!$J:$J,"&gt;="&amp;AD$7,'Bank-1S'!$J:$J,"&lt;="&amp;AD$8,'Bank-1S'!$AF:$AF,$N24,'Bank-1S'!$X:$X,$F24,'Bank-1S'!$Y:$Y,$G24),SUMIFS('Bank-1S'!$AD:$AD,'Bank-1S'!$J:$J,AD$8,'Bank-1S'!$AF:$AF,$N24,'Bank-1S'!$X:$X,$F24,'Bank-1S'!$Y:$Y,$G24))</f>
        <v>0</v>
      </c>
      <c r="AE24" s="178">
        <f ca="1">IF(AE$7&lt;&gt;"",SUMIFS('Bank-1S'!$AD:$AD,'Bank-1S'!$J:$J,"&gt;="&amp;AE$7,'Bank-1S'!$J:$J,"&lt;="&amp;AE$8,'Bank-1S'!$AF:$AF,$N24,'Bank-1S'!$X:$X,$F24,'Bank-1S'!$Y:$Y,$G24),SUMIFS('Bank-1S'!$AD:$AD,'Bank-1S'!$J:$J,AE$8,'Bank-1S'!$AF:$AF,$N24,'Bank-1S'!$X:$X,$F24,'Bank-1S'!$Y:$Y,$G24))</f>
        <v>0</v>
      </c>
      <c r="AF24" s="178">
        <f ca="1">IF(AF$7&lt;&gt;"",SUMIFS('Bank-1S'!$AD:$AD,'Bank-1S'!$J:$J,"&gt;="&amp;AF$7,'Bank-1S'!$J:$J,"&lt;="&amp;AF$8,'Bank-1S'!$AF:$AF,$N24,'Bank-1S'!$X:$X,$F24,'Bank-1S'!$Y:$Y,$G24),SUMIFS('Bank-1S'!$AD:$AD,'Bank-1S'!$J:$J,AF$8,'Bank-1S'!$AF:$AF,$N24,'Bank-1S'!$X:$X,$F24,'Bank-1S'!$Y:$Y,$G24))</f>
        <v>0</v>
      </c>
      <c r="AG24" s="178">
        <f ca="1">IF(AG$7&lt;&gt;"",SUMIFS('Bank-1S'!$AD:$AD,'Bank-1S'!$J:$J,"&gt;="&amp;AG$7,'Bank-1S'!$J:$J,"&lt;="&amp;AG$8,'Bank-1S'!$AF:$AF,$N24,'Bank-1S'!$X:$X,$F24,'Bank-1S'!$Y:$Y,$G24),SUMIFS('Bank-1S'!$AD:$AD,'Bank-1S'!$J:$J,AG$8,'Bank-1S'!$AF:$AF,$N24,'Bank-1S'!$X:$X,$F24,'Bank-1S'!$Y:$Y,$G24))</f>
        <v>0</v>
      </c>
      <c r="AH24" s="178">
        <f ca="1">IF(AH$7&lt;&gt;"",SUMIFS('Bank-1S'!$AD:$AD,'Bank-1S'!$J:$J,"&gt;="&amp;AH$7,'Bank-1S'!$J:$J,"&lt;="&amp;AH$8,'Bank-1S'!$AF:$AF,$N24,'Bank-1S'!$X:$X,$F24,'Bank-1S'!$Y:$Y,$G24),SUMIFS('Bank-1S'!$AD:$AD,'Bank-1S'!$J:$J,AH$8,'Bank-1S'!$AF:$AF,$N24,'Bank-1S'!$X:$X,$F24,'Bank-1S'!$Y:$Y,$G24))</f>
        <v>0</v>
      </c>
      <c r="AI24" s="178">
        <f ca="1">IF(AI$7&lt;&gt;"",SUMIFS('Bank-1S'!$AD:$AD,'Bank-1S'!$J:$J,"&gt;="&amp;AI$7,'Bank-1S'!$J:$J,"&lt;="&amp;AI$8,'Bank-1S'!$AF:$AF,$N24,'Bank-1S'!$X:$X,$F24,'Bank-1S'!$Y:$Y,$G24),SUMIFS('Bank-1S'!$AD:$AD,'Bank-1S'!$J:$J,AI$8,'Bank-1S'!$AF:$AF,$N24,'Bank-1S'!$X:$X,$F24,'Bank-1S'!$Y:$Y,$G24))</f>
        <v>0</v>
      </c>
      <c r="AJ24" s="178">
        <f ca="1">IF(AJ$7&lt;&gt;"",SUMIFS('Bank-1S'!$AD:$AD,'Bank-1S'!$J:$J,"&gt;="&amp;AJ$7,'Bank-1S'!$J:$J,"&lt;="&amp;AJ$8,'Bank-1S'!$AF:$AF,$N24,'Bank-1S'!$X:$X,$F24,'Bank-1S'!$Y:$Y,$G24),SUMIFS('Bank-1S'!$AD:$AD,'Bank-1S'!$J:$J,AJ$8,'Bank-1S'!$AF:$AF,$N24,'Bank-1S'!$X:$X,$F24,'Bank-1S'!$Y:$Y,$G24))</f>
        <v>0</v>
      </c>
      <c r="AK24" s="178">
        <f ca="1">IF(AK$7&lt;&gt;"",SUMIFS('Bank-1S'!$AD:$AD,'Bank-1S'!$J:$J,"&gt;="&amp;AK$7,'Bank-1S'!$J:$J,"&lt;="&amp;AK$8,'Bank-1S'!$AF:$AF,$N24,'Bank-1S'!$X:$X,$F24,'Bank-1S'!$Y:$Y,$G24),SUMIFS('Bank-1S'!$AD:$AD,'Bank-1S'!$J:$J,AK$8,'Bank-1S'!$AF:$AF,$N24,'Bank-1S'!$X:$X,$F24,'Bank-1S'!$Y:$Y,$G24))</f>
        <v>0</v>
      </c>
      <c r="AL24" s="178">
        <f ca="1">IF(AL$7&lt;&gt;"",SUMIFS('Bank-1S'!$AD:$AD,'Bank-1S'!$J:$J,"&gt;="&amp;AL$7,'Bank-1S'!$J:$J,"&lt;="&amp;AL$8,'Bank-1S'!$AF:$AF,$N24,'Bank-1S'!$X:$X,$F24,'Bank-1S'!$Y:$Y,$G24),SUMIFS('Bank-1S'!$AD:$AD,'Bank-1S'!$J:$J,AL$8,'Bank-1S'!$AF:$AF,$N24,'Bank-1S'!$X:$X,$F24,'Bank-1S'!$Y:$Y,$G24))</f>
        <v>0</v>
      </c>
      <c r="AM24" s="178">
        <f ca="1">IF(AM$7&lt;&gt;"",SUMIFS('Bank-1S'!$AD:$AD,'Bank-1S'!$J:$J,"&gt;="&amp;AM$7,'Bank-1S'!$J:$J,"&lt;="&amp;AM$8,'Bank-1S'!$AF:$AF,$N24,'Bank-1S'!$X:$X,$F24,'Bank-1S'!$Y:$Y,$G24),SUMIFS('Bank-1S'!$AD:$AD,'Bank-1S'!$J:$J,AM$8,'Bank-1S'!$AF:$AF,$N24,'Bank-1S'!$X:$X,$F24,'Bank-1S'!$Y:$Y,$G24))</f>
        <v>0</v>
      </c>
      <c r="AN24" s="178">
        <f ca="1">IF(AN$7&lt;&gt;"",SUMIFS('Bank-1S'!$AD:$AD,'Bank-1S'!$J:$J,"&gt;="&amp;AN$7,'Bank-1S'!$J:$J,"&lt;="&amp;AN$8,'Bank-1S'!$AF:$AF,$N24,'Bank-1S'!$X:$X,$F24,'Bank-1S'!$Y:$Y,$G24),SUMIFS('Bank-1S'!$AD:$AD,'Bank-1S'!$J:$J,AN$8,'Bank-1S'!$AF:$AF,$N24,'Bank-1S'!$X:$X,$F24,'Bank-1S'!$Y:$Y,$G24))</f>
        <v>0</v>
      </c>
      <c r="AO24" s="178">
        <f ca="1">IF(AO$7&lt;&gt;"",SUMIFS('Bank-1S'!$AD:$AD,'Bank-1S'!$J:$J,"&gt;="&amp;AO$7,'Bank-1S'!$J:$J,"&lt;="&amp;AO$8,'Bank-1S'!$AF:$AF,$N24,'Bank-1S'!$X:$X,$F24,'Bank-1S'!$Y:$Y,$G24),SUMIFS('Bank-1S'!$AD:$AD,'Bank-1S'!$J:$J,AO$8,'Bank-1S'!$AF:$AF,$N24,'Bank-1S'!$X:$X,$F24,'Bank-1S'!$Y:$Y,$G24))</f>
        <v>0</v>
      </c>
      <c r="AP24" s="178">
        <f ca="1">IF(AP$7&lt;&gt;"",SUMIFS('Bank-1S'!$AD:$AD,'Bank-1S'!$J:$J,"&gt;="&amp;AP$7,'Bank-1S'!$J:$J,"&lt;="&amp;AP$8,'Bank-1S'!$AF:$AF,$N24,'Bank-1S'!$X:$X,$F24,'Bank-1S'!$Y:$Y,$G24),SUMIFS('Bank-1S'!$AD:$AD,'Bank-1S'!$J:$J,AP$8,'Bank-1S'!$AF:$AF,$N24,'Bank-1S'!$X:$X,$F24,'Bank-1S'!$Y:$Y,$G24))</f>
        <v>0</v>
      </c>
      <c r="AQ24" s="178">
        <f ca="1">IF(AQ$7&lt;&gt;"",SUMIFS('Bank-1S'!$AD:$AD,'Bank-1S'!$J:$J,"&gt;="&amp;AQ$7,'Bank-1S'!$J:$J,"&lt;="&amp;AQ$8,'Bank-1S'!$AF:$AF,$N24,'Bank-1S'!$X:$X,$F24,'Bank-1S'!$Y:$Y,$G24),SUMIFS('Bank-1S'!$AD:$AD,'Bank-1S'!$J:$J,AQ$8,'Bank-1S'!$AF:$AF,$N24,'Bank-1S'!$X:$X,$F24,'Bank-1S'!$Y:$Y,$G24))</f>
        <v>0</v>
      </c>
      <c r="AR24" s="178">
        <f ca="1">IF(AR$7&lt;&gt;"",SUMIFS('Bank-1S'!$AD:$AD,'Bank-1S'!$J:$J,"&gt;="&amp;AR$7,'Bank-1S'!$J:$J,"&lt;="&amp;AR$8,'Bank-1S'!$AF:$AF,$N24,'Bank-1S'!$X:$X,$F24,'Bank-1S'!$Y:$Y,$G24),SUMIFS('Bank-1S'!$AD:$AD,'Bank-1S'!$J:$J,AR$8,'Bank-1S'!$AF:$AF,$N24,'Bank-1S'!$X:$X,$F24,'Bank-1S'!$Y:$Y,$G24))</f>
        <v>0</v>
      </c>
      <c r="AS24" s="178">
        <f ca="1">IF(AS$7&lt;&gt;"",SUMIFS('Bank-1S'!$AD:$AD,'Bank-1S'!$J:$J,"&gt;="&amp;AS$7,'Bank-1S'!$J:$J,"&lt;="&amp;AS$8,'Bank-1S'!$AF:$AF,$N24,'Bank-1S'!$X:$X,$F24,'Bank-1S'!$Y:$Y,$G24),SUMIFS('Bank-1S'!$AD:$AD,'Bank-1S'!$J:$J,AS$8,'Bank-1S'!$AF:$AF,$N24,'Bank-1S'!$X:$X,$F24,'Bank-1S'!$Y:$Y,$G24))</f>
        <v>0</v>
      </c>
      <c r="AT24" s="178">
        <f ca="1">IF(AT$7&lt;&gt;"",SUMIFS('Bank-1S'!$AD:$AD,'Bank-1S'!$J:$J,"&gt;="&amp;AT$7,'Bank-1S'!$J:$J,"&lt;="&amp;AT$8,'Bank-1S'!$AF:$AF,$N24,'Bank-1S'!$X:$X,$F24,'Bank-1S'!$Y:$Y,$G24),SUMIFS('Bank-1S'!$AD:$AD,'Bank-1S'!$J:$J,AT$8,'Bank-1S'!$AF:$AF,$N24,'Bank-1S'!$X:$X,$F24,'Bank-1S'!$Y:$Y,$G24))</f>
        <v>0</v>
      </c>
      <c r="AU24" s="178">
        <f ca="1">IF(AU$7&lt;&gt;"",SUMIFS('Bank-1S'!$AD:$AD,'Bank-1S'!$J:$J,"&gt;="&amp;AU$7,'Bank-1S'!$J:$J,"&lt;="&amp;AU$8,'Bank-1S'!$AF:$AF,$N24,'Bank-1S'!$X:$X,$F24,'Bank-1S'!$Y:$Y,$G24),SUMIFS('Bank-1S'!$AD:$AD,'Bank-1S'!$J:$J,AU$8,'Bank-1S'!$AF:$AF,$N24,'Bank-1S'!$X:$X,$F24,'Bank-1S'!$Y:$Y,$G24))</f>
        <v>0</v>
      </c>
      <c r="AV24" s="178">
        <f ca="1">IF(AV$7&lt;&gt;"",SUMIFS('Bank-1S'!$AD:$AD,'Bank-1S'!$J:$J,"&gt;="&amp;AV$7,'Bank-1S'!$J:$J,"&lt;="&amp;AV$8,'Bank-1S'!$AF:$AF,$N24,'Bank-1S'!$X:$X,$F24,'Bank-1S'!$Y:$Y,$G24),SUMIFS('Bank-1S'!$AD:$AD,'Bank-1S'!$J:$J,AV$8,'Bank-1S'!$AF:$AF,$N24,'Bank-1S'!$X:$X,$F24,'Bank-1S'!$Y:$Y,$G24))</f>
        <v>0</v>
      </c>
      <c r="AW24" s="178">
        <f ca="1">IF(AW$7&lt;&gt;"",SUMIFS('Bank-1S'!$AD:$AD,'Bank-1S'!$J:$J,"&gt;="&amp;AW$7,'Bank-1S'!$J:$J,"&lt;="&amp;AW$8,'Bank-1S'!$AF:$AF,$N24,'Bank-1S'!$X:$X,$F24,'Bank-1S'!$Y:$Y,$G24),SUMIFS('Bank-1S'!$AD:$AD,'Bank-1S'!$J:$J,AW$8,'Bank-1S'!$AF:$AF,$N24,'Bank-1S'!$X:$X,$F24,'Bank-1S'!$Y:$Y,$G24))</f>
        <v>0</v>
      </c>
      <c r="AX24" s="178">
        <f ca="1">IF(AX$7&lt;&gt;"",SUMIFS('Bank-1S'!$AD:$AD,'Bank-1S'!$J:$J,"&gt;="&amp;AX$7,'Bank-1S'!$J:$J,"&lt;="&amp;AX$8,'Bank-1S'!$AF:$AF,$N24,'Bank-1S'!$X:$X,$F24,'Bank-1S'!$Y:$Y,$G24),SUMIFS('Bank-1S'!$AD:$AD,'Bank-1S'!$J:$J,AX$8,'Bank-1S'!$AF:$AF,$N24,'Bank-1S'!$X:$X,$F24,'Bank-1S'!$Y:$Y,$G24))</f>
        <v>0</v>
      </c>
      <c r="AY24" s="178">
        <f ca="1">IF(AY$7&lt;&gt;"",SUMIFS('Bank-1S'!$AD:$AD,'Bank-1S'!$J:$J,"&gt;="&amp;AY$7,'Bank-1S'!$J:$J,"&lt;="&amp;AY$8,'Bank-1S'!$AF:$AF,$N24,'Bank-1S'!$X:$X,$F24,'Bank-1S'!$Y:$Y,$G24),SUMIFS('Bank-1S'!$AD:$AD,'Bank-1S'!$J:$J,AY$8,'Bank-1S'!$AF:$AF,$N24,'Bank-1S'!$X:$X,$F24,'Bank-1S'!$Y:$Y,$G24))</f>
        <v>0</v>
      </c>
      <c r="AZ24" s="178">
        <f ca="1">IF(AZ$7&lt;&gt;"",SUMIFS('Bank-1S'!$AD:$AD,'Bank-1S'!$J:$J,"&gt;="&amp;AZ$7,'Bank-1S'!$J:$J,"&lt;="&amp;AZ$8,'Bank-1S'!$AF:$AF,$N24,'Bank-1S'!$X:$X,$F24,'Bank-1S'!$Y:$Y,$G24),SUMIFS('Bank-1S'!$AD:$AD,'Bank-1S'!$J:$J,AZ$8,'Bank-1S'!$AF:$AF,$N24,'Bank-1S'!$X:$X,$F24,'Bank-1S'!$Y:$Y,$G24))</f>
        <v>0</v>
      </c>
      <c r="BA24" s="178">
        <f ca="1">IF(BA$7&lt;&gt;"",SUMIFS('Bank-1S'!$AD:$AD,'Bank-1S'!$J:$J,"&gt;="&amp;BA$7,'Bank-1S'!$J:$J,"&lt;="&amp;BA$8,'Bank-1S'!$AF:$AF,$N24,'Bank-1S'!$X:$X,$F24,'Bank-1S'!$Y:$Y,$G24),SUMIFS('Bank-1S'!$AD:$AD,'Bank-1S'!$J:$J,BA$8,'Bank-1S'!$AF:$AF,$N24,'Bank-1S'!$X:$X,$F24,'Bank-1S'!$Y:$Y,$G24))</f>
        <v>0</v>
      </c>
      <c r="BB24" s="178">
        <f ca="1">IF(BB$7&lt;&gt;"",SUMIFS('Bank-1S'!$AD:$AD,'Bank-1S'!$J:$J,"&gt;="&amp;BB$7,'Bank-1S'!$J:$J,"&lt;="&amp;BB$8,'Bank-1S'!$AF:$AF,$N24,'Bank-1S'!$X:$X,$F24,'Bank-1S'!$Y:$Y,$G24),SUMIFS('Bank-1S'!$AD:$AD,'Bank-1S'!$J:$J,BB$8,'Bank-1S'!$AF:$AF,$N24,'Bank-1S'!$X:$X,$F24,'Bank-1S'!$Y:$Y,$G24))</f>
        <v>0</v>
      </c>
      <c r="BC24" s="178">
        <f ca="1">IF(BC$7&lt;&gt;"",SUMIFS('Bank-1S'!$AD:$AD,'Bank-1S'!$J:$J,"&gt;="&amp;BC$7,'Bank-1S'!$J:$J,"&lt;="&amp;BC$8,'Bank-1S'!$AF:$AF,$N24,'Bank-1S'!$X:$X,$F24,'Bank-1S'!$Y:$Y,$G24),SUMIFS('Bank-1S'!$AD:$AD,'Bank-1S'!$J:$J,BC$8,'Bank-1S'!$AF:$AF,$N24,'Bank-1S'!$X:$X,$F24,'Bank-1S'!$Y:$Y,$G24))</f>
        <v>0</v>
      </c>
      <c r="BD24" s="178">
        <f ca="1">IF(BD$7&lt;&gt;"",SUMIFS('Bank-1S'!$AD:$AD,'Bank-1S'!$J:$J,"&gt;="&amp;BD$7,'Bank-1S'!$J:$J,"&lt;="&amp;BD$8,'Bank-1S'!$AF:$AF,$N24,'Bank-1S'!$X:$X,$F24,'Bank-1S'!$Y:$Y,$G24),SUMIFS('Bank-1S'!$AD:$AD,'Bank-1S'!$J:$J,BD$8,'Bank-1S'!$AF:$AF,$N24,'Bank-1S'!$X:$X,$F24,'Bank-1S'!$Y:$Y,$G24))</f>
        <v>0</v>
      </c>
      <c r="BE24" s="178">
        <f ca="1">IF(BE$7&lt;&gt;"",SUMIFS('Bank-1S'!$AD:$AD,'Bank-1S'!$J:$J,"&gt;="&amp;BE$7,'Bank-1S'!$J:$J,"&lt;="&amp;BE$8,'Bank-1S'!$AF:$AF,$N24,'Bank-1S'!$X:$X,$F24,'Bank-1S'!$Y:$Y,$G24),SUMIFS('Bank-1S'!$AD:$AD,'Bank-1S'!$J:$J,BE$8,'Bank-1S'!$AF:$AF,$N24,'Bank-1S'!$X:$X,$F24,'Bank-1S'!$Y:$Y,$G24))</f>
        <v>0</v>
      </c>
      <c r="BF24" s="178">
        <f ca="1">IF(BF$7&lt;&gt;"",SUMIFS('Bank-1S'!$AD:$AD,'Bank-1S'!$J:$J,"&gt;="&amp;BF$7,'Bank-1S'!$J:$J,"&lt;="&amp;BF$8,'Bank-1S'!$AF:$AF,$N24,'Bank-1S'!$X:$X,$F24,'Bank-1S'!$Y:$Y,$G24),SUMIFS('Bank-1S'!$AD:$AD,'Bank-1S'!$J:$J,BF$8,'Bank-1S'!$AF:$AF,$N24,'Bank-1S'!$X:$X,$F24,'Bank-1S'!$Y:$Y,$G24))</f>
        <v>0</v>
      </c>
      <c r="BG24" s="178">
        <f ca="1">IF(BG$7&lt;&gt;"",SUMIFS('Bank-1S'!$AD:$AD,'Bank-1S'!$J:$J,"&gt;="&amp;BG$7,'Bank-1S'!$J:$J,"&lt;="&amp;BG$8,'Bank-1S'!$AF:$AF,$N24,'Bank-1S'!$X:$X,$F24,'Bank-1S'!$Y:$Y,$G24),SUMIFS('Bank-1S'!$AD:$AD,'Bank-1S'!$J:$J,BG$8,'Bank-1S'!$AF:$AF,$N24,'Bank-1S'!$X:$X,$F24,'Bank-1S'!$Y:$Y,$G24))</f>
        <v>0</v>
      </c>
      <c r="BH24" s="178">
        <f ca="1">IF(BH$7&lt;&gt;"",SUMIFS('Bank-1S'!$AD:$AD,'Bank-1S'!$J:$J,"&gt;="&amp;BH$7,'Bank-1S'!$J:$J,"&lt;="&amp;BH$8,'Bank-1S'!$AF:$AF,$N24,'Bank-1S'!$X:$X,$F24,'Bank-1S'!$Y:$Y,$G24),SUMIFS('Bank-1S'!$AD:$AD,'Bank-1S'!$J:$J,BH$8,'Bank-1S'!$AF:$AF,$N24,'Bank-1S'!$X:$X,$F24,'Bank-1S'!$Y:$Y,$G24))</f>
        <v>0</v>
      </c>
      <c r="BI24" s="178">
        <f ca="1">IF(BI$7&lt;&gt;"",SUMIFS('Bank-1S'!$AD:$AD,'Bank-1S'!$J:$J,"&gt;="&amp;BI$7,'Bank-1S'!$J:$J,"&lt;="&amp;BI$8,'Bank-1S'!$AF:$AF,$N24,'Bank-1S'!$X:$X,$F24,'Bank-1S'!$Y:$Y,$G24),SUMIFS('Bank-1S'!$AD:$AD,'Bank-1S'!$J:$J,BI$8,'Bank-1S'!$AF:$AF,$N24,'Bank-1S'!$X:$X,$F24,'Bank-1S'!$Y:$Y,$G24))</f>
        <v>0</v>
      </c>
      <c r="BJ24" s="178">
        <f ca="1">IF(BJ$7&lt;&gt;"",SUMIFS('Bank-1S'!$AD:$AD,'Bank-1S'!$J:$J,"&gt;="&amp;BJ$7,'Bank-1S'!$J:$J,"&lt;="&amp;BJ$8,'Bank-1S'!$AF:$AF,$N24,'Bank-1S'!$X:$X,$F24,'Bank-1S'!$Y:$Y,$G24),SUMIFS('Bank-1S'!$AD:$AD,'Bank-1S'!$J:$J,BJ$8,'Bank-1S'!$AF:$AF,$N24,'Bank-1S'!$X:$X,$F24,'Bank-1S'!$Y:$Y,$G24))</f>
        <v>0</v>
      </c>
      <c r="BK24" s="178">
        <f ca="1">IF(BK$7&lt;&gt;"",SUMIFS('Bank-1S'!$AD:$AD,'Bank-1S'!$J:$J,"&gt;="&amp;BK$7,'Bank-1S'!$J:$J,"&lt;="&amp;BK$8,'Bank-1S'!$AF:$AF,$N24,'Bank-1S'!$X:$X,$F24,'Bank-1S'!$Y:$Y,$G24),SUMIFS('Bank-1S'!$AD:$AD,'Bank-1S'!$J:$J,BK$8,'Bank-1S'!$AF:$AF,$N24,'Bank-1S'!$X:$X,$F24,'Bank-1S'!$Y:$Y,$G24))</f>
        <v>0</v>
      </c>
      <c r="BL24" s="178">
        <f ca="1">IF(BL$7&lt;&gt;"",SUMIFS('Bank-1S'!$AD:$AD,'Bank-1S'!$J:$J,"&gt;="&amp;BL$7,'Bank-1S'!$J:$J,"&lt;="&amp;BL$8,'Bank-1S'!$AF:$AF,$N24,'Bank-1S'!$X:$X,$F24,'Bank-1S'!$Y:$Y,$G24),SUMIFS('Bank-1S'!$AD:$AD,'Bank-1S'!$J:$J,BL$8,'Bank-1S'!$AF:$AF,$N24,'Bank-1S'!$X:$X,$F24,'Bank-1S'!$Y:$Y,$G24))</f>
        <v>0</v>
      </c>
      <c r="BM24" s="178">
        <f ca="1">IF(BM$7&lt;&gt;"",SUMIFS('Bank-1S'!$AD:$AD,'Bank-1S'!$J:$J,"&gt;="&amp;BM$7,'Bank-1S'!$J:$J,"&lt;="&amp;BM$8,'Bank-1S'!$AF:$AF,$N24,'Bank-1S'!$X:$X,$F24,'Bank-1S'!$Y:$Y,$G24),SUMIFS('Bank-1S'!$AD:$AD,'Bank-1S'!$J:$J,BM$8,'Bank-1S'!$AF:$AF,$N24,'Bank-1S'!$X:$X,$F24,'Bank-1S'!$Y:$Y,$G24))</f>
        <v>0</v>
      </c>
      <c r="BN24" s="178">
        <f ca="1">IF(BN$7&lt;&gt;"",SUMIFS('Bank-1S'!$AD:$AD,'Bank-1S'!$J:$J,"&gt;="&amp;BN$7,'Bank-1S'!$J:$J,"&lt;="&amp;BN$8,'Bank-1S'!$AF:$AF,$N24,'Bank-1S'!$X:$X,$F24,'Bank-1S'!$Y:$Y,$G24),SUMIFS('Bank-1S'!$AD:$AD,'Bank-1S'!$J:$J,BN$8,'Bank-1S'!$AF:$AF,$N24,'Bank-1S'!$X:$X,$F24,'Bank-1S'!$Y:$Y,$G24))</f>
        <v>0</v>
      </c>
      <c r="BO24" s="178">
        <f ca="1">IF(BO$7&lt;&gt;"",SUMIFS('Bank-1S'!$AD:$AD,'Bank-1S'!$J:$J,"&gt;="&amp;BO$7,'Bank-1S'!$J:$J,"&lt;="&amp;BO$8,'Bank-1S'!$AF:$AF,$N24,'Bank-1S'!$X:$X,$F24,'Bank-1S'!$Y:$Y,$G24),SUMIFS('Bank-1S'!$AD:$AD,'Bank-1S'!$J:$J,BO$8,'Bank-1S'!$AF:$AF,$N24,'Bank-1S'!$X:$X,$F24,'Bank-1S'!$Y:$Y,$G24))</f>
        <v>0</v>
      </c>
      <c r="BP24" s="178">
        <f ca="1">IF(BP$7&lt;&gt;"",SUMIFS('Bank-1S'!$AD:$AD,'Bank-1S'!$J:$J,"&gt;="&amp;BP$7,'Bank-1S'!$J:$J,"&lt;="&amp;BP$8,'Bank-1S'!$AF:$AF,$N24,'Bank-1S'!$X:$X,$F24,'Bank-1S'!$Y:$Y,$G24),SUMIFS('Bank-1S'!$AD:$AD,'Bank-1S'!$J:$J,BP$8,'Bank-1S'!$AF:$AF,$N24,'Bank-1S'!$X:$X,$F24,'Bank-1S'!$Y:$Y,$G24))</f>
        <v>0</v>
      </c>
      <c r="BQ24" s="178">
        <f ca="1">IF(BQ$7&lt;&gt;"",SUMIFS('Bank-1S'!$AD:$AD,'Bank-1S'!$J:$J,"&gt;="&amp;BQ$7,'Bank-1S'!$J:$J,"&lt;="&amp;BQ$8,'Bank-1S'!$AF:$AF,$N24,'Bank-1S'!$X:$X,$F24,'Bank-1S'!$Y:$Y,$G24),SUMIFS('Bank-1S'!$AD:$AD,'Bank-1S'!$J:$J,BQ$8,'Bank-1S'!$AF:$AF,$N24,'Bank-1S'!$X:$X,$F24,'Bank-1S'!$Y:$Y,$G24))</f>
        <v>0</v>
      </c>
      <c r="BR24" s="178">
        <f ca="1">IF(BR$7&lt;&gt;"",SUMIFS('Bank-1S'!$AD:$AD,'Bank-1S'!$J:$J,"&gt;="&amp;BR$7,'Bank-1S'!$J:$J,"&lt;="&amp;BR$8,'Bank-1S'!$AF:$AF,$N24,'Bank-1S'!$X:$X,$F24,'Bank-1S'!$Y:$Y,$G24),SUMIFS('Bank-1S'!$AD:$AD,'Bank-1S'!$J:$J,BR$8,'Bank-1S'!$AF:$AF,$N24,'Bank-1S'!$X:$X,$F24,'Bank-1S'!$Y:$Y,$G24))</f>
        <v>0</v>
      </c>
      <c r="BS24" s="178">
        <f ca="1">IF(BS$7&lt;&gt;"",SUMIFS('Bank-1S'!$AD:$AD,'Bank-1S'!$J:$J,"&gt;="&amp;BS$7,'Bank-1S'!$J:$J,"&lt;="&amp;BS$8,'Bank-1S'!$AF:$AF,$N24,'Bank-1S'!$X:$X,$F24,'Bank-1S'!$Y:$Y,$G24),SUMIFS('Bank-1S'!$AD:$AD,'Bank-1S'!$J:$J,BS$8,'Bank-1S'!$AF:$AF,$N24,'Bank-1S'!$X:$X,$F24,'Bank-1S'!$Y:$Y,$G24))</f>
        <v>0</v>
      </c>
      <c r="BT24" s="178">
        <f ca="1">IF(BT$7&lt;&gt;"",SUMIFS('Bank-1S'!$AD:$AD,'Bank-1S'!$J:$J,"&gt;="&amp;BT$7,'Bank-1S'!$J:$J,"&lt;="&amp;BT$8,'Bank-1S'!$AF:$AF,$N24,'Bank-1S'!$X:$X,$F24,'Bank-1S'!$Y:$Y,$G24),SUMIFS('Bank-1S'!$AD:$AD,'Bank-1S'!$J:$J,BT$8,'Bank-1S'!$AF:$AF,$N24,'Bank-1S'!$X:$X,$F24,'Bank-1S'!$Y:$Y,$G24))</f>
        <v>0</v>
      </c>
      <c r="BU24" s="178">
        <f ca="1">IF(BU$7&lt;&gt;"",SUMIFS('Bank-1S'!$AD:$AD,'Bank-1S'!$J:$J,"&gt;="&amp;BU$7,'Bank-1S'!$J:$J,"&lt;="&amp;BU$8,'Bank-1S'!$AF:$AF,$N24,'Bank-1S'!$X:$X,$F24,'Bank-1S'!$Y:$Y,$G24),SUMIFS('Bank-1S'!$AD:$AD,'Bank-1S'!$J:$J,BU$8,'Bank-1S'!$AF:$AF,$N24,'Bank-1S'!$X:$X,$F24,'Bank-1S'!$Y:$Y,$G24))</f>
        <v>0</v>
      </c>
      <c r="BV24" s="178">
        <f ca="1">IF(BV$7&lt;&gt;"",SUMIFS('Bank-1S'!$AD:$AD,'Bank-1S'!$J:$J,"&gt;="&amp;BV$7,'Bank-1S'!$J:$J,"&lt;="&amp;BV$8,'Bank-1S'!$AF:$AF,$N24,'Bank-1S'!$X:$X,$F24,'Bank-1S'!$Y:$Y,$G24),SUMIFS('Bank-1S'!$AD:$AD,'Bank-1S'!$J:$J,BV$8,'Bank-1S'!$AF:$AF,$N24,'Bank-1S'!$X:$X,$F24,'Bank-1S'!$Y:$Y,$G24))</f>
        <v>0</v>
      </c>
      <c r="BW24" s="178">
        <f ca="1">IF(BW$7&lt;&gt;"",SUMIFS('Bank-1S'!$AD:$AD,'Bank-1S'!$J:$J,"&gt;="&amp;BW$7,'Bank-1S'!$J:$J,"&lt;="&amp;BW$8,'Bank-1S'!$AF:$AF,$N24,'Bank-1S'!$X:$X,$F24,'Bank-1S'!$Y:$Y,$G24),SUMIFS('Bank-1S'!$AD:$AD,'Bank-1S'!$J:$J,BW$8,'Bank-1S'!$AF:$AF,$N24,'Bank-1S'!$X:$X,$F24,'Bank-1S'!$Y:$Y,$G24))</f>
        <v>0</v>
      </c>
      <c r="BX24" s="178">
        <f ca="1">IF(BX$7&lt;&gt;"",SUMIFS('Bank-1S'!$AD:$AD,'Bank-1S'!$J:$J,"&gt;="&amp;BX$7,'Bank-1S'!$J:$J,"&lt;="&amp;BX$8,'Bank-1S'!$AF:$AF,$N24,'Bank-1S'!$X:$X,$F24,'Bank-1S'!$Y:$Y,$G24),SUMIFS('Bank-1S'!$AD:$AD,'Bank-1S'!$J:$J,BX$8,'Bank-1S'!$AF:$AF,$N24,'Bank-1S'!$X:$X,$F24,'Bank-1S'!$Y:$Y,$G24))</f>
        <v>0</v>
      </c>
      <c r="BY24" s="178">
        <f ca="1">IF(BY$7&lt;&gt;"",SUMIFS('Bank-1S'!$AD:$AD,'Bank-1S'!$J:$J,"&gt;="&amp;BY$7,'Bank-1S'!$J:$J,"&lt;="&amp;BY$8,'Bank-1S'!$AF:$AF,$N24,'Bank-1S'!$X:$X,$F24,'Bank-1S'!$Y:$Y,$G24),SUMIFS('Bank-1S'!$AD:$AD,'Bank-1S'!$J:$J,BY$8,'Bank-1S'!$AF:$AF,$N24,'Bank-1S'!$X:$X,$F24,'Bank-1S'!$Y:$Y,$G24))</f>
        <v>0</v>
      </c>
      <c r="BZ24" s="178">
        <f ca="1">IF(BZ$7&lt;&gt;"",SUMIFS('Bank-1S'!$AD:$AD,'Bank-1S'!$J:$J,"&gt;="&amp;BZ$7,'Bank-1S'!$J:$J,"&lt;="&amp;BZ$8,'Bank-1S'!$AF:$AF,$N24,'Bank-1S'!$X:$X,$F24,'Bank-1S'!$Y:$Y,$G24),SUMIFS('Bank-1S'!$AD:$AD,'Bank-1S'!$J:$J,BZ$8,'Bank-1S'!$AF:$AF,$N24,'Bank-1S'!$X:$X,$F24,'Bank-1S'!$Y:$Y,$G24))</f>
        <v>0</v>
      </c>
      <c r="CA24" s="178">
        <f ca="1">IF(CA$7&lt;&gt;"",SUMIFS('Bank-1S'!$AD:$AD,'Bank-1S'!$J:$J,"&gt;="&amp;CA$7,'Bank-1S'!$J:$J,"&lt;="&amp;CA$8,'Bank-1S'!$AF:$AF,$N24,'Bank-1S'!$X:$X,$F24,'Bank-1S'!$Y:$Y,$G24),SUMIFS('Bank-1S'!$AD:$AD,'Bank-1S'!$J:$J,CA$8,'Bank-1S'!$AF:$AF,$N24,'Bank-1S'!$X:$X,$F24,'Bank-1S'!$Y:$Y,$G24))</f>
        <v>0</v>
      </c>
      <c r="CB24" s="178">
        <f ca="1">IF(CB$7&lt;&gt;"",SUMIFS('Bank-1S'!$AD:$AD,'Bank-1S'!$J:$J,"&gt;="&amp;CB$7,'Bank-1S'!$J:$J,"&lt;="&amp;CB$8,'Bank-1S'!$AF:$AF,$N24,'Bank-1S'!$X:$X,$F24,'Bank-1S'!$Y:$Y,$G24),SUMIFS('Bank-1S'!$AD:$AD,'Bank-1S'!$J:$J,CB$8,'Bank-1S'!$AF:$AF,$N24,'Bank-1S'!$X:$X,$F24,'Bank-1S'!$Y:$Y,$G24))</f>
        <v>0</v>
      </c>
      <c r="CC24" s="178">
        <f ca="1">IF(CC$7&lt;&gt;"",SUMIFS('Bank-1S'!$AD:$AD,'Bank-1S'!$J:$J,"&gt;="&amp;CC$7,'Bank-1S'!$J:$J,"&lt;="&amp;CC$8,'Bank-1S'!$AF:$AF,$N24,'Bank-1S'!$X:$X,$F24,'Bank-1S'!$Y:$Y,$G24),SUMIFS('Bank-1S'!$AD:$AD,'Bank-1S'!$J:$J,CC$8,'Bank-1S'!$AF:$AF,$N24,'Bank-1S'!$X:$X,$F24,'Bank-1S'!$Y:$Y,$G24))</f>
        <v>0</v>
      </c>
      <c r="CD24" s="178">
        <f ca="1">IF(CD$7&lt;&gt;"",SUMIFS('Bank-1S'!$AD:$AD,'Bank-1S'!$J:$J,"&gt;="&amp;CD$7,'Bank-1S'!$J:$J,"&lt;="&amp;CD$8,'Bank-1S'!$AF:$AF,$N24,'Bank-1S'!$X:$X,$F24,'Bank-1S'!$Y:$Y,$G24),SUMIFS('Bank-1S'!$AD:$AD,'Bank-1S'!$J:$J,CD$8,'Bank-1S'!$AF:$AF,$N24,'Bank-1S'!$X:$X,$F24,'Bank-1S'!$Y:$Y,$G24))</f>
        <v>0</v>
      </c>
      <c r="CE24" s="178">
        <f ca="1">IF(CE$7&lt;&gt;"",SUMIFS('Bank-1S'!$AD:$AD,'Bank-1S'!$J:$J,"&gt;="&amp;CE$7,'Bank-1S'!$J:$J,"&lt;="&amp;CE$8,'Bank-1S'!$AF:$AF,$N24,'Bank-1S'!$X:$X,$F24,'Bank-1S'!$Y:$Y,$G24),SUMIFS('Bank-1S'!$AD:$AD,'Bank-1S'!$J:$J,CE$8,'Bank-1S'!$AF:$AF,$N24,'Bank-1S'!$X:$X,$F24,'Bank-1S'!$Y:$Y,$G24))</f>
        <v>0</v>
      </c>
      <c r="CF24" s="178">
        <f ca="1">IF(CF$7&lt;&gt;"",SUMIFS('Bank-1S'!$AD:$AD,'Bank-1S'!$J:$J,"&gt;="&amp;CF$7,'Bank-1S'!$J:$J,"&lt;="&amp;CF$8,'Bank-1S'!$AF:$AF,$N24,'Bank-1S'!$X:$X,$F24,'Bank-1S'!$Y:$Y,$G24),SUMIFS('Bank-1S'!$AD:$AD,'Bank-1S'!$J:$J,CF$8,'Bank-1S'!$AF:$AF,$N24,'Bank-1S'!$X:$X,$F24,'Bank-1S'!$Y:$Y,$G24))</f>
        <v>0</v>
      </c>
      <c r="CG24" s="178">
        <f ca="1">IF(CG$7&lt;&gt;"",SUMIFS('Bank-1S'!$AD:$AD,'Bank-1S'!$J:$J,"&gt;="&amp;CG$7,'Bank-1S'!$J:$J,"&lt;="&amp;CG$8,'Bank-1S'!$AF:$AF,$N24,'Bank-1S'!$X:$X,$F24,'Bank-1S'!$Y:$Y,$G24),SUMIFS('Bank-1S'!$AD:$AD,'Bank-1S'!$J:$J,CG$8,'Bank-1S'!$AF:$AF,$N24,'Bank-1S'!$X:$X,$F24,'Bank-1S'!$Y:$Y,$G24))</f>
        <v>0</v>
      </c>
      <c r="CH24" s="178">
        <f ca="1">IF(CH$7&lt;&gt;"",SUMIFS('Bank-1S'!$AD:$AD,'Bank-1S'!$J:$J,"&gt;="&amp;CH$7,'Bank-1S'!$J:$J,"&lt;="&amp;CH$8,'Bank-1S'!$AF:$AF,$N24,'Bank-1S'!$X:$X,$F24,'Bank-1S'!$Y:$Y,$G24),SUMIFS('Bank-1S'!$AD:$AD,'Bank-1S'!$J:$J,CH$8,'Bank-1S'!$AF:$AF,$N24,'Bank-1S'!$X:$X,$F24,'Bank-1S'!$Y:$Y,$G24))</f>
        <v>0</v>
      </c>
      <c r="CI24" s="178">
        <f ca="1">IF(CI$7&lt;&gt;"",SUMIFS('Bank-1S'!$AD:$AD,'Bank-1S'!$J:$J,"&gt;="&amp;CI$7,'Bank-1S'!$J:$J,"&lt;="&amp;CI$8,'Bank-1S'!$AF:$AF,$N24,'Bank-1S'!$X:$X,$F24,'Bank-1S'!$Y:$Y,$G24),SUMIFS('Bank-1S'!$AD:$AD,'Bank-1S'!$J:$J,CI$8,'Bank-1S'!$AF:$AF,$N24,'Bank-1S'!$X:$X,$F24,'Bank-1S'!$Y:$Y,$G24))</f>
        <v>0</v>
      </c>
      <c r="CJ24" s="178">
        <f ca="1">IF(CJ$7&lt;&gt;"",SUMIFS('Bank-1S'!$AD:$AD,'Bank-1S'!$J:$J,"&gt;="&amp;CJ$7,'Bank-1S'!$J:$J,"&lt;="&amp;CJ$8,'Bank-1S'!$AF:$AF,$N24,'Bank-1S'!$X:$X,$F24,'Bank-1S'!$Y:$Y,$G24),SUMIFS('Bank-1S'!$AD:$AD,'Bank-1S'!$J:$J,CJ$8,'Bank-1S'!$AF:$AF,$N24,'Bank-1S'!$X:$X,$F24,'Bank-1S'!$Y:$Y,$G24))</f>
        <v>0</v>
      </c>
      <c r="CK24" s="178">
        <f ca="1">IF(CK$7&lt;&gt;"",SUMIFS('Bank-1S'!$AD:$AD,'Bank-1S'!$J:$J,"&gt;="&amp;CK$7,'Bank-1S'!$J:$J,"&lt;="&amp;CK$8,'Bank-1S'!$AF:$AF,$N24,'Bank-1S'!$X:$X,$F24,'Bank-1S'!$Y:$Y,$G24),SUMIFS('Bank-1S'!$AD:$AD,'Bank-1S'!$J:$J,CK$8,'Bank-1S'!$AF:$AF,$N24,'Bank-1S'!$X:$X,$F24,'Bank-1S'!$Y:$Y,$G24))</f>
        <v>0</v>
      </c>
      <c r="CL24" s="178">
        <f ca="1">IF(CL$7&lt;&gt;"",SUMIFS('Bank-1S'!$AD:$AD,'Bank-1S'!$J:$J,"&gt;="&amp;CL$7,'Bank-1S'!$J:$J,"&lt;="&amp;CL$8,'Bank-1S'!$AF:$AF,$N24,'Bank-1S'!$X:$X,$F24,'Bank-1S'!$Y:$Y,$G24),SUMIFS('Bank-1S'!$AD:$AD,'Bank-1S'!$J:$J,CL$8,'Bank-1S'!$AF:$AF,$N24,'Bank-1S'!$X:$X,$F24,'Bank-1S'!$Y:$Y,$G24))</f>
        <v>0</v>
      </c>
      <c r="CM24" s="178">
        <f ca="1">IF(CM$7&lt;&gt;"",SUMIFS('Bank-1S'!$AD:$AD,'Bank-1S'!$J:$J,"&gt;="&amp;CM$7,'Bank-1S'!$J:$J,"&lt;="&amp;CM$8,'Bank-1S'!$AF:$AF,$N24,'Bank-1S'!$X:$X,$F24,'Bank-1S'!$Y:$Y,$G24),SUMIFS('Bank-1S'!$AD:$AD,'Bank-1S'!$J:$J,CM$8,'Bank-1S'!$AF:$AF,$N24,'Bank-1S'!$X:$X,$F24,'Bank-1S'!$Y:$Y,$G24))</f>
        <v>0</v>
      </c>
      <c r="CN24" s="178">
        <f ca="1">IF(CN$7&lt;&gt;"",SUMIFS('Bank-1S'!$AD:$AD,'Bank-1S'!$J:$J,"&gt;="&amp;CN$7,'Bank-1S'!$J:$J,"&lt;="&amp;CN$8,'Bank-1S'!$AF:$AF,$N24,'Bank-1S'!$X:$X,$F24,'Bank-1S'!$Y:$Y,$G24),SUMIFS('Bank-1S'!$AD:$AD,'Bank-1S'!$J:$J,CN$8,'Bank-1S'!$AF:$AF,$N24,'Bank-1S'!$X:$X,$F24,'Bank-1S'!$Y:$Y,$G24))</f>
        <v>0</v>
      </c>
      <c r="CO24" s="178">
        <f ca="1">IF(CO$7&lt;&gt;"",SUMIFS('Bank-1S'!$AD:$AD,'Bank-1S'!$J:$J,"&gt;="&amp;CO$7,'Bank-1S'!$J:$J,"&lt;="&amp;CO$8,'Bank-1S'!$AF:$AF,$N24,'Bank-1S'!$X:$X,$F24,'Bank-1S'!$Y:$Y,$G24),SUMIFS('Bank-1S'!$AD:$AD,'Bank-1S'!$J:$J,CO$8,'Bank-1S'!$AF:$AF,$N24,'Bank-1S'!$X:$X,$F24,'Bank-1S'!$Y:$Y,$G24))</f>
        <v>0</v>
      </c>
      <c r="CP24" s="178">
        <f ca="1">IF(CP$7&lt;&gt;"",SUMIFS('Bank-1S'!$AD:$AD,'Bank-1S'!$J:$J,"&gt;="&amp;CP$7,'Bank-1S'!$J:$J,"&lt;="&amp;CP$8,'Bank-1S'!$AF:$AF,$N24,'Bank-1S'!$X:$X,$F24,'Bank-1S'!$Y:$Y,$G24),SUMIFS('Bank-1S'!$AD:$AD,'Bank-1S'!$J:$J,CP$8,'Bank-1S'!$AF:$AF,$N24,'Bank-1S'!$X:$X,$F24,'Bank-1S'!$Y:$Y,$G24))</f>
        <v>0</v>
      </c>
      <c r="CQ24" s="178">
        <f ca="1">IF(CQ$7&lt;&gt;"",SUMIFS('Bank-1S'!$AD:$AD,'Bank-1S'!$J:$J,"&gt;="&amp;CQ$7,'Bank-1S'!$J:$J,"&lt;="&amp;CQ$8,'Bank-1S'!$AF:$AF,$N24,'Bank-1S'!$X:$X,$F24,'Bank-1S'!$Y:$Y,$G24),SUMIFS('Bank-1S'!$AD:$AD,'Bank-1S'!$J:$J,CQ$8,'Bank-1S'!$AF:$AF,$N24,'Bank-1S'!$X:$X,$F24,'Bank-1S'!$Y:$Y,$G24))</f>
        <v>0</v>
      </c>
      <c r="CR24" s="178">
        <f ca="1">IF(CR$7&lt;&gt;"",SUMIFS('Bank-1S'!$AD:$AD,'Bank-1S'!$J:$J,"&gt;="&amp;CR$7,'Bank-1S'!$J:$J,"&lt;="&amp;CR$8,'Bank-1S'!$AF:$AF,$N24,'Bank-1S'!$X:$X,$F24,'Bank-1S'!$Y:$Y,$G24),SUMIFS('Bank-1S'!$AD:$AD,'Bank-1S'!$J:$J,CR$8,'Bank-1S'!$AF:$AF,$N24,'Bank-1S'!$X:$X,$F24,'Bank-1S'!$Y:$Y,$G24))</f>
        <v>0</v>
      </c>
      <c r="CS24" s="178">
        <f ca="1">IF(CS$7&lt;&gt;"",SUMIFS('Bank-1S'!$AD:$AD,'Bank-1S'!$J:$J,"&gt;="&amp;CS$7,'Bank-1S'!$J:$J,"&lt;="&amp;CS$8,'Bank-1S'!$AF:$AF,$N24,'Bank-1S'!$X:$X,$F24,'Bank-1S'!$Y:$Y,$G24),SUMIFS('Bank-1S'!$AD:$AD,'Bank-1S'!$J:$J,CS$8,'Bank-1S'!$AF:$AF,$N24,'Bank-1S'!$X:$X,$F24,'Bank-1S'!$Y:$Y,$G24))</f>
        <v>0</v>
      </c>
      <c r="CT24" s="178">
        <f ca="1">IF(CT$7&lt;&gt;"",SUMIFS('Bank-1S'!$AD:$AD,'Bank-1S'!$J:$J,"&gt;="&amp;CT$7,'Bank-1S'!$J:$J,"&lt;="&amp;CT$8,'Bank-1S'!$AF:$AF,$N24,'Bank-1S'!$X:$X,$F24,'Bank-1S'!$Y:$Y,$G24),SUMIFS('Bank-1S'!$AD:$AD,'Bank-1S'!$J:$J,CT$8,'Bank-1S'!$AF:$AF,$N24,'Bank-1S'!$X:$X,$F24,'Bank-1S'!$Y:$Y,$G24))</f>
        <v>0</v>
      </c>
    </row>
    <row r="25" spans="1:98" s="181" customFormat="1" ht="10.199999999999999" x14ac:dyDescent="0.2">
      <c r="A25" s="172"/>
      <c r="B25" s="172"/>
      <c r="C25" s="172"/>
      <c r="D25" s="172"/>
      <c r="E25" s="191">
        <v>2</v>
      </c>
      <c r="F25" s="144" t="str">
        <f>F21</f>
        <v>Поступления выручки от продаж</v>
      </c>
      <c r="G25" s="172" t="str">
        <f>lists!$AD$43</f>
        <v>Заказчик-4</v>
      </c>
      <c r="H25" s="292">
        <f t="shared" si="19"/>
        <v>0.2</v>
      </c>
      <c r="I25" s="307">
        <v>2000000</v>
      </c>
      <c r="J25" s="292">
        <f t="shared" ca="1" si="20"/>
        <v>0</v>
      </c>
      <c r="K25" s="307">
        <f ca="1">SUMIFS($V25:$CU25,$V$8:$CU$8,"&gt;="&amp;K$7,$V$8:$CU$8,"&lt;="&amp;K$8,$V$3:$CU$3,K$3)</f>
        <v>0</v>
      </c>
      <c r="L25" s="307">
        <f t="shared" ca="1" si="17"/>
        <v>2000000</v>
      </c>
      <c r="M25" s="173"/>
      <c r="N25" s="172" t="str">
        <f>$N$49</f>
        <v>RUR</v>
      </c>
      <c r="O25" s="173"/>
      <c r="P25" s="172"/>
      <c r="Q25" s="261">
        <f t="shared" ca="1" si="21"/>
        <v>0</v>
      </c>
      <c r="R25" s="172"/>
      <c r="S25" s="174"/>
      <c r="T25" s="175">
        <f t="shared" ca="1" si="18"/>
        <v>0</v>
      </c>
      <c r="U25" s="176"/>
      <c r="V25" s="177"/>
      <c r="W25" s="178">
        <f>IF(W$7&lt;&gt;"",SUMIFS('Bank-1S'!$AD:$AD,'Bank-1S'!$J:$J,"&gt;="&amp;W$7,'Bank-1S'!$J:$J,"&lt;="&amp;W$8,'Bank-1S'!$AF:$AF,$N25,'Bank-1S'!$X:$X,$F25,'Bank-1S'!$Y:$Y,$G25),SUMIFS('Bank-1S'!$AD:$AD,'Bank-1S'!$J:$J,W$8,'Bank-1S'!$AF:$AF,$N25,'Bank-1S'!$X:$X,$F25,'Bank-1S'!$Y:$Y,$G25))</f>
        <v>0</v>
      </c>
      <c r="X25" s="178">
        <f ca="1">IF(X$7&lt;&gt;"",SUMIFS('Bank-1S'!$AD:$AD,'Bank-1S'!$J:$J,"&gt;="&amp;X$7,'Bank-1S'!$J:$J,"&lt;="&amp;X$8,'Bank-1S'!$AF:$AF,$N25,'Bank-1S'!$X:$X,$F25,'Bank-1S'!$Y:$Y,$G25),SUMIFS('Bank-1S'!$AD:$AD,'Bank-1S'!$J:$J,X$8,'Bank-1S'!$AF:$AF,$N25,'Bank-1S'!$X:$X,$F25,'Bank-1S'!$Y:$Y,$G25))</f>
        <v>0</v>
      </c>
      <c r="Y25" s="178">
        <f ca="1">IF(Y$7&lt;&gt;"",SUMIFS('Bank-1S'!$AD:$AD,'Bank-1S'!$J:$J,"&gt;="&amp;Y$7,'Bank-1S'!$J:$J,"&lt;="&amp;Y$8,'Bank-1S'!$AF:$AF,$N25,'Bank-1S'!$X:$X,$F25,'Bank-1S'!$Y:$Y,$G25),SUMIFS('Bank-1S'!$AD:$AD,'Bank-1S'!$J:$J,Y$8,'Bank-1S'!$AF:$AF,$N25,'Bank-1S'!$X:$X,$F25,'Bank-1S'!$Y:$Y,$G25))</f>
        <v>0</v>
      </c>
      <c r="Z25" s="178">
        <f ca="1">IF(Z$7&lt;&gt;"",SUMIFS('Bank-1S'!$AD:$AD,'Bank-1S'!$J:$J,"&gt;="&amp;Z$7,'Bank-1S'!$J:$J,"&lt;="&amp;Z$8,'Bank-1S'!$AF:$AF,$N25,'Bank-1S'!$X:$X,$F25,'Bank-1S'!$Y:$Y,$G25),SUMIFS('Bank-1S'!$AD:$AD,'Bank-1S'!$J:$J,Z$8,'Bank-1S'!$AF:$AF,$N25,'Bank-1S'!$X:$X,$F25,'Bank-1S'!$Y:$Y,$G25))</f>
        <v>0</v>
      </c>
      <c r="AA25" s="178">
        <f ca="1">IF(AA$7&lt;&gt;"",SUMIFS('Bank-1S'!$AD:$AD,'Bank-1S'!$J:$J,"&gt;="&amp;AA$7,'Bank-1S'!$J:$J,"&lt;="&amp;AA$8,'Bank-1S'!$AF:$AF,$N25,'Bank-1S'!$X:$X,$F25,'Bank-1S'!$Y:$Y,$G25),SUMIFS('Bank-1S'!$AD:$AD,'Bank-1S'!$J:$J,AA$8,'Bank-1S'!$AF:$AF,$N25,'Bank-1S'!$X:$X,$F25,'Bank-1S'!$Y:$Y,$G25))</f>
        <v>0</v>
      </c>
      <c r="AB25" s="178">
        <f ca="1">IF(AB$7&lt;&gt;"",SUMIFS('Bank-1S'!$AD:$AD,'Bank-1S'!$J:$J,"&gt;="&amp;AB$7,'Bank-1S'!$J:$J,"&lt;="&amp;AB$8,'Bank-1S'!$AF:$AF,$N25,'Bank-1S'!$X:$X,$F25,'Bank-1S'!$Y:$Y,$G25),SUMIFS('Bank-1S'!$AD:$AD,'Bank-1S'!$J:$J,AB$8,'Bank-1S'!$AF:$AF,$N25,'Bank-1S'!$X:$X,$F25,'Bank-1S'!$Y:$Y,$G25))</f>
        <v>0</v>
      </c>
      <c r="AC25" s="178">
        <f ca="1">IF(AC$7&lt;&gt;"",SUMIFS('Bank-1S'!$AD:$AD,'Bank-1S'!$J:$J,"&gt;="&amp;AC$7,'Bank-1S'!$J:$J,"&lt;="&amp;AC$8,'Bank-1S'!$AF:$AF,$N25,'Bank-1S'!$X:$X,$F25,'Bank-1S'!$Y:$Y,$G25),SUMIFS('Bank-1S'!$AD:$AD,'Bank-1S'!$J:$J,AC$8,'Bank-1S'!$AF:$AF,$N25,'Bank-1S'!$X:$X,$F25,'Bank-1S'!$Y:$Y,$G25))</f>
        <v>0</v>
      </c>
      <c r="AD25" s="178">
        <f ca="1">IF(AD$7&lt;&gt;"",SUMIFS('Bank-1S'!$AD:$AD,'Bank-1S'!$J:$J,"&gt;="&amp;AD$7,'Bank-1S'!$J:$J,"&lt;="&amp;AD$8,'Bank-1S'!$AF:$AF,$N25,'Bank-1S'!$X:$X,$F25,'Bank-1S'!$Y:$Y,$G25),SUMIFS('Bank-1S'!$AD:$AD,'Bank-1S'!$J:$J,AD$8,'Bank-1S'!$AF:$AF,$N25,'Bank-1S'!$X:$X,$F25,'Bank-1S'!$Y:$Y,$G25))</f>
        <v>0</v>
      </c>
      <c r="AE25" s="178">
        <f ca="1">IF(AE$7&lt;&gt;"",SUMIFS('Bank-1S'!$AD:$AD,'Bank-1S'!$J:$J,"&gt;="&amp;AE$7,'Bank-1S'!$J:$J,"&lt;="&amp;AE$8,'Bank-1S'!$AF:$AF,$N25,'Bank-1S'!$X:$X,$F25,'Bank-1S'!$Y:$Y,$G25),SUMIFS('Bank-1S'!$AD:$AD,'Bank-1S'!$J:$J,AE$8,'Bank-1S'!$AF:$AF,$N25,'Bank-1S'!$X:$X,$F25,'Bank-1S'!$Y:$Y,$G25))</f>
        <v>0</v>
      </c>
      <c r="AF25" s="178">
        <f ca="1">IF(AF$7&lt;&gt;"",SUMIFS('Bank-1S'!$AD:$AD,'Bank-1S'!$J:$J,"&gt;="&amp;AF$7,'Bank-1S'!$J:$J,"&lt;="&amp;AF$8,'Bank-1S'!$AF:$AF,$N25,'Bank-1S'!$X:$X,$F25,'Bank-1S'!$Y:$Y,$G25),SUMIFS('Bank-1S'!$AD:$AD,'Bank-1S'!$J:$J,AF$8,'Bank-1S'!$AF:$AF,$N25,'Bank-1S'!$X:$X,$F25,'Bank-1S'!$Y:$Y,$G25))</f>
        <v>0</v>
      </c>
      <c r="AG25" s="178">
        <f ca="1">IF(AG$7&lt;&gt;"",SUMIFS('Bank-1S'!$AD:$AD,'Bank-1S'!$J:$J,"&gt;="&amp;AG$7,'Bank-1S'!$J:$J,"&lt;="&amp;AG$8,'Bank-1S'!$AF:$AF,$N25,'Bank-1S'!$X:$X,$F25,'Bank-1S'!$Y:$Y,$G25),SUMIFS('Bank-1S'!$AD:$AD,'Bank-1S'!$J:$J,AG$8,'Bank-1S'!$AF:$AF,$N25,'Bank-1S'!$X:$X,$F25,'Bank-1S'!$Y:$Y,$G25))</f>
        <v>0</v>
      </c>
      <c r="AH25" s="178">
        <f ca="1">IF(AH$7&lt;&gt;"",SUMIFS('Bank-1S'!$AD:$AD,'Bank-1S'!$J:$J,"&gt;="&amp;AH$7,'Bank-1S'!$J:$J,"&lt;="&amp;AH$8,'Bank-1S'!$AF:$AF,$N25,'Bank-1S'!$X:$X,$F25,'Bank-1S'!$Y:$Y,$G25),SUMIFS('Bank-1S'!$AD:$AD,'Bank-1S'!$J:$J,AH$8,'Bank-1S'!$AF:$AF,$N25,'Bank-1S'!$X:$X,$F25,'Bank-1S'!$Y:$Y,$G25))</f>
        <v>0</v>
      </c>
      <c r="AI25" s="178">
        <f ca="1">IF(AI$7&lt;&gt;"",SUMIFS('Bank-1S'!$AD:$AD,'Bank-1S'!$J:$J,"&gt;="&amp;AI$7,'Bank-1S'!$J:$J,"&lt;="&amp;AI$8,'Bank-1S'!$AF:$AF,$N25,'Bank-1S'!$X:$X,$F25,'Bank-1S'!$Y:$Y,$G25),SUMIFS('Bank-1S'!$AD:$AD,'Bank-1S'!$J:$J,AI$8,'Bank-1S'!$AF:$AF,$N25,'Bank-1S'!$X:$X,$F25,'Bank-1S'!$Y:$Y,$G25))</f>
        <v>0</v>
      </c>
      <c r="AJ25" s="178">
        <f ca="1">IF(AJ$7&lt;&gt;"",SUMIFS('Bank-1S'!$AD:$AD,'Bank-1S'!$J:$J,"&gt;="&amp;AJ$7,'Bank-1S'!$J:$J,"&lt;="&amp;AJ$8,'Bank-1S'!$AF:$AF,$N25,'Bank-1S'!$X:$X,$F25,'Bank-1S'!$Y:$Y,$G25),SUMIFS('Bank-1S'!$AD:$AD,'Bank-1S'!$J:$J,AJ$8,'Bank-1S'!$AF:$AF,$N25,'Bank-1S'!$X:$X,$F25,'Bank-1S'!$Y:$Y,$G25))</f>
        <v>0</v>
      </c>
      <c r="AK25" s="178">
        <f ca="1">IF(AK$7&lt;&gt;"",SUMIFS('Bank-1S'!$AD:$AD,'Bank-1S'!$J:$J,"&gt;="&amp;AK$7,'Bank-1S'!$J:$J,"&lt;="&amp;AK$8,'Bank-1S'!$AF:$AF,$N25,'Bank-1S'!$X:$X,$F25,'Bank-1S'!$Y:$Y,$G25),SUMIFS('Bank-1S'!$AD:$AD,'Bank-1S'!$J:$J,AK$8,'Bank-1S'!$AF:$AF,$N25,'Bank-1S'!$X:$X,$F25,'Bank-1S'!$Y:$Y,$G25))</f>
        <v>0</v>
      </c>
      <c r="AL25" s="178">
        <f ca="1">IF(AL$7&lt;&gt;"",SUMIFS('Bank-1S'!$AD:$AD,'Bank-1S'!$J:$J,"&gt;="&amp;AL$7,'Bank-1S'!$J:$J,"&lt;="&amp;AL$8,'Bank-1S'!$AF:$AF,$N25,'Bank-1S'!$X:$X,$F25,'Bank-1S'!$Y:$Y,$G25),SUMIFS('Bank-1S'!$AD:$AD,'Bank-1S'!$J:$J,AL$8,'Bank-1S'!$AF:$AF,$N25,'Bank-1S'!$X:$X,$F25,'Bank-1S'!$Y:$Y,$G25))</f>
        <v>0</v>
      </c>
      <c r="AM25" s="178">
        <f ca="1">IF(AM$7&lt;&gt;"",SUMIFS('Bank-1S'!$AD:$AD,'Bank-1S'!$J:$J,"&gt;="&amp;AM$7,'Bank-1S'!$J:$J,"&lt;="&amp;AM$8,'Bank-1S'!$AF:$AF,$N25,'Bank-1S'!$X:$X,$F25,'Bank-1S'!$Y:$Y,$G25),SUMIFS('Bank-1S'!$AD:$AD,'Bank-1S'!$J:$J,AM$8,'Bank-1S'!$AF:$AF,$N25,'Bank-1S'!$X:$X,$F25,'Bank-1S'!$Y:$Y,$G25))</f>
        <v>0</v>
      </c>
      <c r="AN25" s="178">
        <f ca="1">IF(AN$7&lt;&gt;"",SUMIFS('Bank-1S'!$AD:$AD,'Bank-1S'!$J:$J,"&gt;="&amp;AN$7,'Bank-1S'!$J:$J,"&lt;="&amp;AN$8,'Bank-1S'!$AF:$AF,$N25,'Bank-1S'!$X:$X,$F25,'Bank-1S'!$Y:$Y,$G25),SUMIFS('Bank-1S'!$AD:$AD,'Bank-1S'!$J:$J,AN$8,'Bank-1S'!$AF:$AF,$N25,'Bank-1S'!$X:$X,$F25,'Bank-1S'!$Y:$Y,$G25))</f>
        <v>0</v>
      </c>
      <c r="AO25" s="178">
        <f ca="1">IF(AO$7&lt;&gt;"",SUMIFS('Bank-1S'!$AD:$AD,'Bank-1S'!$J:$J,"&gt;="&amp;AO$7,'Bank-1S'!$J:$J,"&lt;="&amp;AO$8,'Bank-1S'!$AF:$AF,$N25,'Bank-1S'!$X:$X,$F25,'Bank-1S'!$Y:$Y,$G25),SUMIFS('Bank-1S'!$AD:$AD,'Bank-1S'!$J:$J,AO$8,'Bank-1S'!$AF:$AF,$N25,'Bank-1S'!$X:$X,$F25,'Bank-1S'!$Y:$Y,$G25))</f>
        <v>0</v>
      </c>
      <c r="AP25" s="178">
        <f ca="1">IF(AP$7&lt;&gt;"",SUMIFS('Bank-1S'!$AD:$AD,'Bank-1S'!$J:$J,"&gt;="&amp;AP$7,'Bank-1S'!$J:$J,"&lt;="&amp;AP$8,'Bank-1S'!$AF:$AF,$N25,'Bank-1S'!$X:$X,$F25,'Bank-1S'!$Y:$Y,$G25),SUMIFS('Bank-1S'!$AD:$AD,'Bank-1S'!$J:$J,AP$8,'Bank-1S'!$AF:$AF,$N25,'Bank-1S'!$X:$X,$F25,'Bank-1S'!$Y:$Y,$G25))</f>
        <v>0</v>
      </c>
      <c r="AQ25" s="178">
        <f ca="1">IF(AQ$7&lt;&gt;"",SUMIFS('Bank-1S'!$AD:$AD,'Bank-1S'!$J:$J,"&gt;="&amp;AQ$7,'Bank-1S'!$J:$J,"&lt;="&amp;AQ$8,'Bank-1S'!$AF:$AF,$N25,'Bank-1S'!$X:$X,$F25,'Bank-1S'!$Y:$Y,$G25),SUMIFS('Bank-1S'!$AD:$AD,'Bank-1S'!$J:$J,AQ$8,'Bank-1S'!$AF:$AF,$N25,'Bank-1S'!$X:$X,$F25,'Bank-1S'!$Y:$Y,$G25))</f>
        <v>0</v>
      </c>
      <c r="AR25" s="178">
        <f ca="1">IF(AR$7&lt;&gt;"",SUMIFS('Bank-1S'!$AD:$AD,'Bank-1S'!$J:$J,"&gt;="&amp;AR$7,'Bank-1S'!$J:$J,"&lt;="&amp;AR$8,'Bank-1S'!$AF:$AF,$N25,'Bank-1S'!$X:$X,$F25,'Bank-1S'!$Y:$Y,$G25),SUMIFS('Bank-1S'!$AD:$AD,'Bank-1S'!$J:$J,AR$8,'Bank-1S'!$AF:$AF,$N25,'Bank-1S'!$X:$X,$F25,'Bank-1S'!$Y:$Y,$G25))</f>
        <v>0</v>
      </c>
      <c r="AS25" s="178">
        <f ca="1">IF(AS$7&lt;&gt;"",SUMIFS('Bank-1S'!$AD:$AD,'Bank-1S'!$J:$J,"&gt;="&amp;AS$7,'Bank-1S'!$J:$J,"&lt;="&amp;AS$8,'Bank-1S'!$AF:$AF,$N25,'Bank-1S'!$X:$X,$F25,'Bank-1S'!$Y:$Y,$G25),SUMIFS('Bank-1S'!$AD:$AD,'Bank-1S'!$J:$J,AS$8,'Bank-1S'!$AF:$AF,$N25,'Bank-1S'!$X:$X,$F25,'Bank-1S'!$Y:$Y,$G25))</f>
        <v>0</v>
      </c>
      <c r="AT25" s="178">
        <f ca="1">IF(AT$7&lt;&gt;"",SUMIFS('Bank-1S'!$AD:$AD,'Bank-1S'!$J:$J,"&gt;="&amp;AT$7,'Bank-1S'!$J:$J,"&lt;="&amp;AT$8,'Bank-1S'!$AF:$AF,$N25,'Bank-1S'!$X:$X,$F25,'Bank-1S'!$Y:$Y,$G25),SUMIFS('Bank-1S'!$AD:$AD,'Bank-1S'!$J:$J,AT$8,'Bank-1S'!$AF:$AF,$N25,'Bank-1S'!$X:$X,$F25,'Bank-1S'!$Y:$Y,$G25))</f>
        <v>0</v>
      </c>
      <c r="AU25" s="178">
        <f ca="1">IF(AU$7&lt;&gt;"",SUMIFS('Bank-1S'!$AD:$AD,'Bank-1S'!$J:$J,"&gt;="&amp;AU$7,'Bank-1S'!$J:$J,"&lt;="&amp;AU$8,'Bank-1S'!$AF:$AF,$N25,'Bank-1S'!$X:$X,$F25,'Bank-1S'!$Y:$Y,$G25),SUMIFS('Bank-1S'!$AD:$AD,'Bank-1S'!$J:$J,AU$8,'Bank-1S'!$AF:$AF,$N25,'Bank-1S'!$X:$X,$F25,'Bank-1S'!$Y:$Y,$G25))</f>
        <v>0</v>
      </c>
      <c r="AV25" s="178">
        <f ca="1">IF(AV$7&lt;&gt;"",SUMIFS('Bank-1S'!$AD:$AD,'Bank-1S'!$J:$J,"&gt;="&amp;AV$7,'Bank-1S'!$J:$J,"&lt;="&amp;AV$8,'Bank-1S'!$AF:$AF,$N25,'Bank-1S'!$X:$X,$F25,'Bank-1S'!$Y:$Y,$G25),SUMIFS('Bank-1S'!$AD:$AD,'Bank-1S'!$J:$J,AV$8,'Bank-1S'!$AF:$AF,$N25,'Bank-1S'!$X:$X,$F25,'Bank-1S'!$Y:$Y,$G25))</f>
        <v>0</v>
      </c>
      <c r="AW25" s="178">
        <f ca="1">IF(AW$7&lt;&gt;"",SUMIFS('Bank-1S'!$AD:$AD,'Bank-1S'!$J:$J,"&gt;="&amp;AW$7,'Bank-1S'!$J:$J,"&lt;="&amp;AW$8,'Bank-1S'!$AF:$AF,$N25,'Bank-1S'!$X:$X,$F25,'Bank-1S'!$Y:$Y,$G25),SUMIFS('Bank-1S'!$AD:$AD,'Bank-1S'!$J:$J,AW$8,'Bank-1S'!$AF:$AF,$N25,'Bank-1S'!$X:$X,$F25,'Bank-1S'!$Y:$Y,$G25))</f>
        <v>0</v>
      </c>
      <c r="AX25" s="178">
        <f ca="1">IF(AX$7&lt;&gt;"",SUMIFS('Bank-1S'!$AD:$AD,'Bank-1S'!$J:$J,"&gt;="&amp;AX$7,'Bank-1S'!$J:$J,"&lt;="&amp;AX$8,'Bank-1S'!$AF:$AF,$N25,'Bank-1S'!$X:$X,$F25,'Bank-1S'!$Y:$Y,$G25),SUMIFS('Bank-1S'!$AD:$AD,'Bank-1S'!$J:$J,AX$8,'Bank-1S'!$AF:$AF,$N25,'Bank-1S'!$X:$X,$F25,'Bank-1S'!$Y:$Y,$G25))</f>
        <v>0</v>
      </c>
      <c r="AY25" s="178">
        <f ca="1">IF(AY$7&lt;&gt;"",SUMIFS('Bank-1S'!$AD:$AD,'Bank-1S'!$J:$J,"&gt;="&amp;AY$7,'Bank-1S'!$J:$J,"&lt;="&amp;AY$8,'Bank-1S'!$AF:$AF,$N25,'Bank-1S'!$X:$X,$F25,'Bank-1S'!$Y:$Y,$G25),SUMIFS('Bank-1S'!$AD:$AD,'Bank-1S'!$J:$J,AY$8,'Bank-1S'!$AF:$AF,$N25,'Bank-1S'!$X:$X,$F25,'Bank-1S'!$Y:$Y,$G25))</f>
        <v>0</v>
      </c>
      <c r="AZ25" s="178">
        <f ca="1">IF(AZ$7&lt;&gt;"",SUMIFS('Bank-1S'!$AD:$AD,'Bank-1S'!$J:$J,"&gt;="&amp;AZ$7,'Bank-1S'!$J:$J,"&lt;="&amp;AZ$8,'Bank-1S'!$AF:$AF,$N25,'Bank-1S'!$X:$X,$F25,'Bank-1S'!$Y:$Y,$G25),SUMIFS('Bank-1S'!$AD:$AD,'Bank-1S'!$J:$J,AZ$8,'Bank-1S'!$AF:$AF,$N25,'Bank-1S'!$X:$X,$F25,'Bank-1S'!$Y:$Y,$G25))</f>
        <v>0</v>
      </c>
      <c r="BA25" s="178">
        <f ca="1">IF(BA$7&lt;&gt;"",SUMIFS('Bank-1S'!$AD:$AD,'Bank-1S'!$J:$J,"&gt;="&amp;BA$7,'Bank-1S'!$J:$J,"&lt;="&amp;BA$8,'Bank-1S'!$AF:$AF,$N25,'Bank-1S'!$X:$X,$F25,'Bank-1S'!$Y:$Y,$G25),SUMIFS('Bank-1S'!$AD:$AD,'Bank-1S'!$J:$J,BA$8,'Bank-1S'!$AF:$AF,$N25,'Bank-1S'!$X:$X,$F25,'Bank-1S'!$Y:$Y,$G25))</f>
        <v>0</v>
      </c>
      <c r="BB25" s="178">
        <f ca="1">IF(BB$7&lt;&gt;"",SUMIFS('Bank-1S'!$AD:$AD,'Bank-1S'!$J:$J,"&gt;="&amp;BB$7,'Bank-1S'!$J:$J,"&lt;="&amp;BB$8,'Bank-1S'!$AF:$AF,$N25,'Bank-1S'!$X:$X,$F25,'Bank-1S'!$Y:$Y,$G25),SUMIFS('Bank-1S'!$AD:$AD,'Bank-1S'!$J:$J,BB$8,'Bank-1S'!$AF:$AF,$N25,'Bank-1S'!$X:$X,$F25,'Bank-1S'!$Y:$Y,$G25))</f>
        <v>0</v>
      </c>
      <c r="BC25" s="178">
        <f ca="1">IF(BC$7&lt;&gt;"",SUMIFS('Bank-1S'!$AD:$AD,'Bank-1S'!$J:$J,"&gt;="&amp;BC$7,'Bank-1S'!$J:$J,"&lt;="&amp;BC$8,'Bank-1S'!$AF:$AF,$N25,'Bank-1S'!$X:$X,$F25,'Bank-1S'!$Y:$Y,$G25),SUMIFS('Bank-1S'!$AD:$AD,'Bank-1S'!$J:$J,BC$8,'Bank-1S'!$AF:$AF,$N25,'Bank-1S'!$X:$X,$F25,'Bank-1S'!$Y:$Y,$G25))</f>
        <v>0</v>
      </c>
      <c r="BD25" s="178">
        <f ca="1">IF(BD$7&lt;&gt;"",SUMIFS('Bank-1S'!$AD:$AD,'Bank-1S'!$J:$J,"&gt;="&amp;BD$7,'Bank-1S'!$J:$J,"&lt;="&amp;BD$8,'Bank-1S'!$AF:$AF,$N25,'Bank-1S'!$X:$X,$F25,'Bank-1S'!$Y:$Y,$G25),SUMIFS('Bank-1S'!$AD:$AD,'Bank-1S'!$J:$J,BD$8,'Bank-1S'!$AF:$AF,$N25,'Bank-1S'!$X:$X,$F25,'Bank-1S'!$Y:$Y,$G25))</f>
        <v>0</v>
      </c>
      <c r="BE25" s="178">
        <f ca="1">IF(BE$7&lt;&gt;"",SUMIFS('Bank-1S'!$AD:$AD,'Bank-1S'!$J:$J,"&gt;="&amp;BE$7,'Bank-1S'!$J:$J,"&lt;="&amp;BE$8,'Bank-1S'!$AF:$AF,$N25,'Bank-1S'!$X:$X,$F25,'Bank-1S'!$Y:$Y,$G25),SUMIFS('Bank-1S'!$AD:$AD,'Bank-1S'!$J:$J,BE$8,'Bank-1S'!$AF:$AF,$N25,'Bank-1S'!$X:$X,$F25,'Bank-1S'!$Y:$Y,$G25))</f>
        <v>0</v>
      </c>
      <c r="BF25" s="178">
        <f ca="1">IF(BF$7&lt;&gt;"",SUMIFS('Bank-1S'!$AD:$AD,'Bank-1S'!$J:$J,"&gt;="&amp;BF$7,'Bank-1S'!$J:$J,"&lt;="&amp;BF$8,'Bank-1S'!$AF:$AF,$N25,'Bank-1S'!$X:$X,$F25,'Bank-1S'!$Y:$Y,$G25),SUMIFS('Bank-1S'!$AD:$AD,'Bank-1S'!$J:$J,BF$8,'Bank-1S'!$AF:$AF,$N25,'Bank-1S'!$X:$X,$F25,'Bank-1S'!$Y:$Y,$G25))</f>
        <v>0</v>
      </c>
      <c r="BG25" s="178">
        <f ca="1">IF(BG$7&lt;&gt;"",SUMIFS('Bank-1S'!$AD:$AD,'Bank-1S'!$J:$J,"&gt;="&amp;BG$7,'Bank-1S'!$J:$J,"&lt;="&amp;BG$8,'Bank-1S'!$AF:$AF,$N25,'Bank-1S'!$X:$X,$F25,'Bank-1S'!$Y:$Y,$G25),SUMIFS('Bank-1S'!$AD:$AD,'Bank-1S'!$J:$J,BG$8,'Bank-1S'!$AF:$AF,$N25,'Bank-1S'!$X:$X,$F25,'Bank-1S'!$Y:$Y,$G25))</f>
        <v>0</v>
      </c>
      <c r="BH25" s="178">
        <f ca="1">IF(BH$7&lt;&gt;"",SUMIFS('Bank-1S'!$AD:$AD,'Bank-1S'!$J:$J,"&gt;="&amp;BH$7,'Bank-1S'!$J:$J,"&lt;="&amp;BH$8,'Bank-1S'!$AF:$AF,$N25,'Bank-1S'!$X:$X,$F25,'Bank-1S'!$Y:$Y,$G25),SUMIFS('Bank-1S'!$AD:$AD,'Bank-1S'!$J:$J,BH$8,'Bank-1S'!$AF:$AF,$N25,'Bank-1S'!$X:$X,$F25,'Bank-1S'!$Y:$Y,$G25))</f>
        <v>0</v>
      </c>
      <c r="BI25" s="178">
        <f ca="1">IF(BI$7&lt;&gt;"",SUMIFS('Bank-1S'!$AD:$AD,'Bank-1S'!$J:$J,"&gt;="&amp;BI$7,'Bank-1S'!$J:$J,"&lt;="&amp;BI$8,'Bank-1S'!$AF:$AF,$N25,'Bank-1S'!$X:$X,$F25,'Bank-1S'!$Y:$Y,$G25),SUMIFS('Bank-1S'!$AD:$AD,'Bank-1S'!$J:$J,BI$8,'Bank-1S'!$AF:$AF,$N25,'Bank-1S'!$X:$X,$F25,'Bank-1S'!$Y:$Y,$G25))</f>
        <v>0</v>
      </c>
      <c r="BJ25" s="178">
        <f ca="1">IF(BJ$7&lt;&gt;"",SUMIFS('Bank-1S'!$AD:$AD,'Bank-1S'!$J:$J,"&gt;="&amp;BJ$7,'Bank-1S'!$J:$J,"&lt;="&amp;BJ$8,'Bank-1S'!$AF:$AF,$N25,'Bank-1S'!$X:$X,$F25,'Bank-1S'!$Y:$Y,$G25),SUMIFS('Bank-1S'!$AD:$AD,'Bank-1S'!$J:$J,BJ$8,'Bank-1S'!$AF:$AF,$N25,'Bank-1S'!$X:$X,$F25,'Bank-1S'!$Y:$Y,$G25))</f>
        <v>0</v>
      </c>
      <c r="BK25" s="178">
        <f ca="1">IF(BK$7&lt;&gt;"",SUMIFS('Bank-1S'!$AD:$AD,'Bank-1S'!$J:$J,"&gt;="&amp;BK$7,'Bank-1S'!$J:$J,"&lt;="&amp;BK$8,'Bank-1S'!$AF:$AF,$N25,'Bank-1S'!$X:$X,$F25,'Bank-1S'!$Y:$Y,$G25),SUMIFS('Bank-1S'!$AD:$AD,'Bank-1S'!$J:$J,BK$8,'Bank-1S'!$AF:$AF,$N25,'Bank-1S'!$X:$X,$F25,'Bank-1S'!$Y:$Y,$G25))</f>
        <v>0</v>
      </c>
      <c r="BL25" s="178">
        <f ca="1">IF(BL$7&lt;&gt;"",SUMIFS('Bank-1S'!$AD:$AD,'Bank-1S'!$J:$J,"&gt;="&amp;BL$7,'Bank-1S'!$J:$J,"&lt;="&amp;BL$8,'Bank-1S'!$AF:$AF,$N25,'Bank-1S'!$X:$X,$F25,'Bank-1S'!$Y:$Y,$G25),SUMIFS('Bank-1S'!$AD:$AD,'Bank-1S'!$J:$J,BL$8,'Bank-1S'!$AF:$AF,$N25,'Bank-1S'!$X:$X,$F25,'Bank-1S'!$Y:$Y,$G25))</f>
        <v>0</v>
      </c>
      <c r="BM25" s="178">
        <f ca="1">IF(BM$7&lt;&gt;"",SUMIFS('Bank-1S'!$AD:$AD,'Bank-1S'!$J:$J,"&gt;="&amp;BM$7,'Bank-1S'!$J:$J,"&lt;="&amp;BM$8,'Bank-1S'!$AF:$AF,$N25,'Bank-1S'!$X:$X,$F25,'Bank-1S'!$Y:$Y,$G25),SUMIFS('Bank-1S'!$AD:$AD,'Bank-1S'!$J:$J,BM$8,'Bank-1S'!$AF:$AF,$N25,'Bank-1S'!$X:$X,$F25,'Bank-1S'!$Y:$Y,$G25))</f>
        <v>0</v>
      </c>
      <c r="BN25" s="178">
        <f ca="1">IF(BN$7&lt;&gt;"",SUMIFS('Bank-1S'!$AD:$AD,'Bank-1S'!$J:$J,"&gt;="&amp;BN$7,'Bank-1S'!$J:$J,"&lt;="&amp;BN$8,'Bank-1S'!$AF:$AF,$N25,'Bank-1S'!$X:$X,$F25,'Bank-1S'!$Y:$Y,$G25),SUMIFS('Bank-1S'!$AD:$AD,'Bank-1S'!$J:$J,BN$8,'Bank-1S'!$AF:$AF,$N25,'Bank-1S'!$X:$X,$F25,'Bank-1S'!$Y:$Y,$G25))</f>
        <v>0</v>
      </c>
      <c r="BO25" s="178">
        <f ca="1">IF(BO$7&lt;&gt;"",SUMIFS('Bank-1S'!$AD:$AD,'Bank-1S'!$J:$J,"&gt;="&amp;BO$7,'Bank-1S'!$J:$J,"&lt;="&amp;BO$8,'Bank-1S'!$AF:$AF,$N25,'Bank-1S'!$X:$X,$F25,'Bank-1S'!$Y:$Y,$G25),SUMIFS('Bank-1S'!$AD:$AD,'Bank-1S'!$J:$J,BO$8,'Bank-1S'!$AF:$AF,$N25,'Bank-1S'!$X:$X,$F25,'Bank-1S'!$Y:$Y,$G25))</f>
        <v>0</v>
      </c>
      <c r="BP25" s="178">
        <f ca="1">IF(BP$7&lt;&gt;"",SUMIFS('Bank-1S'!$AD:$AD,'Bank-1S'!$J:$J,"&gt;="&amp;BP$7,'Bank-1S'!$J:$J,"&lt;="&amp;BP$8,'Bank-1S'!$AF:$AF,$N25,'Bank-1S'!$X:$X,$F25,'Bank-1S'!$Y:$Y,$G25),SUMIFS('Bank-1S'!$AD:$AD,'Bank-1S'!$J:$J,BP$8,'Bank-1S'!$AF:$AF,$N25,'Bank-1S'!$X:$X,$F25,'Bank-1S'!$Y:$Y,$G25))</f>
        <v>0</v>
      </c>
      <c r="BQ25" s="178">
        <f ca="1">IF(BQ$7&lt;&gt;"",SUMIFS('Bank-1S'!$AD:$AD,'Bank-1S'!$J:$J,"&gt;="&amp;BQ$7,'Bank-1S'!$J:$J,"&lt;="&amp;BQ$8,'Bank-1S'!$AF:$AF,$N25,'Bank-1S'!$X:$X,$F25,'Bank-1S'!$Y:$Y,$G25),SUMIFS('Bank-1S'!$AD:$AD,'Bank-1S'!$J:$J,BQ$8,'Bank-1S'!$AF:$AF,$N25,'Bank-1S'!$X:$X,$F25,'Bank-1S'!$Y:$Y,$G25))</f>
        <v>0</v>
      </c>
      <c r="BR25" s="178">
        <f ca="1">IF(BR$7&lt;&gt;"",SUMIFS('Bank-1S'!$AD:$AD,'Bank-1S'!$J:$J,"&gt;="&amp;BR$7,'Bank-1S'!$J:$J,"&lt;="&amp;BR$8,'Bank-1S'!$AF:$AF,$N25,'Bank-1S'!$X:$X,$F25,'Bank-1S'!$Y:$Y,$G25),SUMIFS('Bank-1S'!$AD:$AD,'Bank-1S'!$J:$J,BR$8,'Bank-1S'!$AF:$AF,$N25,'Bank-1S'!$X:$X,$F25,'Bank-1S'!$Y:$Y,$G25))</f>
        <v>0</v>
      </c>
      <c r="BS25" s="178">
        <f ca="1">IF(BS$7&lt;&gt;"",SUMIFS('Bank-1S'!$AD:$AD,'Bank-1S'!$J:$J,"&gt;="&amp;BS$7,'Bank-1S'!$J:$J,"&lt;="&amp;BS$8,'Bank-1S'!$AF:$AF,$N25,'Bank-1S'!$X:$X,$F25,'Bank-1S'!$Y:$Y,$G25),SUMIFS('Bank-1S'!$AD:$AD,'Bank-1S'!$J:$J,BS$8,'Bank-1S'!$AF:$AF,$N25,'Bank-1S'!$X:$X,$F25,'Bank-1S'!$Y:$Y,$G25))</f>
        <v>0</v>
      </c>
      <c r="BT25" s="178">
        <f ca="1">IF(BT$7&lt;&gt;"",SUMIFS('Bank-1S'!$AD:$AD,'Bank-1S'!$J:$J,"&gt;="&amp;BT$7,'Bank-1S'!$J:$J,"&lt;="&amp;BT$8,'Bank-1S'!$AF:$AF,$N25,'Bank-1S'!$X:$X,$F25,'Bank-1S'!$Y:$Y,$G25),SUMIFS('Bank-1S'!$AD:$AD,'Bank-1S'!$J:$J,BT$8,'Bank-1S'!$AF:$AF,$N25,'Bank-1S'!$X:$X,$F25,'Bank-1S'!$Y:$Y,$G25))</f>
        <v>0</v>
      </c>
      <c r="BU25" s="178">
        <f ca="1">IF(BU$7&lt;&gt;"",SUMIFS('Bank-1S'!$AD:$AD,'Bank-1S'!$J:$J,"&gt;="&amp;BU$7,'Bank-1S'!$J:$J,"&lt;="&amp;BU$8,'Bank-1S'!$AF:$AF,$N25,'Bank-1S'!$X:$X,$F25,'Bank-1S'!$Y:$Y,$G25),SUMIFS('Bank-1S'!$AD:$AD,'Bank-1S'!$J:$J,BU$8,'Bank-1S'!$AF:$AF,$N25,'Bank-1S'!$X:$X,$F25,'Bank-1S'!$Y:$Y,$G25))</f>
        <v>0</v>
      </c>
      <c r="BV25" s="178">
        <f ca="1">IF(BV$7&lt;&gt;"",SUMIFS('Bank-1S'!$AD:$AD,'Bank-1S'!$J:$J,"&gt;="&amp;BV$7,'Bank-1S'!$J:$J,"&lt;="&amp;BV$8,'Bank-1S'!$AF:$AF,$N25,'Bank-1S'!$X:$X,$F25,'Bank-1S'!$Y:$Y,$G25),SUMIFS('Bank-1S'!$AD:$AD,'Bank-1S'!$J:$J,BV$8,'Bank-1S'!$AF:$AF,$N25,'Bank-1S'!$X:$X,$F25,'Bank-1S'!$Y:$Y,$G25))</f>
        <v>0</v>
      </c>
      <c r="BW25" s="178">
        <f ca="1">IF(BW$7&lt;&gt;"",SUMIFS('Bank-1S'!$AD:$AD,'Bank-1S'!$J:$J,"&gt;="&amp;BW$7,'Bank-1S'!$J:$J,"&lt;="&amp;BW$8,'Bank-1S'!$AF:$AF,$N25,'Bank-1S'!$X:$X,$F25,'Bank-1S'!$Y:$Y,$G25),SUMIFS('Bank-1S'!$AD:$AD,'Bank-1S'!$J:$J,BW$8,'Bank-1S'!$AF:$AF,$N25,'Bank-1S'!$X:$X,$F25,'Bank-1S'!$Y:$Y,$G25))</f>
        <v>0</v>
      </c>
      <c r="BX25" s="178">
        <f ca="1">IF(BX$7&lt;&gt;"",SUMIFS('Bank-1S'!$AD:$AD,'Bank-1S'!$J:$J,"&gt;="&amp;BX$7,'Bank-1S'!$J:$J,"&lt;="&amp;BX$8,'Bank-1S'!$AF:$AF,$N25,'Bank-1S'!$X:$X,$F25,'Bank-1S'!$Y:$Y,$G25),SUMIFS('Bank-1S'!$AD:$AD,'Bank-1S'!$J:$J,BX$8,'Bank-1S'!$AF:$AF,$N25,'Bank-1S'!$X:$X,$F25,'Bank-1S'!$Y:$Y,$G25))</f>
        <v>0</v>
      </c>
      <c r="BY25" s="178">
        <f ca="1">IF(BY$7&lt;&gt;"",SUMIFS('Bank-1S'!$AD:$AD,'Bank-1S'!$J:$J,"&gt;="&amp;BY$7,'Bank-1S'!$J:$J,"&lt;="&amp;BY$8,'Bank-1S'!$AF:$AF,$N25,'Bank-1S'!$X:$X,$F25,'Bank-1S'!$Y:$Y,$G25),SUMIFS('Bank-1S'!$AD:$AD,'Bank-1S'!$J:$J,BY$8,'Bank-1S'!$AF:$AF,$N25,'Bank-1S'!$X:$X,$F25,'Bank-1S'!$Y:$Y,$G25))</f>
        <v>0</v>
      </c>
      <c r="BZ25" s="178">
        <f ca="1">IF(BZ$7&lt;&gt;"",SUMIFS('Bank-1S'!$AD:$AD,'Bank-1S'!$J:$J,"&gt;="&amp;BZ$7,'Bank-1S'!$J:$J,"&lt;="&amp;BZ$8,'Bank-1S'!$AF:$AF,$N25,'Bank-1S'!$X:$X,$F25,'Bank-1S'!$Y:$Y,$G25),SUMIFS('Bank-1S'!$AD:$AD,'Bank-1S'!$J:$J,BZ$8,'Bank-1S'!$AF:$AF,$N25,'Bank-1S'!$X:$X,$F25,'Bank-1S'!$Y:$Y,$G25))</f>
        <v>0</v>
      </c>
      <c r="CA25" s="178">
        <f ca="1">IF(CA$7&lt;&gt;"",SUMIFS('Bank-1S'!$AD:$AD,'Bank-1S'!$J:$J,"&gt;="&amp;CA$7,'Bank-1S'!$J:$J,"&lt;="&amp;CA$8,'Bank-1S'!$AF:$AF,$N25,'Bank-1S'!$X:$X,$F25,'Bank-1S'!$Y:$Y,$G25),SUMIFS('Bank-1S'!$AD:$AD,'Bank-1S'!$J:$J,CA$8,'Bank-1S'!$AF:$AF,$N25,'Bank-1S'!$X:$X,$F25,'Bank-1S'!$Y:$Y,$G25))</f>
        <v>0</v>
      </c>
      <c r="CB25" s="178">
        <f ca="1">IF(CB$7&lt;&gt;"",SUMIFS('Bank-1S'!$AD:$AD,'Bank-1S'!$J:$J,"&gt;="&amp;CB$7,'Bank-1S'!$J:$J,"&lt;="&amp;CB$8,'Bank-1S'!$AF:$AF,$N25,'Bank-1S'!$X:$X,$F25,'Bank-1S'!$Y:$Y,$G25),SUMIFS('Bank-1S'!$AD:$AD,'Bank-1S'!$J:$J,CB$8,'Bank-1S'!$AF:$AF,$N25,'Bank-1S'!$X:$X,$F25,'Bank-1S'!$Y:$Y,$G25))</f>
        <v>0</v>
      </c>
      <c r="CC25" s="178">
        <f ca="1">IF(CC$7&lt;&gt;"",SUMIFS('Bank-1S'!$AD:$AD,'Bank-1S'!$J:$J,"&gt;="&amp;CC$7,'Bank-1S'!$J:$J,"&lt;="&amp;CC$8,'Bank-1S'!$AF:$AF,$N25,'Bank-1S'!$X:$X,$F25,'Bank-1S'!$Y:$Y,$G25),SUMIFS('Bank-1S'!$AD:$AD,'Bank-1S'!$J:$J,CC$8,'Bank-1S'!$AF:$AF,$N25,'Bank-1S'!$X:$X,$F25,'Bank-1S'!$Y:$Y,$G25))</f>
        <v>0</v>
      </c>
      <c r="CD25" s="178">
        <f ca="1">IF(CD$7&lt;&gt;"",SUMIFS('Bank-1S'!$AD:$AD,'Bank-1S'!$J:$J,"&gt;="&amp;CD$7,'Bank-1S'!$J:$J,"&lt;="&amp;CD$8,'Bank-1S'!$AF:$AF,$N25,'Bank-1S'!$X:$X,$F25,'Bank-1S'!$Y:$Y,$G25),SUMIFS('Bank-1S'!$AD:$AD,'Bank-1S'!$J:$J,CD$8,'Bank-1S'!$AF:$AF,$N25,'Bank-1S'!$X:$X,$F25,'Bank-1S'!$Y:$Y,$G25))</f>
        <v>0</v>
      </c>
      <c r="CE25" s="178">
        <f ca="1">IF(CE$7&lt;&gt;"",SUMIFS('Bank-1S'!$AD:$AD,'Bank-1S'!$J:$J,"&gt;="&amp;CE$7,'Bank-1S'!$J:$J,"&lt;="&amp;CE$8,'Bank-1S'!$AF:$AF,$N25,'Bank-1S'!$X:$X,$F25,'Bank-1S'!$Y:$Y,$G25),SUMIFS('Bank-1S'!$AD:$AD,'Bank-1S'!$J:$J,CE$8,'Bank-1S'!$AF:$AF,$N25,'Bank-1S'!$X:$X,$F25,'Bank-1S'!$Y:$Y,$G25))</f>
        <v>0</v>
      </c>
      <c r="CF25" s="178">
        <f ca="1">IF(CF$7&lt;&gt;"",SUMIFS('Bank-1S'!$AD:$AD,'Bank-1S'!$J:$J,"&gt;="&amp;CF$7,'Bank-1S'!$J:$J,"&lt;="&amp;CF$8,'Bank-1S'!$AF:$AF,$N25,'Bank-1S'!$X:$X,$F25,'Bank-1S'!$Y:$Y,$G25),SUMIFS('Bank-1S'!$AD:$AD,'Bank-1S'!$J:$J,CF$8,'Bank-1S'!$AF:$AF,$N25,'Bank-1S'!$X:$X,$F25,'Bank-1S'!$Y:$Y,$G25))</f>
        <v>0</v>
      </c>
      <c r="CG25" s="178">
        <f ca="1">IF(CG$7&lt;&gt;"",SUMIFS('Bank-1S'!$AD:$AD,'Bank-1S'!$J:$J,"&gt;="&amp;CG$7,'Bank-1S'!$J:$J,"&lt;="&amp;CG$8,'Bank-1S'!$AF:$AF,$N25,'Bank-1S'!$X:$X,$F25,'Bank-1S'!$Y:$Y,$G25),SUMIFS('Bank-1S'!$AD:$AD,'Bank-1S'!$J:$J,CG$8,'Bank-1S'!$AF:$AF,$N25,'Bank-1S'!$X:$X,$F25,'Bank-1S'!$Y:$Y,$G25))</f>
        <v>0</v>
      </c>
      <c r="CH25" s="178">
        <f ca="1">IF(CH$7&lt;&gt;"",SUMIFS('Bank-1S'!$AD:$AD,'Bank-1S'!$J:$J,"&gt;="&amp;CH$7,'Bank-1S'!$J:$J,"&lt;="&amp;CH$8,'Bank-1S'!$AF:$AF,$N25,'Bank-1S'!$X:$X,$F25,'Bank-1S'!$Y:$Y,$G25),SUMIFS('Bank-1S'!$AD:$AD,'Bank-1S'!$J:$J,CH$8,'Bank-1S'!$AF:$AF,$N25,'Bank-1S'!$X:$X,$F25,'Bank-1S'!$Y:$Y,$G25))</f>
        <v>0</v>
      </c>
      <c r="CI25" s="178">
        <f ca="1">IF(CI$7&lt;&gt;"",SUMIFS('Bank-1S'!$AD:$AD,'Bank-1S'!$J:$J,"&gt;="&amp;CI$7,'Bank-1S'!$J:$J,"&lt;="&amp;CI$8,'Bank-1S'!$AF:$AF,$N25,'Bank-1S'!$X:$X,$F25,'Bank-1S'!$Y:$Y,$G25),SUMIFS('Bank-1S'!$AD:$AD,'Bank-1S'!$J:$J,CI$8,'Bank-1S'!$AF:$AF,$N25,'Bank-1S'!$X:$X,$F25,'Bank-1S'!$Y:$Y,$G25))</f>
        <v>0</v>
      </c>
      <c r="CJ25" s="178">
        <f ca="1">IF(CJ$7&lt;&gt;"",SUMIFS('Bank-1S'!$AD:$AD,'Bank-1S'!$J:$J,"&gt;="&amp;CJ$7,'Bank-1S'!$J:$J,"&lt;="&amp;CJ$8,'Bank-1S'!$AF:$AF,$N25,'Bank-1S'!$X:$X,$F25,'Bank-1S'!$Y:$Y,$G25),SUMIFS('Bank-1S'!$AD:$AD,'Bank-1S'!$J:$J,CJ$8,'Bank-1S'!$AF:$AF,$N25,'Bank-1S'!$X:$X,$F25,'Bank-1S'!$Y:$Y,$G25))</f>
        <v>0</v>
      </c>
      <c r="CK25" s="178">
        <f ca="1">IF(CK$7&lt;&gt;"",SUMIFS('Bank-1S'!$AD:$AD,'Bank-1S'!$J:$J,"&gt;="&amp;CK$7,'Bank-1S'!$J:$J,"&lt;="&amp;CK$8,'Bank-1S'!$AF:$AF,$N25,'Bank-1S'!$X:$X,$F25,'Bank-1S'!$Y:$Y,$G25),SUMIFS('Bank-1S'!$AD:$AD,'Bank-1S'!$J:$J,CK$8,'Bank-1S'!$AF:$AF,$N25,'Bank-1S'!$X:$X,$F25,'Bank-1S'!$Y:$Y,$G25))</f>
        <v>0</v>
      </c>
      <c r="CL25" s="178">
        <f ca="1">IF(CL$7&lt;&gt;"",SUMIFS('Bank-1S'!$AD:$AD,'Bank-1S'!$J:$J,"&gt;="&amp;CL$7,'Bank-1S'!$J:$J,"&lt;="&amp;CL$8,'Bank-1S'!$AF:$AF,$N25,'Bank-1S'!$X:$X,$F25,'Bank-1S'!$Y:$Y,$G25),SUMIFS('Bank-1S'!$AD:$AD,'Bank-1S'!$J:$J,CL$8,'Bank-1S'!$AF:$AF,$N25,'Bank-1S'!$X:$X,$F25,'Bank-1S'!$Y:$Y,$G25))</f>
        <v>0</v>
      </c>
      <c r="CM25" s="178">
        <f ca="1">IF(CM$7&lt;&gt;"",SUMIFS('Bank-1S'!$AD:$AD,'Bank-1S'!$J:$J,"&gt;="&amp;CM$7,'Bank-1S'!$J:$J,"&lt;="&amp;CM$8,'Bank-1S'!$AF:$AF,$N25,'Bank-1S'!$X:$X,$F25,'Bank-1S'!$Y:$Y,$G25),SUMIFS('Bank-1S'!$AD:$AD,'Bank-1S'!$J:$J,CM$8,'Bank-1S'!$AF:$AF,$N25,'Bank-1S'!$X:$X,$F25,'Bank-1S'!$Y:$Y,$G25))</f>
        <v>0</v>
      </c>
      <c r="CN25" s="178">
        <f ca="1">IF(CN$7&lt;&gt;"",SUMIFS('Bank-1S'!$AD:$AD,'Bank-1S'!$J:$J,"&gt;="&amp;CN$7,'Bank-1S'!$J:$J,"&lt;="&amp;CN$8,'Bank-1S'!$AF:$AF,$N25,'Bank-1S'!$X:$X,$F25,'Bank-1S'!$Y:$Y,$G25),SUMIFS('Bank-1S'!$AD:$AD,'Bank-1S'!$J:$J,CN$8,'Bank-1S'!$AF:$AF,$N25,'Bank-1S'!$X:$X,$F25,'Bank-1S'!$Y:$Y,$G25))</f>
        <v>0</v>
      </c>
      <c r="CO25" s="178">
        <f ca="1">IF(CO$7&lt;&gt;"",SUMIFS('Bank-1S'!$AD:$AD,'Bank-1S'!$J:$J,"&gt;="&amp;CO$7,'Bank-1S'!$J:$J,"&lt;="&amp;CO$8,'Bank-1S'!$AF:$AF,$N25,'Bank-1S'!$X:$X,$F25,'Bank-1S'!$Y:$Y,$G25),SUMIFS('Bank-1S'!$AD:$AD,'Bank-1S'!$J:$J,CO$8,'Bank-1S'!$AF:$AF,$N25,'Bank-1S'!$X:$X,$F25,'Bank-1S'!$Y:$Y,$G25))</f>
        <v>0</v>
      </c>
      <c r="CP25" s="178">
        <f ca="1">IF(CP$7&lt;&gt;"",SUMIFS('Bank-1S'!$AD:$AD,'Bank-1S'!$J:$J,"&gt;="&amp;CP$7,'Bank-1S'!$J:$J,"&lt;="&amp;CP$8,'Bank-1S'!$AF:$AF,$N25,'Bank-1S'!$X:$X,$F25,'Bank-1S'!$Y:$Y,$G25),SUMIFS('Bank-1S'!$AD:$AD,'Bank-1S'!$J:$J,CP$8,'Bank-1S'!$AF:$AF,$N25,'Bank-1S'!$X:$X,$F25,'Bank-1S'!$Y:$Y,$G25))</f>
        <v>0</v>
      </c>
      <c r="CQ25" s="178">
        <f ca="1">IF(CQ$7&lt;&gt;"",SUMIFS('Bank-1S'!$AD:$AD,'Bank-1S'!$J:$J,"&gt;="&amp;CQ$7,'Bank-1S'!$J:$J,"&lt;="&amp;CQ$8,'Bank-1S'!$AF:$AF,$N25,'Bank-1S'!$X:$X,$F25,'Bank-1S'!$Y:$Y,$G25),SUMIFS('Bank-1S'!$AD:$AD,'Bank-1S'!$J:$J,CQ$8,'Bank-1S'!$AF:$AF,$N25,'Bank-1S'!$X:$X,$F25,'Bank-1S'!$Y:$Y,$G25))</f>
        <v>0</v>
      </c>
      <c r="CR25" s="178">
        <f ca="1">IF(CR$7&lt;&gt;"",SUMIFS('Bank-1S'!$AD:$AD,'Bank-1S'!$J:$J,"&gt;="&amp;CR$7,'Bank-1S'!$J:$J,"&lt;="&amp;CR$8,'Bank-1S'!$AF:$AF,$N25,'Bank-1S'!$X:$X,$F25,'Bank-1S'!$Y:$Y,$G25),SUMIFS('Bank-1S'!$AD:$AD,'Bank-1S'!$J:$J,CR$8,'Bank-1S'!$AF:$AF,$N25,'Bank-1S'!$X:$X,$F25,'Bank-1S'!$Y:$Y,$G25))</f>
        <v>0</v>
      </c>
      <c r="CS25" s="178">
        <f ca="1">IF(CS$7&lt;&gt;"",SUMIFS('Bank-1S'!$AD:$AD,'Bank-1S'!$J:$J,"&gt;="&amp;CS$7,'Bank-1S'!$J:$J,"&lt;="&amp;CS$8,'Bank-1S'!$AF:$AF,$N25,'Bank-1S'!$X:$X,$F25,'Bank-1S'!$Y:$Y,$G25),SUMIFS('Bank-1S'!$AD:$AD,'Bank-1S'!$J:$J,CS$8,'Bank-1S'!$AF:$AF,$N25,'Bank-1S'!$X:$X,$F25,'Bank-1S'!$Y:$Y,$G25))</f>
        <v>0</v>
      </c>
      <c r="CT25" s="178">
        <f ca="1">IF(CT$7&lt;&gt;"",SUMIFS('Bank-1S'!$AD:$AD,'Bank-1S'!$J:$J,"&gt;="&amp;CT$7,'Bank-1S'!$J:$J,"&lt;="&amp;CT$8,'Bank-1S'!$AF:$AF,$N25,'Bank-1S'!$X:$X,$F25,'Bank-1S'!$Y:$Y,$G25),SUMIFS('Bank-1S'!$AD:$AD,'Bank-1S'!$J:$J,CT$8,'Bank-1S'!$AF:$AF,$N25,'Bank-1S'!$X:$X,$F25,'Bank-1S'!$Y:$Y,$G25))</f>
        <v>0</v>
      </c>
    </row>
    <row r="26" spans="1:98" s="181" customFormat="1" ht="10.199999999999999" x14ac:dyDescent="0.2">
      <c r="A26" s="172"/>
      <c r="B26" s="172"/>
      <c r="C26" s="172"/>
      <c r="D26" s="172"/>
      <c r="E26" s="191">
        <v>2</v>
      </c>
      <c r="F26" s="144" t="str">
        <f>F21</f>
        <v>Поступления выручки от продаж</v>
      </c>
      <c r="G26" s="172" t="str">
        <f>lists!$AD$44</f>
        <v>Заказчик-5</v>
      </c>
      <c r="H26" s="292">
        <f t="shared" si="19"/>
        <v>0.2</v>
      </c>
      <c r="I26" s="307">
        <v>2000000</v>
      </c>
      <c r="J26" s="292">
        <f t="shared" ca="1" si="20"/>
        <v>0</v>
      </c>
      <c r="K26" s="307">
        <f t="shared" ca="1" si="16"/>
        <v>0</v>
      </c>
      <c r="L26" s="307">
        <f t="shared" ca="1" si="17"/>
        <v>2000000</v>
      </c>
      <c r="M26" s="173"/>
      <c r="N26" s="172" t="str">
        <f>$N$49</f>
        <v>RUR</v>
      </c>
      <c r="O26" s="173"/>
      <c r="P26" s="172"/>
      <c r="Q26" s="261">
        <f t="shared" ca="1" si="21"/>
        <v>0</v>
      </c>
      <c r="R26" s="172"/>
      <c r="S26" s="174"/>
      <c r="T26" s="175">
        <f t="shared" ca="1" si="18"/>
        <v>0</v>
      </c>
      <c r="U26" s="176"/>
      <c r="V26" s="177"/>
      <c r="W26" s="178">
        <f>IF(W$7&lt;&gt;"",SUMIFS('Bank-1S'!$AD:$AD,'Bank-1S'!$J:$J,"&gt;="&amp;W$7,'Bank-1S'!$J:$J,"&lt;="&amp;W$8,'Bank-1S'!$AF:$AF,$N26,'Bank-1S'!$X:$X,$F26,'Bank-1S'!$Y:$Y,$G26),SUMIFS('Bank-1S'!$AD:$AD,'Bank-1S'!$J:$J,W$8,'Bank-1S'!$AF:$AF,$N26,'Bank-1S'!$X:$X,$F26,'Bank-1S'!$Y:$Y,$G26))</f>
        <v>0</v>
      </c>
      <c r="X26" s="178">
        <f ca="1">IF(X$7&lt;&gt;"",SUMIFS('Bank-1S'!$AD:$AD,'Bank-1S'!$J:$J,"&gt;="&amp;X$7,'Bank-1S'!$J:$J,"&lt;="&amp;X$8,'Bank-1S'!$AF:$AF,$N26,'Bank-1S'!$X:$X,$F26,'Bank-1S'!$Y:$Y,$G26),SUMIFS('Bank-1S'!$AD:$AD,'Bank-1S'!$J:$J,X$8,'Bank-1S'!$AF:$AF,$N26,'Bank-1S'!$X:$X,$F26,'Bank-1S'!$Y:$Y,$G26))</f>
        <v>0</v>
      </c>
      <c r="Y26" s="178">
        <f ca="1">IF(Y$7&lt;&gt;"",SUMIFS('Bank-1S'!$AD:$AD,'Bank-1S'!$J:$J,"&gt;="&amp;Y$7,'Bank-1S'!$J:$J,"&lt;="&amp;Y$8,'Bank-1S'!$AF:$AF,$N26,'Bank-1S'!$X:$X,$F26,'Bank-1S'!$Y:$Y,$G26),SUMIFS('Bank-1S'!$AD:$AD,'Bank-1S'!$J:$J,Y$8,'Bank-1S'!$AF:$AF,$N26,'Bank-1S'!$X:$X,$F26,'Bank-1S'!$Y:$Y,$G26))</f>
        <v>0</v>
      </c>
      <c r="Z26" s="178">
        <f ca="1">IF(Z$7&lt;&gt;"",SUMIFS('Bank-1S'!$AD:$AD,'Bank-1S'!$J:$J,"&gt;="&amp;Z$7,'Bank-1S'!$J:$J,"&lt;="&amp;Z$8,'Bank-1S'!$AF:$AF,$N26,'Bank-1S'!$X:$X,$F26,'Bank-1S'!$Y:$Y,$G26),SUMIFS('Bank-1S'!$AD:$AD,'Bank-1S'!$J:$J,Z$8,'Bank-1S'!$AF:$AF,$N26,'Bank-1S'!$X:$X,$F26,'Bank-1S'!$Y:$Y,$G26))</f>
        <v>0</v>
      </c>
      <c r="AA26" s="178">
        <f ca="1">IF(AA$7&lt;&gt;"",SUMIFS('Bank-1S'!$AD:$AD,'Bank-1S'!$J:$J,"&gt;="&amp;AA$7,'Bank-1S'!$J:$J,"&lt;="&amp;AA$8,'Bank-1S'!$AF:$AF,$N26,'Bank-1S'!$X:$X,$F26,'Bank-1S'!$Y:$Y,$G26),SUMIFS('Bank-1S'!$AD:$AD,'Bank-1S'!$J:$J,AA$8,'Bank-1S'!$AF:$AF,$N26,'Bank-1S'!$X:$X,$F26,'Bank-1S'!$Y:$Y,$G26))</f>
        <v>0</v>
      </c>
      <c r="AB26" s="178">
        <f ca="1">IF(AB$7&lt;&gt;"",SUMIFS('Bank-1S'!$AD:$AD,'Bank-1S'!$J:$J,"&gt;="&amp;AB$7,'Bank-1S'!$J:$J,"&lt;="&amp;AB$8,'Bank-1S'!$AF:$AF,$N26,'Bank-1S'!$X:$X,$F26,'Bank-1S'!$Y:$Y,$G26),SUMIFS('Bank-1S'!$AD:$AD,'Bank-1S'!$J:$J,AB$8,'Bank-1S'!$AF:$AF,$N26,'Bank-1S'!$X:$X,$F26,'Bank-1S'!$Y:$Y,$G26))</f>
        <v>0</v>
      </c>
      <c r="AC26" s="178">
        <f ca="1">IF(AC$7&lt;&gt;"",SUMIFS('Bank-1S'!$AD:$AD,'Bank-1S'!$J:$J,"&gt;="&amp;AC$7,'Bank-1S'!$J:$J,"&lt;="&amp;AC$8,'Bank-1S'!$AF:$AF,$N26,'Bank-1S'!$X:$X,$F26,'Bank-1S'!$Y:$Y,$G26),SUMIFS('Bank-1S'!$AD:$AD,'Bank-1S'!$J:$J,AC$8,'Bank-1S'!$AF:$AF,$N26,'Bank-1S'!$X:$X,$F26,'Bank-1S'!$Y:$Y,$G26))</f>
        <v>0</v>
      </c>
      <c r="AD26" s="178">
        <f ca="1">IF(AD$7&lt;&gt;"",SUMIFS('Bank-1S'!$AD:$AD,'Bank-1S'!$J:$J,"&gt;="&amp;AD$7,'Bank-1S'!$J:$J,"&lt;="&amp;AD$8,'Bank-1S'!$AF:$AF,$N26,'Bank-1S'!$X:$X,$F26,'Bank-1S'!$Y:$Y,$G26),SUMIFS('Bank-1S'!$AD:$AD,'Bank-1S'!$J:$J,AD$8,'Bank-1S'!$AF:$AF,$N26,'Bank-1S'!$X:$X,$F26,'Bank-1S'!$Y:$Y,$G26))</f>
        <v>0</v>
      </c>
      <c r="AE26" s="178">
        <f ca="1">IF(AE$7&lt;&gt;"",SUMIFS('Bank-1S'!$AD:$AD,'Bank-1S'!$J:$J,"&gt;="&amp;AE$7,'Bank-1S'!$J:$J,"&lt;="&amp;AE$8,'Bank-1S'!$AF:$AF,$N26,'Bank-1S'!$X:$X,$F26,'Bank-1S'!$Y:$Y,$G26),SUMIFS('Bank-1S'!$AD:$AD,'Bank-1S'!$J:$J,AE$8,'Bank-1S'!$AF:$AF,$N26,'Bank-1S'!$X:$X,$F26,'Bank-1S'!$Y:$Y,$G26))</f>
        <v>0</v>
      </c>
      <c r="AF26" s="178">
        <f ca="1">IF(AF$7&lt;&gt;"",SUMIFS('Bank-1S'!$AD:$AD,'Bank-1S'!$J:$J,"&gt;="&amp;AF$7,'Bank-1S'!$J:$J,"&lt;="&amp;AF$8,'Bank-1S'!$AF:$AF,$N26,'Bank-1S'!$X:$X,$F26,'Bank-1S'!$Y:$Y,$G26),SUMIFS('Bank-1S'!$AD:$AD,'Bank-1S'!$J:$J,AF$8,'Bank-1S'!$AF:$AF,$N26,'Bank-1S'!$X:$X,$F26,'Bank-1S'!$Y:$Y,$G26))</f>
        <v>0</v>
      </c>
      <c r="AG26" s="178">
        <f ca="1">IF(AG$7&lt;&gt;"",SUMIFS('Bank-1S'!$AD:$AD,'Bank-1S'!$J:$J,"&gt;="&amp;AG$7,'Bank-1S'!$J:$J,"&lt;="&amp;AG$8,'Bank-1S'!$AF:$AF,$N26,'Bank-1S'!$X:$X,$F26,'Bank-1S'!$Y:$Y,$G26),SUMIFS('Bank-1S'!$AD:$AD,'Bank-1S'!$J:$J,AG$8,'Bank-1S'!$AF:$AF,$N26,'Bank-1S'!$X:$X,$F26,'Bank-1S'!$Y:$Y,$G26))</f>
        <v>0</v>
      </c>
      <c r="AH26" s="178">
        <f ca="1">IF(AH$7&lt;&gt;"",SUMIFS('Bank-1S'!$AD:$AD,'Bank-1S'!$J:$J,"&gt;="&amp;AH$7,'Bank-1S'!$J:$J,"&lt;="&amp;AH$8,'Bank-1S'!$AF:$AF,$N26,'Bank-1S'!$X:$X,$F26,'Bank-1S'!$Y:$Y,$G26),SUMIFS('Bank-1S'!$AD:$AD,'Bank-1S'!$J:$J,AH$8,'Bank-1S'!$AF:$AF,$N26,'Bank-1S'!$X:$X,$F26,'Bank-1S'!$Y:$Y,$G26))</f>
        <v>0</v>
      </c>
      <c r="AI26" s="178">
        <f ca="1">IF(AI$7&lt;&gt;"",SUMIFS('Bank-1S'!$AD:$AD,'Bank-1S'!$J:$J,"&gt;="&amp;AI$7,'Bank-1S'!$J:$J,"&lt;="&amp;AI$8,'Bank-1S'!$AF:$AF,$N26,'Bank-1S'!$X:$X,$F26,'Bank-1S'!$Y:$Y,$G26),SUMIFS('Bank-1S'!$AD:$AD,'Bank-1S'!$J:$J,AI$8,'Bank-1S'!$AF:$AF,$N26,'Bank-1S'!$X:$X,$F26,'Bank-1S'!$Y:$Y,$G26))</f>
        <v>0</v>
      </c>
      <c r="AJ26" s="178">
        <f ca="1">IF(AJ$7&lt;&gt;"",SUMIFS('Bank-1S'!$AD:$AD,'Bank-1S'!$J:$J,"&gt;="&amp;AJ$7,'Bank-1S'!$J:$J,"&lt;="&amp;AJ$8,'Bank-1S'!$AF:$AF,$N26,'Bank-1S'!$X:$X,$F26,'Bank-1S'!$Y:$Y,$G26),SUMIFS('Bank-1S'!$AD:$AD,'Bank-1S'!$J:$J,AJ$8,'Bank-1S'!$AF:$AF,$N26,'Bank-1S'!$X:$X,$F26,'Bank-1S'!$Y:$Y,$G26))</f>
        <v>0</v>
      </c>
      <c r="AK26" s="178">
        <f ca="1">IF(AK$7&lt;&gt;"",SUMIFS('Bank-1S'!$AD:$AD,'Bank-1S'!$J:$J,"&gt;="&amp;AK$7,'Bank-1S'!$J:$J,"&lt;="&amp;AK$8,'Bank-1S'!$AF:$AF,$N26,'Bank-1S'!$X:$X,$F26,'Bank-1S'!$Y:$Y,$G26),SUMIFS('Bank-1S'!$AD:$AD,'Bank-1S'!$J:$J,AK$8,'Bank-1S'!$AF:$AF,$N26,'Bank-1S'!$X:$X,$F26,'Bank-1S'!$Y:$Y,$G26))</f>
        <v>0</v>
      </c>
      <c r="AL26" s="178">
        <f ca="1">IF(AL$7&lt;&gt;"",SUMIFS('Bank-1S'!$AD:$AD,'Bank-1S'!$J:$J,"&gt;="&amp;AL$7,'Bank-1S'!$J:$J,"&lt;="&amp;AL$8,'Bank-1S'!$AF:$AF,$N26,'Bank-1S'!$X:$X,$F26,'Bank-1S'!$Y:$Y,$G26),SUMIFS('Bank-1S'!$AD:$AD,'Bank-1S'!$J:$J,AL$8,'Bank-1S'!$AF:$AF,$N26,'Bank-1S'!$X:$X,$F26,'Bank-1S'!$Y:$Y,$G26))</f>
        <v>0</v>
      </c>
      <c r="AM26" s="178">
        <f ca="1">IF(AM$7&lt;&gt;"",SUMIFS('Bank-1S'!$AD:$AD,'Bank-1S'!$J:$J,"&gt;="&amp;AM$7,'Bank-1S'!$J:$J,"&lt;="&amp;AM$8,'Bank-1S'!$AF:$AF,$N26,'Bank-1S'!$X:$X,$F26,'Bank-1S'!$Y:$Y,$G26),SUMIFS('Bank-1S'!$AD:$AD,'Bank-1S'!$J:$J,AM$8,'Bank-1S'!$AF:$AF,$N26,'Bank-1S'!$X:$X,$F26,'Bank-1S'!$Y:$Y,$G26))</f>
        <v>0</v>
      </c>
      <c r="AN26" s="178">
        <f ca="1">IF(AN$7&lt;&gt;"",SUMIFS('Bank-1S'!$AD:$AD,'Bank-1S'!$J:$J,"&gt;="&amp;AN$7,'Bank-1S'!$J:$J,"&lt;="&amp;AN$8,'Bank-1S'!$AF:$AF,$N26,'Bank-1S'!$X:$X,$F26,'Bank-1S'!$Y:$Y,$G26),SUMIFS('Bank-1S'!$AD:$AD,'Bank-1S'!$J:$J,AN$8,'Bank-1S'!$AF:$AF,$N26,'Bank-1S'!$X:$X,$F26,'Bank-1S'!$Y:$Y,$G26))</f>
        <v>0</v>
      </c>
      <c r="AO26" s="178">
        <f ca="1">IF(AO$7&lt;&gt;"",SUMIFS('Bank-1S'!$AD:$AD,'Bank-1S'!$J:$J,"&gt;="&amp;AO$7,'Bank-1S'!$J:$J,"&lt;="&amp;AO$8,'Bank-1S'!$AF:$AF,$N26,'Bank-1S'!$X:$X,$F26,'Bank-1S'!$Y:$Y,$G26),SUMIFS('Bank-1S'!$AD:$AD,'Bank-1S'!$J:$J,AO$8,'Bank-1S'!$AF:$AF,$N26,'Bank-1S'!$X:$X,$F26,'Bank-1S'!$Y:$Y,$G26))</f>
        <v>0</v>
      </c>
      <c r="AP26" s="178">
        <f ca="1">IF(AP$7&lt;&gt;"",SUMIFS('Bank-1S'!$AD:$AD,'Bank-1S'!$J:$J,"&gt;="&amp;AP$7,'Bank-1S'!$J:$J,"&lt;="&amp;AP$8,'Bank-1S'!$AF:$AF,$N26,'Bank-1S'!$X:$X,$F26,'Bank-1S'!$Y:$Y,$G26),SUMIFS('Bank-1S'!$AD:$AD,'Bank-1S'!$J:$J,AP$8,'Bank-1S'!$AF:$AF,$N26,'Bank-1S'!$X:$X,$F26,'Bank-1S'!$Y:$Y,$G26))</f>
        <v>0</v>
      </c>
      <c r="AQ26" s="178">
        <f ca="1">IF(AQ$7&lt;&gt;"",SUMIFS('Bank-1S'!$AD:$AD,'Bank-1S'!$J:$J,"&gt;="&amp;AQ$7,'Bank-1S'!$J:$J,"&lt;="&amp;AQ$8,'Bank-1S'!$AF:$AF,$N26,'Bank-1S'!$X:$X,$F26,'Bank-1S'!$Y:$Y,$G26),SUMIFS('Bank-1S'!$AD:$AD,'Bank-1S'!$J:$J,AQ$8,'Bank-1S'!$AF:$AF,$N26,'Bank-1S'!$X:$X,$F26,'Bank-1S'!$Y:$Y,$G26))</f>
        <v>0</v>
      </c>
      <c r="AR26" s="178">
        <f ca="1">IF(AR$7&lt;&gt;"",SUMIFS('Bank-1S'!$AD:$AD,'Bank-1S'!$J:$J,"&gt;="&amp;AR$7,'Bank-1S'!$J:$J,"&lt;="&amp;AR$8,'Bank-1S'!$AF:$AF,$N26,'Bank-1S'!$X:$X,$F26,'Bank-1S'!$Y:$Y,$G26),SUMIFS('Bank-1S'!$AD:$AD,'Bank-1S'!$J:$J,AR$8,'Bank-1S'!$AF:$AF,$N26,'Bank-1S'!$X:$X,$F26,'Bank-1S'!$Y:$Y,$G26))</f>
        <v>0</v>
      </c>
      <c r="AS26" s="178">
        <f ca="1">IF(AS$7&lt;&gt;"",SUMIFS('Bank-1S'!$AD:$AD,'Bank-1S'!$J:$J,"&gt;="&amp;AS$7,'Bank-1S'!$J:$J,"&lt;="&amp;AS$8,'Bank-1S'!$AF:$AF,$N26,'Bank-1S'!$X:$X,$F26,'Bank-1S'!$Y:$Y,$G26),SUMIFS('Bank-1S'!$AD:$AD,'Bank-1S'!$J:$J,AS$8,'Bank-1S'!$AF:$AF,$N26,'Bank-1S'!$X:$X,$F26,'Bank-1S'!$Y:$Y,$G26))</f>
        <v>0</v>
      </c>
      <c r="AT26" s="178">
        <f ca="1">IF(AT$7&lt;&gt;"",SUMIFS('Bank-1S'!$AD:$AD,'Bank-1S'!$J:$J,"&gt;="&amp;AT$7,'Bank-1S'!$J:$J,"&lt;="&amp;AT$8,'Bank-1S'!$AF:$AF,$N26,'Bank-1S'!$X:$X,$F26,'Bank-1S'!$Y:$Y,$G26),SUMIFS('Bank-1S'!$AD:$AD,'Bank-1S'!$J:$J,AT$8,'Bank-1S'!$AF:$AF,$N26,'Bank-1S'!$X:$X,$F26,'Bank-1S'!$Y:$Y,$G26))</f>
        <v>0</v>
      </c>
      <c r="AU26" s="178">
        <f ca="1">IF(AU$7&lt;&gt;"",SUMIFS('Bank-1S'!$AD:$AD,'Bank-1S'!$J:$J,"&gt;="&amp;AU$7,'Bank-1S'!$J:$J,"&lt;="&amp;AU$8,'Bank-1S'!$AF:$AF,$N26,'Bank-1S'!$X:$X,$F26,'Bank-1S'!$Y:$Y,$G26),SUMIFS('Bank-1S'!$AD:$AD,'Bank-1S'!$J:$J,AU$8,'Bank-1S'!$AF:$AF,$N26,'Bank-1S'!$X:$X,$F26,'Bank-1S'!$Y:$Y,$G26))</f>
        <v>0</v>
      </c>
      <c r="AV26" s="178">
        <f ca="1">IF(AV$7&lt;&gt;"",SUMIFS('Bank-1S'!$AD:$AD,'Bank-1S'!$J:$J,"&gt;="&amp;AV$7,'Bank-1S'!$J:$J,"&lt;="&amp;AV$8,'Bank-1S'!$AF:$AF,$N26,'Bank-1S'!$X:$X,$F26,'Bank-1S'!$Y:$Y,$G26),SUMIFS('Bank-1S'!$AD:$AD,'Bank-1S'!$J:$J,AV$8,'Bank-1S'!$AF:$AF,$N26,'Bank-1S'!$X:$X,$F26,'Bank-1S'!$Y:$Y,$G26))</f>
        <v>0</v>
      </c>
      <c r="AW26" s="178">
        <f ca="1">IF(AW$7&lt;&gt;"",SUMIFS('Bank-1S'!$AD:$AD,'Bank-1S'!$J:$J,"&gt;="&amp;AW$7,'Bank-1S'!$J:$J,"&lt;="&amp;AW$8,'Bank-1S'!$AF:$AF,$N26,'Bank-1S'!$X:$X,$F26,'Bank-1S'!$Y:$Y,$G26),SUMIFS('Bank-1S'!$AD:$AD,'Bank-1S'!$J:$J,AW$8,'Bank-1S'!$AF:$AF,$N26,'Bank-1S'!$X:$X,$F26,'Bank-1S'!$Y:$Y,$G26))</f>
        <v>0</v>
      </c>
      <c r="AX26" s="178">
        <f ca="1">IF(AX$7&lt;&gt;"",SUMIFS('Bank-1S'!$AD:$AD,'Bank-1S'!$J:$J,"&gt;="&amp;AX$7,'Bank-1S'!$J:$J,"&lt;="&amp;AX$8,'Bank-1S'!$AF:$AF,$N26,'Bank-1S'!$X:$X,$F26,'Bank-1S'!$Y:$Y,$G26),SUMIFS('Bank-1S'!$AD:$AD,'Bank-1S'!$J:$J,AX$8,'Bank-1S'!$AF:$AF,$N26,'Bank-1S'!$X:$X,$F26,'Bank-1S'!$Y:$Y,$G26))</f>
        <v>0</v>
      </c>
      <c r="AY26" s="178">
        <f ca="1">IF(AY$7&lt;&gt;"",SUMIFS('Bank-1S'!$AD:$AD,'Bank-1S'!$J:$J,"&gt;="&amp;AY$7,'Bank-1S'!$J:$J,"&lt;="&amp;AY$8,'Bank-1S'!$AF:$AF,$N26,'Bank-1S'!$X:$X,$F26,'Bank-1S'!$Y:$Y,$G26),SUMIFS('Bank-1S'!$AD:$AD,'Bank-1S'!$J:$J,AY$8,'Bank-1S'!$AF:$AF,$N26,'Bank-1S'!$X:$X,$F26,'Bank-1S'!$Y:$Y,$G26))</f>
        <v>0</v>
      </c>
      <c r="AZ26" s="178">
        <f ca="1">IF(AZ$7&lt;&gt;"",SUMIFS('Bank-1S'!$AD:$AD,'Bank-1S'!$J:$J,"&gt;="&amp;AZ$7,'Bank-1S'!$J:$J,"&lt;="&amp;AZ$8,'Bank-1S'!$AF:$AF,$N26,'Bank-1S'!$X:$X,$F26,'Bank-1S'!$Y:$Y,$G26),SUMIFS('Bank-1S'!$AD:$AD,'Bank-1S'!$J:$J,AZ$8,'Bank-1S'!$AF:$AF,$N26,'Bank-1S'!$X:$X,$F26,'Bank-1S'!$Y:$Y,$G26))</f>
        <v>0</v>
      </c>
      <c r="BA26" s="178">
        <f ca="1">IF(BA$7&lt;&gt;"",SUMIFS('Bank-1S'!$AD:$AD,'Bank-1S'!$J:$J,"&gt;="&amp;BA$7,'Bank-1S'!$J:$J,"&lt;="&amp;BA$8,'Bank-1S'!$AF:$AF,$N26,'Bank-1S'!$X:$X,$F26,'Bank-1S'!$Y:$Y,$G26),SUMIFS('Bank-1S'!$AD:$AD,'Bank-1S'!$J:$J,BA$8,'Bank-1S'!$AF:$AF,$N26,'Bank-1S'!$X:$X,$F26,'Bank-1S'!$Y:$Y,$G26))</f>
        <v>0</v>
      </c>
      <c r="BB26" s="178">
        <f ca="1">IF(BB$7&lt;&gt;"",SUMIFS('Bank-1S'!$AD:$AD,'Bank-1S'!$J:$J,"&gt;="&amp;BB$7,'Bank-1S'!$J:$J,"&lt;="&amp;BB$8,'Bank-1S'!$AF:$AF,$N26,'Bank-1S'!$X:$X,$F26,'Bank-1S'!$Y:$Y,$G26),SUMIFS('Bank-1S'!$AD:$AD,'Bank-1S'!$J:$J,BB$8,'Bank-1S'!$AF:$AF,$N26,'Bank-1S'!$X:$X,$F26,'Bank-1S'!$Y:$Y,$G26))</f>
        <v>0</v>
      </c>
      <c r="BC26" s="178">
        <f ca="1">IF(BC$7&lt;&gt;"",SUMIFS('Bank-1S'!$AD:$AD,'Bank-1S'!$J:$J,"&gt;="&amp;BC$7,'Bank-1S'!$J:$J,"&lt;="&amp;BC$8,'Bank-1S'!$AF:$AF,$N26,'Bank-1S'!$X:$X,$F26,'Bank-1S'!$Y:$Y,$G26),SUMIFS('Bank-1S'!$AD:$AD,'Bank-1S'!$J:$J,BC$8,'Bank-1S'!$AF:$AF,$N26,'Bank-1S'!$X:$X,$F26,'Bank-1S'!$Y:$Y,$G26))</f>
        <v>0</v>
      </c>
      <c r="BD26" s="178">
        <f ca="1">IF(BD$7&lt;&gt;"",SUMIFS('Bank-1S'!$AD:$AD,'Bank-1S'!$J:$J,"&gt;="&amp;BD$7,'Bank-1S'!$J:$J,"&lt;="&amp;BD$8,'Bank-1S'!$AF:$AF,$N26,'Bank-1S'!$X:$X,$F26,'Bank-1S'!$Y:$Y,$G26),SUMIFS('Bank-1S'!$AD:$AD,'Bank-1S'!$J:$J,BD$8,'Bank-1S'!$AF:$AF,$N26,'Bank-1S'!$X:$X,$F26,'Bank-1S'!$Y:$Y,$G26))</f>
        <v>0</v>
      </c>
      <c r="BE26" s="178">
        <f ca="1">IF(BE$7&lt;&gt;"",SUMIFS('Bank-1S'!$AD:$AD,'Bank-1S'!$J:$J,"&gt;="&amp;BE$7,'Bank-1S'!$J:$J,"&lt;="&amp;BE$8,'Bank-1S'!$AF:$AF,$N26,'Bank-1S'!$X:$X,$F26,'Bank-1S'!$Y:$Y,$G26),SUMIFS('Bank-1S'!$AD:$AD,'Bank-1S'!$J:$J,BE$8,'Bank-1S'!$AF:$AF,$N26,'Bank-1S'!$X:$X,$F26,'Bank-1S'!$Y:$Y,$G26))</f>
        <v>0</v>
      </c>
      <c r="BF26" s="178">
        <f ca="1">IF(BF$7&lt;&gt;"",SUMIFS('Bank-1S'!$AD:$AD,'Bank-1S'!$J:$J,"&gt;="&amp;BF$7,'Bank-1S'!$J:$J,"&lt;="&amp;BF$8,'Bank-1S'!$AF:$AF,$N26,'Bank-1S'!$X:$X,$F26,'Bank-1S'!$Y:$Y,$G26),SUMIFS('Bank-1S'!$AD:$AD,'Bank-1S'!$J:$J,BF$8,'Bank-1S'!$AF:$AF,$N26,'Bank-1S'!$X:$X,$F26,'Bank-1S'!$Y:$Y,$G26))</f>
        <v>0</v>
      </c>
      <c r="BG26" s="178">
        <f ca="1">IF(BG$7&lt;&gt;"",SUMIFS('Bank-1S'!$AD:$AD,'Bank-1S'!$J:$J,"&gt;="&amp;BG$7,'Bank-1S'!$J:$J,"&lt;="&amp;BG$8,'Bank-1S'!$AF:$AF,$N26,'Bank-1S'!$X:$X,$F26,'Bank-1S'!$Y:$Y,$G26),SUMIFS('Bank-1S'!$AD:$AD,'Bank-1S'!$J:$J,BG$8,'Bank-1S'!$AF:$AF,$N26,'Bank-1S'!$X:$X,$F26,'Bank-1S'!$Y:$Y,$G26))</f>
        <v>0</v>
      </c>
      <c r="BH26" s="178">
        <f ca="1">IF(BH$7&lt;&gt;"",SUMIFS('Bank-1S'!$AD:$AD,'Bank-1S'!$J:$J,"&gt;="&amp;BH$7,'Bank-1S'!$J:$J,"&lt;="&amp;BH$8,'Bank-1S'!$AF:$AF,$N26,'Bank-1S'!$X:$X,$F26,'Bank-1S'!$Y:$Y,$G26),SUMIFS('Bank-1S'!$AD:$AD,'Bank-1S'!$J:$J,BH$8,'Bank-1S'!$AF:$AF,$N26,'Bank-1S'!$X:$X,$F26,'Bank-1S'!$Y:$Y,$G26))</f>
        <v>0</v>
      </c>
      <c r="BI26" s="178">
        <f ca="1">IF(BI$7&lt;&gt;"",SUMIFS('Bank-1S'!$AD:$AD,'Bank-1S'!$J:$J,"&gt;="&amp;BI$7,'Bank-1S'!$J:$J,"&lt;="&amp;BI$8,'Bank-1S'!$AF:$AF,$N26,'Bank-1S'!$X:$X,$F26,'Bank-1S'!$Y:$Y,$G26),SUMIFS('Bank-1S'!$AD:$AD,'Bank-1S'!$J:$J,BI$8,'Bank-1S'!$AF:$AF,$N26,'Bank-1S'!$X:$X,$F26,'Bank-1S'!$Y:$Y,$G26))</f>
        <v>0</v>
      </c>
      <c r="BJ26" s="178">
        <f ca="1">IF(BJ$7&lt;&gt;"",SUMIFS('Bank-1S'!$AD:$AD,'Bank-1S'!$J:$J,"&gt;="&amp;BJ$7,'Bank-1S'!$J:$J,"&lt;="&amp;BJ$8,'Bank-1S'!$AF:$AF,$N26,'Bank-1S'!$X:$X,$F26,'Bank-1S'!$Y:$Y,$G26),SUMIFS('Bank-1S'!$AD:$AD,'Bank-1S'!$J:$J,BJ$8,'Bank-1S'!$AF:$AF,$N26,'Bank-1S'!$X:$X,$F26,'Bank-1S'!$Y:$Y,$G26))</f>
        <v>0</v>
      </c>
      <c r="BK26" s="178">
        <f ca="1">IF(BK$7&lt;&gt;"",SUMIFS('Bank-1S'!$AD:$AD,'Bank-1S'!$J:$J,"&gt;="&amp;BK$7,'Bank-1S'!$J:$J,"&lt;="&amp;BK$8,'Bank-1S'!$AF:$AF,$N26,'Bank-1S'!$X:$X,$F26,'Bank-1S'!$Y:$Y,$G26),SUMIFS('Bank-1S'!$AD:$AD,'Bank-1S'!$J:$J,BK$8,'Bank-1S'!$AF:$AF,$N26,'Bank-1S'!$X:$X,$F26,'Bank-1S'!$Y:$Y,$G26))</f>
        <v>0</v>
      </c>
      <c r="BL26" s="178">
        <f ca="1">IF(BL$7&lt;&gt;"",SUMIFS('Bank-1S'!$AD:$AD,'Bank-1S'!$J:$J,"&gt;="&amp;BL$7,'Bank-1S'!$J:$J,"&lt;="&amp;BL$8,'Bank-1S'!$AF:$AF,$N26,'Bank-1S'!$X:$X,$F26,'Bank-1S'!$Y:$Y,$G26),SUMIFS('Bank-1S'!$AD:$AD,'Bank-1S'!$J:$J,BL$8,'Bank-1S'!$AF:$AF,$N26,'Bank-1S'!$X:$X,$F26,'Bank-1S'!$Y:$Y,$G26))</f>
        <v>0</v>
      </c>
      <c r="BM26" s="178">
        <f ca="1">IF(BM$7&lt;&gt;"",SUMIFS('Bank-1S'!$AD:$AD,'Bank-1S'!$J:$J,"&gt;="&amp;BM$7,'Bank-1S'!$J:$J,"&lt;="&amp;BM$8,'Bank-1S'!$AF:$AF,$N26,'Bank-1S'!$X:$X,$F26,'Bank-1S'!$Y:$Y,$G26),SUMIFS('Bank-1S'!$AD:$AD,'Bank-1S'!$J:$J,BM$8,'Bank-1S'!$AF:$AF,$N26,'Bank-1S'!$X:$X,$F26,'Bank-1S'!$Y:$Y,$G26))</f>
        <v>0</v>
      </c>
      <c r="BN26" s="178">
        <f ca="1">IF(BN$7&lt;&gt;"",SUMIFS('Bank-1S'!$AD:$AD,'Bank-1S'!$J:$J,"&gt;="&amp;BN$7,'Bank-1S'!$J:$J,"&lt;="&amp;BN$8,'Bank-1S'!$AF:$AF,$N26,'Bank-1S'!$X:$X,$F26,'Bank-1S'!$Y:$Y,$G26),SUMIFS('Bank-1S'!$AD:$AD,'Bank-1S'!$J:$J,BN$8,'Bank-1S'!$AF:$AF,$N26,'Bank-1S'!$X:$X,$F26,'Bank-1S'!$Y:$Y,$G26))</f>
        <v>0</v>
      </c>
      <c r="BO26" s="178">
        <f ca="1">IF(BO$7&lt;&gt;"",SUMIFS('Bank-1S'!$AD:$AD,'Bank-1S'!$J:$J,"&gt;="&amp;BO$7,'Bank-1S'!$J:$J,"&lt;="&amp;BO$8,'Bank-1S'!$AF:$AF,$N26,'Bank-1S'!$X:$X,$F26,'Bank-1S'!$Y:$Y,$G26),SUMIFS('Bank-1S'!$AD:$AD,'Bank-1S'!$J:$J,BO$8,'Bank-1S'!$AF:$AF,$N26,'Bank-1S'!$X:$X,$F26,'Bank-1S'!$Y:$Y,$G26))</f>
        <v>0</v>
      </c>
      <c r="BP26" s="178">
        <f ca="1">IF(BP$7&lt;&gt;"",SUMIFS('Bank-1S'!$AD:$AD,'Bank-1S'!$J:$J,"&gt;="&amp;BP$7,'Bank-1S'!$J:$J,"&lt;="&amp;BP$8,'Bank-1S'!$AF:$AF,$N26,'Bank-1S'!$X:$X,$F26,'Bank-1S'!$Y:$Y,$G26),SUMIFS('Bank-1S'!$AD:$AD,'Bank-1S'!$J:$J,BP$8,'Bank-1S'!$AF:$AF,$N26,'Bank-1S'!$X:$X,$F26,'Bank-1S'!$Y:$Y,$G26))</f>
        <v>0</v>
      </c>
      <c r="BQ26" s="178">
        <f ca="1">IF(BQ$7&lt;&gt;"",SUMIFS('Bank-1S'!$AD:$AD,'Bank-1S'!$J:$J,"&gt;="&amp;BQ$7,'Bank-1S'!$J:$J,"&lt;="&amp;BQ$8,'Bank-1S'!$AF:$AF,$N26,'Bank-1S'!$X:$X,$F26,'Bank-1S'!$Y:$Y,$G26),SUMIFS('Bank-1S'!$AD:$AD,'Bank-1S'!$J:$J,BQ$8,'Bank-1S'!$AF:$AF,$N26,'Bank-1S'!$X:$X,$F26,'Bank-1S'!$Y:$Y,$G26))</f>
        <v>0</v>
      </c>
      <c r="BR26" s="178">
        <f ca="1">IF(BR$7&lt;&gt;"",SUMIFS('Bank-1S'!$AD:$AD,'Bank-1S'!$J:$J,"&gt;="&amp;BR$7,'Bank-1S'!$J:$J,"&lt;="&amp;BR$8,'Bank-1S'!$AF:$AF,$N26,'Bank-1S'!$X:$X,$F26,'Bank-1S'!$Y:$Y,$G26),SUMIFS('Bank-1S'!$AD:$AD,'Bank-1S'!$J:$J,BR$8,'Bank-1S'!$AF:$AF,$N26,'Bank-1S'!$X:$X,$F26,'Bank-1S'!$Y:$Y,$G26))</f>
        <v>0</v>
      </c>
      <c r="BS26" s="178">
        <f ca="1">IF(BS$7&lt;&gt;"",SUMIFS('Bank-1S'!$AD:$AD,'Bank-1S'!$J:$J,"&gt;="&amp;BS$7,'Bank-1S'!$J:$J,"&lt;="&amp;BS$8,'Bank-1S'!$AF:$AF,$N26,'Bank-1S'!$X:$X,$F26,'Bank-1S'!$Y:$Y,$G26),SUMIFS('Bank-1S'!$AD:$AD,'Bank-1S'!$J:$J,BS$8,'Bank-1S'!$AF:$AF,$N26,'Bank-1S'!$X:$X,$F26,'Bank-1S'!$Y:$Y,$G26))</f>
        <v>0</v>
      </c>
      <c r="BT26" s="178">
        <f ca="1">IF(BT$7&lt;&gt;"",SUMIFS('Bank-1S'!$AD:$AD,'Bank-1S'!$J:$J,"&gt;="&amp;BT$7,'Bank-1S'!$J:$J,"&lt;="&amp;BT$8,'Bank-1S'!$AF:$AF,$N26,'Bank-1S'!$X:$X,$F26,'Bank-1S'!$Y:$Y,$G26),SUMIFS('Bank-1S'!$AD:$AD,'Bank-1S'!$J:$J,BT$8,'Bank-1S'!$AF:$AF,$N26,'Bank-1S'!$X:$X,$F26,'Bank-1S'!$Y:$Y,$G26))</f>
        <v>0</v>
      </c>
      <c r="BU26" s="178">
        <f ca="1">IF(BU$7&lt;&gt;"",SUMIFS('Bank-1S'!$AD:$AD,'Bank-1S'!$J:$J,"&gt;="&amp;BU$7,'Bank-1S'!$J:$J,"&lt;="&amp;BU$8,'Bank-1S'!$AF:$AF,$N26,'Bank-1S'!$X:$X,$F26,'Bank-1S'!$Y:$Y,$G26),SUMIFS('Bank-1S'!$AD:$AD,'Bank-1S'!$J:$J,BU$8,'Bank-1S'!$AF:$AF,$N26,'Bank-1S'!$X:$X,$F26,'Bank-1S'!$Y:$Y,$G26))</f>
        <v>0</v>
      </c>
      <c r="BV26" s="178">
        <f ca="1">IF(BV$7&lt;&gt;"",SUMIFS('Bank-1S'!$AD:$AD,'Bank-1S'!$J:$J,"&gt;="&amp;BV$7,'Bank-1S'!$J:$J,"&lt;="&amp;BV$8,'Bank-1S'!$AF:$AF,$N26,'Bank-1S'!$X:$X,$F26,'Bank-1S'!$Y:$Y,$G26),SUMIFS('Bank-1S'!$AD:$AD,'Bank-1S'!$J:$J,BV$8,'Bank-1S'!$AF:$AF,$N26,'Bank-1S'!$X:$X,$F26,'Bank-1S'!$Y:$Y,$G26))</f>
        <v>0</v>
      </c>
      <c r="BW26" s="178">
        <f ca="1">IF(BW$7&lt;&gt;"",SUMIFS('Bank-1S'!$AD:$AD,'Bank-1S'!$J:$J,"&gt;="&amp;BW$7,'Bank-1S'!$J:$J,"&lt;="&amp;BW$8,'Bank-1S'!$AF:$AF,$N26,'Bank-1S'!$X:$X,$F26,'Bank-1S'!$Y:$Y,$G26),SUMIFS('Bank-1S'!$AD:$AD,'Bank-1S'!$J:$J,BW$8,'Bank-1S'!$AF:$AF,$N26,'Bank-1S'!$X:$X,$F26,'Bank-1S'!$Y:$Y,$G26))</f>
        <v>0</v>
      </c>
      <c r="BX26" s="178">
        <f ca="1">IF(BX$7&lt;&gt;"",SUMIFS('Bank-1S'!$AD:$AD,'Bank-1S'!$J:$J,"&gt;="&amp;BX$7,'Bank-1S'!$J:$J,"&lt;="&amp;BX$8,'Bank-1S'!$AF:$AF,$N26,'Bank-1S'!$X:$X,$F26,'Bank-1S'!$Y:$Y,$G26),SUMIFS('Bank-1S'!$AD:$AD,'Bank-1S'!$J:$J,BX$8,'Bank-1S'!$AF:$AF,$N26,'Bank-1S'!$X:$X,$F26,'Bank-1S'!$Y:$Y,$G26))</f>
        <v>0</v>
      </c>
      <c r="BY26" s="178">
        <f ca="1">IF(BY$7&lt;&gt;"",SUMIFS('Bank-1S'!$AD:$AD,'Bank-1S'!$J:$J,"&gt;="&amp;BY$7,'Bank-1S'!$J:$J,"&lt;="&amp;BY$8,'Bank-1S'!$AF:$AF,$N26,'Bank-1S'!$X:$X,$F26,'Bank-1S'!$Y:$Y,$G26),SUMIFS('Bank-1S'!$AD:$AD,'Bank-1S'!$J:$J,BY$8,'Bank-1S'!$AF:$AF,$N26,'Bank-1S'!$X:$X,$F26,'Bank-1S'!$Y:$Y,$G26))</f>
        <v>0</v>
      </c>
      <c r="BZ26" s="178">
        <f ca="1">IF(BZ$7&lt;&gt;"",SUMIFS('Bank-1S'!$AD:$AD,'Bank-1S'!$J:$J,"&gt;="&amp;BZ$7,'Bank-1S'!$J:$J,"&lt;="&amp;BZ$8,'Bank-1S'!$AF:$AF,$N26,'Bank-1S'!$X:$X,$F26,'Bank-1S'!$Y:$Y,$G26),SUMIFS('Bank-1S'!$AD:$AD,'Bank-1S'!$J:$J,BZ$8,'Bank-1S'!$AF:$AF,$N26,'Bank-1S'!$X:$X,$F26,'Bank-1S'!$Y:$Y,$G26))</f>
        <v>0</v>
      </c>
      <c r="CA26" s="178">
        <f ca="1">IF(CA$7&lt;&gt;"",SUMIFS('Bank-1S'!$AD:$AD,'Bank-1S'!$J:$J,"&gt;="&amp;CA$7,'Bank-1S'!$J:$J,"&lt;="&amp;CA$8,'Bank-1S'!$AF:$AF,$N26,'Bank-1S'!$X:$X,$F26,'Bank-1S'!$Y:$Y,$G26),SUMIFS('Bank-1S'!$AD:$AD,'Bank-1S'!$J:$J,CA$8,'Bank-1S'!$AF:$AF,$N26,'Bank-1S'!$X:$X,$F26,'Bank-1S'!$Y:$Y,$G26))</f>
        <v>0</v>
      </c>
      <c r="CB26" s="178">
        <f ca="1">IF(CB$7&lt;&gt;"",SUMIFS('Bank-1S'!$AD:$AD,'Bank-1S'!$J:$J,"&gt;="&amp;CB$7,'Bank-1S'!$J:$J,"&lt;="&amp;CB$8,'Bank-1S'!$AF:$AF,$N26,'Bank-1S'!$X:$X,$F26,'Bank-1S'!$Y:$Y,$G26),SUMIFS('Bank-1S'!$AD:$AD,'Bank-1S'!$J:$J,CB$8,'Bank-1S'!$AF:$AF,$N26,'Bank-1S'!$X:$X,$F26,'Bank-1S'!$Y:$Y,$G26))</f>
        <v>0</v>
      </c>
      <c r="CC26" s="178">
        <f ca="1">IF(CC$7&lt;&gt;"",SUMIFS('Bank-1S'!$AD:$AD,'Bank-1S'!$J:$J,"&gt;="&amp;CC$7,'Bank-1S'!$J:$J,"&lt;="&amp;CC$8,'Bank-1S'!$AF:$AF,$N26,'Bank-1S'!$X:$X,$F26,'Bank-1S'!$Y:$Y,$G26),SUMIFS('Bank-1S'!$AD:$AD,'Bank-1S'!$J:$J,CC$8,'Bank-1S'!$AF:$AF,$N26,'Bank-1S'!$X:$X,$F26,'Bank-1S'!$Y:$Y,$G26))</f>
        <v>0</v>
      </c>
      <c r="CD26" s="178">
        <f ca="1">IF(CD$7&lt;&gt;"",SUMIFS('Bank-1S'!$AD:$AD,'Bank-1S'!$J:$J,"&gt;="&amp;CD$7,'Bank-1S'!$J:$J,"&lt;="&amp;CD$8,'Bank-1S'!$AF:$AF,$N26,'Bank-1S'!$X:$X,$F26,'Bank-1S'!$Y:$Y,$G26),SUMIFS('Bank-1S'!$AD:$AD,'Bank-1S'!$J:$J,CD$8,'Bank-1S'!$AF:$AF,$N26,'Bank-1S'!$X:$X,$F26,'Bank-1S'!$Y:$Y,$G26))</f>
        <v>0</v>
      </c>
      <c r="CE26" s="178">
        <f ca="1">IF(CE$7&lt;&gt;"",SUMIFS('Bank-1S'!$AD:$AD,'Bank-1S'!$J:$J,"&gt;="&amp;CE$7,'Bank-1S'!$J:$J,"&lt;="&amp;CE$8,'Bank-1S'!$AF:$AF,$N26,'Bank-1S'!$X:$X,$F26,'Bank-1S'!$Y:$Y,$G26),SUMIFS('Bank-1S'!$AD:$AD,'Bank-1S'!$J:$J,CE$8,'Bank-1S'!$AF:$AF,$N26,'Bank-1S'!$X:$X,$F26,'Bank-1S'!$Y:$Y,$G26))</f>
        <v>0</v>
      </c>
      <c r="CF26" s="178">
        <f ca="1">IF(CF$7&lt;&gt;"",SUMIFS('Bank-1S'!$AD:$AD,'Bank-1S'!$J:$J,"&gt;="&amp;CF$7,'Bank-1S'!$J:$J,"&lt;="&amp;CF$8,'Bank-1S'!$AF:$AF,$N26,'Bank-1S'!$X:$X,$F26,'Bank-1S'!$Y:$Y,$G26),SUMIFS('Bank-1S'!$AD:$AD,'Bank-1S'!$J:$J,CF$8,'Bank-1S'!$AF:$AF,$N26,'Bank-1S'!$X:$X,$F26,'Bank-1S'!$Y:$Y,$G26))</f>
        <v>0</v>
      </c>
      <c r="CG26" s="178">
        <f ca="1">IF(CG$7&lt;&gt;"",SUMIFS('Bank-1S'!$AD:$AD,'Bank-1S'!$J:$J,"&gt;="&amp;CG$7,'Bank-1S'!$J:$J,"&lt;="&amp;CG$8,'Bank-1S'!$AF:$AF,$N26,'Bank-1S'!$X:$X,$F26,'Bank-1S'!$Y:$Y,$G26),SUMIFS('Bank-1S'!$AD:$AD,'Bank-1S'!$J:$J,CG$8,'Bank-1S'!$AF:$AF,$N26,'Bank-1S'!$X:$X,$F26,'Bank-1S'!$Y:$Y,$G26))</f>
        <v>0</v>
      </c>
      <c r="CH26" s="178">
        <f ca="1">IF(CH$7&lt;&gt;"",SUMIFS('Bank-1S'!$AD:$AD,'Bank-1S'!$J:$J,"&gt;="&amp;CH$7,'Bank-1S'!$J:$J,"&lt;="&amp;CH$8,'Bank-1S'!$AF:$AF,$N26,'Bank-1S'!$X:$X,$F26,'Bank-1S'!$Y:$Y,$G26),SUMIFS('Bank-1S'!$AD:$AD,'Bank-1S'!$J:$J,CH$8,'Bank-1S'!$AF:$AF,$N26,'Bank-1S'!$X:$X,$F26,'Bank-1S'!$Y:$Y,$G26))</f>
        <v>0</v>
      </c>
      <c r="CI26" s="178">
        <f ca="1">IF(CI$7&lt;&gt;"",SUMIFS('Bank-1S'!$AD:$AD,'Bank-1S'!$J:$J,"&gt;="&amp;CI$7,'Bank-1S'!$J:$J,"&lt;="&amp;CI$8,'Bank-1S'!$AF:$AF,$N26,'Bank-1S'!$X:$X,$F26,'Bank-1S'!$Y:$Y,$G26),SUMIFS('Bank-1S'!$AD:$AD,'Bank-1S'!$J:$J,CI$8,'Bank-1S'!$AF:$AF,$N26,'Bank-1S'!$X:$X,$F26,'Bank-1S'!$Y:$Y,$G26))</f>
        <v>0</v>
      </c>
      <c r="CJ26" s="178">
        <f ca="1">IF(CJ$7&lt;&gt;"",SUMIFS('Bank-1S'!$AD:$AD,'Bank-1S'!$J:$J,"&gt;="&amp;CJ$7,'Bank-1S'!$J:$J,"&lt;="&amp;CJ$8,'Bank-1S'!$AF:$AF,$N26,'Bank-1S'!$X:$X,$F26,'Bank-1S'!$Y:$Y,$G26),SUMIFS('Bank-1S'!$AD:$AD,'Bank-1S'!$J:$J,CJ$8,'Bank-1S'!$AF:$AF,$N26,'Bank-1S'!$X:$X,$F26,'Bank-1S'!$Y:$Y,$G26))</f>
        <v>0</v>
      </c>
      <c r="CK26" s="178">
        <f ca="1">IF(CK$7&lt;&gt;"",SUMIFS('Bank-1S'!$AD:$AD,'Bank-1S'!$J:$J,"&gt;="&amp;CK$7,'Bank-1S'!$J:$J,"&lt;="&amp;CK$8,'Bank-1S'!$AF:$AF,$N26,'Bank-1S'!$X:$X,$F26,'Bank-1S'!$Y:$Y,$G26),SUMIFS('Bank-1S'!$AD:$AD,'Bank-1S'!$J:$J,CK$8,'Bank-1S'!$AF:$AF,$N26,'Bank-1S'!$X:$X,$F26,'Bank-1S'!$Y:$Y,$G26))</f>
        <v>0</v>
      </c>
      <c r="CL26" s="178">
        <f ca="1">IF(CL$7&lt;&gt;"",SUMIFS('Bank-1S'!$AD:$AD,'Bank-1S'!$J:$J,"&gt;="&amp;CL$7,'Bank-1S'!$J:$J,"&lt;="&amp;CL$8,'Bank-1S'!$AF:$AF,$N26,'Bank-1S'!$X:$X,$F26,'Bank-1S'!$Y:$Y,$G26),SUMIFS('Bank-1S'!$AD:$AD,'Bank-1S'!$J:$J,CL$8,'Bank-1S'!$AF:$AF,$N26,'Bank-1S'!$X:$X,$F26,'Bank-1S'!$Y:$Y,$G26))</f>
        <v>0</v>
      </c>
      <c r="CM26" s="178">
        <f ca="1">IF(CM$7&lt;&gt;"",SUMIFS('Bank-1S'!$AD:$AD,'Bank-1S'!$J:$J,"&gt;="&amp;CM$7,'Bank-1S'!$J:$J,"&lt;="&amp;CM$8,'Bank-1S'!$AF:$AF,$N26,'Bank-1S'!$X:$X,$F26,'Bank-1S'!$Y:$Y,$G26),SUMIFS('Bank-1S'!$AD:$AD,'Bank-1S'!$J:$J,CM$8,'Bank-1S'!$AF:$AF,$N26,'Bank-1S'!$X:$X,$F26,'Bank-1S'!$Y:$Y,$G26))</f>
        <v>0</v>
      </c>
      <c r="CN26" s="178">
        <f ca="1">IF(CN$7&lt;&gt;"",SUMIFS('Bank-1S'!$AD:$AD,'Bank-1S'!$J:$J,"&gt;="&amp;CN$7,'Bank-1S'!$J:$J,"&lt;="&amp;CN$8,'Bank-1S'!$AF:$AF,$N26,'Bank-1S'!$X:$X,$F26,'Bank-1S'!$Y:$Y,$G26),SUMIFS('Bank-1S'!$AD:$AD,'Bank-1S'!$J:$J,CN$8,'Bank-1S'!$AF:$AF,$N26,'Bank-1S'!$X:$X,$F26,'Bank-1S'!$Y:$Y,$G26))</f>
        <v>0</v>
      </c>
      <c r="CO26" s="178">
        <f ca="1">IF(CO$7&lt;&gt;"",SUMIFS('Bank-1S'!$AD:$AD,'Bank-1S'!$J:$J,"&gt;="&amp;CO$7,'Bank-1S'!$J:$J,"&lt;="&amp;CO$8,'Bank-1S'!$AF:$AF,$N26,'Bank-1S'!$X:$X,$F26,'Bank-1S'!$Y:$Y,$G26),SUMIFS('Bank-1S'!$AD:$AD,'Bank-1S'!$J:$J,CO$8,'Bank-1S'!$AF:$AF,$N26,'Bank-1S'!$X:$X,$F26,'Bank-1S'!$Y:$Y,$G26))</f>
        <v>0</v>
      </c>
      <c r="CP26" s="178">
        <f ca="1">IF(CP$7&lt;&gt;"",SUMIFS('Bank-1S'!$AD:$AD,'Bank-1S'!$J:$J,"&gt;="&amp;CP$7,'Bank-1S'!$J:$J,"&lt;="&amp;CP$8,'Bank-1S'!$AF:$AF,$N26,'Bank-1S'!$X:$X,$F26,'Bank-1S'!$Y:$Y,$G26),SUMIFS('Bank-1S'!$AD:$AD,'Bank-1S'!$J:$J,CP$8,'Bank-1S'!$AF:$AF,$N26,'Bank-1S'!$X:$X,$F26,'Bank-1S'!$Y:$Y,$G26))</f>
        <v>0</v>
      </c>
      <c r="CQ26" s="178">
        <f ca="1">IF(CQ$7&lt;&gt;"",SUMIFS('Bank-1S'!$AD:$AD,'Bank-1S'!$J:$J,"&gt;="&amp;CQ$7,'Bank-1S'!$J:$J,"&lt;="&amp;CQ$8,'Bank-1S'!$AF:$AF,$N26,'Bank-1S'!$X:$X,$F26,'Bank-1S'!$Y:$Y,$G26),SUMIFS('Bank-1S'!$AD:$AD,'Bank-1S'!$J:$J,CQ$8,'Bank-1S'!$AF:$AF,$N26,'Bank-1S'!$X:$X,$F26,'Bank-1S'!$Y:$Y,$G26))</f>
        <v>0</v>
      </c>
      <c r="CR26" s="178">
        <f ca="1">IF(CR$7&lt;&gt;"",SUMIFS('Bank-1S'!$AD:$AD,'Bank-1S'!$J:$J,"&gt;="&amp;CR$7,'Bank-1S'!$J:$J,"&lt;="&amp;CR$8,'Bank-1S'!$AF:$AF,$N26,'Bank-1S'!$X:$X,$F26,'Bank-1S'!$Y:$Y,$G26),SUMIFS('Bank-1S'!$AD:$AD,'Bank-1S'!$J:$J,CR$8,'Bank-1S'!$AF:$AF,$N26,'Bank-1S'!$X:$X,$F26,'Bank-1S'!$Y:$Y,$G26))</f>
        <v>0</v>
      </c>
      <c r="CS26" s="178">
        <f ca="1">IF(CS$7&lt;&gt;"",SUMIFS('Bank-1S'!$AD:$AD,'Bank-1S'!$J:$J,"&gt;="&amp;CS$7,'Bank-1S'!$J:$J,"&lt;="&amp;CS$8,'Bank-1S'!$AF:$AF,$N26,'Bank-1S'!$X:$X,$F26,'Bank-1S'!$Y:$Y,$G26),SUMIFS('Bank-1S'!$AD:$AD,'Bank-1S'!$J:$J,CS$8,'Bank-1S'!$AF:$AF,$N26,'Bank-1S'!$X:$X,$F26,'Bank-1S'!$Y:$Y,$G26))</f>
        <v>0</v>
      </c>
      <c r="CT26" s="178">
        <f ca="1">IF(CT$7&lt;&gt;"",SUMIFS('Bank-1S'!$AD:$AD,'Bank-1S'!$J:$J,"&gt;="&amp;CT$7,'Bank-1S'!$J:$J,"&lt;="&amp;CT$8,'Bank-1S'!$AF:$AF,$N26,'Bank-1S'!$X:$X,$F26,'Bank-1S'!$Y:$Y,$G26),SUMIFS('Bank-1S'!$AD:$AD,'Bank-1S'!$J:$J,CT$8,'Bank-1S'!$AF:$AF,$N26,'Bank-1S'!$X:$X,$F26,'Bank-1S'!$Y:$Y,$G26))</f>
        <v>0</v>
      </c>
    </row>
    <row r="27" spans="1:98" s="28" customFormat="1" ht="10.199999999999999" x14ac:dyDescent="0.2">
      <c r="A27" s="87"/>
      <c r="B27" s="87"/>
      <c r="C27" s="87"/>
      <c r="D27" s="87"/>
      <c r="E27" s="198">
        <v>1</v>
      </c>
      <c r="F27" s="101" t="str">
        <f>lists!$Z$12</f>
        <v>Поступления-возвраты по опер. деят-ти</v>
      </c>
      <c r="G27" s="87"/>
      <c r="H27" s="291"/>
      <c r="I27" s="306"/>
      <c r="J27" s="291"/>
      <c r="K27" s="306"/>
      <c r="L27" s="306"/>
      <c r="M27" s="86"/>
      <c r="N27" s="87" t="str">
        <f>N19</f>
        <v>RUR</v>
      </c>
      <c r="O27" s="88"/>
      <c r="P27" s="87"/>
      <c r="Q27" s="260"/>
      <c r="R27" s="87"/>
      <c r="S27" s="136"/>
      <c r="T27" s="137">
        <f t="shared" ca="1" si="18"/>
        <v>0</v>
      </c>
      <c r="U27" s="138"/>
      <c r="V27" s="168"/>
      <c r="W27" s="169">
        <f>IF(W$7&lt;&gt;"",SUMIFS('Bank-1S'!$AD:$AD,'Bank-1S'!$J:$J,"&gt;="&amp;W$7,'Bank-1S'!$J:$J,"&lt;="&amp;W$8,'Bank-1S'!$AF:$AF,$N27,'Bank-1S'!$X:$X,$F27),SUMIFS('Bank-1S'!$AD:$AD,'Bank-1S'!$J:$J,W$8,'Bank-1S'!$AF:$AF,$N27,'Bank-1S'!$X:$X,$F27))</f>
        <v>0</v>
      </c>
      <c r="X27" s="99">
        <f ca="1">IF(X$7&lt;&gt;"",SUMIFS('Bank-1S'!$AD:$AD,'Bank-1S'!$J:$J,"&gt;="&amp;X$7,'Bank-1S'!$J:$J,"&lt;="&amp;X$8,'Bank-1S'!$AF:$AF,$N27,'Bank-1S'!$X:$X,$F27),SUMIFS('Bank-1S'!$AD:$AD,'Bank-1S'!$J:$J,X$8,'Bank-1S'!$AF:$AF,$N27,'Bank-1S'!$X:$X,$F27))</f>
        <v>0</v>
      </c>
      <c r="Y27" s="99">
        <f ca="1">IF(Y$7&lt;&gt;"",SUMIFS('Bank-1S'!$AD:$AD,'Bank-1S'!$J:$J,"&gt;="&amp;Y$7,'Bank-1S'!$J:$J,"&lt;="&amp;Y$8,'Bank-1S'!$AF:$AF,$N27,'Bank-1S'!$X:$X,$F27),SUMIFS('Bank-1S'!$AD:$AD,'Bank-1S'!$J:$J,Y$8,'Bank-1S'!$AF:$AF,$N27,'Bank-1S'!$X:$X,$F27))</f>
        <v>0</v>
      </c>
      <c r="Z27" s="99">
        <f ca="1">IF(Z$7&lt;&gt;"",SUMIFS('Bank-1S'!$AD:$AD,'Bank-1S'!$J:$J,"&gt;="&amp;Z$7,'Bank-1S'!$J:$J,"&lt;="&amp;Z$8,'Bank-1S'!$AF:$AF,$N27,'Bank-1S'!$X:$X,$F27),SUMIFS('Bank-1S'!$AD:$AD,'Bank-1S'!$J:$J,Z$8,'Bank-1S'!$AF:$AF,$N27,'Bank-1S'!$X:$X,$F27))</f>
        <v>0</v>
      </c>
      <c r="AA27" s="99">
        <f ca="1">IF(AA$7&lt;&gt;"",SUMIFS('Bank-1S'!$AD:$AD,'Bank-1S'!$J:$J,"&gt;="&amp;AA$7,'Bank-1S'!$J:$J,"&lt;="&amp;AA$8,'Bank-1S'!$AF:$AF,$N27,'Bank-1S'!$X:$X,$F27),SUMIFS('Bank-1S'!$AD:$AD,'Bank-1S'!$J:$J,AA$8,'Bank-1S'!$AF:$AF,$N27,'Bank-1S'!$X:$X,$F27))</f>
        <v>0</v>
      </c>
      <c r="AB27" s="99">
        <f ca="1">IF(AB$7&lt;&gt;"",SUMIFS('Bank-1S'!$AD:$AD,'Bank-1S'!$J:$J,"&gt;="&amp;AB$7,'Bank-1S'!$J:$J,"&lt;="&amp;AB$8,'Bank-1S'!$AF:$AF,$N27,'Bank-1S'!$X:$X,$F27),SUMIFS('Bank-1S'!$AD:$AD,'Bank-1S'!$J:$J,AB$8,'Bank-1S'!$AF:$AF,$N27,'Bank-1S'!$X:$X,$F27))</f>
        <v>0</v>
      </c>
      <c r="AC27" s="99">
        <f ca="1">IF(AC$7&lt;&gt;"",SUMIFS('Bank-1S'!$AD:$AD,'Bank-1S'!$J:$J,"&gt;="&amp;AC$7,'Bank-1S'!$J:$J,"&lt;="&amp;AC$8,'Bank-1S'!$AF:$AF,$N27,'Bank-1S'!$X:$X,$F27),SUMIFS('Bank-1S'!$AD:$AD,'Bank-1S'!$J:$J,AC$8,'Bank-1S'!$AF:$AF,$N27,'Bank-1S'!$X:$X,$F27))</f>
        <v>0</v>
      </c>
      <c r="AD27" s="99">
        <f ca="1">IF(AD$7&lt;&gt;"",SUMIFS('Bank-1S'!$AD:$AD,'Bank-1S'!$J:$J,"&gt;="&amp;AD$7,'Bank-1S'!$J:$J,"&lt;="&amp;AD$8,'Bank-1S'!$AF:$AF,$N27,'Bank-1S'!$X:$X,$F27),SUMIFS('Bank-1S'!$AD:$AD,'Bank-1S'!$J:$J,AD$8,'Bank-1S'!$AF:$AF,$N27,'Bank-1S'!$X:$X,$F27))</f>
        <v>0</v>
      </c>
      <c r="AE27" s="99">
        <f ca="1">IF(AE$7&lt;&gt;"",SUMIFS('Bank-1S'!$AD:$AD,'Bank-1S'!$J:$J,"&gt;="&amp;AE$7,'Bank-1S'!$J:$J,"&lt;="&amp;AE$8,'Bank-1S'!$AF:$AF,$N27,'Bank-1S'!$X:$X,$F27),SUMIFS('Bank-1S'!$AD:$AD,'Bank-1S'!$J:$J,AE$8,'Bank-1S'!$AF:$AF,$N27,'Bank-1S'!$X:$X,$F27))</f>
        <v>0</v>
      </c>
      <c r="AF27" s="99">
        <f ca="1">IF(AF$7&lt;&gt;"",SUMIFS('Bank-1S'!$AD:$AD,'Bank-1S'!$J:$J,"&gt;="&amp;AF$7,'Bank-1S'!$J:$J,"&lt;="&amp;AF$8,'Bank-1S'!$AF:$AF,$N27,'Bank-1S'!$X:$X,$F27),SUMIFS('Bank-1S'!$AD:$AD,'Bank-1S'!$J:$J,AF$8,'Bank-1S'!$AF:$AF,$N27,'Bank-1S'!$X:$X,$F27))</f>
        <v>0</v>
      </c>
      <c r="AG27" s="99">
        <f ca="1">IF(AG$7&lt;&gt;"",SUMIFS('Bank-1S'!$AD:$AD,'Bank-1S'!$J:$J,"&gt;="&amp;AG$7,'Bank-1S'!$J:$J,"&lt;="&amp;AG$8,'Bank-1S'!$AF:$AF,$N27,'Bank-1S'!$X:$X,$F27),SUMIFS('Bank-1S'!$AD:$AD,'Bank-1S'!$J:$J,AG$8,'Bank-1S'!$AF:$AF,$N27,'Bank-1S'!$X:$X,$F27))</f>
        <v>0</v>
      </c>
      <c r="AH27" s="99">
        <f ca="1">IF(AH$7&lt;&gt;"",SUMIFS('Bank-1S'!$AD:$AD,'Bank-1S'!$J:$J,"&gt;="&amp;AH$7,'Bank-1S'!$J:$J,"&lt;="&amp;AH$8,'Bank-1S'!$AF:$AF,$N27,'Bank-1S'!$X:$X,$F27),SUMIFS('Bank-1S'!$AD:$AD,'Bank-1S'!$J:$J,AH$8,'Bank-1S'!$AF:$AF,$N27,'Bank-1S'!$X:$X,$F27))</f>
        <v>0</v>
      </c>
      <c r="AI27" s="99">
        <f ca="1">IF(AI$7&lt;&gt;"",SUMIFS('Bank-1S'!$AD:$AD,'Bank-1S'!$J:$J,"&gt;="&amp;AI$7,'Bank-1S'!$J:$J,"&lt;="&amp;AI$8,'Bank-1S'!$AF:$AF,$N27,'Bank-1S'!$X:$X,$F27),SUMIFS('Bank-1S'!$AD:$AD,'Bank-1S'!$J:$J,AI$8,'Bank-1S'!$AF:$AF,$N27,'Bank-1S'!$X:$X,$F27))</f>
        <v>0</v>
      </c>
      <c r="AJ27" s="99">
        <f ca="1">IF(AJ$7&lt;&gt;"",SUMIFS('Bank-1S'!$AD:$AD,'Bank-1S'!$J:$J,"&gt;="&amp;AJ$7,'Bank-1S'!$J:$J,"&lt;="&amp;AJ$8,'Bank-1S'!$AF:$AF,$N27,'Bank-1S'!$X:$X,$F27),SUMIFS('Bank-1S'!$AD:$AD,'Bank-1S'!$J:$J,AJ$8,'Bank-1S'!$AF:$AF,$N27,'Bank-1S'!$X:$X,$F27))</f>
        <v>0</v>
      </c>
      <c r="AK27" s="99">
        <f ca="1">IF(AK$7&lt;&gt;"",SUMIFS('Bank-1S'!$AD:$AD,'Bank-1S'!$J:$J,"&gt;="&amp;AK$7,'Bank-1S'!$J:$J,"&lt;="&amp;AK$8,'Bank-1S'!$AF:$AF,$N27,'Bank-1S'!$X:$X,$F27),SUMIFS('Bank-1S'!$AD:$AD,'Bank-1S'!$J:$J,AK$8,'Bank-1S'!$AF:$AF,$N27,'Bank-1S'!$X:$X,$F27))</f>
        <v>0</v>
      </c>
      <c r="AL27" s="99">
        <f ca="1">IF(AL$7&lt;&gt;"",SUMIFS('Bank-1S'!$AD:$AD,'Bank-1S'!$J:$J,"&gt;="&amp;AL$7,'Bank-1S'!$J:$J,"&lt;="&amp;AL$8,'Bank-1S'!$AF:$AF,$N27,'Bank-1S'!$X:$X,$F27),SUMIFS('Bank-1S'!$AD:$AD,'Bank-1S'!$J:$J,AL$8,'Bank-1S'!$AF:$AF,$N27,'Bank-1S'!$X:$X,$F27))</f>
        <v>0</v>
      </c>
      <c r="AM27" s="99">
        <f ca="1">IF(AM$7&lt;&gt;"",SUMIFS('Bank-1S'!$AD:$AD,'Bank-1S'!$J:$J,"&gt;="&amp;AM$7,'Bank-1S'!$J:$J,"&lt;="&amp;AM$8,'Bank-1S'!$AF:$AF,$N27,'Bank-1S'!$X:$X,$F27),SUMIFS('Bank-1S'!$AD:$AD,'Bank-1S'!$J:$J,AM$8,'Bank-1S'!$AF:$AF,$N27,'Bank-1S'!$X:$X,$F27))</f>
        <v>0</v>
      </c>
      <c r="AN27" s="99">
        <f ca="1">IF(AN$7&lt;&gt;"",SUMIFS('Bank-1S'!$AD:$AD,'Bank-1S'!$J:$J,"&gt;="&amp;AN$7,'Bank-1S'!$J:$J,"&lt;="&amp;AN$8,'Bank-1S'!$AF:$AF,$N27,'Bank-1S'!$X:$X,$F27),SUMIFS('Bank-1S'!$AD:$AD,'Bank-1S'!$J:$J,AN$8,'Bank-1S'!$AF:$AF,$N27,'Bank-1S'!$X:$X,$F27))</f>
        <v>0</v>
      </c>
      <c r="AO27" s="99">
        <f ca="1">IF(AO$7&lt;&gt;"",SUMIFS('Bank-1S'!$AD:$AD,'Bank-1S'!$J:$J,"&gt;="&amp;AO$7,'Bank-1S'!$J:$J,"&lt;="&amp;AO$8,'Bank-1S'!$AF:$AF,$N27,'Bank-1S'!$X:$X,$F27),SUMIFS('Bank-1S'!$AD:$AD,'Bank-1S'!$J:$J,AO$8,'Bank-1S'!$AF:$AF,$N27,'Bank-1S'!$X:$X,$F27))</f>
        <v>0</v>
      </c>
      <c r="AP27" s="99">
        <f ca="1">IF(AP$7&lt;&gt;"",SUMIFS('Bank-1S'!$AD:$AD,'Bank-1S'!$J:$J,"&gt;="&amp;AP$7,'Bank-1S'!$J:$J,"&lt;="&amp;AP$8,'Bank-1S'!$AF:$AF,$N27,'Bank-1S'!$X:$X,$F27),SUMIFS('Bank-1S'!$AD:$AD,'Bank-1S'!$J:$J,AP$8,'Bank-1S'!$AF:$AF,$N27,'Bank-1S'!$X:$X,$F27))</f>
        <v>0</v>
      </c>
      <c r="AQ27" s="99">
        <f ca="1">IF(AQ$7&lt;&gt;"",SUMIFS('Bank-1S'!$AD:$AD,'Bank-1S'!$J:$J,"&gt;="&amp;AQ$7,'Bank-1S'!$J:$J,"&lt;="&amp;AQ$8,'Bank-1S'!$AF:$AF,$N27,'Bank-1S'!$X:$X,$F27),SUMIFS('Bank-1S'!$AD:$AD,'Bank-1S'!$J:$J,AQ$8,'Bank-1S'!$AF:$AF,$N27,'Bank-1S'!$X:$X,$F27))</f>
        <v>0</v>
      </c>
      <c r="AR27" s="99">
        <f ca="1">IF(AR$7&lt;&gt;"",SUMIFS('Bank-1S'!$AD:$AD,'Bank-1S'!$J:$J,"&gt;="&amp;AR$7,'Bank-1S'!$J:$J,"&lt;="&amp;AR$8,'Bank-1S'!$AF:$AF,$N27,'Bank-1S'!$X:$X,$F27),SUMIFS('Bank-1S'!$AD:$AD,'Bank-1S'!$J:$J,AR$8,'Bank-1S'!$AF:$AF,$N27,'Bank-1S'!$X:$X,$F27))</f>
        <v>0</v>
      </c>
      <c r="AS27" s="99">
        <f ca="1">IF(AS$7&lt;&gt;"",SUMIFS('Bank-1S'!$AD:$AD,'Bank-1S'!$J:$J,"&gt;="&amp;AS$7,'Bank-1S'!$J:$J,"&lt;="&amp;AS$8,'Bank-1S'!$AF:$AF,$N27,'Bank-1S'!$X:$X,$F27),SUMIFS('Bank-1S'!$AD:$AD,'Bank-1S'!$J:$J,AS$8,'Bank-1S'!$AF:$AF,$N27,'Bank-1S'!$X:$X,$F27))</f>
        <v>0</v>
      </c>
      <c r="AT27" s="99">
        <f ca="1">IF(AT$7&lt;&gt;"",SUMIFS('Bank-1S'!$AD:$AD,'Bank-1S'!$J:$J,"&gt;="&amp;AT$7,'Bank-1S'!$J:$J,"&lt;="&amp;AT$8,'Bank-1S'!$AF:$AF,$N27,'Bank-1S'!$X:$X,$F27),SUMIFS('Bank-1S'!$AD:$AD,'Bank-1S'!$J:$J,AT$8,'Bank-1S'!$AF:$AF,$N27,'Bank-1S'!$X:$X,$F27))</f>
        <v>0</v>
      </c>
      <c r="AU27" s="99">
        <f ca="1">IF(AU$7&lt;&gt;"",SUMIFS('Bank-1S'!$AD:$AD,'Bank-1S'!$J:$J,"&gt;="&amp;AU$7,'Bank-1S'!$J:$J,"&lt;="&amp;AU$8,'Bank-1S'!$AF:$AF,$N27,'Bank-1S'!$X:$X,$F27),SUMIFS('Bank-1S'!$AD:$AD,'Bank-1S'!$J:$J,AU$8,'Bank-1S'!$AF:$AF,$N27,'Bank-1S'!$X:$X,$F27))</f>
        <v>0</v>
      </c>
      <c r="AV27" s="99">
        <f ca="1">IF(AV$7&lt;&gt;"",SUMIFS('Bank-1S'!$AD:$AD,'Bank-1S'!$J:$J,"&gt;="&amp;AV$7,'Bank-1S'!$J:$J,"&lt;="&amp;AV$8,'Bank-1S'!$AF:$AF,$N27,'Bank-1S'!$X:$X,$F27),SUMIFS('Bank-1S'!$AD:$AD,'Bank-1S'!$J:$J,AV$8,'Bank-1S'!$AF:$AF,$N27,'Bank-1S'!$X:$X,$F27))</f>
        <v>0</v>
      </c>
      <c r="AW27" s="99">
        <f ca="1">IF(AW$7&lt;&gt;"",SUMIFS('Bank-1S'!$AD:$AD,'Bank-1S'!$J:$J,"&gt;="&amp;AW$7,'Bank-1S'!$J:$J,"&lt;="&amp;AW$8,'Bank-1S'!$AF:$AF,$N27,'Bank-1S'!$X:$X,$F27),SUMIFS('Bank-1S'!$AD:$AD,'Bank-1S'!$J:$J,AW$8,'Bank-1S'!$AF:$AF,$N27,'Bank-1S'!$X:$X,$F27))</f>
        <v>0</v>
      </c>
      <c r="AX27" s="99">
        <f ca="1">IF(AX$7&lt;&gt;"",SUMIFS('Bank-1S'!$AD:$AD,'Bank-1S'!$J:$J,"&gt;="&amp;AX$7,'Bank-1S'!$J:$J,"&lt;="&amp;AX$8,'Bank-1S'!$AF:$AF,$N27,'Bank-1S'!$X:$X,$F27),SUMIFS('Bank-1S'!$AD:$AD,'Bank-1S'!$J:$J,AX$8,'Bank-1S'!$AF:$AF,$N27,'Bank-1S'!$X:$X,$F27))</f>
        <v>0</v>
      </c>
      <c r="AY27" s="99">
        <f ca="1">IF(AY$7&lt;&gt;"",SUMIFS('Bank-1S'!$AD:$AD,'Bank-1S'!$J:$J,"&gt;="&amp;AY$7,'Bank-1S'!$J:$J,"&lt;="&amp;AY$8,'Bank-1S'!$AF:$AF,$N27,'Bank-1S'!$X:$X,$F27),SUMIFS('Bank-1S'!$AD:$AD,'Bank-1S'!$J:$J,AY$8,'Bank-1S'!$AF:$AF,$N27,'Bank-1S'!$X:$X,$F27))</f>
        <v>0</v>
      </c>
      <c r="AZ27" s="99">
        <f ca="1">IF(AZ$7&lt;&gt;"",SUMIFS('Bank-1S'!$AD:$AD,'Bank-1S'!$J:$J,"&gt;="&amp;AZ$7,'Bank-1S'!$J:$J,"&lt;="&amp;AZ$8,'Bank-1S'!$AF:$AF,$N27,'Bank-1S'!$X:$X,$F27),SUMIFS('Bank-1S'!$AD:$AD,'Bank-1S'!$J:$J,AZ$8,'Bank-1S'!$AF:$AF,$N27,'Bank-1S'!$X:$X,$F27))</f>
        <v>0</v>
      </c>
      <c r="BA27" s="99">
        <f ca="1">IF(BA$7&lt;&gt;"",SUMIFS('Bank-1S'!$AD:$AD,'Bank-1S'!$J:$J,"&gt;="&amp;BA$7,'Bank-1S'!$J:$J,"&lt;="&amp;BA$8,'Bank-1S'!$AF:$AF,$N27,'Bank-1S'!$X:$X,$F27),SUMIFS('Bank-1S'!$AD:$AD,'Bank-1S'!$J:$J,BA$8,'Bank-1S'!$AF:$AF,$N27,'Bank-1S'!$X:$X,$F27))</f>
        <v>0</v>
      </c>
      <c r="BB27" s="99">
        <f ca="1">IF(BB$7&lt;&gt;"",SUMIFS('Bank-1S'!$AD:$AD,'Bank-1S'!$J:$J,"&gt;="&amp;BB$7,'Bank-1S'!$J:$J,"&lt;="&amp;BB$8,'Bank-1S'!$AF:$AF,$N27,'Bank-1S'!$X:$X,$F27),SUMIFS('Bank-1S'!$AD:$AD,'Bank-1S'!$J:$J,BB$8,'Bank-1S'!$AF:$AF,$N27,'Bank-1S'!$X:$X,$F27))</f>
        <v>0</v>
      </c>
      <c r="BC27" s="99">
        <f ca="1">IF(BC$7&lt;&gt;"",SUMIFS('Bank-1S'!$AD:$AD,'Bank-1S'!$J:$J,"&gt;="&amp;BC$7,'Bank-1S'!$J:$J,"&lt;="&amp;BC$8,'Bank-1S'!$AF:$AF,$N27,'Bank-1S'!$X:$X,$F27),SUMIFS('Bank-1S'!$AD:$AD,'Bank-1S'!$J:$J,BC$8,'Bank-1S'!$AF:$AF,$N27,'Bank-1S'!$X:$X,$F27))</f>
        <v>0</v>
      </c>
      <c r="BD27" s="99">
        <f ca="1">IF(BD$7&lt;&gt;"",SUMIFS('Bank-1S'!$AD:$AD,'Bank-1S'!$J:$J,"&gt;="&amp;BD$7,'Bank-1S'!$J:$J,"&lt;="&amp;BD$8,'Bank-1S'!$AF:$AF,$N27,'Bank-1S'!$X:$X,$F27),SUMIFS('Bank-1S'!$AD:$AD,'Bank-1S'!$J:$J,BD$8,'Bank-1S'!$AF:$AF,$N27,'Bank-1S'!$X:$X,$F27))</f>
        <v>0</v>
      </c>
      <c r="BE27" s="99">
        <f ca="1">IF(BE$7&lt;&gt;"",SUMIFS('Bank-1S'!$AD:$AD,'Bank-1S'!$J:$J,"&gt;="&amp;BE$7,'Bank-1S'!$J:$J,"&lt;="&amp;BE$8,'Bank-1S'!$AF:$AF,$N27,'Bank-1S'!$X:$X,$F27),SUMIFS('Bank-1S'!$AD:$AD,'Bank-1S'!$J:$J,BE$8,'Bank-1S'!$AF:$AF,$N27,'Bank-1S'!$X:$X,$F27))</f>
        <v>0</v>
      </c>
      <c r="BF27" s="99">
        <f ca="1">IF(BF$7&lt;&gt;"",SUMIFS('Bank-1S'!$AD:$AD,'Bank-1S'!$J:$J,"&gt;="&amp;BF$7,'Bank-1S'!$J:$J,"&lt;="&amp;BF$8,'Bank-1S'!$AF:$AF,$N27,'Bank-1S'!$X:$X,$F27),SUMIFS('Bank-1S'!$AD:$AD,'Bank-1S'!$J:$J,BF$8,'Bank-1S'!$AF:$AF,$N27,'Bank-1S'!$X:$X,$F27))</f>
        <v>0</v>
      </c>
      <c r="BG27" s="99">
        <f ca="1">IF(BG$7&lt;&gt;"",SUMIFS('Bank-1S'!$AD:$AD,'Bank-1S'!$J:$J,"&gt;="&amp;BG$7,'Bank-1S'!$J:$J,"&lt;="&amp;BG$8,'Bank-1S'!$AF:$AF,$N27,'Bank-1S'!$X:$X,$F27),SUMIFS('Bank-1S'!$AD:$AD,'Bank-1S'!$J:$J,BG$8,'Bank-1S'!$AF:$AF,$N27,'Bank-1S'!$X:$X,$F27))</f>
        <v>0</v>
      </c>
      <c r="BH27" s="99">
        <f ca="1">IF(BH$7&lt;&gt;"",SUMIFS('Bank-1S'!$AD:$AD,'Bank-1S'!$J:$J,"&gt;="&amp;BH$7,'Bank-1S'!$J:$J,"&lt;="&amp;BH$8,'Bank-1S'!$AF:$AF,$N27,'Bank-1S'!$X:$X,$F27),SUMIFS('Bank-1S'!$AD:$AD,'Bank-1S'!$J:$J,BH$8,'Bank-1S'!$AF:$AF,$N27,'Bank-1S'!$X:$X,$F27))</f>
        <v>0</v>
      </c>
      <c r="BI27" s="99">
        <f ca="1">IF(BI$7&lt;&gt;"",SUMIFS('Bank-1S'!$AD:$AD,'Bank-1S'!$J:$J,"&gt;="&amp;BI$7,'Bank-1S'!$J:$J,"&lt;="&amp;BI$8,'Bank-1S'!$AF:$AF,$N27,'Bank-1S'!$X:$X,$F27),SUMIFS('Bank-1S'!$AD:$AD,'Bank-1S'!$J:$J,BI$8,'Bank-1S'!$AF:$AF,$N27,'Bank-1S'!$X:$X,$F27))</f>
        <v>0</v>
      </c>
      <c r="BJ27" s="99">
        <f ca="1">IF(BJ$7&lt;&gt;"",SUMIFS('Bank-1S'!$AD:$AD,'Bank-1S'!$J:$J,"&gt;="&amp;BJ$7,'Bank-1S'!$J:$J,"&lt;="&amp;BJ$8,'Bank-1S'!$AF:$AF,$N27,'Bank-1S'!$X:$X,$F27),SUMIFS('Bank-1S'!$AD:$AD,'Bank-1S'!$J:$J,BJ$8,'Bank-1S'!$AF:$AF,$N27,'Bank-1S'!$X:$X,$F27))</f>
        <v>0</v>
      </c>
      <c r="BK27" s="99">
        <f ca="1">IF(BK$7&lt;&gt;"",SUMIFS('Bank-1S'!$AD:$AD,'Bank-1S'!$J:$J,"&gt;="&amp;BK$7,'Bank-1S'!$J:$J,"&lt;="&amp;BK$8,'Bank-1S'!$AF:$AF,$N27,'Bank-1S'!$X:$X,$F27),SUMIFS('Bank-1S'!$AD:$AD,'Bank-1S'!$J:$J,BK$8,'Bank-1S'!$AF:$AF,$N27,'Bank-1S'!$X:$X,$F27))</f>
        <v>0</v>
      </c>
      <c r="BL27" s="99">
        <f ca="1">IF(BL$7&lt;&gt;"",SUMIFS('Bank-1S'!$AD:$AD,'Bank-1S'!$J:$J,"&gt;="&amp;BL$7,'Bank-1S'!$J:$J,"&lt;="&amp;BL$8,'Bank-1S'!$AF:$AF,$N27,'Bank-1S'!$X:$X,$F27),SUMIFS('Bank-1S'!$AD:$AD,'Bank-1S'!$J:$J,BL$8,'Bank-1S'!$AF:$AF,$N27,'Bank-1S'!$X:$X,$F27))</f>
        <v>0</v>
      </c>
      <c r="BM27" s="99">
        <f ca="1">IF(BM$7&lt;&gt;"",SUMIFS('Bank-1S'!$AD:$AD,'Bank-1S'!$J:$J,"&gt;="&amp;BM$7,'Bank-1S'!$J:$J,"&lt;="&amp;BM$8,'Bank-1S'!$AF:$AF,$N27,'Bank-1S'!$X:$X,$F27),SUMIFS('Bank-1S'!$AD:$AD,'Bank-1S'!$J:$J,BM$8,'Bank-1S'!$AF:$AF,$N27,'Bank-1S'!$X:$X,$F27))</f>
        <v>0</v>
      </c>
      <c r="BN27" s="99">
        <f ca="1">IF(BN$7&lt;&gt;"",SUMIFS('Bank-1S'!$AD:$AD,'Bank-1S'!$J:$J,"&gt;="&amp;BN$7,'Bank-1S'!$J:$J,"&lt;="&amp;BN$8,'Bank-1S'!$AF:$AF,$N27,'Bank-1S'!$X:$X,$F27),SUMIFS('Bank-1S'!$AD:$AD,'Bank-1S'!$J:$J,BN$8,'Bank-1S'!$AF:$AF,$N27,'Bank-1S'!$X:$X,$F27))</f>
        <v>0</v>
      </c>
      <c r="BO27" s="99">
        <f ca="1">IF(BO$7&lt;&gt;"",SUMIFS('Bank-1S'!$AD:$AD,'Bank-1S'!$J:$J,"&gt;="&amp;BO$7,'Bank-1S'!$J:$J,"&lt;="&amp;BO$8,'Bank-1S'!$AF:$AF,$N27,'Bank-1S'!$X:$X,$F27),SUMIFS('Bank-1S'!$AD:$AD,'Bank-1S'!$J:$J,BO$8,'Bank-1S'!$AF:$AF,$N27,'Bank-1S'!$X:$X,$F27))</f>
        <v>0</v>
      </c>
      <c r="BP27" s="99">
        <f ca="1">IF(BP$7&lt;&gt;"",SUMIFS('Bank-1S'!$AD:$AD,'Bank-1S'!$J:$J,"&gt;="&amp;BP$7,'Bank-1S'!$J:$J,"&lt;="&amp;BP$8,'Bank-1S'!$AF:$AF,$N27,'Bank-1S'!$X:$X,$F27),SUMIFS('Bank-1S'!$AD:$AD,'Bank-1S'!$J:$J,BP$8,'Bank-1S'!$AF:$AF,$N27,'Bank-1S'!$X:$X,$F27))</f>
        <v>0</v>
      </c>
      <c r="BQ27" s="99">
        <f ca="1">IF(BQ$7&lt;&gt;"",SUMIFS('Bank-1S'!$AD:$AD,'Bank-1S'!$J:$J,"&gt;="&amp;BQ$7,'Bank-1S'!$J:$J,"&lt;="&amp;BQ$8,'Bank-1S'!$AF:$AF,$N27,'Bank-1S'!$X:$X,$F27),SUMIFS('Bank-1S'!$AD:$AD,'Bank-1S'!$J:$J,BQ$8,'Bank-1S'!$AF:$AF,$N27,'Bank-1S'!$X:$X,$F27))</f>
        <v>0</v>
      </c>
      <c r="BR27" s="99">
        <f ca="1">IF(BR$7&lt;&gt;"",SUMIFS('Bank-1S'!$AD:$AD,'Bank-1S'!$J:$J,"&gt;="&amp;BR$7,'Bank-1S'!$J:$J,"&lt;="&amp;BR$8,'Bank-1S'!$AF:$AF,$N27,'Bank-1S'!$X:$X,$F27),SUMIFS('Bank-1S'!$AD:$AD,'Bank-1S'!$J:$J,BR$8,'Bank-1S'!$AF:$AF,$N27,'Bank-1S'!$X:$X,$F27))</f>
        <v>0</v>
      </c>
      <c r="BS27" s="99">
        <f ca="1">IF(BS$7&lt;&gt;"",SUMIFS('Bank-1S'!$AD:$AD,'Bank-1S'!$J:$J,"&gt;="&amp;BS$7,'Bank-1S'!$J:$J,"&lt;="&amp;BS$8,'Bank-1S'!$AF:$AF,$N27,'Bank-1S'!$X:$X,$F27),SUMIFS('Bank-1S'!$AD:$AD,'Bank-1S'!$J:$J,BS$8,'Bank-1S'!$AF:$AF,$N27,'Bank-1S'!$X:$X,$F27))</f>
        <v>0</v>
      </c>
      <c r="BT27" s="99">
        <f ca="1">IF(BT$7&lt;&gt;"",SUMIFS('Bank-1S'!$AD:$AD,'Bank-1S'!$J:$J,"&gt;="&amp;BT$7,'Bank-1S'!$J:$J,"&lt;="&amp;BT$8,'Bank-1S'!$AF:$AF,$N27,'Bank-1S'!$X:$X,$F27),SUMIFS('Bank-1S'!$AD:$AD,'Bank-1S'!$J:$J,BT$8,'Bank-1S'!$AF:$AF,$N27,'Bank-1S'!$X:$X,$F27))</f>
        <v>0</v>
      </c>
      <c r="BU27" s="99">
        <f ca="1">IF(BU$7&lt;&gt;"",SUMIFS('Bank-1S'!$AD:$AD,'Bank-1S'!$J:$J,"&gt;="&amp;BU$7,'Bank-1S'!$J:$J,"&lt;="&amp;BU$8,'Bank-1S'!$AF:$AF,$N27,'Bank-1S'!$X:$X,$F27),SUMIFS('Bank-1S'!$AD:$AD,'Bank-1S'!$J:$J,BU$8,'Bank-1S'!$AF:$AF,$N27,'Bank-1S'!$X:$X,$F27))</f>
        <v>0</v>
      </c>
      <c r="BV27" s="99">
        <f ca="1">IF(BV$7&lt;&gt;"",SUMIFS('Bank-1S'!$AD:$AD,'Bank-1S'!$J:$J,"&gt;="&amp;BV$7,'Bank-1S'!$J:$J,"&lt;="&amp;BV$8,'Bank-1S'!$AF:$AF,$N27,'Bank-1S'!$X:$X,$F27),SUMIFS('Bank-1S'!$AD:$AD,'Bank-1S'!$J:$J,BV$8,'Bank-1S'!$AF:$AF,$N27,'Bank-1S'!$X:$X,$F27))</f>
        <v>0</v>
      </c>
      <c r="BW27" s="99">
        <f ca="1">IF(BW$7&lt;&gt;"",SUMIFS('Bank-1S'!$AD:$AD,'Bank-1S'!$J:$J,"&gt;="&amp;BW$7,'Bank-1S'!$J:$J,"&lt;="&amp;BW$8,'Bank-1S'!$AF:$AF,$N27,'Bank-1S'!$X:$X,$F27),SUMIFS('Bank-1S'!$AD:$AD,'Bank-1S'!$J:$J,BW$8,'Bank-1S'!$AF:$AF,$N27,'Bank-1S'!$X:$X,$F27))</f>
        <v>0</v>
      </c>
      <c r="BX27" s="99">
        <f ca="1">IF(BX$7&lt;&gt;"",SUMIFS('Bank-1S'!$AD:$AD,'Bank-1S'!$J:$J,"&gt;="&amp;BX$7,'Bank-1S'!$J:$J,"&lt;="&amp;BX$8,'Bank-1S'!$AF:$AF,$N27,'Bank-1S'!$X:$X,$F27),SUMIFS('Bank-1S'!$AD:$AD,'Bank-1S'!$J:$J,BX$8,'Bank-1S'!$AF:$AF,$N27,'Bank-1S'!$X:$X,$F27))</f>
        <v>0</v>
      </c>
      <c r="BY27" s="99">
        <f ca="1">IF(BY$7&lt;&gt;"",SUMIFS('Bank-1S'!$AD:$AD,'Bank-1S'!$J:$J,"&gt;="&amp;BY$7,'Bank-1S'!$J:$J,"&lt;="&amp;BY$8,'Bank-1S'!$AF:$AF,$N27,'Bank-1S'!$X:$X,$F27),SUMIFS('Bank-1S'!$AD:$AD,'Bank-1S'!$J:$J,BY$8,'Bank-1S'!$AF:$AF,$N27,'Bank-1S'!$X:$X,$F27))</f>
        <v>0</v>
      </c>
      <c r="BZ27" s="99">
        <f ca="1">IF(BZ$7&lt;&gt;"",SUMIFS('Bank-1S'!$AD:$AD,'Bank-1S'!$J:$J,"&gt;="&amp;BZ$7,'Bank-1S'!$J:$J,"&lt;="&amp;BZ$8,'Bank-1S'!$AF:$AF,$N27,'Bank-1S'!$X:$X,$F27),SUMIFS('Bank-1S'!$AD:$AD,'Bank-1S'!$J:$J,BZ$8,'Bank-1S'!$AF:$AF,$N27,'Bank-1S'!$X:$X,$F27))</f>
        <v>0</v>
      </c>
      <c r="CA27" s="99">
        <f ca="1">IF(CA$7&lt;&gt;"",SUMIFS('Bank-1S'!$AD:$AD,'Bank-1S'!$J:$J,"&gt;="&amp;CA$7,'Bank-1S'!$J:$J,"&lt;="&amp;CA$8,'Bank-1S'!$AF:$AF,$N27,'Bank-1S'!$X:$X,$F27),SUMIFS('Bank-1S'!$AD:$AD,'Bank-1S'!$J:$J,CA$8,'Bank-1S'!$AF:$AF,$N27,'Bank-1S'!$X:$X,$F27))</f>
        <v>0</v>
      </c>
      <c r="CB27" s="99">
        <f ca="1">IF(CB$7&lt;&gt;"",SUMIFS('Bank-1S'!$AD:$AD,'Bank-1S'!$J:$J,"&gt;="&amp;CB$7,'Bank-1S'!$J:$J,"&lt;="&amp;CB$8,'Bank-1S'!$AF:$AF,$N27,'Bank-1S'!$X:$X,$F27),SUMIFS('Bank-1S'!$AD:$AD,'Bank-1S'!$J:$J,CB$8,'Bank-1S'!$AF:$AF,$N27,'Bank-1S'!$X:$X,$F27))</f>
        <v>0</v>
      </c>
      <c r="CC27" s="99">
        <f ca="1">IF(CC$7&lt;&gt;"",SUMIFS('Bank-1S'!$AD:$AD,'Bank-1S'!$J:$J,"&gt;="&amp;CC$7,'Bank-1S'!$J:$J,"&lt;="&amp;CC$8,'Bank-1S'!$AF:$AF,$N27,'Bank-1S'!$X:$X,$F27),SUMIFS('Bank-1S'!$AD:$AD,'Bank-1S'!$J:$J,CC$8,'Bank-1S'!$AF:$AF,$N27,'Bank-1S'!$X:$X,$F27))</f>
        <v>0</v>
      </c>
      <c r="CD27" s="99">
        <f ca="1">IF(CD$7&lt;&gt;"",SUMIFS('Bank-1S'!$AD:$AD,'Bank-1S'!$J:$J,"&gt;="&amp;CD$7,'Bank-1S'!$J:$J,"&lt;="&amp;CD$8,'Bank-1S'!$AF:$AF,$N27,'Bank-1S'!$X:$X,$F27),SUMIFS('Bank-1S'!$AD:$AD,'Bank-1S'!$J:$J,CD$8,'Bank-1S'!$AF:$AF,$N27,'Bank-1S'!$X:$X,$F27))</f>
        <v>0</v>
      </c>
      <c r="CE27" s="99">
        <f ca="1">IF(CE$7&lt;&gt;"",SUMIFS('Bank-1S'!$AD:$AD,'Bank-1S'!$J:$J,"&gt;="&amp;CE$7,'Bank-1S'!$J:$J,"&lt;="&amp;CE$8,'Bank-1S'!$AF:$AF,$N27,'Bank-1S'!$X:$X,$F27),SUMIFS('Bank-1S'!$AD:$AD,'Bank-1S'!$J:$J,CE$8,'Bank-1S'!$AF:$AF,$N27,'Bank-1S'!$X:$X,$F27))</f>
        <v>0</v>
      </c>
      <c r="CF27" s="99">
        <f ca="1">IF(CF$7&lt;&gt;"",SUMIFS('Bank-1S'!$AD:$AD,'Bank-1S'!$J:$J,"&gt;="&amp;CF$7,'Bank-1S'!$J:$J,"&lt;="&amp;CF$8,'Bank-1S'!$AF:$AF,$N27,'Bank-1S'!$X:$X,$F27),SUMIFS('Bank-1S'!$AD:$AD,'Bank-1S'!$J:$J,CF$8,'Bank-1S'!$AF:$AF,$N27,'Bank-1S'!$X:$X,$F27))</f>
        <v>0</v>
      </c>
      <c r="CG27" s="99">
        <f ca="1">IF(CG$7&lt;&gt;"",SUMIFS('Bank-1S'!$AD:$AD,'Bank-1S'!$J:$J,"&gt;="&amp;CG$7,'Bank-1S'!$J:$J,"&lt;="&amp;CG$8,'Bank-1S'!$AF:$AF,$N27,'Bank-1S'!$X:$X,$F27),SUMIFS('Bank-1S'!$AD:$AD,'Bank-1S'!$J:$J,CG$8,'Bank-1S'!$AF:$AF,$N27,'Bank-1S'!$X:$X,$F27))</f>
        <v>0</v>
      </c>
      <c r="CH27" s="99">
        <f ca="1">IF(CH$7&lt;&gt;"",SUMIFS('Bank-1S'!$AD:$AD,'Bank-1S'!$J:$J,"&gt;="&amp;CH$7,'Bank-1S'!$J:$J,"&lt;="&amp;CH$8,'Bank-1S'!$AF:$AF,$N27,'Bank-1S'!$X:$X,$F27),SUMIFS('Bank-1S'!$AD:$AD,'Bank-1S'!$J:$J,CH$8,'Bank-1S'!$AF:$AF,$N27,'Bank-1S'!$X:$X,$F27))</f>
        <v>0</v>
      </c>
      <c r="CI27" s="99">
        <f ca="1">IF(CI$7&lt;&gt;"",SUMIFS('Bank-1S'!$AD:$AD,'Bank-1S'!$J:$J,"&gt;="&amp;CI$7,'Bank-1S'!$J:$J,"&lt;="&amp;CI$8,'Bank-1S'!$AF:$AF,$N27,'Bank-1S'!$X:$X,$F27),SUMIFS('Bank-1S'!$AD:$AD,'Bank-1S'!$J:$J,CI$8,'Bank-1S'!$AF:$AF,$N27,'Bank-1S'!$X:$X,$F27))</f>
        <v>0</v>
      </c>
      <c r="CJ27" s="99">
        <f ca="1">IF(CJ$7&lt;&gt;"",SUMIFS('Bank-1S'!$AD:$AD,'Bank-1S'!$J:$J,"&gt;="&amp;CJ$7,'Bank-1S'!$J:$J,"&lt;="&amp;CJ$8,'Bank-1S'!$AF:$AF,$N27,'Bank-1S'!$X:$X,$F27),SUMIFS('Bank-1S'!$AD:$AD,'Bank-1S'!$J:$J,CJ$8,'Bank-1S'!$AF:$AF,$N27,'Bank-1S'!$X:$X,$F27))</f>
        <v>0</v>
      </c>
      <c r="CK27" s="99">
        <f ca="1">IF(CK$7&lt;&gt;"",SUMIFS('Bank-1S'!$AD:$AD,'Bank-1S'!$J:$J,"&gt;="&amp;CK$7,'Bank-1S'!$J:$J,"&lt;="&amp;CK$8,'Bank-1S'!$AF:$AF,$N27,'Bank-1S'!$X:$X,$F27),SUMIFS('Bank-1S'!$AD:$AD,'Bank-1S'!$J:$J,CK$8,'Bank-1S'!$AF:$AF,$N27,'Bank-1S'!$X:$X,$F27))</f>
        <v>0</v>
      </c>
      <c r="CL27" s="99">
        <f ca="1">IF(CL$7&lt;&gt;"",SUMIFS('Bank-1S'!$AD:$AD,'Bank-1S'!$J:$J,"&gt;="&amp;CL$7,'Bank-1S'!$J:$J,"&lt;="&amp;CL$8,'Bank-1S'!$AF:$AF,$N27,'Bank-1S'!$X:$X,$F27),SUMIFS('Bank-1S'!$AD:$AD,'Bank-1S'!$J:$J,CL$8,'Bank-1S'!$AF:$AF,$N27,'Bank-1S'!$X:$X,$F27))</f>
        <v>0</v>
      </c>
      <c r="CM27" s="99">
        <f ca="1">IF(CM$7&lt;&gt;"",SUMIFS('Bank-1S'!$AD:$AD,'Bank-1S'!$J:$J,"&gt;="&amp;CM$7,'Bank-1S'!$J:$J,"&lt;="&amp;CM$8,'Bank-1S'!$AF:$AF,$N27,'Bank-1S'!$X:$X,$F27),SUMIFS('Bank-1S'!$AD:$AD,'Bank-1S'!$J:$J,CM$8,'Bank-1S'!$AF:$AF,$N27,'Bank-1S'!$X:$X,$F27))</f>
        <v>0</v>
      </c>
      <c r="CN27" s="99">
        <f ca="1">IF(CN$7&lt;&gt;"",SUMIFS('Bank-1S'!$AD:$AD,'Bank-1S'!$J:$J,"&gt;="&amp;CN$7,'Bank-1S'!$J:$J,"&lt;="&amp;CN$8,'Bank-1S'!$AF:$AF,$N27,'Bank-1S'!$X:$X,$F27),SUMIFS('Bank-1S'!$AD:$AD,'Bank-1S'!$J:$J,CN$8,'Bank-1S'!$AF:$AF,$N27,'Bank-1S'!$X:$X,$F27))</f>
        <v>0</v>
      </c>
      <c r="CO27" s="99">
        <f ca="1">IF(CO$7&lt;&gt;"",SUMIFS('Bank-1S'!$AD:$AD,'Bank-1S'!$J:$J,"&gt;="&amp;CO$7,'Bank-1S'!$J:$J,"&lt;="&amp;CO$8,'Bank-1S'!$AF:$AF,$N27,'Bank-1S'!$X:$X,$F27),SUMIFS('Bank-1S'!$AD:$AD,'Bank-1S'!$J:$J,CO$8,'Bank-1S'!$AF:$AF,$N27,'Bank-1S'!$X:$X,$F27))</f>
        <v>0</v>
      </c>
      <c r="CP27" s="99">
        <f ca="1">IF(CP$7&lt;&gt;"",SUMIFS('Bank-1S'!$AD:$AD,'Bank-1S'!$J:$J,"&gt;="&amp;CP$7,'Bank-1S'!$J:$J,"&lt;="&amp;CP$8,'Bank-1S'!$AF:$AF,$N27,'Bank-1S'!$X:$X,$F27),SUMIFS('Bank-1S'!$AD:$AD,'Bank-1S'!$J:$J,CP$8,'Bank-1S'!$AF:$AF,$N27,'Bank-1S'!$X:$X,$F27))</f>
        <v>0</v>
      </c>
      <c r="CQ27" s="99">
        <f ca="1">IF(CQ$7&lt;&gt;"",SUMIFS('Bank-1S'!$AD:$AD,'Bank-1S'!$J:$J,"&gt;="&amp;CQ$7,'Bank-1S'!$J:$J,"&lt;="&amp;CQ$8,'Bank-1S'!$AF:$AF,$N27,'Bank-1S'!$X:$X,$F27),SUMIFS('Bank-1S'!$AD:$AD,'Bank-1S'!$J:$J,CQ$8,'Bank-1S'!$AF:$AF,$N27,'Bank-1S'!$X:$X,$F27))</f>
        <v>0</v>
      </c>
      <c r="CR27" s="99">
        <f ca="1">IF(CR$7&lt;&gt;"",SUMIFS('Bank-1S'!$AD:$AD,'Bank-1S'!$J:$J,"&gt;="&amp;CR$7,'Bank-1S'!$J:$J,"&lt;="&amp;CR$8,'Bank-1S'!$AF:$AF,$N27,'Bank-1S'!$X:$X,$F27),SUMIFS('Bank-1S'!$AD:$AD,'Bank-1S'!$J:$J,CR$8,'Bank-1S'!$AF:$AF,$N27,'Bank-1S'!$X:$X,$F27))</f>
        <v>0</v>
      </c>
      <c r="CS27" s="99">
        <f ca="1">IF(CS$7&lt;&gt;"",SUMIFS('Bank-1S'!$AD:$AD,'Bank-1S'!$J:$J,"&gt;="&amp;CS$7,'Bank-1S'!$J:$J,"&lt;="&amp;CS$8,'Bank-1S'!$AF:$AF,$N27,'Bank-1S'!$X:$X,$F27),SUMIFS('Bank-1S'!$AD:$AD,'Bank-1S'!$J:$J,CS$8,'Bank-1S'!$AF:$AF,$N27,'Bank-1S'!$X:$X,$F27))</f>
        <v>0</v>
      </c>
      <c r="CT27" s="99">
        <f ca="1">IF(CT$7&lt;&gt;"",SUMIFS('Bank-1S'!$AD:$AD,'Bank-1S'!$J:$J,"&gt;="&amp;CT$7,'Bank-1S'!$J:$J,"&lt;="&amp;CT$8,'Bank-1S'!$AF:$AF,$N27,'Bank-1S'!$X:$X,$F27),SUMIFS('Bank-1S'!$AD:$AD,'Bank-1S'!$J:$J,CT$8,'Bank-1S'!$AF:$AF,$N27,'Bank-1S'!$X:$X,$F27))</f>
        <v>0</v>
      </c>
    </row>
    <row r="28" spans="1:98" s="28" customFormat="1" ht="10.199999999999999" x14ac:dyDescent="0.2">
      <c r="A28" s="87"/>
      <c r="B28" s="87"/>
      <c r="C28" s="87"/>
      <c r="D28" s="87"/>
      <c r="E28" s="198">
        <v>1</v>
      </c>
      <c r="F28" s="101" t="str">
        <f>lists!$Z$14</f>
        <v>Прочие поступления по основной деят-ти</v>
      </c>
      <c r="G28" s="87"/>
      <c r="H28" s="291"/>
      <c r="I28" s="306"/>
      <c r="J28" s="291"/>
      <c r="K28" s="306"/>
      <c r="L28" s="306"/>
      <c r="M28" s="86"/>
      <c r="N28" s="87" t="str">
        <f>N19</f>
        <v>RUR</v>
      </c>
      <c r="O28" s="88"/>
      <c r="P28" s="87"/>
      <c r="Q28" s="260"/>
      <c r="R28" s="87"/>
      <c r="S28" s="136"/>
      <c r="T28" s="137">
        <f t="shared" ca="1" si="18"/>
        <v>0</v>
      </c>
      <c r="U28" s="138"/>
      <c r="V28" s="168"/>
      <c r="W28" s="169">
        <f>IF(W$7&lt;&gt;"",SUMIFS('Bank-1S'!$AD:$AD,'Bank-1S'!$J:$J,"&gt;="&amp;W$7,'Bank-1S'!$J:$J,"&lt;="&amp;W$8,'Bank-1S'!$AF:$AF,$N28,'Bank-1S'!$X:$X,$F28),SUMIFS('Bank-1S'!$AD:$AD,'Bank-1S'!$J:$J,W$8,'Bank-1S'!$AF:$AF,$N28,'Bank-1S'!$X:$X,$F28))</f>
        <v>0</v>
      </c>
      <c r="X28" s="99">
        <f ca="1">IF(X$7&lt;&gt;"",SUMIFS('Bank-1S'!$AD:$AD,'Bank-1S'!$J:$J,"&gt;="&amp;X$7,'Bank-1S'!$J:$J,"&lt;="&amp;X$8,'Bank-1S'!$AF:$AF,$N28,'Bank-1S'!$X:$X,$F28),SUMIFS('Bank-1S'!$AD:$AD,'Bank-1S'!$J:$J,X$8,'Bank-1S'!$AF:$AF,$N28,'Bank-1S'!$X:$X,$F28))</f>
        <v>0</v>
      </c>
      <c r="Y28" s="99">
        <f ca="1">IF(Y$7&lt;&gt;"",SUMIFS('Bank-1S'!$AD:$AD,'Bank-1S'!$J:$J,"&gt;="&amp;Y$7,'Bank-1S'!$J:$J,"&lt;="&amp;Y$8,'Bank-1S'!$AF:$AF,$N28,'Bank-1S'!$X:$X,$F28),SUMIFS('Bank-1S'!$AD:$AD,'Bank-1S'!$J:$J,Y$8,'Bank-1S'!$AF:$AF,$N28,'Bank-1S'!$X:$X,$F28))</f>
        <v>0</v>
      </c>
      <c r="Z28" s="99">
        <f ca="1">IF(Z$7&lt;&gt;"",SUMIFS('Bank-1S'!$AD:$AD,'Bank-1S'!$J:$J,"&gt;="&amp;Z$7,'Bank-1S'!$J:$J,"&lt;="&amp;Z$8,'Bank-1S'!$AF:$AF,$N28,'Bank-1S'!$X:$X,$F28),SUMIFS('Bank-1S'!$AD:$AD,'Bank-1S'!$J:$J,Z$8,'Bank-1S'!$AF:$AF,$N28,'Bank-1S'!$X:$X,$F28))</f>
        <v>0</v>
      </c>
      <c r="AA28" s="99">
        <f ca="1">IF(AA$7&lt;&gt;"",SUMIFS('Bank-1S'!$AD:$AD,'Bank-1S'!$J:$J,"&gt;="&amp;AA$7,'Bank-1S'!$J:$J,"&lt;="&amp;AA$8,'Bank-1S'!$AF:$AF,$N28,'Bank-1S'!$X:$X,$F28),SUMIFS('Bank-1S'!$AD:$AD,'Bank-1S'!$J:$J,AA$8,'Bank-1S'!$AF:$AF,$N28,'Bank-1S'!$X:$X,$F28))</f>
        <v>0</v>
      </c>
      <c r="AB28" s="99">
        <f ca="1">IF(AB$7&lt;&gt;"",SUMIFS('Bank-1S'!$AD:$AD,'Bank-1S'!$J:$J,"&gt;="&amp;AB$7,'Bank-1S'!$J:$J,"&lt;="&amp;AB$8,'Bank-1S'!$AF:$AF,$N28,'Bank-1S'!$X:$X,$F28),SUMIFS('Bank-1S'!$AD:$AD,'Bank-1S'!$J:$J,AB$8,'Bank-1S'!$AF:$AF,$N28,'Bank-1S'!$X:$X,$F28))</f>
        <v>0</v>
      </c>
      <c r="AC28" s="99">
        <f ca="1">IF(AC$7&lt;&gt;"",SUMIFS('Bank-1S'!$AD:$AD,'Bank-1S'!$J:$J,"&gt;="&amp;AC$7,'Bank-1S'!$J:$J,"&lt;="&amp;AC$8,'Bank-1S'!$AF:$AF,$N28,'Bank-1S'!$X:$X,$F28),SUMIFS('Bank-1S'!$AD:$AD,'Bank-1S'!$J:$J,AC$8,'Bank-1S'!$AF:$AF,$N28,'Bank-1S'!$X:$X,$F28))</f>
        <v>0</v>
      </c>
      <c r="AD28" s="99">
        <f ca="1">IF(AD$7&lt;&gt;"",SUMIFS('Bank-1S'!$AD:$AD,'Bank-1S'!$J:$J,"&gt;="&amp;AD$7,'Bank-1S'!$J:$J,"&lt;="&amp;AD$8,'Bank-1S'!$AF:$AF,$N28,'Bank-1S'!$X:$X,$F28),SUMIFS('Bank-1S'!$AD:$AD,'Bank-1S'!$J:$J,AD$8,'Bank-1S'!$AF:$AF,$N28,'Bank-1S'!$X:$X,$F28))</f>
        <v>0</v>
      </c>
      <c r="AE28" s="99">
        <f ca="1">IF(AE$7&lt;&gt;"",SUMIFS('Bank-1S'!$AD:$AD,'Bank-1S'!$J:$J,"&gt;="&amp;AE$7,'Bank-1S'!$J:$J,"&lt;="&amp;AE$8,'Bank-1S'!$AF:$AF,$N28,'Bank-1S'!$X:$X,$F28),SUMIFS('Bank-1S'!$AD:$AD,'Bank-1S'!$J:$J,AE$8,'Bank-1S'!$AF:$AF,$N28,'Bank-1S'!$X:$X,$F28))</f>
        <v>0</v>
      </c>
      <c r="AF28" s="99">
        <f ca="1">IF(AF$7&lt;&gt;"",SUMIFS('Bank-1S'!$AD:$AD,'Bank-1S'!$J:$J,"&gt;="&amp;AF$7,'Bank-1S'!$J:$J,"&lt;="&amp;AF$8,'Bank-1S'!$AF:$AF,$N28,'Bank-1S'!$X:$X,$F28),SUMIFS('Bank-1S'!$AD:$AD,'Bank-1S'!$J:$J,AF$8,'Bank-1S'!$AF:$AF,$N28,'Bank-1S'!$X:$X,$F28))</f>
        <v>0</v>
      </c>
      <c r="AG28" s="99">
        <f ca="1">IF(AG$7&lt;&gt;"",SUMIFS('Bank-1S'!$AD:$AD,'Bank-1S'!$J:$J,"&gt;="&amp;AG$7,'Bank-1S'!$J:$J,"&lt;="&amp;AG$8,'Bank-1S'!$AF:$AF,$N28,'Bank-1S'!$X:$X,$F28),SUMIFS('Bank-1S'!$AD:$AD,'Bank-1S'!$J:$J,AG$8,'Bank-1S'!$AF:$AF,$N28,'Bank-1S'!$X:$X,$F28))</f>
        <v>0</v>
      </c>
      <c r="AH28" s="99">
        <f ca="1">IF(AH$7&lt;&gt;"",SUMIFS('Bank-1S'!$AD:$AD,'Bank-1S'!$J:$J,"&gt;="&amp;AH$7,'Bank-1S'!$J:$J,"&lt;="&amp;AH$8,'Bank-1S'!$AF:$AF,$N28,'Bank-1S'!$X:$X,$F28),SUMIFS('Bank-1S'!$AD:$AD,'Bank-1S'!$J:$J,AH$8,'Bank-1S'!$AF:$AF,$N28,'Bank-1S'!$X:$X,$F28))</f>
        <v>0</v>
      </c>
      <c r="AI28" s="99">
        <f ca="1">IF(AI$7&lt;&gt;"",SUMIFS('Bank-1S'!$AD:$AD,'Bank-1S'!$J:$J,"&gt;="&amp;AI$7,'Bank-1S'!$J:$J,"&lt;="&amp;AI$8,'Bank-1S'!$AF:$AF,$N28,'Bank-1S'!$X:$X,$F28),SUMIFS('Bank-1S'!$AD:$AD,'Bank-1S'!$J:$J,AI$8,'Bank-1S'!$AF:$AF,$N28,'Bank-1S'!$X:$X,$F28))</f>
        <v>0</v>
      </c>
      <c r="AJ28" s="99">
        <f ca="1">IF(AJ$7&lt;&gt;"",SUMIFS('Bank-1S'!$AD:$AD,'Bank-1S'!$J:$J,"&gt;="&amp;AJ$7,'Bank-1S'!$J:$J,"&lt;="&amp;AJ$8,'Bank-1S'!$AF:$AF,$N28,'Bank-1S'!$X:$X,$F28),SUMIFS('Bank-1S'!$AD:$AD,'Bank-1S'!$J:$J,AJ$8,'Bank-1S'!$AF:$AF,$N28,'Bank-1S'!$X:$X,$F28))</f>
        <v>0</v>
      </c>
      <c r="AK28" s="99">
        <f ca="1">IF(AK$7&lt;&gt;"",SUMIFS('Bank-1S'!$AD:$AD,'Bank-1S'!$J:$J,"&gt;="&amp;AK$7,'Bank-1S'!$J:$J,"&lt;="&amp;AK$8,'Bank-1S'!$AF:$AF,$N28,'Bank-1S'!$X:$X,$F28),SUMIFS('Bank-1S'!$AD:$AD,'Bank-1S'!$J:$J,AK$8,'Bank-1S'!$AF:$AF,$N28,'Bank-1S'!$X:$X,$F28))</f>
        <v>0</v>
      </c>
      <c r="AL28" s="99">
        <f ca="1">IF(AL$7&lt;&gt;"",SUMIFS('Bank-1S'!$AD:$AD,'Bank-1S'!$J:$J,"&gt;="&amp;AL$7,'Bank-1S'!$J:$J,"&lt;="&amp;AL$8,'Bank-1S'!$AF:$AF,$N28,'Bank-1S'!$X:$X,$F28),SUMIFS('Bank-1S'!$AD:$AD,'Bank-1S'!$J:$J,AL$8,'Bank-1S'!$AF:$AF,$N28,'Bank-1S'!$X:$X,$F28))</f>
        <v>0</v>
      </c>
      <c r="AM28" s="99">
        <f ca="1">IF(AM$7&lt;&gt;"",SUMIFS('Bank-1S'!$AD:$AD,'Bank-1S'!$J:$J,"&gt;="&amp;AM$7,'Bank-1S'!$J:$J,"&lt;="&amp;AM$8,'Bank-1S'!$AF:$AF,$N28,'Bank-1S'!$X:$X,$F28),SUMIFS('Bank-1S'!$AD:$AD,'Bank-1S'!$J:$J,AM$8,'Bank-1S'!$AF:$AF,$N28,'Bank-1S'!$X:$X,$F28))</f>
        <v>0</v>
      </c>
      <c r="AN28" s="99">
        <f ca="1">IF(AN$7&lt;&gt;"",SUMIFS('Bank-1S'!$AD:$AD,'Bank-1S'!$J:$J,"&gt;="&amp;AN$7,'Bank-1S'!$J:$J,"&lt;="&amp;AN$8,'Bank-1S'!$AF:$AF,$N28,'Bank-1S'!$X:$X,$F28),SUMIFS('Bank-1S'!$AD:$AD,'Bank-1S'!$J:$J,AN$8,'Bank-1S'!$AF:$AF,$N28,'Bank-1S'!$X:$X,$F28))</f>
        <v>0</v>
      </c>
      <c r="AO28" s="99">
        <f ca="1">IF(AO$7&lt;&gt;"",SUMIFS('Bank-1S'!$AD:$AD,'Bank-1S'!$J:$J,"&gt;="&amp;AO$7,'Bank-1S'!$J:$J,"&lt;="&amp;AO$8,'Bank-1S'!$AF:$AF,$N28,'Bank-1S'!$X:$X,$F28),SUMIFS('Bank-1S'!$AD:$AD,'Bank-1S'!$J:$J,AO$8,'Bank-1S'!$AF:$AF,$N28,'Bank-1S'!$X:$X,$F28))</f>
        <v>0</v>
      </c>
      <c r="AP28" s="99">
        <f ca="1">IF(AP$7&lt;&gt;"",SUMIFS('Bank-1S'!$AD:$AD,'Bank-1S'!$J:$J,"&gt;="&amp;AP$7,'Bank-1S'!$J:$J,"&lt;="&amp;AP$8,'Bank-1S'!$AF:$AF,$N28,'Bank-1S'!$X:$X,$F28),SUMIFS('Bank-1S'!$AD:$AD,'Bank-1S'!$J:$J,AP$8,'Bank-1S'!$AF:$AF,$N28,'Bank-1S'!$X:$X,$F28))</f>
        <v>0</v>
      </c>
      <c r="AQ28" s="99">
        <f ca="1">IF(AQ$7&lt;&gt;"",SUMIFS('Bank-1S'!$AD:$AD,'Bank-1S'!$J:$J,"&gt;="&amp;AQ$7,'Bank-1S'!$J:$J,"&lt;="&amp;AQ$8,'Bank-1S'!$AF:$AF,$N28,'Bank-1S'!$X:$X,$F28),SUMIFS('Bank-1S'!$AD:$AD,'Bank-1S'!$J:$J,AQ$8,'Bank-1S'!$AF:$AF,$N28,'Bank-1S'!$X:$X,$F28))</f>
        <v>0</v>
      </c>
      <c r="AR28" s="99">
        <f ca="1">IF(AR$7&lt;&gt;"",SUMIFS('Bank-1S'!$AD:$AD,'Bank-1S'!$J:$J,"&gt;="&amp;AR$7,'Bank-1S'!$J:$J,"&lt;="&amp;AR$8,'Bank-1S'!$AF:$AF,$N28,'Bank-1S'!$X:$X,$F28),SUMIFS('Bank-1S'!$AD:$AD,'Bank-1S'!$J:$J,AR$8,'Bank-1S'!$AF:$AF,$N28,'Bank-1S'!$X:$X,$F28))</f>
        <v>0</v>
      </c>
      <c r="AS28" s="99">
        <f ca="1">IF(AS$7&lt;&gt;"",SUMIFS('Bank-1S'!$AD:$AD,'Bank-1S'!$J:$J,"&gt;="&amp;AS$7,'Bank-1S'!$J:$J,"&lt;="&amp;AS$8,'Bank-1S'!$AF:$AF,$N28,'Bank-1S'!$X:$X,$F28),SUMIFS('Bank-1S'!$AD:$AD,'Bank-1S'!$J:$J,AS$8,'Bank-1S'!$AF:$AF,$N28,'Bank-1S'!$X:$X,$F28))</f>
        <v>0</v>
      </c>
      <c r="AT28" s="99">
        <f ca="1">IF(AT$7&lt;&gt;"",SUMIFS('Bank-1S'!$AD:$AD,'Bank-1S'!$J:$J,"&gt;="&amp;AT$7,'Bank-1S'!$J:$J,"&lt;="&amp;AT$8,'Bank-1S'!$AF:$AF,$N28,'Bank-1S'!$X:$X,$F28),SUMIFS('Bank-1S'!$AD:$AD,'Bank-1S'!$J:$J,AT$8,'Bank-1S'!$AF:$AF,$N28,'Bank-1S'!$X:$X,$F28))</f>
        <v>0</v>
      </c>
      <c r="AU28" s="99">
        <f ca="1">IF(AU$7&lt;&gt;"",SUMIFS('Bank-1S'!$AD:$AD,'Bank-1S'!$J:$J,"&gt;="&amp;AU$7,'Bank-1S'!$J:$J,"&lt;="&amp;AU$8,'Bank-1S'!$AF:$AF,$N28,'Bank-1S'!$X:$X,$F28),SUMIFS('Bank-1S'!$AD:$AD,'Bank-1S'!$J:$J,AU$8,'Bank-1S'!$AF:$AF,$N28,'Bank-1S'!$X:$X,$F28))</f>
        <v>0</v>
      </c>
      <c r="AV28" s="99">
        <f ca="1">IF(AV$7&lt;&gt;"",SUMIFS('Bank-1S'!$AD:$AD,'Bank-1S'!$J:$J,"&gt;="&amp;AV$7,'Bank-1S'!$J:$J,"&lt;="&amp;AV$8,'Bank-1S'!$AF:$AF,$N28,'Bank-1S'!$X:$X,$F28),SUMIFS('Bank-1S'!$AD:$AD,'Bank-1S'!$J:$J,AV$8,'Bank-1S'!$AF:$AF,$N28,'Bank-1S'!$X:$X,$F28))</f>
        <v>0</v>
      </c>
      <c r="AW28" s="99">
        <f ca="1">IF(AW$7&lt;&gt;"",SUMIFS('Bank-1S'!$AD:$AD,'Bank-1S'!$J:$J,"&gt;="&amp;AW$7,'Bank-1S'!$J:$J,"&lt;="&amp;AW$8,'Bank-1S'!$AF:$AF,$N28,'Bank-1S'!$X:$X,$F28),SUMIFS('Bank-1S'!$AD:$AD,'Bank-1S'!$J:$J,AW$8,'Bank-1S'!$AF:$AF,$N28,'Bank-1S'!$X:$X,$F28))</f>
        <v>0</v>
      </c>
      <c r="AX28" s="99">
        <f ca="1">IF(AX$7&lt;&gt;"",SUMIFS('Bank-1S'!$AD:$AD,'Bank-1S'!$J:$J,"&gt;="&amp;AX$7,'Bank-1S'!$J:$J,"&lt;="&amp;AX$8,'Bank-1S'!$AF:$AF,$N28,'Bank-1S'!$X:$X,$F28),SUMIFS('Bank-1S'!$AD:$AD,'Bank-1S'!$J:$J,AX$8,'Bank-1S'!$AF:$AF,$N28,'Bank-1S'!$X:$X,$F28))</f>
        <v>0</v>
      </c>
      <c r="AY28" s="99">
        <f ca="1">IF(AY$7&lt;&gt;"",SUMIFS('Bank-1S'!$AD:$AD,'Bank-1S'!$J:$J,"&gt;="&amp;AY$7,'Bank-1S'!$J:$J,"&lt;="&amp;AY$8,'Bank-1S'!$AF:$AF,$N28,'Bank-1S'!$X:$X,$F28),SUMIFS('Bank-1S'!$AD:$AD,'Bank-1S'!$J:$J,AY$8,'Bank-1S'!$AF:$AF,$N28,'Bank-1S'!$X:$X,$F28))</f>
        <v>0</v>
      </c>
      <c r="AZ28" s="99">
        <f ca="1">IF(AZ$7&lt;&gt;"",SUMIFS('Bank-1S'!$AD:$AD,'Bank-1S'!$J:$J,"&gt;="&amp;AZ$7,'Bank-1S'!$J:$J,"&lt;="&amp;AZ$8,'Bank-1S'!$AF:$AF,$N28,'Bank-1S'!$X:$X,$F28),SUMIFS('Bank-1S'!$AD:$AD,'Bank-1S'!$J:$J,AZ$8,'Bank-1S'!$AF:$AF,$N28,'Bank-1S'!$X:$X,$F28))</f>
        <v>0</v>
      </c>
      <c r="BA28" s="99">
        <f ca="1">IF(BA$7&lt;&gt;"",SUMIFS('Bank-1S'!$AD:$AD,'Bank-1S'!$J:$J,"&gt;="&amp;BA$7,'Bank-1S'!$J:$J,"&lt;="&amp;BA$8,'Bank-1S'!$AF:$AF,$N28,'Bank-1S'!$X:$X,$F28),SUMIFS('Bank-1S'!$AD:$AD,'Bank-1S'!$J:$J,BA$8,'Bank-1S'!$AF:$AF,$N28,'Bank-1S'!$X:$X,$F28))</f>
        <v>0</v>
      </c>
      <c r="BB28" s="99">
        <f ca="1">IF(BB$7&lt;&gt;"",SUMIFS('Bank-1S'!$AD:$AD,'Bank-1S'!$J:$J,"&gt;="&amp;BB$7,'Bank-1S'!$J:$J,"&lt;="&amp;BB$8,'Bank-1S'!$AF:$AF,$N28,'Bank-1S'!$X:$X,$F28),SUMIFS('Bank-1S'!$AD:$AD,'Bank-1S'!$J:$J,BB$8,'Bank-1S'!$AF:$AF,$N28,'Bank-1S'!$X:$X,$F28))</f>
        <v>0</v>
      </c>
      <c r="BC28" s="99">
        <f ca="1">IF(BC$7&lt;&gt;"",SUMIFS('Bank-1S'!$AD:$AD,'Bank-1S'!$J:$J,"&gt;="&amp;BC$7,'Bank-1S'!$J:$J,"&lt;="&amp;BC$8,'Bank-1S'!$AF:$AF,$N28,'Bank-1S'!$X:$X,$F28),SUMIFS('Bank-1S'!$AD:$AD,'Bank-1S'!$J:$J,BC$8,'Bank-1S'!$AF:$AF,$N28,'Bank-1S'!$X:$X,$F28))</f>
        <v>0</v>
      </c>
      <c r="BD28" s="99">
        <f ca="1">IF(BD$7&lt;&gt;"",SUMIFS('Bank-1S'!$AD:$AD,'Bank-1S'!$J:$J,"&gt;="&amp;BD$7,'Bank-1S'!$J:$J,"&lt;="&amp;BD$8,'Bank-1S'!$AF:$AF,$N28,'Bank-1S'!$X:$X,$F28),SUMIFS('Bank-1S'!$AD:$AD,'Bank-1S'!$J:$J,BD$8,'Bank-1S'!$AF:$AF,$N28,'Bank-1S'!$X:$X,$F28))</f>
        <v>0</v>
      </c>
      <c r="BE28" s="99">
        <f ca="1">IF(BE$7&lt;&gt;"",SUMIFS('Bank-1S'!$AD:$AD,'Bank-1S'!$J:$J,"&gt;="&amp;BE$7,'Bank-1S'!$J:$J,"&lt;="&amp;BE$8,'Bank-1S'!$AF:$AF,$N28,'Bank-1S'!$X:$X,$F28),SUMIFS('Bank-1S'!$AD:$AD,'Bank-1S'!$J:$J,BE$8,'Bank-1S'!$AF:$AF,$N28,'Bank-1S'!$X:$X,$F28))</f>
        <v>0</v>
      </c>
      <c r="BF28" s="99">
        <f ca="1">IF(BF$7&lt;&gt;"",SUMIFS('Bank-1S'!$AD:$AD,'Bank-1S'!$J:$J,"&gt;="&amp;BF$7,'Bank-1S'!$J:$J,"&lt;="&amp;BF$8,'Bank-1S'!$AF:$AF,$N28,'Bank-1S'!$X:$X,$F28),SUMIFS('Bank-1S'!$AD:$AD,'Bank-1S'!$J:$J,BF$8,'Bank-1S'!$AF:$AF,$N28,'Bank-1S'!$X:$X,$F28))</f>
        <v>0</v>
      </c>
      <c r="BG28" s="99">
        <f ca="1">IF(BG$7&lt;&gt;"",SUMIFS('Bank-1S'!$AD:$AD,'Bank-1S'!$J:$J,"&gt;="&amp;BG$7,'Bank-1S'!$J:$J,"&lt;="&amp;BG$8,'Bank-1S'!$AF:$AF,$N28,'Bank-1S'!$X:$X,$F28),SUMIFS('Bank-1S'!$AD:$AD,'Bank-1S'!$J:$J,BG$8,'Bank-1S'!$AF:$AF,$N28,'Bank-1S'!$X:$X,$F28))</f>
        <v>0</v>
      </c>
      <c r="BH28" s="99">
        <f ca="1">IF(BH$7&lt;&gt;"",SUMIFS('Bank-1S'!$AD:$AD,'Bank-1S'!$J:$J,"&gt;="&amp;BH$7,'Bank-1S'!$J:$J,"&lt;="&amp;BH$8,'Bank-1S'!$AF:$AF,$N28,'Bank-1S'!$X:$X,$F28),SUMIFS('Bank-1S'!$AD:$AD,'Bank-1S'!$J:$J,BH$8,'Bank-1S'!$AF:$AF,$N28,'Bank-1S'!$X:$X,$F28))</f>
        <v>0</v>
      </c>
      <c r="BI28" s="99">
        <f ca="1">IF(BI$7&lt;&gt;"",SUMIFS('Bank-1S'!$AD:$AD,'Bank-1S'!$J:$J,"&gt;="&amp;BI$7,'Bank-1S'!$J:$J,"&lt;="&amp;BI$8,'Bank-1S'!$AF:$AF,$N28,'Bank-1S'!$X:$X,$F28),SUMIFS('Bank-1S'!$AD:$AD,'Bank-1S'!$J:$J,BI$8,'Bank-1S'!$AF:$AF,$N28,'Bank-1S'!$X:$X,$F28))</f>
        <v>0</v>
      </c>
      <c r="BJ28" s="99">
        <f ca="1">IF(BJ$7&lt;&gt;"",SUMIFS('Bank-1S'!$AD:$AD,'Bank-1S'!$J:$J,"&gt;="&amp;BJ$7,'Bank-1S'!$J:$J,"&lt;="&amp;BJ$8,'Bank-1S'!$AF:$AF,$N28,'Bank-1S'!$X:$X,$F28),SUMIFS('Bank-1S'!$AD:$AD,'Bank-1S'!$J:$J,BJ$8,'Bank-1S'!$AF:$AF,$N28,'Bank-1S'!$X:$X,$F28))</f>
        <v>0</v>
      </c>
      <c r="BK28" s="99">
        <f ca="1">IF(BK$7&lt;&gt;"",SUMIFS('Bank-1S'!$AD:$AD,'Bank-1S'!$J:$J,"&gt;="&amp;BK$7,'Bank-1S'!$J:$J,"&lt;="&amp;BK$8,'Bank-1S'!$AF:$AF,$N28,'Bank-1S'!$X:$X,$F28),SUMIFS('Bank-1S'!$AD:$AD,'Bank-1S'!$J:$J,BK$8,'Bank-1S'!$AF:$AF,$N28,'Bank-1S'!$X:$X,$F28))</f>
        <v>0</v>
      </c>
      <c r="BL28" s="99">
        <f ca="1">IF(BL$7&lt;&gt;"",SUMIFS('Bank-1S'!$AD:$AD,'Bank-1S'!$J:$J,"&gt;="&amp;BL$7,'Bank-1S'!$J:$J,"&lt;="&amp;BL$8,'Bank-1S'!$AF:$AF,$N28,'Bank-1S'!$X:$X,$F28),SUMIFS('Bank-1S'!$AD:$AD,'Bank-1S'!$J:$J,BL$8,'Bank-1S'!$AF:$AF,$N28,'Bank-1S'!$X:$X,$F28))</f>
        <v>0</v>
      </c>
      <c r="BM28" s="99">
        <f ca="1">IF(BM$7&lt;&gt;"",SUMIFS('Bank-1S'!$AD:$AD,'Bank-1S'!$J:$J,"&gt;="&amp;BM$7,'Bank-1S'!$J:$J,"&lt;="&amp;BM$8,'Bank-1S'!$AF:$AF,$N28,'Bank-1S'!$X:$X,$F28),SUMIFS('Bank-1S'!$AD:$AD,'Bank-1S'!$J:$J,BM$8,'Bank-1S'!$AF:$AF,$N28,'Bank-1S'!$X:$X,$F28))</f>
        <v>0</v>
      </c>
      <c r="BN28" s="99">
        <f ca="1">IF(BN$7&lt;&gt;"",SUMIFS('Bank-1S'!$AD:$AD,'Bank-1S'!$J:$J,"&gt;="&amp;BN$7,'Bank-1S'!$J:$J,"&lt;="&amp;BN$8,'Bank-1S'!$AF:$AF,$N28,'Bank-1S'!$X:$X,$F28),SUMIFS('Bank-1S'!$AD:$AD,'Bank-1S'!$J:$J,BN$8,'Bank-1S'!$AF:$AF,$N28,'Bank-1S'!$X:$X,$F28))</f>
        <v>0</v>
      </c>
      <c r="BO28" s="99">
        <f ca="1">IF(BO$7&lt;&gt;"",SUMIFS('Bank-1S'!$AD:$AD,'Bank-1S'!$J:$J,"&gt;="&amp;BO$7,'Bank-1S'!$J:$J,"&lt;="&amp;BO$8,'Bank-1S'!$AF:$AF,$N28,'Bank-1S'!$X:$X,$F28),SUMIFS('Bank-1S'!$AD:$AD,'Bank-1S'!$J:$J,BO$8,'Bank-1S'!$AF:$AF,$N28,'Bank-1S'!$X:$X,$F28))</f>
        <v>0</v>
      </c>
      <c r="BP28" s="99">
        <f ca="1">IF(BP$7&lt;&gt;"",SUMIFS('Bank-1S'!$AD:$AD,'Bank-1S'!$J:$J,"&gt;="&amp;BP$7,'Bank-1S'!$J:$J,"&lt;="&amp;BP$8,'Bank-1S'!$AF:$AF,$N28,'Bank-1S'!$X:$X,$F28),SUMIFS('Bank-1S'!$AD:$AD,'Bank-1S'!$J:$J,BP$8,'Bank-1S'!$AF:$AF,$N28,'Bank-1S'!$X:$X,$F28))</f>
        <v>0</v>
      </c>
      <c r="BQ28" s="99">
        <f ca="1">IF(BQ$7&lt;&gt;"",SUMIFS('Bank-1S'!$AD:$AD,'Bank-1S'!$J:$J,"&gt;="&amp;BQ$7,'Bank-1S'!$J:$J,"&lt;="&amp;BQ$8,'Bank-1S'!$AF:$AF,$N28,'Bank-1S'!$X:$X,$F28),SUMIFS('Bank-1S'!$AD:$AD,'Bank-1S'!$J:$J,BQ$8,'Bank-1S'!$AF:$AF,$N28,'Bank-1S'!$X:$X,$F28))</f>
        <v>0</v>
      </c>
      <c r="BR28" s="99">
        <f ca="1">IF(BR$7&lt;&gt;"",SUMIFS('Bank-1S'!$AD:$AD,'Bank-1S'!$J:$J,"&gt;="&amp;BR$7,'Bank-1S'!$J:$J,"&lt;="&amp;BR$8,'Bank-1S'!$AF:$AF,$N28,'Bank-1S'!$X:$X,$F28),SUMIFS('Bank-1S'!$AD:$AD,'Bank-1S'!$J:$J,BR$8,'Bank-1S'!$AF:$AF,$N28,'Bank-1S'!$X:$X,$F28))</f>
        <v>0</v>
      </c>
      <c r="BS28" s="99">
        <f ca="1">IF(BS$7&lt;&gt;"",SUMIFS('Bank-1S'!$AD:$AD,'Bank-1S'!$J:$J,"&gt;="&amp;BS$7,'Bank-1S'!$J:$J,"&lt;="&amp;BS$8,'Bank-1S'!$AF:$AF,$N28,'Bank-1S'!$X:$X,$F28),SUMIFS('Bank-1S'!$AD:$AD,'Bank-1S'!$J:$J,BS$8,'Bank-1S'!$AF:$AF,$N28,'Bank-1S'!$X:$X,$F28))</f>
        <v>0</v>
      </c>
      <c r="BT28" s="99">
        <f ca="1">IF(BT$7&lt;&gt;"",SUMIFS('Bank-1S'!$AD:$AD,'Bank-1S'!$J:$J,"&gt;="&amp;BT$7,'Bank-1S'!$J:$J,"&lt;="&amp;BT$8,'Bank-1S'!$AF:$AF,$N28,'Bank-1S'!$X:$X,$F28),SUMIFS('Bank-1S'!$AD:$AD,'Bank-1S'!$J:$J,BT$8,'Bank-1S'!$AF:$AF,$N28,'Bank-1S'!$X:$X,$F28))</f>
        <v>0</v>
      </c>
      <c r="BU28" s="99">
        <f ca="1">IF(BU$7&lt;&gt;"",SUMIFS('Bank-1S'!$AD:$AD,'Bank-1S'!$J:$J,"&gt;="&amp;BU$7,'Bank-1S'!$J:$J,"&lt;="&amp;BU$8,'Bank-1S'!$AF:$AF,$N28,'Bank-1S'!$X:$X,$F28),SUMIFS('Bank-1S'!$AD:$AD,'Bank-1S'!$J:$J,BU$8,'Bank-1S'!$AF:$AF,$N28,'Bank-1S'!$X:$X,$F28))</f>
        <v>0</v>
      </c>
      <c r="BV28" s="99">
        <f ca="1">IF(BV$7&lt;&gt;"",SUMIFS('Bank-1S'!$AD:$AD,'Bank-1S'!$J:$J,"&gt;="&amp;BV$7,'Bank-1S'!$J:$J,"&lt;="&amp;BV$8,'Bank-1S'!$AF:$AF,$N28,'Bank-1S'!$X:$X,$F28),SUMIFS('Bank-1S'!$AD:$AD,'Bank-1S'!$J:$J,BV$8,'Bank-1S'!$AF:$AF,$N28,'Bank-1S'!$X:$X,$F28))</f>
        <v>0</v>
      </c>
      <c r="BW28" s="99">
        <f ca="1">IF(BW$7&lt;&gt;"",SUMIFS('Bank-1S'!$AD:$AD,'Bank-1S'!$J:$J,"&gt;="&amp;BW$7,'Bank-1S'!$J:$J,"&lt;="&amp;BW$8,'Bank-1S'!$AF:$AF,$N28,'Bank-1S'!$X:$X,$F28),SUMIFS('Bank-1S'!$AD:$AD,'Bank-1S'!$J:$J,BW$8,'Bank-1S'!$AF:$AF,$N28,'Bank-1S'!$X:$X,$F28))</f>
        <v>0</v>
      </c>
      <c r="BX28" s="99">
        <f ca="1">IF(BX$7&lt;&gt;"",SUMIFS('Bank-1S'!$AD:$AD,'Bank-1S'!$J:$J,"&gt;="&amp;BX$7,'Bank-1S'!$J:$J,"&lt;="&amp;BX$8,'Bank-1S'!$AF:$AF,$N28,'Bank-1S'!$X:$X,$F28),SUMIFS('Bank-1S'!$AD:$AD,'Bank-1S'!$J:$J,BX$8,'Bank-1S'!$AF:$AF,$N28,'Bank-1S'!$X:$X,$F28))</f>
        <v>0</v>
      </c>
      <c r="BY28" s="99">
        <f ca="1">IF(BY$7&lt;&gt;"",SUMIFS('Bank-1S'!$AD:$AD,'Bank-1S'!$J:$J,"&gt;="&amp;BY$7,'Bank-1S'!$J:$J,"&lt;="&amp;BY$8,'Bank-1S'!$AF:$AF,$N28,'Bank-1S'!$X:$X,$F28),SUMIFS('Bank-1S'!$AD:$AD,'Bank-1S'!$J:$J,BY$8,'Bank-1S'!$AF:$AF,$N28,'Bank-1S'!$X:$X,$F28))</f>
        <v>0</v>
      </c>
      <c r="BZ28" s="99">
        <f ca="1">IF(BZ$7&lt;&gt;"",SUMIFS('Bank-1S'!$AD:$AD,'Bank-1S'!$J:$J,"&gt;="&amp;BZ$7,'Bank-1S'!$J:$J,"&lt;="&amp;BZ$8,'Bank-1S'!$AF:$AF,$N28,'Bank-1S'!$X:$X,$F28),SUMIFS('Bank-1S'!$AD:$AD,'Bank-1S'!$J:$J,BZ$8,'Bank-1S'!$AF:$AF,$N28,'Bank-1S'!$X:$X,$F28))</f>
        <v>0</v>
      </c>
      <c r="CA28" s="99">
        <f ca="1">IF(CA$7&lt;&gt;"",SUMIFS('Bank-1S'!$AD:$AD,'Bank-1S'!$J:$J,"&gt;="&amp;CA$7,'Bank-1S'!$J:$J,"&lt;="&amp;CA$8,'Bank-1S'!$AF:$AF,$N28,'Bank-1S'!$X:$X,$F28),SUMIFS('Bank-1S'!$AD:$AD,'Bank-1S'!$J:$J,CA$8,'Bank-1S'!$AF:$AF,$N28,'Bank-1S'!$X:$X,$F28))</f>
        <v>0</v>
      </c>
      <c r="CB28" s="99">
        <f ca="1">IF(CB$7&lt;&gt;"",SUMIFS('Bank-1S'!$AD:$AD,'Bank-1S'!$J:$J,"&gt;="&amp;CB$7,'Bank-1S'!$J:$J,"&lt;="&amp;CB$8,'Bank-1S'!$AF:$AF,$N28,'Bank-1S'!$X:$X,$F28),SUMIFS('Bank-1S'!$AD:$AD,'Bank-1S'!$J:$J,CB$8,'Bank-1S'!$AF:$AF,$N28,'Bank-1S'!$X:$X,$F28))</f>
        <v>0</v>
      </c>
      <c r="CC28" s="99">
        <f ca="1">IF(CC$7&lt;&gt;"",SUMIFS('Bank-1S'!$AD:$AD,'Bank-1S'!$J:$J,"&gt;="&amp;CC$7,'Bank-1S'!$J:$J,"&lt;="&amp;CC$8,'Bank-1S'!$AF:$AF,$N28,'Bank-1S'!$X:$X,$F28),SUMIFS('Bank-1S'!$AD:$AD,'Bank-1S'!$J:$J,CC$8,'Bank-1S'!$AF:$AF,$N28,'Bank-1S'!$X:$X,$F28))</f>
        <v>0</v>
      </c>
      <c r="CD28" s="99">
        <f ca="1">IF(CD$7&lt;&gt;"",SUMIFS('Bank-1S'!$AD:$AD,'Bank-1S'!$J:$J,"&gt;="&amp;CD$7,'Bank-1S'!$J:$J,"&lt;="&amp;CD$8,'Bank-1S'!$AF:$AF,$N28,'Bank-1S'!$X:$X,$F28),SUMIFS('Bank-1S'!$AD:$AD,'Bank-1S'!$J:$J,CD$8,'Bank-1S'!$AF:$AF,$N28,'Bank-1S'!$X:$X,$F28))</f>
        <v>0</v>
      </c>
      <c r="CE28" s="99">
        <f ca="1">IF(CE$7&lt;&gt;"",SUMIFS('Bank-1S'!$AD:$AD,'Bank-1S'!$J:$J,"&gt;="&amp;CE$7,'Bank-1S'!$J:$J,"&lt;="&amp;CE$8,'Bank-1S'!$AF:$AF,$N28,'Bank-1S'!$X:$X,$F28),SUMIFS('Bank-1S'!$AD:$AD,'Bank-1S'!$J:$J,CE$8,'Bank-1S'!$AF:$AF,$N28,'Bank-1S'!$X:$X,$F28))</f>
        <v>0</v>
      </c>
      <c r="CF28" s="99">
        <f ca="1">IF(CF$7&lt;&gt;"",SUMIFS('Bank-1S'!$AD:$AD,'Bank-1S'!$J:$J,"&gt;="&amp;CF$7,'Bank-1S'!$J:$J,"&lt;="&amp;CF$8,'Bank-1S'!$AF:$AF,$N28,'Bank-1S'!$X:$X,$F28),SUMIFS('Bank-1S'!$AD:$AD,'Bank-1S'!$J:$J,CF$8,'Bank-1S'!$AF:$AF,$N28,'Bank-1S'!$X:$X,$F28))</f>
        <v>0</v>
      </c>
      <c r="CG28" s="99">
        <f ca="1">IF(CG$7&lt;&gt;"",SUMIFS('Bank-1S'!$AD:$AD,'Bank-1S'!$J:$J,"&gt;="&amp;CG$7,'Bank-1S'!$J:$J,"&lt;="&amp;CG$8,'Bank-1S'!$AF:$AF,$N28,'Bank-1S'!$X:$X,$F28),SUMIFS('Bank-1S'!$AD:$AD,'Bank-1S'!$J:$J,CG$8,'Bank-1S'!$AF:$AF,$N28,'Bank-1S'!$X:$X,$F28))</f>
        <v>0</v>
      </c>
      <c r="CH28" s="99">
        <f ca="1">IF(CH$7&lt;&gt;"",SUMIFS('Bank-1S'!$AD:$AD,'Bank-1S'!$J:$J,"&gt;="&amp;CH$7,'Bank-1S'!$J:$J,"&lt;="&amp;CH$8,'Bank-1S'!$AF:$AF,$N28,'Bank-1S'!$X:$X,$F28),SUMIFS('Bank-1S'!$AD:$AD,'Bank-1S'!$J:$J,CH$8,'Bank-1S'!$AF:$AF,$N28,'Bank-1S'!$X:$X,$F28))</f>
        <v>0</v>
      </c>
      <c r="CI28" s="99">
        <f ca="1">IF(CI$7&lt;&gt;"",SUMIFS('Bank-1S'!$AD:$AD,'Bank-1S'!$J:$J,"&gt;="&amp;CI$7,'Bank-1S'!$J:$J,"&lt;="&amp;CI$8,'Bank-1S'!$AF:$AF,$N28,'Bank-1S'!$X:$X,$F28),SUMIFS('Bank-1S'!$AD:$AD,'Bank-1S'!$J:$J,CI$8,'Bank-1S'!$AF:$AF,$N28,'Bank-1S'!$X:$X,$F28))</f>
        <v>0</v>
      </c>
      <c r="CJ28" s="99">
        <f ca="1">IF(CJ$7&lt;&gt;"",SUMIFS('Bank-1S'!$AD:$AD,'Bank-1S'!$J:$J,"&gt;="&amp;CJ$7,'Bank-1S'!$J:$J,"&lt;="&amp;CJ$8,'Bank-1S'!$AF:$AF,$N28,'Bank-1S'!$X:$X,$F28),SUMIFS('Bank-1S'!$AD:$AD,'Bank-1S'!$J:$J,CJ$8,'Bank-1S'!$AF:$AF,$N28,'Bank-1S'!$X:$X,$F28))</f>
        <v>0</v>
      </c>
      <c r="CK28" s="99">
        <f ca="1">IF(CK$7&lt;&gt;"",SUMIFS('Bank-1S'!$AD:$AD,'Bank-1S'!$J:$J,"&gt;="&amp;CK$7,'Bank-1S'!$J:$J,"&lt;="&amp;CK$8,'Bank-1S'!$AF:$AF,$N28,'Bank-1S'!$X:$X,$F28),SUMIFS('Bank-1S'!$AD:$AD,'Bank-1S'!$J:$J,CK$8,'Bank-1S'!$AF:$AF,$N28,'Bank-1S'!$X:$X,$F28))</f>
        <v>0</v>
      </c>
      <c r="CL28" s="99">
        <f ca="1">IF(CL$7&lt;&gt;"",SUMIFS('Bank-1S'!$AD:$AD,'Bank-1S'!$J:$J,"&gt;="&amp;CL$7,'Bank-1S'!$J:$J,"&lt;="&amp;CL$8,'Bank-1S'!$AF:$AF,$N28,'Bank-1S'!$X:$X,$F28),SUMIFS('Bank-1S'!$AD:$AD,'Bank-1S'!$J:$J,CL$8,'Bank-1S'!$AF:$AF,$N28,'Bank-1S'!$X:$X,$F28))</f>
        <v>0</v>
      </c>
      <c r="CM28" s="99">
        <f ca="1">IF(CM$7&lt;&gt;"",SUMIFS('Bank-1S'!$AD:$AD,'Bank-1S'!$J:$J,"&gt;="&amp;CM$7,'Bank-1S'!$J:$J,"&lt;="&amp;CM$8,'Bank-1S'!$AF:$AF,$N28,'Bank-1S'!$X:$X,$F28),SUMIFS('Bank-1S'!$AD:$AD,'Bank-1S'!$J:$J,CM$8,'Bank-1S'!$AF:$AF,$N28,'Bank-1S'!$X:$X,$F28))</f>
        <v>0</v>
      </c>
      <c r="CN28" s="99">
        <f ca="1">IF(CN$7&lt;&gt;"",SUMIFS('Bank-1S'!$AD:$AD,'Bank-1S'!$J:$J,"&gt;="&amp;CN$7,'Bank-1S'!$J:$J,"&lt;="&amp;CN$8,'Bank-1S'!$AF:$AF,$N28,'Bank-1S'!$X:$X,$F28),SUMIFS('Bank-1S'!$AD:$AD,'Bank-1S'!$J:$J,CN$8,'Bank-1S'!$AF:$AF,$N28,'Bank-1S'!$X:$X,$F28))</f>
        <v>0</v>
      </c>
      <c r="CO28" s="99">
        <f ca="1">IF(CO$7&lt;&gt;"",SUMIFS('Bank-1S'!$AD:$AD,'Bank-1S'!$J:$J,"&gt;="&amp;CO$7,'Bank-1S'!$J:$J,"&lt;="&amp;CO$8,'Bank-1S'!$AF:$AF,$N28,'Bank-1S'!$X:$X,$F28),SUMIFS('Bank-1S'!$AD:$AD,'Bank-1S'!$J:$J,CO$8,'Bank-1S'!$AF:$AF,$N28,'Bank-1S'!$X:$X,$F28))</f>
        <v>0</v>
      </c>
      <c r="CP28" s="99">
        <f ca="1">IF(CP$7&lt;&gt;"",SUMIFS('Bank-1S'!$AD:$AD,'Bank-1S'!$J:$J,"&gt;="&amp;CP$7,'Bank-1S'!$J:$J,"&lt;="&amp;CP$8,'Bank-1S'!$AF:$AF,$N28,'Bank-1S'!$X:$X,$F28),SUMIFS('Bank-1S'!$AD:$AD,'Bank-1S'!$J:$J,CP$8,'Bank-1S'!$AF:$AF,$N28,'Bank-1S'!$X:$X,$F28))</f>
        <v>0</v>
      </c>
      <c r="CQ28" s="99">
        <f ca="1">IF(CQ$7&lt;&gt;"",SUMIFS('Bank-1S'!$AD:$AD,'Bank-1S'!$J:$J,"&gt;="&amp;CQ$7,'Bank-1S'!$J:$J,"&lt;="&amp;CQ$8,'Bank-1S'!$AF:$AF,$N28,'Bank-1S'!$X:$X,$F28),SUMIFS('Bank-1S'!$AD:$AD,'Bank-1S'!$J:$J,CQ$8,'Bank-1S'!$AF:$AF,$N28,'Bank-1S'!$X:$X,$F28))</f>
        <v>0</v>
      </c>
      <c r="CR28" s="99">
        <f ca="1">IF(CR$7&lt;&gt;"",SUMIFS('Bank-1S'!$AD:$AD,'Bank-1S'!$J:$J,"&gt;="&amp;CR$7,'Bank-1S'!$J:$J,"&lt;="&amp;CR$8,'Bank-1S'!$AF:$AF,$N28,'Bank-1S'!$X:$X,$F28),SUMIFS('Bank-1S'!$AD:$AD,'Bank-1S'!$J:$J,CR$8,'Bank-1S'!$AF:$AF,$N28,'Bank-1S'!$X:$X,$F28))</f>
        <v>0</v>
      </c>
      <c r="CS28" s="99">
        <f ca="1">IF(CS$7&lt;&gt;"",SUMIFS('Bank-1S'!$AD:$AD,'Bank-1S'!$J:$J,"&gt;="&amp;CS$7,'Bank-1S'!$J:$J,"&lt;="&amp;CS$8,'Bank-1S'!$AF:$AF,$N28,'Bank-1S'!$X:$X,$F28),SUMIFS('Bank-1S'!$AD:$AD,'Bank-1S'!$J:$J,CS$8,'Bank-1S'!$AF:$AF,$N28,'Bank-1S'!$X:$X,$F28))</f>
        <v>0</v>
      </c>
      <c r="CT28" s="99">
        <f ca="1">IF(CT$7&lt;&gt;"",SUMIFS('Bank-1S'!$AD:$AD,'Bank-1S'!$J:$J,"&gt;="&amp;CT$7,'Bank-1S'!$J:$J,"&lt;="&amp;CT$8,'Bank-1S'!$AF:$AF,$N28,'Bank-1S'!$X:$X,$F28),SUMIFS('Bank-1S'!$AD:$AD,'Bank-1S'!$J:$J,CT$8,'Bank-1S'!$AF:$AF,$N28,'Bank-1S'!$X:$X,$F28))</f>
        <v>0</v>
      </c>
    </row>
    <row r="29" spans="1:98" ht="3" customHeight="1" x14ac:dyDescent="0.25">
      <c r="A29" s="89"/>
      <c r="B29" s="89"/>
      <c r="C29" s="89"/>
      <c r="D29" s="89"/>
      <c r="E29" s="191"/>
      <c r="F29" s="89"/>
      <c r="G29" s="89"/>
      <c r="H29" s="281"/>
      <c r="I29" s="305"/>
      <c r="J29" s="281"/>
      <c r="K29" s="305"/>
      <c r="L29" s="305"/>
      <c r="M29" s="86"/>
      <c r="N29" s="90"/>
      <c r="O29" s="88"/>
      <c r="P29" s="89"/>
      <c r="Q29" s="262"/>
      <c r="R29" s="89"/>
      <c r="S29" s="139"/>
      <c r="T29" s="140"/>
      <c r="U29" s="141"/>
      <c r="V29" s="170"/>
      <c r="W29" s="17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</row>
    <row r="30" spans="1:98" ht="3" customHeight="1" x14ac:dyDescent="0.25">
      <c r="A30" s="89"/>
      <c r="B30" s="89"/>
      <c r="C30" s="89"/>
      <c r="D30" s="89"/>
      <c r="E30" s="191"/>
      <c r="F30" s="89"/>
      <c r="G30" s="89"/>
      <c r="H30" s="281"/>
      <c r="I30" s="305"/>
      <c r="J30" s="281"/>
      <c r="K30" s="305"/>
      <c r="L30" s="305"/>
      <c r="M30" s="86"/>
      <c r="N30" s="90"/>
      <c r="O30" s="88"/>
      <c r="P30" s="89"/>
      <c r="Q30" s="262"/>
      <c r="R30" s="89"/>
      <c r="S30" s="139"/>
      <c r="T30" s="140"/>
      <c r="U30" s="141"/>
      <c r="V30" s="170"/>
      <c r="W30" s="17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</row>
    <row r="31" spans="1:98" s="28" customFormat="1" ht="10.199999999999999" x14ac:dyDescent="0.2">
      <c r="A31" s="87"/>
      <c r="B31" s="87"/>
      <c r="C31" s="87"/>
      <c r="D31" s="87"/>
      <c r="E31" s="192">
        <v>1</v>
      </c>
      <c r="F31" s="101" t="str">
        <f>lists!$Z$45</f>
        <v>Поступления кредитов и займов</v>
      </c>
      <c r="G31" s="87"/>
      <c r="H31" s="291"/>
      <c r="I31" s="306"/>
      <c r="J31" s="291"/>
      <c r="K31" s="306"/>
      <c r="L31" s="306"/>
      <c r="M31" s="86"/>
      <c r="N31" s="87" t="str">
        <f>N19</f>
        <v>RUR</v>
      </c>
      <c r="O31" s="88"/>
      <c r="P31" s="87"/>
      <c r="Q31" s="260"/>
      <c r="R31" s="87"/>
      <c r="S31" s="136"/>
      <c r="T31" s="137">
        <f ca="1">SUM(V31:CU31)</f>
        <v>0</v>
      </c>
      <c r="U31" s="138"/>
      <c r="V31" s="168"/>
      <c r="W31" s="169">
        <f>IF(W$7&lt;&gt;"",SUMIFS('Bank-1S'!$AD:$AD,'Bank-1S'!$J:$J,"&gt;="&amp;W$7,'Bank-1S'!$J:$J,"&lt;="&amp;W$8,'Bank-1S'!$AF:$AF,$N31,'Bank-1S'!$X:$X,$F31),SUMIFS('Bank-1S'!$AD:$AD,'Bank-1S'!$J:$J,W$8,'Bank-1S'!$AF:$AF,$N31,'Bank-1S'!$X:$X,$F31))</f>
        <v>0</v>
      </c>
      <c r="X31" s="99">
        <f ca="1">IF(X$7&lt;&gt;"",SUMIFS('Bank-1S'!$AD:$AD,'Bank-1S'!$J:$J,"&gt;="&amp;X$7,'Bank-1S'!$J:$J,"&lt;="&amp;X$8,'Bank-1S'!$AF:$AF,$N31,'Bank-1S'!$X:$X,$F31),SUMIFS('Bank-1S'!$AD:$AD,'Bank-1S'!$J:$J,X$8,'Bank-1S'!$AF:$AF,$N31,'Bank-1S'!$X:$X,$F31))</f>
        <v>0</v>
      </c>
      <c r="Y31" s="99">
        <f ca="1">IF(Y$7&lt;&gt;"",SUMIFS('Bank-1S'!$AD:$AD,'Bank-1S'!$J:$J,"&gt;="&amp;Y$7,'Bank-1S'!$J:$J,"&lt;="&amp;Y$8,'Bank-1S'!$AF:$AF,$N31,'Bank-1S'!$X:$X,$F31),SUMIFS('Bank-1S'!$AD:$AD,'Bank-1S'!$J:$J,Y$8,'Bank-1S'!$AF:$AF,$N31,'Bank-1S'!$X:$X,$F31))</f>
        <v>0</v>
      </c>
      <c r="Z31" s="99">
        <f ca="1">IF(Z$7&lt;&gt;"",SUMIFS('Bank-1S'!$AD:$AD,'Bank-1S'!$J:$J,"&gt;="&amp;Z$7,'Bank-1S'!$J:$J,"&lt;="&amp;Z$8,'Bank-1S'!$AF:$AF,$N31,'Bank-1S'!$X:$X,$F31),SUMIFS('Bank-1S'!$AD:$AD,'Bank-1S'!$J:$J,Z$8,'Bank-1S'!$AF:$AF,$N31,'Bank-1S'!$X:$X,$F31))</f>
        <v>0</v>
      </c>
      <c r="AA31" s="99">
        <f ca="1">IF(AA$7&lt;&gt;"",SUMIFS('Bank-1S'!$AD:$AD,'Bank-1S'!$J:$J,"&gt;="&amp;AA$7,'Bank-1S'!$J:$J,"&lt;="&amp;AA$8,'Bank-1S'!$AF:$AF,$N31,'Bank-1S'!$X:$X,$F31),SUMIFS('Bank-1S'!$AD:$AD,'Bank-1S'!$J:$J,AA$8,'Bank-1S'!$AF:$AF,$N31,'Bank-1S'!$X:$X,$F31))</f>
        <v>0</v>
      </c>
      <c r="AB31" s="99">
        <f ca="1">IF(AB$7&lt;&gt;"",SUMIFS('Bank-1S'!$AD:$AD,'Bank-1S'!$J:$J,"&gt;="&amp;AB$7,'Bank-1S'!$J:$J,"&lt;="&amp;AB$8,'Bank-1S'!$AF:$AF,$N31,'Bank-1S'!$X:$X,$F31),SUMIFS('Bank-1S'!$AD:$AD,'Bank-1S'!$J:$J,AB$8,'Bank-1S'!$AF:$AF,$N31,'Bank-1S'!$X:$X,$F31))</f>
        <v>0</v>
      </c>
      <c r="AC31" s="99">
        <f ca="1">IF(AC$7&lt;&gt;"",SUMIFS('Bank-1S'!$AD:$AD,'Bank-1S'!$J:$J,"&gt;="&amp;AC$7,'Bank-1S'!$J:$J,"&lt;="&amp;AC$8,'Bank-1S'!$AF:$AF,$N31,'Bank-1S'!$X:$X,$F31),SUMIFS('Bank-1S'!$AD:$AD,'Bank-1S'!$J:$J,AC$8,'Bank-1S'!$AF:$AF,$N31,'Bank-1S'!$X:$X,$F31))</f>
        <v>0</v>
      </c>
      <c r="AD31" s="99">
        <f ca="1">IF(AD$7&lt;&gt;"",SUMIFS('Bank-1S'!$AD:$AD,'Bank-1S'!$J:$J,"&gt;="&amp;AD$7,'Bank-1S'!$J:$J,"&lt;="&amp;AD$8,'Bank-1S'!$AF:$AF,$N31,'Bank-1S'!$X:$X,$F31),SUMIFS('Bank-1S'!$AD:$AD,'Bank-1S'!$J:$J,AD$8,'Bank-1S'!$AF:$AF,$N31,'Bank-1S'!$X:$X,$F31))</f>
        <v>0</v>
      </c>
      <c r="AE31" s="99">
        <f ca="1">IF(AE$7&lt;&gt;"",SUMIFS('Bank-1S'!$AD:$AD,'Bank-1S'!$J:$J,"&gt;="&amp;AE$7,'Bank-1S'!$J:$J,"&lt;="&amp;AE$8,'Bank-1S'!$AF:$AF,$N31,'Bank-1S'!$X:$X,$F31),SUMIFS('Bank-1S'!$AD:$AD,'Bank-1S'!$J:$J,AE$8,'Bank-1S'!$AF:$AF,$N31,'Bank-1S'!$X:$X,$F31))</f>
        <v>0</v>
      </c>
      <c r="AF31" s="99">
        <f ca="1">IF(AF$7&lt;&gt;"",SUMIFS('Bank-1S'!$AD:$AD,'Bank-1S'!$J:$J,"&gt;="&amp;AF$7,'Bank-1S'!$J:$J,"&lt;="&amp;AF$8,'Bank-1S'!$AF:$AF,$N31,'Bank-1S'!$X:$X,$F31),SUMIFS('Bank-1S'!$AD:$AD,'Bank-1S'!$J:$J,AF$8,'Bank-1S'!$AF:$AF,$N31,'Bank-1S'!$X:$X,$F31))</f>
        <v>0</v>
      </c>
      <c r="AG31" s="99">
        <f ca="1">IF(AG$7&lt;&gt;"",SUMIFS('Bank-1S'!$AD:$AD,'Bank-1S'!$J:$J,"&gt;="&amp;AG$7,'Bank-1S'!$J:$J,"&lt;="&amp;AG$8,'Bank-1S'!$AF:$AF,$N31,'Bank-1S'!$X:$X,$F31),SUMIFS('Bank-1S'!$AD:$AD,'Bank-1S'!$J:$J,AG$8,'Bank-1S'!$AF:$AF,$N31,'Bank-1S'!$X:$X,$F31))</f>
        <v>0</v>
      </c>
      <c r="AH31" s="99">
        <f ca="1">IF(AH$7&lt;&gt;"",SUMIFS('Bank-1S'!$AD:$AD,'Bank-1S'!$J:$J,"&gt;="&amp;AH$7,'Bank-1S'!$J:$J,"&lt;="&amp;AH$8,'Bank-1S'!$AF:$AF,$N31,'Bank-1S'!$X:$X,$F31),SUMIFS('Bank-1S'!$AD:$AD,'Bank-1S'!$J:$J,AH$8,'Bank-1S'!$AF:$AF,$N31,'Bank-1S'!$X:$X,$F31))</f>
        <v>0</v>
      </c>
      <c r="AI31" s="99">
        <f ca="1">IF(AI$7&lt;&gt;"",SUMIFS('Bank-1S'!$AD:$AD,'Bank-1S'!$J:$J,"&gt;="&amp;AI$7,'Bank-1S'!$J:$J,"&lt;="&amp;AI$8,'Bank-1S'!$AF:$AF,$N31,'Bank-1S'!$X:$X,$F31),SUMIFS('Bank-1S'!$AD:$AD,'Bank-1S'!$J:$J,AI$8,'Bank-1S'!$AF:$AF,$N31,'Bank-1S'!$X:$X,$F31))</f>
        <v>0</v>
      </c>
      <c r="AJ31" s="99">
        <f ca="1">IF(AJ$7&lt;&gt;"",SUMIFS('Bank-1S'!$AD:$AD,'Bank-1S'!$J:$J,"&gt;="&amp;AJ$7,'Bank-1S'!$J:$J,"&lt;="&amp;AJ$8,'Bank-1S'!$AF:$AF,$N31,'Bank-1S'!$X:$X,$F31),SUMIFS('Bank-1S'!$AD:$AD,'Bank-1S'!$J:$J,AJ$8,'Bank-1S'!$AF:$AF,$N31,'Bank-1S'!$X:$X,$F31))</f>
        <v>0</v>
      </c>
      <c r="AK31" s="99">
        <f ca="1">IF(AK$7&lt;&gt;"",SUMIFS('Bank-1S'!$AD:$AD,'Bank-1S'!$J:$J,"&gt;="&amp;AK$7,'Bank-1S'!$J:$J,"&lt;="&amp;AK$8,'Bank-1S'!$AF:$AF,$N31,'Bank-1S'!$X:$X,$F31),SUMIFS('Bank-1S'!$AD:$AD,'Bank-1S'!$J:$J,AK$8,'Bank-1S'!$AF:$AF,$N31,'Bank-1S'!$X:$X,$F31))</f>
        <v>0</v>
      </c>
      <c r="AL31" s="99">
        <f ca="1">IF(AL$7&lt;&gt;"",SUMIFS('Bank-1S'!$AD:$AD,'Bank-1S'!$J:$J,"&gt;="&amp;AL$7,'Bank-1S'!$J:$J,"&lt;="&amp;AL$8,'Bank-1S'!$AF:$AF,$N31,'Bank-1S'!$X:$X,$F31),SUMIFS('Bank-1S'!$AD:$AD,'Bank-1S'!$J:$J,AL$8,'Bank-1S'!$AF:$AF,$N31,'Bank-1S'!$X:$X,$F31))</f>
        <v>0</v>
      </c>
      <c r="AM31" s="99">
        <f ca="1">IF(AM$7&lt;&gt;"",SUMIFS('Bank-1S'!$AD:$AD,'Bank-1S'!$J:$J,"&gt;="&amp;AM$7,'Bank-1S'!$J:$J,"&lt;="&amp;AM$8,'Bank-1S'!$AF:$AF,$N31,'Bank-1S'!$X:$X,$F31),SUMIFS('Bank-1S'!$AD:$AD,'Bank-1S'!$J:$J,AM$8,'Bank-1S'!$AF:$AF,$N31,'Bank-1S'!$X:$X,$F31))</f>
        <v>0</v>
      </c>
      <c r="AN31" s="99">
        <f ca="1">IF(AN$7&lt;&gt;"",SUMIFS('Bank-1S'!$AD:$AD,'Bank-1S'!$J:$J,"&gt;="&amp;AN$7,'Bank-1S'!$J:$J,"&lt;="&amp;AN$8,'Bank-1S'!$AF:$AF,$N31,'Bank-1S'!$X:$X,$F31),SUMIFS('Bank-1S'!$AD:$AD,'Bank-1S'!$J:$J,AN$8,'Bank-1S'!$AF:$AF,$N31,'Bank-1S'!$X:$X,$F31))</f>
        <v>0</v>
      </c>
      <c r="AO31" s="99">
        <f ca="1">IF(AO$7&lt;&gt;"",SUMIFS('Bank-1S'!$AD:$AD,'Bank-1S'!$J:$J,"&gt;="&amp;AO$7,'Bank-1S'!$J:$J,"&lt;="&amp;AO$8,'Bank-1S'!$AF:$AF,$N31,'Bank-1S'!$X:$X,$F31),SUMIFS('Bank-1S'!$AD:$AD,'Bank-1S'!$J:$J,AO$8,'Bank-1S'!$AF:$AF,$N31,'Bank-1S'!$X:$X,$F31))</f>
        <v>0</v>
      </c>
      <c r="AP31" s="99">
        <f ca="1">IF(AP$7&lt;&gt;"",SUMIFS('Bank-1S'!$AD:$AD,'Bank-1S'!$J:$J,"&gt;="&amp;AP$7,'Bank-1S'!$J:$J,"&lt;="&amp;AP$8,'Bank-1S'!$AF:$AF,$N31,'Bank-1S'!$X:$X,$F31),SUMIFS('Bank-1S'!$AD:$AD,'Bank-1S'!$J:$J,AP$8,'Bank-1S'!$AF:$AF,$N31,'Bank-1S'!$X:$X,$F31))</f>
        <v>0</v>
      </c>
      <c r="AQ31" s="99">
        <f ca="1">IF(AQ$7&lt;&gt;"",SUMIFS('Bank-1S'!$AD:$AD,'Bank-1S'!$J:$J,"&gt;="&amp;AQ$7,'Bank-1S'!$J:$J,"&lt;="&amp;AQ$8,'Bank-1S'!$AF:$AF,$N31,'Bank-1S'!$X:$X,$F31),SUMIFS('Bank-1S'!$AD:$AD,'Bank-1S'!$J:$J,AQ$8,'Bank-1S'!$AF:$AF,$N31,'Bank-1S'!$X:$X,$F31))</f>
        <v>0</v>
      </c>
      <c r="AR31" s="99">
        <f ca="1">IF(AR$7&lt;&gt;"",SUMIFS('Bank-1S'!$AD:$AD,'Bank-1S'!$J:$J,"&gt;="&amp;AR$7,'Bank-1S'!$J:$J,"&lt;="&amp;AR$8,'Bank-1S'!$AF:$AF,$N31,'Bank-1S'!$X:$X,$F31),SUMIFS('Bank-1S'!$AD:$AD,'Bank-1S'!$J:$J,AR$8,'Bank-1S'!$AF:$AF,$N31,'Bank-1S'!$X:$X,$F31))</f>
        <v>0</v>
      </c>
      <c r="AS31" s="99">
        <f ca="1">IF(AS$7&lt;&gt;"",SUMIFS('Bank-1S'!$AD:$AD,'Bank-1S'!$J:$J,"&gt;="&amp;AS$7,'Bank-1S'!$J:$J,"&lt;="&amp;AS$8,'Bank-1S'!$AF:$AF,$N31,'Bank-1S'!$X:$X,$F31),SUMIFS('Bank-1S'!$AD:$AD,'Bank-1S'!$J:$J,AS$8,'Bank-1S'!$AF:$AF,$N31,'Bank-1S'!$X:$X,$F31))</f>
        <v>0</v>
      </c>
      <c r="AT31" s="99">
        <f ca="1">IF(AT$7&lt;&gt;"",SUMIFS('Bank-1S'!$AD:$AD,'Bank-1S'!$J:$J,"&gt;="&amp;AT$7,'Bank-1S'!$J:$J,"&lt;="&amp;AT$8,'Bank-1S'!$AF:$AF,$N31,'Bank-1S'!$X:$X,$F31),SUMIFS('Bank-1S'!$AD:$AD,'Bank-1S'!$J:$J,AT$8,'Bank-1S'!$AF:$AF,$N31,'Bank-1S'!$X:$X,$F31))</f>
        <v>0</v>
      </c>
      <c r="AU31" s="99">
        <f ca="1">IF(AU$7&lt;&gt;"",SUMIFS('Bank-1S'!$AD:$AD,'Bank-1S'!$J:$J,"&gt;="&amp;AU$7,'Bank-1S'!$J:$J,"&lt;="&amp;AU$8,'Bank-1S'!$AF:$AF,$N31,'Bank-1S'!$X:$X,$F31),SUMIFS('Bank-1S'!$AD:$AD,'Bank-1S'!$J:$J,AU$8,'Bank-1S'!$AF:$AF,$N31,'Bank-1S'!$X:$X,$F31))</f>
        <v>0</v>
      </c>
      <c r="AV31" s="99">
        <f ca="1">IF(AV$7&lt;&gt;"",SUMIFS('Bank-1S'!$AD:$AD,'Bank-1S'!$J:$J,"&gt;="&amp;AV$7,'Bank-1S'!$J:$J,"&lt;="&amp;AV$8,'Bank-1S'!$AF:$AF,$N31,'Bank-1S'!$X:$X,$F31),SUMIFS('Bank-1S'!$AD:$AD,'Bank-1S'!$J:$J,AV$8,'Bank-1S'!$AF:$AF,$N31,'Bank-1S'!$X:$X,$F31))</f>
        <v>0</v>
      </c>
      <c r="AW31" s="99">
        <f ca="1">IF(AW$7&lt;&gt;"",SUMIFS('Bank-1S'!$AD:$AD,'Bank-1S'!$J:$J,"&gt;="&amp;AW$7,'Bank-1S'!$J:$J,"&lt;="&amp;AW$8,'Bank-1S'!$AF:$AF,$N31,'Bank-1S'!$X:$X,$F31),SUMIFS('Bank-1S'!$AD:$AD,'Bank-1S'!$J:$J,AW$8,'Bank-1S'!$AF:$AF,$N31,'Bank-1S'!$X:$X,$F31))</f>
        <v>0</v>
      </c>
      <c r="AX31" s="99">
        <f ca="1">IF(AX$7&lt;&gt;"",SUMIFS('Bank-1S'!$AD:$AD,'Bank-1S'!$J:$J,"&gt;="&amp;AX$7,'Bank-1S'!$J:$J,"&lt;="&amp;AX$8,'Bank-1S'!$AF:$AF,$N31,'Bank-1S'!$X:$X,$F31),SUMIFS('Bank-1S'!$AD:$AD,'Bank-1S'!$J:$J,AX$8,'Bank-1S'!$AF:$AF,$N31,'Bank-1S'!$X:$X,$F31))</f>
        <v>0</v>
      </c>
      <c r="AY31" s="99">
        <f ca="1">IF(AY$7&lt;&gt;"",SUMIFS('Bank-1S'!$AD:$AD,'Bank-1S'!$J:$J,"&gt;="&amp;AY$7,'Bank-1S'!$J:$J,"&lt;="&amp;AY$8,'Bank-1S'!$AF:$AF,$N31,'Bank-1S'!$X:$X,$F31),SUMIFS('Bank-1S'!$AD:$AD,'Bank-1S'!$J:$J,AY$8,'Bank-1S'!$AF:$AF,$N31,'Bank-1S'!$X:$X,$F31))</f>
        <v>0</v>
      </c>
      <c r="AZ31" s="99">
        <f ca="1">IF(AZ$7&lt;&gt;"",SUMIFS('Bank-1S'!$AD:$AD,'Bank-1S'!$J:$J,"&gt;="&amp;AZ$7,'Bank-1S'!$J:$J,"&lt;="&amp;AZ$8,'Bank-1S'!$AF:$AF,$N31,'Bank-1S'!$X:$X,$F31),SUMIFS('Bank-1S'!$AD:$AD,'Bank-1S'!$J:$J,AZ$8,'Bank-1S'!$AF:$AF,$N31,'Bank-1S'!$X:$X,$F31))</f>
        <v>0</v>
      </c>
      <c r="BA31" s="99">
        <f ca="1">IF(BA$7&lt;&gt;"",SUMIFS('Bank-1S'!$AD:$AD,'Bank-1S'!$J:$J,"&gt;="&amp;BA$7,'Bank-1S'!$J:$J,"&lt;="&amp;BA$8,'Bank-1S'!$AF:$AF,$N31,'Bank-1S'!$X:$X,$F31),SUMIFS('Bank-1S'!$AD:$AD,'Bank-1S'!$J:$J,BA$8,'Bank-1S'!$AF:$AF,$N31,'Bank-1S'!$X:$X,$F31))</f>
        <v>0</v>
      </c>
      <c r="BB31" s="99">
        <f ca="1">IF(BB$7&lt;&gt;"",SUMIFS('Bank-1S'!$AD:$AD,'Bank-1S'!$J:$J,"&gt;="&amp;BB$7,'Bank-1S'!$J:$J,"&lt;="&amp;BB$8,'Bank-1S'!$AF:$AF,$N31,'Bank-1S'!$X:$X,$F31),SUMIFS('Bank-1S'!$AD:$AD,'Bank-1S'!$J:$J,BB$8,'Bank-1S'!$AF:$AF,$N31,'Bank-1S'!$X:$X,$F31))</f>
        <v>0</v>
      </c>
      <c r="BC31" s="99">
        <f ca="1">IF(BC$7&lt;&gt;"",SUMIFS('Bank-1S'!$AD:$AD,'Bank-1S'!$J:$J,"&gt;="&amp;BC$7,'Bank-1S'!$J:$J,"&lt;="&amp;BC$8,'Bank-1S'!$AF:$AF,$N31,'Bank-1S'!$X:$X,$F31),SUMIFS('Bank-1S'!$AD:$AD,'Bank-1S'!$J:$J,BC$8,'Bank-1S'!$AF:$AF,$N31,'Bank-1S'!$X:$X,$F31))</f>
        <v>0</v>
      </c>
      <c r="BD31" s="99">
        <f ca="1">IF(BD$7&lt;&gt;"",SUMIFS('Bank-1S'!$AD:$AD,'Bank-1S'!$J:$J,"&gt;="&amp;BD$7,'Bank-1S'!$J:$J,"&lt;="&amp;BD$8,'Bank-1S'!$AF:$AF,$N31,'Bank-1S'!$X:$X,$F31),SUMIFS('Bank-1S'!$AD:$AD,'Bank-1S'!$J:$J,BD$8,'Bank-1S'!$AF:$AF,$N31,'Bank-1S'!$X:$X,$F31))</f>
        <v>0</v>
      </c>
      <c r="BE31" s="99">
        <f ca="1">IF(BE$7&lt;&gt;"",SUMIFS('Bank-1S'!$AD:$AD,'Bank-1S'!$J:$J,"&gt;="&amp;BE$7,'Bank-1S'!$J:$J,"&lt;="&amp;BE$8,'Bank-1S'!$AF:$AF,$N31,'Bank-1S'!$X:$X,$F31),SUMIFS('Bank-1S'!$AD:$AD,'Bank-1S'!$J:$J,BE$8,'Bank-1S'!$AF:$AF,$N31,'Bank-1S'!$X:$X,$F31))</f>
        <v>0</v>
      </c>
      <c r="BF31" s="99">
        <f ca="1">IF(BF$7&lt;&gt;"",SUMIFS('Bank-1S'!$AD:$AD,'Bank-1S'!$J:$J,"&gt;="&amp;BF$7,'Bank-1S'!$J:$J,"&lt;="&amp;BF$8,'Bank-1S'!$AF:$AF,$N31,'Bank-1S'!$X:$X,$F31),SUMIFS('Bank-1S'!$AD:$AD,'Bank-1S'!$J:$J,BF$8,'Bank-1S'!$AF:$AF,$N31,'Bank-1S'!$X:$X,$F31))</f>
        <v>0</v>
      </c>
      <c r="BG31" s="99">
        <f ca="1">IF(BG$7&lt;&gt;"",SUMIFS('Bank-1S'!$AD:$AD,'Bank-1S'!$J:$J,"&gt;="&amp;BG$7,'Bank-1S'!$J:$J,"&lt;="&amp;BG$8,'Bank-1S'!$AF:$AF,$N31,'Bank-1S'!$X:$X,$F31),SUMIFS('Bank-1S'!$AD:$AD,'Bank-1S'!$J:$J,BG$8,'Bank-1S'!$AF:$AF,$N31,'Bank-1S'!$X:$X,$F31))</f>
        <v>0</v>
      </c>
      <c r="BH31" s="99">
        <f ca="1">IF(BH$7&lt;&gt;"",SUMIFS('Bank-1S'!$AD:$AD,'Bank-1S'!$J:$J,"&gt;="&amp;BH$7,'Bank-1S'!$J:$J,"&lt;="&amp;BH$8,'Bank-1S'!$AF:$AF,$N31,'Bank-1S'!$X:$X,$F31),SUMIFS('Bank-1S'!$AD:$AD,'Bank-1S'!$J:$J,BH$8,'Bank-1S'!$AF:$AF,$N31,'Bank-1S'!$X:$X,$F31))</f>
        <v>0</v>
      </c>
      <c r="BI31" s="99">
        <f ca="1">IF(BI$7&lt;&gt;"",SUMIFS('Bank-1S'!$AD:$AD,'Bank-1S'!$J:$J,"&gt;="&amp;BI$7,'Bank-1S'!$J:$J,"&lt;="&amp;BI$8,'Bank-1S'!$AF:$AF,$N31,'Bank-1S'!$X:$X,$F31),SUMIFS('Bank-1S'!$AD:$AD,'Bank-1S'!$J:$J,BI$8,'Bank-1S'!$AF:$AF,$N31,'Bank-1S'!$X:$X,$F31))</f>
        <v>0</v>
      </c>
      <c r="BJ31" s="99">
        <f ca="1">IF(BJ$7&lt;&gt;"",SUMIFS('Bank-1S'!$AD:$AD,'Bank-1S'!$J:$J,"&gt;="&amp;BJ$7,'Bank-1S'!$J:$J,"&lt;="&amp;BJ$8,'Bank-1S'!$AF:$AF,$N31,'Bank-1S'!$X:$X,$F31),SUMIFS('Bank-1S'!$AD:$AD,'Bank-1S'!$J:$J,BJ$8,'Bank-1S'!$AF:$AF,$N31,'Bank-1S'!$X:$X,$F31))</f>
        <v>0</v>
      </c>
      <c r="BK31" s="99">
        <f ca="1">IF(BK$7&lt;&gt;"",SUMIFS('Bank-1S'!$AD:$AD,'Bank-1S'!$J:$J,"&gt;="&amp;BK$7,'Bank-1S'!$J:$J,"&lt;="&amp;BK$8,'Bank-1S'!$AF:$AF,$N31,'Bank-1S'!$X:$X,$F31),SUMIFS('Bank-1S'!$AD:$AD,'Bank-1S'!$J:$J,BK$8,'Bank-1S'!$AF:$AF,$N31,'Bank-1S'!$X:$X,$F31))</f>
        <v>0</v>
      </c>
      <c r="BL31" s="99">
        <f ca="1">IF(BL$7&lt;&gt;"",SUMIFS('Bank-1S'!$AD:$AD,'Bank-1S'!$J:$J,"&gt;="&amp;BL$7,'Bank-1S'!$J:$J,"&lt;="&amp;BL$8,'Bank-1S'!$AF:$AF,$N31,'Bank-1S'!$X:$X,$F31),SUMIFS('Bank-1S'!$AD:$AD,'Bank-1S'!$J:$J,BL$8,'Bank-1S'!$AF:$AF,$N31,'Bank-1S'!$X:$X,$F31))</f>
        <v>0</v>
      </c>
      <c r="BM31" s="99">
        <f ca="1">IF(BM$7&lt;&gt;"",SUMIFS('Bank-1S'!$AD:$AD,'Bank-1S'!$J:$J,"&gt;="&amp;BM$7,'Bank-1S'!$J:$J,"&lt;="&amp;BM$8,'Bank-1S'!$AF:$AF,$N31,'Bank-1S'!$X:$X,$F31),SUMIFS('Bank-1S'!$AD:$AD,'Bank-1S'!$J:$J,BM$8,'Bank-1S'!$AF:$AF,$N31,'Bank-1S'!$X:$X,$F31))</f>
        <v>0</v>
      </c>
      <c r="BN31" s="99">
        <f ca="1">IF(BN$7&lt;&gt;"",SUMIFS('Bank-1S'!$AD:$AD,'Bank-1S'!$J:$J,"&gt;="&amp;BN$7,'Bank-1S'!$J:$J,"&lt;="&amp;BN$8,'Bank-1S'!$AF:$AF,$N31,'Bank-1S'!$X:$X,$F31),SUMIFS('Bank-1S'!$AD:$AD,'Bank-1S'!$J:$J,BN$8,'Bank-1S'!$AF:$AF,$N31,'Bank-1S'!$X:$X,$F31))</f>
        <v>0</v>
      </c>
      <c r="BO31" s="99">
        <f ca="1">IF(BO$7&lt;&gt;"",SUMIFS('Bank-1S'!$AD:$AD,'Bank-1S'!$J:$J,"&gt;="&amp;BO$7,'Bank-1S'!$J:$J,"&lt;="&amp;BO$8,'Bank-1S'!$AF:$AF,$N31,'Bank-1S'!$X:$X,$F31),SUMIFS('Bank-1S'!$AD:$AD,'Bank-1S'!$J:$J,BO$8,'Bank-1S'!$AF:$AF,$N31,'Bank-1S'!$X:$X,$F31))</f>
        <v>0</v>
      </c>
      <c r="BP31" s="99">
        <f ca="1">IF(BP$7&lt;&gt;"",SUMIFS('Bank-1S'!$AD:$AD,'Bank-1S'!$J:$J,"&gt;="&amp;BP$7,'Bank-1S'!$J:$J,"&lt;="&amp;BP$8,'Bank-1S'!$AF:$AF,$N31,'Bank-1S'!$X:$X,$F31),SUMIFS('Bank-1S'!$AD:$AD,'Bank-1S'!$J:$J,BP$8,'Bank-1S'!$AF:$AF,$N31,'Bank-1S'!$X:$X,$F31))</f>
        <v>0</v>
      </c>
      <c r="BQ31" s="99">
        <f ca="1">IF(BQ$7&lt;&gt;"",SUMIFS('Bank-1S'!$AD:$AD,'Bank-1S'!$J:$J,"&gt;="&amp;BQ$7,'Bank-1S'!$J:$J,"&lt;="&amp;BQ$8,'Bank-1S'!$AF:$AF,$N31,'Bank-1S'!$X:$X,$F31),SUMIFS('Bank-1S'!$AD:$AD,'Bank-1S'!$J:$J,BQ$8,'Bank-1S'!$AF:$AF,$N31,'Bank-1S'!$X:$X,$F31))</f>
        <v>0</v>
      </c>
      <c r="BR31" s="99">
        <f ca="1">IF(BR$7&lt;&gt;"",SUMIFS('Bank-1S'!$AD:$AD,'Bank-1S'!$J:$J,"&gt;="&amp;BR$7,'Bank-1S'!$J:$J,"&lt;="&amp;BR$8,'Bank-1S'!$AF:$AF,$N31,'Bank-1S'!$X:$X,$F31),SUMIFS('Bank-1S'!$AD:$AD,'Bank-1S'!$J:$J,BR$8,'Bank-1S'!$AF:$AF,$N31,'Bank-1S'!$X:$X,$F31))</f>
        <v>0</v>
      </c>
      <c r="BS31" s="99">
        <f ca="1">IF(BS$7&lt;&gt;"",SUMIFS('Bank-1S'!$AD:$AD,'Bank-1S'!$J:$J,"&gt;="&amp;BS$7,'Bank-1S'!$J:$J,"&lt;="&amp;BS$8,'Bank-1S'!$AF:$AF,$N31,'Bank-1S'!$X:$X,$F31),SUMIFS('Bank-1S'!$AD:$AD,'Bank-1S'!$J:$J,BS$8,'Bank-1S'!$AF:$AF,$N31,'Bank-1S'!$X:$X,$F31))</f>
        <v>0</v>
      </c>
      <c r="BT31" s="99">
        <f ca="1">IF(BT$7&lt;&gt;"",SUMIFS('Bank-1S'!$AD:$AD,'Bank-1S'!$J:$J,"&gt;="&amp;BT$7,'Bank-1S'!$J:$J,"&lt;="&amp;BT$8,'Bank-1S'!$AF:$AF,$N31,'Bank-1S'!$X:$X,$F31),SUMIFS('Bank-1S'!$AD:$AD,'Bank-1S'!$J:$J,BT$8,'Bank-1S'!$AF:$AF,$N31,'Bank-1S'!$X:$X,$F31))</f>
        <v>0</v>
      </c>
      <c r="BU31" s="99">
        <f ca="1">IF(BU$7&lt;&gt;"",SUMIFS('Bank-1S'!$AD:$AD,'Bank-1S'!$J:$J,"&gt;="&amp;BU$7,'Bank-1S'!$J:$J,"&lt;="&amp;BU$8,'Bank-1S'!$AF:$AF,$N31,'Bank-1S'!$X:$X,$F31),SUMIFS('Bank-1S'!$AD:$AD,'Bank-1S'!$J:$J,BU$8,'Bank-1S'!$AF:$AF,$N31,'Bank-1S'!$X:$X,$F31))</f>
        <v>0</v>
      </c>
      <c r="BV31" s="99">
        <f ca="1">IF(BV$7&lt;&gt;"",SUMIFS('Bank-1S'!$AD:$AD,'Bank-1S'!$J:$J,"&gt;="&amp;BV$7,'Bank-1S'!$J:$J,"&lt;="&amp;BV$8,'Bank-1S'!$AF:$AF,$N31,'Bank-1S'!$X:$X,$F31),SUMIFS('Bank-1S'!$AD:$AD,'Bank-1S'!$J:$J,BV$8,'Bank-1S'!$AF:$AF,$N31,'Bank-1S'!$X:$X,$F31))</f>
        <v>0</v>
      </c>
      <c r="BW31" s="99">
        <f ca="1">IF(BW$7&lt;&gt;"",SUMIFS('Bank-1S'!$AD:$AD,'Bank-1S'!$J:$J,"&gt;="&amp;BW$7,'Bank-1S'!$J:$J,"&lt;="&amp;BW$8,'Bank-1S'!$AF:$AF,$N31,'Bank-1S'!$X:$X,$F31),SUMIFS('Bank-1S'!$AD:$AD,'Bank-1S'!$J:$J,BW$8,'Bank-1S'!$AF:$AF,$N31,'Bank-1S'!$X:$X,$F31))</f>
        <v>0</v>
      </c>
      <c r="BX31" s="99">
        <f ca="1">IF(BX$7&lt;&gt;"",SUMIFS('Bank-1S'!$AD:$AD,'Bank-1S'!$J:$J,"&gt;="&amp;BX$7,'Bank-1S'!$J:$J,"&lt;="&amp;BX$8,'Bank-1S'!$AF:$AF,$N31,'Bank-1S'!$X:$X,$F31),SUMIFS('Bank-1S'!$AD:$AD,'Bank-1S'!$J:$J,BX$8,'Bank-1S'!$AF:$AF,$N31,'Bank-1S'!$X:$X,$F31))</f>
        <v>0</v>
      </c>
      <c r="BY31" s="99">
        <f ca="1">IF(BY$7&lt;&gt;"",SUMIFS('Bank-1S'!$AD:$AD,'Bank-1S'!$J:$J,"&gt;="&amp;BY$7,'Bank-1S'!$J:$J,"&lt;="&amp;BY$8,'Bank-1S'!$AF:$AF,$N31,'Bank-1S'!$X:$X,$F31),SUMIFS('Bank-1S'!$AD:$AD,'Bank-1S'!$J:$J,BY$8,'Bank-1S'!$AF:$AF,$N31,'Bank-1S'!$X:$X,$F31))</f>
        <v>0</v>
      </c>
      <c r="BZ31" s="99">
        <f ca="1">IF(BZ$7&lt;&gt;"",SUMIFS('Bank-1S'!$AD:$AD,'Bank-1S'!$J:$J,"&gt;="&amp;BZ$7,'Bank-1S'!$J:$J,"&lt;="&amp;BZ$8,'Bank-1S'!$AF:$AF,$N31,'Bank-1S'!$X:$X,$F31),SUMIFS('Bank-1S'!$AD:$AD,'Bank-1S'!$J:$J,BZ$8,'Bank-1S'!$AF:$AF,$N31,'Bank-1S'!$X:$X,$F31))</f>
        <v>0</v>
      </c>
      <c r="CA31" s="99">
        <f ca="1">IF(CA$7&lt;&gt;"",SUMIFS('Bank-1S'!$AD:$AD,'Bank-1S'!$J:$J,"&gt;="&amp;CA$7,'Bank-1S'!$J:$J,"&lt;="&amp;CA$8,'Bank-1S'!$AF:$AF,$N31,'Bank-1S'!$X:$X,$F31),SUMIFS('Bank-1S'!$AD:$AD,'Bank-1S'!$J:$J,CA$8,'Bank-1S'!$AF:$AF,$N31,'Bank-1S'!$X:$X,$F31))</f>
        <v>0</v>
      </c>
      <c r="CB31" s="99">
        <f ca="1">IF(CB$7&lt;&gt;"",SUMIFS('Bank-1S'!$AD:$AD,'Bank-1S'!$J:$J,"&gt;="&amp;CB$7,'Bank-1S'!$J:$J,"&lt;="&amp;CB$8,'Bank-1S'!$AF:$AF,$N31,'Bank-1S'!$X:$X,$F31),SUMIFS('Bank-1S'!$AD:$AD,'Bank-1S'!$J:$J,CB$8,'Bank-1S'!$AF:$AF,$N31,'Bank-1S'!$X:$X,$F31))</f>
        <v>0</v>
      </c>
      <c r="CC31" s="99">
        <f ca="1">IF(CC$7&lt;&gt;"",SUMIFS('Bank-1S'!$AD:$AD,'Bank-1S'!$J:$J,"&gt;="&amp;CC$7,'Bank-1S'!$J:$J,"&lt;="&amp;CC$8,'Bank-1S'!$AF:$AF,$N31,'Bank-1S'!$X:$X,$F31),SUMIFS('Bank-1S'!$AD:$AD,'Bank-1S'!$J:$J,CC$8,'Bank-1S'!$AF:$AF,$N31,'Bank-1S'!$X:$X,$F31))</f>
        <v>0</v>
      </c>
      <c r="CD31" s="99">
        <f ca="1">IF(CD$7&lt;&gt;"",SUMIFS('Bank-1S'!$AD:$AD,'Bank-1S'!$J:$J,"&gt;="&amp;CD$7,'Bank-1S'!$J:$J,"&lt;="&amp;CD$8,'Bank-1S'!$AF:$AF,$N31,'Bank-1S'!$X:$X,$F31),SUMIFS('Bank-1S'!$AD:$AD,'Bank-1S'!$J:$J,CD$8,'Bank-1S'!$AF:$AF,$N31,'Bank-1S'!$X:$X,$F31))</f>
        <v>0</v>
      </c>
      <c r="CE31" s="99">
        <f ca="1">IF(CE$7&lt;&gt;"",SUMIFS('Bank-1S'!$AD:$AD,'Bank-1S'!$J:$J,"&gt;="&amp;CE$7,'Bank-1S'!$J:$J,"&lt;="&amp;CE$8,'Bank-1S'!$AF:$AF,$N31,'Bank-1S'!$X:$X,$F31),SUMIFS('Bank-1S'!$AD:$AD,'Bank-1S'!$J:$J,CE$8,'Bank-1S'!$AF:$AF,$N31,'Bank-1S'!$X:$X,$F31))</f>
        <v>0</v>
      </c>
      <c r="CF31" s="99">
        <f ca="1">IF(CF$7&lt;&gt;"",SUMIFS('Bank-1S'!$AD:$AD,'Bank-1S'!$J:$J,"&gt;="&amp;CF$7,'Bank-1S'!$J:$J,"&lt;="&amp;CF$8,'Bank-1S'!$AF:$AF,$N31,'Bank-1S'!$X:$X,$F31),SUMIFS('Bank-1S'!$AD:$AD,'Bank-1S'!$J:$J,CF$8,'Bank-1S'!$AF:$AF,$N31,'Bank-1S'!$X:$X,$F31))</f>
        <v>0</v>
      </c>
      <c r="CG31" s="99">
        <f ca="1">IF(CG$7&lt;&gt;"",SUMIFS('Bank-1S'!$AD:$AD,'Bank-1S'!$J:$J,"&gt;="&amp;CG$7,'Bank-1S'!$J:$J,"&lt;="&amp;CG$8,'Bank-1S'!$AF:$AF,$N31,'Bank-1S'!$X:$X,$F31),SUMIFS('Bank-1S'!$AD:$AD,'Bank-1S'!$J:$J,CG$8,'Bank-1S'!$AF:$AF,$N31,'Bank-1S'!$X:$X,$F31))</f>
        <v>0</v>
      </c>
      <c r="CH31" s="99">
        <f ca="1">IF(CH$7&lt;&gt;"",SUMIFS('Bank-1S'!$AD:$AD,'Bank-1S'!$J:$J,"&gt;="&amp;CH$7,'Bank-1S'!$J:$J,"&lt;="&amp;CH$8,'Bank-1S'!$AF:$AF,$N31,'Bank-1S'!$X:$X,$F31),SUMIFS('Bank-1S'!$AD:$AD,'Bank-1S'!$J:$J,CH$8,'Bank-1S'!$AF:$AF,$N31,'Bank-1S'!$X:$X,$F31))</f>
        <v>0</v>
      </c>
      <c r="CI31" s="99">
        <f ca="1">IF(CI$7&lt;&gt;"",SUMIFS('Bank-1S'!$AD:$AD,'Bank-1S'!$J:$J,"&gt;="&amp;CI$7,'Bank-1S'!$J:$J,"&lt;="&amp;CI$8,'Bank-1S'!$AF:$AF,$N31,'Bank-1S'!$X:$X,$F31),SUMIFS('Bank-1S'!$AD:$AD,'Bank-1S'!$J:$J,CI$8,'Bank-1S'!$AF:$AF,$N31,'Bank-1S'!$X:$X,$F31))</f>
        <v>0</v>
      </c>
      <c r="CJ31" s="99">
        <f ca="1">IF(CJ$7&lt;&gt;"",SUMIFS('Bank-1S'!$AD:$AD,'Bank-1S'!$J:$J,"&gt;="&amp;CJ$7,'Bank-1S'!$J:$J,"&lt;="&amp;CJ$8,'Bank-1S'!$AF:$AF,$N31,'Bank-1S'!$X:$X,$F31),SUMIFS('Bank-1S'!$AD:$AD,'Bank-1S'!$J:$J,CJ$8,'Bank-1S'!$AF:$AF,$N31,'Bank-1S'!$X:$X,$F31))</f>
        <v>0</v>
      </c>
      <c r="CK31" s="99">
        <f ca="1">IF(CK$7&lt;&gt;"",SUMIFS('Bank-1S'!$AD:$AD,'Bank-1S'!$J:$J,"&gt;="&amp;CK$7,'Bank-1S'!$J:$J,"&lt;="&amp;CK$8,'Bank-1S'!$AF:$AF,$N31,'Bank-1S'!$X:$X,$F31),SUMIFS('Bank-1S'!$AD:$AD,'Bank-1S'!$J:$J,CK$8,'Bank-1S'!$AF:$AF,$N31,'Bank-1S'!$X:$X,$F31))</f>
        <v>0</v>
      </c>
      <c r="CL31" s="99">
        <f ca="1">IF(CL$7&lt;&gt;"",SUMIFS('Bank-1S'!$AD:$AD,'Bank-1S'!$J:$J,"&gt;="&amp;CL$7,'Bank-1S'!$J:$J,"&lt;="&amp;CL$8,'Bank-1S'!$AF:$AF,$N31,'Bank-1S'!$X:$X,$F31),SUMIFS('Bank-1S'!$AD:$AD,'Bank-1S'!$J:$J,CL$8,'Bank-1S'!$AF:$AF,$N31,'Bank-1S'!$X:$X,$F31))</f>
        <v>0</v>
      </c>
      <c r="CM31" s="99">
        <f ca="1">IF(CM$7&lt;&gt;"",SUMIFS('Bank-1S'!$AD:$AD,'Bank-1S'!$J:$J,"&gt;="&amp;CM$7,'Bank-1S'!$J:$J,"&lt;="&amp;CM$8,'Bank-1S'!$AF:$AF,$N31,'Bank-1S'!$X:$X,$F31),SUMIFS('Bank-1S'!$AD:$AD,'Bank-1S'!$J:$J,CM$8,'Bank-1S'!$AF:$AF,$N31,'Bank-1S'!$X:$X,$F31))</f>
        <v>0</v>
      </c>
      <c r="CN31" s="99">
        <f ca="1">IF(CN$7&lt;&gt;"",SUMIFS('Bank-1S'!$AD:$AD,'Bank-1S'!$J:$J,"&gt;="&amp;CN$7,'Bank-1S'!$J:$J,"&lt;="&amp;CN$8,'Bank-1S'!$AF:$AF,$N31,'Bank-1S'!$X:$X,$F31),SUMIFS('Bank-1S'!$AD:$AD,'Bank-1S'!$J:$J,CN$8,'Bank-1S'!$AF:$AF,$N31,'Bank-1S'!$X:$X,$F31))</f>
        <v>0</v>
      </c>
      <c r="CO31" s="99">
        <f ca="1">IF(CO$7&lt;&gt;"",SUMIFS('Bank-1S'!$AD:$AD,'Bank-1S'!$J:$J,"&gt;="&amp;CO$7,'Bank-1S'!$J:$J,"&lt;="&amp;CO$8,'Bank-1S'!$AF:$AF,$N31,'Bank-1S'!$X:$X,$F31),SUMIFS('Bank-1S'!$AD:$AD,'Bank-1S'!$J:$J,CO$8,'Bank-1S'!$AF:$AF,$N31,'Bank-1S'!$X:$X,$F31))</f>
        <v>0</v>
      </c>
      <c r="CP31" s="99">
        <f ca="1">IF(CP$7&lt;&gt;"",SUMIFS('Bank-1S'!$AD:$AD,'Bank-1S'!$J:$J,"&gt;="&amp;CP$7,'Bank-1S'!$J:$J,"&lt;="&amp;CP$8,'Bank-1S'!$AF:$AF,$N31,'Bank-1S'!$X:$X,$F31),SUMIFS('Bank-1S'!$AD:$AD,'Bank-1S'!$J:$J,CP$8,'Bank-1S'!$AF:$AF,$N31,'Bank-1S'!$X:$X,$F31))</f>
        <v>0</v>
      </c>
      <c r="CQ31" s="99">
        <f ca="1">IF(CQ$7&lt;&gt;"",SUMIFS('Bank-1S'!$AD:$AD,'Bank-1S'!$J:$J,"&gt;="&amp;CQ$7,'Bank-1S'!$J:$J,"&lt;="&amp;CQ$8,'Bank-1S'!$AF:$AF,$N31,'Bank-1S'!$X:$X,$F31),SUMIFS('Bank-1S'!$AD:$AD,'Bank-1S'!$J:$J,CQ$8,'Bank-1S'!$AF:$AF,$N31,'Bank-1S'!$X:$X,$F31))</f>
        <v>0</v>
      </c>
      <c r="CR31" s="99">
        <f ca="1">IF(CR$7&lt;&gt;"",SUMIFS('Bank-1S'!$AD:$AD,'Bank-1S'!$J:$J,"&gt;="&amp;CR$7,'Bank-1S'!$J:$J,"&lt;="&amp;CR$8,'Bank-1S'!$AF:$AF,$N31,'Bank-1S'!$X:$X,$F31),SUMIFS('Bank-1S'!$AD:$AD,'Bank-1S'!$J:$J,CR$8,'Bank-1S'!$AF:$AF,$N31,'Bank-1S'!$X:$X,$F31))</f>
        <v>0</v>
      </c>
      <c r="CS31" s="99">
        <f ca="1">IF(CS$7&lt;&gt;"",SUMIFS('Bank-1S'!$AD:$AD,'Bank-1S'!$J:$J,"&gt;="&amp;CS$7,'Bank-1S'!$J:$J,"&lt;="&amp;CS$8,'Bank-1S'!$AF:$AF,$N31,'Bank-1S'!$X:$X,$F31),SUMIFS('Bank-1S'!$AD:$AD,'Bank-1S'!$J:$J,CS$8,'Bank-1S'!$AF:$AF,$N31,'Bank-1S'!$X:$X,$F31))</f>
        <v>0</v>
      </c>
      <c r="CT31" s="99">
        <f ca="1">IF(CT$7&lt;&gt;"",SUMIFS('Bank-1S'!$AD:$AD,'Bank-1S'!$J:$J,"&gt;="&amp;CT$7,'Bank-1S'!$J:$J,"&lt;="&amp;CT$8,'Bank-1S'!$AF:$AF,$N31,'Bank-1S'!$X:$X,$F31),SUMIFS('Bank-1S'!$AD:$AD,'Bank-1S'!$J:$J,CT$8,'Bank-1S'!$AF:$AF,$N31,'Bank-1S'!$X:$X,$F31))</f>
        <v>0</v>
      </c>
    </row>
    <row r="32" spans="1:98" ht="3" customHeight="1" x14ac:dyDescent="0.25">
      <c r="A32" s="89"/>
      <c r="B32" s="89"/>
      <c r="C32" s="89"/>
      <c r="D32" s="89"/>
      <c r="E32" s="191"/>
      <c r="F32" s="89"/>
      <c r="G32" s="89"/>
      <c r="H32" s="281"/>
      <c r="I32" s="305"/>
      <c r="J32" s="281"/>
      <c r="K32" s="305"/>
      <c r="L32" s="305"/>
      <c r="M32" s="86"/>
      <c r="N32" s="90"/>
      <c r="O32" s="88"/>
      <c r="P32" s="89"/>
      <c r="Q32" s="262"/>
      <c r="R32" s="89"/>
      <c r="S32" s="139"/>
      <c r="T32" s="140"/>
      <c r="U32" s="141"/>
      <c r="V32" s="170"/>
      <c r="W32" s="17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</row>
    <row r="33" spans="1:98" ht="3" customHeight="1" x14ac:dyDescent="0.25">
      <c r="A33" s="89"/>
      <c r="B33" s="89"/>
      <c r="C33" s="89"/>
      <c r="D33" s="89"/>
      <c r="E33" s="191"/>
      <c r="F33" s="89"/>
      <c r="G33" s="89"/>
      <c r="H33" s="281"/>
      <c r="I33" s="305"/>
      <c r="J33" s="281"/>
      <c r="K33" s="305"/>
      <c r="L33" s="305"/>
      <c r="M33" s="86"/>
      <c r="N33" s="90"/>
      <c r="O33" s="88"/>
      <c r="P33" s="89"/>
      <c r="Q33" s="262"/>
      <c r="R33" s="89"/>
      <c r="S33" s="139"/>
      <c r="T33" s="140"/>
      <c r="U33" s="141"/>
      <c r="V33" s="170"/>
      <c r="W33" s="17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</row>
    <row r="34" spans="1:98" s="28" customFormat="1" ht="10.199999999999999" x14ac:dyDescent="0.2">
      <c r="A34" s="87"/>
      <c r="B34" s="87"/>
      <c r="C34" s="87"/>
      <c r="D34" s="87"/>
      <c r="E34" s="192">
        <v>1</v>
      </c>
      <c r="F34" s="101" t="str">
        <f>lists!$Z$51</f>
        <v>Поступления от Учредителей в собственный капитал</v>
      </c>
      <c r="G34" s="87"/>
      <c r="H34" s="291"/>
      <c r="I34" s="306"/>
      <c r="J34" s="291"/>
      <c r="K34" s="306"/>
      <c r="L34" s="306"/>
      <c r="M34" s="86"/>
      <c r="N34" s="87" t="str">
        <f>N27</f>
        <v>RUR</v>
      </c>
      <c r="O34" s="88"/>
      <c r="P34" s="87"/>
      <c r="Q34" s="260"/>
      <c r="R34" s="87"/>
      <c r="S34" s="136"/>
      <c r="T34" s="137">
        <f ca="1">SUM(V34:CU34)</f>
        <v>0</v>
      </c>
      <c r="U34" s="138"/>
      <c r="V34" s="168"/>
      <c r="W34" s="169">
        <f>IF(W$7&lt;&gt;"",SUMIFS('Bank-1S'!$AD:$AD,'Bank-1S'!$J:$J,"&gt;="&amp;W$7,'Bank-1S'!$J:$J,"&lt;="&amp;W$8,'Bank-1S'!$AF:$AF,$N34,'Bank-1S'!$X:$X,$F34),SUMIFS('Bank-1S'!$AD:$AD,'Bank-1S'!$J:$J,W$8,'Bank-1S'!$AF:$AF,$N34,'Bank-1S'!$X:$X,$F34))</f>
        <v>0</v>
      </c>
      <c r="X34" s="99">
        <f ca="1">IF(X$7&lt;&gt;"",SUMIFS('Bank-1S'!$AD:$AD,'Bank-1S'!$J:$J,"&gt;="&amp;X$7,'Bank-1S'!$J:$J,"&lt;="&amp;X$8,'Bank-1S'!$AF:$AF,$N34,'Bank-1S'!$X:$X,$F34),SUMIFS('Bank-1S'!$AD:$AD,'Bank-1S'!$J:$J,X$8,'Bank-1S'!$AF:$AF,$N34,'Bank-1S'!$X:$X,$F34))</f>
        <v>0</v>
      </c>
      <c r="Y34" s="99">
        <f ca="1">IF(Y$7&lt;&gt;"",SUMIFS('Bank-1S'!$AD:$AD,'Bank-1S'!$J:$J,"&gt;="&amp;Y$7,'Bank-1S'!$J:$J,"&lt;="&amp;Y$8,'Bank-1S'!$AF:$AF,$N34,'Bank-1S'!$X:$X,$F34),SUMIFS('Bank-1S'!$AD:$AD,'Bank-1S'!$J:$J,Y$8,'Bank-1S'!$AF:$AF,$N34,'Bank-1S'!$X:$X,$F34))</f>
        <v>0</v>
      </c>
      <c r="Z34" s="99">
        <f ca="1">IF(Z$7&lt;&gt;"",SUMIFS('Bank-1S'!$AD:$AD,'Bank-1S'!$J:$J,"&gt;="&amp;Z$7,'Bank-1S'!$J:$J,"&lt;="&amp;Z$8,'Bank-1S'!$AF:$AF,$N34,'Bank-1S'!$X:$X,$F34),SUMIFS('Bank-1S'!$AD:$AD,'Bank-1S'!$J:$J,Z$8,'Bank-1S'!$AF:$AF,$N34,'Bank-1S'!$X:$X,$F34))</f>
        <v>0</v>
      </c>
      <c r="AA34" s="99">
        <f ca="1">IF(AA$7&lt;&gt;"",SUMIFS('Bank-1S'!$AD:$AD,'Bank-1S'!$J:$J,"&gt;="&amp;AA$7,'Bank-1S'!$J:$J,"&lt;="&amp;AA$8,'Bank-1S'!$AF:$AF,$N34,'Bank-1S'!$X:$X,$F34),SUMIFS('Bank-1S'!$AD:$AD,'Bank-1S'!$J:$J,AA$8,'Bank-1S'!$AF:$AF,$N34,'Bank-1S'!$X:$X,$F34))</f>
        <v>0</v>
      </c>
      <c r="AB34" s="99">
        <f ca="1">IF(AB$7&lt;&gt;"",SUMIFS('Bank-1S'!$AD:$AD,'Bank-1S'!$J:$J,"&gt;="&amp;AB$7,'Bank-1S'!$J:$J,"&lt;="&amp;AB$8,'Bank-1S'!$AF:$AF,$N34,'Bank-1S'!$X:$X,$F34),SUMIFS('Bank-1S'!$AD:$AD,'Bank-1S'!$J:$J,AB$8,'Bank-1S'!$AF:$AF,$N34,'Bank-1S'!$X:$X,$F34))</f>
        <v>0</v>
      </c>
      <c r="AC34" s="99">
        <f ca="1">IF(AC$7&lt;&gt;"",SUMIFS('Bank-1S'!$AD:$AD,'Bank-1S'!$J:$J,"&gt;="&amp;AC$7,'Bank-1S'!$J:$J,"&lt;="&amp;AC$8,'Bank-1S'!$AF:$AF,$N34,'Bank-1S'!$X:$X,$F34),SUMIFS('Bank-1S'!$AD:$AD,'Bank-1S'!$J:$J,AC$8,'Bank-1S'!$AF:$AF,$N34,'Bank-1S'!$X:$X,$F34))</f>
        <v>0</v>
      </c>
      <c r="AD34" s="99">
        <f ca="1">IF(AD$7&lt;&gt;"",SUMIFS('Bank-1S'!$AD:$AD,'Bank-1S'!$J:$J,"&gt;="&amp;AD$7,'Bank-1S'!$J:$J,"&lt;="&amp;AD$8,'Bank-1S'!$AF:$AF,$N34,'Bank-1S'!$X:$X,$F34),SUMIFS('Bank-1S'!$AD:$AD,'Bank-1S'!$J:$J,AD$8,'Bank-1S'!$AF:$AF,$N34,'Bank-1S'!$X:$X,$F34))</f>
        <v>0</v>
      </c>
      <c r="AE34" s="99">
        <f ca="1">IF(AE$7&lt;&gt;"",SUMIFS('Bank-1S'!$AD:$AD,'Bank-1S'!$J:$J,"&gt;="&amp;AE$7,'Bank-1S'!$J:$J,"&lt;="&amp;AE$8,'Bank-1S'!$AF:$AF,$N34,'Bank-1S'!$X:$X,$F34),SUMIFS('Bank-1S'!$AD:$AD,'Bank-1S'!$J:$J,AE$8,'Bank-1S'!$AF:$AF,$N34,'Bank-1S'!$X:$X,$F34))</f>
        <v>0</v>
      </c>
      <c r="AF34" s="99">
        <f ca="1">IF(AF$7&lt;&gt;"",SUMIFS('Bank-1S'!$AD:$AD,'Bank-1S'!$J:$J,"&gt;="&amp;AF$7,'Bank-1S'!$J:$J,"&lt;="&amp;AF$8,'Bank-1S'!$AF:$AF,$N34,'Bank-1S'!$X:$X,$F34),SUMIFS('Bank-1S'!$AD:$AD,'Bank-1S'!$J:$J,AF$8,'Bank-1S'!$AF:$AF,$N34,'Bank-1S'!$X:$X,$F34))</f>
        <v>0</v>
      </c>
      <c r="AG34" s="99">
        <f ca="1">IF(AG$7&lt;&gt;"",SUMIFS('Bank-1S'!$AD:$AD,'Bank-1S'!$J:$J,"&gt;="&amp;AG$7,'Bank-1S'!$J:$J,"&lt;="&amp;AG$8,'Bank-1S'!$AF:$AF,$N34,'Bank-1S'!$X:$X,$F34),SUMIFS('Bank-1S'!$AD:$AD,'Bank-1S'!$J:$J,AG$8,'Bank-1S'!$AF:$AF,$N34,'Bank-1S'!$X:$X,$F34))</f>
        <v>0</v>
      </c>
      <c r="AH34" s="99">
        <f ca="1">IF(AH$7&lt;&gt;"",SUMIFS('Bank-1S'!$AD:$AD,'Bank-1S'!$J:$J,"&gt;="&amp;AH$7,'Bank-1S'!$J:$J,"&lt;="&amp;AH$8,'Bank-1S'!$AF:$AF,$N34,'Bank-1S'!$X:$X,$F34),SUMIFS('Bank-1S'!$AD:$AD,'Bank-1S'!$J:$J,AH$8,'Bank-1S'!$AF:$AF,$N34,'Bank-1S'!$X:$X,$F34))</f>
        <v>0</v>
      </c>
      <c r="AI34" s="99">
        <f ca="1">IF(AI$7&lt;&gt;"",SUMIFS('Bank-1S'!$AD:$AD,'Bank-1S'!$J:$J,"&gt;="&amp;AI$7,'Bank-1S'!$J:$J,"&lt;="&amp;AI$8,'Bank-1S'!$AF:$AF,$N34,'Bank-1S'!$X:$X,$F34),SUMIFS('Bank-1S'!$AD:$AD,'Bank-1S'!$J:$J,AI$8,'Bank-1S'!$AF:$AF,$N34,'Bank-1S'!$X:$X,$F34))</f>
        <v>0</v>
      </c>
      <c r="AJ34" s="99">
        <f ca="1">IF(AJ$7&lt;&gt;"",SUMIFS('Bank-1S'!$AD:$AD,'Bank-1S'!$J:$J,"&gt;="&amp;AJ$7,'Bank-1S'!$J:$J,"&lt;="&amp;AJ$8,'Bank-1S'!$AF:$AF,$N34,'Bank-1S'!$X:$X,$F34),SUMIFS('Bank-1S'!$AD:$AD,'Bank-1S'!$J:$J,AJ$8,'Bank-1S'!$AF:$AF,$N34,'Bank-1S'!$X:$X,$F34))</f>
        <v>0</v>
      </c>
      <c r="AK34" s="99">
        <f ca="1">IF(AK$7&lt;&gt;"",SUMIFS('Bank-1S'!$AD:$AD,'Bank-1S'!$J:$J,"&gt;="&amp;AK$7,'Bank-1S'!$J:$J,"&lt;="&amp;AK$8,'Bank-1S'!$AF:$AF,$N34,'Bank-1S'!$X:$X,$F34),SUMIFS('Bank-1S'!$AD:$AD,'Bank-1S'!$J:$J,AK$8,'Bank-1S'!$AF:$AF,$N34,'Bank-1S'!$X:$X,$F34))</f>
        <v>0</v>
      </c>
      <c r="AL34" s="99">
        <f ca="1">IF(AL$7&lt;&gt;"",SUMIFS('Bank-1S'!$AD:$AD,'Bank-1S'!$J:$J,"&gt;="&amp;AL$7,'Bank-1S'!$J:$J,"&lt;="&amp;AL$8,'Bank-1S'!$AF:$AF,$N34,'Bank-1S'!$X:$X,$F34),SUMIFS('Bank-1S'!$AD:$AD,'Bank-1S'!$J:$J,AL$8,'Bank-1S'!$AF:$AF,$N34,'Bank-1S'!$X:$X,$F34))</f>
        <v>0</v>
      </c>
      <c r="AM34" s="99">
        <f ca="1">IF(AM$7&lt;&gt;"",SUMIFS('Bank-1S'!$AD:$AD,'Bank-1S'!$J:$J,"&gt;="&amp;AM$7,'Bank-1S'!$J:$J,"&lt;="&amp;AM$8,'Bank-1S'!$AF:$AF,$N34,'Bank-1S'!$X:$X,$F34),SUMIFS('Bank-1S'!$AD:$AD,'Bank-1S'!$J:$J,AM$8,'Bank-1S'!$AF:$AF,$N34,'Bank-1S'!$X:$X,$F34))</f>
        <v>0</v>
      </c>
      <c r="AN34" s="99">
        <f ca="1">IF(AN$7&lt;&gt;"",SUMIFS('Bank-1S'!$AD:$AD,'Bank-1S'!$J:$J,"&gt;="&amp;AN$7,'Bank-1S'!$J:$J,"&lt;="&amp;AN$8,'Bank-1S'!$AF:$AF,$N34,'Bank-1S'!$X:$X,$F34),SUMIFS('Bank-1S'!$AD:$AD,'Bank-1S'!$J:$J,AN$8,'Bank-1S'!$AF:$AF,$N34,'Bank-1S'!$X:$X,$F34))</f>
        <v>0</v>
      </c>
      <c r="AO34" s="99">
        <f ca="1">IF(AO$7&lt;&gt;"",SUMIFS('Bank-1S'!$AD:$AD,'Bank-1S'!$J:$J,"&gt;="&amp;AO$7,'Bank-1S'!$J:$J,"&lt;="&amp;AO$8,'Bank-1S'!$AF:$AF,$N34,'Bank-1S'!$X:$X,$F34),SUMIFS('Bank-1S'!$AD:$AD,'Bank-1S'!$J:$J,AO$8,'Bank-1S'!$AF:$AF,$N34,'Bank-1S'!$X:$X,$F34))</f>
        <v>0</v>
      </c>
      <c r="AP34" s="99">
        <f ca="1">IF(AP$7&lt;&gt;"",SUMIFS('Bank-1S'!$AD:$AD,'Bank-1S'!$J:$J,"&gt;="&amp;AP$7,'Bank-1S'!$J:$J,"&lt;="&amp;AP$8,'Bank-1S'!$AF:$AF,$N34,'Bank-1S'!$X:$X,$F34),SUMIFS('Bank-1S'!$AD:$AD,'Bank-1S'!$J:$J,AP$8,'Bank-1S'!$AF:$AF,$N34,'Bank-1S'!$X:$X,$F34))</f>
        <v>0</v>
      </c>
      <c r="AQ34" s="99">
        <f ca="1">IF(AQ$7&lt;&gt;"",SUMIFS('Bank-1S'!$AD:$AD,'Bank-1S'!$J:$J,"&gt;="&amp;AQ$7,'Bank-1S'!$J:$J,"&lt;="&amp;AQ$8,'Bank-1S'!$AF:$AF,$N34,'Bank-1S'!$X:$X,$F34),SUMIFS('Bank-1S'!$AD:$AD,'Bank-1S'!$J:$J,AQ$8,'Bank-1S'!$AF:$AF,$N34,'Bank-1S'!$X:$X,$F34))</f>
        <v>0</v>
      </c>
      <c r="AR34" s="99">
        <f ca="1">IF(AR$7&lt;&gt;"",SUMIFS('Bank-1S'!$AD:$AD,'Bank-1S'!$J:$J,"&gt;="&amp;AR$7,'Bank-1S'!$J:$J,"&lt;="&amp;AR$8,'Bank-1S'!$AF:$AF,$N34,'Bank-1S'!$X:$X,$F34),SUMIFS('Bank-1S'!$AD:$AD,'Bank-1S'!$J:$J,AR$8,'Bank-1S'!$AF:$AF,$N34,'Bank-1S'!$X:$X,$F34))</f>
        <v>0</v>
      </c>
      <c r="AS34" s="99">
        <f ca="1">IF(AS$7&lt;&gt;"",SUMIFS('Bank-1S'!$AD:$AD,'Bank-1S'!$J:$J,"&gt;="&amp;AS$7,'Bank-1S'!$J:$J,"&lt;="&amp;AS$8,'Bank-1S'!$AF:$AF,$N34,'Bank-1S'!$X:$X,$F34),SUMIFS('Bank-1S'!$AD:$AD,'Bank-1S'!$J:$J,AS$8,'Bank-1S'!$AF:$AF,$N34,'Bank-1S'!$X:$X,$F34))</f>
        <v>0</v>
      </c>
      <c r="AT34" s="99">
        <f ca="1">IF(AT$7&lt;&gt;"",SUMIFS('Bank-1S'!$AD:$AD,'Bank-1S'!$J:$J,"&gt;="&amp;AT$7,'Bank-1S'!$J:$J,"&lt;="&amp;AT$8,'Bank-1S'!$AF:$AF,$N34,'Bank-1S'!$X:$X,$F34),SUMIFS('Bank-1S'!$AD:$AD,'Bank-1S'!$J:$J,AT$8,'Bank-1S'!$AF:$AF,$N34,'Bank-1S'!$X:$X,$F34))</f>
        <v>0</v>
      </c>
      <c r="AU34" s="99">
        <f ca="1">IF(AU$7&lt;&gt;"",SUMIFS('Bank-1S'!$AD:$AD,'Bank-1S'!$J:$J,"&gt;="&amp;AU$7,'Bank-1S'!$J:$J,"&lt;="&amp;AU$8,'Bank-1S'!$AF:$AF,$N34,'Bank-1S'!$X:$X,$F34),SUMIFS('Bank-1S'!$AD:$AD,'Bank-1S'!$J:$J,AU$8,'Bank-1S'!$AF:$AF,$N34,'Bank-1S'!$X:$X,$F34))</f>
        <v>0</v>
      </c>
      <c r="AV34" s="99">
        <f ca="1">IF(AV$7&lt;&gt;"",SUMIFS('Bank-1S'!$AD:$AD,'Bank-1S'!$J:$J,"&gt;="&amp;AV$7,'Bank-1S'!$J:$J,"&lt;="&amp;AV$8,'Bank-1S'!$AF:$AF,$N34,'Bank-1S'!$X:$X,$F34),SUMIFS('Bank-1S'!$AD:$AD,'Bank-1S'!$J:$J,AV$8,'Bank-1S'!$AF:$AF,$N34,'Bank-1S'!$X:$X,$F34))</f>
        <v>0</v>
      </c>
      <c r="AW34" s="99">
        <f ca="1">IF(AW$7&lt;&gt;"",SUMIFS('Bank-1S'!$AD:$AD,'Bank-1S'!$J:$J,"&gt;="&amp;AW$7,'Bank-1S'!$J:$J,"&lt;="&amp;AW$8,'Bank-1S'!$AF:$AF,$N34,'Bank-1S'!$X:$X,$F34),SUMIFS('Bank-1S'!$AD:$AD,'Bank-1S'!$J:$J,AW$8,'Bank-1S'!$AF:$AF,$N34,'Bank-1S'!$X:$X,$F34))</f>
        <v>0</v>
      </c>
      <c r="AX34" s="99">
        <f ca="1">IF(AX$7&lt;&gt;"",SUMIFS('Bank-1S'!$AD:$AD,'Bank-1S'!$J:$J,"&gt;="&amp;AX$7,'Bank-1S'!$J:$J,"&lt;="&amp;AX$8,'Bank-1S'!$AF:$AF,$N34,'Bank-1S'!$X:$X,$F34),SUMIFS('Bank-1S'!$AD:$AD,'Bank-1S'!$J:$J,AX$8,'Bank-1S'!$AF:$AF,$N34,'Bank-1S'!$X:$X,$F34))</f>
        <v>0</v>
      </c>
      <c r="AY34" s="99">
        <f ca="1">IF(AY$7&lt;&gt;"",SUMIFS('Bank-1S'!$AD:$AD,'Bank-1S'!$J:$J,"&gt;="&amp;AY$7,'Bank-1S'!$J:$J,"&lt;="&amp;AY$8,'Bank-1S'!$AF:$AF,$N34,'Bank-1S'!$X:$X,$F34),SUMIFS('Bank-1S'!$AD:$AD,'Bank-1S'!$J:$J,AY$8,'Bank-1S'!$AF:$AF,$N34,'Bank-1S'!$X:$X,$F34))</f>
        <v>0</v>
      </c>
      <c r="AZ34" s="99">
        <f ca="1">IF(AZ$7&lt;&gt;"",SUMIFS('Bank-1S'!$AD:$AD,'Bank-1S'!$J:$J,"&gt;="&amp;AZ$7,'Bank-1S'!$J:$J,"&lt;="&amp;AZ$8,'Bank-1S'!$AF:$AF,$N34,'Bank-1S'!$X:$X,$F34),SUMIFS('Bank-1S'!$AD:$AD,'Bank-1S'!$J:$J,AZ$8,'Bank-1S'!$AF:$AF,$N34,'Bank-1S'!$X:$X,$F34))</f>
        <v>0</v>
      </c>
      <c r="BA34" s="99">
        <f ca="1">IF(BA$7&lt;&gt;"",SUMIFS('Bank-1S'!$AD:$AD,'Bank-1S'!$J:$J,"&gt;="&amp;BA$7,'Bank-1S'!$J:$J,"&lt;="&amp;BA$8,'Bank-1S'!$AF:$AF,$N34,'Bank-1S'!$X:$X,$F34),SUMIFS('Bank-1S'!$AD:$AD,'Bank-1S'!$J:$J,BA$8,'Bank-1S'!$AF:$AF,$N34,'Bank-1S'!$X:$X,$F34))</f>
        <v>0</v>
      </c>
      <c r="BB34" s="99">
        <f ca="1">IF(BB$7&lt;&gt;"",SUMIFS('Bank-1S'!$AD:$AD,'Bank-1S'!$J:$J,"&gt;="&amp;BB$7,'Bank-1S'!$J:$J,"&lt;="&amp;BB$8,'Bank-1S'!$AF:$AF,$N34,'Bank-1S'!$X:$X,$F34),SUMIFS('Bank-1S'!$AD:$AD,'Bank-1S'!$J:$J,BB$8,'Bank-1S'!$AF:$AF,$N34,'Bank-1S'!$X:$X,$F34))</f>
        <v>0</v>
      </c>
      <c r="BC34" s="99">
        <f ca="1">IF(BC$7&lt;&gt;"",SUMIFS('Bank-1S'!$AD:$AD,'Bank-1S'!$J:$J,"&gt;="&amp;BC$7,'Bank-1S'!$J:$J,"&lt;="&amp;BC$8,'Bank-1S'!$AF:$AF,$N34,'Bank-1S'!$X:$X,$F34),SUMIFS('Bank-1S'!$AD:$AD,'Bank-1S'!$J:$J,BC$8,'Bank-1S'!$AF:$AF,$N34,'Bank-1S'!$X:$X,$F34))</f>
        <v>0</v>
      </c>
      <c r="BD34" s="99">
        <f ca="1">IF(BD$7&lt;&gt;"",SUMIFS('Bank-1S'!$AD:$AD,'Bank-1S'!$J:$J,"&gt;="&amp;BD$7,'Bank-1S'!$J:$J,"&lt;="&amp;BD$8,'Bank-1S'!$AF:$AF,$N34,'Bank-1S'!$X:$X,$F34),SUMIFS('Bank-1S'!$AD:$AD,'Bank-1S'!$J:$J,BD$8,'Bank-1S'!$AF:$AF,$N34,'Bank-1S'!$X:$X,$F34))</f>
        <v>0</v>
      </c>
      <c r="BE34" s="99">
        <f ca="1">IF(BE$7&lt;&gt;"",SUMIFS('Bank-1S'!$AD:$AD,'Bank-1S'!$J:$J,"&gt;="&amp;BE$7,'Bank-1S'!$J:$J,"&lt;="&amp;BE$8,'Bank-1S'!$AF:$AF,$N34,'Bank-1S'!$X:$X,$F34),SUMIFS('Bank-1S'!$AD:$AD,'Bank-1S'!$J:$J,BE$8,'Bank-1S'!$AF:$AF,$N34,'Bank-1S'!$X:$X,$F34))</f>
        <v>0</v>
      </c>
      <c r="BF34" s="99">
        <f ca="1">IF(BF$7&lt;&gt;"",SUMIFS('Bank-1S'!$AD:$AD,'Bank-1S'!$J:$J,"&gt;="&amp;BF$7,'Bank-1S'!$J:$J,"&lt;="&amp;BF$8,'Bank-1S'!$AF:$AF,$N34,'Bank-1S'!$X:$X,$F34),SUMIFS('Bank-1S'!$AD:$AD,'Bank-1S'!$J:$J,BF$8,'Bank-1S'!$AF:$AF,$N34,'Bank-1S'!$X:$X,$F34))</f>
        <v>0</v>
      </c>
      <c r="BG34" s="99">
        <f ca="1">IF(BG$7&lt;&gt;"",SUMIFS('Bank-1S'!$AD:$AD,'Bank-1S'!$J:$J,"&gt;="&amp;BG$7,'Bank-1S'!$J:$J,"&lt;="&amp;BG$8,'Bank-1S'!$AF:$AF,$N34,'Bank-1S'!$X:$X,$F34),SUMIFS('Bank-1S'!$AD:$AD,'Bank-1S'!$J:$J,BG$8,'Bank-1S'!$AF:$AF,$N34,'Bank-1S'!$X:$X,$F34))</f>
        <v>0</v>
      </c>
      <c r="BH34" s="99">
        <f ca="1">IF(BH$7&lt;&gt;"",SUMIFS('Bank-1S'!$AD:$AD,'Bank-1S'!$J:$J,"&gt;="&amp;BH$7,'Bank-1S'!$J:$J,"&lt;="&amp;BH$8,'Bank-1S'!$AF:$AF,$N34,'Bank-1S'!$X:$X,$F34),SUMIFS('Bank-1S'!$AD:$AD,'Bank-1S'!$J:$J,BH$8,'Bank-1S'!$AF:$AF,$N34,'Bank-1S'!$X:$X,$F34))</f>
        <v>0</v>
      </c>
      <c r="BI34" s="99">
        <f ca="1">IF(BI$7&lt;&gt;"",SUMIFS('Bank-1S'!$AD:$AD,'Bank-1S'!$J:$J,"&gt;="&amp;BI$7,'Bank-1S'!$J:$J,"&lt;="&amp;BI$8,'Bank-1S'!$AF:$AF,$N34,'Bank-1S'!$X:$X,$F34),SUMIFS('Bank-1S'!$AD:$AD,'Bank-1S'!$J:$J,BI$8,'Bank-1S'!$AF:$AF,$N34,'Bank-1S'!$X:$X,$F34))</f>
        <v>0</v>
      </c>
      <c r="BJ34" s="99">
        <f ca="1">IF(BJ$7&lt;&gt;"",SUMIFS('Bank-1S'!$AD:$AD,'Bank-1S'!$J:$J,"&gt;="&amp;BJ$7,'Bank-1S'!$J:$J,"&lt;="&amp;BJ$8,'Bank-1S'!$AF:$AF,$N34,'Bank-1S'!$X:$X,$F34),SUMIFS('Bank-1S'!$AD:$AD,'Bank-1S'!$J:$J,BJ$8,'Bank-1S'!$AF:$AF,$N34,'Bank-1S'!$X:$X,$F34))</f>
        <v>0</v>
      </c>
      <c r="BK34" s="99">
        <f ca="1">IF(BK$7&lt;&gt;"",SUMIFS('Bank-1S'!$AD:$AD,'Bank-1S'!$J:$J,"&gt;="&amp;BK$7,'Bank-1S'!$J:$J,"&lt;="&amp;BK$8,'Bank-1S'!$AF:$AF,$N34,'Bank-1S'!$X:$X,$F34),SUMIFS('Bank-1S'!$AD:$AD,'Bank-1S'!$J:$J,BK$8,'Bank-1S'!$AF:$AF,$N34,'Bank-1S'!$X:$X,$F34))</f>
        <v>0</v>
      </c>
      <c r="BL34" s="99">
        <f ca="1">IF(BL$7&lt;&gt;"",SUMIFS('Bank-1S'!$AD:$AD,'Bank-1S'!$J:$J,"&gt;="&amp;BL$7,'Bank-1S'!$J:$J,"&lt;="&amp;BL$8,'Bank-1S'!$AF:$AF,$N34,'Bank-1S'!$X:$X,$F34),SUMIFS('Bank-1S'!$AD:$AD,'Bank-1S'!$J:$J,BL$8,'Bank-1S'!$AF:$AF,$N34,'Bank-1S'!$X:$X,$F34))</f>
        <v>0</v>
      </c>
      <c r="BM34" s="99">
        <f ca="1">IF(BM$7&lt;&gt;"",SUMIFS('Bank-1S'!$AD:$AD,'Bank-1S'!$J:$J,"&gt;="&amp;BM$7,'Bank-1S'!$J:$J,"&lt;="&amp;BM$8,'Bank-1S'!$AF:$AF,$N34,'Bank-1S'!$X:$X,$F34),SUMIFS('Bank-1S'!$AD:$AD,'Bank-1S'!$J:$J,BM$8,'Bank-1S'!$AF:$AF,$N34,'Bank-1S'!$X:$X,$F34))</f>
        <v>0</v>
      </c>
      <c r="BN34" s="99">
        <f ca="1">IF(BN$7&lt;&gt;"",SUMIFS('Bank-1S'!$AD:$AD,'Bank-1S'!$J:$J,"&gt;="&amp;BN$7,'Bank-1S'!$J:$J,"&lt;="&amp;BN$8,'Bank-1S'!$AF:$AF,$N34,'Bank-1S'!$X:$X,$F34),SUMIFS('Bank-1S'!$AD:$AD,'Bank-1S'!$J:$J,BN$8,'Bank-1S'!$AF:$AF,$N34,'Bank-1S'!$X:$X,$F34))</f>
        <v>0</v>
      </c>
      <c r="BO34" s="99">
        <f ca="1">IF(BO$7&lt;&gt;"",SUMIFS('Bank-1S'!$AD:$AD,'Bank-1S'!$J:$J,"&gt;="&amp;BO$7,'Bank-1S'!$J:$J,"&lt;="&amp;BO$8,'Bank-1S'!$AF:$AF,$N34,'Bank-1S'!$X:$X,$F34),SUMIFS('Bank-1S'!$AD:$AD,'Bank-1S'!$J:$J,BO$8,'Bank-1S'!$AF:$AF,$N34,'Bank-1S'!$X:$X,$F34))</f>
        <v>0</v>
      </c>
      <c r="BP34" s="99">
        <f ca="1">IF(BP$7&lt;&gt;"",SUMIFS('Bank-1S'!$AD:$AD,'Bank-1S'!$J:$J,"&gt;="&amp;BP$7,'Bank-1S'!$J:$J,"&lt;="&amp;BP$8,'Bank-1S'!$AF:$AF,$N34,'Bank-1S'!$X:$X,$F34),SUMIFS('Bank-1S'!$AD:$AD,'Bank-1S'!$J:$J,BP$8,'Bank-1S'!$AF:$AF,$N34,'Bank-1S'!$X:$X,$F34))</f>
        <v>0</v>
      </c>
      <c r="BQ34" s="99">
        <f ca="1">IF(BQ$7&lt;&gt;"",SUMIFS('Bank-1S'!$AD:$AD,'Bank-1S'!$J:$J,"&gt;="&amp;BQ$7,'Bank-1S'!$J:$J,"&lt;="&amp;BQ$8,'Bank-1S'!$AF:$AF,$N34,'Bank-1S'!$X:$X,$F34),SUMIFS('Bank-1S'!$AD:$AD,'Bank-1S'!$J:$J,BQ$8,'Bank-1S'!$AF:$AF,$N34,'Bank-1S'!$X:$X,$F34))</f>
        <v>0</v>
      </c>
      <c r="BR34" s="99">
        <f ca="1">IF(BR$7&lt;&gt;"",SUMIFS('Bank-1S'!$AD:$AD,'Bank-1S'!$J:$J,"&gt;="&amp;BR$7,'Bank-1S'!$J:$J,"&lt;="&amp;BR$8,'Bank-1S'!$AF:$AF,$N34,'Bank-1S'!$X:$X,$F34),SUMIFS('Bank-1S'!$AD:$AD,'Bank-1S'!$J:$J,BR$8,'Bank-1S'!$AF:$AF,$N34,'Bank-1S'!$X:$X,$F34))</f>
        <v>0</v>
      </c>
      <c r="BS34" s="99">
        <f ca="1">IF(BS$7&lt;&gt;"",SUMIFS('Bank-1S'!$AD:$AD,'Bank-1S'!$J:$J,"&gt;="&amp;BS$7,'Bank-1S'!$J:$J,"&lt;="&amp;BS$8,'Bank-1S'!$AF:$AF,$N34,'Bank-1S'!$X:$X,$F34),SUMIFS('Bank-1S'!$AD:$AD,'Bank-1S'!$J:$J,BS$8,'Bank-1S'!$AF:$AF,$N34,'Bank-1S'!$X:$X,$F34))</f>
        <v>0</v>
      </c>
      <c r="BT34" s="99">
        <f ca="1">IF(BT$7&lt;&gt;"",SUMIFS('Bank-1S'!$AD:$AD,'Bank-1S'!$J:$J,"&gt;="&amp;BT$7,'Bank-1S'!$J:$J,"&lt;="&amp;BT$8,'Bank-1S'!$AF:$AF,$N34,'Bank-1S'!$X:$X,$F34),SUMIFS('Bank-1S'!$AD:$AD,'Bank-1S'!$J:$J,BT$8,'Bank-1S'!$AF:$AF,$N34,'Bank-1S'!$X:$X,$F34))</f>
        <v>0</v>
      </c>
      <c r="BU34" s="99">
        <f ca="1">IF(BU$7&lt;&gt;"",SUMIFS('Bank-1S'!$AD:$AD,'Bank-1S'!$J:$J,"&gt;="&amp;BU$7,'Bank-1S'!$J:$J,"&lt;="&amp;BU$8,'Bank-1S'!$AF:$AF,$N34,'Bank-1S'!$X:$X,$F34),SUMIFS('Bank-1S'!$AD:$AD,'Bank-1S'!$J:$J,BU$8,'Bank-1S'!$AF:$AF,$N34,'Bank-1S'!$X:$X,$F34))</f>
        <v>0</v>
      </c>
      <c r="BV34" s="99">
        <f ca="1">IF(BV$7&lt;&gt;"",SUMIFS('Bank-1S'!$AD:$AD,'Bank-1S'!$J:$J,"&gt;="&amp;BV$7,'Bank-1S'!$J:$J,"&lt;="&amp;BV$8,'Bank-1S'!$AF:$AF,$N34,'Bank-1S'!$X:$X,$F34),SUMIFS('Bank-1S'!$AD:$AD,'Bank-1S'!$J:$J,BV$8,'Bank-1S'!$AF:$AF,$N34,'Bank-1S'!$X:$X,$F34))</f>
        <v>0</v>
      </c>
      <c r="BW34" s="99">
        <f ca="1">IF(BW$7&lt;&gt;"",SUMIFS('Bank-1S'!$AD:$AD,'Bank-1S'!$J:$J,"&gt;="&amp;BW$7,'Bank-1S'!$J:$J,"&lt;="&amp;BW$8,'Bank-1S'!$AF:$AF,$N34,'Bank-1S'!$X:$X,$F34),SUMIFS('Bank-1S'!$AD:$AD,'Bank-1S'!$J:$J,BW$8,'Bank-1S'!$AF:$AF,$N34,'Bank-1S'!$X:$X,$F34))</f>
        <v>0</v>
      </c>
      <c r="BX34" s="99">
        <f ca="1">IF(BX$7&lt;&gt;"",SUMIFS('Bank-1S'!$AD:$AD,'Bank-1S'!$J:$J,"&gt;="&amp;BX$7,'Bank-1S'!$J:$J,"&lt;="&amp;BX$8,'Bank-1S'!$AF:$AF,$N34,'Bank-1S'!$X:$X,$F34),SUMIFS('Bank-1S'!$AD:$AD,'Bank-1S'!$J:$J,BX$8,'Bank-1S'!$AF:$AF,$N34,'Bank-1S'!$X:$X,$F34))</f>
        <v>0</v>
      </c>
      <c r="BY34" s="99">
        <f ca="1">IF(BY$7&lt;&gt;"",SUMIFS('Bank-1S'!$AD:$AD,'Bank-1S'!$J:$J,"&gt;="&amp;BY$7,'Bank-1S'!$J:$J,"&lt;="&amp;BY$8,'Bank-1S'!$AF:$AF,$N34,'Bank-1S'!$X:$X,$F34),SUMIFS('Bank-1S'!$AD:$AD,'Bank-1S'!$J:$J,BY$8,'Bank-1S'!$AF:$AF,$N34,'Bank-1S'!$X:$X,$F34))</f>
        <v>0</v>
      </c>
      <c r="BZ34" s="99">
        <f ca="1">IF(BZ$7&lt;&gt;"",SUMIFS('Bank-1S'!$AD:$AD,'Bank-1S'!$J:$J,"&gt;="&amp;BZ$7,'Bank-1S'!$J:$J,"&lt;="&amp;BZ$8,'Bank-1S'!$AF:$AF,$N34,'Bank-1S'!$X:$X,$F34),SUMIFS('Bank-1S'!$AD:$AD,'Bank-1S'!$J:$J,BZ$8,'Bank-1S'!$AF:$AF,$N34,'Bank-1S'!$X:$X,$F34))</f>
        <v>0</v>
      </c>
      <c r="CA34" s="99">
        <f ca="1">IF(CA$7&lt;&gt;"",SUMIFS('Bank-1S'!$AD:$AD,'Bank-1S'!$J:$J,"&gt;="&amp;CA$7,'Bank-1S'!$J:$J,"&lt;="&amp;CA$8,'Bank-1S'!$AF:$AF,$N34,'Bank-1S'!$X:$X,$F34),SUMIFS('Bank-1S'!$AD:$AD,'Bank-1S'!$J:$J,CA$8,'Bank-1S'!$AF:$AF,$N34,'Bank-1S'!$X:$X,$F34))</f>
        <v>0</v>
      </c>
      <c r="CB34" s="99">
        <f ca="1">IF(CB$7&lt;&gt;"",SUMIFS('Bank-1S'!$AD:$AD,'Bank-1S'!$J:$J,"&gt;="&amp;CB$7,'Bank-1S'!$J:$J,"&lt;="&amp;CB$8,'Bank-1S'!$AF:$AF,$N34,'Bank-1S'!$X:$X,$F34),SUMIFS('Bank-1S'!$AD:$AD,'Bank-1S'!$J:$J,CB$8,'Bank-1S'!$AF:$AF,$N34,'Bank-1S'!$X:$X,$F34))</f>
        <v>0</v>
      </c>
      <c r="CC34" s="99">
        <f ca="1">IF(CC$7&lt;&gt;"",SUMIFS('Bank-1S'!$AD:$AD,'Bank-1S'!$J:$J,"&gt;="&amp;CC$7,'Bank-1S'!$J:$J,"&lt;="&amp;CC$8,'Bank-1S'!$AF:$AF,$N34,'Bank-1S'!$X:$X,$F34),SUMIFS('Bank-1S'!$AD:$AD,'Bank-1S'!$J:$J,CC$8,'Bank-1S'!$AF:$AF,$N34,'Bank-1S'!$X:$X,$F34))</f>
        <v>0</v>
      </c>
      <c r="CD34" s="99">
        <f ca="1">IF(CD$7&lt;&gt;"",SUMIFS('Bank-1S'!$AD:$AD,'Bank-1S'!$J:$J,"&gt;="&amp;CD$7,'Bank-1S'!$J:$J,"&lt;="&amp;CD$8,'Bank-1S'!$AF:$AF,$N34,'Bank-1S'!$X:$X,$F34),SUMIFS('Bank-1S'!$AD:$AD,'Bank-1S'!$J:$J,CD$8,'Bank-1S'!$AF:$AF,$N34,'Bank-1S'!$X:$X,$F34))</f>
        <v>0</v>
      </c>
      <c r="CE34" s="99">
        <f ca="1">IF(CE$7&lt;&gt;"",SUMIFS('Bank-1S'!$AD:$AD,'Bank-1S'!$J:$J,"&gt;="&amp;CE$7,'Bank-1S'!$J:$J,"&lt;="&amp;CE$8,'Bank-1S'!$AF:$AF,$N34,'Bank-1S'!$X:$X,$F34),SUMIFS('Bank-1S'!$AD:$AD,'Bank-1S'!$J:$J,CE$8,'Bank-1S'!$AF:$AF,$N34,'Bank-1S'!$X:$X,$F34))</f>
        <v>0</v>
      </c>
      <c r="CF34" s="99">
        <f ca="1">IF(CF$7&lt;&gt;"",SUMIFS('Bank-1S'!$AD:$AD,'Bank-1S'!$J:$J,"&gt;="&amp;CF$7,'Bank-1S'!$J:$J,"&lt;="&amp;CF$8,'Bank-1S'!$AF:$AF,$N34,'Bank-1S'!$X:$X,$F34),SUMIFS('Bank-1S'!$AD:$AD,'Bank-1S'!$J:$J,CF$8,'Bank-1S'!$AF:$AF,$N34,'Bank-1S'!$X:$X,$F34))</f>
        <v>0</v>
      </c>
      <c r="CG34" s="99">
        <f ca="1">IF(CG$7&lt;&gt;"",SUMIFS('Bank-1S'!$AD:$AD,'Bank-1S'!$J:$J,"&gt;="&amp;CG$7,'Bank-1S'!$J:$J,"&lt;="&amp;CG$8,'Bank-1S'!$AF:$AF,$N34,'Bank-1S'!$X:$X,$F34),SUMIFS('Bank-1S'!$AD:$AD,'Bank-1S'!$J:$J,CG$8,'Bank-1S'!$AF:$AF,$N34,'Bank-1S'!$X:$X,$F34))</f>
        <v>0</v>
      </c>
      <c r="CH34" s="99">
        <f ca="1">IF(CH$7&lt;&gt;"",SUMIFS('Bank-1S'!$AD:$AD,'Bank-1S'!$J:$J,"&gt;="&amp;CH$7,'Bank-1S'!$J:$J,"&lt;="&amp;CH$8,'Bank-1S'!$AF:$AF,$N34,'Bank-1S'!$X:$X,$F34),SUMIFS('Bank-1S'!$AD:$AD,'Bank-1S'!$J:$J,CH$8,'Bank-1S'!$AF:$AF,$N34,'Bank-1S'!$X:$X,$F34))</f>
        <v>0</v>
      </c>
      <c r="CI34" s="99">
        <f ca="1">IF(CI$7&lt;&gt;"",SUMIFS('Bank-1S'!$AD:$AD,'Bank-1S'!$J:$J,"&gt;="&amp;CI$7,'Bank-1S'!$J:$J,"&lt;="&amp;CI$8,'Bank-1S'!$AF:$AF,$N34,'Bank-1S'!$X:$X,$F34),SUMIFS('Bank-1S'!$AD:$AD,'Bank-1S'!$J:$J,CI$8,'Bank-1S'!$AF:$AF,$N34,'Bank-1S'!$X:$X,$F34))</f>
        <v>0</v>
      </c>
      <c r="CJ34" s="99">
        <f ca="1">IF(CJ$7&lt;&gt;"",SUMIFS('Bank-1S'!$AD:$AD,'Bank-1S'!$J:$J,"&gt;="&amp;CJ$7,'Bank-1S'!$J:$J,"&lt;="&amp;CJ$8,'Bank-1S'!$AF:$AF,$N34,'Bank-1S'!$X:$X,$F34),SUMIFS('Bank-1S'!$AD:$AD,'Bank-1S'!$J:$J,CJ$8,'Bank-1S'!$AF:$AF,$N34,'Bank-1S'!$X:$X,$F34))</f>
        <v>0</v>
      </c>
      <c r="CK34" s="99">
        <f ca="1">IF(CK$7&lt;&gt;"",SUMIFS('Bank-1S'!$AD:$AD,'Bank-1S'!$J:$J,"&gt;="&amp;CK$7,'Bank-1S'!$J:$J,"&lt;="&amp;CK$8,'Bank-1S'!$AF:$AF,$N34,'Bank-1S'!$X:$X,$F34),SUMIFS('Bank-1S'!$AD:$AD,'Bank-1S'!$J:$J,CK$8,'Bank-1S'!$AF:$AF,$N34,'Bank-1S'!$X:$X,$F34))</f>
        <v>0</v>
      </c>
      <c r="CL34" s="99">
        <f ca="1">IF(CL$7&lt;&gt;"",SUMIFS('Bank-1S'!$AD:$AD,'Bank-1S'!$J:$J,"&gt;="&amp;CL$7,'Bank-1S'!$J:$J,"&lt;="&amp;CL$8,'Bank-1S'!$AF:$AF,$N34,'Bank-1S'!$X:$X,$F34),SUMIFS('Bank-1S'!$AD:$AD,'Bank-1S'!$J:$J,CL$8,'Bank-1S'!$AF:$AF,$N34,'Bank-1S'!$X:$X,$F34))</f>
        <v>0</v>
      </c>
      <c r="CM34" s="99">
        <f ca="1">IF(CM$7&lt;&gt;"",SUMIFS('Bank-1S'!$AD:$AD,'Bank-1S'!$J:$J,"&gt;="&amp;CM$7,'Bank-1S'!$J:$J,"&lt;="&amp;CM$8,'Bank-1S'!$AF:$AF,$N34,'Bank-1S'!$X:$X,$F34),SUMIFS('Bank-1S'!$AD:$AD,'Bank-1S'!$J:$J,CM$8,'Bank-1S'!$AF:$AF,$N34,'Bank-1S'!$X:$X,$F34))</f>
        <v>0</v>
      </c>
      <c r="CN34" s="99">
        <f ca="1">IF(CN$7&lt;&gt;"",SUMIFS('Bank-1S'!$AD:$AD,'Bank-1S'!$J:$J,"&gt;="&amp;CN$7,'Bank-1S'!$J:$J,"&lt;="&amp;CN$8,'Bank-1S'!$AF:$AF,$N34,'Bank-1S'!$X:$X,$F34),SUMIFS('Bank-1S'!$AD:$AD,'Bank-1S'!$J:$J,CN$8,'Bank-1S'!$AF:$AF,$N34,'Bank-1S'!$X:$X,$F34))</f>
        <v>0</v>
      </c>
      <c r="CO34" s="99">
        <f ca="1">IF(CO$7&lt;&gt;"",SUMIFS('Bank-1S'!$AD:$AD,'Bank-1S'!$J:$J,"&gt;="&amp;CO$7,'Bank-1S'!$J:$J,"&lt;="&amp;CO$8,'Bank-1S'!$AF:$AF,$N34,'Bank-1S'!$X:$X,$F34),SUMIFS('Bank-1S'!$AD:$AD,'Bank-1S'!$J:$J,CO$8,'Bank-1S'!$AF:$AF,$N34,'Bank-1S'!$X:$X,$F34))</f>
        <v>0</v>
      </c>
      <c r="CP34" s="99">
        <f ca="1">IF(CP$7&lt;&gt;"",SUMIFS('Bank-1S'!$AD:$AD,'Bank-1S'!$J:$J,"&gt;="&amp;CP$7,'Bank-1S'!$J:$J,"&lt;="&amp;CP$8,'Bank-1S'!$AF:$AF,$N34,'Bank-1S'!$X:$X,$F34),SUMIFS('Bank-1S'!$AD:$AD,'Bank-1S'!$J:$J,CP$8,'Bank-1S'!$AF:$AF,$N34,'Bank-1S'!$X:$X,$F34))</f>
        <v>0</v>
      </c>
      <c r="CQ34" s="99">
        <f ca="1">IF(CQ$7&lt;&gt;"",SUMIFS('Bank-1S'!$AD:$AD,'Bank-1S'!$J:$J,"&gt;="&amp;CQ$7,'Bank-1S'!$J:$J,"&lt;="&amp;CQ$8,'Bank-1S'!$AF:$AF,$N34,'Bank-1S'!$X:$X,$F34),SUMIFS('Bank-1S'!$AD:$AD,'Bank-1S'!$J:$J,CQ$8,'Bank-1S'!$AF:$AF,$N34,'Bank-1S'!$X:$X,$F34))</f>
        <v>0</v>
      </c>
      <c r="CR34" s="99">
        <f ca="1">IF(CR$7&lt;&gt;"",SUMIFS('Bank-1S'!$AD:$AD,'Bank-1S'!$J:$J,"&gt;="&amp;CR$7,'Bank-1S'!$J:$J,"&lt;="&amp;CR$8,'Bank-1S'!$AF:$AF,$N34,'Bank-1S'!$X:$X,$F34),SUMIFS('Bank-1S'!$AD:$AD,'Bank-1S'!$J:$J,CR$8,'Bank-1S'!$AF:$AF,$N34,'Bank-1S'!$X:$X,$F34))</f>
        <v>0</v>
      </c>
      <c r="CS34" s="99">
        <f ca="1">IF(CS$7&lt;&gt;"",SUMIFS('Bank-1S'!$AD:$AD,'Bank-1S'!$J:$J,"&gt;="&amp;CS$7,'Bank-1S'!$J:$J,"&lt;="&amp;CS$8,'Bank-1S'!$AF:$AF,$N34,'Bank-1S'!$X:$X,$F34),SUMIFS('Bank-1S'!$AD:$AD,'Bank-1S'!$J:$J,CS$8,'Bank-1S'!$AF:$AF,$N34,'Bank-1S'!$X:$X,$F34))</f>
        <v>0</v>
      </c>
      <c r="CT34" s="99">
        <f ca="1">IF(CT$7&lt;&gt;"",SUMIFS('Bank-1S'!$AD:$AD,'Bank-1S'!$J:$J,"&gt;="&amp;CT$7,'Bank-1S'!$J:$J,"&lt;="&amp;CT$8,'Bank-1S'!$AF:$AF,$N34,'Bank-1S'!$X:$X,$F34),SUMIFS('Bank-1S'!$AD:$AD,'Bank-1S'!$J:$J,CT$8,'Bank-1S'!$AF:$AF,$N34,'Bank-1S'!$X:$X,$F34))</f>
        <v>0</v>
      </c>
    </row>
    <row r="35" spans="1:98" ht="3" customHeight="1" x14ac:dyDescent="0.25">
      <c r="A35" s="89"/>
      <c r="B35" s="89"/>
      <c r="C35" s="89"/>
      <c r="D35" s="89"/>
      <c r="E35" s="191"/>
      <c r="F35" s="89"/>
      <c r="G35" s="89"/>
      <c r="H35" s="281"/>
      <c r="I35" s="305"/>
      <c r="J35" s="281"/>
      <c r="K35" s="305"/>
      <c r="L35" s="305"/>
      <c r="M35" s="86"/>
      <c r="N35" s="90"/>
      <c r="O35" s="88"/>
      <c r="P35" s="89"/>
      <c r="Q35" s="262"/>
      <c r="R35" s="89"/>
      <c r="S35" s="139"/>
      <c r="T35" s="140"/>
      <c r="U35" s="141"/>
      <c r="V35" s="170"/>
      <c r="W35" s="17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</row>
    <row r="36" spans="1:98" ht="3" customHeight="1" x14ac:dyDescent="0.25">
      <c r="A36" s="89"/>
      <c r="B36" s="89"/>
      <c r="C36" s="89"/>
      <c r="D36" s="89"/>
      <c r="E36" s="191"/>
      <c r="F36" s="89"/>
      <c r="G36" s="89"/>
      <c r="H36" s="281"/>
      <c r="I36" s="305"/>
      <c r="J36" s="281"/>
      <c r="K36" s="305"/>
      <c r="L36" s="305"/>
      <c r="M36" s="86"/>
      <c r="N36" s="90"/>
      <c r="O36" s="88"/>
      <c r="P36" s="89"/>
      <c r="Q36" s="262"/>
      <c r="R36" s="89"/>
      <c r="S36" s="139"/>
      <c r="T36" s="140"/>
      <c r="U36" s="141"/>
      <c r="V36" s="170"/>
      <c r="W36" s="17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</row>
    <row r="37" spans="1:98" s="28" customFormat="1" ht="10.199999999999999" x14ac:dyDescent="0.2">
      <c r="A37" s="87"/>
      <c r="B37" s="87"/>
      <c r="C37" s="87"/>
      <c r="D37" s="87"/>
      <c r="E37" s="192">
        <v>1</v>
      </c>
      <c r="F37" s="101" t="str">
        <f>lists!$Z$55</f>
        <v>Поступления от продажи валюты</v>
      </c>
      <c r="G37" s="87"/>
      <c r="H37" s="291"/>
      <c r="I37" s="306"/>
      <c r="J37" s="291"/>
      <c r="K37" s="306"/>
      <c r="L37" s="306"/>
      <c r="M37" s="86"/>
      <c r="N37" s="87" t="str">
        <f>N19</f>
        <v>RUR</v>
      </c>
      <c r="O37" s="88"/>
      <c r="P37" s="87"/>
      <c r="Q37" s="260"/>
      <c r="R37" s="87"/>
      <c r="S37" s="136"/>
      <c r="T37" s="137">
        <f ca="1">SUM(V37:CU37)</f>
        <v>0</v>
      </c>
      <c r="U37" s="138"/>
      <c r="V37" s="168"/>
      <c r="W37" s="169">
        <f>IF(W$7&lt;&gt;"",SUMIFS('Bank-1S'!$AD:$AD,'Bank-1S'!$J:$J,"&gt;="&amp;W$7,'Bank-1S'!$J:$J,"&lt;="&amp;W$8,'Bank-1S'!$AF:$AF,$N37,'Bank-1S'!$X:$X,$F37),SUMIFS('Bank-1S'!$AD:$AD,'Bank-1S'!$J:$J,W$8,'Bank-1S'!$AF:$AF,$N37,'Bank-1S'!$X:$X,$F37))</f>
        <v>0</v>
      </c>
      <c r="X37" s="99">
        <f ca="1">IF(X$7&lt;&gt;"",SUMIFS('Bank-1S'!$AD:$AD,'Bank-1S'!$J:$J,"&gt;="&amp;X$7,'Bank-1S'!$J:$J,"&lt;="&amp;X$8,'Bank-1S'!$AF:$AF,$N37,'Bank-1S'!$X:$X,$F37),SUMIFS('Bank-1S'!$AD:$AD,'Bank-1S'!$J:$J,X$8,'Bank-1S'!$AF:$AF,$N37,'Bank-1S'!$X:$X,$F37))</f>
        <v>0</v>
      </c>
      <c r="Y37" s="99">
        <f ca="1">IF(Y$7&lt;&gt;"",SUMIFS('Bank-1S'!$AD:$AD,'Bank-1S'!$J:$J,"&gt;="&amp;Y$7,'Bank-1S'!$J:$J,"&lt;="&amp;Y$8,'Bank-1S'!$AF:$AF,$N37,'Bank-1S'!$X:$X,$F37),SUMIFS('Bank-1S'!$AD:$AD,'Bank-1S'!$J:$J,Y$8,'Bank-1S'!$AF:$AF,$N37,'Bank-1S'!$X:$X,$F37))</f>
        <v>0</v>
      </c>
      <c r="Z37" s="99">
        <f ca="1">IF(Z$7&lt;&gt;"",SUMIFS('Bank-1S'!$AD:$AD,'Bank-1S'!$J:$J,"&gt;="&amp;Z$7,'Bank-1S'!$J:$J,"&lt;="&amp;Z$8,'Bank-1S'!$AF:$AF,$N37,'Bank-1S'!$X:$X,$F37),SUMIFS('Bank-1S'!$AD:$AD,'Bank-1S'!$J:$J,Z$8,'Bank-1S'!$AF:$AF,$N37,'Bank-1S'!$X:$X,$F37))</f>
        <v>0</v>
      </c>
      <c r="AA37" s="99">
        <f ca="1">IF(AA$7&lt;&gt;"",SUMIFS('Bank-1S'!$AD:$AD,'Bank-1S'!$J:$J,"&gt;="&amp;AA$7,'Bank-1S'!$J:$J,"&lt;="&amp;AA$8,'Bank-1S'!$AF:$AF,$N37,'Bank-1S'!$X:$X,$F37),SUMIFS('Bank-1S'!$AD:$AD,'Bank-1S'!$J:$J,AA$8,'Bank-1S'!$AF:$AF,$N37,'Bank-1S'!$X:$X,$F37))</f>
        <v>0</v>
      </c>
      <c r="AB37" s="99">
        <f ca="1">IF(AB$7&lt;&gt;"",SUMIFS('Bank-1S'!$AD:$AD,'Bank-1S'!$J:$J,"&gt;="&amp;AB$7,'Bank-1S'!$J:$J,"&lt;="&amp;AB$8,'Bank-1S'!$AF:$AF,$N37,'Bank-1S'!$X:$X,$F37),SUMIFS('Bank-1S'!$AD:$AD,'Bank-1S'!$J:$J,AB$8,'Bank-1S'!$AF:$AF,$N37,'Bank-1S'!$X:$X,$F37))</f>
        <v>0</v>
      </c>
      <c r="AC37" s="99">
        <f ca="1">IF(AC$7&lt;&gt;"",SUMIFS('Bank-1S'!$AD:$AD,'Bank-1S'!$J:$J,"&gt;="&amp;AC$7,'Bank-1S'!$J:$J,"&lt;="&amp;AC$8,'Bank-1S'!$AF:$AF,$N37,'Bank-1S'!$X:$X,$F37),SUMIFS('Bank-1S'!$AD:$AD,'Bank-1S'!$J:$J,AC$8,'Bank-1S'!$AF:$AF,$N37,'Bank-1S'!$X:$X,$F37))</f>
        <v>0</v>
      </c>
      <c r="AD37" s="99">
        <f ca="1">IF(AD$7&lt;&gt;"",SUMIFS('Bank-1S'!$AD:$AD,'Bank-1S'!$J:$J,"&gt;="&amp;AD$7,'Bank-1S'!$J:$J,"&lt;="&amp;AD$8,'Bank-1S'!$AF:$AF,$N37,'Bank-1S'!$X:$X,$F37),SUMIFS('Bank-1S'!$AD:$AD,'Bank-1S'!$J:$J,AD$8,'Bank-1S'!$AF:$AF,$N37,'Bank-1S'!$X:$X,$F37))</f>
        <v>0</v>
      </c>
      <c r="AE37" s="99">
        <f ca="1">IF(AE$7&lt;&gt;"",SUMIFS('Bank-1S'!$AD:$AD,'Bank-1S'!$J:$J,"&gt;="&amp;AE$7,'Bank-1S'!$J:$J,"&lt;="&amp;AE$8,'Bank-1S'!$AF:$AF,$N37,'Bank-1S'!$X:$X,$F37),SUMIFS('Bank-1S'!$AD:$AD,'Bank-1S'!$J:$J,AE$8,'Bank-1S'!$AF:$AF,$N37,'Bank-1S'!$X:$X,$F37))</f>
        <v>0</v>
      </c>
      <c r="AF37" s="99">
        <f ca="1">IF(AF$7&lt;&gt;"",SUMIFS('Bank-1S'!$AD:$AD,'Bank-1S'!$J:$J,"&gt;="&amp;AF$7,'Bank-1S'!$J:$J,"&lt;="&amp;AF$8,'Bank-1S'!$AF:$AF,$N37,'Bank-1S'!$X:$X,$F37),SUMIFS('Bank-1S'!$AD:$AD,'Bank-1S'!$J:$J,AF$8,'Bank-1S'!$AF:$AF,$N37,'Bank-1S'!$X:$X,$F37))</f>
        <v>0</v>
      </c>
      <c r="AG37" s="99">
        <f ca="1">IF(AG$7&lt;&gt;"",SUMIFS('Bank-1S'!$AD:$AD,'Bank-1S'!$J:$J,"&gt;="&amp;AG$7,'Bank-1S'!$J:$J,"&lt;="&amp;AG$8,'Bank-1S'!$AF:$AF,$N37,'Bank-1S'!$X:$X,$F37),SUMIFS('Bank-1S'!$AD:$AD,'Bank-1S'!$J:$J,AG$8,'Bank-1S'!$AF:$AF,$N37,'Bank-1S'!$X:$X,$F37))</f>
        <v>0</v>
      </c>
      <c r="AH37" s="99">
        <f ca="1">IF(AH$7&lt;&gt;"",SUMIFS('Bank-1S'!$AD:$AD,'Bank-1S'!$J:$J,"&gt;="&amp;AH$7,'Bank-1S'!$J:$J,"&lt;="&amp;AH$8,'Bank-1S'!$AF:$AF,$N37,'Bank-1S'!$X:$X,$F37),SUMIFS('Bank-1S'!$AD:$AD,'Bank-1S'!$J:$J,AH$8,'Bank-1S'!$AF:$AF,$N37,'Bank-1S'!$X:$X,$F37))</f>
        <v>0</v>
      </c>
      <c r="AI37" s="99">
        <f ca="1">IF(AI$7&lt;&gt;"",SUMIFS('Bank-1S'!$AD:$AD,'Bank-1S'!$J:$J,"&gt;="&amp;AI$7,'Bank-1S'!$J:$J,"&lt;="&amp;AI$8,'Bank-1S'!$AF:$AF,$N37,'Bank-1S'!$X:$X,$F37),SUMIFS('Bank-1S'!$AD:$AD,'Bank-1S'!$J:$J,AI$8,'Bank-1S'!$AF:$AF,$N37,'Bank-1S'!$X:$X,$F37))</f>
        <v>0</v>
      </c>
      <c r="AJ37" s="99">
        <f ca="1">IF(AJ$7&lt;&gt;"",SUMIFS('Bank-1S'!$AD:$AD,'Bank-1S'!$J:$J,"&gt;="&amp;AJ$7,'Bank-1S'!$J:$J,"&lt;="&amp;AJ$8,'Bank-1S'!$AF:$AF,$N37,'Bank-1S'!$X:$X,$F37),SUMIFS('Bank-1S'!$AD:$AD,'Bank-1S'!$J:$J,AJ$8,'Bank-1S'!$AF:$AF,$N37,'Bank-1S'!$X:$X,$F37))</f>
        <v>0</v>
      </c>
      <c r="AK37" s="99">
        <f ca="1">IF(AK$7&lt;&gt;"",SUMIFS('Bank-1S'!$AD:$AD,'Bank-1S'!$J:$J,"&gt;="&amp;AK$7,'Bank-1S'!$J:$J,"&lt;="&amp;AK$8,'Bank-1S'!$AF:$AF,$N37,'Bank-1S'!$X:$X,$F37),SUMIFS('Bank-1S'!$AD:$AD,'Bank-1S'!$J:$J,AK$8,'Bank-1S'!$AF:$AF,$N37,'Bank-1S'!$X:$X,$F37))</f>
        <v>0</v>
      </c>
      <c r="AL37" s="99">
        <f ca="1">IF(AL$7&lt;&gt;"",SUMIFS('Bank-1S'!$AD:$AD,'Bank-1S'!$J:$J,"&gt;="&amp;AL$7,'Bank-1S'!$J:$J,"&lt;="&amp;AL$8,'Bank-1S'!$AF:$AF,$N37,'Bank-1S'!$X:$X,$F37),SUMIFS('Bank-1S'!$AD:$AD,'Bank-1S'!$J:$J,AL$8,'Bank-1S'!$AF:$AF,$N37,'Bank-1S'!$X:$X,$F37))</f>
        <v>0</v>
      </c>
      <c r="AM37" s="99">
        <f ca="1">IF(AM$7&lt;&gt;"",SUMIFS('Bank-1S'!$AD:$AD,'Bank-1S'!$J:$J,"&gt;="&amp;AM$7,'Bank-1S'!$J:$J,"&lt;="&amp;AM$8,'Bank-1S'!$AF:$AF,$N37,'Bank-1S'!$X:$X,$F37),SUMIFS('Bank-1S'!$AD:$AD,'Bank-1S'!$J:$J,AM$8,'Bank-1S'!$AF:$AF,$N37,'Bank-1S'!$X:$X,$F37))</f>
        <v>0</v>
      </c>
      <c r="AN37" s="99">
        <f ca="1">IF(AN$7&lt;&gt;"",SUMIFS('Bank-1S'!$AD:$AD,'Bank-1S'!$J:$J,"&gt;="&amp;AN$7,'Bank-1S'!$J:$J,"&lt;="&amp;AN$8,'Bank-1S'!$AF:$AF,$N37,'Bank-1S'!$X:$X,$F37),SUMIFS('Bank-1S'!$AD:$AD,'Bank-1S'!$J:$J,AN$8,'Bank-1S'!$AF:$AF,$N37,'Bank-1S'!$X:$X,$F37))</f>
        <v>0</v>
      </c>
      <c r="AO37" s="99">
        <f ca="1">IF(AO$7&lt;&gt;"",SUMIFS('Bank-1S'!$AD:$AD,'Bank-1S'!$J:$J,"&gt;="&amp;AO$7,'Bank-1S'!$J:$J,"&lt;="&amp;AO$8,'Bank-1S'!$AF:$AF,$N37,'Bank-1S'!$X:$X,$F37),SUMIFS('Bank-1S'!$AD:$AD,'Bank-1S'!$J:$J,AO$8,'Bank-1S'!$AF:$AF,$N37,'Bank-1S'!$X:$X,$F37))</f>
        <v>0</v>
      </c>
      <c r="AP37" s="99">
        <f ca="1">IF(AP$7&lt;&gt;"",SUMIFS('Bank-1S'!$AD:$AD,'Bank-1S'!$J:$J,"&gt;="&amp;AP$7,'Bank-1S'!$J:$J,"&lt;="&amp;AP$8,'Bank-1S'!$AF:$AF,$N37,'Bank-1S'!$X:$X,$F37),SUMIFS('Bank-1S'!$AD:$AD,'Bank-1S'!$J:$J,AP$8,'Bank-1S'!$AF:$AF,$N37,'Bank-1S'!$X:$X,$F37))</f>
        <v>0</v>
      </c>
      <c r="AQ37" s="99">
        <f ca="1">IF(AQ$7&lt;&gt;"",SUMIFS('Bank-1S'!$AD:$AD,'Bank-1S'!$J:$J,"&gt;="&amp;AQ$7,'Bank-1S'!$J:$J,"&lt;="&amp;AQ$8,'Bank-1S'!$AF:$AF,$N37,'Bank-1S'!$X:$X,$F37),SUMIFS('Bank-1S'!$AD:$AD,'Bank-1S'!$J:$J,AQ$8,'Bank-1S'!$AF:$AF,$N37,'Bank-1S'!$X:$X,$F37))</f>
        <v>0</v>
      </c>
      <c r="AR37" s="99">
        <f ca="1">IF(AR$7&lt;&gt;"",SUMIFS('Bank-1S'!$AD:$AD,'Bank-1S'!$J:$J,"&gt;="&amp;AR$7,'Bank-1S'!$J:$J,"&lt;="&amp;AR$8,'Bank-1S'!$AF:$AF,$N37,'Bank-1S'!$X:$X,$F37),SUMIFS('Bank-1S'!$AD:$AD,'Bank-1S'!$J:$J,AR$8,'Bank-1S'!$AF:$AF,$N37,'Bank-1S'!$X:$X,$F37))</f>
        <v>0</v>
      </c>
      <c r="AS37" s="99">
        <f ca="1">IF(AS$7&lt;&gt;"",SUMIFS('Bank-1S'!$AD:$AD,'Bank-1S'!$J:$J,"&gt;="&amp;AS$7,'Bank-1S'!$J:$J,"&lt;="&amp;AS$8,'Bank-1S'!$AF:$AF,$N37,'Bank-1S'!$X:$X,$F37),SUMIFS('Bank-1S'!$AD:$AD,'Bank-1S'!$J:$J,AS$8,'Bank-1S'!$AF:$AF,$N37,'Bank-1S'!$X:$X,$F37))</f>
        <v>0</v>
      </c>
      <c r="AT37" s="99">
        <f ca="1">IF(AT$7&lt;&gt;"",SUMIFS('Bank-1S'!$AD:$AD,'Bank-1S'!$J:$J,"&gt;="&amp;AT$7,'Bank-1S'!$J:$J,"&lt;="&amp;AT$8,'Bank-1S'!$AF:$AF,$N37,'Bank-1S'!$X:$X,$F37),SUMIFS('Bank-1S'!$AD:$AD,'Bank-1S'!$J:$J,AT$8,'Bank-1S'!$AF:$AF,$N37,'Bank-1S'!$X:$X,$F37))</f>
        <v>0</v>
      </c>
      <c r="AU37" s="99">
        <f ca="1">IF(AU$7&lt;&gt;"",SUMIFS('Bank-1S'!$AD:$AD,'Bank-1S'!$J:$J,"&gt;="&amp;AU$7,'Bank-1S'!$J:$J,"&lt;="&amp;AU$8,'Bank-1S'!$AF:$AF,$N37,'Bank-1S'!$X:$X,$F37),SUMIFS('Bank-1S'!$AD:$AD,'Bank-1S'!$J:$J,AU$8,'Bank-1S'!$AF:$AF,$N37,'Bank-1S'!$X:$X,$F37))</f>
        <v>0</v>
      </c>
      <c r="AV37" s="99">
        <f ca="1">IF(AV$7&lt;&gt;"",SUMIFS('Bank-1S'!$AD:$AD,'Bank-1S'!$J:$J,"&gt;="&amp;AV$7,'Bank-1S'!$J:$J,"&lt;="&amp;AV$8,'Bank-1S'!$AF:$AF,$N37,'Bank-1S'!$X:$X,$F37),SUMIFS('Bank-1S'!$AD:$AD,'Bank-1S'!$J:$J,AV$8,'Bank-1S'!$AF:$AF,$N37,'Bank-1S'!$X:$X,$F37))</f>
        <v>0</v>
      </c>
      <c r="AW37" s="99">
        <f ca="1">IF(AW$7&lt;&gt;"",SUMIFS('Bank-1S'!$AD:$AD,'Bank-1S'!$J:$J,"&gt;="&amp;AW$7,'Bank-1S'!$J:$J,"&lt;="&amp;AW$8,'Bank-1S'!$AF:$AF,$N37,'Bank-1S'!$X:$X,$F37),SUMIFS('Bank-1S'!$AD:$AD,'Bank-1S'!$J:$J,AW$8,'Bank-1S'!$AF:$AF,$N37,'Bank-1S'!$X:$X,$F37))</f>
        <v>0</v>
      </c>
      <c r="AX37" s="99">
        <f ca="1">IF(AX$7&lt;&gt;"",SUMIFS('Bank-1S'!$AD:$AD,'Bank-1S'!$J:$J,"&gt;="&amp;AX$7,'Bank-1S'!$J:$J,"&lt;="&amp;AX$8,'Bank-1S'!$AF:$AF,$N37,'Bank-1S'!$X:$X,$F37),SUMIFS('Bank-1S'!$AD:$AD,'Bank-1S'!$J:$J,AX$8,'Bank-1S'!$AF:$AF,$N37,'Bank-1S'!$X:$X,$F37))</f>
        <v>0</v>
      </c>
      <c r="AY37" s="99">
        <f ca="1">IF(AY$7&lt;&gt;"",SUMIFS('Bank-1S'!$AD:$AD,'Bank-1S'!$J:$J,"&gt;="&amp;AY$7,'Bank-1S'!$J:$J,"&lt;="&amp;AY$8,'Bank-1S'!$AF:$AF,$N37,'Bank-1S'!$X:$X,$F37),SUMIFS('Bank-1S'!$AD:$AD,'Bank-1S'!$J:$J,AY$8,'Bank-1S'!$AF:$AF,$N37,'Bank-1S'!$X:$X,$F37))</f>
        <v>0</v>
      </c>
      <c r="AZ37" s="99">
        <f ca="1">IF(AZ$7&lt;&gt;"",SUMIFS('Bank-1S'!$AD:$AD,'Bank-1S'!$J:$J,"&gt;="&amp;AZ$7,'Bank-1S'!$J:$J,"&lt;="&amp;AZ$8,'Bank-1S'!$AF:$AF,$N37,'Bank-1S'!$X:$X,$F37),SUMIFS('Bank-1S'!$AD:$AD,'Bank-1S'!$J:$J,AZ$8,'Bank-1S'!$AF:$AF,$N37,'Bank-1S'!$X:$X,$F37))</f>
        <v>0</v>
      </c>
      <c r="BA37" s="99">
        <f ca="1">IF(BA$7&lt;&gt;"",SUMIFS('Bank-1S'!$AD:$AD,'Bank-1S'!$J:$J,"&gt;="&amp;BA$7,'Bank-1S'!$J:$J,"&lt;="&amp;BA$8,'Bank-1S'!$AF:$AF,$N37,'Bank-1S'!$X:$X,$F37),SUMIFS('Bank-1S'!$AD:$AD,'Bank-1S'!$J:$J,BA$8,'Bank-1S'!$AF:$AF,$N37,'Bank-1S'!$X:$X,$F37))</f>
        <v>0</v>
      </c>
      <c r="BB37" s="99">
        <f ca="1">IF(BB$7&lt;&gt;"",SUMIFS('Bank-1S'!$AD:$AD,'Bank-1S'!$J:$J,"&gt;="&amp;BB$7,'Bank-1S'!$J:$J,"&lt;="&amp;BB$8,'Bank-1S'!$AF:$AF,$N37,'Bank-1S'!$X:$X,$F37),SUMIFS('Bank-1S'!$AD:$AD,'Bank-1S'!$J:$J,BB$8,'Bank-1S'!$AF:$AF,$N37,'Bank-1S'!$X:$X,$F37))</f>
        <v>0</v>
      </c>
      <c r="BC37" s="99">
        <f ca="1">IF(BC$7&lt;&gt;"",SUMIFS('Bank-1S'!$AD:$AD,'Bank-1S'!$J:$J,"&gt;="&amp;BC$7,'Bank-1S'!$J:$J,"&lt;="&amp;BC$8,'Bank-1S'!$AF:$AF,$N37,'Bank-1S'!$X:$X,$F37),SUMIFS('Bank-1S'!$AD:$AD,'Bank-1S'!$J:$J,BC$8,'Bank-1S'!$AF:$AF,$N37,'Bank-1S'!$X:$X,$F37))</f>
        <v>0</v>
      </c>
      <c r="BD37" s="99">
        <f ca="1">IF(BD$7&lt;&gt;"",SUMIFS('Bank-1S'!$AD:$AD,'Bank-1S'!$J:$J,"&gt;="&amp;BD$7,'Bank-1S'!$J:$J,"&lt;="&amp;BD$8,'Bank-1S'!$AF:$AF,$N37,'Bank-1S'!$X:$X,$F37),SUMIFS('Bank-1S'!$AD:$AD,'Bank-1S'!$J:$J,BD$8,'Bank-1S'!$AF:$AF,$N37,'Bank-1S'!$X:$X,$F37))</f>
        <v>0</v>
      </c>
      <c r="BE37" s="99">
        <f ca="1">IF(BE$7&lt;&gt;"",SUMIFS('Bank-1S'!$AD:$AD,'Bank-1S'!$J:$J,"&gt;="&amp;BE$7,'Bank-1S'!$J:$J,"&lt;="&amp;BE$8,'Bank-1S'!$AF:$AF,$N37,'Bank-1S'!$X:$X,$F37),SUMIFS('Bank-1S'!$AD:$AD,'Bank-1S'!$J:$J,BE$8,'Bank-1S'!$AF:$AF,$N37,'Bank-1S'!$X:$X,$F37))</f>
        <v>0</v>
      </c>
      <c r="BF37" s="99">
        <f ca="1">IF(BF$7&lt;&gt;"",SUMIFS('Bank-1S'!$AD:$AD,'Bank-1S'!$J:$J,"&gt;="&amp;BF$7,'Bank-1S'!$J:$J,"&lt;="&amp;BF$8,'Bank-1S'!$AF:$AF,$N37,'Bank-1S'!$X:$X,$F37),SUMIFS('Bank-1S'!$AD:$AD,'Bank-1S'!$J:$J,BF$8,'Bank-1S'!$AF:$AF,$N37,'Bank-1S'!$X:$X,$F37))</f>
        <v>0</v>
      </c>
      <c r="BG37" s="99">
        <f ca="1">IF(BG$7&lt;&gt;"",SUMIFS('Bank-1S'!$AD:$AD,'Bank-1S'!$J:$J,"&gt;="&amp;BG$7,'Bank-1S'!$J:$J,"&lt;="&amp;BG$8,'Bank-1S'!$AF:$AF,$N37,'Bank-1S'!$X:$X,$F37),SUMIFS('Bank-1S'!$AD:$AD,'Bank-1S'!$J:$J,BG$8,'Bank-1S'!$AF:$AF,$N37,'Bank-1S'!$X:$X,$F37))</f>
        <v>0</v>
      </c>
      <c r="BH37" s="99">
        <f ca="1">IF(BH$7&lt;&gt;"",SUMIFS('Bank-1S'!$AD:$AD,'Bank-1S'!$J:$J,"&gt;="&amp;BH$7,'Bank-1S'!$J:$J,"&lt;="&amp;BH$8,'Bank-1S'!$AF:$AF,$N37,'Bank-1S'!$X:$X,$F37),SUMIFS('Bank-1S'!$AD:$AD,'Bank-1S'!$J:$J,BH$8,'Bank-1S'!$AF:$AF,$N37,'Bank-1S'!$X:$X,$F37))</f>
        <v>0</v>
      </c>
      <c r="BI37" s="99">
        <f ca="1">IF(BI$7&lt;&gt;"",SUMIFS('Bank-1S'!$AD:$AD,'Bank-1S'!$J:$J,"&gt;="&amp;BI$7,'Bank-1S'!$J:$J,"&lt;="&amp;BI$8,'Bank-1S'!$AF:$AF,$N37,'Bank-1S'!$X:$X,$F37),SUMIFS('Bank-1S'!$AD:$AD,'Bank-1S'!$J:$J,BI$8,'Bank-1S'!$AF:$AF,$N37,'Bank-1S'!$X:$X,$F37))</f>
        <v>0</v>
      </c>
      <c r="BJ37" s="99">
        <f ca="1">IF(BJ$7&lt;&gt;"",SUMIFS('Bank-1S'!$AD:$AD,'Bank-1S'!$J:$J,"&gt;="&amp;BJ$7,'Bank-1S'!$J:$J,"&lt;="&amp;BJ$8,'Bank-1S'!$AF:$AF,$N37,'Bank-1S'!$X:$X,$F37),SUMIFS('Bank-1S'!$AD:$AD,'Bank-1S'!$J:$J,BJ$8,'Bank-1S'!$AF:$AF,$N37,'Bank-1S'!$X:$X,$F37))</f>
        <v>0</v>
      </c>
      <c r="BK37" s="99">
        <f ca="1">IF(BK$7&lt;&gt;"",SUMIFS('Bank-1S'!$AD:$AD,'Bank-1S'!$J:$J,"&gt;="&amp;BK$7,'Bank-1S'!$J:$J,"&lt;="&amp;BK$8,'Bank-1S'!$AF:$AF,$N37,'Bank-1S'!$X:$X,$F37),SUMIFS('Bank-1S'!$AD:$AD,'Bank-1S'!$J:$J,BK$8,'Bank-1S'!$AF:$AF,$N37,'Bank-1S'!$X:$X,$F37))</f>
        <v>0</v>
      </c>
      <c r="BL37" s="99">
        <f ca="1">IF(BL$7&lt;&gt;"",SUMIFS('Bank-1S'!$AD:$AD,'Bank-1S'!$J:$J,"&gt;="&amp;BL$7,'Bank-1S'!$J:$J,"&lt;="&amp;BL$8,'Bank-1S'!$AF:$AF,$N37,'Bank-1S'!$X:$X,$F37),SUMIFS('Bank-1S'!$AD:$AD,'Bank-1S'!$J:$J,BL$8,'Bank-1S'!$AF:$AF,$N37,'Bank-1S'!$X:$X,$F37))</f>
        <v>0</v>
      </c>
      <c r="BM37" s="99">
        <f ca="1">IF(BM$7&lt;&gt;"",SUMIFS('Bank-1S'!$AD:$AD,'Bank-1S'!$J:$J,"&gt;="&amp;BM$7,'Bank-1S'!$J:$J,"&lt;="&amp;BM$8,'Bank-1S'!$AF:$AF,$N37,'Bank-1S'!$X:$X,$F37),SUMIFS('Bank-1S'!$AD:$AD,'Bank-1S'!$J:$J,BM$8,'Bank-1S'!$AF:$AF,$N37,'Bank-1S'!$X:$X,$F37))</f>
        <v>0</v>
      </c>
      <c r="BN37" s="99">
        <f ca="1">IF(BN$7&lt;&gt;"",SUMIFS('Bank-1S'!$AD:$AD,'Bank-1S'!$J:$J,"&gt;="&amp;BN$7,'Bank-1S'!$J:$J,"&lt;="&amp;BN$8,'Bank-1S'!$AF:$AF,$N37,'Bank-1S'!$X:$X,$F37),SUMIFS('Bank-1S'!$AD:$AD,'Bank-1S'!$J:$J,BN$8,'Bank-1S'!$AF:$AF,$N37,'Bank-1S'!$X:$X,$F37))</f>
        <v>0</v>
      </c>
      <c r="BO37" s="99">
        <f ca="1">IF(BO$7&lt;&gt;"",SUMIFS('Bank-1S'!$AD:$AD,'Bank-1S'!$J:$J,"&gt;="&amp;BO$7,'Bank-1S'!$J:$J,"&lt;="&amp;BO$8,'Bank-1S'!$AF:$AF,$N37,'Bank-1S'!$X:$X,$F37),SUMIFS('Bank-1S'!$AD:$AD,'Bank-1S'!$J:$J,BO$8,'Bank-1S'!$AF:$AF,$N37,'Bank-1S'!$X:$X,$F37))</f>
        <v>0</v>
      </c>
      <c r="BP37" s="99">
        <f ca="1">IF(BP$7&lt;&gt;"",SUMIFS('Bank-1S'!$AD:$AD,'Bank-1S'!$J:$J,"&gt;="&amp;BP$7,'Bank-1S'!$J:$J,"&lt;="&amp;BP$8,'Bank-1S'!$AF:$AF,$N37,'Bank-1S'!$X:$X,$F37),SUMIFS('Bank-1S'!$AD:$AD,'Bank-1S'!$J:$J,BP$8,'Bank-1S'!$AF:$AF,$N37,'Bank-1S'!$X:$X,$F37))</f>
        <v>0</v>
      </c>
      <c r="BQ37" s="99">
        <f ca="1">IF(BQ$7&lt;&gt;"",SUMIFS('Bank-1S'!$AD:$AD,'Bank-1S'!$J:$J,"&gt;="&amp;BQ$7,'Bank-1S'!$J:$J,"&lt;="&amp;BQ$8,'Bank-1S'!$AF:$AF,$N37,'Bank-1S'!$X:$X,$F37),SUMIFS('Bank-1S'!$AD:$AD,'Bank-1S'!$J:$J,BQ$8,'Bank-1S'!$AF:$AF,$N37,'Bank-1S'!$X:$X,$F37))</f>
        <v>0</v>
      </c>
      <c r="BR37" s="99">
        <f ca="1">IF(BR$7&lt;&gt;"",SUMIFS('Bank-1S'!$AD:$AD,'Bank-1S'!$J:$J,"&gt;="&amp;BR$7,'Bank-1S'!$J:$J,"&lt;="&amp;BR$8,'Bank-1S'!$AF:$AF,$N37,'Bank-1S'!$X:$X,$F37),SUMIFS('Bank-1S'!$AD:$AD,'Bank-1S'!$J:$J,BR$8,'Bank-1S'!$AF:$AF,$N37,'Bank-1S'!$X:$X,$F37))</f>
        <v>0</v>
      </c>
      <c r="BS37" s="99">
        <f ca="1">IF(BS$7&lt;&gt;"",SUMIFS('Bank-1S'!$AD:$AD,'Bank-1S'!$J:$J,"&gt;="&amp;BS$7,'Bank-1S'!$J:$J,"&lt;="&amp;BS$8,'Bank-1S'!$AF:$AF,$N37,'Bank-1S'!$X:$X,$F37),SUMIFS('Bank-1S'!$AD:$AD,'Bank-1S'!$J:$J,BS$8,'Bank-1S'!$AF:$AF,$N37,'Bank-1S'!$X:$X,$F37))</f>
        <v>0</v>
      </c>
      <c r="BT37" s="99">
        <f ca="1">IF(BT$7&lt;&gt;"",SUMIFS('Bank-1S'!$AD:$AD,'Bank-1S'!$J:$J,"&gt;="&amp;BT$7,'Bank-1S'!$J:$J,"&lt;="&amp;BT$8,'Bank-1S'!$AF:$AF,$N37,'Bank-1S'!$X:$X,$F37),SUMIFS('Bank-1S'!$AD:$AD,'Bank-1S'!$J:$J,BT$8,'Bank-1S'!$AF:$AF,$N37,'Bank-1S'!$X:$X,$F37))</f>
        <v>0</v>
      </c>
      <c r="BU37" s="99">
        <f ca="1">IF(BU$7&lt;&gt;"",SUMIFS('Bank-1S'!$AD:$AD,'Bank-1S'!$J:$J,"&gt;="&amp;BU$7,'Bank-1S'!$J:$J,"&lt;="&amp;BU$8,'Bank-1S'!$AF:$AF,$N37,'Bank-1S'!$X:$X,$F37),SUMIFS('Bank-1S'!$AD:$AD,'Bank-1S'!$J:$J,BU$8,'Bank-1S'!$AF:$AF,$N37,'Bank-1S'!$X:$X,$F37))</f>
        <v>0</v>
      </c>
      <c r="BV37" s="99">
        <f ca="1">IF(BV$7&lt;&gt;"",SUMIFS('Bank-1S'!$AD:$AD,'Bank-1S'!$J:$J,"&gt;="&amp;BV$7,'Bank-1S'!$J:$J,"&lt;="&amp;BV$8,'Bank-1S'!$AF:$AF,$N37,'Bank-1S'!$X:$X,$F37),SUMIFS('Bank-1S'!$AD:$AD,'Bank-1S'!$J:$J,BV$8,'Bank-1S'!$AF:$AF,$N37,'Bank-1S'!$X:$X,$F37))</f>
        <v>0</v>
      </c>
      <c r="BW37" s="99">
        <f ca="1">IF(BW$7&lt;&gt;"",SUMIFS('Bank-1S'!$AD:$AD,'Bank-1S'!$J:$J,"&gt;="&amp;BW$7,'Bank-1S'!$J:$J,"&lt;="&amp;BW$8,'Bank-1S'!$AF:$AF,$N37,'Bank-1S'!$X:$X,$F37),SUMIFS('Bank-1S'!$AD:$AD,'Bank-1S'!$J:$J,BW$8,'Bank-1S'!$AF:$AF,$N37,'Bank-1S'!$X:$X,$F37))</f>
        <v>0</v>
      </c>
      <c r="BX37" s="99">
        <f ca="1">IF(BX$7&lt;&gt;"",SUMIFS('Bank-1S'!$AD:$AD,'Bank-1S'!$J:$J,"&gt;="&amp;BX$7,'Bank-1S'!$J:$J,"&lt;="&amp;BX$8,'Bank-1S'!$AF:$AF,$N37,'Bank-1S'!$X:$X,$F37),SUMIFS('Bank-1S'!$AD:$AD,'Bank-1S'!$J:$J,BX$8,'Bank-1S'!$AF:$AF,$N37,'Bank-1S'!$X:$X,$F37))</f>
        <v>0</v>
      </c>
      <c r="BY37" s="99">
        <f ca="1">IF(BY$7&lt;&gt;"",SUMIFS('Bank-1S'!$AD:$AD,'Bank-1S'!$J:$J,"&gt;="&amp;BY$7,'Bank-1S'!$J:$J,"&lt;="&amp;BY$8,'Bank-1S'!$AF:$AF,$N37,'Bank-1S'!$X:$X,$F37),SUMIFS('Bank-1S'!$AD:$AD,'Bank-1S'!$J:$J,BY$8,'Bank-1S'!$AF:$AF,$N37,'Bank-1S'!$X:$X,$F37))</f>
        <v>0</v>
      </c>
      <c r="BZ37" s="99">
        <f ca="1">IF(BZ$7&lt;&gt;"",SUMIFS('Bank-1S'!$AD:$AD,'Bank-1S'!$J:$J,"&gt;="&amp;BZ$7,'Bank-1S'!$J:$J,"&lt;="&amp;BZ$8,'Bank-1S'!$AF:$AF,$N37,'Bank-1S'!$X:$X,$F37),SUMIFS('Bank-1S'!$AD:$AD,'Bank-1S'!$J:$J,BZ$8,'Bank-1S'!$AF:$AF,$N37,'Bank-1S'!$X:$X,$F37))</f>
        <v>0</v>
      </c>
      <c r="CA37" s="99">
        <f ca="1">IF(CA$7&lt;&gt;"",SUMIFS('Bank-1S'!$AD:$AD,'Bank-1S'!$J:$J,"&gt;="&amp;CA$7,'Bank-1S'!$J:$J,"&lt;="&amp;CA$8,'Bank-1S'!$AF:$AF,$N37,'Bank-1S'!$X:$X,$F37),SUMIFS('Bank-1S'!$AD:$AD,'Bank-1S'!$J:$J,CA$8,'Bank-1S'!$AF:$AF,$N37,'Bank-1S'!$X:$X,$F37))</f>
        <v>0</v>
      </c>
      <c r="CB37" s="99">
        <f ca="1">IF(CB$7&lt;&gt;"",SUMIFS('Bank-1S'!$AD:$AD,'Bank-1S'!$J:$J,"&gt;="&amp;CB$7,'Bank-1S'!$J:$J,"&lt;="&amp;CB$8,'Bank-1S'!$AF:$AF,$N37,'Bank-1S'!$X:$X,$F37),SUMIFS('Bank-1S'!$AD:$AD,'Bank-1S'!$J:$J,CB$8,'Bank-1S'!$AF:$AF,$N37,'Bank-1S'!$X:$X,$F37))</f>
        <v>0</v>
      </c>
      <c r="CC37" s="99">
        <f ca="1">IF(CC$7&lt;&gt;"",SUMIFS('Bank-1S'!$AD:$AD,'Bank-1S'!$J:$J,"&gt;="&amp;CC$7,'Bank-1S'!$J:$J,"&lt;="&amp;CC$8,'Bank-1S'!$AF:$AF,$N37,'Bank-1S'!$X:$X,$F37),SUMIFS('Bank-1S'!$AD:$AD,'Bank-1S'!$J:$J,CC$8,'Bank-1S'!$AF:$AF,$N37,'Bank-1S'!$X:$X,$F37))</f>
        <v>0</v>
      </c>
      <c r="CD37" s="99">
        <f ca="1">IF(CD$7&lt;&gt;"",SUMIFS('Bank-1S'!$AD:$AD,'Bank-1S'!$J:$J,"&gt;="&amp;CD$7,'Bank-1S'!$J:$J,"&lt;="&amp;CD$8,'Bank-1S'!$AF:$AF,$N37,'Bank-1S'!$X:$X,$F37),SUMIFS('Bank-1S'!$AD:$AD,'Bank-1S'!$J:$J,CD$8,'Bank-1S'!$AF:$AF,$N37,'Bank-1S'!$X:$X,$F37))</f>
        <v>0</v>
      </c>
      <c r="CE37" s="99">
        <f ca="1">IF(CE$7&lt;&gt;"",SUMIFS('Bank-1S'!$AD:$AD,'Bank-1S'!$J:$J,"&gt;="&amp;CE$7,'Bank-1S'!$J:$J,"&lt;="&amp;CE$8,'Bank-1S'!$AF:$AF,$N37,'Bank-1S'!$X:$X,$F37),SUMIFS('Bank-1S'!$AD:$AD,'Bank-1S'!$J:$J,CE$8,'Bank-1S'!$AF:$AF,$N37,'Bank-1S'!$X:$X,$F37))</f>
        <v>0</v>
      </c>
      <c r="CF37" s="99">
        <f ca="1">IF(CF$7&lt;&gt;"",SUMIFS('Bank-1S'!$AD:$AD,'Bank-1S'!$J:$J,"&gt;="&amp;CF$7,'Bank-1S'!$J:$J,"&lt;="&amp;CF$8,'Bank-1S'!$AF:$AF,$N37,'Bank-1S'!$X:$X,$F37),SUMIFS('Bank-1S'!$AD:$AD,'Bank-1S'!$J:$J,CF$8,'Bank-1S'!$AF:$AF,$N37,'Bank-1S'!$X:$X,$F37))</f>
        <v>0</v>
      </c>
      <c r="CG37" s="99">
        <f ca="1">IF(CG$7&lt;&gt;"",SUMIFS('Bank-1S'!$AD:$AD,'Bank-1S'!$J:$J,"&gt;="&amp;CG$7,'Bank-1S'!$J:$J,"&lt;="&amp;CG$8,'Bank-1S'!$AF:$AF,$N37,'Bank-1S'!$X:$X,$F37),SUMIFS('Bank-1S'!$AD:$AD,'Bank-1S'!$J:$J,CG$8,'Bank-1S'!$AF:$AF,$N37,'Bank-1S'!$X:$X,$F37))</f>
        <v>0</v>
      </c>
      <c r="CH37" s="99">
        <f ca="1">IF(CH$7&lt;&gt;"",SUMIFS('Bank-1S'!$AD:$AD,'Bank-1S'!$J:$J,"&gt;="&amp;CH$7,'Bank-1S'!$J:$J,"&lt;="&amp;CH$8,'Bank-1S'!$AF:$AF,$N37,'Bank-1S'!$X:$X,$F37),SUMIFS('Bank-1S'!$AD:$AD,'Bank-1S'!$J:$J,CH$8,'Bank-1S'!$AF:$AF,$N37,'Bank-1S'!$X:$X,$F37))</f>
        <v>0</v>
      </c>
      <c r="CI37" s="99">
        <f ca="1">IF(CI$7&lt;&gt;"",SUMIFS('Bank-1S'!$AD:$AD,'Bank-1S'!$J:$J,"&gt;="&amp;CI$7,'Bank-1S'!$J:$J,"&lt;="&amp;CI$8,'Bank-1S'!$AF:$AF,$N37,'Bank-1S'!$X:$X,$F37),SUMIFS('Bank-1S'!$AD:$AD,'Bank-1S'!$J:$J,CI$8,'Bank-1S'!$AF:$AF,$N37,'Bank-1S'!$X:$X,$F37))</f>
        <v>0</v>
      </c>
      <c r="CJ37" s="99">
        <f ca="1">IF(CJ$7&lt;&gt;"",SUMIFS('Bank-1S'!$AD:$AD,'Bank-1S'!$J:$J,"&gt;="&amp;CJ$7,'Bank-1S'!$J:$J,"&lt;="&amp;CJ$8,'Bank-1S'!$AF:$AF,$N37,'Bank-1S'!$X:$X,$F37),SUMIFS('Bank-1S'!$AD:$AD,'Bank-1S'!$J:$J,CJ$8,'Bank-1S'!$AF:$AF,$N37,'Bank-1S'!$X:$X,$F37))</f>
        <v>0</v>
      </c>
      <c r="CK37" s="99">
        <f ca="1">IF(CK$7&lt;&gt;"",SUMIFS('Bank-1S'!$AD:$AD,'Bank-1S'!$J:$J,"&gt;="&amp;CK$7,'Bank-1S'!$J:$J,"&lt;="&amp;CK$8,'Bank-1S'!$AF:$AF,$N37,'Bank-1S'!$X:$X,$F37),SUMIFS('Bank-1S'!$AD:$AD,'Bank-1S'!$J:$J,CK$8,'Bank-1S'!$AF:$AF,$N37,'Bank-1S'!$X:$X,$F37))</f>
        <v>0</v>
      </c>
      <c r="CL37" s="99">
        <f ca="1">IF(CL$7&lt;&gt;"",SUMIFS('Bank-1S'!$AD:$AD,'Bank-1S'!$J:$J,"&gt;="&amp;CL$7,'Bank-1S'!$J:$J,"&lt;="&amp;CL$8,'Bank-1S'!$AF:$AF,$N37,'Bank-1S'!$X:$X,$F37),SUMIFS('Bank-1S'!$AD:$AD,'Bank-1S'!$J:$J,CL$8,'Bank-1S'!$AF:$AF,$N37,'Bank-1S'!$X:$X,$F37))</f>
        <v>0</v>
      </c>
      <c r="CM37" s="99">
        <f ca="1">IF(CM$7&lt;&gt;"",SUMIFS('Bank-1S'!$AD:$AD,'Bank-1S'!$J:$J,"&gt;="&amp;CM$7,'Bank-1S'!$J:$J,"&lt;="&amp;CM$8,'Bank-1S'!$AF:$AF,$N37,'Bank-1S'!$X:$X,$F37),SUMIFS('Bank-1S'!$AD:$AD,'Bank-1S'!$J:$J,CM$8,'Bank-1S'!$AF:$AF,$N37,'Bank-1S'!$X:$X,$F37))</f>
        <v>0</v>
      </c>
      <c r="CN37" s="99">
        <f ca="1">IF(CN$7&lt;&gt;"",SUMIFS('Bank-1S'!$AD:$AD,'Bank-1S'!$J:$J,"&gt;="&amp;CN$7,'Bank-1S'!$J:$J,"&lt;="&amp;CN$8,'Bank-1S'!$AF:$AF,$N37,'Bank-1S'!$X:$X,$F37),SUMIFS('Bank-1S'!$AD:$AD,'Bank-1S'!$J:$J,CN$8,'Bank-1S'!$AF:$AF,$N37,'Bank-1S'!$X:$X,$F37))</f>
        <v>0</v>
      </c>
      <c r="CO37" s="99">
        <f ca="1">IF(CO$7&lt;&gt;"",SUMIFS('Bank-1S'!$AD:$AD,'Bank-1S'!$J:$J,"&gt;="&amp;CO$7,'Bank-1S'!$J:$J,"&lt;="&amp;CO$8,'Bank-1S'!$AF:$AF,$N37,'Bank-1S'!$X:$X,$F37),SUMIFS('Bank-1S'!$AD:$AD,'Bank-1S'!$J:$J,CO$8,'Bank-1S'!$AF:$AF,$N37,'Bank-1S'!$X:$X,$F37))</f>
        <v>0</v>
      </c>
      <c r="CP37" s="99">
        <f ca="1">IF(CP$7&lt;&gt;"",SUMIFS('Bank-1S'!$AD:$AD,'Bank-1S'!$J:$J,"&gt;="&amp;CP$7,'Bank-1S'!$J:$J,"&lt;="&amp;CP$8,'Bank-1S'!$AF:$AF,$N37,'Bank-1S'!$X:$X,$F37),SUMIFS('Bank-1S'!$AD:$AD,'Bank-1S'!$J:$J,CP$8,'Bank-1S'!$AF:$AF,$N37,'Bank-1S'!$X:$X,$F37))</f>
        <v>0</v>
      </c>
      <c r="CQ37" s="99">
        <f ca="1">IF(CQ$7&lt;&gt;"",SUMIFS('Bank-1S'!$AD:$AD,'Bank-1S'!$J:$J,"&gt;="&amp;CQ$7,'Bank-1S'!$J:$J,"&lt;="&amp;CQ$8,'Bank-1S'!$AF:$AF,$N37,'Bank-1S'!$X:$X,$F37),SUMIFS('Bank-1S'!$AD:$AD,'Bank-1S'!$J:$J,CQ$8,'Bank-1S'!$AF:$AF,$N37,'Bank-1S'!$X:$X,$F37))</f>
        <v>0</v>
      </c>
      <c r="CR37" s="99">
        <f ca="1">IF(CR$7&lt;&gt;"",SUMIFS('Bank-1S'!$AD:$AD,'Bank-1S'!$J:$J,"&gt;="&amp;CR$7,'Bank-1S'!$J:$J,"&lt;="&amp;CR$8,'Bank-1S'!$AF:$AF,$N37,'Bank-1S'!$X:$X,$F37),SUMIFS('Bank-1S'!$AD:$AD,'Bank-1S'!$J:$J,CR$8,'Bank-1S'!$AF:$AF,$N37,'Bank-1S'!$X:$X,$F37))</f>
        <v>0</v>
      </c>
      <c r="CS37" s="99">
        <f ca="1">IF(CS$7&lt;&gt;"",SUMIFS('Bank-1S'!$AD:$AD,'Bank-1S'!$J:$J,"&gt;="&amp;CS$7,'Bank-1S'!$J:$J,"&lt;="&amp;CS$8,'Bank-1S'!$AF:$AF,$N37,'Bank-1S'!$X:$X,$F37),SUMIFS('Bank-1S'!$AD:$AD,'Bank-1S'!$J:$J,CS$8,'Bank-1S'!$AF:$AF,$N37,'Bank-1S'!$X:$X,$F37))</f>
        <v>0</v>
      </c>
      <c r="CT37" s="99">
        <f ca="1">IF(CT$7&lt;&gt;"",SUMIFS('Bank-1S'!$AD:$AD,'Bank-1S'!$J:$J,"&gt;="&amp;CT$7,'Bank-1S'!$J:$J,"&lt;="&amp;CT$8,'Bank-1S'!$AF:$AF,$N37,'Bank-1S'!$X:$X,$F37),SUMIFS('Bank-1S'!$AD:$AD,'Bank-1S'!$J:$J,CT$8,'Bank-1S'!$AF:$AF,$N37,'Bank-1S'!$X:$X,$F37))</f>
        <v>0</v>
      </c>
    </row>
    <row r="38" spans="1:98" s="28" customFormat="1" ht="10.199999999999999" x14ac:dyDescent="0.2">
      <c r="A38" s="87"/>
      <c r="B38" s="87"/>
      <c r="C38" s="87"/>
      <c r="D38" s="87"/>
      <c r="E38" s="198">
        <v>1</v>
      </c>
      <c r="F38" s="101" t="str">
        <f>lists!$Z$54</f>
        <v>Поступления со счета на счет</v>
      </c>
      <c r="G38" s="87"/>
      <c r="H38" s="291"/>
      <c r="I38" s="306"/>
      <c r="J38" s="291"/>
      <c r="K38" s="306"/>
      <c r="L38" s="306"/>
      <c r="M38" s="86"/>
      <c r="N38" s="87" t="str">
        <f>N19</f>
        <v>RUR</v>
      </c>
      <c r="O38" s="88"/>
      <c r="P38" s="87"/>
      <c r="Q38" s="260"/>
      <c r="R38" s="87"/>
      <c r="S38" s="136"/>
      <c r="T38" s="137">
        <f ca="1">SUM(V38:CU38)</f>
        <v>0</v>
      </c>
      <c r="U38" s="138"/>
      <c r="V38" s="168"/>
      <c r="W38" s="169">
        <f>IF(W$7&lt;&gt;"",SUMIFS('Bank-1S'!$AD:$AD,'Bank-1S'!$J:$J,"&gt;="&amp;W$7,'Bank-1S'!$J:$J,"&lt;="&amp;W$8,'Bank-1S'!$AF:$AF,$N38,'Bank-1S'!$X:$X,$F38),SUMIFS('Bank-1S'!$AD:$AD,'Bank-1S'!$J:$J,W$8,'Bank-1S'!$AF:$AF,$N38,'Bank-1S'!$X:$X,$F38))</f>
        <v>0</v>
      </c>
      <c r="X38" s="99">
        <f ca="1">IF(X$7&lt;&gt;"",SUMIFS('Bank-1S'!$AD:$AD,'Bank-1S'!$J:$J,"&gt;="&amp;X$7,'Bank-1S'!$J:$J,"&lt;="&amp;X$8,'Bank-1S'!$AF:$AF,$N38,'Bank-1S'!$X:$X,$F38),SUMIFS('Bank-1S'!$AD:$AD,'Bank-1S'!$J:$J,X$8,'Bank-1S'!$AF:$AF,$N38,'Bank-1S'!$X:$X,$F38))</f>
        <v>0</v>
      </c>
      <c r="Y38" s="99">
        <f ca="1">IF(Y$7&lt;&gt;"",SUMIFS('Bank-1S'!$AD:$AD,'Bank-1S'!$J:$J,"&gt;="&amp;Y$7,'Bank-1S'!$J:$J,"&lt;="&amp;Y$8,'Bank-1S'!$AF:$AF,$N38,'Bank-1S'!$X:$X,$F38),SUMIFS('Bank-1S'!$AD:$AD,'Bank-1S'!$J:$J,Y$8,'Bank-1S'!$AF:$AF,$N38,'Bank-1S'!$X:$X,$F38))</f>
        <v>0</v>
      </c>
      <c r="Z38" s="99">
        <f ca="1">IF(Z$7&lt;&gt;"",SUMIFS('Bank-1S'!$AD:$AD,'Bank-1S'!$J:$J,"&gt;="&amp;Z$7,'Bank-1S'!$J:$J,"&lt;="&amp;Z$8,'Bank-1S'!$AF:$AF,$N38,'Bank-1S'!$X:$X,$F38),SUMIFS('Bank-1S'!$AD:$AD,'Bank-1S'!$J:$J,Z$8,'Bank-1S'!$AF:$AF,$N38,'Bank-1S'!$X:$X,$F38))</f>
        <v>0</v>
      </c>
      <c r="AA38" s="99">
        <f ca="1">IF(AA$7&lt;&gt;"",SUMIFS('Bank-1S'!$AD:$AD,'Bank-1S'!$J:$J,"&gt;="&amp;AA$7,'Bank-1S'!$J:$J,"&lt;="&amp;AA$8,'Bank-1S'!$AF:$AF,$N38,'Bank-1S'!$X:$X,$F38),SUMIFS('Bank-1S'!$AD:$AD,'Bank-1S'!$J:$J,AA$8,'Bank-1S'!$AF:$AF,$N38,'Bank-1S'!$X:$X,$F38))</f>
        <v>0</v>
      </c>
      <c r="AB38" s="99">
        <f ca="1">IF(AB$7&lt;&gt;"",SUMIFS('Bank-1S'!$AD:$AD,'Bank-1S'!$J:$J,"&gt;="&amp;AB$7,'Bank-1S'!$J:$J,"&lt;="&amp;AB$8,'Bank-1S'!$AF:$AF,$N38,'Bank-1S'!$X:$X,$F38),SUMIFS('Bank-1S'!$AD:$AD,'Bank-1S'!$J:$J,AB$8,'Bank-1S'!$AF:$AF,$N38,'Bank-1S'!$X:$X,$F38))</f>
        <v>0</v>
      </c>
      <c r="AC38" s="99">
        <f ca="1">IF(AC$7&lt;&gt;"",SUMIFS('Bank-1S'!$AD:$AD,'Bank-1S'!$J:$J,"&gt;="&amp;AC$7,'Bank-1S'!$J:$J,"&lt;="&amp;AC$8,'Bank-1S'!$AF:$AF,$N38,'Bank-1S'!$X:$X,$F38),SUMIFS('Bank-1S'!$AD:$AD,'Bank-1S'!$J:$J,AC$8,'Bank-1S'!$AF:$AF,$N38,'Bank-1S'!$X:$X,$F38))</f>
        <v>0</v>
      </c>
      <c r="AD38" s="99">
        <f ca="1">IF(AD$7&lt;&gt;"",SUMIFS('Bank-1S'!$AD:$AD,'Bank-1S'!$J:$J,"&gt;="&amp;AD$7,'Bank-1S'!$J:$J,"&lt;="&amp;AD$8,'Bank-1S'!$AF:$AF,$N38,'Bank-1S'!$X:$X,$F38),SUMIFS('Bank-1S'!$AD:$AD,'Bank-1S'!$J:$J,AD$8,'Bank-1S'!$AF:$AF,$N38,'Bank-1S'!$X:$X,$F38))</f>
        <v>0</v>
      </c>
      <c r="AE38" s="99">
        <f ca="1">IF(AE$7&lt;&gt;"",SUMIFS('Bank-1S'!$AD:$AD,'Bank-1S'!$J:$J,"&gt;="&amp;AE$7,'Bank-1S'!$J:$J,"&lt;="&amp;AE$8,'Bank-1S'!$AF:$AF,$N38,'Bank-1S'!$X:$X,$F38),SUMIFS('Bank-1S'!$AD:$AD,'Bank-1S'!$J:$J,AE$8,'Bank-1S'!$AF:$AF,$N38,'Bank-1S'!$X:$X,$F38))</f>
        <v>0</v>
      </c>
      <c r="AF38" s="99">
        <f ca="1">IF(AF$7&lt;&gt;"",SUMIFS('Bank-1S'!$AD:$AD,'Bank-1S'!$J:$J,"&gt;="&amp;AF$7,'Bank-1S'!$J:$J,"&lt;="&amp;AF$8,'Bank-1S'!$AF:$AF,$N38,'Bank-1S'!$X:$X,$F38),SUMIFS('Bank-1S'!$AD:$AD,'Bank-1S'!$J:$J,AF$8,'Bank-1S'!$AF:$AF,$N38,'Bank-1S'!$X:$X,$F38))</f>
        <v>0</v>
      </c>
      <c r="AG38" s="99">
        <f ca="1">IF(AG$7&lt;&gt;"",SUMIFS('Bank-1S'!$AD:$AD,'Bank-1S'!$J:$J,"&gt;="&amp;AG$7,'Bank-1S'!$J:$J,"&lt;="&amp;AG$8,'Bank-1S'!$AF:$AF,$N38,'Bank-1S'!$X:$X,$F38),SUMIFS('Bank-1S'!$AD:$AD,'Bank-1S'!$J:$J,AG$8,'Bank-1S'!$AF:$AF,$N38,'Bank-1S'!$X:$X,$F38))</f>
        <v>0</v>
      </c>
      <c r="AH38" s="99">
        <f ca="1">IF(AH$7&lt;&gt;"",SUMIFS('Bank-1S'!$AD:$AD,'Bank-1S'!$J:$J,"&gt;="&amp;AH$7,'Bank-1S'!$J:$J,"&lt;="&amp;AH$8,'Bank-1S'!$AF:$AF,$N38,'Bank-1S'!$X:$X,$F38),SUMIFS('Bank-1S'!$AD:$AD,'Bank-1S'!$J:$J,AH$8,'Bank-1S'!$AF:$AF,$N38,'Bank-1S'!$X:$X,$F38))</f>
        <v>0</v>
      </c>
      <c r="AI38" s="99">
        <f ca="1">IF(AI$7&lt;&gt;"",SUMIFS('Bank-1S'!$AD:$AD,'Bank-1S'!$J:$J,"&gt;="&amp;AI$7,'Bank-1S'!$J:$J,"&lt;="&amp;AI$8,'Bank-1S'!$AF:$AF,$N38,'Bank-1S'!$X:$X,$F38),SUMIFS('Bank-1S'!$AD:$AD,'Bank-1S'!$J:$J,AI$8,'Bank-1S'!$AF:$AF,$N38,'Bank-1S'!$X:$X,$F38))</f>
        <v>0</v>
      </c>
      <c r="AJ38" s="99">
        <f ca="1">IF(AJ$7&lt;&gt;"",SUMIFS('Bank-1S'!$AD:$AD,'Bank-1S'!$J:$J,"&gt;="&amp;AJ$7,'Bank-1S'!$J:$J,"&lt;="&amp;AJ$8,'Bank-1S'!$AF:$AF,$N38,'Bank-1S'!$X:$X,$F38),SUMIFS('Bank-1S'!$AD:$AD,'Bank-1S'!$J:$J,AJ$8,'Bank-1S'!$AF:$AF,$N38,'Bank-1S'!$X:$X,$F38))</f>
        <v>0</v>
      </c>
      <c r="AK38" s="99">
        <f ca="1">IF(AK$7&lt;&gt;"",SUMIFS('Bank-1S'!$AD:$AD,'Bank-1S'!$J:$J,"&gt;="&amp;AK$7,'Bank-1S'!$J:$J,"&lt;="&amp;AK$8,'Bank-1S'!$AF:$AF,$N38,'Bank-1S'!$X:$X,$F38),SUMIFS('Bank-1S'!$AD:$AD,'Bank-1S'!$J:$J,AK$8,'Bank-1S'!$AF:$AF,$N38,'Bank-1S'!$X:$X,$F38))</f>
        <v>0</v>
      </c>
      <c r="AL38" s="99">
        <f ca="1">IF(AL$7&lt;&gt;"",SUMIFS('Bank-1S'!$AD:$AD,'Bank-1S'!$J:$J,"&gt;="&amp;AL$7,'Bank-1S'!$J:$J,"&lt;="&amp;AL$8,'Bank-1S'!$AF:$AF,$N38,'Bank-1S'!$X:$X,$F38),SUMIFS('Bank-1S'!$AD:$AD,'Bank-1S'!$J:$J,AL$8,'Bank-1S'!$AF:$AF,$N38,'Bank-1S'!$X:$X,$F38))</f>
        <v>0</v>
      </c>
      <c r="AM38" s="99">
        <f ca="1">IF(AM$7&lt;&gt;"",SUMIFS('Bank-1S'!$AD:$AD,'Bank-1S'!$J:$J,"&gt;="&amp;AM$7,'Bank-1S'!$J:$J,"&lt;="&amp;AM$8,'Bank-1S'!$AF:$AF,$N38,'Bank-1S'!$X:$X,$F38),SUMIFS('Bank-1S'!$AD:$AD,'Bank-1S'!$J:$J,AM$8,'Bank-1S'!$AF:$AF,$N38,'Bank-1S'!$X:$X,$F38))</f>
        <v>0</v>
      </c>
      <c r="AN38" s="99">
        <f ca="1">IF(AN$7&lt;&gt;"",SUMIFS('Bank-1S'!$AD:$AD,'Bank-1S'!$J:$J,"&gt;="&amp;AN$7,'Bank-1S'!$J:$J,"&lt;="&amp;AN$8,'Bank-1S'!$AF:$AF,$N38,'Bank-1S'!$X:$X,$F38),SUMIFS('Bank-1S'!$AD:$AD,'Bank-1S'!$J:$J,AN$8,'Bank-1S'!$AF:$AF,$N38,'Bank-1S'!$X:$X,$F38))</f>
        <v>0</v>
      </c>
      <c r="AO38" s="99">
        <f ca="1">IF(AO$7&lt;&gt;"",SUMIFS('Bank-1S'!$AD:$AD,'Bank-1S'!$J:$J,"&gt;="&amp;AO$7,'Bank-1S'!$J:$J,"&lt;="&amp;AO$8,'Bank-1S'!$AF:$AF,$N38,'Bank-1S'!$X:$X,$F38),SUMIFS('Bank-1S'!$AD:$AD,'Bank-1S'!$J:$J,AO$8,'Bank-1S'!$AF:$AF,$N38,'Bank-1S'!$X:$X,$F38))</f>
        <v>0</v>
      </c>
      <c r="AP38" s="99">
        <f ca="1">IF(AP$7&lt;&gt;"",SUMIFS('Bank-1S'!$AD:$AD,'Bank-1S'!$J:$J,"&gt;="&amp;AP$7,'Bank-1S'!$J:$J,"&lt;="&amp;AP$8,'Bank-1S'!$AF:$AF,$N38,'Bank-1S'!$X:$X,$F38),SUMIFS('Bank-1S'!$AD:$AD,'Bank-1S'!$J:$J,AP$8,'Bank-1S'!$AF:$AF,$N38,'Bank-1S'!$X:$X,$F38))</f>
        <v>0</v>
      </c>
      <c r="AQ38" s="99">
        <f ca="1">IF(AQ$7&lt;&gt;"",SUMIFS('Bank-1S'!$AD:$AD,'Bank-1S'!$J:$J,"&gt;="&amp;AQ$7,'Bank-1S'!$J:$J,"&lt;="&amp;AQ$8,'Bank-1S'!$AF:$AF,$N38,'Bank-1S'!$X:$X,$F38),SUMIFS('Bank-1S'!$AD:$AD,'Bank-1S'!$J:$J,AQ$8,'Bank-1S'!$AF:$AF,$N38,'Bank-1S'!$X:$X,$F38))</f>
        <v>0</v>
      </c>
      <c r="AR38" s="99">
        <f ca="1">IF(AR$7&lt;&gt;"",SUMIFS('Bank-1S'!$AD:$AD,'Bank-1S'!$J:$J,"&gt;="&amp;AR$7,'Bank-1S'!$J:$J,"&lt;="&amp;AR$8,'Bank-1S'!$AF:$AF,$N38,'Bank-1S'!$X:$X,$F38),SUMIFS('Bank-1S'!$AD:$AD,'Bank-1S'!$J:$J,AR$8,'Bank-1S'!$AF:$AF,$N38,'Bank-1S'!$X:$X,$F38))</f>
        <v>0</v>
      </c>
      <c r="AS38" s="99">
        <f ca="1">IF(AS$7&lt;&gt;"",SUMIFS('Bank-1S'!$AD:$AD,'Bank-1S'!$J:$J,"&gt;="&amp;AS$7,'Bank-1S'!$J:$J,"&lt;="&amp;AS$8,'Bank-1S'!$AF:$AF,$N38,'Bank-1S'!$X:$X,$F38),SUMIFS('Bank-1S'!$AD:$AD,'Bank-1S'!$J:$J,AS$8,'Bank-1S'!$AF:$AF,$N38,'Bank-1S'!$X:$X,$F38))</f>
        <v>0</v>
      </c>
      <c r="AT38" s="99">
        <f ca="1">IF(AT$7&lt;&gt;"",SUMIFS('Bank-1S'!$AD:$AD,'Bank-1S'!$J:$J,"&gt;="&amp;AT$7,'Bank-1S'!$J:$J,"&lt;="&amp;AT$8,'Bank-1S'!$AF:$AF,$N38,'Bank-1S'!$X:$X,$F38),SUMIFS('Bank-1S'!$AD:$AD,'Bank-1S'!$J:$J,AT$8,'Bank-1S'!$AF:$AF,$N38,'Bank-1S'!$X:$X,$F38))</f>
        <v>0</v>
      </c>
      <c r="AU38" s="99">
        <f ca="1">IF(AU$7&lt;&gt;"",SUMIFS('Bank-1S'!$AD:$AD,'Bank-1S'!$J:$J,"&gt;="&amp;AU$7,'Bank-1S'!$J:$J,"&lt;="&amp;AU$8,'Bank-1S'!$AF:$AF,$N38,'Bank-1S'!$X:$X,$F38),SUMIFS('Bank-1S'!$AD:$AD,'Bank-1S'!$J:$J,AU$8,'Bank-1S'!$AF:$AF,$N38,'Bank-1S'!$X:$X,$F38))</f>
        <v>0</v>
      </c>
      <c r="AV38" s="99">
        <f ca="1">IF(AV$7&lt;&gt;"",SUMIFS('Bank-1S'!$AD:$AD,'Bank-1S'!$J:$J,"&gt;="&amp;AV$7,'Bank-1S'!$J:$J,"&lt;="&amp;AV$8,'Bank-1S'!$AF:$AF,$N38,'Bank-1S'!$X:$X,$F38),SUMIFS('Bank-1S'!$AD:$AD,'Bank-1S'!$J:$J,AV$8,'Bank-1S'!$AF:$AF,$N38,'Bank-1S'!$X:$X,$F38))</f>
        <v>0</v>
      </c>
      <c r="AW38" s="99">
        <f ca="1">IF(AW$7&lt;&gt;"",SUMIFS('Bank-1S'!$AD:$AD,'Bank-1S'!$J:$J,"&gt;="&amp;AW$7,'Bank-1S'!$J:$J,"&lt;="&amp;AW$8,'Bank-1S'!$AF:$AF,$N38,'Bank-1S'!$X:$X,$F38),SUMIFS('Bank-1S'!$AD:$AD,'Bank-1S'!$J:$J,AW$8,'Bank-1S'!$AF:$AF,$N38,'Bank-1S'!$X:$X,$F38))</f>
        <v>0</v>
      </c>
      <c r="AX38" s="99">
        <f ca="1">IF(AX$7&lt;&gt;"",SUMIFS('Bank-1S'!$AD:$AD,'Bank-1S'!$J:$J,"&gt;="&amp;AX$7,'Bank-1S'!$J:$J,"&lt;="&amp;AX$8,'Bank-1S'!$AF:$AF,$N38,'Bank-1S'!$X:$X,$F38),SUMIFS('Bank-1S'!$AD:$AD,'Bank-1S'!$J:$J,AX$8,'Bank-1S'!$AF:$AF,$N38,'Bank-1S'!$X:$X,$F38))</f>
        <v>0</v>
      </c>
      <c r="AY38" s="99">
        <f ca="1">IF(AY$7&lt;&gt;"",SUMIFS('Bank-1S'!$AD:$AD,'Bank-1S'!$J:$J,"&gt;="&amp;AY$7,'Bank-1S'!$J:$J,"&lt;="&amp;AY$8,'Bank-1S'!$AF:$AF,$N38,'Bank-1S'!$X:$X,$F38),SUMIFS('Bank-1S'!$AD:$AD,'Bank-1S'!$J:$J,AY$8,'Bank-1S'!$AF:$AF,$N38,'Bank-1S'!$X:$X,$F38))</f>
        <v>0</v>
      </c>
      <c r="AZ38" s="99">
        <f ca="1">IF(AZ$7&lt;&gt;"",SUMIFS('Bank-1S'!$AD:$AD,'Bank-1S'!$J:$J,"&gt;="&amp;AZ$7,'Bank-1S'!$J:$J,"&lt;="&amp;AZ$8,'Bank-1S'!$AF:$AF,$N38,'Bank-1S'!$X:$X,$F38),SUMIFS('Bank-1S'!$AD:$AD,'Bank-1S'!$J:$J,AZ$8,'Bank-1S'!$AF:$AF,$N38,'Bank-1S'!$X:$X,$F38))</f>
        <v>0</v>
      </c>
      <c r="BA38" s="99">
        <f ca="1">IF(BA$7&lt;&gt;"",SUMIFS('Bank-1S'!$AD:$AD,'Bank-1S'!$J:$J,"&gt;="&amp;BA$7,'Bank-1S'!$J:$J,"&lt;="&amp;BA$8,'Bank-1S'!$AF:$AF,$N38,'Bank-1S'!$X:$X,$F38),SUMIFS('Bank-1S'!$AD:$AD,'Bank-1S'!$J:$J,BA$8,'Bank-1S'!$AF:$AF,$N38,'Bank-1S'!$X:$X,$F38))</f>
        <v>0</v>
      </c>
      <c r="BB38" s="99">
        <f ca="1">IF(BB$7&lt;&gt;"",SUMIFS('Bank-1S'!$AD:$AD,'Bank-1S'!$J:$J,"&gt;="&amp;BB$7,'Bank-1S'!$J:$J,"&lt;="&amp;BB$8,'Bank-1S'!$AF:$AF,$N38,'Bank-1S'!$X:$X,$F38),SUMIFS('Bank-1S'!$AD:$AD,'Bank-1S'!$J:$J,BB$8,'Bank-1S'!$AF:$AF,$N38,'Bank-1S'!$X:$X,$F38))</f>
        <v>0</v>
      </c>
      <c r="BC38" s="99">
        <f ca="1">IF(BC$7&lt;&gt;"",SUMIFS('Bank-1S'!$AD:$AD,'Bank-1S'!$J:$J,"&gt;="&amp;BC$7,'Bank-1S'!$J:$J,"&lt;="&amp;BC$8,'Bank-1S'!$AF:$AF,$N38,'Bank-1S'!$X:$X,$F38),SUMIFS('Bank-1S'!$AD:$AD,'Bank-1S'!$J:$J,BC$8,'Bank-1S'!$AF:$AF,$N38,'Bank-1S'!$X:$X,$F38))</f>
        <v>0</v>
      </c>
      <c r="BD38" s="99">
        <f ca="1">IF(BD$7&lt;&gt;"",SUMIFS('Bank-1S'!$AD:$AD,'Bank-1S'!$J:$J,"&gt;="&amp;BD$7,'Bank-1S'!$J:$J,"&lt;="&amp;BD$8,'Bank-1S'!$AF:$AF,$N38,'Bank-1S'!$X:$X,$F38),SUMIFS('Bank-1S'!$AD:$AD,'Bank-1S'!$J:$J,BD$8,'Bank-1S'!$AF:$AF,$N38,'Bank-1S'!$X:$X,$F38))</f>
        <v>0</v>
      </c>
      <c r="BE38" s="99">
        <f ca="1">IF(BE$7&lt;&gt;"",SUMIFS('Bank-1S'!$AD:$AD,'Bank-1S'!$J:$J,"&gt;="&amp;BE$7,'Bank-1S'!$J:$J,"&lt;="&amp;BE$8,'Bank-1S'!$AF:$AF,$N38,'Bank-1S'!$X:$X,$F38),SUMIFS('Bank-1S'!$AD:$AD,'Bank-1S'!$J:$J,BE$8,'Bank-1S'!$AF:$AF,$N38,'Bank-1S'!$X:$X,$F38))</f>
        <v>0</v>
      </c>
      <c r="BF38" s="99">
        <f ca="1">IF(BF$7&lt;&gt;"",SUMIFS('Bank-1S'!$AD:$AD,'Bank-1S'!$J:$J,"&gt;="&amp;BF$7,'Bank-1S'!$J:$J,"&lt;="&amp;BF$8,'Bank-1S'!$AF:$AF,$N38,'Bank-1S'!$X:$X,$F38),SUMIFS('Bank-1S'!$AD:$AD,'Bank-1S'!$J:$J,BF$8,'Bank-1S'!$AF:$AF,$N38,'Bank-1S'!$X:$X,$F38))</f>
        <v>0</v>
      </c>
      <c r="BG38" s="99">
        <f ca="1">IF(BG$7&lt;&gt;"",SUMIFS('Bank-1S'!$AD:$AD,'Bank-1S'!$J:$J,"&gt;="&amp;BG$7,'Bank-1S'!$J:$J,"&lt;="&amp;BG$8,'Bank-1S'!$AF:$AF,$N38,'Bank-1S'!$X:$X,$F38),SUMIFS('Bank-1S'!$AD:$AD,'Bank-1S'!$J:$J,BG$8,'Bank-1S'!$AF:$AF,$N38,'Bank-1S'!$X:$X,$F38))</f>
        <v>0</v>
      </c>
      <c r="BH38" s="99">
        <f ca="1">IF(BH$7&lt;&gt;"",SUMIFS('Bank-1S'!$AD:$AD,'Bank-1S'!$J:$J,"&gt;="&amp;BH$7,'Bank-1S'!$J:$J,"&lt;="&amp;BH$8,'Bank-1S'!$AF:$AF,$N38,'Bank-1S'!$X:$X,$F38),SUMIFS('Bank-1S'!$AD:$AD,'Bank-1S'!$J:$J,BH$8,'Bank-1S'!$AF:$AF,$N38,'Bank-1S'!$X:$X,$F38))</f>
        <v>0</v>
      </c>
      <c r="BI38" s="99">
        <f ca="1">IF(BI$7&lt;&gt;"",SUMIFS('Bank-1S'!$AD:$AD,'Bank-1S'!$J:$J,"&gt;="&amp;BI$7,'Bank-1S'!$J:$J,"&lt;="&amp;BI$8,'Bank-1S'!$AF:$AF,$N38,'Bank-1S'!$X:$X,$F38),SUMIFS('Bank-1S'!$AD:$AD,'Bank-1S'!$J:$J,BI$8,'Bank-1S'!$AF:$AF,$N38,'Bank-1S'!$X:$X,$F38))</f>
        <v>0</v>
      </c>
      <c r="BJ38" s="99">
        <f ca="1">IF(BJ$7&lt;&gt;"",SUMIFS('Bank-1S'!$AD:$AD,'Bank-1S'!$J:$J,"&gt;="&amp;BJ$7,'Bank-1S'!$J:$J,"&lt;="&amp;BJ$8,'Bank-1S'!$AF:$AF,$N38,'Bank-1S'!$X:$X,$F38),SUMIFS('Bank-1S'!$AD:$AD,'Bank-1S'!$J:$J,BJ$8,'Bank-1S'!$AF:$AF,$N38,'Bank-1S'!$X:$X,$F38))</f>
        <v>0</v>
      </c>
      <c r="BK38" s="99">
        <f ca="1">IF(BK$7&lt;&gt;"",SUMIFS('Bank-1S'!$AD:$AD,'Bank-1S'!$J:$J,"&gt;="&amp;BK$7,'Bank-1S'!$J:$J,"&lt;="&amp;BK$8,'Bank-1S'!$AF:$AF,$N38,'Bank-1S'!$X:$X,$F38),SUMIFS('Bank-1S'!$AD:$AD,'Bank-1S'!$J:$J,BK$8,'Bank-1S'!$AF:$AF,$N38,'Bank-1S'!$X:$X,$F38))</f>
        <v>0</v>
      </c>
      <c r="BL38" s="99">
        <f ca="1">IF(BL$7&lt;&gt;"",SUMIFS('Bank-1S'!$AD:$AD,'Bank-1S'!$J:$J,"&gt;="&amp;BL$7,'Bank-1S'!$J:$J,"&lt;="&amp;BL$8,'Bank-1S'!$AF:$AF,$N38,'Bank-1S'!$X:$X,$F38),SUMIFS('Bank-1S'!$AD:$AD,'Bank-1S'!$J:$J,BL$8,'Bank-1S'!$AF:$AF,$N38,'Bank-1S'!$X:$X,$F38))</f>
        <v>0</v>
      </c>
      <c r="BM38" s="99">
        <f ca="1">IF(BM$7&lt;&gt;"",SUMIFS('Bank-1S'!$AD:$AD,'Bank-1S'!$J:$J,"&gt;="&amp;BM$7,'Bank-1S'!$J:$J,"&lt;="&amp;BM$8,'Bank-1S'!$AF:$AF,$N38,'Bank-1S'!$X:$X,$F38),SUMIFS('Bank-1S'!$AD:$AD,'Bank-1S'!$J:$J,BM$8,'Bank-1S'!$AF:$AF,$N38,'Bank-1S'!$X:$X,$F38))</f>
        <v>0</v>
      </c>
      <c r="BN38" s="99">
        <f ca="1">IF(BN$7&lt;&gt;"",SUMIFS('Bank-1S'!$AD:$AD,'Bank-1S'!$J:$J,"&gt;="&amp;BN$7,'Bank-1S'!$J:$J,"&lt;="&amp;BN$8,'Bank-1S'!$AF:$AF,$N38,'Bank-1S'!$X:$X,$F38),SUMIFS('Bank-1S'!$AD:$AD,'Bank-1S'!$J:$J,BN$8,'Bank-1S'!$AF:$AF,$N38,'Bank-1S'!$X:$X,$F38))</f>
        <v>0</v>
      </c>
      <c r="BO38" s="99">
        <f ca="1">IF(BO$7&lt;&gt;"",SUMIFS('Bank-1S'!$AD:$AD,'Bank-1S'!$J:$J,"&gt;="&amp;BO$7,'Bank-1S'!$J:$J,"&lt;="&amp;BO$8,'Bank-1S'!$AF:$AF,$N38,'Bank-1S'!$X:$X,$F38),SUMIFS('Bank-1S'!$AD:$AD,'Bank-1S'!$J:$J,BO$8,'Bank-1S'!$AF:$AF,$N38,'Bank-1S'!$X:$X,$F38))</f>
        <v>0</v>
      </c>
      <c r="BP38" s="99">
        <f ca="1">IF(BP$7&lt;&gt;"",SUMIFS('Bank-1S'!$AD:$AD,'Bank-1S'!$J:$J,"&gt;="&amp;BP$7,'Bank-1S'!$J:$J,"&lt;="&amp;BP$8,'Bank-1S'!$AF:$AF,$N38,'Bank-1S'!$X:$X,$F38),SUMIFS('Bank-1S'!$AD:$AD,'Bank-1S'!$J:$J,BP$8,'Bank-1S'!$AF:$AF,$N38,'Bank-1S'!$X:$X,$F38))</f>
        <v>0</v>
      </c>
      <c r="BQ38" s="99">
        <f ca="1">IF(BQ$7&lt;&gt;"",SUMIFS('Bank-1S'!$AD:$AD,'Bank-1S'!$J:$J,"&gt;="&amp;BQ$7,'Bank-1S'!$J:$J,"&lt;="&amp;BQ$8,'Bank-1S'!$AF:$AF,$N38,'Bank-1S'!$X:$X,$F38),SUMIFS('Bank-1S'!$AD:$AD,'Bank-1S'!$J:$J,BQ$8,'Bank-1S'!$AF:$AF,$N38,'Bank-1S'!$X:$X,$F38))</f>
        <v>0</v>
      </c>
      <c r="BR38" s="99">
        <f ca="1">IF(BR$7&lt;&gt;"",SUMIFS('Bank-1S'!$AD:$AD,'Bank-1S'!$J:$J,"&gt;="&amp;BR$7,'Bank-1S'!$J:$J,"&lt;="&amp;BR$8,'Bank-1S'!$AF:$AF,$N38,'Bank-1S'!$X:$X,$F38),SUMIFS('Bank-1S'!$AD:$AD,'Bank-1S'!$J:$J,BR$8,'Bank-1S'!$AF:$AF,$N38,'Bank-1S'!$X:$X,$F38))</f>
        <v>0</v>
      </c>
      <c r="BS38" s="99">
        <f ca="1">IF(BS$7&lt;&gt;"",SUMIFS('Bank-1S'!$AD:$AD,'Bank-1S'!$J:$J,"&gt;="&amp;BS$7,'Bank-1S'!$J:$J,"&lt;="&amp;BS$8,'Bank-1S'!$AF:$AF,$N38,'Bank-1S'!$X:$X,$F38),SUMIFS('Bank-1S'!$AD:$AD,'Bank-1S'!$J:$J,BS$8,'Bank-1S'!$AF:$AF,$N38,'Bank-1S'!$X:$X,$F38))</f>
        <v>0</v>
      </c>
      <c r="BT38" s="99">
        <f ca="1">IF(BT$7&lt;&gt;"",SUMIFS('Bank-1S'!$AD:$AD,'Bank-1S'!$J:$J,"&gt;="&amp;BT$7,'Bank-1S'!$J:$J,"&lt;="&amp;BT$8,'Bank-1S'!$AF:$AF,$N38,'Bank-1S'!$X:$X,$F38),SUMIFS('Bank-1S'!$AD:$AD,'Bank-1S'!$J:$J,BT$8,'Bank-1S'!$AF:$AF,$N38,'Bank-1S'!$X:$X,$F38))</f>
        <v>0</v>
      </c>
      <c r="BU38" s="99">
        <f ca="1">IF(BU$7&lt;&gt;"",SUMIFS('Bank-1S'!$AD:$AD,'Bank-1S'!$J:$J,"&gt;="&amp;BU$7,'Bank-1S'!$J:$J,"&lt;="&amp;BU$8,'Bank-1S'!$AF:$AF,$N38,'Bank-1S'!$X:$X,$F38),SUMIFS('Bank-1S'!$AD:$AD,'Bank-1S'!$J:$J,BU$8,'Bank-1S'!$AF:$AF,$N38,'Bank-1S'!$X:$X,$F38))</f>
        <v>0</v>
      </c>
      <c r="BV38" s="99">
        <f ca="1">IF(BV$7&lt;&gt;"",SUMIFS('Bank-1S'!$AD:$AD,'Bank-1S'!$J:$J,"&gt;="&amp;BV$7,'Bank-1S'!$J:$J,"&lt;="&amp;BV$8,'Bank-1S'!$AF:$AF,$N38,'Bank-1S'!$X:$X,$F38),SUMIFS('Bank-1S'!$AD:$AD,'Bank-1S'!$J:$J,BV$8,'Bank-1S'!$AF:$AF,$N38,'Bank-1S'!$X:$X,$F38))</f>
        <v>0</v>
      </c>
      <c r="BW38" s="99">
        <f ca="1">IF(BW$7&lt;&gt;"",SUMIFS('Bank-1S'!$AD:$AD,'Bank-1S'!$J:$J,"&gt;="&amp;BW$7,'Bank-1S'!$J:$J,"&lt;="&amp;BW$8,'Bank-1S'!$AF:$AF,$N38,'Bank-1S'!$X:$X,$F38),SUMIFS('Bank-1S'!$AD:$AD,'Bank-1S'!$J:$J,BW$8,'Bank-1S'!$AF:$AF,$N38,'Bank-1S'!$X:$X,$F38))</f>
        <v>0</v>
      </c>
      <c r="BX38" s="99">
        <f ca="1">IF(BX$7&lt;&gt;"",SUMIFS('Bank-1S'!$AD:$AD,'Bank-1S'!$J:$J,"&gt;="&amp;BX$7,'Bank-1S'!$J:$J,"&lt;="&amp;BX$8,'Bank-1S'!$AF:$AF,$N38,'Bank-1S'!$X:$X,$F38),SUMIFS('Bank-1S'!$AD:$AD,'Bank-1S'!$J:$J,BX$8,'Bank-1S'!$AF:$AF,$N38,'Bank-1S'!$X:$X,$F38))</f>
        <v>0</v>
      </c>
      <c r="BY38" s="99">
        <f ca="1">IF(BY$7&lt;&gt;"",SUMIFS('Bank-1S'!$AD:$AD,'Bank-1S'!$J:$J,"&gt;="&amp;BY$7,'Bank-1S'!$J:$J,"&lt;="&amp;BY$8,'Bank-1S'!$AF:$AF,$N38,'Bank-1S'!$X:$X,$F38),SUMIFS('Bank-1S'!$AD:$AD,'Bank-1S'!$J:$J,BY$8,'Bank-1S'!$AF:$AF,$N38,'Bank-1S'!$X:$X,$F38))</f>
        <v>0</v>
      </c>
      <c r="BZ38" s="99">
        <f ca="1">IF(BZ$7&lt;&gt;"",SUMIFS('Bank-1S'!$AD:$AD,'Bank-1S'!$J:$J,"&gt;="&amp;BZ$7,'Bank-1S'!$J:$J,"&lt;="&amp;BZ$8,'Bank-1S'!$AF:$AF,$N38,'Bank-1S'!$X:$X,$F38),SUMIFS('Bank-1S'!$AD:$AD,'Bank-1S'!$J:$J,BZ$8,'Bank-1S'!$AF:$AF,$N38,'Bank-1S'!$X:$X,$F38))</f>
        <v>0</v>
      </c>
      <c r="CA38" s="99">
        <f ca="1">IF(CA$7&lt;&gt;"",SUMIFS('Bank-1S'!$AD:$AD,'Bank-1S'!$J:$J,"&gt;="&amp;CA$7,'Bank-1S'!$J:$J,"&lt;="&amp;CA$8,'Bank-1S'!$AF:$AF,$N38,'Bank-1S'!$X:$X,$F38),SUMIFS('Bank-1S'!$AD:$AD,'Bank-1S'!$J:$J,CA$8,'Bank-1S'!$AF:$AF,$N38,'Bank-1S'!$X:$X,$F38))</f>
        <v>0</v>
      </c>
      <c r="CB38" s="99">
        <f ca="1">IF(CB$7&lt;&gt;"",SUMIFS('Bank-1S'!$AD:$AD,'Bank-1S'!$J:$J,"&gt;="&amp;CB$7,'Bank-1S'!$J:$J,"&lt;="&amp;CB$8,'Bank-1S'!$AF:$AF,$N38,'Bank-1S'!$X:$X,$F38),SUMIFS('Bank-1S'!$AD:$AD,'Bank-1S'!$J:$J,CB$8,'Bank-1S'!$AF:$AF,$N38,'Bank-1S'!$X:$X,$F38))</f>
        <v>0</v>
      </c>
      <c r="CC38" s="99">
        <f ca="1">IF(CC$7&lt;&gt;"",SUMIFS('Bank-1S'!$AD:$AD,'Bank-1S'!$J:$J,"&gt;="&amp;CC$7,'Bank-1S'!$J:$J,"&lt;="&amp;CC$8,'Bank-1S'!$AF:$AF,$N38,'Bank-1S'!$X:$X,$F38),SUMIFS('Bank-1S'!$AD:$AD,'Bank-1S'!$J:$J,CC$8,'Bank-1S'!$AF:$AF,$N38,'Bank-1S'!$X:$X,$F38))</f>
        <v>0</v>
      </c>
      <c r="CD38" s="99">
        <f ca="1">IF(CD$7&lt;&gt;"",SUMIFS('Bank-1S'!$AD:$AD,'Bank-1S'!$J:$J,"&gt;="&amp;CD$7,'Bank-1S'!$J:$J,"&lt;="&amp;CD$8,'Bank-1S'!$AF:$AF,$N38,'Bank-1S'!$X:$X,$F38),SUMIFS('Bank-1S'!$AD:$AD,'Bank-1S'!$J:$J,CD$8,'Bank-1S'!$AF:$AF,$N38,'Bank-1S'!$X:$X,$F38))</f>
        <v>0</v>
      </c>
      <c r="CE38" s="99">
        <f ca="1">IF(CE$7&lt;&gt;"",SUMIFS('Bank-1S'!$AD:$AD,'Bank-1S'!$J:$J,"&gt;="&amp;CE$7,'Bank-1S'!$J:$J,"&lt;="&amp;CE$8,'Bank-1S'!$AF:$AF,$N38,'Bank-1S'!$X:$X,$F38),SUMIFS('Bank-1S'!$AD:$AD,'Bank-1S'!$J:$J,CE$8,'Bank-1S'!$AF:$AF,$N38,'Bank-1S'!$X:$X,$F38))</f>
        <v>0</v>
      </c>
      <c r="CF38" s="99">
        <f ca="1">IF(CF$7&lt;&gt;"",SUMIFS('Bank-1S'!$AD:$AD,'Bank-1S'!$J:$J,"&gt;="&amp;CF$7,'Bank-1S'!$J:$J,"&lt;="&amp;CF$8,'Bank-1S'!$AF:$AF,$N38,'Bank-1S'!$X:$X,$F38),SUMIFS('Bank-1S'!$AD:$AD,'Bank-1S'!$J:$J,CF$8,'Bank-1S'!$AF:$AF,$N38,'Bank-1S'!$X:$X,$F38))</f>
        <v>0</v>
      </c>
      <c r="CG38" s="99">
        <f ca="1">IF(CG$7&lt;&gt;"",SUMIFS('Bank-1S'!$AD:$AD,'Bank-1S'!$J:$J,"&gt;="&amp;CG$7,'Bank-1S'!$J:$J,"&lt;="&amp;CG$8,'Bank-1S'!$AF:$AF,$N38,'Bank-1S'!$X:$X,$F38),SUMIFS('Bank-1S'!$AD:$AD,'Bank-1S'!$J:$J,CG$8,'Bank-1S'!$AF:$AF,$N38,'Bank-1S'!$X:$X,$F38))</f>
        <v>0</v>
      </c>
      <c r="CH38" s="99">
        <f ca="1">IF(CH$7&lt;&gt;"",SUMIFS('Bank-1S'!$AD:$AD,'Bank-1S'!$J:$J,"&gt;="&amp;CH$7,'Bank-1S'!$J:$J,"&lt;="&amp;CH$8,'Bank-1S'!$AF:$AF,$N38,'Bank-1S'!$X:$X,$F38),SUMIFS('Bank-1S'!$AD:$AD,'Bank-1S'!$J:$J,CH$8,'Bank-1S'!$AF:$AF,$N38,'Bank-1S'!$X:$X,$F38))</f>
        <v>0</v>
      </c>
      <c r="CI38" s="99">
        <f ca="1">IF(CI$7&lt;&gt;"",SUMIFS('Bank-1S'!$AD:$AD,'Bank-1S'!$J:$J,"&gt;="&amp;CI$7,'Bank-1S'!$J:$J,"&lt;="&amp;CI$8,'Bank-1S'!$AF:$AF,$N38,'Bank-1S'!$X:$X,$F38),SUMIFS('Bank-1S'!$AD:$AD,'Bank-1S'!$J:$J,CI$8,'Bank-1S'!$AF:$AF,$N38,'Bank-1S'!$X:$X,$F38))</f>
        <v>0</v>
      </c>
      <c r="CJ38" s="99">
        <f ca="1">IF(CJ$7&lt;&gt;"",SUMIFS('Bank-1S'!$AD:$AD,'Bank-1S'!$J:$J,"&gt;="&amp;CJ$7,'Bank-1S'!$J:$J,"&lt;="&amp;CJ$8,'Bank-1S'!$AF:$AF,$N38,'Bank-1S'!$X:$X,$F38),SUMIFS('Bank-1S'!$AD:$AD,'Bank-1S'!$J:$J,CJ$8,'Bank-1S'!$AF:$AF,$N38,'Bank-1S'!$X:$X,$F38))</f>
        <v>0</v>
      </c>
      <c r="CK38" s="99">
        <f ca="1">IF(CK$7&lt;&gt;"",SUMIFS('Bank-1S'!$AD:$AD,'Bank-1S'!$J:$J,"&gt;="&amp;CK$7,'Bank-1S'!$J:$J,"&lt;="&amp;CK$8,'Bank-1S'!$AF:$AF,$N38,'Bank-1S'!$X:$X,$F38),SUMIFS('Bank-1S'!$AD:$AD,'Bank-1S'!$J:$J,CK$8,'Bank-1S'!$AF:$AF,$N38,'Bank-1S'!$X:$X,$F38))</f>
        <v>0</v>
      </c>
      <c r="CL38" s="99">
        <f ca="1">IF(CL$7&lt;&gt;"",SUMIFS('Bank-1S'!$AD:$AD,'Bank-1S'!$J:$J,"&gt;="&amp;CL$7,'Bank-1S'!$J:$J,"&lt;="&amp;CL$8,'Bank-1S'!$AF:$AF,$N38,'Bank-1S'!$X:$X,$F38),SUMIFS('Bank-1S'!$AD:$AD,'Bank-1S'!$J:$J,CL$8,'Bank-1S'!$AF:$AF,$N38,'Bank-1S'!$X:$X,$F38))</f>
        <v>0</v>
      </c>
      <c r="CM38" s="99">
        <f ca="1">IF(CM$7&lt;&gt;"",SUMIFS('Bank-1S'!$AD:$AD,'Bank-1S'!$J:$J,"&gt;="&amp;CM$7,'Bank-1S'!$J:$J,"&lt;="&amp;CM$8,'Bank-1S'!$AF:$AF,$N38,'Bank-1S'!$X:$X,$F38),SUMIFS('Bank-1S'!$AD:$AD,'Bank-1S'!$J:$J,CM$8,'Bank-1S'!$AF:$AF,$N38,'Bank-1S'!$X:$X,$F38))</f>
        <v>0</v>
      </c>
      <c r="CN38" s="99">
        <f ca="1">IF(CN$7&lt;&gt;"",SUMIFS('Bank-1S'!$AD:$AD,'Bank-1S'!$J:$J,"&gt;="&amp;CN$7,'Bank-1S'!$J:$J,"&lt;="&amp;CN$8,'Bank-1S'!$AF:$AF,$N38,'Bank-1S'!$X:$X,$F38),SUMIFS('Bank-1S'!$AD:$AD,'Bank-1S'!$J:$J,CN$8,'Bank-1S'!$AF:$AF,$N38,'Bank-1S'!$X:$X,$F38))</f>
        <v>0</v>
      </c>
      <c r="CO38" s="99">
        <f ca="1">IF(CO$7&lt;&gt;"",SUMIFS('Bank-1S'!$AD:$AD,'Bank-1S'!$J:$J,"&gt;="&amp;CO$7,'Bank-1S'!$J:$J,"&lt;="&amp;CO$8,'Bank-1S'!$AF:$AF,$N38,'Bank-1S'!$X:$X,$F38),SUMIFS('Bank-1S'!$AD:$AD,'Bank-1S'!$J:$J,CO$8,'Bank-1S'!$AF:$AF,$N38,'Bank-1S'!$X:$X,$F38))</f>
        <v>0</v>
      </c>
      <c r="CP38" s="99">
        <f ca="1">IF(CP$7&lt;&gt;"",SUMIFS('Bank-1S'!$AD:$AD,'Bank-1S'!$J:$J,"&gt;="&amp;CP$7,'Bank-1S'!$J:$J,"&lt;="&amp;CP$8,'Bank-1S'!$AF:$AF,$N38,'Bank-1S'!$X:$X,$F38),SUMIFS('Bank-1S'!$AD:$AD,'Bank-1S'!$J:$J,CP$8,'Bank-1S'!$AF:$AF,$N38,'Bank-1S'!$X:$X,$F38))</f>
        <v>0</v>
      </c>
      <c r="CQ38" s="99">
        <f ca="1">IF(CQ$7&lt;&gt;"",SUMIFS('Bank-1S'!$AD:$AD,'Bank-1S'!$J:$J,"&gt;="&amp;CQ$7,'Bank-1S'!$J:$J,"&lt;="&amp;CQ$8,'Bank-1S'!$AF:$AF,$N38,'Bank-1S'!$X:$X,$F38),SUMIFS('Bank-1S'!$AD:$AD,'Bank-1S'!$J:$J,CQ$8,'Bank-1S'!$AF:$AF,$N38,'Bank-1S'!$X:$X,$F38))</f>
        <v>0</v>
      </c>
      <c r="CR38" s="99">
        <f ca="1">IF(CR$7&lt;&gt;"",SUMIFS('Bank-1S'!$AD:$AD,'Bank-1S'!$J:$J,"&gt;="&amp;CR$7,'Bank-1S'!$J:$J,"&lt;="&amp;CR$8,'Bank-1S'!$AF:$AF,$N38,'Bank-1S'!$X:$X,$F38),SUMIFS('Bank-1S'!$AD:$AD,'Bank-1S'!$J:$J,CR$8,'Bank-1S'!$AF:$AF,$N38,'Bank-1S'!$X:$X,$F38))</f>
        <v>0</v>
      </c>
      <c r="CS38" s="99">
        <f ca="1">IF(CS$7&lt;&gt;"",SUMIFS('Bank-1S'!$AD:$AD,'Bank-1S'!$J:$J,"&gt;="&amp;CS$7,'Bank-1S'!$J:$J,"&lt;="&amp;CS$8,'Bank-1S'!$AF:$AF,$N38,'Bank-1S'!$X:$X,$F38),SUMIFS('Bank-1S'!$AD:$AD,'Bank-1S'!$J:$J,CS$8,'Bank-1S'!$AF:$AF,$N38,'Bank-1S'!$X:$X,$F38))</f>
        <v>0</v>
      </c>
      <c r="CT38" s="99">
        <f ca="1">IF(CT$7&lt;&gt;"",SUMIFS('Bank-1S'!$AD:$AD,'Bank-1S'!$J:$J,"&gt;="&amp;CT$7,'Bank-1S'!$J:$J,"&lt;="&amp;CT$8,'Bank-1S'!$AF:$AF,$N38,'Bank-1S'!$X:$X,$F38),SUMIFS('Bank-1S'!$AD:$AD,'Bank-1S'!$J:$J,CT$8,'Bank-1S'!$AF:$AF,$N38,'Bank-1S'!$X:$X,$F38))</f>
        <v>0</v>
      </c>
    </row>
    <row r="39" spans="1:98" s="28" customFormat="1" ht="10.199999999999999" x14ac:dyDescent="0.2">
      <c r="A39" s="87"/>
      <c r="B39" s="87"/>
      <c r="C39" s="87"/>
      <c r="D39" s="87"/>
      <c r="E39" s="198">
        <v>1</v>
      </c>
      <c r="F39" s="101" t="str">
        <f>lists!$Z$56</f>
        <v>Поступление приобретенной валюты</v>
      </c>
      <c r="G39" s="87"/>
      <c r="H39" s="291"/>
      <c r="I39" s="306"/>
      <c r="J39" s="291"/>
      <c r="K39" s="306"/>
      <c r="L39" s="306"/>
      <c r="M39" s="86"/>
      <c r="N39" s="87" t="str">
        <f>N19</f>
        <v>RUR</v>
      </c>
      <c r="O39" s="88"/>
      <c r="P39" s="87"/>
      <c r="Q39" s="260"/>
      <c r="R39" s="87"/>
      <c r="S39" s="136"/>
      <c r="T39" s="137">
        <f ca="1">SUM(V39:CU39)</f>
        <v>0</v>
      </c>
      <c r="U39" s="138"/>
      <c r="V39" s="168"/>
      <c r="W39" s="169">
        <f>IF(W$7&lt;&gt;"",SUMIFS('Bank-1S'!$AD:$AD,'Bank-1S'!$J:$J,"&gt;="&amp;W$7,'Bank-1S'!$J:$J,"&lt;="&amp;W$8,'Bank-1S'!$AF:$AF,$N39,'Bank-1S'!$X:$X,$F39),SUMIFS('Bank-1S'!$AD:$AD,'Bank-1S'!$J:$J,W$8,'Bank-1S'!$AF:$AF,$N39,'Bank-1S'!$X:$X,$F39))</f>
        <v>0</v>
      </c>
      <c r="X39" s="99">
        <f ca="1">IF(X$7&lt;&gt;"",SUMIFS('Bank-1S'!$AD:$AD,'Bank-1S'!$J:$J,"&gt;="&amp;X$7,'Bank-1S'!$J:$J,"&lt;="&amp;X$8,'Bank-1S'!$AF:$AF,$N39,'Bank-1S'!$X:$X,$F39),SUMIFS('Bank-1S'!$AD:$AD,'Bank-1S'!$J:$J,X$8,'Bank-1S'!$AF:$AF,$N39,'Bank-1S'!$X:$X,$F39))</f>
        <v>0</v>
      </c>
      <c r="Y39" s="99">
        <f ca="1">IF(Y$7&lt;&gt;"",SUMIFS('Bank-1S'!$AD:$AD,'Bank-1S'!$J:$J,"&gt;="&amp;Y$7,'Bank-1S'!$J:$J,"&lt;="&amp;Y$8,'Bank-1S'!$AF:$AF,$N39,'Bank-1S'!$X:$X,$F39),SUMIFS('Bank-1S'!$AD:$AD,'Bank-1S'!$J:$J,Y$8,'Bank-1S'!$AF:$AF,$N39,'Bank-1S'!$X:$X,$F39))</f>
        <v>0</v>
      </c>
      <c r="Z39" s="99">
        <f ca="1">IF(Z$7&lt;&gt;"",SUMIFS('Bank-1S'!$AD:$AD,'Bank-1S'!$J:$J,"&gt;="&amp;Z$7,'Bank-1S'!$J:$J,"&lt;="&amp;Z$8,'Bank-1S'!$AF:$AF,$N39,'Bank-1S'!$X:$X,$F39),SUMIFS('Bank-1S'!$AD:$AD,'Bank-1S'!$J:$J,Z$8,'Bank-1S'!$AF:$AF,$N39,'Bank-1S'!$X:$X,$F39))</f>
        <v>0</v>
      </c>
      <c r="AA39" s="99">
        <f ca="1">IF(AA$7&lt;&gt;"",SUMIFS('Bank-1S'!$AD:$AD,'Bank-1S'!$J:$J,"&gt;="&amp;AA$7,'Bank-1S'!$J:$J,"&lt;="&amp;AA$8,'Bank-1S'!$AF:$AF,$N39,'Bank-1S'!$X:$X,$F39),SUMIFS('Bank-1S'!$AD:$AD,'Bank-1S'!$J:$J,AA$8,'Bank-1S'!$AF:$AF,$N39,'Bank-1S'!$X:$X,$F39))</f>
        <v>0</v>
      </c>
      <c r="AB39" s="99">
        <f ca="1">IF(AB$7&lt;&gt;"",SUMIFS('Bank-1S'!$AD:$AD,'Bank-1S'!$J:$J,"&gt;="&amp;AB$7,'Bank-1S'!$J:$J,"&lt;="&amp;AB$8,'Bank-1S'!$AF:$AF,$N39,'Bank-1S'!$X:$X,$F39),SUMIFS('Bank-1S'!$AD:$AD,'Bank-1S'!$J:$J,AB$8,'Bank-1S'!$AF:$AF,$N39,'Bank-1S'!$X:$X,$F39))</f>
        <v>0</v>
      </c>
      <c r="AC39" s="99">
        <f ca="1">IF(AC$7&lt;&gt;"",SUMIFS('Bank-1S'!$AD:$AD,'Bank-1S'!$J:$J,"&gt;="&amp;AC$7,'Bank-1S'!$J:$J,"&lt;="&amp;AC$8,'Bank-1S'!$AF:$AF,$N39,'Bank-1S'!$X:$X,$F39),SUMIFS('Bank-1S'!$AD:$AD,'Bank-1S'!$J:$J,AC$8,'Bank-1S'!$AF:$AF,$N39,'Bank-1S'!$X:$X,$F39))</f>
        <v>0</v>
      </c>
      <c r="AD39" s="99">
        <f ca="1">IF(AD$7&lt;&gt;"",SUMIFS('Bank-1S'!$AD:$AD,'Bank-1S'!$J:$J,"&gt;="&amp;AD$7,'Bank-1S'!$J:$J,"&lt;="&amp;AD$8,'Bank-1S'!$AF:$AF,$N39,'Bank-1S'!$X:$X,$F39),SUMIFS('Bank-1S'!$AD:$AD,'Bank-1S'!$J:$J,AD$8,'Bank-1S'!$AF:$AF,$N39,'Bank-1S'!$X:$X,$F39))</f>
        <v>0</v>
      </c>
      <c r="AE39" s="99">
        <f ca="1">IF(AE$7&lt;&gt;"",SUMIFS('Bank-1S'!$AD:$AD,'Bank-1S'!$J:$J,"&gt;="&amp;AE$7,'Bank-1S'!$J:$J,"&lt;="&amp;AE$8,'Bank-1S'!$AF:$AF,$N39,'Bank-1S'!$X:$X,$F39),SUMIFS('Bank-1S'!$AD:$AD,'Bank-1S'!$J:$J,AE$8,'Bank-1S'!$AF:$AF,$N39,'Bank-1S'!$X:$X,$F39))</f>
        <v>0</v>
      </c>
      <c r="AF39" s="99">
        <f ca="1">IF(AF$7&lt;&gt;"",SUMIFS('Bank-1S'!$AD:$AD,'Bank-1S'!$J:$J,"&gt;="&amp;AF$7,'Bank-1S'!$J:$J,"&lt;="&amp;AF$8,'Bank-1S'!$AF:$AF,$N39,'Bank-1S'!$X:$X,$F39),SUMIFS('Bank-1S'!$AD:$AD,'Bank-1S'!$J:$J,AF$8,'Bank-1S'!$AF:$AF,$N39,'Bank-1S'!$X:$X,$F39))</f>
        <v>0</v>
      </c>
      <c r="AG39" s="99">
        <f ca="1">IF(AG$7&lt;&gt;"",SUMIFS('Bank-1S'!$AD:$AD,'Bank-1S'!$J:$J,"&gt;="&amp;AG$7,'Bank-1S'!$J:$J,"&lt;="&amp;AG$8,'Bank-1S'!$AF:$AF,$N39,'Bank-1S'!$X:$X,$F39),SUMIFS('Bank-1S'!$AD:$AD,'Bank-1S'!$J:$J,AG$8,'Bank-1S'!$AF:$AF,$N39,'Bank-1S'!$X:$X,$F39))</f>
        <v>0</v>
      </c>
      <c r="AH39" s="99">
        <f ca="1">IF(AH$7&lt;&gt;"",SUMIFS('Bank-1S'!$AD:$AD,'Bank-1S'!$J:$J,"&gt;="&amp;AH$7,'Bank-1S'!$J:$J,"&lt;="&amp;AH$8,'Bank-1S'!$AF:$AF,$N39,'Bank-1S'!$X:$X,$F39),SUMIFS('Bank-1S'!$AD:$AD,'Bank-1S'!$J:$J,AH$8,'Bank-1S'!$AF:$AF,$N39,'Bank-1S'!$X:$X,$F39))</f>
        <v>0</v>
      </c>
      <c r="AI39" s="99">
        <f ca="1">IF(AI$7&lt;&gt;"",SUMIFS('Bank-1S'!$AD:$AD,'Bank-1S'!$J:$J,"&gt;="&amp;AI$7,'Bank-1S'!$J:$J,"&lt;="&amp;AI$8,'Bank-1S'!$AF:$AF,$N39,'Bank-1S'!$X:$X,$F39),SUMIFS('Bank-1S'!$AD:$AD,'Bank-1S'!$J:$J,AI$8,'Bank-1S'!$AF:$AF,$N39,'Bank-1S'!$X:$X,$F39))</f>
        <v>0</v>
      </c>
      <c r="AJ39" s="99">
        <f ca="1">IF(AJ$7&lt;&gt;"",SUMIFS('Bank-1S'!$AD:$AD,'Bank-1S'!$J:$J,"&gt;="&amp;AJ$7,'Bank-1S'!$J:$J,"&lt;="&amp;AJ$8,'Bank-1S'!$AF:$AF,$N39,'Bank-1S'!$X:$X,$F39),SUMIFS('Bank-1S'!$AD:$AD,'Bank-1S'!$J:$J,AJ$8,'Bank-1S'!$AF:$AF,$N39,'Bank-1S'!$X:$X,$F39))</f>
        <v>0</v>
      </c>
      <c r="AK39" s="99">
        <f ca="1">IF(AK$7&lt;&gt;"",SUMIFS('Bank-1S'!$AD:$AD,'Bank-1S'!$J:$J,"&gt;="&amp;AK$7,'Bank-1S'!$J:$J,"&lt;="&amp;AK$8,'Bank-1S'!$AF:$AF,$N39,'Bank-1S'!$X:$X,$F39),SUMIFS('Bank-1S'!$AD:$AD,'Bank-1S'!$J:$J,AK$8,'Bank-1S'!$AF:$AF,$N39,'Bank-1S'!$X:$X,$F39))</f>
        <v>0</v>
      </c>
      <c r="AL39" s="99">
        <f ca="1">IF(AL$7&lt;&gt;"",SUMIFS('Bank-1S'!$AD:$AD,'Bank-1S'!$J:$J,"&gt;="&amp;AL$7,'Bank-1S'!$J:$J,"&lt;="&amp;AL$8,'Bank-1S'!$AF:$AF,$N39,'Bank-1S'!$X:$X,$F39),SUMIFS('Bank-1S'!$AD:$AD,'Bank-1S'!$J:$J,AL$8,'Bank-1S'!$AF:$AF,$N39,'Bank-1S'!$X:$X,$F39))</f>
        <v>0</v>
      </c>
      <c r="AM39" s="99">
        <f ca="1">IF(AM$7&lt;&gt;"",SUMIFS('Bank-1S'!$AD:$AD,'Bank-1S'!$J:$J,"&gt;="&amp;AM$7,'Bank-1S'!$J:$J,"&lt;="&amp;AM$8,'Bank-1S'!$AF:$AF,$N39,'Bank-1S'!$X:$X,$F39),SUMIFS('Bank-1S'!$AD:$AD,'Bank-1S'!$J:$J,AM$8,'Bank-1S'!$AF:$AF,$N39,'Bank-1S'!$X:$X,$F39))</f>
        <v>0</v>
      </c>
      <c r="AN39" s="99">
        <f ca="1">IF(AN$7&lt;&gt;"",SUMIFS('Bank-1S'!$AD:$AD,'Bank-1S'!$J:$J,"&gt;="&amp;AN$7,'Bank-1S'!$J:$J,"&lt;="&amp;AN$8,'Bank-1S'!$AF:$AF,$N39,'Bank-1S'!$X:$X,$F39),SUMIFS('Bank-1S'!$AD:$AD,'Bank-1S'!$J:$J,AN$8,'Bank-1S'!$AF:$AF,$N39,'Bank-1S'!$X:$X,$F39))</f>
        <v>0</v>
      </c>
      <c r="AO39" s="99">
        <f ca="1">IF(AO$7&lt;&gt;"",SUMIFS('Bank-1S'!$AD:$AD,'Bank-1S'!$J:$J,"&gt;="&amp;AO$7,'Bank-1S'!$J:$J,"&lt;="&amp;AO$8,'Bank-1S'!$AF:$AF,$N39,'Bank-1S'!$X:$X,$F39),SUMIFS('Bank-1S'!$AD:$AD,'Bank-1S'!$J:$J,AO$8,'Bank-1S'!$AF:$AF,$N39,'Bank-1S'!$X:$X,$F39))</f>
        <v>0</v>
      </c>
      <c r="AP39" s="99">
        <f ca="1">IF(AP$7&lt;&gt;"",SUMIFS('Bank-1S'!$AD:$AD,'Bank-1S'!$J:$J,"&gt;="&amp;AP$7,'Bank-1S'!$J:$J,"&lt;="&amp;AP$8,'Bank-1S'!$AF:$AF,$N39,'Bank-1S'!$X:$X,$F39),SUMIFS('Bank-1S'!$AD:$AD,'Bank-1S'!$J:$J,AP$8,'Bank-1S'!$AF:$AF,$N39,'Bank-1S'!$X:$X,$F39))</f>
        <v>0</v>
      </c>
      <c r="AQ39" s="99">
        <f ca="1">IF(AQ$7&lt;&gt;"",SUMIFS('Bank-1S'!$AD:$AD,'Bank-1S'!$J:$J,"&gt;="&amp;AQ$7,'Bank-1S'!$J:$J,"&lt;="&amp;AQ$8,'Bank-1S'!$AF:$AF,$N39,'Bank-1S'!$X:$X,$F39),SUMIFS('Bank-1S'!$AD:$AD,'Bank-1S'!$J:$J,AQ$8,'Bank-1S'!$AF:$AF,$N39,'Bank-1S'!$X:$X,$F39))</f>
        <v>0</v>
      </c>
      <c r="AR39" s="99">
        <f ca="1">IF(AR$7&lt;&gt;"",SUMIFS('Bank-1S'!$AD:$AD,'Bank-1S'!$J:$J,"&gt;="&amp;AR$7,'Bank-1S'!$J:$J,"&lt;="&amp;AR$8,'Bank-1S'!$AF:$AF,$N39,'Bank-1S'!$X:$X,$F39),SUMIFS('Bank-1S'!$AD:$AD,'Bank-1S'!$J:$J,AR$8,'Bank-1S'!$AF:$AF,$N39,'Bank-1S'!$X:$X,$F39))</f>
        <v>0</v>
      </c>
      <c r="AS39" s="99">
        <f ca="1">IF(AS$7&lt;&gt;"",SUMIFS('Bank-1S'!$AD:$AD,'Bank-1S'!$J:$J,"&gt;="&amp;AS$7,'Bank-1S'!$J:$J,"&lt;="&amp;AS$8,'Bank-1S'!$AF:$AF,$N39,'Bank-1S'!$X:$X,$F39),SUMIFS('Bank-1S'!$AD:$AD,'Bank-1S'!$J:$J,AS$8,'Bank-1S'!$AF:$AF,$N39,'Bank-1S'!$X:$X,$F39))</f>
        <v>0</v>
      </c>
      <c r="AT39" s="99">
        <f ca="1">IF(AT$7&lt;&gt;"",SUMIFS('Bank-1S'!$AD:$AD,'Bank-1S'!$J:$J,"&gt;="&amp;AT$7,'Bank-1S'!$J:$J,"&lt;="&amp;AT$8,'Bank-1S'!$AF:$AF,$N39,'Bank-1S'!$X:$X,$F39),SUMIFS('Bank-1S'!$AD:$AD,'Bank-1S'!$J:$J,AT$8,'Bank-1S'!$AF:$AF,$N39,'Bank-1S'!$X:$X,$F39))</f>
        <v>0</v>
      </c>
      <c r="AU39" s="99">
        <f ca="1">IF(AU$7&lt;&gt;"",SUMIFS('Bank-1S'!$AD:$AD,'Bank-1S'!$J:$J,"&gt;="&amp;AU$7,'Bank-1S'!$J:$J,"&lt;="&amp;AU$8,'Bank-1S'!$AF:$AF,$N39,'Bank-1S'!$X:$X,$F39),SUMIFS('Bank-1S'!$AD:$AD,'Bank-1S'!$J:$J,AU$8,'Bank-1S'!$AF:$AF,$N39,'Bank-1S'!$X:$X,$F39))</f>
        <v>0</v>
      </c>
      <c r="AV39" s="99">
        <f ca="1">IF(AV$7&lt;&gt;"",SUMIFS('Bank-1S'!$AD:$AD,'Bank-1S'!$J:$J,"&gt;="&amp;AV$7,'Bank-1S'!$J:$J,"&lt;="&amp;AV$8,'Bank-1S'!$AF:$AF,$N39,'Bank-1S'!$X:$X,$F39),SUMIFS('Bank-1S'!$AD:$AD,'Bank-1S'!$J:$J,AV$8,'Bank-1S'!$AF:$AF,$N39,'Bank-1S'!$X:$X,$F39))</f>
        <v>0</v>
      </c>
      <c r="AW39" s="99">
        <f ca="1">IF(AW$7&lt;&gt;"",SUMIFS('Bank-1S'!$AD:$AD,'Bank-1S'!$J:$J,"&gt;="&amp;AW$7,'Bank-1S'!$J:$J,"&lt;="&amp;AW$8,'Bank-1S'!$AF:$AF,$N39,'Bank-1S'!$X:$X,$F39),SUMIFS('Bank-1S'!$AD:$AD,'Bank-1S'!$J:$J,AW$8,'Bank-1S'!$AF:$AF,$N39,'Bank-1S'!$X:$X,$F39))</f>
        <v>0</v>
      </c>
      <c r="AX39" s="99">
        <f ca="1">IF(AX$7&lt;&gt;"",SUMIFS('Bank-1S'!$AD:$AD,'Bank-1S'!$J:$J,"&gt;="&amp;AX$7,'Bank-1S'!$J:$J,"&lt;="&amp;AX$8,'Bank-1S'!$AF:$AF,$N39,'Bank-1S'!$X:$X,$F39),SUMIFS('Bank-1S'!$AD:$AD,'Bank-1S'!$J:$J,AX$8,'Bank-1S'!$AF:$AF,$N39,'Bank-1S'!$X:$X,$F39))</f>
        <v>0</v>
      </c>
      <c r="AY39" s="99">
        <f ca="1">IF(AY$7&lt;&gt;"",SUMIFS('Bank-1S'!$AD:$AD,'Bank-1S'!$J:$J,"&gt;="&amp;AY$7,'Bank-1S'!$J:$J,"&lt;="&amp;AY$8,'Bank-1S'!$AF:$AF,$N39,'Bank-1S'!$X:$X,$F39),SUMIFS('Bank-1S'!$AD:$AD,'Bank-1S'!$J:$J,AY$8,'Bank-1S'!$AF:$AF,$N39,'Bank-1S'!$X:$X,$F39))</f>
        <v>0</v>
      </c>
      <c r="AZ39" s="99">
        <f ca="1">IF(AZ$7&lt;&gt;"",SUMIFS('Bank-1S'!$AD:$AD,'Bank-1S'!$J:$J,"&gt;="&amp;AZ$7,'Bank-1S'!$J:$J,"&lt;="&amp;AZ$8,'Bank-1S'!$AF:$AF,$N39,'Bank-1S'!$X:$X,$F39),SUMIFS('Bank-1S'!$AD:$AD,'Bank-1S'!$J:$J,AZ$8,'Bank-1S'!$AF:$AF,$N39,'Bank-1S'!$X:$X,$F39))</f>
        <v>0</v>
      </c>
      <c r="BA39" s="99">
        <f ca="1">IF(BA$7&lt;&gt;"",SUMIFS('Bank-1S'!$AD:$AD,'Bank-1S'!$J:$J,"&gt;="&amp;BA$7,'Bank-1S'!$J:$J,"&lt;="&amp;BA$8,'Bank-1S'!$AF:$AF,$N39,'Bank-1S'!$X:$X,$F39),SUMIFS('Bank-1S'!$AD:$AD,'Bank-1S'!$J:$J,BA$8,'Bank-1S'!$AF:$AF,$N39,'Bank-1S'!$X:$X,$F39))</f>
        <v>0</v>
      </c>
      <c r="BB39" s="99">
        <f ca="1">IF(BB$7&lt;&gt;"",SUMIFS('Bank-1S'!$AD:$AD,'Bank-1S'!$J:$J,"&gt;="&amp;BB$7,'Bank-1S'!$J:$J,"&lt;="&amp;BB$8,'Bank-1S'!$AF:$AF,$N39,'Bank-1S'!$X:$X,$F39),SUMIFS('Bank-1S'!$AD:$AD,'Bank-1S'!$J:$J,BB$8,'Bank-1S'!$AF:$AF,$N39,'Bank-1S'!$X:$X,$F39))</f>
        <v>0</v>
      </c>
      <c r="BC39" s="99">
        <f ca="1">IF(BC$7&lt;&gt;"",SUMIFS('Bank-1S'!$AD:$AD,'Bank-1S'!$J:$J,"&gt;="&amp;BC$7,'Bank-1S'!$J:$J,"&lt;="&amp;BC$8,'Bank-1S'!$AF:$AF,$N39,'Bank-1S'!$X:$X,$F39),SUMIFS('Bank-1S'!$AD:$AD,'Bank-1S'!$J:$J,BC$8,'Bank-1S'!$AF:$AF,$N39,'Bank-1S'!$X:$X,$F39))</f>
        <v>0</v>
      </c>
      <c r="BD39" s="99">
        <f ca="1">IF(BD$7&lt;&gt;"",SUMIFS('Bank-1S'!$AD:$AD,'Bank-1S'!$J:$J,"&gt;="&amp;BD$7,'Bank-1S'!$J:$J,"&lt;="&amp;BD$8,'Bank-1S'!$AF:$AF,$N39,'Bank-1S'!$X:$X,$F39),SUMIFS('Bank-1S'!$AD:$AD,'Bank-1S'!$J:$J,BD$8,'Bank-1S'!$AF:$AF,$N39,'Bank-1S'!$X:$X,$F39))</f>
        <v>0</v>
      </c>
      <c r="BE39" s="99">
        <f ca="1">IF(BE$7&lt;&gt;"",SUMIFS('Bank-1S'!$AD:$AD,'Bank-1S'!$J:$J,"&gt;="&amp;BE$7,'Bank-1S'!$J:$J,"&lt;="&amp;BE$8,'Bank-1S'!$AF:$AF,$N39,'Bank-1S'!$X:$X,$F39),SUMIFS('Bank-1S'!$AD:$AD,'Bank-1S'!$J:$J,BE$8,'Bank-1S'!$AF:$AF,$N39,'Bank-1S'!$X:$X,$F39))</f>
        <v>0</v>
      </c>
      <c r="BF39" s="99">
        <f ca="1">IF(BF$7&lt;&gt;"",SUMIFS('Bank-1S'!$AD:$AD,'Bank-1S'!$J:$J,"&gt;="&amp;BF$7,'Bank-1S'!$J:$J,"&lt;="&amp;BF$8,'Bank-1S'!$AF:$AF,$N39,'Bank-1S'!$X:$X,$F39),SUMIFS('Bank-1S'!$AD:$AD,'Bank-1S'!$J:$J,BF$8,'Bank-1S'!$AF:$AF,$N39,'Bank-1S'!$X:$X,$F39))</f>
        <v>0</v>
      </c>
      <c r="BG39" s="99">
        <f ca="1">IF(BG$7&lt;&gt;"",SUMIFS('Bank-1S'!$AD:$AD,'Bank-1S'!$J:$J,"&gt;="&amp;BG$7,'Bank-1S'!$J:$J,"&lt;="&amp;BG$8,'Bank-1S'!$AF:$AF,$N39,'Bank-1S'!$X:$X,$F39),SUMIFS('Bank-1S'!$AD:$AD,'Bank-1S'!$J:$J,BG$8,'Bank-1S'!$AF:$AF,$N39,'Bank-1S'!$X:$X,$F39))</f>
        <v>0</v>
      </c>
      <c r="BH39" s="99">
        <f ca="1">IF(BH$7&lt;&gt;"",SUMIFS('Bank-1S'!$AD:$AD,'Bank-1S'!$J:$J,"&gt;="&amp;BH$7,'Bank-1S'!$J:$J,"&lt;="&amp;BH$8,'Bank-1S'!$AF:$AF,$N39,'Bank-1S'!$X:$X,$F39),SUMIFS('Bank-1S'!$AD:$AD,'Bank-1S'!$J:$J,BH$8,'Bank-1S'!$AF:$AF,$N39,'Bank-1S'!$X:$X,$F39))</f>
        <v>0</v>
      </c>
      <c r="BI39" s="99">
        <f ca="1">IF(BI$7&lt;&gt;"",SUMIFS('Bank-1S'!$AD:$AD,'Bank-1S'!$J:$J,"&gt;="&amp;BI$7,'Bank-1S'!$J:$J,"&lt;="&amp;BI$8,'Bank-1S'!$AF:$AF,$N39,'Bank-1S'!$X:$X,$F39),SUMIFS('Bank-1S'!$AD:$AD,'Bank-1S'!$J:$J,BI$8,'Bank-1S'!$AF:$AF,$N39,'Bank-1S'!$X:$X,$F39))</f>
        <v>0</v>
      </c>
      <c r="BJ39" s="99">
        <f ca="1">IF(BJ$7&lt;&gt;"",SUMIFS('Bank-1S'!$AD:$AD,'Bank-1S'!$J:$J,"&gt;="&amp;BJ$7,'Bank-1S'!$J:$J,"&lt;="&amp;BJ$8,'Bank-1S'!$AF:$AF,$N39,'Bank-1S'!$X:$X,$F39),SUMIFS('Bank-1S'!$AD:$AD,'Bank-1S'!$J:$J,BJ$8,'Bank-1S'!$AF:$AF,$N39,'Bank-1S'!$X:$X,$F39))</f>
        <v>0</v>
      </c>
      <c r="BK39" s="99">
        <f ca="1">IF(BK$7&lt;&gt;"",SUMIFS('Bank-1S'!$AD:$AD,'Bank-1S'!$J:$J,"&gt;="&amp;BK$7,'Bank-1S'!$J:$J,"&lt;="&amp;BK$8,'Bank-1S'!$AF:$AF,$N39,'Bank-1S'!$X:$X,$F39),SUMIFS('Bank-1S'!$AD:$AD,'Bank-1S'!$J:$J,BK$8,'Bank-1S'!$AF:$AF,$N39,'Bank-1S'!$X:$X,$F39))</f>
        <v>0</v>
      </c>
      <c r="BL39" s="99">
        <f ca="1">IF(BL$7&lt;&gt;"",SUMIFS('Bank-1S'!$AD:$AD,'Bank-1S'!$J:$J,"&gt;="&amp;BL$7,'Bank-1S'!$J:$J,"&lt;="&amp;BL$8,'Bank-1S'!$AF:$AF,$N39,'Bank-1S'!$X:$X,$F39),SUMIFS('Bank-1S'!$AD:$AD,'Bank-1S'!$J:$J,BL$8,'Bank-1S'!$AF:$AF,$N39,'Bank-1S'!$X:$X,$F39))</f>
        <v>0</v>
      </c>
      <c r="BM39" s="99">
        <f ca="1">IF(BM$7&lt;&gt;"",SUMIFS('Bank-1S'!$AD:$AD,'Bank-1S'!$J:$J,"&gt;="&amp;BM$7,'Bank-1S'!$J:$J,"&lt;="&amp;BM$8,'Bank-1S'!$AF:$AF,$N39,'Bank-1S'!$X:$X,$F39),SUMIFS('Bank-1S'!$AD:$AD,'Bank-1S'!$J:$J,BM$8,'Bank-1S'!$AF:$AF,$N39,'Bank-1S'!$X:$X,$F39))</f>
        <v>0</v>
      </c>
      <c r="BN39" s="99">
        <f ca="1">IF(BN$7&lt;&gt;"",SUMIFS('Bank-1S'!$AD:$AD,'Bank-1S'!$J:$J,"&gt;="&amp;BN$7,'Bank-1S'!$J:$J,"&lt;="&amp;BN$8,'Bank-1S'!$AF:$AF,$N39,'Bank-1S'!$X:$X,$F39),SUMIFS('Bank-1S'!$AD:$AD,'Bank-1S'!$J:$J,BN$8,'Bank-1S'!$AF:$AF,$N39,'Bank-1S'!$X:$X,$F39))</f>
        <v>0</v>
      </c>
      <c r="BO39" s="99">
        <f ca="1">IF(BO$7&lt;&gt;"",SUMIFS('Bank-1S'!$AD:$AD,'Bank-1S'!$J:$J,"&gt;="&amp;BO$7,'Bank-1S'!$J:$J,"&lt;="&amp;BO$8,'Bank-1S'!$AF:$AF,$N39,'Bank-1S'!$X:$X,$F39),SUMIFS('Bank-1S'!$AD:$AD,'Bank-1S'!$J:$J,BO$8,'Bank-1S'!$AF:$AF,$N39,'Bank-1S'!$X:$X,$F39))</f>
        <v>0</v>
      </c>
      <c r="BP39" s="99">
        <f ca="1">IF(BP$7&lt;&gt;"",SUMIFS('Bank-1S'!$AD:$AD,'Bank-1S'!$J:$J,"&gt;="&amp;BP$7,'Bank-1S'!$J:$J,"&lt;="&amp;BP$8,'Bank-1S'!$AF:$AF,$N39,'Bank-1S'!$X:$X,$F39),SUMIFS('Bank-1S'!$AD:$AD,'Bank-1S'!$J:$J,BP$8,'Bank-1S'!$AF:$AF,$N39,'Bank-1S'!$X:$X,$F39))</f>
        <v>0</v>
      </c>
      <c r="BQ39" s="99">
        <f ca="1">IF(BQ$7&lt;&gt;"",SUMIFS('Bank-1S'!$AD:$AD,'Bank-1S'!$J:$J,"&gt;="&amp;BQ$7,'Bank-1S'!$J:$J,"&lt;="&amp;BQ$8,'Bank-1S'!$AF:$AF,$N39,'Bank-1S'!$X:$X,$F39),SUMIFS('Bank-1S'!$AD:$AD,'Bank-1S'!$J:$J,BQ$8,'Bank-1S'!$AF:$AF,$N39,'Bank-1S'!$X:$X,$F39))</f>
        <v>0</v>
      </c>
      <c r="BR39" s="99">
        <f ca="1">IF(BR$7&lt;&gt;"",SUMIFS('Bank-1S'!$AD:$AD,'Bank-1S'!$J:$J,"&gt;="&amp;BR$7,'Bank-1S'!$J:$J,"&lt;="&amp;BR$8,'Bank-1S'!$AF:$AF,$N39,'Bank-1S'!$X:$X,$F39),SUMIFS('Bank-1S'!$AD:$AD,'Bank-1S'!$J:$J,BR$8,'Bank-1S'!$AF:$AF,$N39,'Bank-1S'!$X:$X,$F39))</f>
        <v>0</v>
      </c>
      <c r="BS39" s="99">
        <f ca="1">IF(BS$7&lt;&gt;"",SUMIFS('Bank-1S'!$AD:$AD,'Bank-1S'!$J:$J,"&gt;="&amp;BS$7,'Bank-1S'!$J:$J,"&lt;="&amp;BS$8,'Bank-1S'!$AF:$AF,$N39,'Bank-1S'!$X:$X,$F39),SUMIFS('Bank-1S'!$AD:$AD,'Bank-1S'!$J:$J,BS$8,'Bank-1S'!$AF:$AF,$N39,'Bank-1S'!$X:$X,$F39))</f>
        <v>0</v>
      </c>
      <c r="BT39" s="99">
        <f ca="1">IF(BT$7&lt;&gt;"",SUMIFS('Bank-1S'!$AD:$AD,'Bank-1S'!$J:$J,"&gt;="&amp;BT$7,'Bank-1S'!$J:$J,"&lt;="&amp;BT$8,'Bank-1S'!$AF:$AF,$N39,'Bank-1S'!$X:$X,$F39),SUMIFS('Bank-1S'!$AD:$AD,'Bank-1S'!$J:$J,BT$8,'Bank-1S'!$AF:$AF,$N39,'Bank-1S'!$X:$X,$F39))</f>
        <v>0</v>
      </c>
      <c r="BU39" s="99">
        <f ca="1">IF(BU$7&lt;&gt;"",SUMIFS('Bank-1S'!$AD:$AD,'Bank-1S'!$J:$J,"&gt;="&amp;BU$7,'Bank-1S'!$J:$J,"&lt;="&amp;BU$8,'Bank-1S'!$AF:$AF,$N39,'Bank-1S'!$X:$X,$F39),SUMIFS('Bank-1S'!$AD:$AD,'Bank-1S'!$J:$J,BU$8,'Bank-1S'!$AF:$AF,$N39,'Bank-1S'!$X:$X,$F39))</f>
        <v>0</v>
      </c>
      <c r="BV39" s="99">
        <f ca="1">IF(BV$7&lt;&gt;"",SUMIFS('Bank-1S'!$AD:$AD,'Bank-1S'!$J:$J,"&gt;="&amp;BV$7,'Bank-1S'!$J:$J,"&lt;="&amp;BV$8,'Bank-1S'!$AF:$AF,$N39,'Bank-1S'!$X:$X,$F39),SUMIFS('Bank-1S'!$AD:$AD,'Bank-1S'!$J:$J,BV$8,'Bank-1S'!$AF:$AF,$N39,'Bank-1S'!$X:$X,$F39))</f>
        <v>0</v>
      </c>
      <c r="BW39" s="99">
        <f ca="1">IF(BW$7&lt;&gt;"",SUMIFS('Bank-1S'!$AD:$AD,'Bank-1S'!$J:$J,"&gt;="&amp;BW$7,'Bank-1S'!$J:$J,"&lt;="&amp;BW$8,'Bank-1S'!$AF:$AF,$N39,'Bank-1S'!$X:$X,$F39),SUMIFS('Bank-1S'!$AD:$AD,'Bank-1S'!$J:$J,BW$8,'Bank-1S'!$AF:$AF,$N39,'Bank-1S'!$X:$X,$F39))</f>
        <v>0</v>
      </c>
      <c r="BX39" s="99">
        <f ca="1">IF(BX$7&lt;&gt;"",SUMIFS('Bank-1S'!$AD:$AD,'Bank-1S'!$J:$J,"&gt;="&amp;BX$7,'Bank-1S'!$J:$J,"&lt;="&amp;BX$8,'Bank-1S'!$AF:$AF,$N39,'Bank-1S'!$X:$X,$F39),SUMIFS('Bank-1S'!$AD:$AD,'Bank-1S'!$J:$J,BX$8,'Bank-1S'!$AF:$AF,$N39,'Bank-1S'!$X:$X,$F39))</f>
        <v>0</v>
      </c>
      <c r="BY39" s="99">
        <f ca="1">IF(BY$7&lt;&gt;"",SUMIFS('Bank-1S'!$AD:$AD,'Bank-1S'!$J:$J,"&gt;="&amp;BY$7,'Bank-1S'!$J:$J,"&lt;="&amp;BY$8,'Bank-1S'!$AF:$AF,$N39,'Bank-1S'!$X:$X,$F39),SUMIFS('Bank-1S'!$AD:$AD,'Bank-1S'!$J:$J,BY$8,'Bank-1S'!$AF:$AF,$N39,'Bank-1S'!$X:$X,$F39))</f>
        <v>0</v>
      </c>
      <c r="BZ39" s="99">
        <f ca="1">IF(BZ$7&lt;&gt;"",SUMIFS('Bank-1S'!$AD:$AD,'Bank-1S'!$J:$J,"&gt;="&amp;BZ$7,'Bank-1S'!$J:$J,"&lt;="&amp;BZ$8,'Bank-1S'!$AF:$AF,$N39,'Bank-1S'!$X:$X,$F39),SUMIFS('Bank-1S'!$AD:$AD,'Bank-1S'!$J:$J,BZ$8,'Bank-1S'!$AF:$AF,$N39,'Bank-1S'!$X:$X,$F39))</f>
        <v>0</v>
      </c>
      <c r="CA39" s="99">
        <f ca="1">IF(CA$7&lt;&gt;"",SUMIFS('Bank-1S'!$AD:$AD,'Bank-1S'!$J:$J,"&gt;="&amp;CA$7,'Bank-1S'!$J:$J,"&lt;="&amp;CA$8,'Bank-1S'!$AF:$AF,$N39,'Bank-1S'!$X:$X,$F39),SUMIFS('Bank-1S'!$AD:$AD,'Bank-1S'!$J:$J,CA$8,'Bank-1S'!$AF:$AF,$N39,'Bank-1S'!$X:$X,$F39))</f>
        <v>0</v>
      </c>
      <c r="CB39" s="99">
        <f ca="1">IF(CB$7&lt;&gt;"",SUMIFS('Bank-1S'!$AD:$AD,'Bank-1S'!$J:$J,"&gt;="&amp;CB$7,'Bank-1S'!$J:$J,"&lt;="&amp;CB$8,'Bank-1S'!$AF:$AF,$N39,'Bank-1S'!$X:$X,$F39),SUMIFS('Bank-1S'!$AD:$AD,'Bank-1S'!$J:$J,CB$8,'Bank-1S'!$AF:$AF,$N39,'Bank-1S'!$X:$X,$F39))</f>
        <v>0</v>
      </c>
      <c r="CC39" s="99">
        <f ca="1">IF(CC$7&lt;&gt;"",SUMIFS('Bank-1S'!$AD:$AD,'Bank-1S'!$J:$J,"&gt;="&amp;CC$7,'Bank-1S'!$J:$J,"&lt;="&amp;CC$8,'Bank-1S'!$AF:$AF,$N39,'Bank-1S'!$X:$X,$F39),SUMIFS('Bank-1S'!$AD:$AD,'Bank-1S'!$J:$J,CC$8,'Bank-1S'!$AF:$AF,$N39,'Bank-1S'!$X:$X,$F39))</f>
        <v>0</v>
      </c>
      <c r="CD39" s="99">
        <f ca="1">IF(CD$7&lt;&gt;"",SUMIFS('Bank-1S'!$AD:$AD,'Bank-1S'!$J:$J,"&gt;="&amp;CD$7,'Bank-1S'!$J:$J,"&lt;="&amp;CD$8,'Bank-1S'!$AF:$AF,$N39,'Bank-1S'!$X:$X,$F39),SUMIFS('Bank-1S'!$AD:$AD,'Bank-1S'!$J:$J,CD$8,'Bank-1S'!$AF:$AF,$N39,'Bank-1S'!$X:$X,$F39))</f>
        <v>0</v>
      </c>
      <c r="CE39" s="99">
        <f ca="1">IF(CE$7&lt;&gt;"",SUMIFS('Bank-1S'!$AD:$AD,'Bank-1S'!$J:$J,"&gt;="&amp;CE$7,'Bank-1S'!$J:$J,"&lt;="&amp;CE$8,'Bank-1S'!$AF:$AF,$N39,'Bank-1S'!$X:$X,$F39),SUMIFS('Bank-1S'!$AD:$AD,'Bank-1S'!$J:$J,CE$8,'Bank-1S'!$AF:$AF,$N39,'Bank-1S'!$X:$X,$F39))</f>
        <v>0</v>
      </c>
      <c r="CF39" s="99">
        <f ca="1">IF(CF$7&lt;&gt;"",SUMIFS('Bank-1S'!$AD:$AD,'Bank-1S'!$J:$J,"&gt;="&amp;CF$7,'Bank-1S'!$J:$J,"&lt;="&amp;CF$8,'Bank-1S'!$AF:$AF,$N39,'Bank-1S'!$X:$X,$F39),SUMIFS('Bank-1S'!$AD:$AD,'Bank-1S'!$J:$J,CF$8,'Bank-1S'!$AF:$AF,$N39,'Bank-1S'!$X:$X,$F39))</f>
        <v>0</v>
      </c>
      <c r="CG39" s="99">
        <f ca="1">IF(CG$7&lt;&gt;"",SUMIFS('Bank-1S'!$AD:$AD,'Bank-1S'!$J:$J,"&gt;="&amp;CG$7,'Bank-1S'!$J:$J,"&lt;="&amp;CG$8,'Bank-1S'!$AF:$AF,$N39,'Bank-1S'!$X:$X,$F39),SUMIFS('Bank-1S'!$AD:$AD,'Bank-1S'!$J:$J,CG$8,'Bank-1S'!$AF:$AF,$N39,'Bank-1S'!$X:$X,$F39))</f>
        <v>0</v>
      </c>
      <c r="CH39" s="99">
        <f ca="1">IF(CH$7&lt;&gt;"",SUMIFS('Bank-1S'!$AD:$AD,'Bank-1S'!$J:$J,"&gt;="&amp;CH$7,'Bank-1S'!$J:$J,"&lt;="&amp;CH$8,'Bank-1S'!$AF:$AF,$N39,'Bank-1S'!$X:$X,$F39),SUMIFS('Bank-1S'!$AD:$AD,'Bank-1S'!$J:$J,CH$8,'Bank-1S'!$AF:$AF,$N39,'Bank-1S'!$X:$X,$F39))</f>
        <v>0</v>
      </c>
      <c r="CI39" s="99">
        <f ca="1">IF(CI$7&lt;&gt;"",SUMIFS('Bank-1S'!$AD:$AD,'Bank-1S'!$J:$J,"&gt;="&amp;CI$7,'Bank-1S'!$J:$J,"&lt;="&amp;CI$8,'Bank-1S'!$AF:$AF,$N39,'Bank-1S'!$X:$X,$F39),SUMIFS('Bank-1S'!$AD:$AD,'Bank-1S'!$J:$J,CI$8,'Bank-1S'!$AF:$AF,$N39,'Bank-1S'!$X:$X,$F39))</f>
        <v>0</v>
      </c>
      <c r="CJ39" s="99">
        <f ca="1">IF(CJ$7&lt;&gt;"",SUMIFS('Bank-1S'!$AD:$AD,'Bank-1S'!$J:$J,"&gt;="&amp;CJ$7,'Bank-1S'!$J:$J,"&lt;="&amp;CJ$8,'Bank-1S'!$AF:$AF,$N39,'Bank-1S'!$X:$X,$F39),SUMIFS('Bank-1S'!$AD:$AD,'Bank-1S'!$J:$J,CJ$8,'Bank-1S'!$AF:$AF,$N39,'Bank-1S'!$X:$X,$F39))</f>
        <v>0</v>
      </c>
      <c r="CK39" s="99">
        <f ca="1">IF(CK$7&lt;&gt;"",SUMIFS('Bank-1S'!$AD:$AD,'Bank-1S'!$J:$J,"&gt;="&amp;CK$7,'Bank-1S'!$J:$J,"&lt;="&amp;CK$8,'Bank-1S'!$AF:$AF,$N39,'Bank-1S'!$X:$X,$F39),SUMIFS('Bank-1S'!$AD:$AD,'Bank-1S'!$J:$J,CK$8,'Bank-1S'!$AF:$AF,$N39,'Bank-1S'!$X:$X,$F39))</f>
        <v>0</v>
      </c>
      <c r="CL39" s="99">
        <f ca="1">IF(CL$7&lt;&gt;"",SUMIFS('Bank-1S'!$AD:$AD,'Bank-1S'!$J:$J,"&gt;="&amp;CL$7,'Bank-1S'!$J:$J,"&lt;="&amp;CL$8,'Bank-1S'!$AF:$AF,$N39,'Bank-1S'!$X:$X,$F39),SUMIFS('Bank-1S'!$AD:$AD,'Bank-1S'!$J:$J,CL$8,'Bank-1S'!$AF:$AF,$N39,'Bank-1S'!$X:$X,$F39))</f>
        <v>0</v>
      </c>
      <c r="CM39" s="99">
        <f ca="1">IF(CM$7&lt;&gt;"",SUMIFS('Bank-1S'!$AD:$AD,'Bank-1S'!$J:$J,"&gt;="&amp;CM$7,'Bank-1S'!$J:$J,"&lt;="&amp;CM$8,'Bank-1S'!$AF:$AF,$N39,'Bank-1S'!$X:$X,$F39),SUMIFS('Bank-1S'!$AD:$AD,'Bank-1S'!$J:$J,CM$8,'Bank-1S'!$AF:$AF,$N39,'Bank-1S'!$X:$X,$F39))</f>
        <v>0</v>
      </c>
      <c r="CN39" s="99">
        <f ca="1">IF(CN$7&lt;&gt;"",SUMIFS('Bank-1S'!$AD:$AD,'Bank-1S'!$J:$J,"&gt;="&amp;CN$7,'Bank-1S'!$J:$J,"&lt;="&amp;CN$8,'Bank-1S'!$AF:$AF,$N39,'Bank-1S'!$X:$X,$F39),SUMIFS('Bank-1S'!$AD:$AD,'Bank-1S'!$J:$J,CN$8,'Bank-1S'!$AF:$AF,$N39,'Bank-1S'!$X:$X,$F39))</f>
        <v>0</v>
      </c>
      <c r="CO39" s="99">
        <f ca="1">IF(CO$7&lt;&gt;"",SUMIFS('Bank-1S'!$AD:$AD,'Bank-1S'!$J:$J,"&gt;="&amp;CO$7,'Bank-1S'!$J:$J,"&lt;="&amp;CO$8,'Bank-1S'!$AF:$AF,$N39,'Bank-1S'!$X:$X,$F39),SUMIFS('Bank-1S'!$AD:$AD,'Bank-1S'!$J:$J,CO$8,'Bank-1S'!$AF:$AF,$N39,'Bank-1S'!$X:$X,$F39))</f>
        <v>0</v>
      </c>
      <c r="CP39" s="99">
        <f ca="1">IF(CP$7&lt;&gt;"",SUMIFS('Bank-1S'!$AD:$AD,'Bank-1S'!$J:$J,"&gt;="&amp;CP$7,'Bank-1S'!$J:$J,"&lt;="&amp;CP$8,'Bank-1S'!$AF:$AF,$N39,'Bank-1S'!$X:$X,$F39),SUMIFS('Bank-1S'!$AD:$AD,'Bank-1S'!$J:$J,CP$8,'Bank-1S'!$AF:$AF,$N39,'Bank-1S'!$X:$X,$F39))</f>
        <v>0</v>
      </c>
      <c r="CQ39" s="99">
        <f ca="1">IF(CQ$7&lt;&gt;"",SUMIFS('Bank-1S'!$AD:$AD,'Bank-1S'!$J:$J,"&gt;="&amp;CQ$7,'Bank-1S'!$J:$J,"&lt;="&amp;CQ$8,'Bank-1S'!$AF:$AF,$N39,'Bank-1S'!$X:$X,$F39),SUMIFS('Bank-1S'!$AD:$AD,'Bank-1S'!$J:$J,CQ$8,'Bank-1S'!$AF:$AF,$N39,'Bank-1S'!$X:$X,$F39))</f>
        <v>0</v>
      </c>
      <c r="CR39" s="99">
        <f ca="1">IF(CR$7&lt;&gt;"",SUMIFS('Bank-1S'!$AD:$AD,'Bank-1S'!$J:$J,"&gt;="&amp;CR$7,'Bank-1S'!$J:$J,"&lt;="&amp;CR$8,'Bank-1S'!$AF:$AF,$N39,'Bank-1S'!$X:$X,$F39),SUMIFS('Bank-1S'!$AD:$AD,'Bank-1S'!$J:$J,CR$8,'Bank-1S'!$AF:$AF,$N39,'Bank-1S'!$X:$X,$F39))</f>
        <v>0</v>
      </c>
      <c r="CS39" s="99">
        <f ca="1">IF(CS$7&lt;&gt;"",SUMIFS('Bank-1S'!$AD:$AD,'Bank-1S'!$J:$J,"&gt;="&amp;CS$7,'Bank-1S'!$J:$J,"&lt;="&amp;CS$8,'Bank-1S'!$AF:$AF,$N39,'Bank-1S'!$X:$X,$F39),SUMIFS('Bank-1S'!$AD:$AD,'Bank-1S'!$J:$J,CS$8,'Bank-1S'!$AF:$AF,$N39,'Bank-1S'!$X:$X,$F39))</f>
        <v>0</v>
      </c>
      <c r="CT39" s="99">
        <f ca="1">IF(CT$7&lt;&gt;"",SUMIFS('Bank-1S'!$AD:$AD,'Bank-1S'!$J:$J,"&gt;="&amp;CT$7,'Bank-1S'!$J:$J,"&lt;="&amp;CT$8,'Bank-1S'!$AF:$AF,$N39,'Bank-1S'!$X:$X,$F39),SUMIFS('Bank-1S'!$AD:$AD,'Bank-1S'!$J:$J,CT$8,'Bank-1S'!$AF:$AF,$N39,'Bank-1S'!$X:$X,$F39))</f>
        <v>0</v>
      </c>
    </row>
    <row r="40" spans="1:98" ht="3" customHeight="1" x14ac:dyDescent="0.25">
      <c r="A40" s="89"/>
      <c r="B40" s="89"/>
      <c r="C40" s="89"/>
      <c r="D40" s="89"/>
      <c r="E40" s="191"/>
      <c r="F40" s="89"/>
      <c r="G40" s="89"/>
      <c r="H40" s="281"/>
      <c r="I40" s="305"/>
      <c r="J40" s="281"/>
      <c r="K40" s="305"/>
      <c r="L40" s="305"/>
      <c r="M40" s="86"/>
      <c r="N40" s="90"/>
      <c r="O40" s="88"/>
      <c r="P40" s="89"/>
      <c r="Q40" s="262"/>
      <c r="R40" s="89"/>
      <c r="S40" s="139"/>
      <c r="T40" s="140"/>
      <c r="U40" s="141"/>
      <c r="V40" s="170"/>
      <c r="W40" s="17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</row>
    <row r="41" spans="1:98" ht="3" customHeight="1" x14ac:dyDescent="0.25">
      <c r="A41" s="89"/>
      <c r="B41" s="89"/>
      <c r="C41" s="89"/>
      <c r="D41" s="89"/>
      <c r="E41" s="191"/>
      <c r="F41" s="89"/>
      <c r="G41" s="89"/>
      <c r="H41" s="281"/>
      <c r="I41" s="305"/>
      <c r="J41" s="281"/>
      <c r="K41" s="305"/>
      <c r="L41" s="305"/>
      <c r="M41" s="86"/>
      <c r="N41" s="90"/>
      <c r="O41" s="88"/>
      <c r="P41" s="89"/>
      <c r="Q41" s="262"/>
      <c r="R41" s="89"/>
      <c r="S41" s="139"/>
      <c r="T41" s="140"/>
      <c r="U41" s="141"/>
      <c r="V41" s="170"/>
      <c r="W41" s="17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</row>
    <row r="42" spans="1:98" s="28" customFormat="1" ht="10.199999999999999" x14ac:dyDescent="0.2">
      <c r="A42" s="87"/>
      <c r="B42" s="87"/>
      <c r="C42" s="87"/>
      <c r="D42" s="87"/>
      <c r="E42" s="192">
        <v>1</v>
      </c>
      <c r="F42" s="101" t="str">
        <f>lists!$Z$61</f>
        <v>Поступления транзитные - партнер-1</v>
      </c>
      <c r="G42" s="87"/>
      <c r="H42" s="291"/>
      <c r="I42" s="306"/>
      <c r="J42" s="291"/>
      <c r="K42" s="306"/>
      <c r="L42" s="306"/>
      <c r="M42" s="86"/>
      <c r="N42" s="87" t="str">
        <f>N19</f>
        <v>RUR</v>
      </c>
      <c r="O42" s="88"/>
      <c r="P42" s="87"/>
      <c r="Q42" s="260"/>
      <c r="R42" s="87"/>
      <c r="S42" s="136"/>
      <c r="T42" s="137">
        <f ca="1">SUM(V42:CU42)</f>
        <v>0</v>
      </c>
      <c r="U42" s="138"/>
      <c r="V42" s="168"/>
      <c r="W42" s="169">
        <f>IF(W$7&lt;&gt;"",SUMIFS('Bank-1S'!$AD:$AD,'Bank-1S'!$J:$J,"&gt;="&amp;W$7,'Bank-1S'!$J:$J,"&lt;="&amp;W$8,'Bank-1S'!$AF:$AF,$N42,'Bank-1S'!$X:$X,$F42),SUMIFS('Bank-1S'!$AD:$AD,'Bank-1S'!$J:$J,W$8,'Bank-1S'!$AF:$AF,$N42,'Bank-1S'!$X:$X,$F42))</f>
        <v>0</v>
      </c>
      <c r="X42" s="99">
        <f ca="1">IF(X$7&lt;&gt;"",SUMIFS('Bank-1S'!$AD:$AD,'Bank-1S'!$J:$J,"&gt;="&amp;X$7,'Bank-1S'!$J:$J,"&lt;="&amp;X$8,'Bank-1S'!$AF:$AF,$N42,'Bank-1S'!$X:$X,$F42),SUMIFS('Bank-1S'!$AD:$AD,'Bank-1S'!$J:$J,X$8,'Bank-1S'!$AF:$AF,$N42,'Bank-1S'!$X:$X,$F42))</f>
        <v>0</v>
      </c>
      <c r="Y42" s="99">
        <f ca="1">IF(Y$7&lt;&gt;"",SUMIFS('Bank-1S'!$AD:$AD,'Bank-1S'!$J:$J,"&gt;="&amp;Y$7,'Bank-1S'!$J:$J,"&lt;="&amp;Y$8,'Bank-1S'!$AF:$AF,$N42,'Bank-1S'!$X:$X,$F42),SUMIFS('Bank-1S'!$AD:$AD,'Bank-1S'!$J:$J,Y$8,'Bank-1S'!$AF:$AF,$N42,'Bank-1S'!$X:$X,$F42))</f>
        <v>0</v>
      </c>
      <c r="Z42" s="99">
        <f ca="1">IF(Z$7&lt;&gt;"",SUMIFS('Bank-1S'!$AD:$AD,'Bank-1S'!$J:$J,"&gt;="&amp;Z$7,'Bank-1S'!$J:$J,"&lt;="&amp;Z$8,'Bank-1S'!$AF:$AF,$N42,'Bank-1S'!$X:$X,$F42),SUMIFS('Bank-1S'!$AD:$AD,'Bank-1S'!$J:$J,Z$8,'Bank-1S'!$AF:$AF,$N42,'Bank-1S'!$X:$X,$F42))</f>
        <v>0</v>
      </c>
      <c r="AA42" s="99">
        <f ca="1">IF(AA$7&lt;&gt;"",SUMIFS('Bank-1S'!$AD:$AD,'Bank-1S'!$J:$J,"&gt;="&amp;AA$7,'Bank-1S'!$J:$J,"&lt;="&amp;AA$8,'Bank-1S'!$AF:$AF,$N42,'Bank-1S'!$X:$X,$F42),SUMIFS('Bank-1S'!$AD:$AD,'Bank-1S'!$J:$J,AA$8,'Bank-1S'!$AF:$AF,$N42,'Bank-1S'!$X:$X,$F42))</f>
        <v>0</v>
      </c>
      <c r="AB42" s="99">
        <f ca="1">IF(AB$7&lt;&gt;"",SUMIFS('Bank-1S'!$AD:$AD,'Bank-1S'!$J:$J,"&gt;="&amp;AB$7,'Bank-1S'!$J:$J,"&lt;="&amp;AB$8,'Bank-1S'!$AF:$AF,$N42,'Bank-1S'!$X:$X,$F42),SUMIFS('Bank-1S'!$AD:$AD,'Bank-1S'!$J:$J,AB$8,'Bank-1S'!$AF:$AF,$N42,'Bank-1S'!$X:$X,$F42))</f>
        <v>0</v>
      </c>
      <c r="AC42" s="99">
        <f ca="1">IF(AC$7&lt;&gt;"",SUMIFS('Bank-1S'!$AD:$AD,'Bank-1S'!$J:$J,"&gt;="&amp;AC$7,'Bank-1S'!$J:$J,"&lt;="&amp;AC$8,'Bank-1S'!$AF:$AF,$N42,'Bank-1S'!$X:$X,$F42),SUMIFS('Bank-1S'!$AD:$AD,'Bank-1S'!$J:$J,AC$8,'Bank-1S'!$AF:$AF,$N42,'Bank-1S'!$X:$X,$F42))</f>
        <v>0</v>
      </c>
      <c r="AD42" s="99">
        <f ca="1">IF(AD$7&lt;&gt;"",SUMIFS('Bank-1S'!$AD:$AD,'Bank-1S'!$J:$J,"&gt;="&amp;AD$7,'Bank-1S'!$J:$J,"&lt;="&amp;AD$8,'Bank-1S'!$AF:$AF,$N42,'Bank-1S'!$X:$X,$F42),SUMIFS('Bank-1S'!$AD:$AD,'Bank-1S'!$J:$J,AD$8,'Bank-1S'!$AF:$AF,$N42,'Bank-1S'!$X:$X,$F42))</f>
        <v>0</v>
      </c>
      <c r="AE42" s="99">
        <f ca="1">IF(AE$7&lt;&gt;"",SUMIFS('Bank-1S'!$AD:$AD,'Bank-1S'!$J:$J,"&gt;="&amp;AE$7,'Bank-1S'!$J:$J,"&lt;="&amp;AE$8,'Bank-1S'!$AF:$AF,$N42,'Bank-1S'!$X:$X,$F42),SUMIFS('Bank-1S'!$AD:$AD,'Bank-1S'!$J:$J,AE$8,'Bank-1S'!$AF:$AF,$N42,'Bank-1S'!$X:$X,$F42))</f>
        <v>0</v>
      </c>
      <c r="AF42" s="99">
        <f ca="1">IF(AF$7&lt;&gt;"",SUMIFS('Bank-1S'!$AD:$AD,'Bank-1S'!$J:$J,"&gt;="&amp;AF$7,'Bank-1S'!$J:$J,"&lt;="&amp;AF$8,'Bank-1S'!$AF:$AF,$N42,'Bank-1S'!$X:$X,$F42),SUMIFS('Bank-1S'!$AD:$AD,'Bank-1S'!$J:$J,AF$8,'Bank-1S'!$AF:$AF,$N42,'Bank-1S'!$X:$X,$F42))</f>
        <v>0</v>
      </c>
      <c r="AG42" s="99">
        <f ca="1">IF(AG$7&lt;&gt;"",SUMIFS('Bank-1S'!$AD:$AD,'Bank-1S'!$J:$J,"&gt;="&amp;AG$7,'Bank-1S'!$J:$J,"&lt;="&amp;AG$8,'Bank-1S'!$AF:$AF,$N42,'Bank-1S'!$X:$X,$F42),SUMIFS('Bank-1S'!$AD:$AD,'Bank-1S'!$J:$J,AG$8,'Bank-1S'!$AF:$AF,$N42,'Bank-1S'!$X:$X,$F42))</f>
        <v>0</v>
      </c>
      <c r="AH42" s="99">
        <f ca="1">IF(AH$7&lt;&gt;"",SUMIFS('Bank-1S'!$AD:$AD,'Bank-1S'!$J:$J,"&gt;="&amp;AH$7,'Bank-1S'!$J:$J,"&lt;="&amp;AH$8,'Bank-1S'!$AF:$AF,$N42,'Bank-1S'!$X:$X,$F42),SUMIFS('Bank-1S'!$AD:$AD,'Bank-1S'!$J:$J,AH$8,'Bank-1S'!$AF:$AF,$N42,'Bank-1S'!$X:$X,$F42))</f>
        <v>0</v>
      </c>
      <c r="AI42" s="99">
        <f ca="1">IF(AI$7&lt;&gt;"",SUMIFS('Bank-1S'!$AD:$AD,'Bank-1S'!$J:$J,"&gt;="&amp;AI$7,'Bank-1S'!$J:$J,"&lt;="&amp;AI$8,'Bank-1S'!$AF:$AF,$N42,'Bank-1S'!$X:$X,$F42),SUMIFS('Bank-1S'!$AD:$AD,'Bank-1S'!$J:$J,AI$8,'Bank-1S'!$AF:$AF,$N42,'Bank-1S'!$X:$X,$F42))</f>
        <v>0</v>
      </c>
      <c r="AJ42" s="99">
        <f ca="1">IF(AJ$7&lt;&gt;"",SUMIFS('Bank-1S'!$AD:$AD,'Bank-1S'!$J:$J,"&gt;="&amp;AJ$7,'Bank-1S'!$J:$J,"&lt;="&amp;AJ$8,'Bank-1S'!$AF:$AF,$N42,'Bank-1S'!$X:$X,$F42),SUMIFS('Bank-1S'!$AD:$AD,'Bank-1S'!$J:$J,AJ$8,'Bank-1S'!$AF:$AF,$N42,'Bank-1S'!$X:$X,$F42))</f>
        <v>0</v>
      </c>
      <c r="AK42" s="99">
        <f ca="1">IF(AK$7&lt;&gt;"",SUMIFS('Bank-1S'!$AD:$AD,'Bank-1S'!$J:$J,"&gt;="&amp;AK$7,'Bank-1S'!$J:$J,"&lt;="&amp;AK$8,'Bank-1S'!$AF:$AF,$N42,'Bank-1S'!$X:$X,$F42),SUMIFS('Bank-1S'!$AD:$AD,'Bank-1S'!$J:$J,AK$8,'Bank-1S'!$AF:$AF,$N42,'Bank-1S'!$X:$X,$F42))</f>
        <v>0</v>
      </c>
      <c r="AL42" s="99">
        <f ca="1">IF(AL$7&lt;&gt;"",SUMIFS('Bank-1S'!$AD:$AD,'Bank-1S'!$J:$J,"&gt;="&amp;AL$7,'Bank-1S'!$J:$J,"&lt;="&amp;AL$8,'Bank-1S'!$AF:$AF,$N42,'Bank-1S'!$X:$X,$F42),SUMIFS('Bank-1S'!$AD:$AD,'Bank-1S'!$J:$J,AL$8,'Bank-1S'!$AF:$AF,$N42,'Bank-1S'!$X:$X,$F42))</f>
        <v>0</v>
      </c>
      <c r="AM42" s="99">
        <f ca="1">IF(AM$7&lt;&gt;"",SUMIFS('Bank-1S'!$AD:$AD,'Bank-1S'!$J:$J,"&gt;="&amp;AM$7,'Bank-1S'!$J:$J,"&lt;="&amp;AM$8,'Bank-1S'!$AF:$AF,$N42,'Bank-1S'!$X:$X,$F42),SUMIFS('Bank-1S'!$AD:$AD,'Bank-1S'!$J:$J,AM$8,'Bank-1S'!$AF:$AF,$N42,'Bank-1S'!$X:$X,$F42))</f>
        <v>0</v>
      </c>
      <c r="AN42" s="99">
        <f ca="1">IF(AN$7&lt;&gt;"",SUMIFS('Bank-1S'!$AD:$AD,'Bank-1S'!$J:$J,"&gt;="&amp;AN$7,'Bank-1S'!$J:$J,"&lt;="&amp;AN$8,'Bank-1S'!$AF:$AF,$N42,'Bank-1S'!$X:$X,$F42),SUMIFS('Bank-1S'!$AD:$AD,'Bank-1S'!$J:$J,AN$8,'Bank-1S'!$AF:$AF,$N42,'Bank-1S'!$X:$X,$F42))</f>
        <v>0</v>
      </c>
      <c r="AO42" s="99">
        <f ca="1">IF(AO$7&lt;&gt;"",SUMIFS('Bank-1S'!$AD:$AD,'Bank-1S'!$J:$J,"&gt;="&amp;AO$7,'Bank-1S'!$J:$J,"&lt;="&amp;AO$8,'Bank-1S'!$AF:$AF,$N42,'Bank-1S'!$X:$X,$F42),SUMIFS('Bank-1S'!$AD:$AD,'Bank-1S'!$J:$J,AO$8,'Bank-1S'!$AF:$AF,$N42,'Bank-1S'!$X:$X,$F42))</f>
        <v>0</v>
      </c>
      <c r="AP42" s="99">
        <f ca="1">IF(AP$7&lt;&gt;"",SUMIFS('Bank-1S'!$AD:$AD,'Bank-1S'!$J:$J,"&gt;="&amp;AP$7,'Bank-1S'!$J:$J,"&lt;="&amp;AP$8,'Bank-1S'!$AF:$AF,$N42,'Bank-1S'!$X:$X,$F42),SUMIFS('Bank-1S'!$AD:$AD,'Bank-1S'!$J:$J,AP$8,'Bank-1S'!$AF:$AF,$N42,'Bank-1S'!$X:$X,$F42))</f>
        <v>0</v>
      </c>
      <c r="AQ42" s="99">
        <f ca="1">IF(AQ$7&lt;&gt;"",SUMIFS('Bank-1S'!$AD:$AD,'Bank-1S'!$J:$J,"&gt;="&amp;AQ$7,'Bank-1S'!$J:$J,"&lt;="&amp;AQ$8,'Bank-1S'!$AF:$AF,$N42,'Bank-1S'!$X:$X,$F42),SUMIFS('Bank-1S'!$AD:$AD,'Bank-1S'!$J:$J,AQ$8,'Bank-1S'!$AF:$AF,$N42,'Bank-1S'!$X:$X,$F42))</f>
        <v>0</v>
      </c>
      <c r="AR42" s="99">
        <f ca="1">IF(AR$7&lt;&gt;"",SUMIFS('Bank-1S'!$AD:$AD,'Bank-1S'!$J:$J,"&gt;="&amp;AR$7,'Bank-1S'!$J:$J,"&lt;="&amp;AR$8,'Bank-1S'!$AF:$AF,$N42,'Bank-1S'!$X:$X,$F42),SUMIFS('Bank-1S'!$AD:$AD,'Bank-1S'!$J:$J,AR$8,'Bank-1S'!$AF:$AF,$N42,'Bank-1S'!$X:$X,$F42))</f>
        <v>0</v>
      </c>
      <c r="AS42" s="99">
        <f ca="1">IF(AS$7&lt;&gt;"",SUMIFS('Bank-1S'!$AD:$AD,'Bank-1S'!$J:$J,"&gt;="&amp;AS$7,'Bank-1S'!$J:$J,"&lt;="&amp;AS$8,'Bank-1S'!$AF:$AF,$N42,'Bank-1S'!$X:$X,$F42),SUMIFS('Bank-1S'!$AD:$AD,'Bank-1S'!$J:$J,AS$8,'Bank-1S'!$AF:$AF,$N42,'Bank-1S'!$X:$X,$F42))</f>
        <v>0</v>
      </c>
      <c r="AT42" s="99">
        <f ca="1">IF(AT$7&lt;&gt;"",SUMIFS('Bank-1S'!$AD:$AD,'Bank-1S'!$J:$J,"&gt;="&amp;AT$7,'Bank-1S'!$J:$J,"&lt;="&amp;AT$8,'Bank-1S'!$AF:$AF,$N42,'Bank-1S'!$X:$X,$F42),SUMIFS('Bank-1S'!$AD:$AD,'Bank-1S'!$J:$J,AT$8,'Bank-1S'!$AF:$AF,$N42,'Bank-1S'!$X:$X,$F42))</f>
        <v>0</v>
      </c>
      <c r="AU42" s="99">
        <f ca="1">IF(AU$7&lt;&gt;"",SUMIFS('Bank-1S'!$AD:$AD,'Bank-1S'!$J:$J,"&gt;="&amp;AU$7,'Bank-1S'!$J:$J,"&lt;="&amp;AU$8,'Bank-1S'!$AF:$AF,$N42,'Bank-1S'!$X:$X,$F42),SUMIFS('Bank-1S'!$AD:$AD,'Bank-1S'!$J:$J,AU$8,'Bank-1S'!$AF:$AF,$N42,'Bank-1S'!$X:$X,$F42))</f>
        <v>0</v>
      </c>
      <c r="AV42" s="99">
        <f ca="1">IF(AV$7&lt;&gt;"",SUMIFS('Bank-1S'!$AD:$AD,'Bank-1S'!$J:$J,"&gt;="&amp;AV$7,'Bank-1S'!$J:$J,"&lt;="&amp;AV$8,'Bank-1S'!$AF:$AF,$N42,'Bank-1S'!$X:$X,$F42),SUMIFS('Bank-1S'!$AD:$AD,'Bank-1S'!$J:$J,AV$8,'Bank-1S'!$AF:$AF,$N42,'Bank-1S'!$X:$X,$F42))</f>
        <v>0</v>
      </c>
      <c r="AW42" s="99">
        <f ca="1">IF(AW$7&lt;&gt;"",SUMIFS('Bank-1S'!$AD:$AD,'Bank-1S'!$J:$J,"&gt;="&amp;AW$7,'Bank-1S'!$J:$J,"&lt;="&amp;AW$8,'Bank-1S'!$AF:$AF,$N42,'Bank-1S'!$X:$X,$F42),SUMIFS('Bank-1S'!$AD:$AD,'Bank-1S'!$J:$J,AW$8,'Bank-1S'!$AF:$AF,$N42,'Bank-1S'!$X:$X,$F42))</f>
        <v>0</v>
      </c>
      <c r="AX42" s="99">
        <f ca="1">IF(AX$7&lt;&gt;"",SUMIFS('Bank-1S'!$AD:$AD,'Bank-1S'!$J:$J,"&gt;="&amp;AX$7,'Bank-1S'!$J:$J,"&lt;="&amp;AX$8,'Bank-1S'!$AF:$AF,$N42,'Bank-1S'!$X:$X,$F42),SUMIFS('Bank-1S'!$AD:$AD,'Bank-1S'!$J:$J,AX$8,'Bank-1S'!$AF:$AF,$N42,'Bank-1S'!$X:$X,$F42))</f>
        <v>0</v>
      </c>
      <c r="AY42" s="99">
        <f ca="1">IF(AY$7&lt;&gt;"",SUMIFS('Bank-1S'!$AD:$AD,'Bank-1S'!$J:$J,"&gt;="&amp;AY$7,'Bank-1S'!$J:$J,"&lt;="&amp;AY$8,'Bank-1S'!$AF:$AF,$N42,'Bank-1S'!$X:$X,$F42),SUMIFS('Bank-1S'!$AD:$AD,'Bank-1S'!$J:$J,AY$8,'Bank-1S'!$AF:$AF,$N42,'Bank-1S'!$X:$X,$F42))</f>
        <v>0</v>
      </c>
      <c r="AZ42" s="99">
        <f ca="1">IF(AZ$7&lt;&gt;"",SUMIFS('Bank-1S'!$AD:$AD,'Bank-1S'!$J:$J,"&gt;="&amp;AZ$7,'Bank-1S'!$J:$J,"&lt;="&amp;AZ$8,'Bank-1S'!$AF:$AF,$N42,'Bank-1S'!$X:$X,$F42),SUMIFS('Bank-1S'!$AD:$AD,'Bank-1S'!$J:$J,AZ$8,'Bank-1S'!$AF:$AF,$N42,'Bank-1S'!$X:$X,$F42))</f>
        <v>0</v>
      </c>
      <c r="BA42" s="99">
        <f ca="1">IF(BA$7&lt;&gt;"",SUMIFS('Bank-1S'!$AD:$AD,'Bank-1S'!$J:$J,"&gt;="&amp;BA$7,'Bank-1S'!$J:$J,"&lt;="&amp;BA$8,'Bank-1S'!$AF:$AF,$N42,'Bank-1S'!$X:$X,$F42),SUMIFS('Bank-1S'!$AD:$AD,'Bank-1S'!$J:$J,BA$8,'Bank-1S'!$AF:$AF,$N42,'Bank-1S'!$X:$X,$F42))</f>
        <v>0</v>
      </c>
      <c r="BB42" s="99">
        <f ca="1">IF(BB$7&lt;&gt;"",SUMIFS('Bank-1S'!$AD:$AD,'Bank-1S'!$J:$J,"&gt;="&amp;BB$7,'Bank-1S'!$J:$J,"&lt;="&amp;BB$8,'Bank-1S'!$AF:$AF,$N42,'Bank-1S'!$X:$X,$F42),SUMIFS('Bank-1S'!$AD:$AD,'Bank-1S'!$J:$J,BB$8,'Bank-1S'!$AF:$AF,$N42,'Bank-1S'!$X:$X,$F42))</f>
        <v>0</v>
      </c>
      <c r="BC42" s="99">
        <f ca="1">IF(BC$7&lt;&gt;"",SUMIFS('Bank-1S'!$AD:$AD,'Bank-1S'!$J:$J,"&gt;="&amp;BC$7,'Bank-1S'!$J:$J,"&lt;="&amp;BC$8,'Bank-1S'!$AF:$AF,$N42,'Bank-1S'!$X:$X,$F42),SUMIFS('Bank-1S'!$AD:$AD,'Bank-1S'!$J:$J,BC$8,'Bank-1S'!$AF:$AF,$N42,'Bank-1S'!$X:$X,$F42))</f>
        <v>0</v>
      </c>
      <c r="BD42" s="99">
        <f ca="1">IF(BD$7&lt;&gt;"",SUMIFS('Bank-1S'!$AD:$AD,'Bank-1S'!$J:$J,"&gt;="&amp;BD$7,'Bank-1S'!$J:$J,"&lt;="&amp;BD$8,'Bank-1S'!$AF:$AF,$N42,'Bank-1S'!$X:$X,$F42),SUMIFS('Bank-1S'!$AD:$AD,'Bank-1S'!$J:$J,BD$8,'Bank-1S'!$AF:$AF,$N42,'Bank-1S'!$X:$X,$F42))</f>
        <v>0</v>
      </c>
      <c r="BE42" s="99">
        <f ca="1">IF(BE$7&lt;&gt;"",SUMIFS('Bank-1S'!$AD:$AD,'Bank-1S'!$J:$J,"&gt;="&amp;BE$7,'Bank-1S'!$J:$J,"&lt;="&amp;BE$8,'Bank-1S'!$AF:$AF,$N42,'Bank-1S'!$X:$X,$F42),SUMIFS('Bank-1S'!$AD:$AD,'Bank-1S'!$J:$J,BE$8,'Bank-1S'!$AF:$AF,$N42,'Bank-1S'!$X:$X,$F42))</f>
        <v>0</v>
      </c>
      <c r="BF42" s="99">
        <f ca="1">IF(BF$7&lt;&gt;"",SUMIFS('Bank-1S'!$AD:$AD,'Bank-1S'!$J:$J,"&gt;="&amp;BF$7,'Bank-1S'!$J:$J,"&lt;="&amp;BF$8,'Bank-1S'!$AF:$AF,$N42,'Bank-1S'!$X:$X,$F42),SUMIFS('Bank-1S'!$AD:$AD,'Bank-1S'!$J:$J,BF$8,'Bank-1S'!$AF:$AF,$N42,'Bank-1S'!$X:$X,$F42))</f>
        <v>0</v>
      </c>
      <c r="BG42" s="99">
        <f ca="1">IF(BG$7&lt;&gt;"",SUMIFS('Bank-1S'!$AD:$AD,'Bank-1S'!$J:$J,"&gt;="&amp;BG$7,'Bank-1S'!$J:$J,"&lt;="&amp;BG$8,'Bank-1S'!$AF:$AF,$N42,'Bank-1S'!$X:$X,$F42),SUMIFS('Bank-1S'!$AD:$AD,'Bank-1S'!$J:$J,BG$8,'Bank-1S'!$AF:$AF,$N42,'Bank-1S'!$X:$X,$F42))</f>
        <v>0</v>
      </c>
      <c r="BH42" s="99">
        <f ca="1">IF(BH$7&lt;&gt;"",SUMIFS('Bank-1S'!$AD:$AD,'Bank-1S'!$J:$J,"&gt;="&amp;BH$7,'Bank-1S'!$J:$J,"&lt;="&amp;BH$8,'Bank-1S'!$AF:$AF,$N42,'Bank-1S'!$X:$X,$F42),SUMIFS('Bank-1S'!$AD:$AD,'Bank-1S'!$J:$J,BH$8,'Bank-1S'!$AF:$AF,$N42,'Bank-1S'!$X:$X,$F42))</f>
        <v>0</v>
      </c>
      <c r="BI42" s="99">
        <f ca="1">IF(BI$7&lt;&gt;"",SUMIFS('Bank-1S'!$AD:$AD,'Bank-1S'!$J:$J,"&gt;="&amp;BI$7,'Bank-1S'!$J:$J,"&lt;="&amp;BI$8,'Bank-1S'!$AF:$AF,$N42,'Bank-1S'!$X:$X,$F42),SUMIFS('Bank-1S'!$AD:$AD,'Bank-1S'!$J:$J,BI$8,'Bank-1S'!$AF:$AF,$N42,'Bank-1S'!$X:$X,$F42))</f>
        <v>0</v>
      </c>
      <c r="BJ42" s="99">
        <f ca="1">IF(BJ$7&lt;&gt;"",SUMIFS('Bank-1S'!$AD:$AD,'Bank-1S'!$J:$J,"&gt;="&amp;BJ$7,'Bank-1S'!$J:$J,"&lt;="&amp;BJ$8,'Bank-1S'!$AF:$AF,$N42,'Bank-1S'!$X:$X,$F42),SUMIFS('Bank-1S'!$AD:$AD,'Bank-1S'!$J:$J,BJ$8,'Bank-1S'!$AF:$AF,$N42,'Bank-1S'!$X:$X,$F42))</f>
        <v>0</v>
      </c>
      <c r="BK42" s="99">
        <f ca="1">IF(BK$7&lt;&gt;"",SUMIFS('Bank-1S'!$AD:$AD,'Bank-1S'!$J:$J,"&gt;="&amp;BK$7,'Bank-1S'!$J:$J,"&lt;="&amp;BK$8,'Bank-1S'!$AF:$AF,$N42,'Bank-1S'!$X:$X,$F42),SUMIFS('Bank-1S'!$AD:$AD,'Bank-1S'!$J:$J,BK$8,'Bank-1S'!$AF:$AF,$N42,'Bank-1S'!$X:$X,$F42))</f>
        <v>0</v>
      </c>
      <c r="BL42" s="99">
        <f ca="1">IF(BL$7&lt;&gt;"",SUMIFS('Bank-1S'!$AD:$AD,'Bank-1S'!$J:$J,"&gt;="&amp;BL$7,'Bank-1S'!$J:$J,"&lt;="&amp;BL$8,'Bank-1S'!$AF:$AF,$N42,'Bank-1S'!$X:$X,$F42),SUMIFS('Bank-1S'!$AD:$AD,'Bank-1S'!$J:$J,BL$8,'Bank-1S'!$AF:$AF,$N42,'Bank-1S'!$X:$X,$F42))</f>
        <v>0</v>
      </c>
      <c r="BM42" s="99">
        <f ca="1">IF(BM$7&lt;&gt;"",SUMIFS('Bank-1S'!$AD:$AD,'Bank-1S'!$J:$J,"&gt;="&amp;BM$7,'Bank-1S'!$J:$J,"&lt;="&amp;BM$8,'Bank-1S'!$AF:$AF,$N42,'Bank-1S'!$X:$X,$F42),SUMIFS('Bank-1S'!$AD:$AD,'Bank-1S'!$J:$J,BM$8,'Bank-1S'!$AF:$AF,$N42,'Bank-1S'!$X:$X,$F42))</f>
        <v>0</v>
      </c>
      <c r="BN42" s="99">
        <f ca="1">IF(BN$7&lt;&gt;"",SUMIFS('Bank-1S'!$AD:$AD,'Bank-1S'!$J:$J,"&gt;="&amp;BN$7,'Bank-1S'!$J:$J,"&lt;="&amp;BN$8,'Bank-1S'!$AF:$AF,$N42,'Bank-1S'!$X:$X,$F42),SUMIFS('Bank-1S'!$AD:$AD,'Bank-1S'!$J:$J,BN$8,'Bank-1S'!$AF:$AF,$N42,'Bank-1S'!$X:$X,$F42))</f>
        <v>0</v>
      </c>
      <c r="BO42" s="99">
        <f ca="1">IF(BO$7&lt;&gt;"",SUMIFS('Bank-1S'!$AD:$AD,'Bank-1S'!$J:$J,"&gt;="&amp;BO$7,'Bank-1S'!$J:$J,"&lt;="&amp;BO$8,'Bank-1S'!$AF:$AF,$N42,'Bank-1S'!$X:$X,$F42),SUMIFS('Bank-1S'!$AD:$AD,'Bank-1S'!$J:$J,BO$8,'Bank-1S'!$AF:$AF,$N42,'Bank-1S'!$X:$X,$F42))</f>
        <v>0</v>
      </c>
      <c r="BP42" s="99">
        <f ca="1">IF(BP$7&lt;&gt;"",SUMIFS('Bank-1S'!$AD:$AD,'Bank-1S'!$J:$J,"&gt;="&amp;BP$7,'Bank-1S'!$J:$J,"&lt;="&amp;BP$8,'Bank-1S'!$AF:$AF,$N42,'Bank-1S'!$X:$X,$F42),SUMIFS('Bank-1S'!$AD:$AD,'Bank-1S'!$J:$J,BP$8,'Bank-1S'!$AF:$AF,$N42,'Bank-1S'!$X:$X,$F42))</f>
        <v>0</v>
      </c>
      <c r="BQ42" s="99">
        <f ca="1">IF(BQ$7&lt;&gt;"",SUMIFS('Bank-1S'!$AD:$AD,'Bank-1S'!$J:$J,"&gt;="&amp;BQ$7,'Bank-1S'!$J:$J,"&lt;="&amp;BQ$8,'Bank-1S'!$AF:$AF,$N42,'Bank-1S'!$X:$X,$F42),SUMIFS('Bank-1S'!$AD:$AD,'Bank-1S'!$J:$J,BQ$8,'Bank-1S'!$AF:$AF,$N42,'Bank-1S'!$X:$X,$F42))</f>
        <v>0</v>
      </c>
      <c r="BR42" s="99">
        <f ca="1">IF(BR$7&lt;&gt;"",SUMIFS('Bank-1S'!$AD:$AD,'Bank-1S'!$J:$J,"&gt;="&amp;BR$7,'Bank-1S'!$J:$J,"&lt;="&amp;BR$8,'Bank-1S'!$AF:$AF,$N42,'Bank-1S'!$X:$X,$F42),SUMIFS('Bank-1S'!$AD:$AD,'Bank-1S'!$J:$J,BR$8,'Bank-1S'!$AF:$AF,$N42,'Bank-1S'!$X:$X,$F42))</f>
        <v>0</v>
      </c>
      <c r="BS42" s="99">
        <f ca="1">IF(BS$7&lt;&gt;"",SUMIFS('Bank-1S'!$AD:$AD,'Bank-1S'!$J:$J,"&gt;="&amp;BS$7,'Bank-1S'!$J:$J,"&lt;="&amp;BS$8,'Bank-1S'!$AF:$AF,$N42,'Bank-1S'!$X:$X,$F42),SUMIFS('Bank-1S'!$AD:$AD,'Bank-1S'!$J:$J,BS$8,'Bank-1S'!$AF:$AF,$N42,'Bank-1S'!$X:$X,$F42))</f>
        <v>0</v>
      </c>
      <c r="BT42" s="99">
        <f ca="1">IF(BT$7&lt;&gt;"",SUMIFS('Bank-1S'!$AD:$AD,'Bank-1S'!$J:$J,"&gt;="&amp;BT$7,'Bank-1S'!$J:$J,"&lt;="&amp;BT$8,'Bank-1S'!$AF:$AF,$N42,'Bank-1S'!$X:$X,$F42),SUMIFS('Bank-1S'!$AD:$AD,'Bank-1S'!$J:$J,BT$8,'Bank-1S'!$AF:$AF,$N42,'Bank-1S'!$X:$X,$F42))</f>
        <v>0</v>
      </c>
      <c r="BU42" s="99">
        <f ca="1">IF(BU$7&lt;&gt;"",SUMIFS('Bank-1S'!$AD:$AD,'Bank-1S'!$J:$J,"&gt;="&amp;BU$7,'Bank-1S'!$J:$J,"&lt;="&amp;BU$8,'Bank-1S'!$AF:$AF,$N42,'Bank-1S'!$X:$X,$F42),SUMIFS('Bank-1S'!$AD:$AD,'Bank-1S'!$J:$J,BU$8,'Bank-1S'!$AF:$AF,$N42,'Bank-1S'!$X:$X,$F42))</f>
        <v>0</v>
      </c>
      <c r="BV42" s="99">
        <f ca="1">IF(BV$7&lt;&gt;"",SUMIFS('Bank-1S'!$AD:$AD,'Bank-1S'!$J:$J,"&gt;="&amp;BV$7,'Bank-1S'!$J:$J,"&lt;="&amp;BV$8,'Bank-1S'!$AF:$AF,$N42,'Bank-1S'!$X:$X,$F42),SUMIFS('Bank-1S'!$AD:$AD,'Bank-1S'!$J:$J,BV$8,'Bank-1S'!$AF:$AF,$N42,'Bank-1S'!$X:$X,$F42))</f>
        <v>0</v>
      </c>
      <c r="BW42" s="99">
        <f ca="1">IF(BW$7&lt;&gt;"",SUMIFS('Bank-1S'!$AD:$AD,'Bank-1S'!$J:$J,"&gt;="&amp;BW$7,'Bank-1S'!$J:$J,"&lt;="&amp;BW$8,'Bank-1S'!$AF:$AF,$N42,'Bank-1S'!$X:$X,$F42),SUMIFS('Bank-1S'!$AD:$AD,'Bank-1S'!$J:$J,BW$8,'Bank-1S'!$AF:$AF,$N42,'Bank-1S'!$X:$X,$F42))</f>
        <v>0</v>
      </c>
      <c r="BX42" s="99">
        <f ca="1">IF(BX$7&lt;&gt;"",SUMIFS('Bank-1S'!$AD:$AD,'Bank-1S'!$J:$J,"&gt;="&amp;BX$7,'Bank-1S'!$J:$J,"&lt;="&amp;BX$8,'Bank-1S'!$AF:$AF,$N42,'Bank-1S'!$X:$X,$F42),SUMIFS('Bank-1S'!$AD:$AD,'Bank-1S'!$J:$J,BX$8,'Bank-1S'!$AF:$AF,$N42,'Bank-1S'!$X:$X,$F42))</f>
        <v>0</v>
      </c>
      <c r="BY42" s="99">
        <f ca="1">IF(BY$7&lt;&gt;"",SUMIFS('Bank-1S'!$AD:$AD,'Bank-1S'!$J:$J,"&gt;="&amp;BY$7,'Bank-1S'!$J:$J,"&lt;="&amp;BY$8,'Bank-1S'!$AF:$AF,$N42,'Bank-1S'!$X:$X,$F42),SUMIFS('Bank-1S'!$AD:$AD,'Bank-1S'!$J:$J,BY$8,'Bank-1S'!$AF:$AF,$N42,'Bank-1S'!$X:$X,$F42))</f>
        <v>0</v>
      </c>
      <c r="BZ42" s="99">
        <f ca="1">IF(BZ$7&lt;&gt;"",SUMIFS('Bank-1S'!$AD:$AD,'Bank-1S'!$J:$J,"&gt;="&amp;BZ$7,'Bank-1S'!$J:$J,"&lt;="&amp;BZ$8,'Bank-1S'!$AF:$AF,$N42,'Bank-1S'!$X:$X,$F42),SUMIFS('Bank-1S'!$AD:$AD,'Bank-1S'!$J:$J,BZ$8,'Bank-1S'!$AF:$AF,$N42,'Bank-1S'!$X:$X,$F42))</f>
        <v>0</v>
      </c>
      <c r="CA42" s="99">
        <f ca="1">IF(CA$7&lt;&gt;"",SUMIFS('Bank-1S'!$AD:$AD,'Bank-1S'!$J:$J,"&gt;="&amp;CA$7,'Bank-1S'!$J:$J,"&lt;="&amp;CA$8,'Bank-1S'!$AF:$AF,$N42,'Bank-1S'!$X:$X,$F42),SUMIFS('Bank-1S'!$AD:$AD,'Bank-1S'!$J:$J,CA$8,'Bank-1S'!$AF:$AF,$N42,'Bank-1S'!$X:$X,$F42))</f>
        <v>0</v>
      </c>
      <c r="CB42" s="99">
        <f ca="1">IF(CB$7&lt;&gt;"",SUMIFS('Bank-1S'!$AD:$AD,'Bank-1S'!$J:$J,"&gt;="&amp;CB$7,'Bank-1S'!$J:$J,"&lt;="&amp;CB$8,'Bank-1S'!$AF:$AF,$N42,'Bank-1S'!$X:$X,$F42),SUMIFS('Bank-1S'!$AD:$AD,'Bank-1S'!$J:$J,CB$8,'Bank-1S'!$AF:$AF,$N42,'Bank-1S'!$X:$X,$F42))</f>
        <v>0</v>
      </c>
      <c r="CC42" s="99">
        <f ca="1">IF(CC$7&lt;&gt;"",SUMIFS('Bank-1S'!$AD:$AD,'Bank-1S'!$J:$J,"&gt;="&amp;CC$7,'Bank-1S'!$J:$J,"&lt;="&amp;CC$8,'Bank-1S'!$AF:$AF,$N42,'Bank-1S'!$X:$X,$F42),SUMIFS('Bank-1S'!$AD:$AD,'Bank-1S'!$J:$J,CC$8,'Bank-1S'!$AF:$AF,$N42,'Bank-1S'!$X:$X,$F42))</f>
        <v>0</v>
      </c>
      <c r="CD42" s="99">
        <f ca="1">IF(CD$7&lt;&gt;"",SUMIFS('Bank-1S'!$AD:$AD,'Bank-1S'!$J:$J,"&gt;="&amp;CD$7,'Bank-1S'!$J:$J,"&lt;="&amp;CD$8,'Bank-1S'!$AF:$AF,$N42,'Bank-1S'!$X:$X,$F42),SUMIFS('Bank-1S'!$AD:$AD,'Bank-1S'!$J:$J,CD$8,'Bank-1S'!$AF:$AF,$N42,'Bank-1S'!$X:$X,$F42))</f>
        <v>0</v>
      </c>
      <c r="CE42" s="99">
        <f ca="1">IF(CE$7&lt;&gt;"",SUMIFS('Bank-1S'!$AD:$AD,'Bank-1S'!$J:$J,"&gt;="&amp;CE$7,'Bank-1S'!$J:$J,"&lt;="&amp;CE$8,'Bank-1S'!$AF:$AF,$N42,'Bank-1S'!$X:$X,$F42),SUMIFS('Bank-1S'!$AD:$AD,'Bank-1S'!$J:$J,CE$8,'Bank-1S'!$AF:$AF,$N42,'Bank-1S'!$X:$X,$F42))</f>
        <v>0</v>
      </c>
      <c r="CF42" s="99">
        <f ca="1">IF(CF$7&lt;&gt;"",SUMIFS('Bank-1S'!$AD:$AD,'Bank-1S'!$J:$J,"&gt;="&amp;CF$7,'Bank-1S'!$J:$J,"&lt;="&amp;CF$8,'Bank-1S'!$AF:$AF,$N42,'Bank-1S'!$X:$X,$F42),SUMIFS('Bank-1S'!$AD:$AD,'Bank-1S'!$J:$J,CF$8,'Bank-1S'!$AF:$AF,$N42,'Bank-1S'!$X:$X,$F42))</f>
        <v>0</v>
      </c>
      <c r="CG42" s="99">
        <f ca="1">IF(CG$7&lt;&gt;"",SUMIFS('Bank-1S'!$AD:$AD,'Bank-1S'!$J:$J,"&gt;="&amp;CG$7,'Bank-1S'!$J:$J,"&lt;="&amp;CG$8,'Bank-1S'!$AF:$AF,$N42,'Bank-1S'!$X:$X,$F42),SUMIFS('Bank-1S'!$AD:$AD,'Bank-1S'!$J:$J,CG$8,'Bank-1S'!$AF:$AF,$N42,'Bank-1S'!$X:$X,$F42))</f>
        <v>0</v>
      </c>
      <c r="CH42" s="99">
        <f ca="1">IF(CH$7&lt;&gt;"",SUMIFS('Bank-1S'!$AD:$AD,'Bank-1S'!$J:$J,"&gt;="&amp;CH$7,'Bank-1S'!$J:$J,"&lt;="&amp;CH$8,'Bank-1S'!$AF:$AF,$N42,'Bank-1S'!$X:$X,$F42),SUMIFS('Bank-1S'!$AD:$AD,'Bank-1S'!$J:$J,CH$8,'Bank-1S'!$AF:$AF,$N42,'Bank-1S'!$X:$X,$F42))</f>
        <v>0</v>
      </c>
      <c r="CI42" s="99">
        <f ca="1">IF(CI$7&lt;&gt;"",SUMIFS('Bank-1S'!$AD:$AD,'Bank-1S'!$J:$J,"&gt;="&amp;CI$7,'Bank-1S'!$J:$J,"&lt;="&amp;CI$8,'Bank-1S'!$AF:$AF,$N42,'Bank-1S'!$X:$X,$F42),SUMIFS('Bank-1S'!$AD:$AD,'Bank-1S'!$J:$J,CI$8,'Bank-1S'!$AF:$AF,$N42,'Bank-1S'!$X:$X,$F42))</f>
        <v>0</v>
      </c>
      <c r="CJ42" s="99">
        <f ca="1">IF(CJ$7&lt;&gt;"",SUMIFS('Bank-1S'!$AD:$AD,'Bank-1S'!$J:$J,"&gt;="&amp;CJ$7,'Bank-1S'!$J:$J,"&lt;="&amp;CJ$8,'Bank-1S'!$AF:$AF,$N42,'Bank-1S'!$X:$X,$F42),SUMIFS('Bank-1S'!$AD:$AD,'Bank-1S'!$J:$J,CJ$8,'Bank-1S'!$AF:$AF,$N42,'Bank-1S'!$X:$X,$F42))</f>
        <v>0</v>
      </c>
      <c r="CK42" s="99">
        <f ca="1">IF(CK$7&lt;&gt;"",SUMIFS('Bank-1S'!$AD:$AD,'Bank-1S'!$J:$J,"&gt;="&amp;CK$7,'Bank-1S'!$J:$J,"&lt;="&amp;CK$8,'Bank-1S'!$AF:$AF,$N42,'Bank-1S'!$X:$X,$F42),SUMIFS('Bank-1S'!$AD:$AD,'Bank-1S'!$J:$J,CK$8,'Bank-1S'!$AF:$AF,$N42,'Bank-1S'!$X:$X,$F42))</f>
        <v>0</v>
      </c>
      <c r="CL42" s="99">
        <f ca="1">IF(CL$7&lt;&gt;"",SUMIFS('Bank-1S'!$AD:$AD,'Bank-1S'!$J:$J,"&gt;="&amp;CL$7,'Bank-1S'!$J:$J,"&lt;="&amp;CL$8,'Bank-1S'!$AF:$AF,$N42,'Bank-1S'!$X:$X,$F42),SUMIFS('Bank-1S'!$AD:$AD,'Bank-1S'!$J:$J,CL$8,'Bank-1S'!$AF:$AF,$N42,'Bank-1S'!$X:$X,$F42))</f>
        <v>0</v>
      </c>
      <c r="CM42" s="99">
        <f ca="1">IF(CM$7&lt;&gt;"",SUMIFS('Bank-1S'!$AD:$AD,'Bank-1S'!$J:$J,"&gt;="&amp;CM$7,'Bank-1S'!$J:$J,"&lt;="&amp;CM$8,'Bank-1S'!$AF:$AF,$N42,'Bank-1S'!$X:$X,$F42),SUMIFS('Bank-1S'!$AD:$AD,'Bank-1S'!$J:$J,CM$8,'Bank-1S'!$AF:$AF,$N42,'Bank-1S'!$X:$X,$F42))</f>
        <v>0</v>
      </c>
      <c r="CN42" s="99">
        <f ca="1">IF(CN$7&lt;&gt;"",SUMIFS('Bank-1S'!$AD:$AD,'Bank-1S'!$J:$J,"&gt;="&amp;CN$7,'Bank-1S'!$J:$J,"&lt;="&amp;CN$8,'Bank-1S'!$AF:$AF,$N42,'Bank-1S'!$X:$X,$F42),SUMIFS('Bank-1S'!$AD:$AD,'Bank-1S'!$J:$J,CN$8,'Bank-1S'!$AF:$AF,$N42,'Bank-1S'!$X:$X,$F42))</f>
        <v>0</v>
      </c>
      <c r="CO42" s="99">
        <f ca="1">IF(CO$7&lt;&gt;"",SUMIFS('Bank-1S'!$AD:$AD,'Bank-1S'!$J:$J,"&gt;="&amp;CO$7,'Bank-1S'!$J:$J,"&lt;="&amp;CO$8,'Bank-1S'!$AF:$AF,$N42,'Bank-1S'!$X:$X,$F42),SUMIFS('Bank-1S'!$AD:$AD,'Bank-1S'!$J:$J,CO$8,'Bank-1S'!$AF:$AF,$N42,'Bank-1S'!$X:$X,$F42))</f>
        <v>0</v>
      </c>
      <c r="CP42" s="99">
        <f ca="1">IF(CP$7&lt;&gt;"",SUMIFS('Bank-1S'!$AD:$AD,'Bank-1S'!$J:$J,"&gt;="&amp;CP$7,'Bank-1S'!$J:$J,"&lt;="&amp;CP$8,'Bank-1S'!$AF:$AF,$N42,'Bank-1S'!$X:$X,$F42),SUMIFS('Bank-1S'!$AD:$AD,'Bank-1S'!$J:$J,CP$8,'Bank-1S'!$AF:$AF,$N42,'Bank-1S'!$X:$X,$F42))</f>
        <v>0</v>
      </c>
      <c r="CQ42" s="99">
        <f ca="1">IF(CQ$7&lt;&gt;"",SUMIFS('Bank-1S'!$AD:$AD,'Bank-1S'!$J:$J,"&gt;="&amp;CQ$7,'Bank-1S'!$J:$J,"&lt;="&amp;CQ$8,'Bank-1S'!$AF:$AF,$N42,'Bank-1S'!$X:$X,$F42),SUMIFS('Bank-1S'!$AD:$AD,'Bank-1S'!$J:$J,CQ$8,'Bank-1S'!$AF:$AF,$N42,'Bank-1S'!$X:$X,$F42))</f>
        <v>0</v>
      </c>
      <c r="CR42" s="99">
        <f ca="1">IF(CR$7&lt;&gt;"",SUMIFS('Bank-1S'!$AD:$AD,'Bank-1S'!$J:$J,"&gt;="&amp;CR$7,'Bank-1S'!$J:$J,"&lt;="&amp;CR$8,'Bank-1S'!$AF:$AF,$N42,'Bank-1S'!$X:$X,$F42),SUMIFS('Bank-1S'!$AD:$AD,'Bank-1S'!$J:$J,CR$8,'Bank-1S'!$AF:$AF,$N42,'Bank-1S'!$X:$X,$F42))</f>
        <v>0</v>
      </c>
      <c r="CS42" s="99">
        <f ca="1">IF(CS$7&lt;&gt;"",SUMIFS('Bank-1S'!$AD:$AD,'Bank-1S'!$J:$J,"&gt;="&amp;CS$7,'Bank-1S'!$J:$J,"&lt;="&amp;CS$8,'Bank-1S'!$AF:$AF,$N42,'Bank-1S'!$X:$X,$F42),SUMIFS('Bank-1S'!$AD:$AD,'Bank-1S'!$J:$J,CS$8,'Bank-1S'!$AF:$AF,$N42,'Bank-1S'!$X:$X,$F42))</f>
        <v>0</v>
      </c>
      <c r="CT42" s="99">
        <f ca="1">IF(CT$7&lt;&gt;"",SUMIFS('Bank-1S'!$AD:$AD,'Bank-1S'!$J:$J,"&gt;="&amp;CT$7,'Bank-1S'!$J:$J,"&lt;="&amp;CT$8,'Bank-1S'!$AF:$AF,$N42,'Bank-1S'!$X:$X,$F42),SUMIFS('Bank-1S'!$AD:$AD,'Bank-1S'!$J:$J,CT$8,'Bank-1S'!$AF:$AF,$N42,'Bank-1S'!$X:$X,$F42))</f>
        <v>0</v>
      </c>
    </row>
    <row r="43" spans="1:98" s="28" customFormat="1" ht="10.199999999999999" x14ac:dyDescent="0.2">
      <c r="A43" s="87"/>
      <c r="B43" s="87"/>
      <c r="C43" s="87"/>
      <c r="D43" s="87"/>
      <c r="E43" s="192">
        <v>1</v>
      </c>
      <c r="F43" s="101" t="str">
        <f>lists!$Z$65</f>
        <v>Поступления транзитные - партнер-2</v>
      </c>
      <c r="G43" s="87"/>
      <c r="H43" s="291"/>
      <c r="I43" s="306"/>
      <c r="J43" s="291"/>
      <c r="K43" s="306"/>
      <c r="L43" s="306"/>
      <c r="M43" s="86"/>
      <c r="N43" s="87" t="str">
        <f>N20</f>
        <v>RUR</v>
      </c>
      <c r="O43" s="88"/>
      <c r="P43" s="87"/>
      <c r="Q43" s="260"/>
      <c r="R43" s="87"/>
      <c r="S43" s="136"/>
      <c r="T43" s="137">
        <f ca="1">SUM(V43:CU43)</f>
        <v>0</v>
      </c>
      <c r="U43" s="138"/>
      <c r="V43" s="168"/>
      <c r="W43" s="169">
        <f>IF(W$7&lt;&gt;"",SUMIFS('Bank-1S'!$AD:$AD,'Bank-1S'!$J:$J,"&gt;="&amp;W$7,'Bank-1S'!$J:$J,"&lt;="&amp;W$8,'Bank-1S'!$AF:$AF,$N43,'Bank-1S'!$X:$X,$F43),SUMIFS('Bank-1S'!$AD:$AD,'Bank-1S'!$J:$J,W$8,'Bank-1S'!$AF:$AF,$N43,'Bank-1S'!$X:$X,$F43))</f>
        <v>0</v>
      </c>
      <c r="X43" s="99">
        <f ca="1">IF(X$7&lt;&gt;"",SUMIFS('Bank-1S'!$AD:$AD,'Bank-1S'!$J:$J,"&gt;="&amp;X$7,'Bank-1S'!$J:$J,"&lt;="&amp;X$8,'Bank-1S'!$AF:$AF,$N43,'Bank-1S'!$X:$X,$F43),SUMIFS('Bank-1S'!$AD:$AD,'Bank-1S'!$J:$J,X$8,'Bank-1S'!$AF:$AF,$N43,'Bank-1S'!$X:$X,$F43))</f>
        <v>0</v>
      </c>
      <c r="Y43" s="99">
        <f ca="1">IF(Y$7&lt;&gt;"",SUMIFS('Bank-1S'!$AD:$AD,'Bank-1S'!$J:$J,"&gt;="&amp;Y$7,'Bank-1S'!$J:$J,"&lt;="&amp;Y$8,'Bank-1S'!$AF:$AF,$N43,'Bank-1S'!$X:$X,$F43),SUMIFS('Bank-1S'!$AD:$AD,'Bank-1S'!$J:$J,Y$8,'Bank-1S'!$AF:$AF,$N43,'Bank-1S'!$X:$X,$F43))</f>
        <v>0</v>
      </c>
      <c r="Z43" s="99">
        <f ca="1">IF(Z$7&lt;&gt;"",SUMIFS('Bank-1S'!$AD:$AD,'Bank-1S'!$J:$J,"&gt;="&amp;Z$7,'Bank-1S'!$J:$J,"&lt;="&amp;Z$8,'Bank-1S'!$AF:$AF,$N43,'Bank-1S'!$X:$X,$F43),SUMIFS('Bank-1S'!$AD:$AD,'Bank-1S'!$J:$J,Z$8,'Bank-1S'!$AF:$AF,$N43,'Bank-1S'!$X:$X,$F43))</f>
        <v>0</v>
      </c>
      <c r="AA43" s="99">
        <f ca="1">IF(AA$7&lt;&gt;"",SUMIFS('Bank-1S'!$AD:$AD,'Bank-1S'!$J:$J,"&gt;="&amp;AA$7,'Bank-1S'!$J:$J,"&lt;="&amp;AA$8,'Bank-1S'!$AF:$AF,$N43,'Bank-1S'!$X:$X,$F43),SUMIFS('Bank-1S'!$AD:$AD,'Bank-1S'!$J:$J,AA$8,'Bank-1S'!$AF:$AF,$N43,'Bank-1S'!$X:$X,$F43))</f>
        <v>0</v>
      </c>
      <c r="AB43" s="99">
        <f ca="1">IF(AB$7&lt;&gt;"",SUMIFS('Bank-1S'!$AD:$AD,'Bank-1S'!$J:$J,"&gt;="&amp;AB$7,'Bank-1S'!$J:$J,"&lt;="&amp;AB$8,'Bank-1S'!$AF:$AF,$N43,'Bank-1S'!$X:$X,$F43),SUMIFS('Bank-1S'!$AD:$AD,'Bank-1S'!$J:$J,AB$8,'Bank-1S'!$AF:$AF,$N43,'Bank-1S'!$X:$X,$F43))</f>
        <v>0</v>
      </c>
      <c r="AC43" s="99">
        <f ca="1">IF(AC$7&lt;&gt;"",SUMIFS('Bank-1S'!$AD:$AD,'Bank-1S'!$J:$J,"&gt;="&amp;AC$7,'Bank-1S'!$J:$J,"&lt;="&amp;AC$8,'Bank-1S'!$AF:$AF,$N43,'Bank-1S'!$X:$X,$F43),SUMIFS('Bank-1S'!$AD:$AD,'Bank-1S'!$J:$J,AC$8,'Bank-1S'!$AF:$AF,$N43,'Bank-1S'!$X:$X,$F43))</f>
        <v>0</v>
      </c>
      <c r="AD43" s="99">
        <f ca="1">IF(AD$7&lt;&gt;"",SUMIFS('Bank-1S'!$AD:$AD,'Bank-1S'!$J:$J,"&gt;="&amp;AD$7,'Bank-1S'!$J:$J,"&lt;="&amp;AD$8,'Bank-1S'!$AF:$AF,$N43,'Bank-1S'!$X:$X,$F43),SUMIFS('Bank-1S'!$AD:$AD,'Bank-1S'!$J:$J,AD$8,'Bank-1S'!$AF:$AF,$N43,'Bank-1S'!$X:$X,$F43))</f>
        <v>0</v>
      </c>
      <c r="AE43" s="99">
        <f ca="1">IF(AE$7&lt;&gt;"",SUMIFS('Bank-1S'!$AD:$AD,'Bank-1S'!$J:$J,"&gt;="&amp;AE$7,'Bank-1S'!$J:$J,"&lt;="&amp;AE$8,'Bank-1S'!$AF:$AF,$N43,'Bank-1S'!$X:$X,$F43),SUMIFS('Bank-1S'!$AD:$AD,'Bank-1S'!$J:$J,AE$8,'Bank-1S'!$AF:$AF,$N43,'Bank-1S'!$X:$X,$F43))</f>
        <v>0</v>
      </c>
      <c r="AF43" s="99">
        <f ca="1">IF(AF$7&lt;&gt;"",SUMIFS('Bank-1S'!$AD:$AD,'Bank-1S'!$J:$J,"&gt;="&amp;AF$7,'Bank-1S'!$J:$J,"&lt;="&amp;AF$8,'Bank-1S'!$AF:$AF,$N43,'Bank-1S'!$X:$X,$F43),SUMIFS('Bank-1S'!$AD:$AD,'Bank-1S'!$J:$J,AF$8,'Bank-1S'!$AF:$AF,$N43,'Bank-1S'!$X:$X,$F43))</f>
        <v>0</v>
      </c>
      <c r="AG43" s="99">
        <f ca="1">IF(AG$7&lt;&gt;"",SUMIFS('Bank-1S'!$AD:$AD,'Bank-1S'!$J:$J,"&gt;="&amp;AG$7,'Bank-1S'!$J:$J,"&lt;="&amp;AG$8,'Bank-1S'!$AF:$AF,$N43,'Bank-1S'!$X:$X,$F43),SUMIFS('Bank-1S'!$AD:$AD,'Bank-1S'!$J:$J,AG$8,'Bank-1S'!$AF:$AF,$N43,'Bank-1S'!$X:$X,$F43))</f>
        <v>0</v>
      </c>
      <c r="AH43" s="99">
        <f ca="1">IF(AH$7&lt;&gt;"",SUMIFS('Bank-1S'!$AD:$AD,'Bank-1S'!$J:$J,"&gt;="&amp;AH$7,'Bank-1S'!$J:$J,"&lt;="&amp;AH$8,'Bank-1S'!$AF:$AF,$N43,'Bank-1S'!$X:$X,$F43),SUMIFS('Bank-1S'!$AD:$AD,'Bank-1S'!$J:$J,AH$8,'Bank-1S'!$AF:$AF,$N43,'Bank-1S'!$X:$X,$F43))</f>
        <v>0</v>
      </c>
      <c r="AI43" s="99">
        <f ca="1">IF(AI$7&lt;&gt;"",SUMIFS('Bank-1S'!$AD:$AD,'Bank-1S'!$J:$J,"&gt;="&amp;AI$7,'Bank-1S'!$J:$J,"&lt;="&amp;AI$8,'Bank-1S'!$AF:$AF,$N43,'Bank-1S'!$X:$X,$F43),SUMIFS('Bank-1S'!$AD:$AD,'Bank-1S'!$J:$J,AI$8,'Bank-1S'!$AF:$AF,$N43,'Bank-1S'!$X:$X,$F43))</f>
        <v>0</v>
      </c>
      <c r="AJ43" s="99">
        <f ca="1">IF(AJ$7&lt;&gt;"",SUMIFS('Bank-1S'!$AD:$AD,'Bank-1S'!$J:$J,"&gt;="&amp;AJ$7,'Bank-1S'!$J:$J,"&lt;="&amp;AJ$8,'Bank-1S'!$AF:$AF,$N43,'Bank-1S'!$X:$X,$F43),SUMIFS('Bank-1S'!$AD:$AD,'Bank-1S'!$J:$J,AJ$8,'Bank-1S'!$AF:$AF,$N43,'Bank-1S'!$X:$X,$F43))</f>
        <v>0</v>
      </c>
      <c r="AK43" s="99">
        <f ca="1">IF(AK$7&lt;&gt;"",SUMIFS('Bank-1S'!$AD:$AD,'Bank-1S'!$J:$J,"&gt;="&amp;AK$7,'Bank-1S'!$J:$J,"&lt;="&amp;AK$8,'Bank-1S'!$AF:$AF,$N43,'Bank-1S'!$X:$X,$F43),SUMIFS('Bank-1S'!$AD:$AD,'Bank-1S'!$J:$J,AK$8,'Bank-1S'!$AF:$AF,$N43,'Bank-1S'!$X:$X,$F43))</f>
        <v>0</v>
      </c>
      <c r="AL43" s="99">
        <f ca="1">IF(AL$7&lt;&gt;"",SUMIFS('Bank-1S'!$AD:$AD,'Bank-1S'!$J:$J,"&gt;="&amp;AL$7,'Bank-1S'!$J:$J,"&lt;="&amp;AL$8,'Bank-1S'!$AF:$AF,$N43,'Bank-1S'!$X:$X,$F43),SUMIFS('Bank-1S'!$AD:$AD,'Bank-1S'!$J:$J,AL$8,'Bank-1S'!$AF:$AF,$N43,'Bank-1S'!$X:$X,$F43))</f>
        <v>0</v>
      </c>
      <c r="AM43" s="99">
        <f ca="1">IF(AM$7&lt;&gt;"",SUMIFS('Bank-1S'!$AD:$AD,'Bank-1S'!$J:$J,"&gt;="&amp;AM$7,'Bank-1S'!$J:$J,"&lt;="&amp;AM$8,'Bank-1S'!$AF:$AF,$N43,'Bank-1S'!$X:$X,$F43),SUMIFS('Bank-1S'!$AD:$AD,'Bank-1S'!$J:$J,AM$8,'Bank-1S'!$AF:$AF,$N43,'Bank-1S'!$X:$X,$F43))</f>
        <v>0</v>
      </c>
      <c r="AN43" s="99">
        <f ca="1">IF(AN$7&lt;&gt;"",SUMIFS('Bank-1S'!$AD:$AD,'Bank-1S'!$J:$J,"&gt;="&amp;AN$7,'Bank-1S'!$J:$J,"&lt;="&amp;AN$8,'Bank-1S'!$AF:$AF,$N43,'Bank-1S'!$X:$X,$F43),SUMIFS('Bank-1S'!$AD:$AD,'Bank-1S'!$J:$J,AN$8,'Bank-1S'!$AF:$AF,$N43,'Bank-1S'!$X:$X,$F43))</f>
        <v>0</v>
      </c>
      <c r="AO43" s="99">
        <f ca="1">IF(AO$7&lt;&gt;"",SUMIFS('Bank-1S'!$AD:$AD,'Bank-1S'!$J:$J,"&gt;="&amp;AO$7,'Bank-1S'!$J:$J,"&lt;="&amp;AO$8,'Bank-1S'!$AF:$AF,$N43,'Bank-1S'!$X:$X,$F43),SUMIFS('Bank-1S'!$AD:$AD,'Bank-1S'!$J:$J,AO$8,'Bank-1S'!$AF:$AF,$N43,'Bank-1S'!$X:$X,$F43))</f>
        <v>0</v>
      </c>
      <c r="AP43" s="99">
        <f ca="1">IF(AP$7&lt;&gt;"",SUMIFS('Bank-1S'!$AD:$AD,'Bank-1S'!$J:$J,"&gt;="&amp;AP$7,'Bank-1S'!$J:$J,"&lt;="&amp;AP$8,'Bank-1S'!$AF:$AF,$N43,'Bank-1S'!$X:$X,$F43),SUMIFS('Bank-1S'!$AD:$AD,'Bank-1S'!$J:$J,AP$8,'Bank-1S'!$AF:$AF,$N43,'Bank-1S'!$X:$X,$F43))</f>
        <v>0</v>
      </c>
      <c r="AQ43" s="99">
        <f ca="1">IF(AQ$7&lt;&gt;"",SUMIFS('Bank-1S'!$AD:$AD,'Bank-1S'!$J:$J,"&gt;="&amp;AQ$7,'Bank-1S'!$J:$J,"&lt;="&amp;AQ$8,'Bank-1S'!$AF:$AF,$N43,'Bank-1S'!$X:$X,$F43),SUMIFS('Bank-1S'!$AD:$AD,'Bank-1S'!$J:$J,AQ$8,'Bank-1S'!$AF:$AF,$N43,'Bank-1S'!$X:$X,$F43))</f>
        <v>0</v>
      </c>
      <c r="AR43" s="99">
        <f ca="1">IF(AR$7&lt;&gt;"",SUMIFS('Bank-1S'!$AD:$AD,'Bank-1S'!$J:$J,"&gt;="&amp;AR$7,'Bank-1S'!$J:$J,"&lt;="&amp;AR$8,'Bank-1S'!$AF:$AF,$N43,'Bank-1S'!$X:$X,$F43),SUMIFS('Bank-1S'!$AD:$AD,'Bank-1S'!$J:$J,AR$8,'Bank-1S'!$AF:$AF,$N43,'Bank-1S'!$X:$X,$F43))</f>
        <v>0</v>
      </c>
      <c r="AS43" s="99">
        <f ca="1">IF(AS$7&lt;&gt;"",SUMIFS('Bank-1S'!$AD:$AD,'Bank-1S'!$J:$J,"&gt;="&amp;AS$7,'Bank-1S'!$J:$J,"&lt;="&amp;AS$8,'Bank-1S'!$AF:$AF,$N43,'Bank-1S'!$X:$X,$F43),SUMIFS('Bank-1S'!$AD:$AD,'Bank-1S'!$J:$J,AS$8,'Bank-1S'!$AF:$AF,$N43,'Bank-1S'!$X:$X,$F43))</f>
        <v>0</v>
      </c>
      <c r="AT43" s="99">
        <f ca="1">IF(AT$7&lt;&gt;"",SUMIFS('Bank-1S'!$AD:$AD,'Bank-1S'!$J:$J,"&gt;="&amp;AT$7,'Bank-1S'!$J:$J,"&lt;="&amp;AT$8,'Bank-1S'!$AF:$AF,$N43,'Bank-1S'!$X:$X,$F43),SUMIFS('Bank-1S'!$AD:$AD,'Bank-1S'!$J:$J,AT$8,'Bank-1S'!$AF:$AF,$N43,'Bank-1S'!$X:$X,$F43))</f>
        <v>0</v>
      </c>
      <c r="AU43" s="99">
        <f ca="1">IF(AU$7&lt;&gt;"",SUMIFS('Bank-1S'!$AD:$AD,'Bank-1S'!$J:$J,"&gt;="&amp;AU$7,'Bank-1S'!$J:$J,"&lt;="&amp;AU$8,'Bank-1S'!$AF:$AF,$N43,'Bank-1S'!$X:$X,$F43),SUMIFS('Bank-1S'!$AD:$AD,'Bank-1S'!$J:$J,AU$8,'Bank-1S'!$AF:$AF,$N43,'Bank-1S'!$X:$X,$F43))</f>
        <v>0</v>
      </c>
      <c r="AV43" s="99">
        <f ca="1">IF(AV$7&lt;&gt;"",SUMIFS('Bank-1S'!$AD:$AD,'Bank-1S'!$J:$J,"&gt;="&amp;AV$7,'Bank-1S'!$J:$J,"&lt;="&amp;AV$8,'Bank-1S'!$AF:$AF,$N43,'Bank-1S'!$X:$X,$F43),SUMIFS('Bank-1S'!$AD:$AD,'Bank-1S'!$J:$J,AV$8,'Bank-1S'!$AF:$AF,$N43,'Bank-1S'!$X:$X,$F43))</f>
        <v>0</v>
      </c>
      <c r="AW43" s="99">
        <f ca="1">IF(AW$7&lt;&gt;"",SUMIFS('Bank-1S'!$AD:$AD,'Bank-1S'!$J:$J,"&gt;="&amp;AW$7,'Bank-1S'!$J:$J,"&lt;="&amp;AW$8,'Bank-1S'!$AF:$AF,$N43,'Bank-1S'!$X:$X,$F43),SUMIFS('Bank-1S'!$AD:$AD,'Bank-1S'!$J:$J,AW$8,'Bank-1S'!$AF:$AF,$N43,'Bank-1S'!$X:$X,$F43))</f>
        <v>0</v>
      </c>
      <c r="AX43" s="99">
        <f ca="1">IF(AX$7&lt;&gt;"",SUMIFS('Bank-1S'!$AD:$AD,'Bank-1S'!$J:$J,"&gt;="&amp;AX$7,'Bank-1S'!$J:$J,"&lt;="&amp;AX$8,'Bank-1S'!$AF:$AF,$N43,'Bank-1S'!$X:$X,$F43),SUMIFS('Bank-1S'!$AD:$AD,'Bank-1S'!$J:$J,AX$8,'Bank-1S'!$AF:$AF,$N43,'Bank-1S'!$X:$X,$F43))</f>
        <v>0</v>
      </c>
      <c r="AY43" s="99">
        <f ca="1">IF(AY$7&lt;&gt;"",SUMIFS('Bank-1S'!$AD:$AD,'Bank-1S'!$J:$J,"&gt;="&amp;AY$7,'Bank-1S'!$J:$J,"&lt;="&amp;AY$8,'Bank-1S'!$AF:$AF,$N43,'Bank-1S'!$X:$X,$F43),SUMIFS('Bank-1S'!$AD:$AD,'Bank-1S'!$J:$J,AY$8,'Bank-1S'!$AF:$AF,$N43,'Bank-1S'!$X:$X,$F43))</f>
        <v>0</v>
      </c>
      <c r="AZ43" s="99">
        <f ca="1">IF(AZ$7&lt;&gt;"",SUMIFS('Bank-1S'!$AD:$AD,'Bank-1S'!$J:$J,"&gt;="&amp;AZ$7,'Bank-1S'!$J:$J,"&lt;="&amp;AZ$8,'Bank-1S'!$AF:$AF,$N43,'Bank-1S'!$X:$X,$F43),SUMIFS('Bank-1S'!$AD:$AD,'Bank-1S'!$J:$J,AZ$8,'Bank-1S'!$AF:$AF,$N43,'Bank-1S'!$X:$X,$F43))</f>
        <v>0</v>
      </c>
      <c r="BA43" s="99">
        <f ca="1">IF(BA$7&lt;&gt;"",SUMIFS('Bank-1S'!$AD:$AD,'Bank-1S'!$J:$J,"&gt;="&amp;BA$7,'Bank-1S'!$J:$J,"&lt;="&amp;BA$8,'Bank-1S'!$AF:$AF,$N43,'Bank-1S'!$X:$X,$F43),SUMIFS('Bank-1S'!$AD:$AD,'Bank-1S'!$J:$J,BA$8,'Bank-1S'!$AF:$AF,$N43,'Bank-1S'!$X:$X,$F43))</f>
        <v>0</v>
      </c>
      <c r="BB43" s="99">
        <f ca="1">IF(BB$7&lt;&gt;"",SUMIFS('Bank-1S'!$AD:$AD,'Bank-1S'!$J:$J,"&gt;="&amp;BB$7,'Bank-1S'!$J:$J,"&lt;="&amp;BB$8,'Bank-1S'!$AF:$AF,$N43,'Bank-1S'!$X:$X,$F43),SUMIFS('Bank-1S'!$AD:$AD,'Bank-1S'!$J:$J,BB$8,'Bank-1S'!$AF:$AF,$N43,'Bank-1S'!$X:$X,$F43))</f>
        <v>0</v>
      </c>
      <c r="BC43" s="99">
        <f ca="1">IF(BC$7&lt;&gt;"",SUMIFS('Bank-1S'!$AD:$AD,'Bank-1S'!$J:$J,"&gt;="&amp;BC$7,'Bank-1S'!$J:$J,"&lt;="&amp;BC$8,'Bank-1S'!$AF:$AF,$N43,'Bank-1S'!$X:$X,$F43),SUMIFS('Bank-1S'!$AD:$AD,'Bank-1S'!$J:$J,BC$8,'Bank-1S'!$AF:$AF,$N43,'Bank-1S'!$X:$X,$F43))</f>
        <v>0</v>
      </c>
      <c r="BD43" s="99">
        <f ca="1">IF(BD$7&lt;&gt;"",SUMIFS('Bank-1S'!$AD:$AD,'Bank-1S'!$J:$J,"&gt;="&amp;BD$7,'Bank-1S'!$J:$J,"&lt;="&amp;BD$8,'Bank-1S'!$AF:$AF,$N43,'Bank-1S'!$X:$X,$F43),SUMIFS('Bank-1S'!$AD:$AD,'Bank-1S'!$J:$J,BD$8,'Bank-1S'!$AF:$AF,$N43,'Bank-1S'!$X:$X,$F43))</f>
        <v>0</v>
      </c>
      <c r="BE43" s="99">
        <f ca="1">IF(BE$7&lt;&gt;"",SUMIFS('Bank-1S'!$AD:$AD,'Bank-1S'!$J:$J,"&gt;="&amp;BE$7,'Bank-1S'!$J:$J,"&lt;="&amp;BE$8,'Bank-1S'!$AF:$AF,$N43,'Bank-1S'!$X:$X,$F43),SUMIFS('Bank-1S'!$AD:$AD,'Bank-1S'!$J:$J,BE$8,'Bank-1S'!$AF:$AF,$N43,'Bank-1S'!$X:$X,$F43))</f>
        <v>0</v>
      </c>
      <c r="BF43" s="99">
        <f ca="1">IF(BF$7&lt;&gt;"",SUMIFS('Bank-1S'!$AD:$AD,'Bank-1S'!$J:$J,"&gt;="&amp;BF$7,'Bank-1S'!$J:$J,"&lt;="&amp;BF$8,'Bank-1S'!$AF:$AF,$N43,'Bank-1S'!$X:$X,$F43),SUMIFS('Bank-1S'!$AD:$AD,'Bank-1S'!$J:$J,BF$8,'Bank-1S'!$AF:$AF,$N43,'Bank-1S'!$X:$X,$F43))</f>
        <v>0</v>
      </c>
      <c r="BG43" s="99">
        <f ca="1">IF(BG$7&lt;&gt;"",SUMIFS('Bank-1S'!$AD:$AD,'Bank-1S'!$J:$J,"&gt;="&amp;BG$7,'Bank-1S'!$J:$J,"&lt;="&amp;BG$8,'Bank-1S'!$AF:$AF,$N43,'Bank-1S'!$X:$X,$F43),SUMIFS('Bank-1S'!$AD:$AD,'Bank-1S'!$J:$J,BG$8,'Bank-1S'!$AF:$AF,$N43,'Bank-1S'!$X:$X,$F43))</f>
        <v>0</v>
      </c>
      <c r="BH43" s="99">
        <f ca="1">IF(BH$7&lt;&gt;"",SUMIFS('Bank-1S'!$AD:$AD,'Bank-1S'!$J:$J,"&gt;="&amp;BH$7,'Bank-1S'!$J:$J,"&lt;="&amp;BH$8,'Bank-1S'!$AF:$AF,$N43,'Bank-1S'!$X:$X,$F43),SUMIFS('Bank-1S'!$AD:$AD,'Bank-1S'!$J:$J,BH$8,'Bank-1S'!$AF:$AF,$N43,'Bank-1S'!$X:$X,$F43))</f>
        <v>0</v>
      </c>
      <c r="BI43" s="99">
        <f ca="1">IF(BI$7&lt;&gt;"",SUMIFS('Bank-1S'!$AD:$AD,'Bank-1S'!$J:$J,"&gt;="&amp;BI$7,'Bank-1S'!$J:$J,"&lt;="&amp;BI$8,'Bank-1S'!$AF:$AF,$N43,'Bank-1S'!$X:$X,$F43),SUMIFS('Bank-1S'!$AD:$AD,'Bank-1S'!$J:$J,BI$8,'Bank-1S'!$AF:$AF,$N43,'Bank-1S'!$X:$X,$F43))</f>
        <v>0</v>
      </c>
      <c r="BJ43" s="99">
        <f ca="1">IF(BJ$7&lt;&gt;"",SUMIFS('Bank-1S'!$AD:$AD,'Bank-1S'!$J:$J,"&gt;="&amp;BJ$7,'Bank-1S'!$J:$J,"&lt;="&amp;BJ$8,'Bank-1S'!$AF:$AF,$N43,'Bank-1S'!$X:$X,$F43),SUMIFS('Bank-1S'!$AD:$AD,'Bank-1S'!$J:$J,BJ$8,'Bank-1S'!$AF:$AF,$N43,'Bank-1S'!$X:$X,$F43))</f>
        <v>0</v>
      </c>
      <c r="BK43" s="99">
        <f ca="1">IF(BK$7&lt;&gt;"",SUMIFS('Bank-1S'!$AD:$AD,'Bank-1S'!$J:$J,"&gt;="&amp;BK$7,'Bank-1S'!$J:$J,"&lt;="&amp;BK$8,'Bank-1S'!$AF:$AF,$N43,'Bank-1S'!$X:$X,$F43),SUMIFS('Bank-1S'!$AD:$AD,'Bank-1S'!$J:$J,BK$8,'Bank-1S'!$AF:$AF,$N43,'Bank-1S'!$X:$X,$F43))</f>
        <v>0</v>
      </c>
      <c r="BL43" s="99">
        <f ca="1">IF(BL$7&lt;&gt;"",SUMIFS('Bank-1S'!$AD:$AD,'Bank-1S'!$J:$J,"&gt;="&amp;BL$7,'Bank-1S'!$J:$J,"&lt;="&amp;BL$8,'Bank-1S'!$AF:$AF,$N43,'Bank-1S'!$X:$X,$F43),SUMIFS('Bank-1S'!$AD:$AD,'Bank-1S'!$J:$J,BL$8,'Bank-1S'!$AF:$AF,$N43,'Bank-1S'!$X:$X,$F43))</f>
        <v>0</v>
      </c>
      <c r="BM43" s="99">
        <f ca="1">IF(BM$7&lt;&gt;"",SUMIFS('Bank-1S'!$AD:$AD,'Bank-1S'!$J:$J,"&gt;="&amp;BM$7,'Bank-1S'!$J:$J,"&lt;="&amp;BM$8,'Bank-1S'!$AF:$AF,$N43,'Bank-1S'!$X:$X,$F43),SUMIFS('Bank-1S'!$AD:$AD,'Bank-1S'!$J:$J,BM$8,'Bank-1S'!$AF:$AF,$N43,'Bank-1S'!$X:$X,$F43))</f>
        <v>0</v>
      </c>
      <c r="BN43" s="99">
        <f ca="1">IF(BN$7&lt;&gt;"",SUMIFS('Bank-1S'!$AD:$AD,'Bank-1S'!$J:$J,"&gt;="&amp;BN$7,'Bank-1S'!$J:$J,"&lt;="&amp;BN$8,'Bank-1S'!$AF:$AF,$N43,'Bank-1S'!$X:$X,$F43),SUMIFS('Bank-1S'!$AD:$AD,'Bank-1S'!$J:$J,BN$8,'Bank-1S'!$AF:$AF,$N43,'Bank-1S'!$X:$X,$F43))</f>
        <v>0</v>
      </c>
      <c r="BO43" s="99">
        <f ca="1">IF(BO$7&lt;&gt;"",SUMIFS('Bank-1S'!$AD:$AD,'Bank-1S'!$J:$J,"&gt;="&amp;BO$7,'Bank-1S'!$J:$J,"&lt;="&amp;BO$8,'Bank-1S'!$AF:$AF,$N43,'Bank-1S'!$X:$X,$F43),SUMIFS('Bank-1S'!$AD:$AD,'Bank-1S'!$J:$J,BO$8,'Bank-1S'!$AF:$AF,$N43,'Bank-1S'!$X:$X,$F43))</f>
        <v>0</v>
      </c>
      <c r="BP43" s="99">
        <f ca="1">IF(BP$7&lt;&gt;"",SUMIFS('Bank-1S'!$AD:$AD,'Bank-1S'!$J:$J,"&gt;="&amp;BP$7,'Bank-1S'!$J:$J,"&lt;="&amp;BP$8,'Bank-1S'!$AF:$AF,$N43,'Bank-1S'!$X:$X,$F43),SUMIFS('Bank-1S'!$AD:$AD,'Bank-1S'!$J:$J,BP$8,'Bank-1S'!$AF:$AF,$N43,'Bank-1S'!$X:$X,$F43))</f>
        <v>0</v>
      </c>
      <c r="BQ43" s="99">
        <f ca="1">IF(BQ$7&lt;&gt;"",SUMIFS('Bank-1S'!$AD:$AD,'Bank-1S'!$J:$J,"&gt;="&amp;BQ$7,'Bank-1S'!$J:$J,"&lt;="&amp;BQ$8,'Bank-1S'!$AF:$AF,$N43,'Bank-1S'!$X:$X,$F43),SUMIFS('Bank-1S'!$AD:$AD,'Bank-1S'!$J:$J,BQ$8,'Bank-1S'!$AF:$AF,$N43,'Bank-1S'!$X:$X,$F43))</f>
        <v>0</v>
      </c>
      <c r="BR43" s="99">
        <f ca="1">IF(BR$7&lt;&gt;"",SUMIFS('Bank-1S'!$AD:$AD,'Bank-1S'!$J:$J,"&gt;="&amp;BR$7,'Bank-1S'!$J:$J,"&lt;="&amp;BR$8,'Bank-1S'!$AF:$AF,$N43,'Bank-1S'!$X:$X,$F43),SUMIFS('Bank-1S'!$AD:$AD,'Bank-1S'!$J:$J,BR$8,'Bank-1S'!$AF:$AF,$N43,'Bank-1S'!$X:$X,$F43))</f>
        <v>0</v>
      </c>
      <c r="BS43" s="99">
        <f ca="1">IF(BS$7&lt;&gt;"",SUMIFS('Bank-1S'!$AD:$AD,'Bank-1S'!$J:$J,"&gt;="&amp;BS$7,'Bank-1S'!$J:$J,"&lt;="&amp;BS$8,'Bank-1S'!$AF:$AF,$N43,'Bank-1S'!$X:$X,$F43),SUMIFS('Bank-1S'!$AD:$AD,'Bank-1S'!$J:$J,BS$8,'Bank-1S'!$AF:$AF,$N43,'Bank-1S'!$X:$X,$F43))</f>
        <v>0</v>
      </c>
      <c r="BT43" s="99">
        <f ca="1">IF(BT$7&lt;&gt;"",SUMIFS('Bank-1S'!$AD:$AD,'Bank-1S'!$J:$J,"&gt;="&amp;BT$7,'Bank-1S'!$J:$J,"&lt;="&amp;BT$8,'Bank-1S'!$AF:$AF,$N43,'Bank-1S'!$X:$X,$F43),SUMIFS('Bank-1S'!$AD:$AD,'Bank-1S'!$J:$J,BT$8,'Bank-1S'!$AF:$AF,$N43,'Bank-1S'!$X:$X,$F43))</f>
        <v>0</v>
      </c>
      <c r="BU43" s="99">
        <f ca="1">IF(BU$7&lt;&gt;"",SUMIFS('Bank-1S'!$AD:$AD,'Bank-1S'!$J:$J,"&gt;="&amp;BU$7,'Bank-1S'!$J:$J,"&lt;="&amp;BU$8,'Bank-1S'!$AF:$AF,$N43,'Bank-1S'!$X:$X,$F43),SUMIFS('Bank-1S'!$AD:$AD,'Bank-1S'!$J:$J,BU$8,'Bank-1S'!$AF:$AF,$N43,'Bank-1S'!$X:$X,$F43))</f>
        <v>0</v>
      </c>
      <c r="BV43" s="99">
        <f ca="1">IF(BV$7&lt;&gt;"",SUMIFS('Bank-1S'!$AD:$AD,'Bank-1S'!$J:$J,"&gt;="&amp;BV$7,'Bank-1S'!$J:$J,"&lt;="&amp;BV$8,'Bank-1S'!$AF:$AF,$N43,'Bank-1S'!$X:$X,$F43),SUMIFS('Bank-1S'!$AD:$AD,'Bank-1S'!$J:$J,BV$8,'Bank-1S'!$AF:$AF,$N43,'Bank-1S'!$X:$X,$F43))</f>
        <v>0</v>
      </c>
      <c r="BW43" s="99">
        <f ca="1">IF(BW$7&lt;&gt;"",SUMIFS('Bank-1S'!$AD:$AD,'Bank-1S'!$J:$J,"&gt;="&amp;BW$7,'Bank-1S'!$J:$J,"&lt;="&amp;BW$8,'Bank-1S'!$AF:$AF,$N43,'Bank-1S'!$X:$X,$F43),SUMIFS('Bank-1S'!$AD:$AD,'Bank-1S'!$J:$J,BW$8,'Bank-1S'!$AF:$AF,$N43,'Bank-1S'!$X:$X,$F43))</f>
        <v>0</v>
      </c>
      <c r="BX43" s="99">
        <f ca="1">IF(BX$7&lt;&gt;"",SUMIFS('Bank-1S'!$AD:$AD,'Bank-1S'!$J:$J,"&gt;="&amp;BX$7,'Bank-1S'!$J:$J,"&lt;="&amp;BX$8,'Bank-1S'!$AF:$AF,$N43,'Bank-1S'!$X:$X,$F43),SUMIFS('Bank-1S'!$AD:$AD,'Bank-1S'!$J:$J,BX$8,'Bank-1S'!$AF:$AF,$N43,'Bank-1S'!$X:$X,$F43))</f>
        <v>0</v>
      </c>
      <c r="BY43" s="99">
        <f ca="1">IF(BY$7&lt;&gt;"",SUMIFS('Bank-1S'!$AD:$AD,'Bank-1S'!$J:$J,"&gt;="&amp;BY$7,'Bank-1S'!$J:$J,"&lt;="&amp;BY$8,'Bank-1S'!$AF:$AF,$N43,'Bank-1S'!$X:$X,$F43),SUMIFS('Bank-1S'!$AD:$AD,'Bank-1S'!$J:$J,BY$8,'Bank-1S'!$AF:$AF,$N43,'Bank-1S'!$X:$X,$F43))</f>
        <v>0</v>
      </c>
      <c r="BZ43" s="99">
        <f ca="1">IF(BZ$7&lt;&gt;"",SUMIFS('Bank-1S'!$AD:$AD,'Bank-1S'!$J:$J,"&gt;="&amp;BZ$7,'Bank-1S'!$J:$J,"&lt;="&amp;BZ$8,'Bank-1S'!$AF:$AF,$N43,'Bank-1S'!$X:$X,$F43),SUMIFS('Bank-1S'!$AD:$AD,'Bank-1S'!$J:$J,BZ$8,'Bank-1S'!$AF:$AF,$N43,'Bank-1S'!$X:$X,$F43))</f>
        <v>0</v>
      </c>
      <c r="CA43" s="99">
        <f ca="1">IF(CA$7&lt;&gt;"",SUMIFS('Bank-1S'!$AD:$AD,'Bank-1S'!$J:$J,"&gt;="&amp;CA$7,'Bank-1S'!$J:$J,"&lt;="&amp;CA$8,'Bank-1S'!$AF:$AF,$N43,'Bank-1S'!$X:$X,$F43),SUMIFS('Bank-1S'!$AD:$AD,'Bank-1S'!$J:$J,CA$8,'Bank-1S'!$AF:$AF,$N43,'Bank-1S'!$X:$X,$F43))</f>
        <v>0</v>
      </c>
      <c r="CB43" s="99">
        <f ca="1">IF(CB$7&lt;&gt;"",SUMIFS('Bank-1S'!$AD:$AD,'Bank-1S'!$J:$J,"&gt;="&amp;CB$7,'Bank-1S'!$J:$J,"&lt;="&amp;CB$8,'Bank-1S'!$AF:$AF,$N43,'Bank-1S'!$X:$X,$F43),SUMIFS('Bank-1S'!$AD:$AD,'Bank-1S'!$J:$J,CB$8,'Bank-1S'!$AF:$AF,$N43,'Bank-1S'!$X:$X,$F43))</f>
        <v>0</v>
      </c>
      <c r="CC43" s="99">
        <f ca="1">IF(CC$7&lt;&gt;"",SUMIFS('Bank-1S'!$AD:$AD,'Bank-1S'!$J:$J,"&gt;="&amp;CC$7,'Bank-1S'!$J:$J,"&lt;="&amp;CC$8,'Bank-1S'!$AF:$AF,$N43,'Bank-1S'!$X:$X,$F43),SUMIFS('Bank-1S'!$AD:$AD,'Bank-1S'!$J:$J,CC$8,'Bank-1S'!$AF:$AF,$N43,'Bank-1S'!$X:$X,$F43))</f>
        <v>0</v>
      </c>
      <c r="CD43" s="99">
        <f ca="1">IF(CD$7&lt;&gt;"",SUMIFS('Bank-1S'!$AD:$AD,'Bank-1S'!$J:$J,"&gt;="&amp;CD$7,'Bank-1S'!$J:$J,"&lt;="&amp;CD$8,'Bank-1S'!$AF:$AF,$N43,'Bank-1S'!$X:$X,$F43),SUMIFS('Bank-1S'!$AD:$AD,'Bank-1S'!$J:$J,CD$8,'Bank-1S'!$AF:$AF,$N43,'Bank-1S'!$X:$X,$F43))</f>
        <v>0</v>
      </c>
      <c r="CE43" s="99">
        <f ca="1">IF(CE$7&lt;&gt;"",SUMIFS('Bank-1S'!$AD:$AD,'Bank-1S'!$J:$J,"&gt;="&amp;CE$7,'Bank-1S'!$J:$J,"&lt;="&amp;CE$8,'Bank-1S'!$AF:$AF,$N43,'Bank-1S'!$X:$X,$F43),SUMIFS('Bank-1S'!$AD:$AD,'Bank-1S'!$J:$J,CE$8,'Bank-1S'!$AF:$AF,$N43,'Bank-1S'!$X:$X,$F43))</f>
        <v>0</v>
      </c>
      <c r="CF43" s="99">
        <f ca="1">IF(CF$7&lt;&gt;"",SUMIFS('Bank-1S'!$AD:$AD,'Bank-1S'!$J:$J,"&gt;="&amp;CF$7,'Bank-1S'!$J:$J,"&lt;="&amp;CF$8,'Bank-1S'!$AF:$AF,$N43,'Bank-1S'!$X:$X,$F43),SUMIFS('Bank-1S'!$AD:$AD,'Bank-1S'!$J:$J,CF$8,'Bank-1S'!$AF:$AF,$N43,'Bank-1S'!$X:$X,$F43))</f>
        <v>0</v>
      </c>
      <c r="CG43" s="99">
        <f ca="1">IF(CG$7&lt;&gt;"",SUMIFS('Bank-1S'!$AD:$AD,'Bank-1S'!$J:$J,"&gt;="&amp;CG$7,'Bank-1S'!$J:$J,"&lt;="&amp;CG$8,'Bank-1S'!$AF:$AF,$N43,'Bank-1S'!$X:$X,$F43),SUMIFS('Bank-1S'!$AD:$AD,'Bank-1S'!$J:$J,CG$8,'Bank-1S'!$AF:$AF,$N43,'Bank-1S'!$X:$X,$F43))</f>
        <v>0</v>
      </c>
      <c r="CH43" s="99">
        <f ca="1">IF(CH$7&lt;&gt;"",SUMIFS('Bank-1S'!$AD:$AD,'Bank-1S'!$J:$J,"&gt;="&amp;CH$7,'Bank-1S'!$J:$J,"&lt;="&amp;CH$8,'Bank-1S'!$AF:$AF,$N43,'Bank-1S'!$X:$X,$F43),SUMIFS('Bank-1S'!$AD:$AD,'Bank-1S'!$J:$J,CH$8,'Bank-1S'!$AF:$AF,$N43,'Bank-1S'!$X:$X,$F43))</f>
        <v>0</v>
      </c>
      <c r="CI43" s="99">
        <f ca="1">IF(CI$7&lt;&gt;"",SUMIFS('Bank-1S'!$AD:$AD,'Bank-1S'!$J:$J,"&gt;="&amp;CI$7,'Bank-1S'!$J:$J,"&lt;="&amp;CI$8,'Bank-1S'!$AF:$AF,$N43,'Bank-1S'!$X:$X,$F43),SUMIFS('Bank-1S'!$AD:$AD,'Bank-1S'!$J:$J,CI$8,'Bank-1S'!$AF:$AF,$N43,'Bank-1S'!$X:$X,$F43))</f>
        <v>0</v>
      </c>
      <c r="CJ43" s="99">
        <f ca="1">IF(CJ$7&lt;&gt;"",SUMIFS('Bank-1S'!$AD:$AD,'Bank-1S'!$J:$J,"&gt;="&amp;CJ$7,'Bank-1S'!$J:$J,"&lt;="&amp;CJ$8,'Bank-1S'!$AF:$AF,$N43,'Bank-1S'!$X:$X,$F43),SUMIFS('Bank-1S'!$AD:$AD,'Bank-1S'!$J:$J,CJ$8,'Bank-1S'!$AF:$AF,$N43,'Bank-1S'!$X:$X,$F43))</f>
        <v>0</v>
      </c>
      <c r="CK43" s="99">
        <f ca="1">IF(CK$7&lt;&gt;"",SUMIFS('Bank-1S'!$AD:$AD,'Bank-1S'!$J:$J,"&gt;="&amp;CK$7,'Bank-1S'!$J:$J,"&lt;="&amp;CK$8,'Bank-1S'!$AF:$AF,$N43,'Bank-1S'!$X:$X,$F43),SUMIFS('Bank-1S'!$AD:$AD,'Bank-1S'!$J:$J,CK$8,'Bank-1S'!$AF:$AF,$N43,'Bank-1S'!$X:$X,$F43))</f>
        <v>0</v>
      </c>
      <c r="CL43" s="99">
        <f ca="1">IF(CL$7&lt;&gt;"",SUMIFS('Bank-1S'!$AD:$AD,'Bank-1S'!$J:$J,"&gt;="&amp;CL$7,'Bank-1S'!$J:$J,"&lt;="&amp;CL$8,'Bank-1S'!$AF:$AF,$N43,'Bank-1S'!$X:$X,$F43),SUMIFS('Bank-1S'!$AD:$AD,'Bank-1S'!$J:$J,CL$8,'Bank-1S'!$AF:$AF,$N43,'Bank-1S'!$X:$X,$F43))</f>
        <v>0</v>
      </c>
      <c r="CM43" s="99">
        <f ca="1">IF(CM$7&lt;&gt;"",SUMIFS('Bank-1S'!$AD:$AD,'Bank-1S'!$J:$J,"&gt;="&amp;CM$7,'Bank-1S'!$J:$J,"&lt;="&amp;CM$8,'Bank-1S'!$AF:$AF,$N43,'Bank-1S'!$X:$X,$F43),SUMIFS('Bank-1S'!$AD:$AD,'Bank-1S'!$J:$J,CM$8,'Bank-1S'!$AF:$AF,$N43,'Bank-1S'!$X:$X,$F43))</f>
        <v>0</v>
      </c>
      <c r="CN43" s="99">
        <f ca="1">IF(CN$7&lt;&gt;"",SUMIFS('Bank-1S'!$AD:$AD,'Bank-1S'!$J:$J,"&gt;="&amp;CN$7,'Bank-1S'!$J:$J,"&lt;="&amp;CN$8,'Bank-1S'!$AF:$AF,$N43,'Bank-1S'!$X:$X,$F43),SUMIFS('Bank-1S'!$AD:$AD,'Bank-1S'!$J:$J,CN$8,'Bank-1S'!$AF:$AF,$N43,'Bank-1S'!$X:$X,$F43))</f>
        <v>0</v>
      </c>
      <c r="CO43" s="99">
        <f ca="1">IF(CO$7&lt;&gt;"",SUMIFS('Bank-1S'!$AD:$AD,'Bank-1S'!$J:$J,"&gt;="&amp;CO$7,'Bank-1S'!$J:$J,"&lt;="&amp;CO$8,'Bank-1S'!$AF:$AF,$N43,'Bank-1S'!$X:$X,$F43),SUMIFS('Bank-1S'!$AD:$AD,'Bank-1S'!$J:$J,CO$8,'Bank-1S'!$AF:$AF,$N43,'Bank-1S'!$X:$X,$F43))</f>
        <v>0</v>
      </c>
      <c r="CP43" s="99">
        <f ca="1">IF(CP$7&lt;&gt;"",SUMIFS('Bank-1S'!$AD:$AD,'Bank-1S'!$J:$J,"&gt;="&amp;CP$7,'Bank-1S'!$J:$J,"&lt;="&amp;CP$8,'Bank-1S'!$AF:$AF,$N43,'Bank-1S'!$X:$X,$F43),SUMIFS('Bank-1S'!$AD:$AD,'Bank-1S'!$J:$J,CP$8,'Bank-1S'!$AF:$AF,$N43,'Bank-1S'!$X:$X,$F43))</f>
        <v>0</v>
      </c>
      <c r="CQ43" s="99">
        <f ca="1">IF(CQ$7&lt;&gt;"",SUMIFS('Bank-1S'!$AD:$AD,'Bank-1S'!$J:$J,"&gt;="&amp;CQ$7,'Bank-1S'!$J:$J,"&lt;="&amp;CQ$8,'Bank-1S'!$AF:$AF,$N43,'Bank-1S'!$X:$X,$F43),SUMIFS('Bank-1S'!$AD:$AD,'Bank-1S'!$J:$J,CQ$8,'Bank-1S'!$AF:$AF,$N43,'Bank-1S'!$X:$X,$F43))</f>
        <v>0</v>
      </c>
      <c r="CR43" s="99">
        <f ca="1">IF(CR$7&lt;&gt;"",SUMIFS('Bank-1S'!$AD:$AD,'Bank-1S'!$J:$J,"&gt;="&amp;CR$7,'Bank-1S'!$J:$J,"&lt;="&amp;CR$8,'Bank-1S'!$AF:$AF,$N43,'Bank-1S'!$X:$X,$F43),SUMIFS('Bank-1S'!$AD:$AD,'Bank-1S'!$J:$J,CR$8,'Bank-1S'!$AF:$AF,$N43,'Bank-1S'!$X:$X,$F43))</f>
        <v>0</v>
      </c>
      <c r="CS43" s="99">
        <f ca="1">IF(CS$7&lt;&gt;"",SUMIFS('Bank-1S'!$AD:$AD,'Bank-1S'!$J:$J,"&gt;="&amp;CS$7,'Bank-1S'!$J:$J,"&lt;="&amp;CS$8,'Bank-1S'!$AF:$AF,$N43,'Bank-1S'!$X:$X,$F43),SUMIFS('Bank-1S'!$AD:$AD,'Bank-1S'!$J:$J,CS$8,'Bank-1S'!$AF:$AF,$N43,'Bank-1S'!$X:$X,$F43))</f>
        <v>0</v>
      </c>
      <c r="CT43" s="99">
        <f ca="1">IF(CT$7&lt;&gt;"",SUMIFS('Bank-1S'!$AD:$AD,'Bank-1S'!$J:$J,"&gt;="&amp;CT$7,'Bank-1S'!$J:$J,"&lt;="&amp;CT$8,'Bank-1S'!$AF:$AF,$N43,'Bank-1S'!$X:$X,$F43),SUMIFS('Bank-1S'!$AD:$AD,'Bank-1S'!$J:$J,CT$8,'Bank-1S'!$AF:$AF,$N43,'Bank-1S'!$X:$X,$F43))</f>
        <v>0</v>
      </c>
    </row>
    <row r="44" spans="1:98" s="28" customFormat="1" ht="10.199999999999999" x14ac:dyDescent="0.2">
      <c r="A44" s="87"/>
      <c r="B44" s="87"/>
      <c r="C44" s="87"/>
      <c r="D44" s="87"/>
      <c r="E44" s="192">
        <v>1</v>
      </c>
      <c r="F44" s="101" t="str">
        <f>lists!$Z$67</f>
        <v>Поступления транзитные - парнер-1-партнер-2</v>
      </c>
      <c r="G44" s="87"/>
      <c r="H44" s="291"/>
      <c r="I44" s="306"/>
      <c r="J44" s="291"/>
      <c r="K44" s="306"/>
      <c r="L44" s="306"/>
      <c r="M44" s="86"/>
      <c r="N44" s="87" t="str">
        <f>N21</f>
        <v>RUR</v>
      </c>
      <c r="O44" s="88"/>
      <c r="P44" s="87"/>
      <c r="Q44" s="260"/>
      <c r="R44" s="87"/>
      <c r="S44" s="136"/>
      <c r="T44" s="137">
        <f ca="1">SUM(V44:CU44)</f>
        <v>0</v>
      </c>
      <c r="U44" s="138"/>
      <c r="V44" s="168"/>
      <c r="W44" s="169">
        <f>IF(W$7&lt;&gt;"",SUMIFS('Bank-1S'!$AD:$AD,'Bank-1S'!$J:$J,"&gt;="&amp;W$7,'Bank-1S'!$J:$J,"&lt;="&amp;W$8,'Bank-1S'!$AF:$AF,$N44,'Bank-1S'!$X:$X,$F44),SUMIFS('Bank-1S'!$AD:$AD,'Bank-1S'!$J:$J,W$8,'Bank-1S'!$AF:$AF,$N44,'Bank-1S'!$X:$X,$F44))</f>
        <v>0</v>
      </c>
      <c r="X44" s="99">
        <f ca="1">IF(X$7&lt;&gt;"",SUMIFS('Bank-1S'!$AD:$AD,'Bank-1S'!$J:$J,"&gt;="&amp;X$7,'Bank-1S'!$J:$J,"&lt;="&amp;X$8,'Bank-1S'!$AF:$AF,$N44,'Bank-1S'!$X:$X,$F44),SUMIFS('Bank-1S'!$AD:$AD,'Bank-1S'!$J:$J,X$8,'Bank-1S'!$AF:$AF,$N44,'Bank-1S'!$X:$X,$F44))</f>
        <v>0</v>
      </c>
      <c r="Y44" s="99">
        <f ca="1">IF(Y$7&lt;&gt;"",SUMIFS('Bank-1S'!$AD:$AD,'Bank-1S'!$J:$J,"&gt;="&amp;Y$7,'Bank-1S'!$J:$J,"&lt;="&amp;Y$8,'Bank-1S'!$AF:$AF,$N44,'Bank-1S'!$X:$X,$F44),SUMIFS('Bank-1S'!$AD:$AD,'Bank-1S'!$J:$J,Y$8,'Bank-1S'!$AF:$AF,$N44,'Bank-1S'!$X:$X,$F44))</f>
        <v>0</v>
      </c>
      <c r="Z44" s="99">
        <f ca="1">IF(Z$7&lt;&gt;"",SUMIFS('Bank-1S'!$AD:$AD,'Bank-1S'!$J:$J,"&gt;="&amp;Z$7,'Bank-1S'!$J:$J,"&lt;="&amp;Z$8,'Bank-1S'!$AF:$AF,$N44,'Bank-1S'!$X:$X,$F44),SUMIFS('Bank-1S'!$AD:$AD,'Bank-1S'!$J:$J,Z$8,'Bank-1S'!$AF:$AF,$N44,'Bank-1S'!$X:$X,$F44))</f>
        <v>0</v>
      </c>
      <c r="AA44" s="99">
        <f ca="1">IF(AA$7&lt;&gt;"",SUMIFS('Bank-1S'!$AD:$AD,'Bank-1S'!$J:$J,"&gt;="&amp;AA$7,'Bank-1S'!$J:$J,"&lt;="&amp;AA$8,'Bank-1S'!$AF:$AF,$N44,'Bank-1S'!$X:$X,$F44),SUMIFS('Bank-1S'!$AD:$AD,'Bank-1S'!$J:$J,AA$8,'Bank-1S'!$AF:$AF,$N44,'Bank-1S'!$X:$X,$F44))</f>
        <v>0</v>
      </c>
      <c r="AB44" s="99">
        <f ca="1">IF(AB$7&lt;&gt;"",SUMIFS('Bank-1S'!$AD:$AD,'Bank-1S'!$J:$J,"&gt;="&amp;AB$7,'Bank-1S'!$J:$J,"&lt;="&amp;AB$8,'Bank-1S'!$AF:$AF,$N44,'Bank-1S'!$X:$X,$F44),SUMIFS('Bank-1S'!$AD:$AD,'Bank-1S'!$J:$J,AB$8,'Bank-1S'!$AF:$AF,$N44,'Bank-1S'!$X:$X,$F44))</f>
        <v>0</v>
      </c>
      <c r="AC44" s="99">
        <f ca="1">IF(AC$7&lt;&gt;"",SUMIFS('Bank-1S'!$AD:$AD,'Bank-1S'!$J:$J,"&gt;="&amp;AC$7,'Bank-1S'!$J:$J,"&lt;="&amp;AC$8,'Bank-1S'!$AF:$AF,$N44,'Bank-1S'!$X:$X,$F44),SUMIFS('Bank-1S'!$AD:$AD,'Bank-1S'!$J:$J,AC$8,'Bank-1S'!$AF:$AF,$N44,'Bank-1S'!$X:$X,$F44))</f>
        <v>0</v>
      </c>
      <c r="AD44" s="99">
        <f ca="1">IF(AD$7&lt;&gt;"",SUMIFS('Bank-1S'!$AD:$AD,'Bank-1S'!$J:$J,"&gt;="&amp;AD$7,'Bank-1S'!$J:$J,"&lt;="&amp;AD$8,'Bank-1S'!$AF:$AF,$N44,'Bank-1S'!$X:$X,$F44),SUMIFS('Bank-1S'!$AD:$AD,'Bank-1S'!$J:$J,AD$8,'Bank-1S'!$AF:$AF,$N44,'Bank-1S'!$X:$X,$F44))</f>
        <v>0</v>
      </c>
      <c r="AE44" s="99">
        <f ca="1">IF(AE$7&lt;&gt;"",SUMIFS('Bank-1S'!$AD:$AD,'Bank-1S'!$J:$J,"&gt;="&amp;AE$7,'Bank-1S'!$J:$J,"&lt;="&amp;AE$8,'Bank-1S'!$AF:$AF,$N44,'Bank-1S'!$X:$X,$F44),SUMIFS('Bank-1S'!$AD:$AD,'Bank-1S'!$J:$J,AE$8,'Bank-1S'!$AF:$AF,$N44,'Bank-1S'!$X:$X,$F44))</f>
        <v>0</v>
      </c>
      <c r="AF44" s="99">
        <f ca="1">IF(AF$7&lt;&gt;"",SUMIFS('Bank-1S'!$AD:$AD,'Bank-1S'!$J:$J,"&gt;="&amp;AF$7,'Bank-1S'!$J:$J,"&lt;="&amp;AF$8,'Bank-1S'!$AF:$AF,$N44,'Bank-1S'!$X:$X,$F44),SUMIFS('Bank-1S'!$AD:$AD,'Bank-1S'!$J:$J,AF$8,'Bank-1S'!$AF:$AF,$N44,'Bank-1S'!$X:$X,$F44))</f>
        <v>0</v>
      </c>
      <c r="AG44" s="99">
        <f ca="1">IF(AG$7&lt;&gt;"",SUMIFS('Bank-1S'!$AD:$AD,'Bank-1S'!$J:$J,"&gt;="&amp;AG$7,'Bank-1S'!$J:$J,"&lt;="&amp;AG$8,'Bank-1S'!$AF:$AF,$N44,'Bank-1S'!$X:$X,$F44),SUMIFS('Bank-1S'!$AD:$AD,'Bank-1S'!$J:$J,AG$8,'Bank-1S'!$AF:$AF,$N44,'Bank-1S'!$X:$X,$F44))</f>
        <v>0</v>
      </c>
      <c r="AH44" s="99">
        <f ca="1">IF(AH$7&lt;&gt;"",SUMIFS('Bank-1S'!$AD:$AD,'Bank-1S'!$J:$J,"&gt;="&amp;AH$7,'Bank-1S'!$J:$J,"&lt;="&amp;AH$8,'Bank-1S'!$AF:$AF,$N44,'Bank-1S'!$X:$X,$F44),SUMIFS('Bank-1S'!$AD:$AD,'Bank-1S'!$J:$J,AH$8,'Bank-1S'!$AF:$AF,$N44,'Bank-1S'!$X:$X,$F44))</f>
        <v>0</v>
      </c>
      <c r="AI44" s="99">
        <f ca="1">IF(AI$7&lt;&gt;"",SUMIFS('Bank-1S'!$AD:$AD,'Bank-1S'!$J:$J,"&gt;="&amp;AI$7,'Bank-1S'!$J:$J,"&lt;="&amp;AI$8,'Bank-1S'!$AF:$AF,$N44,'Bank-1S'!$X:$X,$F44),SUMIFS('Bank-1S'!$AD:$AD,'Bank-1S'!$J:$J,AI$8,'Bank-1S'!$AF:$AF,$N44,'Bank-1S'!$X:$X,$F44))</f>
        <v>0</v>
      </c>
      <c r="AJ44" s="99">
        <f ca="1">IF(AJ$7&lt;&gt;"",SUMIFS('Bank-1S'!$AD:$AD,'Bank-1S'!$J:$J,"&gt;="&amp;AJ$7,'Bank-1S'!$J:$J,"&lt;="&amp;AJ$8,'Bank-1S'!$AF:$AF,$N44,'Bank-1S'!$X:$X,$F44),SUMIFS('Bank-1S'!$AD:$AD,'Bank-1S'!$J:$J,AJ$8,'Bank-1S'!$AF:$AF,$N44,'Bank-1S'!$X:$X,$F44))</f>
        <v>0</v>
      </c>
      <c r="AK44" s="99">
        <f ca="1">IF(AK$7&lt;&gt;"",SUMIFS('Bank-1S'!$AD:$AD,'Bank-1S'!$J:$J,"&gt;="&amp;AK$7,'Bank-1S'!$J:$J,"&lt;="&amp;AK$8,'Bank-1S'!$AF:$AF,$N44,'Bank-1S'!$X:$X,$F44),SUMIFS('Bank-1S'!$AD:$AD,'Bank-1S'!$J:$J,AK$8,'Bank-1S'!$AF:$AF,$N44,'Bank-1S'!$X:$X,$F44))</f>
        <v>0</v>
      </c>
      <c r="AL44" s="99">
        <f ca="1">IF(AL$7&lt;&gt;"",SUMIFS('Bank-1S'!$AD:$AD,'Bank-1S'!$J:$J,"&gt;="&amp;AL$7,'Bank-1S'!$J:$J,"&lt;="&amp;AL$8,'Bank-1S'!$AF:$AF,$N44,'Bank-1S'!$X:$X,$F44),SUMIFS('Bank-1S'!$AD:$AD,'Bank-1S'!$J:$J,AL$8,'Bank-1S'!$AF:$AF,$N44,'Bank-1S'!$X:$X,$F44))</f>
        <v>0</v>
      </c>
      <c r="AM44" s="99">
        <f ca="1">IF(AM$7&lt;&gt;"",SUMIFS('Bank-1S'!$AD:$AD,'Bank-1S'!$J:$J,"&gt;="&amp;AM$7,'Bank-1S'!$J:$J,"&lt;="&amp;AM$8,'Bank-1S'!$AF:$AF,$N44,'Bank-1S'!$X:$X,$F44),SUMIFS('Bank-1S'!$AD:$AD,'Bank-1S'!$J:$J,AM$8,'Bank-1S'!$AF:$AF,$N44,'Bank-1S'!$X:$X,$F44))</f>
        <v>0</v>
      </c>
      <c r="AN44" s="99">
        <f ca="1">IF(AN$7&lt;&gt;"",SUMIFS('Bank-1S'!$AD:$AD,'Bank-1S'!$J:$J,"&gt;="&amp;AN$7,'Bank-1S'!$J:$J,"&lt;="&amp;AN$8,'Bank-1S'!$AF:$AF,$N44,'Bank-1S'!$X:$X,$F44),SUMIFS('Bank-1S'!$AD:$AD,'Bank-1S'!$J:$J,AN$8,'Bank-1S'!$AF:$AF,$N44,'Bank-1S'!$X:$X,$F44))</f>
        <v>0</v>
      </c>
      <c r="AO44" s="99">
        <f ca="1">IF(AO$7&lt;&gt;"",SUMIFS('Bank-1S'!$AD:$AD,'Bank-1S'!$J:$J,"&gt;="&amp;AO$7,'Bank-1S'!$J:$J,"&lt;="&amp;AO$8,'Bank-1S'!$AF:$AF,$N44,'Bank-1S'!$X:$X,$F44),SUMIFS('Bank-1S'!$AD:$AD,'Bank-1S'!$J:$J,AO$8,'Bank-1S'!$AF:$AF,$N44,'Bank-1S'!$X:$X,$F44))</f>
        <v>0</v>
      </c>
      <c r="AP44" s="99">
        <f ca="1">IF(AP$7&lt;&gt;"",SUMIFS('Bank-1S'!$AD:$AD,'Bank-1S'!$J:$J,"&gt;="&amp;AP$7,'Bank-1S'!$J:$J,"&lt;="&amp;AP$8,'Bank-1S'!$AF:$AF,$N44,'Bank-1S'!$X:$X,$F44),SUMIFS('Bank-1S'!$AD:$AD,'Bank-1S'!$J:$J,AP$8,'Bank-1S'!$AF:$AF,$N44,'Bank-1S'!$X:$X,$F44))</f>
        <v>0</v>
      </c>
      <c r="AQ44" s="99">
        <f ca="1">IF(AQ$7&lt;&gt;"",SUMIFS('Bank-1S'!$AD:$AD,'Bank-1S'!$J:$J,"&gt;="&amp;AQ$7,'Bank-1S'!$J:$J,"&lt;="&amp;AQ$8,'Bank-1S'!$AF:$AF,$N44,'Bank-1S'!$X:$X,$F44),SUMIFS('Bank-1S'!$AD:$AD,'Bank-1S'!$J:$J,AQ$8,'Bank-1S'!$AF:$AF,$N44,'Bank-1S'!$X:$X,$F44))</f>
        <v>0</v>
      </c>
      <c r="AR44" s="99">
        <f ca="1">IF(AR$7&lt;&gt;"",SUMIFS('Bank-1S'!$AD:$AD,'Bank-1S'!$J:$J,"&gt;="&amp;AR$7,'Bank-1S'!$J:$J,"&lt;="&amp;AR$8,'Bank-1S'!$AF:$AF,$N44,'Bank-1S'!$X:$X,$F44),SUMIFS('Bank-1S'!$AD:$AD,'Bank-1S'!$J:$J,AR$8,'Bank-1S'!$AF:$AF,$N44,'Bank-1S'!$X:$X,$F44))</f>
        <v>0</v>
      </c>
      <c r="AS44" s="99">
        <f ca="1">IF(AS$7&lt;&gt;"",SUMIFS('Bank-1S'!$AD:$AD,'Bank-1S'!$J:$J,"&gt;="&amp;AS$7,'Bank-1S'!$J:$J,"&lt;="&amp;AS$8,'Bank-1S'!$AF:$AF,$N44,'Bank-1S'!$X:$X,$F44),SUMIFS('Bank-1S'!$AD:$AD,'Bank-1S'!$J:$J,AS$8,'Bank-1S'!$AF:$AF,$N44,'Bank-1S'!$X:$X,$F44))</f>
        <v>0</v>
      </c>
      <c r="AT44" s="99">
        <f ca="1">IF(AT$7&lt;&gt;"",SUMIFS('Bank-1S'!$AD:$AD,'Bank-1S'!$J:$J,"&gt;="&amp;AT$7,'Bank-1S'!$J:$J,"&lt;="&amp;AT$8,'Bank-1S'!$AF:$AF,$N44,'Bank-1S'!$X:$X,$F44),SUMIFS('Bank-1S'!$AD:$AD,'Bank-1S'!$J:$J,AT$8,'Bank-1S'!$AF:$AF,$N44,'Bank-1S'!$X:$X,$F44))</f>
        <v>0</v>
      </c>
      <c r="AU44" s="99">
        <f ca="1">IF(AU$7&lt;&gt;"",SUMIFS('Bank-1S'!$AD:$AD,'Bank-1S'!$J:$J,"&gt;="&amp;AU$7,'Bank-1S'!$J:$J,"&lt;="&amp;AU$8,'Bank-1S'!$AF:$AF,$N44,'Bank-1S'!$X:$X,$F44),SUMIFS('Bank-1S'!$AD:$AD,'Bank-1S'!$J:$J,AU$8,'Bank-1S'!$AF:$AF,$N44,'Bank-1S'!$X:$X,$F44))</f>
        <v>0</v>
      </c>
      <c r="AV44" s="99">
        <f ca="1">IF(AV$7&lt;&gt;"",SUMIFS('Bank-1S'!$AD:$AD,'Bank-1S'!$J:$J,"&gt;="&amp;AV$7,'Bank-1S'!$J:$J,"&lt;="&amp;AV$8,'Bank-1S'!$AF:$AF,$N44,'Bank-1S'!$X:$X,$F44),SUMIFS('Bank-1S'!$AD:$AD,'Bank-1S'!$J:$J,AV$8,'Bank-1S'!$AF:$AF,$N44,'Bank-1S'!$X:$X,$F44))</f>
        <v>0</v>
      </c>
      <c r="AW44" s="99">
        <f ca="1">IF(AW$7&lt;&gt;"",SUMIFS('Bank-1S'!$AD:$AD,'Bank-1S'!$J:$J,"&gt;="&amp;AW$7,'Bank-1S'!$J:$J,"&lt;="&amp;AW$8,'Bank-1S'!$AF:$AF,$N44,'Bank-1S'!$X:$X,$F44),SUMIFS('Bank-1S'!$AD:$AD,'Bank-1S'!$J:$J,AW$8,'Bank-1S'!$AF:$AF,$N44,'Bank-1S'!$X:$X,$F44))</f>
        <v>0</v>
      </c>
      <c r="AX44" s="99">
        <f ca="1">IF(AX$7&lt;&gt;"",SUMIFS('Bank-1S'!$AD:$AD,'Bank-1S'!$J:$J,"&gt;="&amp;AX$7,'Bank-1S'!$J:$J,"&lt;="&amp;AX$8,'Bank-1S'!$AF:$AF,$N44,'Bank-1S'!$X:$X,$F44),SUMIFS('Bank-1S'!$AD:$AD,'Bank-1S'!$J:$J,AX$8,'Bank-1S'!$AF:$AF,$N44,'Bank-1S'!$X:$X,$F44))</f>
        <v>0</v>
      </c>
      <c r="AY44" s="99">
        <f ca="1">IF(AY$7&lt;&gt;"",SUMIFS('Bank-1S'!$AD:$AD,'Bank-1S'!$J:$J,"&gt;="&amp;AY$7,'Bank-1S'!$J:$J,"&lt;="&amp;AY$8,'Bank-1S'!$AF:$AF,$N44,'Bank-1S'!$X:$X,$F44),SUMIFS('Bank-1S'!$AD:$AD,'Bank-1S'!$J:$J,AY$8,'Bank-1S'!$AF:$AF,$N44,'Bank-1S'!$X:$X,$F44))</f>
        <v>0</v>
      </c>
      <c r="AZ44" s="99">
        <f ca="1">IF(AZ$7&lt;&gt;"",SUMIFS('Bank-1S'!$AD:$AD,'Bank-1S'!$J:$J,"&gt;="&amp;AZ$7,'Bank-1S'!$J:$J,"&lt;="&amp;AZ$8,'Bank-1S'!$AF:$AF,$N44,'Bank-1S'!$X:$X,$F44),SUMIFS('Bank-1S'!$AD:$AD,'Bank-1S'!$J:$J,AZ$8,'Bank-1S'!$AF:$AF,$N44,'Bank-1S'!$X:$X,$F44))</f>
        <v>0</v>
      </c>
      <c r="BA44" s="99">
        <f ca="1">IF(BA$7&lt;&gt;"",SUMIFS('Bank-1S'!$AD:$AD,'Bank-1S'!$J:$J,"&gt;="&amp;BA$7,'Bank-1S'!$J:$J,"&lt;="&amp;BA$8,'Bank-1S'!$AF:$AF,$N44,'Bank-1S'!$X:$X,$F44),SUMIFS('Bank-1S'!$AD:$AD,'Bank-1S'!$J:$J,BA$8,'Bank-1S'!$AF:$AF,$N44,'Bank-1S'!$X:$X,$F44))</f>
        <v>0</v>
      </c>
      <c r="BB44" s="99">
        <f ca="1">IF(BB$7&lt;&gt;"",SUMIFS('Bank-1S'!$AD:$AD,'Bank-1S'!$J:$J,"&gt;="&amp;BB$7,'Bank-1S'!$J:$J,"&lt;="&amp;BB$8,'Bank-1S'!$AF:$AF,$N44,'Bank-1S'!$X:$X,$F44),SUMIFS('Bank-1S'!$AD:$AD,'Bank-1S'!$J:$J,BB$8,'Bank-1S'!$AF:$AF,$N44,'Bank-1S'!$X:$X,$F44))</f>
        <v>0</v>
      </c>
      <c r="BC44" s="99">
        <f ca="1">IF(BC$7&lt;&gt;"",SUMIFS('Bank-1S'!$AD:$AD,'Bank-1S'!$J:$J,"&gt;="&amp;BC$7,'Bank-1S'!$J:$J,"&lt;="&amp;BC$8,'Bank-1S'!$AF:$AF,$N44,'Bank-1S'!$X:$X,$F44),SUMIFS('Bank-1S'!$AD:$AD,'Bank-1S'!$J:$J,BC$8,'Bank-1S'!$AF:$AF,$N44,'Bank-1S'!$X:$X,$F44))</f>
        <v>0</v>
      </c>
      <c r="BD44" s="99">
        <f ca="1">IF(BD$7&lt;&gt;"",SUMIFS('Bank-1S'!$AD:$AD,'Bank-1S'!$J:$J,"&gt;="&amp;BD$7,'Bank-1S'!$J:$J,"&lt;="&amp;BD$8,'Bank-1S'!$AF:$AF,$N44,'Bank-1S'!$X:$X,$F44),SUMIFS('Bank-1S'!$AD:$AD,'Bank-1S'!$J:$J,BD$8,'Bank-1S'!$AF:$AF,$N44,'Bank-1S'!$X:$X,$F44))</f>
        <v>0</v>
      </c>
      <c r="BE44" s="99">
        <f ca="1">IF(BE$7&lt;&gt;"",SUMIFS('Bank-1S'!$AD:$AD,'Bank-1S'!$J:$J,"&gt;="&amp;BE$7,'Bank-1S'!$J:$J,"&lt;="&amp;BE$8,'Bank-1S'!$AF:$AF,$N44,'Bank-1S'!$X:$X,$F44),SUMIFS('Bank-1S'!$AD:$AD,'Bank-1S'!$J:$J,BE$8,'Bank-1S'!$AF:$AF,$N44,'Bank-1S'!$X:$X,$F44))</f>
        <v>0</v>
      </c>
      <c r="BF44" s="99">
        <f ca="1">IF(BF$7&lt;&gt;"",SUMIFS('Bank-1S'!$AD:$AD,'Bank-1S'!$J:$J,"&gt;="&amp;BF$7,'Bank-1S'!$J:$J,"&lt;="&amp;BF$8,'Bank-1S'!$AF:$AF,$N44,'Bank-1S'!$X:$X,$F44),SUMIFS('Bank-1S'!$AD:$AD,'Bank-1S'!$J:$J,BF$8,'Bank-1S'!$AF:$AF,$N44,'Bank-1S'!$X:$X,$F44))</f>
        <v>0</v>
      </c>
      <c r="BG44" s="99">
        <f ca="1">IF(BG$7&lt;&gt;"",SUMIFS('Bank-1S'!$AD:$AD,'Bank-1S'!$J:$J,"&gt;="&amp;BG$7,'Bank-1S'!$J:$J,"&lt;="&amp;BG$8,'Bank-1S'!$AF:$AF,$N44,'Bank-1S'!$X:$X,$F44),SUMIFS('Bank-1S'!$AD:$AD,'Bank-1S'!$J:$J,BG$8,'Bank-1S'!$AF:$AF,$N44,'Bank-1S'!$X:$X,$F44))</f>
        <v>0</v>
      </c>
      <c r="BH44" s="99">
        <f ca="1">IF(BH$7&lt;&gt;"",SUMIFS('Bank-1S'!$AD:$AD,'Bank-1S'!$J:$J,"&gt;="&amp;BH$7,'Bank-1S'!$J:$J,"&lt;="&amp;BH$8,'Bank-1S'!$AF:$AF,$N44,'Bank-1S'!$X:$X,$F44),SUMIFS('Bank-1S'!$AD:$AD,'Bank-1S'!$J:$J,BH$8,'Bank-1S'!$AF:$AF,$N44,'Bank-1S'!$X:$X,$F44))</f>
        <v>0</v>
      </c>
      <c r="BI44" s="99">
        <f ca="1">IF(BI$7&lt;&gt;"",SUMIFS('Bank-1S'!$AD:$AD,'Bank-1S'!$J:$J,"&gt;="&amp;BI$7,'Bank-1S'!$J:$J,"&lt;="&amp;BI$8,'Bank-1S'!$AF:$AF,$N44,'Bank-1S'!$X:$X,$F44),SUMIFS('Bank-1S'!$AD:$AD,'Bank-1S'!$J:$J,BI$8,'Bank-1S'!$AF:$AF,$N44,'Bank-1S'!$X:$X,$F44))</f>
        <v>0</v>
      </c>
      <c r="BJ44" s="99">
        <f ca="1">IF(BJ$7&lt;&gt;"",SUMIFS('Bank-1S'!$AD:$AD,'Bank-1S'!$J:$J,"&gt;="&amp;BJ$7,'Bank-1S'!$J:$J,"&lt;="&amp;BJ$8,'Bank-1S'!$AF:$AF,$N44,'Bank-1S'!$X:$X,$F44),SUMIFS('Bank-1S'!$AD:$AD,'Bank-1S'!$J:$J,BJ$8,'Bank-1S'!$AF:$AF,$N44,'Bank-1S'!$X:$X,$F44))</f>
        <v>0</v>
      </c>
      <c r="BK44" s="99">
        <f ca="1">IF(BK$7&lt;&gt;"",SUMIFS('Bank-1S'!$AD:$AD,'Bank-1S'!$J:$J,"&gt;="&amp;BK$7,'Bank-1S'!$J:$J,"&lt;="&amp;BK$8,'Bank-1S'!$AF:$AF,$N44,'Bank-1S'!$X:$X,$F44),SUMIFS('Bank-1S'!$AD:$AD,'Bank-1S'!$J:$J,BK$8,'Bank-1S'!$AF:$AF,$N44,'Bank-1S'!$X:$X,$F44))</f>
        <v>0</v>
      </c>
      <c r="BL44" s="99">
        <f ca="1">IF(BL$7&lt;&gt;"",SUMIFS('Bank-1S'!$AD:$AD,'Bank-1S'!$J:$J,"&gt;="&amp;BL$7,'Bank-1S'!$J:$J,"&lt;="&amp;BL$8,'Bank-1S'!$AF:$AF,$N44,'Bank-1S'!$X:$X,$F44),SUMIFS('Bank-1S'!$AD:$AD,'Bank-1S'!$J:$J,BL$8,'Bank-1S'!$AF:$AF,$N44,'Bank-1S'!$X:$X,$F44))</f>
        <v>0</v>
      </c>
      <c r="BM44" s="99">
        <f ca="1">IF(BM$7&lt;&gt;"",SUMIFS('Bank-1S'!$AD:$AD,'Bank-1S'!$J:$J,"&gt;="&amp;BM$7,'Bank-1S'!$J:$J,"&lt;="&amp;BM$8,'Bank-1S'!$AF:$AF,$N44,'Bank-1S'!$X:$X,$F44),SUMIFS('Bank-1S'!$AD:$AD,'Bank-1S'!$J:$J,BM$8,'Bank-1S'!$AF:$AF,$N44,'Bank-1S'!$X:$X,$F44))</f>
        <v>0</v>
      </c>
      <c r="BN44" s="99">
        <f ca="1">IF(BN$7&lt;&gt;"",SUMIFS('Bank-1S'!$AD:$AD,'Bank-1S'!$J:$J,"&gt;="&amp;BN$7,'Bank-1S'!$J:$J,"&lt;="&amp;BN$8,'Bank-1S'!$AF:$AF,$N44,'Bank-1S'!$X:$X,$F44),SUMIFS('Bank-1S'!$AD:$AD,'Bank-1S'!$J:$J,BN$8,'Bank-1S'!$AF:$AF,$N44,'Bank-1S'!$X:$X,$F44))</f>
        <v>0</v>
      </c>
      <c r="BO44" s="99">
        <f ca="1">IF(BO$7&lt;&gt;"",SUMIFS('Bank-1S'!$AD:$AD,'Bank-1S'!$J:$J,"&gt;="&amp;BO$7,'Bank-1S'!$J:$J,"&lt;="&amp;BO$8,'Bank-1S'!$AF:$AF,$N44,'Bank-1S'!$X:$X,$F44),SUMIFS('Bank-1S'!$AD:$AD,'Bank-1S'!$J:$J,BO$8,'Bank-1S'!$AF:$AF,$N44,'Bank-1S'!$X:$X,$F44))</f>
        <v>0</v>
      </c>
      <c r="BP44" s="99">
        <f ca="1">IF(BP$7&lt;&gt;"",SUMIFS('Bank-1S'!$AD:$AD,'Bank-1S'!$J:$J,"&gt;="&amp;BP$7,'Bank-1S'!$J:$J,"&lt;="&amp;BP$8,'Bank-1S'!$AF:$AF,$N44,'Bank-1S'!$X:$X,$F44),SUMIFS('Bank-1S'!$AD:$AD,'Bank-1S'!$J:$J,BP$8,'Bank-1S'!$AF:$AF,$N44,'Bank-1S'!$X:$X,$F44))</f>
        <v>0</v>
      </c>
      <c r="BQ44" s="99">
        <f ca="1">IF(BQ$7&lt;&gt;"",SUMIFS('Bank-1S'!$AD:$AD,'Bank-1S'!$J:$J,"&gt;="&amp;BQ$7,'Bank-1S'!$J:$J,"&lt;="&amp;BQ$8,'Bank-1S'!$AF:$AF,$N44,'Bank-1S'!$X:$X,$F44),SUMIFS('Bank-1S'!$AD:$AD,'Bank-1S'!$J:$J,BQ$8,'Bank-1S'!$AF:$AF,$N44,'Bank-1S'!$X:$X,$F44))</f>
        <v>0</v>
      </c>
      <c r="BR44" s="99">
        <f ca="1">IF(BR$7&lt;&gt;"",SUMIFS('Bank-1S'!$AD:$AD,'Bank-1S'!$J:$J,"&gt;="&amp;BR$7,'Bank-1S'!$J:$J,"&lt;="&amp;BR$8,'Bank-1S'!$AF:$AF,$N44,'Bank-1S'!$X:$X,$F44),SUMIFS('Bank-1S'!$AD:$AD,'Bank-1S'!$J:$J,BR$8,'Bank-1S'!$AF:$AF,$N44,'Bank-1S'!$X:$X,$F44))</f>
        <v>0</v>
      </c>
      <c r="BS44" s="99">
        <f ca="1">IF(BS$7&lt;&gt;"",SUMIFS('Bank-1S'!$AD:$AD,'Bank-1S'!$J:$J,"&gt;="&amp;BS$7,'Bank-1S'!$J:$J,"&lt;="&amp;BS$8,'Bank-1S'!$AF:$AF,$N44,'Bank-1S'!$X:$X,$F44),SUMIFS('Bank-1S'!$AD:$AD,'Bank-1S'!$J:$J,BS$8,'Bank-1S'!$AF:$AF,$N44,'Bank-1S'!$X:$X,$F44))</f>
        <v>0</v>
      </c>
      <c r="BT44" s="99">
        <f ca="1">IF(BT$7&lt;&gt;"",SUMIFS('Bank-1S'!$AD:$AD,'Bank-1S'!$J:$J,"&gt;="&amp;BT$7,'Bank-1S'!$J:$J,"&lt;="&amp;BT$8,'Bank-1S'!$AF:$AF,$N44,'Bank-1S'!$X:$X,$F44),SUMIFS('Bank-1S'!$AD:$AD,'Bank-1S'!$J:$J,BT$8,'Bank-1S'!$AF:$AF,$N44,'Bank-1S'!$X:$X,$F44))</f>
        <v>0</v>
      </c>
      <c r="BU44" s="99">
        <f ca="1">IF(BU$7&lt;&gt;"",SUMIFS('Bank-1S'!$AD:$AD,'Bank-1S'!$J:$J,"&gt;="&amp;BU$7,'Bank-1S'!$J:$J,"&lt;="&amp;BU$8,'Bank-1S'!$AF:$AF,$N44,'Bank-1S'!$X:$X,$F44),SUMIFS('Bank-1S'!$AD:$AD,'Bank-1S'!$J:$J,BU$8,'Bank-1S'!$AF:$AF,$N44,'Bank-1S'!$X:$X,$F44))</f>
        <v>0</v>
      </c>
      <c r="BV44" s="99">
        <f ca="1">IF(BV$7&lt;&gt;"",SUMIFS('Bank-1S'!$AD:$AD,'Bank-1S'!$J:$J,"&gt;="&amp;BV$7,'Bank-1S'!$J:$J,"&lt;="&amp;BV$8,'Bank-1S'!$AF:$AF,$N44,'Bank-1S'!$X:$X,$F44),SUMIFS('Bank-1S'!$AD:$AD,'Bank-1S'!$J:$J,BV$8,'Bank-1S'!$AF:$AF,$N44,'Bank-1S'!$X:$X,$F44))</f>
        <v>0</v>
      </c>
      <c r="BW44" s="99">
        <f ca="1">IF(BW$7&lt;&gt;"",SUMIFS('Bank-1S'!$AD:$AD,'Bank-1S'!$J:$J,"&gt;="&amp;BW$7,'Bank-1S'!$J:$J,"&lt;="&amp;BW$8,'Bank-1S'!$AF:$AF,$N44,'Bank-1S'!$X:$X,$F44),SUMIFS('Bank-1S'!$AD:$AD,'Bank-1S'!$J:$J,BW$8,'Bank-1S'!$AF:$AF,$N44,'Bank-1S'!$X:$X,$F44))</f>
        <v>0</v>
      </c>
      <c r="BX44" s="99">
        <f ca="1">IF(BX$7&lt;&gt;"",SUMIFS('Bank-1S'!$AD:$AD,'Bank-1S'!$J:$J,"&gt;="&amp;BX$7,'Bank-1S'!$J:$J,"&lt;="&amp;BX$8,'Bank-1S'!$AF:$AF,$N44,'Bank-1S'!$X:$X,$F44),SUMIFS('Bank-1S'!$AD:$AD,'Bank-1S'!$J:$J,BX$8,'Bank-1S'!$AF:$AF,$N44,'Bank-1S'!$X:$X,$F44))</f>
        <v>0</v>
      </c>
      <c r="BY44" s="99">
        <f ca="1">IF(BY$7&lt;&gt;"",SUMIFS('Bank-1S'!$AD:$AD,'Bank-1S'!$J:$J,"&gt;="&amp;BY$7,'Bank-1S'!$J:$J,"&lt;="&amp;BY$8,'Bank-1S'!$AF:$AF,$N44,'Bank-1S'!$X:$X,$F44),SUMIFS('Bank-1S'!$AD:$AD,'Bank-1S'!$J:$J,BY$8,'Bank-1S'!$AF:$AF,$N44,'Bank-1S'!$X:$X,$F44))</f>
        <v>0</v>
      </c>
      <c r="BZ44" s="99">
        <f ca="1">IF(BZ$7&lt;&gt;"",SUMIFS('Bank-1S'!$AD:$AD,'Bank-1S'!$J:$J,"&gt;="&amp;BZ$7,'Bank-1S'!$J:$J,"&lt;="&amp;BZ$8,'Bank-1S'!$AF:$AF,$N44,'Bank-1S'!$X:$X,$F44),SUMIFS('Bank-1S'!$AD:$AD,'Bank-1S'!$J:$J,BZ$8,'Bank-1S'!$AF:$AF,$N44,'Bank-1S'!$X:$X,$F44))</f>
        <v>0</v>
      </c>
      <c r="CA44" s="99">
        <f ca="1">IF(CA$7&lt;&gt;"",SUMIFS('Bank-1S'!$AD:$AD,'Bank-1S'!$J:$J,"&gt;="&amp;CA$7,'Bank-1S'!$J:$J,"&lt;="&amp;CA$8,'Bank-1S'!$AF:$AF,$N44,'Bank-1S'!$X:$X,$F44),SUMIFS('Bank-1S'!$AD:$AD,'Bank-1S'!$J:$J,CA$8,'Bank-1S'!$AF:$AF,$N44,'Bank-1S'!$X:$X,$F44))</f>
        <v>0</v>
      </c>
      <c r="CB44" s="99">
        <f ca="1">IF(CB$7&lt;&gt;"",SUMIFS('Bank-1S'!$AD:$AD,'Bank-1S'!$J:$J,"&gt;="&amp;CB$7,'Bank-1S'!$J:$J,"&lt;="&amp;CB$8,'Bank-1S'!$AF:$AF,$N44,'Bank-1S'!$X:$X,$F44),SUMIFS('Bank-1S'!$AD:$AD,'Bank-1S'!$J:$J,CB$8,'Bank-1S'!$AF:$AF,$N44,'Bank-1S'!$X:$X,$F44))</f>
        <v>0</v>
      </c>
      <c r="CC44" s="99">
        <f ca="1">IF(CC$7&lt;&gt;"",SUMIFS('Bank-1S'!$AD:$AD,'Bank-1S'!$J:$J,"&gt;="&amp;CC$7,'Bank-1S'!$J:$J,"&lt;="&amp;CC$8,'Bank-1S'!$AF:$AF,$N44,'Bank-1S'!$X:$X,$F44),SUMIFS('Bank-1S'!$AD:$AD,'Bank-1S'!$J:$J,CC$8,'Bank-1S'!$AF:$AF,$N44,'Bank-1S'!$X:$X,$F44))</f>
        <v>0</v>
      </c>
      <c r="CD44" s="99">
        <f ca="1">IF(CD$7&lt;&gt;"",SUMIFS('Bank-1S'!$AD:$AD,'Bank-1S'!$J:$J,"&gt;="&amp;CD$7,'Bank-1S'!$J:$J,"&lt;="&amp;CD$8,'Bank-1S'!$AF:$AF,$N44,'Bank-1S'!$X:$X,$F44),SUMIFS('Bank-1S'!$AD:$AD,'Bank-1S'!$J:$J,CD$8,'Bank-1S'!$AF:$AF,$N44,'Bank-1S'!$X:$X,$F44))</f>
        <v>0</v>
      </c>
      <c r="CE44" s="99">
        <f ca="1">IF(CE$7&lt;&gt;"",SUMIFS('Bank-1S'!$AD:$AD,'Bank-1S'!$J:$J,"&gt;="&amp;CE$7,'Bank-1S'!$J:$J,"&lt;="&amp;CE$8,'Bank-1S'!$AF:$AF,$N44,'Bank-1S'!$X:$X,$F44),SUMIFS('Bank-1S'!$AD:$AD,'Bank-1S'!$J:$J,CE$8,'Bank-1S'!$AF:$AF,$N44,'Bank-1S'!$X:$X,$F44))</f>
        <v>0</v>
      </c>
      <c r="CF44" s="99">
        <f ca="1">IF(CF$7&lt;&gt;"",SUMIFS('Bank-1S'!$AD:$AD,'Bank-1S'!$J:$J,"&gt;="&amp;CF$7,'Bank-1S'!$J:$J,"&lt;="&amp;CF$8,'Bank-1S'!$AF:$AF,$N44,'Bank-1S'!$X:$X,$F44),SUMIFS('Bank-1S'!$AD:$AD,'Bank-1S'!$J:$J,CF$8,'Bank-1S'!$AF:$AF,$N44,'Bank-1S'!$X:$X,$F44))</f>
        <v>0</v>
      </c>
      <c r="CG44" s="99">
        <f ca="1">IF(CG$7&lt;&gt;"",SUMIFS('Bank-1S'!$AD:$AD,'Bank-1S'!$J:$J,"&gt;="&amp;CG$7,'Bank-1S'!$J:$J,"&lt;="&amp;CG$8,'Bank-1S'!$AF:$AF,$N44,'Bank-1S'!$X:$X,$F44),SUMIFS('Bank-1S'!$AD:$AD,'Bank-1S'!$J:$J,CG$8,'Bank-1S'!$AF:$AF,$N44,'Bank-1S'!$X:$X,$F44))</f>
        <v>0</v>
      </c>
      <c r="CH44" s="99">
        <f ca="1">IF(CH$7&lt;&gt;"",SUMIFS('Bank-1S'!$AD:$AD,'Bank-1S'!$J:$J,"&gt;="&amp;CH$7,'Bank-1S'!$J:$J,"&lt;="&amp;CH$8,'Bank-1S'!$AF:$AF,$N44,'Bank-1S'!$X:$X,$F44),SUMIFS('Bank-1S'!$AD:$AD,'Bank-1S'!$J:$J,CH$8,'Bank-1S'!$AF:$AF,$N44,'Bank-1S'!$X:$X,$F44))</f>
        <v>0</v>
      </c>
      <c r="CI44" s="99">
        <f ca="1">IF(CI$7&lt;&gt;"",SUMIFS('Bank-1S'!$AD:$AD,'Bank-1S'!$J:$J,"&gt;="&amp;CI$7,'Bank-1S'!$J:$J,"&lt;="&amp;CI$8,'Bank-1S'!$AF:$AF,$N44,'Bank-1S'!$X:$X,$F44),SUMIFS('Bank-1S'!$AD:$AD,'Bank-1S'!$J:$J,CI$8,'Bank-1S'!$AF:$AF,$N44,'Bank-1S'!$X:$X,$F44))</f>
        <v>0</v>
      </c>
      <c r="CJ44" s="99">
        <f ca="1">IF(CJ$7&lt;&gt;"",SUMIFS('Bank-1S'!$AD:$AD,'Bank-1S'!$J:$J,"&gt;="&amp;CJ$7,'Bank-1S'!$J:$J,"&lt;="&amp;CJ$8,'Bank-1S'!$AF:$AF,$N44,'Bank-1S'!$X:$X,$F44),SUMIFS('Bank-1S'!$AD:$AD,'Bank-1S'!$J:$J,CJ$8,'Bank-1S'!$AF:$AF,$N44,'Bank-1S'!$X:$X,$F44))</f>
        <v>0</v>
      </c>
      <c r="CK44" s="99">
        <f ca="1">IF(CK$7&lt;&gt;"",SUMIFS('Bank-1S'!$AD:$AD,'Bank-1S'!$J:$J,"&gt;="&amp;CK$7,'Bank-1S'!$J:$J,"&lt;="&amp;CK$8,'Bank-1S'!$AF:$AF,$N44,'Bank-1S'!$X:$X,$F44),SUMIFS('Bank-1S'!$AD:$AD,'Bank-1S'!$J:$J,CK$8,'Bank-1S'!$AF:$AF,$N44,'Bank-1S'!$X:$X,$F44))</f>
        <v>0</v>
      </c>
      <c r="CL44" s="99">
        <f ca="1">IF(CL$7&lt;&gt;"",SUMIFS('Bank-1S'!$AD:$AD,'Bank-1S'!$J:$J,"&gt;="&amp;CL$7,'Bank-1S'!$J:$J,"&lt;="&amp;CL$8,'Bank-1S'!$AF:$AF,$N44,'Bank-1S'!$X:$X,$F44),SUMIFS('Bank-1S'!$AD:$AD,'Bank-1S'!$J:$J,CL$8,'Bank-1S'!$AF:$AF,$N44,'Bank-1S'!$X:$X,$F44))</f>
        <v>0</v>
      </c>
      <c r="CM44" s="99">
        <f ca="1">IF(CM$7&lt;&gt;"",SUMIFS('Bank-1S'!$AD:$AD,'Bank-1S'!$J:$J,"&gt;="&amp;CM$7,'Bank-1S'!$J:$J,"&lt;="&amp;CM$8,'Bank-1S'!$AF:$AF,$N44,'Bank-1S'!$X:$X,$F44),SUMIFS('Bank-1S'!$AD:$AD,'Bank-1S'!$J:$J,CM$8,'Bank-1S'!$AF:$AF,$N44,'Bank-1S'!$X:$X,$F44))</f>
        <v>0</v>
      </c>
      <c r="CN44" s="99">
        <f ca="1">IF(CN$7&lt;&gt;"",SUMIFS('Bank-1S'!$AD:$AD,'Bank-1S'!$J:$J,"&gt;="&amp;CN$7,'Bank-1S'!$J:$J,"&lt;="&amp;CN$8,'Bank-1S'!$AF:$AF,$N44,'Bank-1S'!$X:$X,$F44),SUMIFS('Bank-1S'!$AD:$AD,'Bank-1S'!$J:$J,CN$8,'Bank-1S'!$AF:$AF,$N44,'Bank-1S'!$X:$X,$F44))</f>
        <v>0</v>
      </c>
      <c r="CO44" s="99">
        <f ca="1">IF(CO$7&lt;&gt;"",SUMIFS('Bank-1S'!$AD:$AD,'Bank-1S'!$J:$J,"&gt;="&amp;CO$7,'Bank-1S'!$J:$J,"&lt;="&amp;CO$8,'Bank-1S'!$AF:$AF,$N44,'Bank-1S'!$X:$X,$F44),SUMIFS('Bank-1S'!$AD:$AD,'Bank-1S'!$J:$J,CO$8,'Bank-1S'!$AF:$AF,$N44,'Bank-1S'!$X:$X,$F44))</f>
        <v>0</v>
      </c>
      <c r="CP44" s="99">
        <f ca="1">IF(CP$7&lt;&gt;"",SUMIFS('Bank-1S'!$AD:$AD,'Bank-1S'!$J:$J,"&gt;="&amp;CP$7,'Bank-1S'!$J:$J,"&lt;="&amp;CP$8,'Bank-1S'!$AF:$AF,$N44,'Bank-1S'!$X:$X,$F44),SUMIFS('Bank-1S'!$AD:$AD,'Bank-1S'!$J:$J,CP$8,'Bank-1S'!$AF:$AF,$N44,'Bank-1S'!$X:$X,$F44))</f>
        <v>0</v>
      </c>
      <c r="CQ44" s="99">
        <f ca="1">IF(CQ$7&lt;&gt;"",SUMIFS('Bank-1S'!$AD:$AD,'Bank-1S'!$J:$J,"&gt;="&amp;CQ$7,'Bank-1S'!$J:$J,"&lt;="&amp;CQ$8,'Bank-1S'!$AF:$AF,$N44,'Bank-1S'!$X:$X,$F44),SUMIFS('Bank-1S'!$AD:$AD,'Bank-1S'!$J:$J,CQ$8,'Bank-1S'!$AF:$AF,$N44,'Bank-1S'!$X:$X,$F44))</f>
        <v>0</v>
      </c>
      <c r="CR44" s="99">
        <f ca="1">IF(CR$7&lt;&gt;"",SUMIFS('Bank-1S'!$AD:$AD,'Bank-1S'!$J:$J,"&gt;="&amp;CR$7,'Bank-1S'!$J:$J,"&lt;="&amp;CR$8,'Bank-1S'!$AF:$AF,$N44,'Bank-1S'!$X:$X,$F44),SUMIFS('Bank-1S'!$AD:$AD,'Bank-1S'!$J:$J,CR$8,'Bank-1S'!$AF:$AF,$N44,'Bank-1S'!$X:$X,$F44))</f>
        <v>0</v>
      </c>
      <c r="CS44" s="99">
        <f ca="1">IF(CS$7&lt;&gt;"",SUMIFS('Bank-1S'!$AD:$AD,'Bank-1S'!$J:$J,"&gt;="&amp;CS$7,'Bank-1S'!$J:$J,"&lt;="&amp;CS$8,'Bank-1S'!$AF:$AF,$N44,'Bank-1S'!$X:$X,$F44),SUMIFS('Bank-1S'!$AD:$AD,'Bank-1S'!$J:$J,CS$8,'Bank-1S'!$AF:$AF,$N44,'Bank-1S'!$X:$X,$F44))</f>
        <v>0</v>
      </c>
      <c r="CT44" s="99">
        <f ca="1">IF(CT$7&lt;&gt;"",SUMIFS('Bank-1S'!$AD:$AD,'Bank-1S'!$J:$J,"&gt;="&amp;CT$7,'Bank-1S'!$J:$J,"&lt;="&amp;CT$8,'Bank-1S'!$AF:$AF,$N44,'Bank-1S'!$X:$X,$F44),SUMIFS('Bank-1S'!$AD:$AD,'Bank-1S'!$J:$J,CT$8,'Bank-1S'!$AF:$AF,$N44,'Bank-1S'!$X:$X,$F44))</f>
        <v>0</v>
      </c>
    </row>
    <row r="45" spans="1:98" ht="3" customHeight="1" x14ac:dyDescent="0.25">
      <c r="A45" s="89"/>
      <c r="B45" s="89"/>
      <c r="C45" s="89"/>
      <c r="D45" s="89"/>
      <c r="E45" s="191"/>
      <c r="F45" s="89"/>
      <c r="G45" s="89"/>
      <c r="H45" s="281"/>
      <c r="I45" s="305"/>
      <c r="J45" s="281"/>
      <c r="K45" s="305"/>
      <c r="L45" s="305"/>
      <c r="M45" s="86"/>
      <c r="N45" s="90"/>
      <c r="O45" s="88"/>
      <c r="P45" s="89"/>
      <c r="Q45" s="262"/>
      <c r="R45" s="89"/>
      <c r="S45" s="139"/>
      <c r="T45" s="140"/>
      <c r="U45" s="141"/>
      <c r="V45" s="170"/>
      <c r="W45" s="17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</row>
    <row r="46" spans="1:98" ht="3" customHeight="1" x14ac:dyDescent="0.25">
      <c r="A46" s="89"/>
      <c r="B46" s="89"/>
      <c r="C46" s="89"/>
      <c r="D46" s="89"/>
      <c r="E46" s="191"/>
      <c r="F46" s="89"/>
      <c r="G46" s="89"/>
      <c r="H46" s="281"/>
      <c r="I46" s="305"/>
      <c r="J46" s="281"/>
      <c r="K46" s="305"/>
      <c r="L46" s="305"/>
      <c r="M46" s="86"/>
      <c r="N46" s="90"/>
      <c r="O46" s="88"/>
      <c r="P46" s="89"/>
      <c r="Q46" s="262"/>
      <c r="R46" s="89"/>
      <c r="S46" s="139"/>
      <c r="T46" s="140"/>
      <c r="U46" s="141"/>
      <c r="V46" s="170"/>
      <c r="W46" s="17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</row>
    <row r="47" spans="1:98" ht="7.05" customHeight="1" thickBot="1" x14ac:dyDescent="0.3">
      <c r="A47" s="89"/>
      <c r="B47" s="89"/>
      <c r="C47" s="89"/>
      <c r="D47" s="89"/>
      <c r="E47" s="191"/>
      <c r="F47" s="89"/>
      <c r="G47" s="89"/>
      <c r="H47" s="281"/>
      <c r="I47" s="305"/>
      <c r="J47" s="281"/>
      <c r="K47" s="305"/>
      <c r="L47" s="305"/>
      <c r="M47" s="86"/>
      <c r="N47" s="90"/>
      <c r="O47" s="88"/>
      <c r="P47" s="89"/>
      <c r="Q47" s="262"/>
      <c r="R47" s="89"/>
      <c r="S47" s="139"/>
      <c r="T47" s="140"/>
      <c r="U47" s="141"/>
      <c r="V47" s="170"/>
      <c r="W47" s="17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</row>
    <row r="48" spans="1:98" ht="7.05" customHeight="1" thickBot="1" x14ac:dyDescent="0.3">
      <c r="A48" s="70"/>
      <c r="B48" s="70"/>
      <c r="C48" s="70"/>
      <c r="D48" s="70"/>
      <c r="E48" s="188">
        <v>1</v>
      </c>
      <c r="F48" s="70"/>
      <c r="G48" s="70"/>
      <c r="H48" s="289"/>
      <c r="I48" s="303"/>
      <c r="J48" s="289"/>
      <c r="K48" s="303"/>
      <c r="L48" s="303"/>
      <c r="M48" s="71"/>
      <c r="N48" s="72"/>
      <c r="O48" s="73"/>
      <c r="P48" s="70"/>
      <c r="Q48" s="257"/>
      <c r="R48" s="70"/>
      <c r="S48" s="126"/>
      <c r="T48" s="127"/>
      <c r="U48" s="128"/>
      <c r="V48" s="160"/>
      <c r="W48" s="161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</row>
    <row r="49" spans="1:98" s="35" customFormat="1" x14ac:dyDescent="0.25">
      <c r="A49" s="50"/>
      <c r="B49" s="50"/>
      <c r="C49" s="50"/>
      <c r="D49" s="50"/>
      <c r="E49" s="186">
        <v>1</v>
      </c>
      <c r="F49" s="50" t="str">
        <f>lists!$V$13</f>
        <v>Оплаты ДС</v>
      </c>
      <c r="G49" s="50"/>
      <c r="H49" s="288">
        <f>IF(I$21=0,0,I49/I$21)</f>
        <v>0.7</v>
      </c>
      <c r="I49" s="299">
        <v>7000000</v>
      </c>
      <c r="J49" s="288">
        <f t="shared" ref="J49:J116" ca="1" si="22">IF(K$21=0,0,K49/K$21)</f>
        <v>0</v>
      </c>
      <c r="K49" s="299">
        <f ca="1">SUMIFS(K$50:K$134,$E$50:$E$134,$E49)</f>
        <v>0</v>
      </c>
      <c r="L49" s="299">
        <f ca="1">I49-K49</f>
        <v>7000000</v>
      </c>
      <c r="M49" s="46" t="s">
        <v>3</v>
      </c>
      <c r="N49" s="51" t="s">
        <v>20</v>
      </c>
      <c r="O49" s="48" t="s">
        <v>41</v>
      </c>
      <c r="P49" s="50"/>
      <c r="Q49" s="254"/>
      <c r="R49" s="50"/>
      <c r="S49" s="117"/>
      <c r="T49" s="118">
        <f ca="1">SUM(V49:CU49)</f>
        <v>0</v>
      </c>
      <c r="U49" s="119"/>
      <c r="V49" s="155"/>
      <c r="W49" s="156">
        <f>IF(W$7&lt;&gt;"",SUMIFS('Bank-1S'!$AE:$AE,'Bank-1S'!$J:$J,"&gt;="&amp;W$7,'Bank-1S'!$J:$J,"&lt;="&amp;W$8,'Bank-1S'!$AF:$AF,$N49),SUMIFS('Bank-1S'!$AE:$AE,'Bank-1S'!$J:$J,W$8,'Bank-1S'!$AF:$AF,$N49))</f>
        <v>0</v>
      </c>
      <c r="X49" s="52">
        <f ca="1">IF(X$7&lt;&gt;"",SUMIFS('Bank-1S'!$AE:$AE,'Bank-1S'!$J:$J,"&gt;="&amp;X$7,'Bank-1S'!$J:$J,"&lt;="&amp;X$8,'Bank-1S'!$AF:$AF,$N49),SUMIFS('Bank-1S'!$AE:$AE,'Bank-1S'!$J:$J,X$8,'Bank-1S'!$AF:$AF,$N49))</f>
        <v>0</v>
      </c>
      <c r="Y49" s="52">
        <f ca="1">IF(Y$7&lt;&gt;"",SUMIFS('Bank-1S'!$AE:$AE,'Bank-1S'!$J:$J,"&gt;="&amp;Y$7,'Bank-1S'!$J:$J,"&lt;="&amp;Y$8,'Bank-1S'!$AF:$AF,$N49),SUMIFS('Bank-1S'!$AE:$AE,'Bank-1S'!$J:$J,Y$8,'Bank-1S'!$AF:$AF,$N49))</f>
        <v>0</v>
      </c>
      <c r="Z49" s="52">
        <f ca="1">IF(Z$7&lt;&gt;"",SUMIFS('Bank-1S'!$AE:$AE,'Bank-1S'!$J:$J,"&gt;="&amp;Z$7,'Bank-1S'!$J:$J,"&lt;="&amp;Z$8,'Bank-1S'!$AF:$AF,$N49),SUMIFS('Bank-1S'!$AE:$AE,'Bank-1S'!$J:$J,Z$8,'Bank-1S'!$AF:$AF,$N49))</f>
        <v>0</v>
      </c>
      <c r="AA49" s="52">
        <f ca="1">IF(AA$7&lt;&gt;"",SUMIFS('Bank-1S'!$AE:$AE,'Bank-1S'!$J:$J,"&gt;="&amp;AA$7,'Bank-1S'!$J:$J,"&lt;="&amp;AA$8,'Bank-1S'!$AF:$AF,$N49),SUMIFS('Bank-1S'!$AE:$AE,'Bank-1S'!$J:$J,AA$8,'Bank-1S'!$AF:$AF,$N49))</f>
        <v>0</v>
      </c>
      <c r="AB49" s="52">
        <f ca="1">IF(AB$7&lt;&gt;"",SUMIFS('Bank-1S'!$AE:$AE,'Bank-1S'!$J:$J,"&gt;="&amp;AB$7,'Bank-1S'!$J:$J,"&lt;="&amp;AB$8,'Bank-1S'!$AF:$AF,$N49),SUMIFS('Bank-1S'!$AE:$AE,'Bank-1S'!$J:$J,AB$8,'Bank-1S'!$AF:$AF,$N49))</f>
        <v>0</v>
      </c>
      <c r="AC49" s="52">
        <f ca="1">IF(AC$7&lt;&gt;"",SUMIFS('Bank-1S'!$AE:$AE,'Bank-1S'!$J:$J,"&gt;="&amp;AC$7,'Bank-1S'!$J:$J,"&lt;="&amp;AC$8,'Bank-1S'!$AF:$AF,$N49),SUMIFS('Bank-1S'!$AE:$AE,'Bank-1S'!$J:$J,AC$8,'Bank-1S'!$AF:$AF,$N49))</f>
        <v>0</v>
      </c>
      <c r="AD49" s="52">
        <f ca="1">IF(AD$7&lt;&gt;"",SUMIFS('Bank-1S'!$AE:$AE,'Bank-1S'!$J:$J,"&gt;="&amp;AD$7,'Bank-1S'!$J:$J,"&lt;="&amp;AD$8,'Bank-1S'!$AF:$AF,$N49),SUMIFS('Bank-1S'!$AE:$AE,'Bank-1S'!$J:$J,AD$8,'Bank-1S'!$AF:$AF,$N49))</f>
        <v>0</v>
      </c>
      <c r="AE49" s="52">
        <f ca="1">IF(AE$7&lt;&gt;"",SUMIFS('Bank-1S'!$AE:$AE,'Bank-1S'!$J:$J,"&gt;="&amp;AE$7,'Bank-1S'!$J:$J,"&lt;="&amp;AE$8,'Bank-1S'!$AF:$AF,$N49),SUMIFS('Bank-1S'!$AE:$AE,'Bank-1S'!$J:$J,AE$8,'Bank-1S'!$AF:$AF,$N49))</f>
        <v>0</v>
      </c>
      <c r="AF49" s="52">
        <f ca="1">IF(AF$7&lt;&gt;"",SUMIFS('Bank-1S'!$AE:$AE,'Bank-1S'!$J:$J,"&gt;="&amp;AF$7,'Bank-1S'!$J:$J,"&lt;="&amp;AF$8,'Bank-1S'!$AF:$AF,$N49),SUMIFS('Bank-1S'!$AE:$AE,'Bank-1S'!$J:$J,AF$8,'Bank-1S'!$AF:$AF,$N49))</f>
        <v>0</v>
      </c>
      <c r="AG49" s="52">
        <f ca="1">IF(AG$7&lt;&gt;"",SUMIFS('Bank-1S'!$AE:$AE,'Bank-1S'!$J:$J,"&gt;="&amp;AG$7,'Bank-1S'!$J:$J,"&lt;="&amp;AG$8,'Bank-1S'!$AF:$AF,$N49),SUMIFS('Bank-1S'!$AE:$AE,'Bank-1S'!$J:$J,AG$8,'Bank-1S'!$AF:$AF,$N49))</f>
        <v>0</v>
      </c>
      <c r="AH49" s="52">
        <f ca="1">IF(AH$7&lt;&gt;"",SUMIFS('Bank-1S'!$AE:$AE,'Bank-1S'!$J:$J,"&gt;="&amp;AH$7,'Bank-1S'!$J:$J,"&lt;="&amp;AH$8,'Bank-1S'!$AF:$AF,$N49),SUMIFS('Bank-1S'!$AE:$AE,'Bank-1S'!$J:$J,AH$8,'Bank-1S'!$AF:$AF,$N49))</f>
        <v>0</v>
      </c>
      <c r="AI49" s="52">
        <f ca="1">IF(AI$7&lt;&gt;"",SUMIFS('Bank-1S'!$AE:$AE,'Bank-1S'!$J:$J,"&gt;="&amp;AI$7,'Bank-1S'!$J:$J,"&lt;="&amp;AI$8,'Bank-1S'!$AF:$AF,$N49),SUMIFS('Bank-1S'!$AE:$AE,'Bank-1S'!$J:$J,AI$8,'Bank-1S'!$AF:$AF,$N49))</f>
        <v>0</v>
      </c>
      <c r="AJ49" s="52">
        <f ca="1">IF(AJ$7&lt;&gt;"",SUMIFS('Bank-1S'!$AE:$AE,'Bank-1S'!$J:$J,"&gt;="&amp;AJ$7,'Bank-1S'!$J:$J,"&lt;="&amp;AJ$8,'Bank-1S'!$AF:$AF,$N49),SUMIFS('Bank-1S'!$AE:$AE,'Bank-1S'!$J:$J,AJ$8,'Bank-1S'!$AF:$AF,$N49))</f>
        <v>0</v>
      </c>
      <c r="AK49" s="52">
        <f ca="1">IF(AK$7&lt;&gt;"",SUMIFS('Bank-1S'!$AE:$AE,'Bank-1S'!$J:$J,"&gt;="&amp;AK$7,'Bank-1S'!$J:$J,"&lt;="&amp;AK$8,'Bank-1S'!$AF:$AF,$N49),SUMIFS('Bank-1S'!$AE:$AE,'Bank-1S'!$J:$J,AK$8,'Bank-1S'!$AF:$AF,$N49))</f>
        <v>0</v>
      </c>
      <c r="AL49" s="52">
        <f ca="1">IF(AL$7&lt;&gt;"",SUMIFS('Bank-1S'!$AE:$AE,'Bank-1S'!$J:$J,"&gt;="&amp;AL$7,'Bank-1S'!$J:$J,"&lt;="&amp;AL$8,'Bank-1S'!$AF:$AF,$N49),SUMIFS('Bank-1S'!$AE:$AE,'Bank-1S'!$J:$J,AL$8,'Bank-1S'!$AF:$AF,$N49))</f>
        <v>0</v>
      </c>
      <c r="AM49" s="52">
        <f ca="1">IF(AM$7&lt;&gt;"",SUMIFS('Bank-1S'!$AE:$AE,'Bank-1S'!$J:$J,"&gt;="&amp;AM$7,'Bank-1S'!$J:$J,"&lt;="&amp;AM$8,'Bank-1S'!$AF:$AF,$N49),SUMIFS('Bank-1S'!$AE:$AE,'Bank-1S'!$J:$J,AM$8,'Bank-1S'!$AF:$AF,$N49))</f>
        <v>0</v>
      </c>
      <c r="AN49" s="52">
        <f ca="1">IF(AN$7&lt;&gt;"",SUMIFS('Bank-1S'!$AE:$AE,'Bank-1S'!$J:$J,"&gt;="&amp;AN$7,'Bank-1S'!$J:$J,"&lt;="&amp;AN$8,'Bank-1S'!$AF:$AF,$N49),SUMIFS('Bank-1S'!$AE:$AE,'Bank-1S'!$J:$J,AN$8,'Bank-1S'!$AF:$AF,$N49))</f>
        <v>0</v>
      </c>
      <c r="AO49" s="52">
        <f ca="1">IF(AO$7&lt;&gt;"",SUMIFS('Bank-1S'!$AE:$AE,'Bank-1S'!$J:$J,"&gt;="&amp;AO$7,'Bank-1S'!$J:$J,"&lt;="&amp;AO$8,'Bank-1S'!$AF:$AF,$N49),SUMIFS('Bank-1S'!$AE:$AE,'Bank-1S'!$J:$J,AO$8,'Bank-1S'!$AF:$AF,$N49))</f>
        <v>0</v>
      </c>
      <c r="AP49" s="52">
        <f ca="1">IF(AP$7&lt;&gt;"",SUMIFS('Bank-1S'!$AE:$AE,'Bank-1S'!$J:$J,"&gt;="&amp;AP$7,'Bank-1S'!$J:$J,"&lt;="&amp;AP$8,'Bank-1S'!$AF:$AF,$N49),SUMIFS('Bank-1S'!$AE:$AE,'Bank-1S'!$J:$J,AP$8,'Bank-1S'!$AF:$AF,$N49))</f>
        <v>0</v>
      </c>
      <c r="AQ49" s="52">
        <f ca="1">IF(AQ$7&lt;&gt;"",SUMIFS('Bank-1S'!$AE:$AE,'Bank-1S'!$J:$J,"&gt;="&amp;AQ$7,'Bank-1S'!$J:$J,"&lt;="&amp;AQ$8,'Bank-1S'!$AF:$AF,$N49),SUMIFS('Bank-1S'!$AE:$AE,'Bank-1S'!$J:$J,AQ$8,'Bank-1S'!$AF:$AF,$N49))</f>
        <v>0</v>
      </c>
      <c r="AR49" s="52">
        <f ca="1">IF(AR$7&lt;&gt;"",SUMIFS('Bank-1S'!$AE:$AE,'Bank-1S'!$J:$J,"&gt;="&amp;AR$7,'Bank-1S'!$J:$J,"&lt;="&amp;AR$8,'Bank-1S'!$AF:$AF,$N49),SUMIFS('Bank-1S'!$AE:$AE,'Bank-1S'!$J:$J,AR$8,'Bank-1S'!$AF:$AF,$N49))</f>
        <v>0</v>
      </c>
      <c r="AS49" s="52">
        <f ca="1">IF(AS$7&lt;&gt;"",SUMIFS('Bank-1S'!$AE:$AE,'Bank-1S'!$J:$J,"&gt;="&amp;AS$7,'Bank-1S'!$J:$J,"&lt;="&amp;AS$8,'Bank-1S'!$AF:$AF,$N49),SUMIFS('Bank-1S'!$AE:$AE,'Bank-1S'!$J:$J,AS$8,'Bank-1S'!$AF:$AF,$N49))</f>
        <v>0</v>
      </c>
      <c r="AT49" s="52">
        <f ca="1">IF(AT$7&lt;&gt;"",SUMIFS('Bank-1S'!$AE:$AE,'Bank-1S'!$J:$J,"&gt;="&amp;AT$7,'Bank-1S'!$J:$J,"&lt;="&amp;AT$8,'Bank-1S'!$AF:$AF,$N49),SUMIFS('Bank-1S'!$AE:$AE,'Bank-1S'!$J:$J,AT$8,'Bank-1S'!$AF:$AF,$N49))</f>
        <v>0</v>
      </c>
      <c r="AU49" s="52">
        <f ca="1">IF(AU$7&lt;&gt;"",SUMIFS('Bank-1S'!$AE:$AE,'Bank-1S'!$J:$J,"&gt;="&amp;AU$7,'Bank-1S'!$J:$J,"&lt;="&amp;AU$8,'Bank-1S'!$AF:$AF,$N49),SUMIFS('Bank-1S'!$AE:$AE,'Bank-1S'!$J:$J,AU$8,'Bank-1S'!$AF:$AF,$N49))</f>
        <v>0</v>
      </c>
      <c r="AV49" s="52">
        <f ca="1">IF(AV$7&lt;&gt;"",SUMIFS('Bank-1S'!$AE:$AE,'Bank-1S'!$J:$J,"&gt;="&amp;AV$7,'Bank-1S'!$J:$J,"&lt;="&amp;AV$8,'Bank-1S'!$AF:$AF,$N49),SUMIFS('Bank-1S'!$AE:$AE,'Bank-1S'!$J:$J,AV$8,'Bank-1S'!$AF:$AF,$N49))</f>
        <v>0</v>
      </c>
      <c r="AW49" s="52">
        <f ca="1">IF(AW$7&lt;&gt;"",SUMIFS('Bank-1S'!$AE:$AE,'Bank-1S'!$J:$J,"&gt;="&amp;AW$7,'Bank-1S'!$J:$J,"&lt;="&amp;AW$8,'Bank-1S'!$AF:$AF,$N49),SUMIFS('Bank-1S'!$AE:$AE,'Bank-1S'!$J:$J,AW$8,'Bank-1S'!$AF:$AF,$N49))</f>
        <v>0</v>
      </c>
      <c r="AX49" s="52">
        <f ca="1">IF(AX$7&lt;&gt;"",SUMIFS('Bank-1S'!$AE:$AE,'Bank-1S'!$J:$J,"&gt;="&amp;AX$7,'Bank-1S'!$J:$J,"&lt;="&amp;AX$8,'Bank-1S'!$AF:$AF,$N49),SUMIFS('Bank-1S'!$AE:$AE,'Bank-1S'!$J:$J,AX$8,'Bank-1S'!$AF:$AF,$N49))</f>
        <v>0</v>
      </c>
      <c r="AY49" s="52">
        <f ca="1">IF(AY$7&lt;&gt;"",SUMIFS('Bank-1S'!$AE:$AE,'Bank-1S'!$J:$J,"&gt;="&amp;AY$7,'Bank-1S'!$J:$J,"&lt;="&amp;AY$8,'Bank-1S'!$AF:$AF,$N49),SUMIFS('Bank-1S'!$AE:$AE,'Bank-1S'!$J:$J,AY$8,'Bank-1S'!$AF:$AF,$N49))</f>
        <v>0</v>
      </c>
      <c r="AZ49" s="52">
        <f ca="1">IF(AZ$7&lt;&gt;"",SUMIFS('Bank-1S'!$AE:$AE,'Bank-1S'!$J:$J,"&gt;="&amp;AZ$7,'Bank-1S'!$J:$J,"&lt;="&amp;AZ$8,'Bank-1S'!$AF:$AF,$N49),SUMIFS('Bank-1S'!$AE:$AE,'Bank-1S'!$J:$J,AZ$8,'Bank-1S'!$AF:$AF,$N49))</f>
        <v>0</v>
      </c>
      <c r="BA49" s="52">
        <f ca="1">IF(BA$7&lt;&gt;"",SUMIFS('Bank-1S'!$AE:$AE,'Bank-1S'!$J:$J,"&gt;="&amp;BA$7,'Bank-1S'!$J:$J,"&lt;="&amp;BA$8,'Bank-1S'!$AF:$AF,$N49),SUMIFS('Bank-1S'!$AE:$AE,'Bank-1S'!$J:$J,BA$8,'Bank-1S'!$AF:$AF,$N49))</f>
        <v>0</v>
      </c>
      <c r="BB49" s="52">
        <f ca="1">IF(BB$7&lt;&gt;"",SUMIFS('Bank-1S'!$AE:$AE,'Bank-1S'!$J:$J,"&gt;="&amp;BB$7,'Bank-1S'!$J:$J,"&lt;="&amp;BB$8,'Bank-1S'!$AF:$AF,$N49),SUMIFS('Bank-1S'!$AE:$AE,'Bank-1S'!$J:$J,BB$8,'Bank-1S'!$AF:$AF,$N49))</f>
        <v>0</v>
      </c>
      <c r="BC49" s="52">
        <f ca="1">IF(BC$7&lt;&gt;"",SUMIFS('Bank-1S'!$AE:$AE,'Bank-1S'!$J:$J,"&gt;="&amp;BC$7,'Bank-1S'!$J:$J,"&lt;="&amp;BC$8,'Bank-1S'!$AF:$AF,$N49),SUMIFS('Bank-1S'!$AE:$AE,'Bank-1S'!$J:$J,BC$8,'Bank-1S'!$AF:$AF,$N49))</f>
        <v>0</v>
      </c>
      <c r="BD49" s="52">
        <f ca="1">IF(BD$7&lt;&gt;"",SUMIFS('Bank-1S'!$AE:$AE,'Bank-1S'!$J:$J,"&gt;="&amp;BD$7,'Bank-1S'!$J:$J,"&lt;="&amp;BD$8,'Bank-1S'!$AF:$AF,$N49),SUMIFS('Bank-1S'!$AE:$AE,'Bank-1S'!$J:$J,BD$8,'Bank-1S'!$AF:$AF,$N49))</f>
        <v>0</v>
      </c>
      <c r="BE49" s="52">
        <f ca="1">IF(BE$7&lt;&gt;"",SUMIFS('Bank-1S'!$AE:$AE,'Bank-1S'!$J:$J,"&gt;="&amp;BE$7,'Bank-1S'!$J:$J,"&lt;="&amp;BE$8,'Bank-1S'!$AF:$AF,$N49),SUMIFS('Bank-1S'!$AE:$AE,'Bank-1S'!$J:$J,BE$8,'Bank-1S'!$AF:$AF,$N49))</f>
        <v>0</v>
      </c>
      <c r="BF49" s="52">
        <f ca="1">IF(BF$7&lt;&gt;"",SUMIFS('Bank-1S'!$AE:$AE,'Bank-1S'!$J:$J,"&gt;="&amp;BF$7,'Bank-1S'!$J:$J,"&lt;="&amp;BF$8,'Bank-1S'!$AF:$AF,$N49),SUMIFS('Bank-1S'!$AE:$AE,'Bank-1S'!$J:$J,BF$8,'Bank-1S'!$AF:$AF,$N49))</f>
        <v>0</v>
      </c>
      <c r="BG49" s="52">
        <f ca="1">IF(BG$7&lt;&gt;"",SUMIFS('Bank-1S'!$AE:$AE,'Bank-1S'!$J:$J,"&gt;="&amp;BG$7,'Bank-1S'!$J:$J,"&lt;="&amp;BG$8,'Bank-1S'!$AF:$AF,$N49),SUMIFS('Bank-1S'!$AE:$AE,'Bank-1S'!$J:$J,BG$8,'Bank-1S'!$AF:$AF,$N49))</f>
        <v>0</v>
      </c>
      <c r="BH49" s="52">
        <f ca="1">IF(BH$7&lt;&gt;"",SUMIFS('Bank-1S'!$AE:$AE,'Bank-1S'!$J:$J,"&gt;="&amp;BH$7,'Bank-1S'!$J:$J,"&lt;="&amp;BH$8,'Bank-1S'!$AF:$AF,$N49),SUMIFS('Bank-1S'!$AE:$AE,'Bank-1S'!$J:$J,BH$8,'Bank-1S'!$AF:$AF,$N49))</f>
        <v>0</v>
      </c>
      <c r="BI49" s="52">
        <f ca="1">IF(BI$7&lt;&gt;"",SUMIFS('Bank-1S'!$AE:$AE,'Bank-1S'!$J:$J,"&gt;="&amp;BI$7,'Bank-1S'!$J:$J,"&lt;="&amp;BI$8,'Bank-1S'!$AF:$AF,$N49),SUMIFS('Bank-1S'!$AE:$AE,'Bank-1S'!$J:$J,BI$8,'Bank-1S'!$AF:$AF,$N49))</f>
        <v>0</v>
      </c>
      <c r="BJ49" s="52">
        <f ca="1">IF(BJ$7&lt;&gt;"",SUMIFS('Bank-1S'!$AE:$AE,'Bank-1S'!$J:$J,"&gt;="&amp;BJ$7,'Bank-1S'!$J:$J,"&lt;="&amp;BJ$8,'Bank-1S'!$AF:$AF,$N49),SUMIFS('Bank-1S'!$AE:$AE,'Bank-1S'!$J:$J,BJ$8,'Bank-1S'!$AF:$AF,$N49))</f>
        <v>0</v>
      </c>
      <c r="BK49" s="52">
        <f ca="1">IF(BK$7&lt;&gt;"",SUMIFS('Bank-1S'!$AE:$AE,'Bank-1S'!$J:$J,"&gt;="&amp;BK$7,'Bank-1S'!$J:$J,"&lt;="&amp;BK$8,'Bank-1S'!$AF:$AF,$N49),SUMIFS('Bank-1S'!$AE:$AE,'Bank-1S'!$J:$J,BK$8,'Bank-1S'!$AF:$AF,$N49))</f>
        <v>0</v>
      </c>
      <c r="BL49" s="52">
        <f ca="1">IF(BL$7&lt;&gt;"",SUMIFS('Bank-1S'!$AE:$AE,'Bank-1S'!$J:$J,"&gt;="&amp;BL$7,'Bank-1S'!$J:$J,"&lt;="&amp;BL$8,'Bank-1S'!$AF:$AF,$N49),SUMIFS('Bank-1S'!$AE:$AE,'Bank-1S'!$J:$J,BL$8,'Bank-1S'!$AF:$AF,$N49))</f>
        <v>0</v>
      </c>
      <c r="BM49" s="52">
        <f ca="1">IF(BM$7&lt;&gt;"",SUMIFS('Bank-1S'!$AE:$AE,'Bank-1S'!$J:$J,"&gt;="&amp;BM$7,'Bank-1S'!$J:$J,"&lt;="&amp;BM$8,'Bank-1S'!$AF:$AF,$N49),SUMIFS('Bank-1S'!$AE:$AE,'Bank-1S'!$J:$J,BM$8,'Bank-1S'!$AF:$AF,$N49))</f>
        <v>0</v>
      </c>
      <c r="BN49" s="52">
        <f ca="1">IF(BN$7&lt;&gt;"",SUMIFS('Bank-1S'!$AE:$AE,'Bank-1S'!$J:$J,"&gt;="&amp;BN$7,'Bank-1S'!$J:$J,"&lt;="&amp;BN$8,'Bank-1S'!$AF:$AF,$N49),SUMIFS('Bank-1S'!$AE:$AE,'Bank-1S'!$J:$J,BN$8,'Bank-1S'!$AF:$AF,$N49))</f>
        <v>0</v>
      </c>
      <c r="BO49" s="52">
        <f ca="1">IF(BO$7&lt;&gt;"",SUMIFS('Bank-1S'!$AE:$AE,'Bank-1S'!$J:$J,"&gt;="&amp;BO$7,'Bank-1S'!$J:$J,"&lt;="&amp;BO$8,'Bank-1S'!$AF:$AF,$N49),SUMIFS('Bank-1S'!$AE:$AE,'Bank-1S'!$J:$J,BO$8,'Bank-1S'!$AF:$AF,$N49))</f>
        <v>0</v>
      </c>
      <c r="BP49" s="52">
        <f ca="1">IF(BP$7&lt;&gt;"",SUMIFS('Bank-1S'!$AE:$AE,'Bank-1S'!$J:$J,"&gt;="&amp;BP$7,'Bank-1S'!$J:$J,"&lt;="&amp;BP$8,'Bank-1S'!$AF:$AF,$N49),SUMIFS('Bank-1S'!$AE:$AE,'Bank-1S'!$J:$J,BP$8,'Bank-1S'!$AF:$AF,$N49))</f>
        <v>0</v>
      </c>
      <c r="BQ49" s="52">
        <f ca="1">IF(BQ$7&lt;&gt;"",SUMIFS('Bank-1S'!$AE:$AE,'Bank-1S'!$J:$J,"&gt;="&amp;BQ$7,'Bank-1S'!$J:$J,"&lt;="&amp;BQ$8,'Bank-1S'!$AF:$AF,$N49),SUMIFS('Bank-1S'!$AE:$AE,'Bank-1S'!$J:$J,BQ$8,'Bank-1S'!$AF:$AF,$N49))</f>
        <v>0</v>
      </c>
      <c r="BR49" s="52">
        <f ca="1">IF(BR$7&lt;&gt;"",SUMIFS('Bank-1S'!$AE:$AE,'Bank-1S'!$J:$J,"&gt;="&amp;BR$7,'Bank-1S'!$J:$J,"&lt;="&amp;BR$8,'Bank-1S'!$AF:$AF,$N49),SUMIFS('Bank-1S'!$AE:$AE,'Bank-1S'!$J:$J,BR$8,'Bank-1S'!$AF:$AF,$N49))</f>
        <v>0</v>
      </c>
      <c r="BS49" s="52">
        <f ca="1">IF(BS$7&lt;&gt;"",SUMIFS('Bank-1S'!$AE:$AE,'Bank-1S'!$J:$J,"&gt;="&amp;BS$7,'Bank-1S'!$J:$J,"&lt;="&amp;BS$8,'Bank-1S'!$AF:$AF,$N49),SUMIFS('Bank-1S'!$AE:$AE,'Bank-1S'!$J:$J,BS$8,'Bank-1S'!$AF:$AF,$N49))</f>
        <v>0</v>
      </c>
      <c r="BT49" s="52">
        <f ca="1">IF(BT$7&lt;&gt;"",SUMIFS('Bank-1S'!$AE:$AE,'Bank-1S'!$J:$J,"&gt;="&amp;BT$7,'Bank-1S'!$J:$J,"&lt;="&amp;BT$8,'Bank-1S'!$AF:$AF,$N49),SUMIFS('Bank-1S'!$AE:$AE,'Bank-1S'!$J:$J,BT$8,'Bank-1S'!$AF:$AF,$N49))</f>
        <v>0</v>
      </c>
      <c r="BU49" s="52">
        <f ca="1">IF(BU$7&lt;&gt;"",SUMIFS('Bank-1S'!$AE:$AE,'Bank-1S'!$J:$J,"&gt;="&amp;BU$7,'Bank-1S'!$J:$J,"&lt;="&amp;BU$8,'Bank-1S'!$AF:$AF,$N49),SUMIFS('Bank-1S'!$AE:$AE,'Bank-1S'!$J:$J,BU$8,'Bank-1S'!$AF:$AF,$N49))</f>
        <v>0</v>
      </c>
      <c r="BV49" s="52">
        <f ca="1">IF(BV$7&lt;&gt;"",SUMIFS('Bank-1S'!$AE:$AE,'Bank-1S'!$J:$J,"&gt;="&amp;BV$7,'Bank-1S'!$J:$J,"&lt;="&amp;BV$8,'Bank-1S'!$AF:$AF,$N49),SUMIFS('Bank-1S'!$AE:$AE,'Bank-1S'!$J:$J,BV$8,'Bank-1S'!$AF:$AF,$N49))</f>
        <v>0</v>
      </c>
      <c r="BW49" s="52">
        <f ca="1">IF(BW$7&lt;&gt;"",SUMIFS('Bank-1S'!$AE:$AE,'Bank-1S'!$J:$J,"&gt;="&amp;BW$7,'Bank-1S'!$J:$J,"&lt;="&amp;BW$8,'Bank-1S'!$AF:$AF,$N49),SUMIFS('Bank-1S'!$AE:$AE,'Bank-1S'!$J:$J,BW$8,'Bank-1S'!$AF:$AF,$N49))</f>
        <v>0</v>
      </c>
      <c r="BX49" s="52">
        <f ca="1">IF(BX$7&lt;&gt;"",SUMIFS('Bank-1S'!$AE:$AE,'Bank-1S'!$J:$J,"&gt;="&amp;BX$7,'Bank-1S'!$J:$J,"&lt;="&amp;BX$8,'Bank-1S'!$AF:$AF,$N49),SUMIFS('Bank-1S'!$AE:$AE,'Bank-1S'!$J:$J,BX$8,'Bank-1S'!$AF:$AF,$N49))</f>
        <v>0</v>
      </c>
      <c r="BY49" s="52">
        <f ca="1">IF(BY$7&lt;&gt;"",SUMIFS('Bank-1S'!$AE:$AE,'Bank-1S'!$J:$J,"&gt;="&amp;BY$7,'Bank-1S'!$J:$J,"&lt;="&amp;BY$8,'Bank-1S'!$AF:$AF,$N49),SUMIFS('Bank-1S'!$AE:$AE,'Bank-1S'!$J:$J,BY$8,'Bank-1S'!$AF:$AF,$N49))</f>
        <v>0</v>
      </c>
      <c r="BZ49" s="52">
        <f ca="1">IF(BZ$7&lt;&gt;"",SUMIFS('Bank-1S'!$AE:$AE,'Bank-1S'!$J:$J,"&gt;="&amp;BZ$7,'Bank-1S'!$J:$J,"&lt;="&amp;BZ$8,'Bank-1S'!$AF:$AF,$N49),SUMIFS('Bank-1S'!$AE:$AE,'Bank-1S'!$J:$J,BZ$8,'Bank-1S'!$AF:$AF,$N49))</f>
        <v>0</v>
      </c>
      <c r="CA49" s="52">
        <f ca="1">IF(CA$7&lt;&gt;"",SUMIFS('Bank-1S'!$AE:$AE,'Bank-1S'!$J:$J,"&gt;="&amp;CA$7,'Bank-1S'!$J:$J,"&lt;="&amp;CA$8,'Bank-1S'!$AF:$AF,$N49),SUMIFS('Bank-1S'!$AE:$AE,'Bank-1S'!$J:$J,CA$8,'Bank-1S'!$AF:$AF,$N49))</f>
        <v>0</v>
      </c>
      <c r="CB49" s="52">
        <f ca="1">IF(CB$7&lt;&gt;"",SUMIFS('Bank-1S'!$AE:$AE,'Bank-1S'!$J:$J,"&gt;="&amp;CB$7,'Bank-1S'!$J:$J,"&lt;="&amp;CB$8,'Bank-1S'!$AF:$AF,$N49),SUMIFS('Bank-1S'!$AE:$AE,'Bank-1S'!$J:$J,CB$8,'Bank-1S'!$AF:$AF,$N49))</f>
        <v>0</v>
      </c>
      <c r="CC49" s="52">
        <f ca="1">IF(CC$7&lt;&gt;"",SUMIFS('Bank-1S'!$AE:$AE,'Bank-1S'!$J:$J,"&gt;="&amp;CC$7,'Bank-1S'!$J:$J,"&lt;="&amp;CC$8,'Bank-1S'!$AF:$AF,$N49),SUMIFS('Bank-1S'!$AE:$AE,'Bank-1S'!$J:$J,CC$8,'Bank-1S'!$AF:$AF,$N49))</f>
        <v>0</v>
      </c>
      <c r="CD49" s="52">
        <f ca="1">IF(CD$7&lt;&gt;"",SUMIFS('Bank-1S'!$AE:$AE,'Bank-1S'!$J:$J,"&gt;="&amp;CD$7,'Bank-1S'!$J:$J,"&lt;="&amp;CD$8,'Bank-1S'!$AF:$AF,$N49),SUMIFS('Bank-1S'!$AE:$AE,'Bank-1S'!$J:$J,CD$8,'Bank-1S'!$AF:$AF,$N49))</f>
        <v>0</v>
      </c>
      <c r="CE49" s="52">
        <f ca="1">IF(CE$7&lt;&gt;"",SUMIFS('Bank-1S'!$AE:$AE,'Bank-1S'!$J:$J,"&gt;="&amp;CE$7,'Bank-1S'!$J:$J,"&lt;="&amp;CE$8,'Bank-1S'!$AF:$AF,$N49),SUMIFS('Bank-1S'!$AE:$AE,'Bank-1S'!$J:$J,CE$8,'Bank-1S'!$AF:$AF,$N49))</f>
        <v>0</v>
      </c>
      <c r="CF49" s="52">
        <f ca="1">IF(CF$7&lt;&gt;"",SUMIFS('Bank-1S'!$AE:$AE,'Bank-1S'!$J:$J,"&gt;="&amp;CF$7,'Bank-1S'!$J:$J,"&lt;="&amp;CF$8,'Bank-1S'!$AF:$AF,$N49),SUMIFS('Bank-1S'!$AE:$AE,'Bank-1S'!$J:$J,CF$8,'Bank-1S'!$AF:$AF,$N49))</f>
        <v>0</v>
      </c>
      <c r="CG49" s="52">
        <f ca="1">IF(CG$7&lt;&gt;"",SUMIFS('Bank-1S'!$AE:$AE,'Bank-1S'!$J:$J,"&gt;="&amp;CG$7,'Bank-1S'!$J:$J,"&lt;="&amp;CG$8,'Bank-1S'!$AF:$AF,$N49),SUMIFS('Bank-1S'!$AE:$AE,'Bank-1S'!$J:$J,CG$8,'Bank-1S'!$AF:$AF,$N49))</f>
        <v>0</v>
      </c>
      <c r="CH49" s="52">
        <f ca="1">IF(CH$7&lt;&gt;"",SUMIFS('Bank-1S'!$AE:$AE,'Bank-1S'!$J:$J,"&gt;="&amp;CH$7,'Bank-1S'!$J:$J,"&lt;="&amp;CH$8,'Bank-1S'!$AF:$AF,$N49),SUMIFS('Bank-1S'!$AE:$AE,'Bank-1S'!$J:$J,CH$8,'Bank-1S'!$AF:$AF,$N49))</f>
        <v>0</v>
      </c>
      <c r="CI49" s="52">
        <f ca="1">IF(CI$7&lt;&gt;"",SUMIFS('Bank-1S'!$AE:$AE,'Bank-1S'!$J:$J,"&gt;="&amp;CI$7,'Bank-1S'!$J:$J,"&lt;="&amp;CI$8,'Bank-1S'!$AF:$AF,$N49),SUMIFS('Bank-1S'!$AE:$AE,'Bank-1S'!$J:$J,CI$8,'Bank-1S'!$AF:$AF,$N49))</f>
        <v>0</v>
      </c>
      <c r="CJ49" s="52">
        <f ca="1">IF(CJ$7&lt;&gt;"",SUMIFS('Bank-1S'!$AE:$AE,'Bank-1S'!$J:$J,"&gt;="&amp;CJ$7,'Bank-1S'!$J:$J,"&lt;="&amp;CJ$8,'Bank-1S'!$AF:$AF,$N49),SUMIFS('Bank-1S'!$AE:$AE,'Bank-1S'!$J:$J,CJ$8,'Bank-1S'!$AF:$AF,$N49))</f>
        <v>0</v>
      </c>
      <c r="CK49" s="52">
        <f ca="1">IF(CK$7&lt;&gt;"",SUMIFS('Bank-1S'!$AE:$AE,'Bank-1S'!$J:$J,"&gt;="&amp;CK$7,'Bank-1S'!$J:$J,"&lt;="&amp;CK$8,'Bank-1S'!$AF:$AF,$N49),SUMIFS('Bank-1S'!$AE:$AE,'Bank-1S'!$J:$J,CK$8,'Bank-1S'!$AF:$AF,$N49))</f>
        <v>0</v>
      </c>
      <c r="CL49" s="52">
        <f ca="1">IF(CL$7&lt;&gt;"",SUMIFS('Bank-1S'!$AE:$AE,'Bank-1S'!$J:$J,"&gt;="&amp;CL$7,'Bank-1S'!$J:$J,"&lt;="&amp;CL$8,'Bank-1S'!$AF:$AF,$N49),SUMIFS('Bank-1S'!$AE:$AE,'Bank-1S'!$J:$J,CL$8,'Bank-1S'!$AF:$AF,$N49))</f>
        <v>0</v>
      </c>
      <c r="CM49" s="52">
        <f ca="1">IF(CM$7&lt;&gt;"",SUMIFS('Bank-1S'!$AE:$AE,'Bank-1S'!$J:$J,"&gt;="&amp;CM$7,'Bank-1S'!$J:$J,"&lt;="&amp;CM$8,'Bank-1S'!$AF:$AF,$N49),SUMIFS('Bank-1S'!$AE:$AE,'Bank-1S'!$J:$J,CM$8,'Bank-1S'!$AF:$AF,$N49))</f>
        <v>0</v>
      </c>
      <c r="CN49" s="52">
        <f ca="1">IF(CN$7&lt;&gt;"",SUMIFS('Bank-1S'!$AE:$AE,'Bank-1S'!$J:$J,"&gt;="&amp;CN$7,'Bank-1S'!$J:$J,"&lt;="&amp;CN$8,'Bank-1S'!$AF:$AF,$N49),SUMIFS('Bank-1S'!$AE:$AE,'Bank-1S'!$J:$J,CN$8,'Bank-1S'!$AF:$AF,$N49))</f>
        <v>0</v>
      </c>
      <c r="CO49" s="52">
        <f ca="1">IF(CO$7&lt;&gt;"",SUMIFS('Bank-1S'!$AE:$AE,'Bank-1S'!$J:$J,"&gt;="&amp;CO$7,'Bank-1S'!$J:$J,"&lt;="&amp;CO$8,'Bank-1S'!$AF:$AF,$N49),SUMIFS('Bank-1S'!$AE:$AE,'Bank-1S'!$J:$J,CO$8,'Bank-1S'!$AF:$AF,$N49))</f>
        <v>0</v>
      </c>
      <c r="CP49" s="52">
        <f ca="1">IF(CP$7&lt;&gt;"",SUMIFS('Bank-1S'!$AE:$AE,'Bank-1S'!$J:$J,"&gt;="&amp;CP$7,'Bank-1S'!$J:$J,"&lt;="&amp;CP$8,'Bank-1S'!$AF:$AF,$N49),SUMIFS('Bank-1S'!$AE:$AE,'Bank-1S'!$J:$J,CP$8,'Bank-1S'!$AF:$AF,$N49))</f>
        <v>0</v>
      </c>
      <c r="CQ49" s="52">
        <f ca="1">IF(CQ$7&lt;&gt;"",SUMIFS('Bank-1S'!$AE:$AE,'Bank-1S'!$J:$J,"&gt;="&amp;CQ$7,'Bank-1S'!$J:$J,"&lt;="&amp;CQ$8,'Bank-1S'!$AF:$AF,$N49),SUMIFS('Bank-1S'!$AE:$AE,'Bank-1S'!$J:$J,CQ$8,'Bank-1S'!$AF:$AF,$N49))</f>
        <v>0</v>
      </c>
      <c r="CR49" s="52">
        <f ca="1">IF(CR$7&lt;&gt;"",SUMIFS('Bank-1S'!$AE:$AE,'Bank-1S'!$J:$J,"&gt;="&amp;CR$7,'Bank-1S'!$J:$J,"&lt;="&amp;CR$8,'Bank-1S'!$AF:$AF,$N49),SUMIFS('Bank-1S'!$AE:$AE,'Bank-1S'!$J:$J,CR$8,'Bank-1S'!$AF:$AF,$N49))</f>
        <v>0</v>
      </c>
      <c r="CS49" s="52">
        <f ca="1">IF(CS$7&lt;&gt;"",SUMIFS('Bank-1S'!$AE:$AE,'Bank-1S'!$J:$J,"&gt;="&amp;CS$7,'Bank-1S'!$J:$J,"&lt;="&amp;CS$8,'Bank-1S'!$AF:$AF,$N49),SUMIFS('Bank-1S'!$AE:$AE,'Bank-1S'!$J:$J,CS$8,'Bank-1S'!$AF:$AF,$N49))</f>
        <v>0</v>
      </c>
      <c r="CT49" s="52">
        <f ca="1">IF(CT$7&lt;&gt;"",SUMIFS('Bank-1S'!$AE:$AE,'Bank-1S'!$J:$J,"&gt;="&amp;CT$7,'Bank-1S'!$J:$J,"&lt;="&amp;CT$8,'Bank-1S'!$AF:$AF,$N49),SUMIFS('Bank-1S'!$AE:$AE,'Bank-1S'!$J:$J,CT$8,'Bank-1S'!$AF:$AF,$N49))</f>
        <v>0</v>
      </c>
    </row>
    <row r="50" spans="1:98" s="27" customFormat="1" ht="10.199999999999999" x14ac:dyDescent="0.2">
      <c r="A50" s="82"/>
      <c r="B50" s="82"/>
      <c r="C50" s="82"/>
      <c r="D50" s="82"/>
      <c r="E50" s="191">
        <v>1</v>
      </c>
      <c r="F50" s="100" t="s">
        <v>42</v>
      </c>
      <c r="G50" s="82"/>
      <c r="H50" s="281"/>
      <c r="I50" s="305"/>
      <c r="J50" s="281"/>
      <c r="K50" s="305"/>
      <c r="L50" s="305"/>
      <c r="M50" s="83"/>
      <c r="N50" s="82" t="str">
        <f t="shared" ref="N50:N100" si="23">$N$49</f>
        <v>RUR</v>
      </c>
      <c r="O50" s="84"/>
      <c r="P50" s="82"/>
      <c r="Q50" s="259"/>
      <c r="R50" s="82"/>
      <c r="S50" s="143" t="s">
        <v>68</v>
      </c>
      <c r="T50" s="142">
        <f ca="1">SUMIFS(T51:T132,E51:E132,E50)-T49</f>
        <v>0</v>
      </c>
      <c r="U50" s="135"/>
      <c r="V50" s="166"/>
      <c r="W50" s="167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</row>
    <row r="51" spans="1:98" s="28" customFormat="1" ht="10.199999999999999" x14ac:dyDescent="0.2">
      <c r="A51" s="87"/>
      <c r="B51" s="87"/>
      <c r="C51" s="87"/>
      <c r="D51" s="87"/>
      <c r="E51" s="192">
        <v>1</v>
      </c>
      <c r="F51" s="101" t="str">
        <f>lists!$Z$15</f>
        <v>Оплаты возвратные покупателям</v>
      </c>
      <c r="G51" s="87"/>
      <c r="H51" s="291">
        <f t="shared" ref="H51:H114" ca="1" si="24">IF(I$21=0,0,I51/I$21)</f>
        <v>0</v>
      </c>
      <c r="I51" s="306">
        <f t="shared" ref="I51:I74" ca="1" si="25">IF(SUMIFS($V$21:$CU$21,$V$3:$CU$3,K$3,$V$2:$CU$2,K$2)=0,0,I$21*SUMIFS($V51:$CU51,$V$3:$CU$3,K$3,$V$2:$CU$2,K$2)/SUMIFS($V$21:$CU$21,$V$3:$CU$3,K$3,$V$2:$CU$2,K$2))</f>
        <v>0</v>
      </c>
      <c r="J51" s="291">
        <f t="shared" ca="1" si="22"/>
        <v>0</v>
      </c>
      <c r="K51" s="306">
        <f t="shared" ref="K51:K113" ca="1" si="26">SUMIFS($V51:$CU51,$V$8:$CU$8,"&gt;="&amp;K$7,$V$8:$CU$8,"&lt;="&amp;K$8,$V$3:$CU$3,K$3)</f>
        <v>0</v>
      </c>
      <c r="L51" s="306">
        <f t="shared" ref="L51:L83" ca="1" si="27">I51-K51</f>
        <v>0</v>
      </c>
      <c r="M51" s="86"/>
      <c r="N51" s="87" t="str">
        <f t="shared" si="23"/>
        <v>RUR</v>
      </c>
      <c r="O51" s="88"/>
      <c r="P51" s="87"/>
      <c r="Q51" s="260">
        <f t="shared" ref="Q51:Q114" ca="1" si="28">IF(T$21=0,0,T51/T$21)</f>
        <v>0</v>
      </c>
      <c r="R51" s="87"/>
      <c r="S51" s="136"/>
      <c r="T51" s="137">
        <f t="shared" ref="T51:T64" ca="1" si="29">SUM(V51:CU51)</f>
        <v>0</v>
      </c>
      <c r="U51" s="138"/>
      <c r="V51" s="168"/>
      <c r="W51" s="169">
        <f>IF(W$7&lt;&gt;"",SUMIFS('Bank-1S'!$AE:$AE,'Bank-1S'!$J:$J,"&gt;="&amp;W$7,'Bank-1S'!$J:$J,"&lt;="&amp;W$8,'Bank-1S'!$AF:$AF,$N51,'Bank-1S'!$X:$X,$F51),SUMIFS('Bank-1S'!$AE:$AE,'Bank-1S'!$J:$J,W$8,'Bank-1S'!$AF:$AF,$N51,'Bank-1S'!$X:$X,$F51))</f>
        <v>0</v>
      </c>
      <c r="X51" s="99">
        <f ca="1">IF(X$7&lt;&gt;"",SUMIFS('Bank-1S'!$AE:$AE,'Bank-1S'!$J:$J,"&gt;="&amp;X$7,'Bank-1S'!$J:$J,"&lt;="&amp;X$8,'Bank-1S'!$AF:$AF,$N51,'Bank-1S'!$X:$X,$F51),SUMIFS('Bank-1S'!$AE:$AE,'Bank-1S'!$J:$J,X$8,'Bank-1S'!$AF:$AF,$N51,'Bank-1S'!$X:$X,$F51))</f>
        <v>0</v>
      </c>
      <c r="Y51" s="99">
        <f ca="1">IF(Y$7&lt;&gt;"",SUMIFS('Bank-1S'!$AE:$AE,'Bank-1S'!$J:$J,"&gt;="&amp;Y$7,'Bank-1S'!$J:$J,"&lt;="&amp;Y$8,'Bank-1S'!$AF:$AF,$N51,'Bank-1S'!$X:$X,$F51),SUMIFS('Bank-1S'!$AE:$AE,'Bank-1S'!$J:$J,Y$8,'Bank-1S'!$AF:$AF,$N51,'Bank-1S'!$X:$X,$F51))</f>
        <v>0</v>
      </c>
      <c r="Z51" s="99">
        <f ca="1">IF(Z$7&lt;&gt;"",SUMIFS('Bank-1S'!$AE:$AE,'Bank-1S'!$J:$J,"&gt;="&amp;Z$7,'Bank-1S'!$J:$J,"&lt;="&amp;Z$8,'Bank-1S'!$AF:$AF,$N51,'Bank-1S'!$X:$X,$F51),SUMIFS('Bank-1S'!$AE:$AE,'Bank-1S'!$J:$J,Z$8,'Bank-1S'!$AF:$AF,$N51,'Bank-1S'!$X:$X,$F51))</f>
        <v>0</v>
      </c>
      <c r="AA51" s="99">
        <f ca="1">IF(AA$7&lt;&gt;"",SUMIFS('Bank-1S'!$AE:$AE,'Bank-1S'!$J:$J,"&gt;="&amp;AA$7,'Bank-1S'!$J:$J,"&lt;="&amp;AA$8,'Bank-1S'!$AF:$AF,$N51,'Bank-1S'!$X:$X,$F51),SUMIFS('Bank-1S'!$AE:$AE,'Bank-1S'!$J:$J,AA$8,'Bank-1S'!$AF:$AF,$N51,'Bank-1S'!$X:$X,$F51))</f>
        <v>0</v>
      </c>
      <c r="AB51" s="99">
        <f ca="1">IF(AB$7&lt;&gt;"",SUMIFS('Bank-1S'!$AE:$AE,'Bank-1S'!$J:$J,"&gt;="&amp;AB$7,'Bank-1S'!$J:$J,"&lt;="&amp;AB$8,'Bank-1S'!$AF:$AF,$N51,'Bank-1S'!$X:$X,$F51),SUMIFS('Bank-1S'!$AE:$AE,'Bank-1S'!$J:$J,AB$8,'Bank-1S'!$AF:$AF,$N51,'Bank-1S'!$X:$X,$F51))</f>
        <v>0</v>
      </c>
      <c r="AC51" s="99">
        <f ca="1">IF(AC$7&lt;&gt;"",SUMIFS('Bank-1S'!$AE:$AE,'Bank-1S'!$J:$J,"&gt;="&amp;AC$7,'Bank-1S'!$J:$J,"&lt;="&amp;AC$8,'Bank-1S'!$AF:$AF,$N51,'Bank-1S'!$X:$X,$F51),SUMIFS('Bank-1S'!$AE:$AE,'Bank-1S'!$J:$J,AC$8,'Bank-1S'!$AF:$AF,$N51,'Bank-1S'!$X:$X,$F51))</f>
        <v>0</v>
      </c>
      <c r="AD51" s="99">
        <f ca="1">IF(AD$7&lt;&gt;"",SUMIFS('Bank-1S'!$AE:$AE,'Bank-1S'!$J:$J,"&gt;="&amp;AD$7,'Bank-1S'!$J:$J,"&lt;="&amp;AD$8,'Bank-1S'!$AF:$AF,$N51,'Bank-1S'!$X:$X,$F51),SUMIFS('Bank-1S'!$AE:$AE,'Bank-1S'!$J:$J,AD$8,'Bank-1S'!$AF:$AF,$N51,'Bank-1S'!$X:$X,$F51))</f>
        <v>0</v>
      </c>
      <c r="AE51" s="99">
        <f ca="1">IF(AE$7&lt;&gt;"",SUMIFS('Bank-1S'!$AE:$AE,'Bank-1S'!$J:$J,"&gt;="&amp;AE$7,'Bank-1S'!$J:$J,"&lt;="&amp;AE$8,'Bank-1S'!$AF:$AF,$N51,'Bank-1S'!$X:$X,$F51),SUMIFS('Bank-1S'!$AE:$AE,'Bank-1S'!$J:$J,AE$8,'Bank-1S'!$AF:$AF,$N51,'Bank-1S'!$X:$X,$F51))</f>
        <v>0</v>
      </c>
      <c r="AF51" s="99">
        <f ca="1">IF(AF$7&lt;&gt;"",SUMIFS('Bank-1S'!$AE:$AE,'Bank-1S'!$J:$J,"&gt;="&amp;AF$7,'Bank-1S'!$J:$J,"&lt;="&amp;AF$8,'Bank-1S'!$AF:$AF,$N51,'Bank-1S'!$X:$X,$F51),SUMIFS('Bank-1S'!$AE:$AE,'Bank-1S'!$J:$J,AF$8,'Bank-1S'!$AF:$AF,$N51,'Bank-1S'!$X:$X,$F51))</f>
        <v>0</v>
      </c>
      <c r="AG51" s="99">
        <f ca="1">IF(AG$7&lt;&gt;"",SUMIFS('Bank-1S'!$AE:$AE,'Bank-1S'!$J:$J,"&gt;="&amp;AG$7,'Bank-1S'!$J:$J,"&lt;="&amp;AG$8,'Bank-1S'!$AF:$AF,$N51,'Bank-1S'!$X:$X,$F51),SUMIFS('Bank-1S'!$AE:$AE,'Bank-1S'!$J:$J,AG$8,'Bank-1S'!$AF:$AF,$N51,'Bank-1S'!$X:$X,$F51))</f>
        <v>0</v>
      </c>
      <c r="AH51" s="99">
        <f ca="1">IF(AH$7&lt;&gt;"",SUMIFS('Bank-1S'!$AE:$AE,'Bank-1S'!$J:$J,"&gt;="&amp;AH$7,'Bank-1S'!$J:$J,"&lt;="&amp;AH$8,'Bank-1S'!$AF:$AF,$N51,'Bank-1S'!$X:$X,$F51),SUMIFS('Bank-1S'!$AE:$AE,'Bank-1S'!$J:$J,AH$8,'Bank-1S'!$AF:$AF,$N51,'Bank-1S'!$X:$X,$F51))</f>
        <v>0</v>
      </c>
      <c r="AI51" s="99">
        <f ca="1">IF(AI$7&lt;&gt;"",SUMIFS('Bank-1S'!$AE:$AE,'Bank-1S'!$J:$J,"&gt;="&amp;AI$7,'Bank-1S'!$J:$J,"&lt;="&amp;AI$8,'Bank-1S'!$AF:$AF,$N51,'Bank-1S'!$X:$X,$F51),SUMIFS('Bank-1S'!$AE:$AE,'Bank-1S'!$J:$J,AI$8,'Bank-1S'!$AF:$AF,$N51,'Bank-1S'!$X:$X,$F51))</f>
        <v>0</v>
      </c>
      <c r="AJ51" s="99">
        <f ca="1">IF(AJ$7&lt;&gt;"",SUMIFS('Bank-1S'!$AE:$AE,'Bank-1S'!$J:$J,"&gt;="&amp;AJ$7,'Bank-1S'!$J:$J,"&lt;="&amp;AJ$8,'Bank-1S'!$AF:$AF,$N51,'Bank-1S'!$X:$X,$F51),SUMIFS('Bank-1S'!$AE:$AE,'Bank-1S'!$J:$J,AJ$8,'Bank-1S'!$AF:$AF,$N51,'Bank-1S'!$X:$X,$F51))</f>
        <v>0</v>
      </c>
      <c r="AK51" s="99">
        <f ca="1">IF(AK$7&lt;&gt;"",SUMIFS('Bank-1S'!$AE:$AE,'Bank-1S'!$J:$J,"&gt;="&amp;AK$7,'Bank-1S'!$J:$J,"&lt;="&amp;AK$8,'Bank-1S'!$AF:$AF,$N51,'Bank-1S'!$X:$X,$F51),SUMIFS('Bank-1S'!$AE:$AE,'Bank-1S'!$J:$J,AK$8,'Bank-1S'!$AF:$AF,$N51,'Bank-1S'!$X:$X,$F51))</f>
        <v>0</v>
      </c>
      <c r="AL51" s="99">
        <f ca="1">IF(AL$7&lt;&gt;"",SUMIFS('Bank-1S'!$AE:$AE,'Bank-1S'!$J:$J,"&gt;="&amp;AL$7,'Bank-1S'!$J:$J,"&lt;="&amp;AL$8,'Bank-1S'!$AF:$AF,$N51,'Bank-1S'!$X:$X,$F51),SUMIFS('Bank-1S'!$AE:$AE,'Bank-1S'!$J:$J,AL$8,'Bank-1S'!$AF:$AF,$N51,'Bank-1S'!$X:$X,$F51))</f>
        <v>0</v>
      </c>
      <c r="AM51" s="99">
        <f ca="1">IF(AM$7&lt;&gt;"",SUMIFS('Bank-1S'!$AE:$AE,'Bank-1S'!$J:$J,"&gt;="&amp;AM$7,'Bank-1S'!$J:$J,"&lt;="&amp;AM$8,'Bank-1S'!$AF:$AF,$N51,'Bank-1S'!$X:$X,$F51),SUMIFS('Bank-1S'!$AE:$AE,'Bank-1S'!$J:$J,AM$8,'Bank-1S'!$AF:$AF,$N51,'Bank-1S'!$X:$X,$F51))</f>
        <v>0</v>
      </c>
      <c r="AN51" s="99">
        <f ca="1">IF(AN$7&lt;&gt;"",SUMIFS('Bank-1S'!$AE:$AE,'Bank-1S'!$J:$J,"&gt;="&amp;AN$7,'Bank-1S'!$J:$J,"&lt;="&amp;AN$8,'Bank-1S'!$AF:$AF,$N51,'Bank-1S'!$X:$X,$F51),SUMIFS('Bank-1S'!$AE:$AE,'Bank-1S'!$J:$J,AN$8,'Bank-1S'!$AF:$AF,$N51,'Bank-1S'!$X:$X,$F51))</f>
        <v>0</v>
      </c>
      <c r="AO51" s="99">
        <f ca="1">IF(AO$7&lt;&gt;"",SUMIFS('Bank-1S'!$AE:$AE,'Bank-1S'!$J:$J,"&gt;="&amp;AO$7,'Bank-1S'!$J:$J,"&lt;="&amp;AO$8,'Bank-1S'!$AF:$AF,$N51,'Bank-1S'!$X:$X,$F51),SUMIFS('Bank-1S'!$AE:$AE,'Bank-1S'!$J:$J,AO$8,'Bank-1S'!$AF:$AF,$N51,'Bank-1S'!$X:$X,$F51))</f>
        <v>0</v>
      </c>
      <c r="AP51" s="99">
        <f ca="1">IF(AP$7&lt;&gt;"",SUMIFS('Bank-1S'!$AE:$AE,'Bank-1S'!$J:$J,"&gt;="&amp;AP$7,'Bank-1S'!$J:$J,"&lt;="&amp;AP$8,'Bank-1S'!$AF:$AF,$N51,'Bank-1S'!$X:$X,$F51),SUMIFS('Bank-1S'!$AE:$AE,'Bank-1S'!$J:$J,AP$8,'Bank-1S'!$AF:$AF,$N51,'Bank-1S'!$X:$X,$F51))</f>
        <v>0</v>
      </c>
      <c r="AQ51" s="99">
        <f ca="1">IF(AQ$7&lt;&gt;"",SUMIFS('Bank-1S'!$AE:$AE,'Bank-1S'!$J:$J,"&gt;="&amp;AQ$7,'Bank-1S'!$J:$J,"&lt;="&amp;AQ$8,'Bank-1S'!$AF:$AF,$N51,'Bank-1S'!$X:$X,$F51),SUMIFS('Bank-1S'!$AE:$AE,'Bank-1S'!$J:$J,AQ$8,'Bank-1S'!$AF:$AF,$N51,'Bank-1S'!$X:$X,$F51))</f>
        <v>0</v>
      </c>
      <c r="AR51" s="99">
        <f ca="1">IF(AR$7&lt;&gt;"",SUMIFS('Bank-1S'!$AE:$AE,'Bank-1S'!$J:$J,"&gt;="&amp;AR$7,'Bank-1S'!$J:$J,"&lt;="&amp;AR$8,'Bank-1S'!$AF:$AF,$N51,'Bank-1S'!$X:$X,$F51),SUMIFS('Bank-1S'!$AE:$AE,'Bank-1S'!$J:$J,AR$8,'Bank-1S'!$AF:$AF,$N51,'Bank-1S'!$X:$X,$F51))</f>
        <v>0</v>
      </c>
      <c r="AS51" s="99">
        <f ca="1">IF(AS$7&lt;&gt;"",SUMIFS('Bank-1S'!$AE:$AE,'Bank-1S'!$J:$J,"&gt;="&amp;AS$7,'Bank-1S'!$J:$J,"&lt;="&amp;AS$8,'Bank-1S'!$AF:$AF,$N51,'Bank-1S'!$X:$X,$F51),SUMIFS('Bank-1S'!$AE:$AE,'Bank-1S'!$J:$J,AS$8,'Bank-1S'!$AF:$AF,$N51,'Bank-1S'!$X:$X,$F51))</f>
        <v>0</v>
      </c>
      <c r="AT51" s="99">
        <f ca="1">IF(AT$7&lt;&gt;"",SUMIFS('Bank-1S'!$AE:$AE,'Bank-1S'!$J:$J,"&gt;="&amp;AT$7,'Bank-1S'!$J:$J,"&lt;="&amp;AT$8,'Bank-1S'!$AF:$AF,$N51,'Bank-1S'!$X:$X,$F51),SUMIFS('Bank-1S'!$AE:$AE,'Bank-1S'!$J:$J,AT$8,'Bank-1S'!$AF:$AF,$N51,'Bank-1S'!$X:$X,$F51))</f>
        <v>0</v>
      </c>
      <c r="AU51" s="99">
        <f ca="1">IF(AU$7&lt;&gt;"",SUMIFS('Bank-1S'!$AE:$AE,'Bank-1S'!$J:$J,"&gt;="&amp;AU$7,'Bank-1S'!$J:$J,"&lt;="&amp;AU$8,'Bank-1S'!$AF:$AF,$N51,'Bank-1S'!$X:$X,$F51),SUMIFS('Bank-1S'!$AE:$AE,'Bank-1S'!$J:$J,AU$8,'Bank-1S'!$AF:$AF,$N51,'Bank-1S'!$X:$X,$F51))</f>
        <v>0</v>
      </c>
      <c r="AV51" s="99">
        <f ca="1">IF(AV$7&lt;&gt;"",SUMIFS('Bank-1S'!$AE:$AE,'Bank-1S'!$J:$J,"&gt;="&amp;AV$7,'Bank-1S'!$J:$J,"&lt;="&amp;AV$8,'Bank-1S'!$AF:$AF,$N51,'Bank-1S'!$X:$X,$F51),SUMIFS('Bank-1S'!$AE:$AE,'Bank-1S'!$J:$J,AV$8,'Bank-1S'!$AF:$AF,$N51,'Bank-1S'!$X:$X,$F51))</f>
        <v>0</v>
      </c>
      <c r="AW51" s="99">
        <f ca="1">IF(AW$7&lt;&gt;"",SUMIFS('Bank-1S'!$AE:$AE,'Bank-1S'!$J:$J,"&gt;="&amp;AW$7,'Bank-1S'!$J:$J,"&lt;="&amp;AW$8,'Bank-1S'!$AF:$AF,$N51,'Bank-1S'!$X:$X,$F51),SUMIFS('Bank-1S'!$AE:$AE,'Bank-1S'!$J:$J,AW$8,'Bank-1S'!$AF:$AF,$N51,'Bank-1S'!$X:$X,$F51))</f>
        <v>0</v>
      </c>
      <c r="AX51" s="99">
        <f ca="1">IF(AX$7&lt;&gt;"",SUMIFS('Bank-1S'!$AE:$AE,'Bank-1S'!$J:$J,"&gt;="&amp;AX$7,'Bank-1S'!$J:$J,"&lt;="&amp;AX$8,'Bank-1S'!$AF:$AF,$N51,'Bank-1S'!$X:$X,$F51),SUMIFS('Bank-1S'!$AE:$AE,'Bank-1S'!$J:$J,AX$8,'Bank-1S'!$AF:$AF,$N51,'Bank-1S'!$X:$X,$F51))</f>
        <v>0</v>
      </c>
      <c r="AY51" s="99">
        <f ca="1">IF(AY$7&lt;&gt;"",SUMIFS('Bank-1S'!$AE:$AE,'Bank-1S'!$J:$J,"&gt;="&amp;AY$7,'Bank-1S'!$J:$J,"&lt;="&amp;AY$8,'Bank-1S'!$AF:$AF,$N51,'Bank-1S'!$X:$X,$F51),SUMIFS('Bank-1S'!$AE:$AE,'Bank-1S'!$J:$J,AY$8,'Bank-1S'!$AF:$AF,$N51,'Bank-1S'!$X:$X,$F51))</f>
        <v>0</v>
      </c>
      <c r="AZ51" s="99">
        <f ca="1">IF(AZ$7&lt;&gt;"",SUMIFS('Bank-1S'!$AE:$AE,'Bank-1S'!$J:$J,"&gt;="&amp;AZ$7,'Bank-1S'!$J:$J,"&lt;="&amp;AZ$8,'Bank-1S'!$AF:$AF,$N51,'Bank-1S'!$X:$X,$F51),SUMIFS('Bank-1S'!$AE:$AE,'Bank-1S'!$J:$J,AZ$8,'Bank-1S'!$AF:$AF,$N51,'Bank-1S'!$X:$X,$F51))</f>
        <v>0</v>
      </c>
      <c r="BA51" s="99">
        <f ca="1">IF(BA$7&lt;&gt;"",SUMIFS('Bank-1S'!$AE:$AE,'Bank-1S'!$J:$J,"&gt;="&amp;BA$7,'Bank-1S'!$J:$J,"&lt;="&amp;BA$8,'Bank-1S'!$AF:$AF,$N51,'Bank-1S'!$X:$X,$F51),SUMIFS('Bank-1S'!$AE:$AE,'Bank-1S'!$J:$J,BA$8,'Bank-1S'!$AF:$AF,$N51,'Bank-1S'!$X:$X,$F51))</f>
        <v>0</v>
      </c>
      <c r="BB51" s="99">
        <f ca="1">IF(BB$7&lt;&gt;"",SUMIFS('Bank-1S'!$AE:$AE,'Bank-1S'!$J:$J,"&gt;="&amp;BB$7,'Bank-1S'!$J:$J,"&lt;="&amp;BB$8,'Bank-1S'!$AF:$AF,$N51,'Bank-1S'!$X:$X,$F51),SUMIFS('Bank-1S'!$AE:$AE,'Bank-1S'!$J:$J,BB$8,'Bank-1S'!$AF:$AF,$N51,'Bank-1S'!$X:$X,$F51))</f>
        <v>0</v>
      </c>
      <c r="BC51" s="99">
        <f ca="1">IF(BC$7&lt;&gt;"",SUMIFS('Bank-1S'!$AE:$AE,'Bank-1S'!$J:$J,"&gt;="&amp;BC$7,'Bank-1S'!$J:$J,"&lt;="&amp;BC$8,'Bank-1S'!$AF:$AF,$N51,'Bank-1S'!$X:$X,$F51),SUMIFS('Bank-1S'!$AE:$AE,'Bank-1S'!$J:$J,BC$8,'Bank-1S'!$AF:$AF,$N51,'Bank-1S'!$X:$X,$F51))</f>
        <v>0</v>
      </c>
      <c r="BD51" s="99">
        <f ca="1">IF(BD$7&lt;&gt;"",SUMIFS('Bank-1S'!$AE:$AE,'Bank-1S'!$J:$J,"&gt;="&amp;BD$7,'Bank-1S'!$J:$J,"&lt;="&amp;BD$8,'Bank-1S'!$AF:$AF,$N51,'Bank-1S'!$X:$X,$F51),SUMIFS('Bank-1S'!$AE:$AE,'Bank-1S'!$J:$J,BD$8,'Bank-1S'!$AF:$AF,$N51,'Bank-1S'!$X:$X,$F51))</f>
        <v>0</v>
      </c>
      <c r="BE51" s="99">
        <f ca="1">IF(BE$7&lt;&gt;"",SUMIFS('Bank-1S'!$AE:$AE,'Bank-1S'!$J:$J,"&gt;="&amp;BE$7,'Bank-1S'!$J:$J,"&lt;="&amp;BE$8,'Bank-1S'!$AF:$AF,$N51,'Bank-1S'!$X:$X,$F51),SUMIFS('Bank-1S'!$AE:$AE,'Bank-1S'!$J:$J,BE$8,'Bank-1S'!$AF:$AF,$N51,'Bank-1S'!$X:$X,$F51))</f>
        <v>0</v>
      </c>
      <c r="BF51" s="99">
        <f ca="1">IF(BF$7&lt;&gt;"",SUMIFS('Bank-1S'!$AE:$AE,'Bank-1S'!$J:$J,"&gt;="&amp;BF$7,'Bank-1S'!$J:$J,"&lt;="&amp;BF$8,'Bank-1S'!$AF:$AF,$N51,'Bank-1S'!$X:$X,$F51),SUMIFS('Bank-1S'!$AE:$AE,'Bank-1S'!$J:$J,BF$8,'Bank-1S'!$AF:$AF,$N51,'Bank-1S'!$X:$X,$F51))</f>
        <v>0</v>
      </c>
      <c r="BG51" s="99">
        <f ca="1">IF(BG$7&lt;&gt;"",SUMIFS('Bank-1S'!$AE:$AE,'Bank-1S'!$J:$J,"&gt;="&amp;BG$7,'Bank-1S'!$J:$J,"&lt;="&amp;BG$8,'Bank-1S'!$AF:$AF,$N51,'Bank-1S'!$X:$X,$F51),SUMIFS('Bank-1S'!$AE:$AE,'Bank-1S'!$J:$J,BG$8,'Bank-1S'!$AF:$AF,$N51,'Bank-1S'!$X:$X,$F51))</f>
        <v>0</v>
      </c>
      <c r="BH51" s="99">
        <f ca="1">IF(BH$7&lt;&gt;"",SUMIFS('Bank-1S'!$AE:$AE,'Bank-1S'!$J:$J,"&gt;="&amp;BH$7,'Bank-1S'!$J:$J,"&lt;="&amp;BH$8,'Bank-1S'!$AF:$AF,$N51,'Bank-1S'!$X:$X,$F51),SUMIFS('Bank-1S'!$AE:$AE,'Bank-1S'!$J:$J,BH$8,'Bank-1S'!$AF:$AF,$N51,'Bank-1S'!$X:$X,$F51))</f>
        <v>0</v>
      </c>
      <c r="BI51" s="99">
        <f ca="1">IF(BI$7&lt;&gt;"",SUMIFS('Bank-1S'!$AE:$AE,'Bank-1S'!$J:$J,"&gt;="&amp;BI$7,'Bank-1S'!$J:$J,"&lt;="&amp;BI$8,'Bank-1S'!$AF:$AF,$N51,'Bank-1S'!$X:$X,$F51),SUMIFS('Bank-1S'!$AE:$AE,'Bank-1S'!$J:$J,BI$8,'Bank-1S'!$AF:$AF,$N51,'Bank-1S'!$X:$X,$F51))</f>
        <v>0</v>
      </c>
      <c r="BJ51" s="99">
        <f ca="1">IF(BJ$7&lt;&gt;"",SUMIFS('Bank-1S'!$AE:$AE,'Bank-1S'!$J:$J,"&gt;="&amp;BJ$7,'Bank-1S'!$J:$J,"&lt;="&amp;BJ$8,'Bank-1S'!$AF:$AF,$N51,'Bank-1S'!$X:$X,$F51),SUMIFS('Bank-1S'!$AE:$AE,'Bank-1S'!$J:$J,BJ$8,'Bank-1S'!$AF:$AF,$N51,'Bank-1S'!$X:$X,$F51))</f>
        <v>0</v>
      </c>
      <c r="BK51" s="99">
        <f ca="1">IF(BK$7&lt;&gt;"",SUMIFS('Bank-1S'!$AE:$AE,'Bank-1S'!$J:$J,"&gt;="&amp;BK$7,'Bank-1S'!$J:$J,"&lt;="&amp;BK$8,'Bank-1S'!$AF:$AF,$N51,'Bank-1S'!$X:$X,$F51),SUMIFS('Bank-1S'!$AE:$AE,'Bank-1S'!$J:$J,BK$8,'Bank-1S'!$AF:$AF,$N51,'Bank-1S'!$X:$X,$F51))</f>
        <v>0</v>
      </c>
      <c r="BL51" s="99">
        <f ca="1">IF(BL$7&lt;&gt;"",SUMIFS('Bank-1S'!$AE:$AE,'Bank-1S'!$J:$J,"&gt;="&amp;BL$7,'Bank-1S'!$J:$J,"&lt;="&amp;BL$8,'Bank-1S'!$AF:$AF,$N51,'Bank-1S'!$X:$X,$F51),SUMIFS('Bank-1S'!$AE:$AE,'Bank-1S'!$J:$J,BL$8,'Bank-1S'!$AF:$AF,$N51,'Bank-1S'!$X:$X,$F51))</f>
        <v>0</v>
      </c>
      <c r="BM51" s="99">
        <f ca="1">IF(BM$7&lt;&gt;"",SUMIFS('Bank-1S'!$AE:$AE,'Bank-1S'!$J:$J,"&gt;="&amp;BM$7,'Bank-1S'!$J:$J,"&lt;="&amp;BM$8,'Bank-1S'!$AF:$AF,$N51,'Bank-1S'!$X:$X,$F51),SUMIFS('Bank-1S'!$AE:$AE,'Bank-1S'!$J:$J,BM$8,'Bank-1S'!$AF:$AF,$N51,'Bank-1S'!$X:$X,$F51))</f>
        <v>0</v>
      </c>
      <c r="BN51" s="99">
        <f ca="1">IF(BN$7&lt;&gt;"",SUMIFS('Bank-1S'!$AE:$AE,'Bank-1S'!$J:$J,"&gt;="&amp;BN$7,'Bank-1S'!$J:$J,"&lt;="&amp;BN$8,'Bank-1S'!$AF:$AF,$N51,'Bank-1S'!$X:$X,$F51),SUMIFS('Bank-1S'!$AE:$AE,'Bank-1S'!$J:$J,BN$8,'Bank-1S'!$AF:$AF,$N51,'Bank-1S'!$X:$X,$F51))</f>
        <v>0</v>
      </c>
      <c r="BO51" s="99">
        <f ca="1">IF(BO$7&lt;&gt;"",SUMIFS('Bank-1S'!$AE:$AE,'Bank-1S'!$J:$J,"&gt;="&amp;BO$7,'Bank-1S'!$J:$J,"&lt;="&amp;BO$8,'Bank-1S'!$AF:$AF,$N51,'Bank-1S'!$X:$X,$F51),SUMIFS('Bank-1S'!$AE:$AE,'Bank-1S'!$J:$J,BO$8,'Bank-1S'!$AF:$AF,$N51,'Bank-1S'!$X:$X,$F51))</f>
        <v>0</v>
      </c>
      <c r="BP51" s="99">
        <f ca="1">IF(BP$7&lt;&gt;"",SUMIFS('Bank-1S'!$AE:$AE,'Bank-1S'!$J:$J,"&gt;="&amp;BP$7,'Bank-1S'!$J:$J,"&lt;="&amp;BP$8,'Bank-1S'!$AF:$AF,$N51,'Bank-1S'!$X:$X,$F51),SUMIFS('Bank-1S'!$AE:$AE,'Bank-1S'!$J:$J,BP$8,'Bank-1S'!$AF:$AF,$N51,'Bank-1S'!$X:$X,$F51))</f>
        <v>0</v>
      </c>
      <c r="BQ51" s="99">
        <f ca="1">IF(BQ$7&lt;&gt;"",SUMIFS('Bank-1S'!$AE:$AE,'Bank-1S'!$J:$J,"&gt;="&amp;BQ$7,'Bank-1S'!$J:$J,"&lt;="&amp;BQ$8,'Bank-1S'!$AF:$AF,$N51,'Bank-1S'!$X:$X,$F51),SUMIFS('Bank-1S'!$AE:$AE,'Bank-1S'!$J:$J,BQ$8,'Bank-1S'!$AF:$AF,$N51,'Bank-1S'!$X:$X,$F51))</f>
        <v>0</v>
      </c>
      <c r="BR51" s="99">
        <f ca="1">IF(BR$7&lt;&gt;"",SUMIFS('Bank-1S'!$AE:$AE,'Bank-1S'!$J:$J,"&gt;="&amp;BR$7,'Bank-1S'!$J:$J,"&lt;="&amp;BR$8,'Bank-1S'!$AF:$AF,$N51,'Bank-1S'!$X:$X,$F51),SUMIFS('Bank-1S'!$AE:$AE,'Bank-1S'!$J:$J,BR$8,'Bank-1S'!$AF:$AF,$N51,'Bank-1S'!$X:$X,$F51))</f>
        <v>0</v>
      </c>
      <c r="BS51" s="99">
        <f ca="1">IF(BS$7&lt;&gt;"",SUMIFS('Bank-1S'!$AE:$AE,'Bank-1S'!$J:$J,"&gt;="&amp;BS$7,'Bank-1S'!$J:$J,"&lt;="&amp;BS$8,'Bank-1S'!$AF:$AF,$N51,'Bank-1S'!$X:$X,$F51),SUMIFS('Bank-1S'!$AE:$AE,'Bank-1S'!$J:$J,BS$8,'Bank-1S'!$AF:$AF,$N51,'Bank-1S'!$X:$X,$F51))</f>
        <v>0</v>
      </c>
      <c r="BT51" s="99">
        <f ca="1">IF(BT$7&lt;&gt;"",SUMIFS('Bank-1S'!$AE:$AE,'Bank-1S'!$J:$J,"&gt;="&amp;BT$7,'Bank-1S'!$J:$J,"&lt;="&amp;BT$8,'Bank-1S'!$AF:$AF,$N51,'Bank-1S'!$X:$X,$F51),SUMIFS('Bank-1S'!$AE:$AE,'Bank-1S'!$J:$J,BT$8,'Bank-1S'!$AF:$AF,$N51,'Bank-1S'!$X:$X,$F51))</f>
        <v>0</v>
      </c>
      <c r="BU51" s="99">
        <f ca="1">IF(BU$7&lt;&gt;"",SUMIFS('Bank-1S'!$AE:$AE,'Bank-1S'!$J:$J,"&gt;="&amp;BU$7,'Bank-1S'!$J:$J,"&lt;="&amp;BU$8,'Bank-1S'!$AF:$AF,$N51,'Bank-1S'!$X:$X,$F51),SUMIFS('Bank-1S'!$AE:$AE,'Bank-1S'!$J:$J,BU$8,'Bank-1S'!$AF:$AF,$N51,'Bank-1S'!$X:$X,$F51))</f>
        <v>0</v>
      </c>
      <c r="BV51" s="99">
        <f ca="1">IF(BV$7&lt;&gt;"",SUMIFS('Bank-1S'!$AE:$AE,'Bank-1S'!$J:$J,"&gt;="&amp;BV$7,'Bank-1S'!$J:$J,"&lt;="&amp;BV$8,'Bank-1S'!$AF:$AF,$N51,'Bank-1S'!$X:$X,$F51),SUMIFS('Bank-1S'!$AE:$AE,'Bank-1S'!$J:$J,BV$8,'Bank-1S'!$AF:$AF,$N51,'Bank-1S'!$X:$X,$F51))</f>
        <v>0</v>
      </c>
      <c r="BW51" s="99">
        <f ca="1">IF(BW$7&lt;&gt;"",SUMIFS('Bank-1S'!$AE:$AE,'Bank-1S'!$J:$J,"&gt;="&amp;BW$7,'Bank-1S'!$J:$J,"&lt;="&amp;BW$8,'Bank-1S'!$AF:$AF,$N51,'Bank-1S'!$X:$X,$F51),SUMIFS('Bank-1S'!$AE:$AE,'Bank-1S'!$J:$J,BW$8,'Bank-1S'!$AF:$AF,$N51,'Bank-1S'!$X:$X,$F51))</f>
        <v>0</v>
      </c>
      <c r="BX51" s="99">
        <f ca="1">IF(BX$7&lt;&gt;"",SUMIFS('Bank-1S'!$AE:$AE,'Bank-1S'!$J:$J,"&gt;="&amp;BX$7,'Bank-1S'!$J:$J,"&lt;="&amp;BX$8,'Bank-1S'!$AF:$AF,$N51,'Bank-1S'!$X:$X,$F51),SUMIFS('Bank-1S'!$AE:$AE,'Bank-1S'!$J:$J,BX$8,'Bank-1S'!$AF:$AF,$N51,'Bank-1S'!$X:$X,$F51))</f>
        <v>0</v>
      </c>
      <c r="BY51" s="99">
        <f ca="1">IF(BY$7&lt;&gt;"",SUMIFS('Bank-1S'!$AE:$AE,'Bank-1S'!$J:$J,"&gt;="&amp;BY$7,'Bank-1S'!$J:$J,"&lt;="&amp;BY$8,'Bank-1S'!$AF:$AF,$N51,'Bank-1S'!$X:$X,$F51),SUMIFS('Bank-1S'!$AE:$AE,'Bank-1S'!$J:$J,BY$8,'Bank-1S'!$AF:$AF,$N51,'Bank-1S'!$X:$X,$F51))</f>
        <v>0</v>
      </c>
      <c r="BZ51" s="99">
        <f ca="1">IF(BZ$7&lt;&gt;"",SUMIFS('Bank-1S'!$AE:$AE,'Bank-1S'!$J:$J,"&gt;="&amp;BZ$7,'Bank-1S'!$J:$J,"&lt;="&amp;BZ$8,'Bank-1S'!$AF:$AF,$N51,'Bank-1S'!$X:$X,$F51),SUMIFS('Bank-1S'!$AE:$AE,'Bank-1S'!$J:$J,BZ$8,'Bank-1S'!$AF:$AF,$N51,'Bank-1S'!$X:$X,$F51))</f>
        <v>0</v>
      </c>
      <c r="CA51" s="99">
        <f ca="1">IF(CA$7&lt;&gt;"",SUMIFS('Bank-1S'!$AE:$AE,'Bank-1S'!$J:$J,"&gt;="&amp;CA$7,'Bank-1S'!$J:$J,"&lt;="&amp;CA$8,'Bank-1S'!$AF:$AF,$N51,'Bank-1S'!$X:$X,$F51),SUMIFS('Bank-1S'!$AE:$AE,'Bank-1S'!$J:$J,CA$8,'Bank-1S'!$AF:$AF,$N51,'Bank-1S'!$X:$X,$F51))</f>
        <v>0</v>
      </c>
      <c r="CB51" s="99">
        <f ca="1">IF(CB$7&lt;&gt;"",SUMIFS('Bank-1S'!$AE:$AE,'Bank-1S'!$J:$J,"&gt;="&amp;CB$7,'Bank-1S'!$J:$J,"&lt;="&amp;CB$8,'Bank-1S'!$AF:$AF,$N51,'Bank-1S'!$X:$X,$F51),SUMIFS('Bank-1S'!$AE:$AE,'Bank-1S'!$J:$J,CB$8,'Bank-1S'!$AF:$AF,$N51,'Bank-1S'!$X:$X,$F51))</f>
        <v>0</v>
      </c>
      <c r="CC51" s="99">
        <f ca="1">IF(CC$7&lt;&gt;"",SUMIFS('Bank-1S'!$AE:$AE,'Bank-1S'!$J:$J,"&gt;="&amp;CC$7,'Bank-1S'!$J:$J,"&lt;="&amp;CC$8,'Bank-1S'!$AF:$AF,$N51,'Bank-1S'!$X:$X,$F51),SUMIFS('Bank-1S'!$AE:$AE,'Bank-1S'!$J:$J,CC$8,'Bank-1S'!$AF:$AF,$N51,'Bank-1S'!$X:$X,$F51))</f>
        <v>0</v>
      </c>
      <c r="CD51" s="99">
        <f ca="1">IF(CD$7&lt;&gt;"",SUMIFS('Bank-1S'!$AE:$AE,'Bank-1S'!$J:$J,"&gt;="&amp;CD$7,'Bank-1S'!$J:$J,"&lt;="&amp;CD$8,'Bank-1S'!$AF:$AF,$N51,'Bank-1S'!$X:$X,$F51),SUMIFS('Bank-1S'!$AE:$AE,'Bank-1S'!$J:$J,CD$8,'Bank-1S'!$AF:$AF,$N51,'Bank-1S'!$X:$X,$F51))</f>
        <v>0</v>
      </c>
      <c r="CE51" s="99">
        <f ca="1">IF(CE$7&lt;&gt;"",SUMIFS('Bank-1S'!$AE:$AE,'Bank-1S'!$J:$J,"&gt;="&amp;CE$7,'Bank-1S'!$J:$J,"&lt;="&amp;CE$8,'Bank-1S'!$AF:$AF,$N51,'Bank-1S'!$X:$X,$F51),SUMIFS('Bank-1S'!$AE:$AE,'Bank-1S'!$J:$J,CE$8,'Bank-1S'!$AF:$AF,$N51,'Bank-1S'!$X:$X,$F51))</f>
        <v>0</v>
      </c>
      <c r="CF51" s="99">
        <f ca="1">IF(CF$7&lt;&gt;"",SUMIFS('Bank-1S'!$AE:$AE,'Bank-1S'!$J:$J,"&gt;="&amp;CF$7,'Bank-1S'!$J:$J,"&lt;="&amp;CF$8,'Bank-1S'!$AF:$AF,$N51,'Bank-1S'!$X:$X,$F51),SUMIFS('Bank-1S'!$AE:$AE,'Bank-1S'!$J:$J,CF$8,'Bank-1S'!$AF:$AF,$N51,'Bank-1S'!$X:$X,$F51))</f>
        <v>0</v>
      </c>
      <c r="CG51" s="99">
        <f ca="1">IF(CG$7&lt;&gt;"",SUMIFS('Bank-1S'!$AE:$AE,'Bank-1S'!$J:$J,"&gt;="&amp;CG$7,'Bank-1S'!$J:$J,"&lt;="&amp;CG$8,'Bank-1S'!$AF:$AF,$N51,'Bank-1S'!$X:$X,$F51),SUMIFS('Bank-1S'!$AE:$AE,'Bank-1S'!$J:$J,CG$8,'Bank-1S'!$AF:$AF,$N51,'Bank-1S'!$X:$X,$F51))</f>
        <v>0</v>
      </c>
      <c r="CH51" s="99">
        <f ca="1">IF(CH$7&lt;&gt;"",SUMIFS('Bank-1S'!$AE:$AE,'Bank-1S'!$J:$J,"&gt;="&amp;CH$7,'Bank-1S'!$J:$J,"&lt;="&amp;CH$8,'Bank-1S'!$AF:$AF,$N51,'Bank-1S'!$X:$X,$F51),SUMIFS('Bank-1S'!$AE:$AE,'Bank-1S'!$J:$J,CH$8,'Bank-1S'!$AF:$AF,$N51,'Bank-1S'!$X:$X,$F51))</f>
        <v>0</v>
      </c>
      <c r="CI51" s="99">
        <f ca="1">IF(CI$7&lt;&gt;"",SUMIFS('Bank-1S'!$AE:$AE,'Bank-1S'!$J:$J,"&gt;="&amp;CI$7,'Bank-1S'!$J:$J,"&lt;="&amp;CI$8,'Bank-1S'!$AF:$AF,$N51,'Bank-1S'!$X:$X,$F51),SUMIFS('Bank-1S'!$AE:$AE,'Bank-1S'!$J:$J,CI$8,'Bank-1S'!$AF:$AF,$N51,'Bank-1S'!$X:$X,$F51))</f>
        <v>0</v>
      </c>
      <c r="CJ51" s="99">
        <f ca="1">IF(CJ$7&lt;&gt;"",SUMIFS('Bank-1S'!$AE:$AE,'Bank-1S'!$J:$J,"&gt;="&amp;CJ$7,'Bank-1S'!$J:$J,"&lt;="&amp;CJ$8,'Bank-1S'!$AF:$AF,$N51,'Bank-1S'!$X:$X,$F51),SUMIFS('Bank-1S'!$AE:$AE,'Bank-1S'!$J:$J,CJ$8,'Bank-1S'!$AF:$AF,$N51,'Bank-1S'!$X:$X,$F51))</f>
        <v>0</v>
      </c>
      <c r="CK51" s="99">
        <f ca="1">IF(CK$7&lt;&gt;"",SUMIFS('Bank-1S'!$AE:$AE,'Bank-1S'!$J:$J,"&gt;="&amp;CK$7,'Bank-1S'!$J:$J,"&lt;="&amp;CK$8,'Bank-1S'!$AF:$AF,$N51,'Bank-1S'!$X:$X,$F51),SUMIFS('Bank-1S'!$AE:$AE,'Bank-1S'!$J:$J,CK$8,'Bank-1S'!$AF:$AF,$N51,'Bank-1S'!$X:$X,$F51))</f>
        <v>0</v>
      </c>
      <c r="CL51" s="99">
        <f ca="1">IF(CL$7&lt;&gt;"",SUMIFS('Bank-1S'!$AE:$AE,'Bank-1S'!$J:$J,"&gt;="&amp;CL$7,'Bank-1S'!$J:$J,"&lt;="&amp;CL$8,'Bank-1S'!$AF:$AF,$N51,'Bank-1S'!$X:$X,$F51),SUMIFS('Bank-1S'!$AE:$AE,'Bank-1S'!$J:$J,CL$8,'Bank-1S'!$AF:$AF,$N51,'Bank-1S'!$X:$X,$F51))</f>
        <v>0</v>
      </c>
      <c r="CM51" s="99">
        <f ca="1">IF(CM$7&lt;&gt;"",SUMIFS('Bank-1S'!$AE:$AE,'Bank-1S'!$J:$J,"&gt;="&amp;CM$7,'Bank-1S'!$J:$J,"&lt;="&amp;CM$8,'Bank-1S'!$AF:$AF,$N51,'Bank-1S'!$X:$X,$F51),SUMIFS('Bank-1S'!$AE:$AE,'Bank-1S'!$J:$J,CM$8,'Bank-1S'!$AF:$AF,$N51,'Bank-1S'!$X:$X,$F51))</f>
        <v>0</v>
      </c>
      <c r="CN51" s="99">
        <f ca="1">IF(CN$7&lt;&gt;"",SUMIFS('Bank-1S'!$AE:$AE,'Bank-1S'!$J:$J,"&gt;="&amp;CN$7,'Bank-1S'!$J:$J,"&lt;="&amp;CN$8,'Bank-1S'!$AF:$AF,$N51,'Bank-1S'!$X:$X,$F51),SUMIFS('Bank-1S'!$AE:$AE,'Bank-1S'!$J:$J,CN$8,'Bank-1S'!$AF:$AF,$N51,'Bank-1S'!$X:$X,$F51))</f>
        <v>0</v>
      </c>
      <c r="CO51" s="99">
        <f ca="1">IF(CO$7&lt;&gt;"",SUMIFS('Bank-1S'!$AE:$AE,'Bank-1S'!$J:$J,"&gt;="&amp;CO$7,'Bank-1S'!$J:$J,"&lt;="&amp;CO$8,'Bank-1S'!$AF:$AF,$N51,'Bank-1S'!$X:$X,$F51),SUMIFS('Bank-1S'!$AE:$AE,'Bank-1S'!$J:$J,CO$8,'Bank-1S'!$AF:$AF,$N51,'Bank-1S'!$X:$X,$F51))</f>
        <v>0</v>
      </c>
      <c r="CP51" s="99">
        <f ca="1">IF(CP$7&lt;&gt;"",SUMIFS('Bank-1S'!$AE:$AE,'Bank-1S'!$J:$J,"&gt;="&amp;CP$7,'Bank-1S'!$J:$J,"&lt;="&amp;CP$8,'Bank-1S'!$AF:$AF,$N51,'Bank-1S'!$X:$X,$F51),SUMIFS('Bank-1S'!$AE:$AE,'Bank-1S'!$J:$J,CP$8,'Bank-1S'!$AF:$AF,$N51,'Bank-1S'!$X:$X,$F51))</f>
        <v>0</v>
      </c>
      <c r="CQ51" s="99">
        <f ca="1">IF(CQ$7&lt;&gt;"",SUMIFS('Bank-1S'!$AE:$AE,'Bank-1S'!$J:$J,"&gt;="&amp;CQ$7,'Bank-1S'!$J:$J,"&lt;="&amp;CQ$8,'Bank-1S'!$AF:$AF,$N51,'Bank-1S'!$X:$X,$F51),SUMIFS('Bank-1S'!$AE:$AE,'Bank-1S'!$J:$J,CQ$8,'Bank-1S'!$AF:$AF,$N51,'Bank-1S'!$X:$X,$F51))</f>
        <v>0</v>
      </c>
      <c r="CR51" s="99">
        <f ca="1">IF(CR$7&lt;&gt;"",SUMIFS('Bank-1S'!$AE:$AE,'Bank-1S'!$J:$J,"&gt;="&amp;CR$7,'Bank-1S'!$J:$J,"&lt;="&amp;CR$8,'Bank-1S'!$AF:$AF,$N51,'Bank-1S'!$X:$X,$F51),SUMIFS('Bank-1S'!$AE:$AE,'Bank-1S'!$J:$J,CR$8,'Bank-1S'!$AF:$AF,$N51,'Bank-1S'!$X:$X,$F51))</f>
        <v>0</v>
      </c>
      <c r="CS51" s="99">
        <f ca="1">IF(CS$7&lt;&gt;"",SUMIFS('Bank-1S'!$AE:$AE,'Bank-1S'!$J:$J,"&gt;="&amp;CS$7,'Bank-1S'!$J:$J,"&lt;="&amp;CS$8,'Bank-1S'!$AF:$AF,$N51,'Bank-1S'!$X:$X,$F51),SUMIFS('Bank-1S'!$AE:$AE,'Bank-1S'!$J:$J,CS$8,'Bank-1S'!$AF:$AF,$N51,'Bank-1S'!$X:$X,$F51))</f>
        <v>0</v>
      </c>
      <c r="CT51" s="99">
        <f ca="1">IF(CT$7&lt;&gt;"",SUMIFS('Bank-1S'!$AE:$AE,'Bank-1S'!$J:$J,"&gt;="&amp;CT$7,'Bank-1S'!$J:$J,"&lt;="&amp;CT$8,'Bank-1S'!$AF:$AF,$N51,'Bank-1S'!$X:$X,$F51),SUMIFS('Bank-1S'!$AE:$AE,'Bank-1S'!$J:$J,CT$8,'Bank-1S'!$AF:$AF,$N51,'Bank-1S'!$X:$X,$F51))</f>
        <v>0</v>
      </c>
    </row>
    <row r="52" spans="1:98" s="28" customFormat="1" ht="10.199999999999999" x14ac:dyDescent="0.2">
      <c r="A52" s="87"/>
      <c r="B52" s="87"/>
      <c r="C52" s="87"/>
      <c r="D52" s="87"/>
      <c r="E52" s="192">
        <v>1</v>
      </c>
      <c r="F52" s="101" t="str">
        <f>lists!$Z$16</f>
        <v>Оплаты поставщикам и подрядчикам за сырье</v>
      </c>
      <c r="G52" s="87"/>
      <c r="H52" s="291">
        <f t="shared" ca="1" si="24"/>
        <v>0</v>
      </c>
      <c r="I52" s="306">
        <f t="shared" ca="1" si="25"/>
        <v>0</v>
      </c>
      <c r="J52" s="291">
        <f t="shared" ca="1" si="22"/>
        <v>0</v>
      </c>
      <c r="K52" s="306">
        <f t="shared" ca="1" si="26"/>
        <v>0</v>
      </c>
      <c r="L52" s="306">
        <f t="shared" ca="1" si="27"/>
        <v>0</v>
      </c>
      <c r="M52" s="86"/>
      <c r="N52" s="87" t="str">
        <f t="shared" si="23"/>
        <v>RUR</v>
      </c>
      <c r="O52" s="88"/>
      <c r="P52" s="87"/>
      <c r="Q52" s="260">
        <f t="shared" ca="1" si="28"/>
        <v>0</v>
      </c>
      <c r="R52" s="87"/>
      <c r="S52" s="136"/>
      <c r="T52" s="137">
        <f t="shared" ca="1" si="29"/>
        <v>0</v>
      </c>
      <c r="U52" s="138"/>
      <c r="V52" s="168"/>
      <c r="W52" s="169">
        <f>IF(W$7&lt;&gt;"",SUMIFS('Bank-1S'!$AE:$AE,'Bank-1S'!$J:$J,"&gt;="&amp;W$7,'Bank-1S'!$J:$J,"&lt;="&amp;W$8,'Bank-1S'!$AF:$AF,$N52,'Bank-1S'!$X:$X,$F52),SUMIFS('Bank-1S'!$AE:$AE,'Bank-1S'!$J:$J,W$8,'Bank-1S'!$AF:$AF,$N52,'Bank-1S'!$X:$X,$F52))</f>
        <v>0</v>
      </c>
      <c r="X52" s="99">
        <f ca="1">IF(X$7&lt;&gt;"",SUMIFS('Bank-1S'!$AE:$AE,'Bank-1S'!$J:$J,"&gt;="&amp;X$7,'Bank-1S'!$J:$J,"&lt;="&amp;X$8,'Bank-1S'!$AF:$AF,$N52,'Bank-1S'!$X:$X,$F52),SUMIFS('Bank-1S'!$AE:$AE,'Bank-1S'!$J:$J,X$8,'Bank-1S'!$AF:$AF,$N52,'Bank-1S'!$X:$X,$F52))</f>
        <v>0</v>
      </c>
      <c r="Y52" s="99">
        <f ca="1">IF(Y$7&lt;&gt;"",SUMIFS('Bank-1S'!$AE:$AE,'Bank-1S'!$J:$J,"&gt;="&amp;Y$7,'Bank-1S'!$J:$J,"&lt;="&amp;Y$8,'Bank-1S'!$AF:$AF,$N52,'Bank-1S'!$X:$X,$F52),SUMIFS('Bank-1S'!$AE:$AE,'Bank-1S'!$J:$J,Y$8,'Bank-1S'!$AF:$AF,$N52,'Bank-1S'!$X:$X,$F52))</f>
        <v>0</v>
      </c>
      <c r="Z52" s="99">
        <f ca="1">IF(Z$7&lt;&gt;"",SUMIFS('Bank-1S'!$AE:$AE,'Bank-1S'!$J:$J,"&gt;="&amp;Z$7,'Bank-1S'!$J:$J,"&lt;="&amp;Z$8,'Bank-1S'!$AF:$AF,$N52,'Bank-1S'!$X:$X,$F52),SUMIFS('Bank-1S'!$AE:$AE,'Bank-1S'!$J:$J,Z$8,'Bank-1S'!$AF:$AF,$N52,'Bank-1S'!$X:$X,$F52))</f>
        <v>0</v>
      </c>
      <c r="AA52" s="99">
        <f ca="1">IF(AA$7&lt;&gt;"",SUMIFS('Bank-1S'!$AE:$AE,'Bank-1S'!$J:$J,"&gt;="&amp;AA$7,'Bank-1S'!$J:$J,"&lt;="&amp;AA$8,'Bank-1S'!$AF:$AF,$N52,'Bank-1S'!$X:$X,$F52),SUMIFS('Bank-1S'!$AE:$AE,'Bank-1S'!$J:$J,AA$8,'Bank-1S'!$AF:$AF,$N52,'Bank-1S'!$X:$X,$F52))</f>
        <v>0</v>
      </c>
      <c r="AB52" s="99">
        <f ca="1">IF(AB$7&lt;&gt;"",SUMIFS('Bank-1S'!$AE:$AE,'Bank-1S'!$J:$J,"&gt;="&amp;AB$7,'Bank-1S'!$J:$J,"&lt;="&amp;AB$8,'Bank-1S'!$AF:$AF,$N52,'Bank-1S'!$X:$X,$F52),SUMIFS('Bank-1S'!$AE:$AE,'Bank-1S'!$J:$J,AB$8,'Bank-1S'!$AF:$AF,$N52,'Bank-1S'!$X:$X,$F52))</f>
        <v>0</v>
      </c>
      <c r="AC52" s="99">
        <f ca="1">IF(AC$7&lt;&gt;"",SUMIFS('Bank-1S'!$AE:$AE,'Bank-1S'!$J:$J,"&gt;="&amp;AC$7,'Bank-1S'!$J:$J,"&lt;="&amp;AC$8,'Bank-1S'!$AF:$AF,$N52,'Bank-1S'!$X:$X,$F52),SUMIFS('Bank-1S'!$AE:$AE,'Bank-1S'!$J:$J,AC$8,'Bank-1S'!$AF:$AF,$N52,'Bank-1S'!$X:$X,$F52))</f>
        <v>0</v>
      </c>
      <c r="AD52" s="99">
        <f ca="1">IF(AD$7&lt;&gt;"",SUMIFS('Bank-1S'!$AE:$AE,'Bank-1S'!$J:$J,"&gt;="&amp;AD$7,'Bank-1S'!$J:$J,"&lt;="&amp;AD$8,'Bank-1S'!$AF:$AF,$N52,'Bank-1S'!$X:$X,$F52),SUMIFS('Bank-1S'!$AE:$AE,'Bank-1S'!$J:$J,AD$8,'Bank-1S'!$AF:$AF,$N52,'Bank-1S'!$X:$X,$F52))</f>
        <v>0</v>
      </c>
      <c r="AE52" s="99">
        <f ca="1">IF(AE$7&lt;&gt;"",SUMIFS('Bank-1S'!$AE:$AE,'Bank-1S'!$J:$J,"&gt;="&amp;AE$7,'Bank-1S'!$J:$J,"&lt;="&amp;AE$8,'Bank-1S'!$AF:$AF,$N52,'Bank-1S'!$X:$X,$F52),SUMIFS('Bank-1S'!$AE:$AE,'Bank-1S'!$J:$J,AE$8,'Bank-1S'!$AF:$AF,$N52,'Bank-1S'!$X:$X,$F52))</f>
        <v>0</v>
      </c>
      <c r="AF52" s="99">
        <f ca="1">IF(AF$7&lt;&gt;"",SUMIFS('Bank-1S'!$AE:$AE,'Bank-1S'!$J:$J,"&gt;="&amp;AF$7,'Bank-1S'!$J:$J,"&lt;="&amp;AF$8,'Bank-1S'!$AF:$AF,$N52,'Bank-1S'!$X:$X,$F52),SUMIFS('Bank-1S'!$AE:$AE,'Bank-1S'!$J:$J,AF$8,'Bank-1S'!$AF:$AF,$N52,'Bank-1S'!$X:$X,$F52))</f>
        <v>0</v>
      </c>
      <c r="AG52" s="99">
        <f ca="1">IF(AG$7&lt;&gt;"",SUMIFS('Bank-1S'!$AE:$AE,'Bank-1S'!$J:$J,"&gt;="&amp;AG$7,'Bank-1S'!$J:$J,"&lt;="&amp;AG$8,'Bank-1S'!$AF:$AF,$N52,'Bank-1S'!$X:$X,$F52),SUMIFS('Bank-1S'!$AE:$AE,'Bank-1S'!$J:$J,AG$8,'Bank-1S'!$AF:$AF,$N52,'Bank-1S'!$X:$X,$F52))</f>
        <v>0</v>
      </c>
      <c r="AH52" s="99">
        <f ca="1">IF(AH$7&lt;&gt;"",SUMIFS('Bank-1S'!$AE:$AE,'Bank-1S'!$J:$J,"&gt;="&amp;AH$7,'Bank-1S'!$J:$J,"&lt;="&amp;AH$8,'Bank-1S'!$AF:$AF,$N52,'Bank-1S'!$X:$X,$F52),SUMIFS('Bank-1S'!$AE:$AE,'Bank-1S'!$J:$J,AH$8,'Bank-1S'!$AF:$AF,$N52,'Bank-1S'!$X:$X,$F52))</f>
        <v>0</v>
      </c>
      <c r="AI52" s="99">
        <f ca="1">IF(AI$7&lt;&gt;"",SUMIFS('Bank-1S'!$AE:$AE,'Bank-1S'!$J:$J,"&gt;="&amp;AI$7,'Bank-1S'!$J:$J,"&lt;="&amp;AI$8,'Bank-1S'!$AF:$AF,$N52,'Bank-1S'!$X:$X,$F52),SUMIFS('Bank-1S'!$AE:$AE,'Bank-1S'!$J:$J,AI$8,'Bank-1S'!$AF:$AF,$N52,'Bank-1S'!$X:$X,$F52))</f>
        <v>0</v>
      </c>
      <c r="AJ52" s="99">
        <f ca="1">IF(AJ$7&lt;&gt;"",SUMIFS('Bank-1S'!$AE:$AE,'Bank-1S'!$J:$J,"&gt;="&amp;AJ$7,'Bank-1S'!$J:$J,"&lt;="&amp;AJ$8,'Bank-1S'!$AF:$AF,$N52,'Bank-1S'!$X:$X,$F52),SUMIFS('Bank-1S'!$AE:$AE,'Bank-1S'!$J:$J,AJ$8,'Bank-1S'!$AF:$AF,$N52,'Bank-1S'!$X:$X,$F52))</f>
        <v>0</v>
      </c>
      <c r="AK52" s="99">
        <f ca="1">IF(AK$7&lt;&gt;"",SUMIFS('Bank-1S'!$AE:$AE,'Bank-1S'!$J:$J,"&gt;="&amp;AK$7,'Bank-1S'!$J:$J,"&lt;="&amp;AK$8,'Bank-1S'!$AF:$AF,$N52,'Bank-1S'!$X:$X,$F52),SUMIFS('Bank-1S'!$AE:$AE,'Bank-1S'!$J:$J,AK$8,'Bank-1S'!$AF:$AF,$N52,'Bank-1S'!$X:$X,$F52))</f>
        <v>0</v>
      </c>
      <c r="AL52" s="99">
        <f ca="1">IF(AL$7&lt;&gt;"",SUMIFS('Bank-1S'!$AE:$AE,'Bank-1S'!$J:$J,"&gt;="&amp;AL$7,'Bank-1S'!$J:$J,"&lt;="&amp;AL$8,'Bank-1S'!$AF:$AF,$N52,'Bank-1S'!$X:$X,$F52),SUMIFS('Bank-1S'!$AE:$AE,'Bank-1S'!$J:$J,AL$8,'Bank-1S'!$AF:$AF,$N52,'Bank-1S'!$X:$X,$F52))</f>
        <v>0</v>
      </c>
      <c r="AM52" s="99">
        <f ca="1">IF(AM$7&lt;&gt;"",SUMIFS('Bank-1S'!$AE:$AE,'Bank-1S'!$J:$J,"&gt;="&amp;AM$7,'Bank-1S'!$J:$J,"&lt;="&amp;AM$8,'Bank-1S'!$AF:$AF,$N52,'Bank-1S'!$X:$X,$F52),SUMIFS('Bank-1S'!$AE:$AE,'Bank-1S'!$J:$J,AM$8,'Bank-1S'!$AF:$AF,$N52,'Bank-1S'!$X:$X,$F52))</f>
        <v>0</v>
      </c>
      <c r="AN52" s="99">
        <f ca="1">IF(AN$7&lt;&gt;"",SUMIFS('Bank-1S'!$AE:$AE,'Bank-1S'!$J:$J,"&gt;="&amp;AN$7,'Bank-1S'!$J:$J,"&lt;="&amp;AN$8,'Bank-1S'!$AF:$AF,$N52,'Bank-1S'!$X:$X,$F52),SUMIFS('Bank-1S'!$AE:$AE,'Bank-1S'!$J:$J,AN$8,'Bank-1S'!$AF:$AF,$N52,'Bank-1S'!$X:$X,$F52))</f>
        <v>0</v>
      </c>
      <c r="AO52" s="99">
        <f ca="1">IF(AO$7&lt;&gt;"",SUMIFS('Bank-1S'!$AE:$AE,'Bank-1S'!$J:$J,"&gt;="&amp;AO$7,'Bank-1S'!$J:$J,"&lt;="&amp;AO$8,'Bank-1S'!$AF:$AF,$N52,'Bank-1S'!$X:$X,$F52),SUMIFS('Bank-1S'!$AE:$AE,'Bank-1S'!$J:$J,AO$8,'Bank-1S'!$AF:$AF,$N52,'Bank-1S'!$X:$X,$F52))</f>
        <v>0</v>
      </c>
      <c r="AP52" s="99">
        <f ca="1">IF(AP$7&lt;&gt;"",SUMIFS('Bank-1S'!$AE:$AE,'Bank-1S'!$J:$J,"&gt;="&amp;AP$7,'Bank-1S'!$J:$J,"&lt;="&amp;AP$8,'Bank-1S'!$AF:$AF,$N52,'Bank-1S'!$X:$X,$F52),SUMIFS('Bank-1S'!$AE:$AE,'Bank-1S'!$J:$J,AP$8,'Bank-1S'!$AF:$AF,$N52,'Bank-1S'!$X:$X,$F52))</f>
        <v>0</v>
      </c>
      <c r="AQ52" s="99">
        <f ca="1">IF(AQ$7&lt;&gt;"",SUMIFS('Bank-1S'!$AE:$AE,'Bank-1S'!$J:$J,"&gt;="&amp;AQ$7,'Bank-1S'!$J:$J,"&lt;="&amp;AQ$8,'Bank-1S'!$AF:$AF,$N52,'Bank-1S'!$X:$X,$F52),SUMIFS('Bank-1S'!$AE:$AE,'Bank-1S'!$J:$J,AQ$8,'Bank-1S'!$AF:$AF,$N52,'Bank-1S'!$X:$X,$F52))</f>
        <v>0</v>
      </c>
      <c r="AR52" s="99">
        <f ca="1">IF(AR$7&lt;&gt;"",SUMIFS('Bank-1S'!$AE:$AE,'Bank-1S'!$J:$J,"&gt;="&amp;AR$7,'Bank-1S'!$J:$J,"&lt;="&amp;AR$8,'Bank-1S'!$AF:$AF,$N52,'Bank-1S'!$X:$X,$F52),SUMIFS('Bank-1S'!$AE:$AE,'Bank-1S'!$J:$J,AR$8,'Bank-1S'!$AF:$AF,$N52,'Bank-1S'!$X:$X,$F52))</f>
        <v>0</v>
      </c>
      <c r="AS52" s="99">
        <f ca="1">IF(AS$7&lt;&gt;"",SUMIFS('Bank-1S'!$AE:$AE,'Bank-1S'!$J:$J,"&gt;="&amp;AS$7,'Bank-1S'!$J:$J,"&lt;="&amp;AS$8,'Bank-1S'!$AF:$AF,$N52,'Bank-1S'!$X:$X,$F52),SUMIFS('Bank-1S'!$AE:$AE,'Bank-1S'!$J:$J,AS$8,'Bank-1S'!$AF:$AF,$N52,'Bank-1S'!$X:$X,$F52))</f>
        <v>0</v>
      </c>
      <c r="AT52" s="99">
        <f ca="1">IF(AT$7&lt;&gt;"",SUMIFS('Bank-1S'!$AE:$AE,'Bank-1S'!$J:$J,"&gt;="&amp;AT$7,'Bank-1S'!$J:$J,"&lt;="&amp;AT$8,'Bank-1S'!$AF:$AF,$N52,'Bank-1S'!$X:$X,$F52),SUMIFS('Bank-1S'!$AE:$AE,'Bank-1S'!$J:$J,AT$8,'Bank-1S'!$AF:$AF,$N52,'Bank-1S'!$X:$X,$F52))</f>
        <v>0</v>
      </c>
      <c r="AU52" s="99">
        <f ca="1">IF(AU$7&lt;&gt;"",SUMIFS('Bank-1S'!$AE:$AE,'Bank-1S'!$J:$J,"&gt;="&amp;AU$7,'Bank-1S'!$J:$J,"&lt;="&amp;AU$8,'Bank-1S'!$AF:$AF,$N52,'Bank-1S'!$X:$X,$F52),SUMIFS('Bank-1S'!$AE:$AE,'Bank-1S'!$J:$J,AU$8,'Bank-1S'!$AF:$AF,$N52,'Bank-1S'!$X:$X,$F52))</f>
        <v>0</v>
      </c>
      <c r="AV52" s="99">
        <f ca="1">IF(AV$7&lt;&gt;"",SUMIFS('Bank-1S'!$AE:$AE,'Bank-1S'!$J:$J,"&gt;="&amp;AV$7,'Bank-1S'!$J:$J,"&lt;="&amp;AV$8,'Bank-1S'!$AF:$AF,$N52,'Bank-1S'!$X:$X,$F52),SUMIFS('Bank-1S'!$AE:$AE,'Bank-1S'!$J:$J,AV$8,'Bank-1S'!$AF:$AF,$N52,'Bank-1S'!$X:$X,$F52))</f>
        <v>0</v>
      </c>
      <c r="AW52" s="99">
        <f ca="1">IF(AW$7&lt;&gt;"",SUMIFS('Bank-1S'!$AE:$AE,'Bank-1S'!$J:$J,"&gt;="&amp;AW$7,'Bank-1S'!$J:$J,"&lt;="&amp;AW$8,'Bank-1S'!$AF:$AF,$N52,'Bank-1S'!$X:$X,$F52),SUMIFS('Bank-1S'!$AE:$AE,'Bank-1S'!$J:$J,AW$8,'Bank-1S'!$AF:$AF,$N52,'Bank-1S'!$X:$X,$F52))</f>
        <v>0</v>
      </c>
      <c r="AX52" s="99">
        <f ca="1">IF(AX$7&lt;&gt;"",SUMIFS('Bank-1S'!$AE:$AE,'Bank-1S'!$J:$J,"&gt;="&amp;AX$7,'Bank-1S'!$J:$J,"&lt;="&amp;AX$8,'Bank-1S'!$AF:$AF,$N52,'Bank-1S'!$X:$X,$F52),SUMIFS('Bank-1S'!$AE:$AE,'Bank-1S'!$J:$J,AX$8,'Bank-1S'!$AF:$AF,$N52,'Bank-1S'!$X:$X,$F52))</f>
        <v>0</v>
      </c>
      <c r="AY52" s="99">
        <f ca="1">IF(AY$7&lt;&gt;"",SUMIFS('Bank-1S'!$AE:$AE,'Bank-1S'!$J:$J,"&gt;="&amp;AY$7,'Bank-1S'!$J:$J,"&lt;="&amp;AY$8,'Bank-1S'!$AF:$AF,$N52,'Bank-1S'!$X:$X,$F52),SUMIFS('Bank-1S'!$AE:$AE,'Bank-1S'!$J:$J,AY$8,'Bank-1S'!$AF:$AF,$N52,'Bank-1S'!$X:$X,$F52))</f>
        <v>0</v>
      </c>
      <c r="AZ52" s="99">
        <f ca="1">IF(AZ$7&lt;&gt;"",SUMIFS('Bank-1S'!$AE:$AE,'Bank-1S'!$J:$J,"&gt;="&amp;AZ$7,'Bank-1S'!$J:$J,"&lt;="&amp;AZ$8,'Bank-1S'!$AF:$AF,$N52,'Bank-1S'!$X:$X,$F52),SUMIFS('Bank-1S'!$AE:$AE,'Bank-1S'!$J:$J,AZ$8,'Bank-1S'!$AF:$AF,$N52,'Bank-1S'!$X:$X,$F52))</f>
        <v>0</v>
      </c>
      <c r="BA52" s="99">
        <f ca="1">IF(BA$7&lt;&gt;"",SUMIFS('Bank-1S'!$AE:$AE,'Bank-1S'!$J:$J,"&gt;="&amp;BA$7,'Bank-1S'!$J:$J,"&lt;="&amp;BA$8,'Bank-1S'!$AF:$AF,$N52,'Bank-1S'!$X:$X,$F52),SUMIFS('Bank-1S'!$AE:$AE,'Bank-1S'!$J:$J,BA$8,'Bank-1S'!$AF:$AF,$N52,'Bank-1S'!$X:$X,$F52))</f>
        <v>0</v>
      </c>
      <c r="BB52" s="99">
        <f ca="1">IF(BB$7&lt;&gt;"",SUMIFS('Bank-1S'!$AE:$AE,'Bank-1S'!$J:$J,"&gt;="&amp;BB$7,'Bank-1S'!$J:$J,"&lt;="&amp;BB$8,'Bank-1S'!$AF:$AF,$N52,'Bank-1S'!$X:$X,$F52),SUMIFS('Bank-1S'!$AE:$AE,'Bank-1S'!$J:$J,BB$8,'Bank-1S'!$AF:$AF,$N52,'Bank-1S'!$X:$X,$F52))</f>
        <v>0</v>
      </c>
      <c r="BC52" s="99">
        <f ca="1">IF(BC$7&lt;&gt;"",SUMIFS('Bank-1S'!$AE:$AE,'Bank-1S'!$J:$J,"&gt;="&amp;BC$7,'Bank-1S'!$J:$J,"&lt;="&amp;BC$8,'Bank-1S'!$AF:$AF,$N52,'Bank-1S'!$X:$X,$F52),SUMIFS('Bank-1S'!$AE:$AE,'Bank-1S'!$J:$J,BC$8,'Bank-1S'!$AF:$AF,$N52,'Bank-1S'!$X:$X,$F52))</f>
        <v>0</v>
      </c>
      <c r="BD52" s="99">
        <f ca="1">IF(BD$7&lt;&gt;"",SUMIFS('Bank-1S'!$AE:$AE,'Bank-1S'!$J:$J,"&gt;="&amp;BD$7,'Bank-1S'!$J:$J,"&lt;="&amp;BD$8,'Bank-1S'!$AF:$AF,$N52,'Bank-1S'!$X:$X,$F52),SUMIFS('Bank-1S'!$AE:$AE,'Bank-1S'!$J:$J,BD$8,'Bank-1S'!$AF:$AF,$N52,'Bank-1S'!$X:$X,$F52))</f>
        <v>0</v>
      </c>
      <c r="BE52" s="99">
        <f ca="1">IF(BE$7&lt;&gt;"",SUMIFS('Bank-1S'!$AE:$AE,'Bank-1S'!$J:$J,"&gt;="&amp;BE$7,'Bank-1S'!$J:$J,"&lt;="&amp;BE$8,'Bank-1S'!$AF:$AF,$N52,'Bank-1S'!$X:$X,$F52),SUMIFS('Bank-1S'!$AE:$AE,'Bank-1S'!$J:$J,BE$8,'Bank-1S'!$AF:$AF,$N52,'Bank-1S'!$X:$X,$F52))</f>
        <v>0</v>
      </c>
      <c r="BF52" s="99">
        <f ca="1">IF(BF$7&lt;&gt;"",SUMIFS('Bank-1S'!$AE:$AE,'Bank-1S'!$J:$J,"&gt;="&amp;BF$7,'Bank-1S'!$J:$J,"&lt;="&amp;BF$8,'Bank-1S'!$AF:$AF,$N52,'Bank-1S'!$X:$X,$F52),SUMIFS('Bank-1S'!$AE:$AE,'Bank-1S'!$J:$J,BF$8,'Bank-1S'!$AF:$AF,$N52,'Bank-1S'!$X:$X,$F52))</f>
        <v>0</v>
      </c>
      <c r="BG52" s="99">
        <f ca="1">IF(BG$7&lt;&gt;"",SUMIFS('Bank-1S'!$AE:$AE,'Bank-1S'!$J:$J,"&gt;="&amp;BG$7,'Bank-1S'!$J:$J,"&lt;="&amp;BG$8,'Bank-1S'!$AF:$AF,$N52,'Bank-1S'!$X:$X,$F52),SUMIFS('Bank-1S'!$AE:$AE,'Bank-1S'!$J:$J,BG$8,'Bank-1S'!$AF:$AF,$N52,'Bank-1S'!$X:$X,$F52))</f>
        <v>0</v>
      </c>
      <c r="BH52" s="99">
        <f ca="1">IF(BH$7&lt;&gt;"",SUMIFS('Bank-1S'!$AE:$AE,'Bank-1S'!$J:$J,"&gt;="&amp;BH$7,'Bank-1S'!$J:$J,"&lt;="&amp;BH$8,'Bank-1S'!$AF:$AF,$N52,'Bank-1S'!$X:$X,$F52),SUMIFS('Bank-1S'!$AE:$AE,'Bank-1S'!$J:$J,BH$8,'Bank-1S'!$AF:$AF,$N52,'Bank-1S'!$X:$X,$F52))</f>
        <v>0</v>
      </c>
      <c r="BI52" s="99">
        <f ca="1">IF(BI$7&lt;&gt;"",SUMIFS('Bank-1S'!$AE:$AE,'Bank-1S'!$J:$J,"&gt;="&amp;BI$7,'Bank-1S'!$J:$J,"&lt;="&amp;BI$8,'Bank-1S'!$AF:$AF,$N52,'Bank-1S'!$X:$X,$F52),SUMIFS('Bank-1S'!$AE:$AE,'Bank-1S'!$J:$J,BI$8,'Bank-1S'!$AF:$AF,$N52,'Bank-1S'!$X:$X,$F52))</f>
        <v>0</v>
      </c>
      <c r="BJ52" s="99">
        <f ca="1">IF(BJ$7&lt;&gt;"",SUMIFS('Bank-1S'!$AE:$AE,'Bank-1S'!$J:$J,"&gt;="&amp;BJ$7,'Bank-1S'!$J:$J,"&lt;="&amp;BJ$8,'Bank-1S'!$AF:$AF,$N52,'Bank-1S'!$X:$X,$F52),SUMIFS('Bank-1S'!$AE:$AE,'Bank-1S'!$J:$J,BJ$8,'Bank-1S'!$AF:$AF,$N52,'Bank-1S'!$X:$X,$F52))</f>
        <v>0</v>
      </c>
      <c r="BK52" s="99">
        <f ca="1">IF(BK$7&lt;&gt;"",SUMIFS('Bank-1S'!$AE:$AE,'Bank-1S'!$J:$J,"&gt;="&amp;BK$7,'Bank-1S'!$J:$J,"&lt;="&amp;BK$8,'Bank-1S'!$AF:$AF,$N52,'Bank-1S'!$X:$X,$F52),SUMIFS('Bank-1S'!$AE:$AE,'Bank-1S'!$J:$J,BK$8,'Bank-1S'!$AF:$AF,$N52,'Bank-1S'!$X:$X,$F52))</f>
        <v>0</v>
      </c>
      <c r="BL52" s="99">
        <f ca="1">IF(BL$7&lt;&gt;"",SUMIFS('Bank-1S'!$AE:$AE,'Bank-1S'!$J:$J,"&gt;="&amp;BL$7,'Bank-1S'!$J:$J,"&lt;="&amp;BL$8,'Bank-1S'!$AF:$AF,$N52,'Bank-1S'!$X:$X,$F52),SUMIFS('Bank-1S'!$AE:$AE,'Bank-1S'!$J:$J,BL$8,'Bank-1S'!$AF:$AF,$N52,'Bank-1S'!$X:$X,$F52))</f>
        <v>0</v>
      </c>
      <c r="BM52" s="99">
        <f ca="1">IF(BM$7&lt;&gt;"",SUMIFS('Bank-1S'!$AE:$AE,'Bank-1S'!$J:$J,"&gt;="&amp;BM$7,'Bank-1S'!$J:$J,"&lt;="&amp;BM$8,'Bank-1S'!$AF:$AF,$N52,'Bank-1S'!$X:$X,$F52),SUMIFS('Bank-1S'!$AE:$AE,'Bank-1S'!$J:$J,BM$8,'Bank-1S'!$AF:$AF,$N52,'Bank-1S'!$X:$X,$F52))</f>
        <v>0</v>
      </c>
      <c r="BN52" s="99">
        <f ca="1">IF(BN$7&lt;&gt;"",SUMIFS('Bank-1S'!$AE:$AE,'Bank-1S'!$J:$J,"&gt;="&amp;BN$7,'Bank-1S'!$J:$J,"&lt;="&amp;BN$8,'Bank-1S'!$AF:$AF,$N52,'Bank-1S'!$X:$X,$F52),SUMIFS('Bank-1S'!$AE:$AE,'Bank-1S'!$J:$J,BN$8,'Bank-1S'!$AF:$AF,$N52,'Bank-1S'!$X:$X,$F52))</f>
        <v>0</v>
      </c>
      <c r="BO52" s="99">
        <f ca="1">IF(BO$7&lt;&gt;"",SUMIFS('Bank-1S'!$AE:$AE,'Bank-1S'!$J:$J,"&gt;="&amp;BO$7,'Bank-1S'!$J:$J,"&lt;="&amp;BO$8,'Bank-1S'!$AF:$AF,$N52,'Bank-1S'!$X:$X,$F52),SUMIFS('Bank-1S'!$AE:$AE,'Bank-1S'!$J:$J,BO$8,'Bank-1S'!$AF:$AF,$N52,'Bank-1S'!$X:$X,$F52))</f>
        <v>0</v>
      </c>
      <c r="BP52" s="99">
        <f ca="1">IF(BP$7&lt;&gt;"",SUMIFS('Bank-1S'!$AE:$AE,'Bank-1S'!$J:$J,"&gt;="&amp;BP$7,'Bank-1S'!$J:$J,"&lt;="&amp;BP$8,'Bank-1S'!$AF:$AF,$N52,'Bank-1S'!$X:$X,$F52),SUMIFS('Bank-1S'!$AE:$AE,'Bank-1S'!$J:$J,BP$8,'Bank-1S'!$AF:$AF,$N52,'Bank-1S'!$X:$X,$F52))</f>
        <v>0</v>
      </c>
      <c r="BQ52" s="99">
        <f ca="1">IF(BQ$7&lt;&gt;"",SUMIFS('Bank-1S'!$AE:$AE,'Bank-1S'!$J:$J,"&gt;="&amp;BQ$7,'Bank-1S'!$J:$J,"&lt;="&amp;BQ$8,'Bank-1S'!$AF:$AF,$N52,'Bank-1S'!$X:$X,$F52),SUMIFS('Bank-1S'!$AE:$AE,'Bank-1S'!$J:$J,BQ$8,'Bank-1S'!$AF:$AF,$N52,'Bank-1S'!$X:$X,$F52))</f>
        <v>0</v>
      </c>
      <c r="BR52" s="99">
        <f ca="1">IF(BR$7&lt;&gt;"",SUMIFS('Bank-1S'!$AE:$AE,'Bank-1S'!$J:$J,"&gt;="&amp;BR$7,'Bank-1S'!$J:$J,"&lt;="&amp;BR$8,'Bank-1S'!$AF:$AF,$N52,'Bank-1S'!$X:$X,$F52),SUMIFS('Bank-1S'!$AE:$AE,'Bank-1S'!$J:$J,BR$8,'Bank-1S'!$AF:$AF,$N52,'Bank-1S'!$X:$X,$F52))</f>
        <v>0</v>
      </c>
      <c r="BS52" s="99">
        <f ca="1">IF(BS$7&lt;&gt;"",SUMIFS('Bank-1S'!$AE:$AE,'Bank-1S'!$J:$J,"&gt;="&amp;BS$7,'Bank-1S'!$J:$J,"&lt;="&amp;BS$8,'Bank-1S'!$AF:$AF,$N52,'Bank-1S'!$X:$X,$F52),SUMIFS('Bank-1S'!$AE:$AE,'Bank-1S'!$J:$J,BS$8,'Bank-1S'!$AF:$AF,$N52,'Bank-1S'!$X:$X,$F52))</f>
        <v>0</v>
      </c>
      <c r="BT52" s="99">
        <f ca="1">IF(BT$7&lt;&gt;"",SUMIFS('Bank-1S'!$AE:$AE,'Bank-1S'!$J:$J,"&gt;="&amp;BT$7,'Bank-1S'!$J:$J,"&lt;="&amp;BT$8,'Bank-1S'!$AF:$AF,$N52,'Bank-1S'!$X:$X,$F52),SUMIFS('Bank-1S'!$AE:$AE,'Bank-1S'!$J:$J,BT$8,'Bank-1S'!$AF:$AF,$N52,'Bank-1S'!$X:$X,$F52))</f>
        <v>0</v>
      </c>
      <c r="BU52" s="99">
        <f ca="1">IF(BU$7&lt;&gt;"",SUMIFS('Bank-1S'!$AE:$AE,'Bank-1S'!$J:$J,"&gt;="&amp;BU$7,'Bank-1S'!$J:$J,"&lt;="&amp;BU$8,'Bank-1S'!$AF:$AF,$N52,'Bank-1S'!$X:$X,$F52),SUMIFS('Bank-1S'!$AE:$AE,'Bank-1S'!$J:$J,BU$8,'Bank-1S'!$AF:$AF,$N52,'Bank-1S'!$X:$X,$F52))</f>
        <v>0</v>
      </c>
      <c r="BV52" s="99">
        <f ca="1">IF(BV$7&lt;&gt;"",SUMIFS('Bank-1S'!$AE:$AE,'Bank-1S'!$J:$J,"&gt;="&amp;BV$7,'Bank-1S'!$J:$J,"&lt;="&amp;BV$8,'Bank-1S'!$AF:$AF,$N52,'Bank-1S'!$X:$X,$F52),SUMIFS('Bank-1S'!$AE:$AE,'Bank-1S'!$J:$J,BV$8,'Bank-1S'!$AF:$AF,$N52,'Bank-1S'!$X:$X,$F52))</f>
        <v>0</v>
      </c>
      <c r="BW52" s="99">
        <f ca="1">IF(BW$7&lt;&gt;"",SUMIFS('Bank-1S'!$AE:$AE,'Bank-1S'!$J:$J,"&gt;="&amp;BW$7,'Bank-1S'!$J:$J,"&lt;="&amp;BW$8,'Bank-1S'!$AF:$AF,$N52,'Bank-1S'!$X:$X,$F52),SUMIFS('Bank-1S'!$AE:$AE,'Bank-1S'!$J:$J,BW$8,'Bank-1S'!$AF:$AF,$N52,'Bank-1S'!$X:$X,$F52))</f>
        <v>0</v>
      </c>
      <c r="BX52" s="99">
        <f ca="1">IF(BX$7&lt;&gt;"",SUMIFS('Bank-1S'!$AE:$AE,'Bank-1S'!$J:$J,"&gt;="&amp;BX$7,'Bank-1S'!$J:$J,"&lt;="&amp;BX$8,'Bank-1S'!$AF:$AF,$N52,'Bank-1S'!$X:$X,$F52),SUMIFS('Bank-1S'!$AE:$AE,'Bank-1S'!$J:$J,BX$8,'Bank-1S'!$AF:$AF,$N52,'Bank-1S'!$X:$X,$F52))</f>
        <v>0</v>
      </c>
      <c r="BY52" s="99">
        <f ca="1">IF(BY$7&lt;&gt;"",SUMIFS('Bank-1S'!$AE:$AE,'Bank-1S'!$J:$J,"&gt;="&amp;BY$7,'Bank-1S'!$J:$J,"&lt;="&amp;BY$8,'Bank-1S'!$AF:$AF,$N52,'Bank-1S'!$X:$X,$F52),SUMIFS('Bank-1S'!$AE:$AE,'Bank-1S'!$J:$J,BY$8,'Bank-1S'!$AF:$AF,$N52,'Bank-1S'!$X:$X,$F52))</f>
        <v>0</v>
      </c>
      <c r="BZ52" s="99">
        <f ca="1">IF(BZ$7&lt;&gt;"",SUMIFS('Bank-1S'!$AE:$AE,'Bank-1S'!$J:$J,"&gt;="&amp;BZ$7,'Bank-1S'!$J:$J,"&lt;="&amp;BZ$8,'Bank-1S'!$AF:$AF,$N52,'Bank-1S'!$X:$X,$F52),SUMIFS('Bank-1S'!$AE:$AE,'Bank-1S'!$J:$J,BZ$8,'Bank-1S'!$AF:$AF,$N52,'Bank-1S'!$X:$X,$F52))</f>
        <v>0</v>
      </c>
      <c r="CA52" s="99">
        <f ca="1">IF(CA$7&lt;&gt;"",SUMIFS('Bank-1S'!$AE:$AE,'Bank-1S'!$J:$J,"&gt;="&amp;CA$7,'Bank-1S'!$J:$J,"&lt;="&amp;CA$8,'Bank-1S'!$AF:$AF,$N52,'Bank-1S'!$X:$X,$F52),SUMIFS('Bank-1S'!$AE:$AE,'Bank-1S'!$J:$J,CA$8,'Bank-1S'!$AF:$AF,$N52,'Bank-1S'!$X:$X,$F52))</f>
        <v>0</v>
      </c>
      <c r="CB52" s="99">
        <f ca="1">IF(CB$7&lt;&gt;"",SUMIFS('Bank-1S'!$AE:$AE,'Bank-1S'!$J:$J,"&gt;="&amp;CB$7,'Bank-1S'!$J:$J,"&lt;="&amp;CB$8,'Bank-1S'!$AF:$AF,$N52,'Bank-1S'!$X:$X,$F52),SUMIFS('Bank-1S'!$AE:$AE,'Bank-1S'!$J:$J,CB$8,'Bank-1S'!$AF:$AF,$N52,'Bank-1S'!$X:$X,$F52))</f>
        <v>0</v>
      </c>
      <c r="CC52" s="99">
        <f ca="1">IF(CC$7&lt;&gt;"",SUMIFS('Bank-1S'!$AE:$AE,'Bank-1S'!$J:$J,"&gt;="&amp;CC$7,'Bank-1S'!$J:$J,"&lt;="&amp;CC$8,'Bank-1S'!$AF:$AF,$N52,'Bank-1S'!$X:$X,$F52),SUMIFS('Bank-1S'!$AE:$AE,'Bank-1S'!$J:$J,CC$8,'Bank-1S'!$AF:$AF,$N52,'Bank-1S'!$X:$X,$F52))</f>
        <v>0</v>
      </c>
      <c r="CD52" s="99">
        <f ca="1">IF(CD$7&lt;&gt;"",SUMIFS('Bank-1S'!$AE:$AE,'Bank-1S'!$J:$J,"&gt;="&amp;CD$7,'Bank-1S'!$J:$J,"&lt;="&amp;CD$8,'Bank-1S'!$AF:$AF,$N52,'Bank-1S'!$X:$X,$F52),SUMIFS('Bank-1S'!$AE:$AE,'Bank-1S'!$J:$J,CD$8,'Bank-1S'!$AF:$AF,$N52,'Bank-1S'!$X:$X,$F52))</f>
        <v>0</v>
      </c>
      <c r="CE52" s="99">
        <f ca="1">IF(CE$7&lt;&gt;"",SUMIFS('Bank-1S'!$AE:$AE,'Bank-1S'!$J:$J,"&gt;="&amp;CE$7,'Bank-1S'!$J:$J,"&lt;="&amp;CE$8,'Bank-1S'!$AF:$AF,$N52,'Bank-1S'!$X:$X,$F52),SUMIFS('Bank-1S'!$AE:$AE,'Bank-1S'!$J:$J,CE$8,'Bank-1S'!$AF:$AF,$N52,'Bank-1S'!$X:$X,$F52))</f>
        <v>0</v>
      </c>
      <c r="CF52" s="99">
        <f ca="1">IF(CF$7&lt;&gt;"",SUMIFS('Bank-1S'!$AE:$AE,'Bank-1S'!$J:$J,"&gt;="&amp;CF$7,'Bank-1S'!$J:$J,"&lt;="&amp;CF$8,'Bank-1S'!$AF:$AF,$N52,'Bank-1S'!$X:$X,$F52),SUMIFS('Bank-1S'!$AE:$AE,'Bank-1S'!$J:$J,CF$8,'Bank-1S'!$AF:$AF,$N52,'Bank-1S'!$X:$X,$F52))</f>
        <v>0</v>
      </c>
      <c r="CG52" s="99">
        <f ca="1">IF(CG$7&lt;&gt;"",SUMIFS('Bank-1S'!$AE:$AE,'Bank-1S'!$J:$J,"&gt;="&amp;CG$7,'Bank-1S'!$J:$J,"&lt;="&amp;CG$8,'Bank-1S'!$AF:$AF,$N52,'Bank-1S'!$X:$X,$F52),SUMIFS('Bank-1S'!$AE:$AE,'Bank-1S'!$J:$J,CG$8,'Bank-1S'!$AF:$AF,$N52,'Bank-1S'!$X:$X,$F52))</f>
        <v>0</v>
      </c>
      <c r="CH52" s="99">
        <f ca="1">IF(CH$7&lt;&gt;"",SUMIFS('Bank-1S'!$AE:$AE,'Bank-1S'!$J:$J,"&gt;="&amp;CH$7,'Bank-1S'!$J:$J,"&lt;="&amp;CH$8,'Bank-1S'!$AF:$AF,$N52,'Bank-1S'!$X:$X,$F52),SUMIFS('Bank-1S'!$AE:$AE,'Bank-1S'!$J:$J,CH$8,'Bank-1S'!$AF:$AF,$N52,'Bank-1S'!$X:$X,$F52))</f>
        <v>0</v>
      </c>
      <c r="CI52" s="99">
        <f ca="1">IF(CI$7&lt;&gt;"",SUMIFS('Bank-1S'!$AE:$AE,'Bank-1S'!$J:$J,"&gt;="&amp;CI$7,'Bank-1S'!$J:$J,"&lt;="&amp;CI$8,'Bank-1S'!$AF:$AF,$N52,'Bank-1S'!$X:$X,$F52),SUMIFS('Bank-1S'!$AE:$AE,'Bank-1S'!$J:$J,CI$8,'Bank-1S'!$AF:$AF,$N52,'Bank-1S'!$X:$X,$F52))</f>
        <v>0</v>
      </c>
      <c r="CJ52" s="99">
        <f ca="1">IF(CJ$7&lt;&gt;"",SUMIFS('Bank-1S'!$AE:$AE,'Bank-1S'!$J:$J,"&gt;="&amp;CJ$7,'Bank-1S'!$J:$J,"&lt;="&amp;CJ$8,'Bank-1S'!$AF:$AF,$N52,'Bank-1S'!$X:$X,$F52),SUMIFS('Bank-1S'!$AE:$AE,'Bank-1S'!$J:$J,CJ$8,'Bank-1S'!$AF:$AF,$N52,'Bank-1S'!$X:$X,$F52))</f>
        <v>0</v>
      </c>
      <c r="CK52" s="99">
        <f ca="1">IF(CK$7&lt;&gt;"",SUMIFS('Bank-1S'!$AE:$AE,'Bank-1S'!$J:$J,"&gt;="&amp;CK$7,'Bank-1S'!$J:$J,"&lt;="&amp;CK$8,'Bank-1S'!$AF:$AF,$N52,'Bank-1S'!$X:$X,$F52),SUMIFS('Bank-1S'!$AE:$AE,'Bank-1S'!$J:$J,CK$8,'Bank-1S'!$AF:$AF,$N52,'Bank-1S'!$X:$X,$F52))</f>
        <v>0</v>
      </c>
      <c r="CL52" s="99">
        <f ca="1">IF(CL$7&lt;&gt;"",SUMIFS('Bank-1S'!$AE:$AE,'Bank-1S'!$J:$J,"&gt;="&amp;CL$7,'Bank-1S'!$J:$J,"&lt;="&amp;CL$8,'Bank-1S'!$AF:$AF,$N52,'Bank-1S'!$X:$X,$F52),SUMIFS('Bank-1S'!$AE:$AE,'Bank-1S'!$J:$J,CL$8,'Bank-1S'!$AF:$AF,$N52,'Bank-1S'!$X:$X,$F52))</f>
        <v>0</v>
      </c>
      <c r="CM52" s="99">
        <f ca="1">IF(CM$7&lt;&gt;"",SUMIFS('Bank-1S'!$AE:$AE,'Bank-1S'!$J:$J,"&gt;="&amp;CM$7,'Bank-1S'!$J:$J,"&lt;="&amp;CM$8,'Bank-1S'!$AF:$AF,$N52,'Bank-1S'!$X:$X,$F52),SUMIFS('Bank-1S'!$AE:$AE,'Bank-1S'!$J:$J,CM$8,'Bank-1S'!$AF:$AF,$N52,'Bank-1S'!$X:$X,$F52))</f>
        <v>0</v>
      </c>
      <c r="CN52" s="99">
        <f ca="1">IF(CN$7&lt;&gt;"",SUMIFS('Bank-1S'!$AE:$AE,'Bank-1S'!$J:$J,"&gt;="&amp;CN$7,'Bank-1S'!$J:$J,"&lt;="&amp;CN$8,'Bank-1S'!$AF:$AF,$N52,'Bank-1S'!$X:$X,$F52),SUMIFS('Bank-1S'!$AE:$AE,'Bank-1S'!$J:$J,CN$8,'Bank-1S'!$AF:$AF,$N52,'Bank-1S'!$X:$X,$F52))</f>
        <v>0</v>
      </c>
      <c r="CO52" s="99">
        <f ca="1">IF(CO$7&lt;&gt;"",SUMIFS('Bank-1S'!$AE:$AE,'Bank-1S'!$J:$J,"&gt;="&amp;CO$7,'Bank-1S'!$J:$J,"&lt;="&amp;CO$8,'Bank-1S'!$AF:$AF,$N52,'Bank-1S'!$X:$X,$F52),SUMIFS('Bank-1S'!$AE:$AE,'Bank-1S'!$J:$J,CO$8,'Bank-1S'!$AF:$AF,$N52,'Bank-1S'!$X:$X,$F52))</f>
        <v>0</v>
      </c>
      <c r="CP52" s="99">
        <f ca="1">IF(CP$7&lt;&gt;"",SUMIFS('Bank-1S'!$AE:$AE,'Bank-1S'!$J:$J,"&gt;="&amp;CP$7,'Bank-1S'!$J:$J,"&lt;="&amp;CP$8,'Bank-1S'!$AF:$AF,$N52,'Bank-1S'!$X:$X,$F52),SUMIFS('Bank-1S'!$AE:$AE,'Bank-1S'!$J:$J,CP$8,'Bank-1S'!$AF:$AF,$N52,'Bank-1S'!$X:$X,$F52))</f>
        <v>0</v>
      </c>
      <c r="CQ52" s="99">
        <f ca="1">IF(CQ$7&lt;&gt;"",SUMIFS('Bank-1S'!$AE:$AE,'Bank-1S'!$J:$J,"&gt;="&amp;CQ$7,'Bank-1S'!$J:$J,"&lt;="&amp;CQ$8,'Bank-1S'!$AF:$AF,$N52,'Bank-1S'!$X:$X,$F52),SUMIFS('Bank-1S'!$AE:$AE,'Bank-1S'!$J:$J,CQ$8,'Bank-1S'!$AF:$AF,$N52,'Bank-1S'!$X:$X,$F52))</f>
        <v>0</v>
      </c>
      <c r="CR52" s="99">
        <f ca="1">IF(CR$7&lt;&gt;"",SUMIFS('Bank-1S'!$AE:$AE,'Bank-1S'!$J:$J,"&gt;="&amp;CR$7,'Bank-1S'!$J:$J,"&lt;="&amp;CR$8,'Bank-1S'!$AF:$AF,$N52,'Bank-1S'!$X:$X,$F52),SUMIFS('Bank-1S'!$AE:$AE,'Bank-1S'!$J:$J,CR$8,'Bank-1S'!$AF:$AF,$N52,'Bank-1S'!$X:$X,$F52))</f>
        <v>0</v>
      </c>
      <c r="CS52" s="99">
        <f ca="1">IF(CS$7&lt;&gt;"",SUMIFS('Bank-1S'!$AE:$AE,'Bank-1S'!$J:$J,"&gt;="&amp;CS$7,'Bank-1S'!$J:$J,"&lt;="&amp;CS$8,'Bank-1S'!$AF:$AF,$N52,'Bank-1S'!$X:$X,$F52),SUMIFS('Bank-1S'!$AE:$AE,'Bank-1S'!$J:$J,CS$8,'Bank-1S'!$AF:$AF,$N52,'Bank-1S'!$X:$X,$F52))</f>
        <v>0</v>
      </c>
      <c r="CT52" s="99">
        <f ca="1">IF(CT$7&lt;&gt;"",SUMIFS('Bank-1S'!$AE:$AE,'Bank-1S'!$J:$J,"&gt;="&amp;CT$7,'Bank-1S'!$J:$J,"&lt;="&amp;CT$8,'Bank-1S'!$AF:$AF,$N52,'Bank-1S'!$X:$X,$F52),SUMIFS('Bank-1S'!$AE:$AE,'Bank-1S'!$J:$J,CT$8,'Bank-1S'!$AF:$AF,$N52,'Bank-1S'!$X:$X,$F52))</f>
        <v>0</v>
      </c>
    </row>
    <row r="53" spans="1:98" s="28" customFormat="1" ht="10.199999999999999" x14ac:dyDescent="0.2">
      <c r="A53" s="87"/>
      <c r="B53" s="87"/>
      <c r="C53" s="87"/>
      <c r="D53" s="87"/>
      <c r="E53" s="192">
        <v>1</v>
      </c>
      <c r="F53" s="101" t="str">
        <f>lists!$Z$17</f>
        <v>Оплаты поставщикам материалов и подрядчикам за изготовление</v>
      </c>
      <c r="G53" s="87"/>
      <c r="H53" s="291">
        <f t="shared" ca="1" si="24"/>
        <v>0</v>
      </c>
      <c r="I53" s="306">
        <f t="shared" ca="1" si="25"/>
        <v>0</v>
      </c>
      <c r="J53" s="291">
        <f t="shared" ca="1" si="22"/>
        <v>0</v>
      </c>
      <c r="K53" s="306">
        <f t="shared" ca="1" si="26"/>
        <v>0</v>
      </c>
      <c r="L53" s="306">
        <f t="shared" ca="1" si="27"/>
        <v>0</v>
      </c>
      <c r="M53" s="86"/>
      <c r="N53" s="87" t="str">
        <f t="shared" si="23"/>
        <v>RUR</v>
      </c>
      <c r="O53" s="88"/>
      <c r="P53" s="87"/>
      <c r="Q53" s="260">
        <f t="shared" ca="1" si="28"/>
        <v>0</v>
      </c>
      <c r="R53" s="87"/>
      <c r="S53" s="136"/>
      <c r="T53" s="137">
        <f t="shared" ca="1" si="29"/>
        <v>0</v>
      </c>
      <c r="U53" s="138"/>
      <c r="V53" s="168"/>
      <c r="W53" s="169">
        <f>IF(W$7&lt;&gt;"",SUMIFS('Bank-1S'!$AE:$AE,'Bank-1S'!$J:$J,"&gt;="&amp;W$7,'Bank-1S'!$J:$J,"&lt;="&amp;W$8,'Bank-1S'!$AF:$AF,$N53,'Bank-1S'!$X:$X,$F53),SUMIFS('Bank-1S'!$AE:$AE,'Bank-1S'!$J:$J,W$8,'Bank-1S'!$AF:$AF,$N53,'Bank-1S'!$X:$X,$F53))</f>
        <v>0</v>
      </c>
      <c r="X53" s="99">
        <f ca="1">IF(X$7&lt;&gt;"",SUMIFS('Bank-1S'!$AE:$AE,'Bank-1S'!$J:$J,"&gt;="&amp;X$7,'Bank-1S'!$J:$J,"&lt;="&amp;X$8,'Bank-1S'!$AF:$AF,$N53,'Bank-1S'!$X:$X,$F53),SUMIFS('Bank-1S'!$AE:$AE,'Bank-1S'!$J:$J,X$8,'Bank-1S'!$AF:$AF,$N53,'Bank-1S'!$X:$X,$F53))</f>
        <v>0</v>
      </c>
      <c r="Y53" s="99">
        <f ca="1">IF(Y$7&lt;&gt;"",SUMIFS('Bank-1S'!$AE:$AE,'Bank-1S'!$J:$J,"&gt;="&amp;Y$7,'Bank-1S'!$J:$J,"&lt;="&amp;Y$8,'Bank-1S'!$AF:$AF,$N53,'Bank-1S'!$X:$X,$F53),SUMIFS('Bank-1S'!$AE:$AE,'Bank-1S'!$J:$J,Y$8,'Bank-1S'!$AF:$AF,$N53,'Bank-1S'!$X:$X,$F53))</f>
        <v>0</v>
      </c>
      <c r="Z53" s="99">
        <f ca="1">IF(Z$7&lt;&gt;"",SUMIFS('Bank-1S'!$AE:$AE,'Bank-1S'!$J:$J,"&gt;="&amp;Z$7,'Bank-1S'!$J:$J,"&lt;="&amp;Z$8,'Bank-1S'!$AF:$AF,$N53,'Bank-1S'!$X:$X,$F53),SUMIFS('Bank-1S'!$AE:$AE,'Bank-1S'!$J:$J,Z$8,'Bank-1S'!$AF:$AF,$N53,'Bank-1S'!$X:$X,$F53))</f>
        <v>0</v>
      </c>
      <c r="AA53" s="99">
        <f ca="1">IF(AA$7&lt;&gt;"",SUMIFS('Bank-1S'!$AE:$AE,'Bank-1S'!$J:$J,"&gt;="&amp;AA$7,'Bank-1S'!$J:$J,"&lt;="&amp;AA$8,'Bank-1S'!$AF:$AF,$N53,'Bank-1S'!$X:$X,$F53),SUMIFS('Bank-1S'!$AE:$AE,'Bank-1S'!$J:$J,AA$8,'Bank-1S'!$AF:$AF,$N53,'Bank-1S'!$X:$X,$F53))</f>
        <v>0</v>
      </c>
      <c r="AB53" s="99">
        <f ca="1">IF(AB$7&lt;&gt;"",SUMIFS('Bank-1S'!$AE:$AE,'Bank-1S'!$J:$J,"&gt;="&amp;AB$7,'Bank-1S'!$J:$J,"&lt;="&amp;AB$8,'Bank-1S'!$AF:$AF,$N53,'Bank-1S'!$X:$X,$F53),SUMIFS('Bank-1S'!$AE:$AE,'Bank-1S'!$J:$J,AB$8,'Bank-1S'!$AF:$AF,$N53,'Bank-1S'!$X:$X,$F53))</f>
        <v>0</v>
      </c>
      <c r="AC53" s="99">
        <f ca="1">IF(AC$7&lt;&gt;"",SUMIFS('Bank-1S'!$AE:$AE,'Bank-1S'!$J:$J,"&gt;="&amp;AC$7,'Bank-1S'!$J:$J,"&lt;="&amp;AC$8,'Bank-1S'!$AF:$AF,$N53,'Bank-1S'!$X:$X,$F53),SUMIFS('Bank-1S'!$AE:$AE,'Bank-1S'!$J:$J,AC$8,'Bank-1S'!$AF:$AF,$N53,'Bank-1S'!$X:$X,$F53))</f>
        <v>0</v>
      </c>
      <c r="AD53" s="99">
        <f ca="1">IF(AD$7&lt;&gt;"",SUMIFS('Bank-1S'!$AE:$AE,'Bank-1S'!$J:$J,"&gt;="&amp;AD$7,'Bank-1S'!$J:$J,"&lt;="&amp;AD$8,'Bank-1S'!$AF:$AF,$N53,'Bank-1S'!$X:$X,$F53),SUMIFS('Bank-1S'!$AE:$AE,'Bank-1S'!$J:$J,AD$8,'Bank-1S'!$AF:$AF,$N53,'Bank-1S'!$X:$X,$F53))</f>
        <v>0</v>
      </c>
      <c r="AE53" s="99">
        <f ca="1">IF(AE$7&lt;&gt;"",SUMIFS('Bank-1S'!$AE:$AE,'Bank-1S'!$J:$J,"&gt;="&amp;AE$7,'Bank-1S'!$J:$J,"&lt;="&amp;AE$8,'Bank-1S'!$AF:$AF,$N53,'Bank-1S'!$X:$X,$F53),SUMIFS('Bank-1S'!$AE:$AE,'Bank-1S'!$J:$J,AE$8,'Bank-1S'!$AF:$AF,$N53,'Bank-1S'!$X:$X,$F53))</f>
        <v>0</v>
      </c>
      <c r="AF53" s="99">
        <f ca="1">IF(AF$7&lt;&gt;"",SUMIFS('Bank-1S'!$AE:$AE,'Bank-1S'!$J:$J,"&gt;="&amp;AF$7,'Bank-1S'!$J:$J,"&lt;="&amp;AF$8,'Bank-1S'!$AF:$AF,$N53,'Bank-1S'!$X:$X,$F53),SUMIFS('Bank-1S'!$AE:$AE,'Bank-1S'!$J:$J,AF$8,'Bank-1S'!$AF:$AF,$N53,'Bank-1S'!$X:$X,$F53))</f>
        <v>0</v>
      </c>
      <c r="AG53" s="99">
        <f ca="1">IF(AG$7&lt;&gt;"",SUMIFS('Bank-1S'!$AE:$AE,'Bank-1S'!$J:$J,"&gt;="&amp;AG$7,'Bank-1S'!$J:$J,"&lt;="&amp;AG$8,'Bank-1S'!$AF:$AF,$N53,'Bank-1S'!$X:$X,$F53),SUMIFS('Bank-1S'!$AE:$AE,'Bank-1S'!$J:$J,AG$8,'Bank-1S'!$AF:$AF,$N53,'Bank-1S'!$X:$X,$F53))</f>
        <v>0</v>
      </c>
      <c r="AH53" s="99">
        <f ca="1">IF(AH$7&lt;&gt;"",SUMIFS('Bank-1S'!$AE:$AE,'Bank-1S'!$J:$J,"&gt;="&amp;AH$7,'Bank-1S'!$J:$J,"&lt;="&amp;AH$8,'Bank-1S'!$AF:$AF,$N53,'Bank-1S'!$X:$X,$F53),SUMIFS('Bank-1S'!$AE:$AE,'Bank-1S'!$J:$J,AH$8,'Bank-1S'!$AF:$AF,$N53,'Bank-1S'!$X:$X,$F53))</f>
        <v>0</v>
      </c>
      <c r="AI53" s="99">
        <f ca="1">IF(AI$7&lt;&gt;"",SUMIFS('Bank-1S'!$AE:$AE,'Bank-1S'!$J:$J,"&gt;="&amp;AI$7,'Bank-1S'!$J:$J,"&lt;="&amp;AI$8,'Bank-1S'!$AF:$AF,$N53,'Bank-1S'!$X:$X,$F53),SUMIFS('Bank-1S'!$AE:$AE,'Bank-1S'!$J:$J,AI$8,'Bank-1S'!$AF:$AF,$N53,'Bank-1S'!$X:$X,$F53))</f>
        <v>0</v>
      </c>
      <c r="AJ53" s="99">
        <f ca="1">IF(AJ$7&lt;&gt;"",SUMIFS('Bank-1S'!$AE:$AE,'Bank-1S'!$J:$J,"&gt;="&amp;AJ$7,'Bank-1S'!$J:$J,"&lt;="&amp;AJ$8,'Bank-1S'!$AF:$AF,$N53,'Bank-1S'!$X:$X,$F53),SUMIFS('Bank-1S'!$AE:$AE,'Bank-1S'!$J:$J,AJ$8,'Bank-1S'!$AF:$AF,$N53,'Bank-1S'!$X:$X,$F53))</f>
        <v>0</v>
      </c>
      <c r="AK53" s="99">
        <f ca="1">IF(AK$7&lt;&gt;"",SUMIFS('Bank-1S'!$AE:$AE,'Bank-1S'!$J:$J,"&gt;="&amp;AK$7,'Bank-1S'!$J:$J,"&lt;="&amp;AK$8,'Bank-1S'!$AF:$AF,$N53,'Bank-1S'!$X:$X,$F53),SUMIFS('Bank-1S'!$AE:$AE,'Bank-1S'!$J:$J,AK$8,'Bank-1S'!$AF:$AF,$N53,'Bank-1S'!$X:$X,$F53))</f>
        <v>0</v>
      </c>
      <c r="AL53" s="99">
        <f ca="1">IF(AL$7&lt;&gt;"",SUMIFS('Bank-1S'!$AE:$AE,'Bank-1S'!$J:$J,"&gt;="&amp;AL$7,'Bank-1S'!$J:$J,"&lt;="&amp;AL$8,'Bank-1S'!$AF:$AF,$N53,'Bank-1S'!$X:$X,$F53),SUMIFS('Bank-1S'!$AE:$AE,'Bank-1S'!$J:$J,AL$8,'Bank-1S'!$AF:$AF,$N53,'Bank-1S'!$X:$X,$F53))</f>
        <v>0</v>
      </c>
      <c r="AM53" s="99">
        <f ca="1">IF(AM$7&lt;&gt;"",SUMIFS('Bank-1S'!$AE:$AE,'Bank-1S'!$J:$J,"&gt;="&amp;AM$7,'Bank-1S'!$J:$J,"&lt;="&amp;AM$8,'Bank-1S'!$AF:$AF,$N53,'Bank-1S'!$X:$X,$F53),SUMIFS('Bank-1S'!$AE:$AE,'Bank-1S'!$J:$J,AM$8,'Bank-1S'!$AF:$AF,$N53,'Bank-1S'!$X:$X,$F53))</f>
        <v>0</v>
      </c>
      <c r="AN53" s="99">
        <f ca="1">IF(AN$7&lt;&gt;"",SUMIFS('Bank-1S'!$AE:$AE,'Bank-1S'!$J:$J,"&gt;="&amp;AN$7,'Bank-1S'!$J:$J,"&lt;="&amp;AN$8,'Bank-1S'!$AF:$AF,$N53,'Bank-1S'!$X:$X,$F53),SUMIFS('Bank-1S'!$AE:$AE,'Bank-1S'!$J:$J,AN$8,'Bank-1S'!$AF:$AF,$N53,'Bank-1S'!$X:$X,$F53))</f>
        <v>0</v>
      </c>
      <c r="AO53" s="99">
        <f ca="1">IF(AO$7&lt;&gt;"",SUMIFS('Bank-1S'!$AE:$AE,'Bank-1S'!$J:$J,"&gt;="&amp;AO$7,'Bank-1S'!$J:$J,"&lt;="&amp;AO$8,'Bank-1S'!$AF:$AF,$N53,'Bank-1S'!$X:$X,$F53),SUMIFS('Bank-1S'!$AE:$AE,'Bank-1S'!$J:$J,AO$8,'Bank-1S'!$AF:$AF,$N53,'Bank-1S'!$X:$X,$F53))</f>
        <v>0</v>
      </c>
      <c r="AP53" s="99">
        <f ca="1">IF(AP$7&lt;&gt;"",SUMIFS('Bank-1S'!$AE:$AE,'Bank-1S'!$J:$J,"&gt;="&amp;AP$7,'Bank-1S'!$J:$J,"&lt;="&amp;AP$8,'Bank-1S'!$AF:$AF,$N53,'Bank-1S'!$X:$X,$F53),SUMIFS('Bank-1S'!$AE:$AE,'Bank-1S'!$J:$J,AP$8,'Bank-1S'!$AF:$AF,$N53,'Bank-1S'!$X:$X,$F53))</f>
        <v>0</v>
      </c>
      <c r="AQ53" s="99">
        <f ca="1">IF(AQ$7&lt;&gt;"",SUMIFS('Bank-1S'!$AE:$AE,'Bank-1S'!$J:$J,"&gt;="&amp;AQ$7,'Bank-1S'!$J:$J,"&lt;="&amp;AQ$8,'Bank-1S'!$AF:$AF,$N53,'Bank-1S'!$X:$X,$F53),SUMIFS('Bank-1S'!$AE:$AE,'Bank-1S'!$J:$J,AQ$8,'Bank-1S'!$AF:$AF,$N53,'Bank-1S'!$X:$X,$F53))</f>
        <v>0</v>
      </c>
      <c r="AR53" s="99">
        <f ca="1">IF(AR$7&lt;&gt;"",SUMIFS('Bank-1S'!$AE:$AE,'Bank-1S'!$J:$J,"&gt;="&amp;AR$7,'Bank-1S'!$J:$J,"&lt;="&amp;AR$8,'Bank-1S'!$AF:$AF,$N53,'Bank-1S'!$X:$X,$F53),SUMIFS('Bank-1S'!$AE:$AE,'Bank-1S'!$J:$J,AR$8,'Bank-1S'!$AF:$AF,$N53,'Bank-1S'!$X:$X,$F53))</f>
        <v>0</v>
      </c>
      <c r="AS53" s="99">
        <f ca="1">IF(AS$7&lt;&gt;"",SUMIFS('Bank-1S'!$AE:$AE,'Bank-1S'!$J:$J,"&gt;="&amp;AS$7,'Bank-1S'!$J:$J,"&lt;="&amp;AS$8,'Bank-1S'!$AF:$AF,$N53,'Bank-1S'!$X:$X,$F53),SUMIFS('Bank-1S'!$AE:$AE,'Bank-1S'!$J:$J,AS$8,'Bank-1S'!$AF:$AF,$N53,'Bank-1S'!$X:$X,$F53))</f>
        <v>0</v>
      </c>
      <c r="AT53" s="99">
        <f ca="1">IF(AT$7&lt;&gt;"",SUMIFS('Bank-1S'!$AE:$AE,'Bank-1S'!$J:$J,"&gt;="&amp;AT$7,'Bank-1S'!$J:$J,"&lt;="&amp;AT$8,'Bank-1S'!$AF:$AF,$N53,'Bank-1S'!$X:$X,$F53),SUMIFS('Bank-1S'!$AE:$AE,'Bank-1S'!$J:$J,AT$8,'Bank-1S'!$AF:$AF,$N53,'Bank-1S'!$X:$X,$F53))</f>
        <v>0</v>
      </c>
      <c r="AU53" s="99">
        <f ca="1">IF(AU$7&lt;&gt;"",SUMIFS('Bank-1S'!$AE:$AE,'Bank-1S'!$J:$J,"&gt;="&amp;AU$7,'Bank-1S'!$J:$J,"&lt;="&amp;AU$8,'Bank-1S'!$AF:$AF,$N53,'Bank-1S'!$X:$X,$F53),SUMIFS('Bank-1S'!$AE:$AE,'Bank-1S'!$J:$J,AU$8,'Bank-1S'!$AF:$AF,$N53,'Bank-1S'!$X:$X,$F53))</f>
        <v>0</v>
      </c>
      <c r="AV53" s="99">
        <f ca="1">IF(AV$7&lt;&gt;"",SUMIFS('Bank-1S'!$AE:$AE,'Bank-1S'!$J:$J,"&gt;="&amp;AV$7,'Bank-1S'!$J:$J,"&lt;="&amp;AV$8,'Bank-1S'!$AF:$AF,$N53,'Bank-1S'!$X:$X,$F53),SUMIFS('Bank-1S'!$AE:$AE,'Bank-1S'!$J:$J,AV$8,'Bank-1S'!$AF:$AF,$N53,'Bank-1S'!$X:$X,$F53))</f>
        <v>0</v>
      </c>
      <c r="AW53" s="99">
        <f ca="1">IF(AW$7&lt;&gt;"",SUMIFS('Bank-1S'!$AE:$AE,'Bank-1S'!$J:$J,"&gt;="&amp;AW$7,'Bank-1S'!$J:$J,"&lt;="&amp;AW$8,'Bank-1S'!$AF:$AF,$N53,'Bank-1S'!$X:$X,$F53),SUMIFS('Bank-1S'!$AE:$AE,'Bank-1S'!$J:$J,AW$8,'Bank-1S'!$AF:$AF,$N53,'Bank-1S'!$X:$X,$F53))</f>
        <v>0</v>
      </c>
      <c r="AX53" s="99">
        <f ca="1">IF(AX$7&lt;&gt;"",SUMIFS('Bank-1S'!$AE:$AE,'Bank-1S'!$J:$J,"&gt;="&amp;AX$7,'Bank-1S'!$J:$J,"&lt;="&amp;AX$8,'Bank-1S'!$AF:$AF,$N53,'Bank-1S'!$X:$X,$F53),SUMIFS('Bank-1S'!$AE:$AE,'Bank-1S'!$J:$J,AX$8,'Bank-1S'!$AF:$AF,$N53,'Bank-1S'!$X:$X,$F53))</f>
        <v>0</v>
      </c>
      <c r="AY53" s="99">
        <f ca="1">IF(AY$7&lt;&gt;"",SUMIFS('Bank-1S'!$AE:$AE,'Bank-1S'!$J:$J,"&gt;="&amp;AY$7,'Bank-1S'!$J:$J,"&lt;="&amp;AY$8,'Bank-1S'!$AF:$AF,$N53,'Bank-1S'!$X:$X,$F53),SUMIFS('Bank-1S'!$AE:$AE,'Bank-1S'!$J:$J,AY$8,'Bank-1S'!$AF:$AF,$N53,'Bank-1S'!$X:$X,$F53))</f>
        <v>0</v>
      </c>
      <c r="AZ53" s="99">
        <f ca="1">IF(AZ$7&lt;&gt;"",SUMIFS('Bank-1S'!$AE:$AE,'Bank-1S'!$J:$J,"&gt;="&amp;AZ$7,'Bank-1S'!$J:$J,"&lt;="&amp;AZ$8,'Bank-1S'!$AF:$AF,$N53,'Bank-1S'!$X:$X,$F53),SUMIFS('Bank-1S'!$AE:$AE,'Bank-1S'!$J:$J,AZ$8,'Bank-1S'!$AF:$AF,$N53,'Bank-1S'!$X:$X,$F53))</f>
        <v>0</v>
      </c>
      <c r="BA53" s="99">
        <f ca="1">IF(BA$7&lt;&gt;"",SUMIFS('Bank-1S'!$AE:$AE,'Bank-1S'!$J:$J,"&gt;="&amp;BA$7,'Bank-1S'!$J:$J,"&lt;="&amp;BA$8,'Bank-1S'!$AF:$AF,$N53,'Bank-1S'!$X:$X,$F53),SUMIFS('Bank-1S'!$AE:$AE,'Bank-1S'!$J:$J,BA$8,'Bank-1S'!$AF:$AF,$N53,'Bank-1S'!$X:$X,$F53))</f>
        <v>0</v>
      </c>
      <c r="BB53" s="99">
        <f ca="1">IF(BB$7&lt;&gt;"",SUMIFS('Bank-1S'!$AE:$AE,'Bank-1S'!$J:$J,"&gt;="&amp;BB$7,'Bank-1S'!$J:$J,"&lt;="&amp;BB$8,'Bank-1S'!$AF:$AF,$N53,'Bank-1S'!$X:$X,$F53),SUMIFS('Bank-1S'!$AE:$AE,'Bank-1S'!$J:$J,BB$8,'Bank-1S'!$AF:$AF,$N53,'Bank-1S'!$X:$X,$F53))</f>
        <v>0</v>
      </c>
      <c r="BC53" s="99">
        <f ca="1">IF(BC$7&lt;&gt;"",SUMIFS('Bank-1S'!$AE:$AE,'Bank-1S'!$J:$J,"&gt;="&amp;BC$7,'Bank-1S'!$J:$J,"&lt;="&amp;BC$8,'Bank-1S'!$AF:$AF,$N53,'Bank-1S'!$X:$X,$F53),SUMIFS('Bank-1S'!$AE:$AE,'Bank-1S'!$J:$J,BC$8,'Bank-1S'!$AF:$AF,$N53,'Bank-1S'!$X:$X,$F53))</f>
        <v>0</v>
      </c>
      <c r="BD53" s="99">
        <f ca="1">IF(BD$7&lt;&gt;"",SUMIFS('Bank-1S'!$AE:$AE,'Bank-1S'!$J:$J,"&gt;="&amp;BD$7,'Bank-1S'!$J:$J,"&lt;="&amp;BD$8,'Bank-1S'!$AF:$AF,$N53,'Bank-1S'!$X:$X,$F53),SUMIFS('Bank-1S'!$AE:$AE,'Bank-1S'!$J:$J,BD$8,'Bank-1S'!$AF:$AF,$N53,'Bank-1S'!$X:$X,$F53))</f>
        <v>0</v>
      </c>
      <c r="BE53" s="99">
        <f ca="1">IF(BE$7&lt;&gt;"",SUMIFS('Bank-1S'!$AE:$AE,'Bank-1S'!$J:$J,"&gt;="&amp;BE$7,'Bank-1S'!$J:$J,"&lt;="&amp;BE$8,'Bank-1S'!$AF:$AF,$N53,'Bank-1S'!$X:$X,$F53),SUMIFS('Bank-1S'!$AE:$AE,'Bank-1S'!$J:$J,BE$8,'Bank-1S'!$AF:$AF,$N53,'Bank-1S'!$X:$X,$F53))</f>
        <v>0</v>
      </c>
      <c r="BF53" s="99">
        <f ca="1">IF(BF$7&lt;&gt;"",SUMIFS('Bank-1S'!$AE:$AE,'Bank-1S'!$J:$J,"&gt;="&amp;BF$7,'Bank-1S'!$J:$J,"&lt;="&amp;BF$8,'Bank-1S'!$AF:$AF,$N53,'Bank-1S'!$X:$X,$F53),SUMIFS('Bank-1S'!$AE:$AE,'Bank-1S'!$J:$J,BF$8,'Bank-1S'!$AF:$AF,$N53,'Bank-1S'!$X:$X,$F53))</f>
        <v>0</v>
      </c>
      <c r="BG53" s="99">
        <f ca="1">IF(BG$7&lt;&gt;"",SUMIFS('Bank-1S'!$AE:$AE,'Bank-1S'!$J:$J,"&gt;="&amp;BG$7,'Bank-1S'!$J:$J,"&lt;="&amp;BG$8,'Bank-1S'!$AF:$AF,$N53,'Bank-1S'!$X:$X,$F53),SUMIFS('Bank-1S'!$AE:$AE,'Bank-1S'!$J:$J,BG$8,'Bank-1S'!$AF:$AF,$N53,'Bank-1S'!$X:$X,$F53))</f>
        <v>0</v>
      </c>
      <c r="BH53" s="99">
        <f ca="1">IF(BH$7&lt;&gt;"",SUMIFS('Bank-1S'!$AE:$AE,'Bank-1S'!$J:$J,"&gt;="&amp;BH$7,'Bank-1S'!$J:$J,"&lt;="&amp;BH$8,'Bank-1S'!$AF:$AF,$N53,'Bank-1S'!$X:$X,$F53),SUMIFS('Bank-1S'!$AE:$AE,'Bank-1S'!$J:$J,BH$8,'Bank-1S'!$AF:$AF,$N53,'Bank-1S'!$X:$X,$F53))</f>
        <v>0</v>
      </c>
      <c r="BI53" s="99">
        <f ca="1">IF(BI$7&lt;&gt;"",SUMIFS('Bank-1S'!$AE:$AE,'Bank-1S'!$J:$J,"&gt;="&amp;BI$7,'Bank-1S'!$J:$J,"&lt;="&amp;BI$8,'Bank-1S'!$AF:$AF,$N53,'Bank-1S'!$X:$X,$F53),SUMIFS('Bank-1S'!$AE:$AE,'Bank-1S'!$J:$J,BI$8,'Bank-1S'!$AF:$AF,$N53,'Bank-1S'!$X:$X,$F53))</f>
        <v>0</v>
      </c>
      <c r="BJ53" s="99">
        <f ca="1">IF(BJ$7&lt;&gt;"",SUMIFS('Bank-1S'!$AE:$AE,'Bank-1S'!$J:$J,"&gt;="&amp;BJ$7,'Bank-1S'!$J:$J,"&lt;="&amp;BJ$8,'Bank-1S'!$AF:$AF,$N53,'Bank-1S'!$X:$X,$F53),SUMIFS('Bank-1S'!$AE:$AE,'Bank-1S'!$J:$J,BJ$8,'Bank-1S'!$AF:$AF,$N53,'Bank-1S'!$X:$X,$F53))</f>
        <v>0</v>
      </c>
      <c r="BK53" s="99">
        <f ca="1">IF(BK$7&lt;&gt;"",SUMIFS('Bank-1S'!$AE:$AE,'Bank-1S'!$J:$J,"&gt;="&amp;BK$7,'Bank-1S'!$J:$J,"&lt;="&amp;BK$8,'Bank-1S'!$AF:$AF,$N53,'Bank-1S'!$X:$X,$F53),SUMIFS('Bank-1S'!$AE:$AE,'Bank-1S'!$J:$J,BK$8,'Bank-1S'!$AF:$AF,$N53,'Bank-1S'!$X:$X,$F53))</f>
        <v>0</v>
      </c>
      <c r="BL53" s="99">
        <f ca="1">IF(BL$7&lt;&gt;"",SUMIFS('Bank-1S'!$AE:$AE,'Bank-1S'!$J:$J,"&gt;="&amp;BL$7,'Bank-1S'!$J:$J,"&lt;="&amp;BL$8,'Bank-1S'!$AF:$AF,$N53,'Bank-1S'!$X:$X,$F53),SUMIFS('Bank-1S'!$AE:$AE,'Bank-1S'!$J:$J,BL$8,'Bank-1S'!$AF:$AF,$N53,'Bank-1S'!$X:$X,$F53))</f>
        <v>0</v>
      </c>
      <c r="BM53" s="99">
        <f ca="1">IF(BM$7&lt;&gt;"",SUMIFS('Bank-1S'!$AE:$AE,'Bank-1S'!$J:$J,"&gt;="&amp;BM$7,'Bank-1S'!$J:$J,"&lt;="&amp;BM$8,'Bank-1S'!$AF:$AF,$N53,'Bank-1S'!$X:$X,$F53),SUMIFS('Bank-1S'!$AE:$AE,'Bank-1S'!$J:$J,BM$8,'Bank-1S'!$AF:$AF,$N53,'Bank-1S'!$X:$X,$F53))</f>
        <v>0</v>
      </c>
      <c r="BN53" s="99">
        <f ca="1">IF(BN$7&lt;&gt;"",SUMIFS('Bank-1S'!$AE:$AE,'Bank-1S'!$J:$J,"&gt;="&amp;BN$7,'Bank-1S'!$J:$J,"&lt;="&amp;BN$8,'Bank-1S'!$AF:$AF,$N53,'Bank-1S'!$X:$X,$F53),SUMIFS('Bank-1S'!$AE:$AE,'Bank-1S'!$J:$J,BN$8,'Bank-1S'!$AF:$AF,$N53,'Bank-1S'!$X:$X,$F53))</f>
        <v>0</v>
      </c>
      <c r="BO53" s="99">
        <f ca="1">IF(BO$7&lt;&gt;"",SUMIFS('Bank-1S'!$AE:$AE,'Bank-1S'!$J:$J,"&gt;="&amp;BO$7,'Bank-1S'!$J:$J,"&lt;="&amp;BO$8,'Bank-1S'!$AF:$AF,$N53,'Bank-1S'!$X:$X,$F53),SUMIFS('Bank-1S'!$AE:$AE,'Bank-1S'!$J:$J,BO$8,'Bank-1S'!$AF:$AF,$N53,'Bank-1S'!$X:$X,$F53))</f>
        <v>0</v>
      </c>
      <c r="BP53" s="99">
        <f ca="1">IF(BP$7&lt;&gt;"",SUMIFS('Bank-1S'!$AE:$AE,'Bank-1S'!$J:$J,"&gt;="&amp;BP$7,'Bank-1S'!$J:$J,"&lt;="&amp;BP$8,'Bank-1S'!$AF:$AF,$N53,'Bank-1S'!$X:$X,$F53),SUMIFS('Bank-1S'!$AE:$AE,'Bank-1S'!$J:$J,BP$8,'Bank-1S'!$AF:$AF,$N53,'Bank-1S'!$X:$X,$F53))</f>
        <v>0</v>
      </c>
      <c r="BQ53" s="99">
        <f ca="1">IF(BQ$7&lt;&gt;"",SUMIFS('Bank-1S'!$AE:$AE,'Bank-1S'!$J:$J,"&gt;="&amp;BQ$7,'Bank-1S'!$J:$J,"&lt;="&amp;BQ$8,'Bank-1S'!$AF:$AF,$N53,'Bank-1S'!$X:$X,$F53),SUMIFS('Bank-1S'!$AE:$AE,'Bank-1S'!$J:$J,BQ$8,'Bank-1S'!$AF:$AF,$N53,'Bank-1S'!$X:$X,$F53))</f>
        <v>0</v>
      </c>
      <c r="BR53" s="99">
        <f ca="1">IF(BR$7&lt;&gt;"",SUMIFS('Bank-1S'!$AE:$AE,'Bank-1S'!$J:$J,"&gt;="&amp;BR$7,'Bank-1S'!$J:$J,"&lt;="&amp;BR$8,'Bank-1S'!$AF:$AF,$N53,'Bank-1S'!$X:$X,$F53),SUMIFS('Bank-1S'!$AE:$AE,'Bank-1S'!$J:$J,BR$8,'Bank-1S'!$AF:$AF,$N53,'Bank-1S'!$X:$X,$F53))</f>
        <v>0</v>
      </c>
      <c r="BS53" s="99">
        <f ca="1">IF(BS$7&lt;&gt;"",SUMIFS('Bank-1S'!$AE:$AE,'Bank-1S'!$J:$J,"&gt;="&amp;BS$7,'Bank-1S'!$J:$J,"&lt;="&amp;BS$8,'Bank-1S'!$AF:$AF,$N53,'Bank-1S'!$X:$X,$F53),SUMIFS('Bank-1S'!$AE:$AE,'Bank-1S'!$J:$J,BS$8,'Bank-1S'!$AF:$AF,$N53,'Bank-1S'!$X:$X,$F53))</f>
        <v>0</v>
      </c>
      <c r="BT53" s="99">
        <f ca="1">IF(BT$7&lt;&gt;"",SUMIFS('Bank-1S'!$AE:$AE,'Bank-1S'!$J:$J,"&gt;="&amp;BT$7,'Bank-1S'!$J:$J,"&lt;="&amp;BT$8,'Bank-1S'!$AF:$AF,$N53,'Bank-1S'!$X:$X,$F53),SUMIFS('Bank-1S'!$AE:$AE,'Bank-1S'!$J:$J,BT$8,'Bank-1S'!$AF:$AF,$N53,'Bank-1S'!$X:$X,$F53))</f>
        <v>0</v>
      </c>
      <c r="BU53" s="99">
        <f ca="1">IF(BU$7&lt;&gt;"",SUMIFS('Bank-1S'!$AE:$AE,'Bank-1S'!$J:$J,"&gt;="&amp;BU$7,'Bank-1S'!$J:$J,"&lt;="&amp;BU$8,'Bank-1S'!$AF:$AF,$N53,'Bank-1S'!$X:$X,$F53),SUMIFS('Bank-1S'!$AE:$AE,'Bank-1S'!$J:$J,BU$8,'Bank-1S'!$AF:$AF,$N53,'Bank-1S'!$X:$X,$F53))</f>
        <v>0</v>
      </c>
      <c r="BV53" s="99">
        <f ca="1">IF(BV$7&lt;&gt;"",SUMIFS('Bank-1S'!$AE:$AE,'Bank-1S'!$J:$J,"&gt;="&amp;BV$7,'Bank-1S'!$J:$J,"&lt;="&amp;BV$8,'Bank-1S'!$AF:$AF,$N53,'Bank-1S'!$X:$X,$F53),SUMIFS('Bank-1S'!$AE:$AE,'Bank-1S'!$J:$J,BV$8,'Bank-1S'!$AF:$AF,$N53,'Bank-1S'!$X:$X,$F53))</f>
        <v>0</v>
      </c>
      <c r="BW53" s="99">
        <f ca="1">IF(BW$7&lt;&gt;"",SUMIFS('Bank-1S'!$AE:$AE,'Bank-1S'!$J:$J,"&gt;="&amp;BW$7,'Bank-1S'!$J:$J,"&lt;="&amp;BW$8,'Bank-1S'!$AF:$AF,$N53,'Bank-1S'!$X:$X,$F53),SUMIFS('Bank-1S'!$AE:$AE,'Bank-1S'!$J:$J,BW$8,'Bank-1S'!$AF:$AF,$N53,'Bank-1S'!$X:$X,$F53))</f>
        <v>0</v>
      </c>
      <c r="BX53" s="99">
        <f ca="1">IF(BX$7&lt;&gt;"",SUMIFS('Bank-1S'!$AE:$AE,'Bank-1S'!$J:$J,"&gt;="&amp;BX$7,'Bank-1S'!$J:$J,"&lt;="&amp;BX$8,'Bank-1S'!$AF:$AF,$N53,'Bank-1S'!$X:$X,$F53),SUMIFS('Bank-1S'!$AE:$AE,'Bank-1S'!$J:$J,BX$8,'Bank-1S'!$AF:$AF,$N53,'Bank-1S'!$X:$X,$F53))</f>
        <v>0</v>
      </c>
      <c r="BY53" s="99">
        <f ca="1">IF(BY$7&lt;&gt;"",SUMIFS('Bank-1S'!$AE:$AE,'Bank-1S'!$J:$J,"&gt;="&amp;BY$7,'Bank-1S'!$J:$J,"&lt;="&amp;BY$8,'Bank-1S'!$AF:$AF,$N53,'Bank-1S'!$X:$X,$F53),SUMIFS('Bank-1S'!$AE:$AE,'Bank-1S'!$J:$J,BY$8,'Bank-1S'!$AF:$AF,$N53,'Bank-1S'!$X:$X,$F53))</f>
        <v>0</v>
      </c>
      <c r="BZ53" s="99">
        <f ca="1">IF(BZ$7&lt;&gt;"",SUMIFS('Bank-1S'!$AE:$AE,'Bank-1S'!$J:$J,"&gt;="&amp;BZ$7,'Bank-1S'!$J:$J,"&lt;="&amp;BZ$8,'Bank-1S'!$AF:$AF,$N53,'Bank-1S'!$X:$X,$F53),SUMIFS('Bank-1S'!$AE:$AE,'Bank-1S'!$J:$J,BZ$8,'Bank-1S'!$AF:$AF,$N53,'Bank-1S'!$X:$X,$F53))</f>
        <v>0</v>
      </c>
      <c r="CA53" s="99">
        <f ca="1">IF(CA$7&lt;&gt;"",SUMIFS('Bank-1S'!$AE:$AE,'Bank-1S'!$J:$J,"&gt;="&amp;CA$7,'Bank-1S'!$J:$J,"&lt;="&amp;CA$8,'Bank-1S'!$AF:$AF,$N53,'Bank-1S'!$X:$X,$F53),SUMIFS('Bank-1S'!$AE:$AE,'Bank-1S'!$J:$J,CA$8,'Bank-1S'!$AF:$AF,$N53,'Bank-1S'!$X:$X,$F53))</f>
        <v>0</v>
      </c>
      <c r="CB53" s="99">
        <f ca="1">IF(CB$7&lt;&gt;"",SUMIFS('Bank-1S'!$AE:$AE,'Bank-1S'!$J:$J,"&gt;="&amp;CB$7,'Bank-1S'!$J:$J,"&lt;="&amp;CB$8,'Bank-1S'!$AF:$AF,$N53,'Bank-1S'!$X:$X,$F53),SUMIFS('Bank-1S'!$AE:$AE,'Bank-1S'!$J:$J,CB$8,'Bank-1S'!$AF:$AF,$N53,'Bank-1S'!$X:$X,$F53))</f>
        <v>0</v>
      </c>
      <c r="CC53" s="99">
        <f ca="1">IF(CC$7&lt;&gt;"",SUMIFS('Bank-1S'!$AE:$AE,'Bank-1S'!$J:$J,"&gt;="&amp;CC$7,'Bank-1S'!$J:$J,"&lt;="&amp;CC$8,'Bank-1S'!$AF:$AF,$N53,'Bank-1S'!$X:$X,$F53),SUMIFS('Bank-1S'!$AE:$AE,'Bank-1S'!$J:$J,CC$8,'Bank-1S'!$AF:$AF,$N53,'Bank-1S'!$X:$X,$F53))</f>
        <v>0</v>
      </c>
      <c r="CD53" s="99">
        <f ca="1">IF(CD$7&lt;&gt;"",SUMIFS('Bank-1S'!$AE:$AE,'Bank-1S'!$J:$J,"&gt;="&amp;CD$7,'Bank-1S'!$J:$J,"&lt;="&amp;CD$8,'Bank-1S'!$AF:$AF,$N53,'Bank-1S'!$X:$X,$F53),SUMIFS('Bank-1S'!$AE:$AE,'Bank-1S'!$J:$J,CD$8,'Bank-1S'!$AF:$AF,$N53,'Bank-1S'!$X:$X,$F53))</f>
        <v>0</v>
      </c>
      <c r="CE53" s="99">
        <f ca="1">IF(CE$7&lt;&gt;"",SUMIFS('Bank-1S'!$AE:$AE,'Bank-1S'!$J:$J,"&gt;="&amp;CE$7,'Bank-1S'!$J:$J,"&lt;="&amp;CE$8,'Bank-1S'!$AF:$AF,$N53,'Bank-1S'!$X:$X,$F53),SUMIFS('Bank-1S'!$AE:$AE,'Bank-1S'!$J:$J,CE$8,'Bank-1S'!$AF:$AF,$N53,'Bank-1S'!$X:$X,$F53))</f>
        <v>0</v>
      </c>
      <c r="CF53" s="99">
        <f ca="1">IF(CF$7&lt;&gt;"",SUMIFS('Bank-1S'!$AE:$AE,'Bank-1S'!$J:$J,"&gt;="&amp;CF$7,'Bank-1S'!$J:$J,"&lt;="&amp;CF$8,'Bank-1S'!$AF:$AF,$N53,'Bank-1S'!$X:$X,$F53),SUMIFS('Bank-1S'!$AE:$AE,'Bank-1S'!$J:$J,CF$8,'Bank-1S'!$AF:$AF,$N53,'Bank-1S'!$X:$X,$F53))</f>
        <v>0</v>
      </c>
      <c r="CG53" s="99">
        <f ca="1">IF(CG$7&lt;&gt;"",SUMIFS('Bank-1S'!$AE:$AE,'Bank-1S'!$J:$J,"&gt;="&amp;CG$7,'Bank-1S'!$J:$J,"&lt;="&amp;CG$8,'Bank-1S'!$AF:$AF,$N53,'Bank-1S'!$X:$X,$F53),SUMIFS('Bank-1S'!$AE:$AE,'Bank-1S'!$J:$J,CG$8,'Bank-1S'!$AF:$AF,$N53,'Bank-1S'!$X:$X,$F53))</f>
        <v>0</v>
      </c>
      <c r="CH53" s="99">
        <f ca="1">IF(CH$7&lt;&gt;"",SUMIFS('Bank-1S'!$AE:$AE,'Bank-1S'!$J:$J,"&gt;="&amp;CH$7,'Bank-1S'!$J:$J,"&lt;="&amp;CH$8,'Bank-1S'!$AF:$AF,$N53,'Bank-1S'!$X:$X,$F53),SUMIFS('Bank-1S'!$AE:$AE,'Bank-1S'!$J:$J,CH$8,'Bank-1S'!$AF:$AF,$N53,'Bank-1S'!$X:$X,$F53))</f>
        <v>0</v>
      </c>
      <c r="CI53" s="99">
        <f ca="1">IF(CI$7&lt;&gt;"",SUMIFS('Bank-1S'!$AE:$AE,'Bank-1S'!$J:$J,"&gt;="&amp;CI$7,'Bank-1S'!$J:$J,"&lt;="&amp;CI$8,'Bank-1S'!$AF:$AF,$N53,'Bank-1S'!$X:$X,$F53),SUMIFS('Bank-1S'!$AE:$AE,'Bank-1S'!$J:$J,CI$8,'Bank-1S'!$AF:$AF,$N53,'Bank-1S'!$X:$X,$F53))</f>
        <v>0</v>
      </c>
      <c r="CJ53" s="99">
        <f ca="1">IF(CJ$7&lt;&gt;"",SUMIFS('Bank-1S'!$AE:$AE,'Bank-1S'!$J:$J,"&gt;="&amp;CJ$7,'Bank-1S'!$J:$J,"&lt;="&amp;CJ$8,'Bank-1S'!$AF:$AF,$N53,'Bank-1S'!$X:$X,$F53),SUMIFS('Bank-1S'!$AE:$AE,'Bank-1S'!$J:$J,CJ$8,'Bank-1S'!$AF:$AF,$N53,'Bank-1S'!$X:$X,$F53))</f>
        <v>0</v>
      </c>
      <c r="CK53" s="99">
        <f ca="1">IF(CK$7&lt;&gt;"",SUMIFS('Bank-1S'!$AE:$AE,'Bank-1S'!$J:$J,"&gt;="&amp;CK$7,'Bank-1S'!$J:$J,"&lt;="&amp;CK$8,'Bank-1S'!$AF:$AF,$N53,'Bank-1S'!$X:$X,$F53),SUMIFS('Bank-1S'!$AE:$AE,'Bank-1S'!$J:$J,CK$8,'Bank-1S'!$AF:$AF,$N53,'Bank-1S'!$X:$X,$F53))</f>
        <v>0</v>
      </c>
      <c r="CL53" s="99">
        <f ca="1">IF(CL$7&lt;&gt;"",SUMIFS('Bank-1S'!$AE:$AE,'Bank-1S'!$J:$J,"&gt;="&amp;CL$7,'Bank-1S'!$J:$J,"&lt;="&amp;CL$8,'Bank-1S'!$AF:$AF,$N53,'Bank-1S'!$X:$X,$F53),SUMIFS('Bank-1S'!$AE:$AE,'Bank-1S'!$J:$J,CL$8,'Bank-1S'!$AF:$AF,$N53,'Bank-1S'!$X:$X,$F53))</f>
        <v>0</v>
      </c>
      <c r="CM53" s="99">
        <f ca="1">IF(CM$7&lt;&gt;"",SUMIFS('Bank-1S'!$AE:$AE,'Bank-1S'!$J:$J,"&gt;="&amp;CM$7,'Bank-1S'!$J:$J,"&lt;="&amp;CM$8,'Bank-1S'!$AF:$AF,$N53,'Bank-1S'!$X:$X,$F53),SUMIFS('Bank-1S'!$AE:$AE,'Bank-1S'!$J:$J,CM$8,'Bank-1S'!$AF:$AF,$N53,'Bank-1S'!$X:$X,$F53))</f>
        <v>0</v>
      </c>
      <c r="CN53" s="99">
        <f ca="1">IF(CN$7&lt;&gt;"",SUMIFS('Bank-1S'!$AE:$AE,'Bank-1S'!$J:$J,"&gt;="&amp;CN$7,'Bank-1S'!$J:$J,"&lt;="&amp;CN$8,'Bank-1S'!$AF:$AF,$N53,'Bank-1S'!$X:$X,$F53),SUMIFS('Bank-1S'!$AE:$AE,'Bank-1S'!$J:$J,CN$8,'Bank-1S'!$AF:$AF,$N53,'Bank-1S'!$X:$X,$F53))</f>
        <v>0</v>
      </c>
      <c r="CO53" s="99">
        <f ca="1">IF(CO$7&lt;&gt;"",SUMIFS('Bank-1S'!$AE:$AE,'Bank-1S'!$J:$J,"&gt;="&amp;CO$7,'Bank-1S'!$J:$J,"&lt;="&amp;CO$8,'Bank-1S'!$AF:$AF,$N53,'Bank-1S'!$X:$X,$F53),SUMIFS('Bank-1S'!$AE:$AE,'Bank-1S'!$J:$J,CO$8,'Bank-1S'!$AF:$AF,$N53,'Bank-1S'!$X:$X,$F53))</f>
        <v>0</v>
      </c>
      <c r="CP53" s="99">
        <f ca="1">IF(CP$7&lt;&gt;"",SUMIFS('Bank-1S'!$AE:$AE,'Bank-1S'!$J:$J,"&gt;="&amp;CP$7,'Bank-1S'!$J:$J,"&lt;="&amp;CP$8,'Bank-1S'!$AF:$AF,$N53,'Bank-1S'!$X:$X,$F53),SUMIFS('Bank-1S'!$AE:$AE,'Bank-1S'!$J:$J,CP$8,'Bank-1S'!$AF:$AF,$N53,'Bank-1S'!$X:$X,$F53))</f>
        <v>0</v>
      </c>
      <c r="CQ53" s="99">
        <f ca="1">IF(CQ$7&lt;&gt;"",SUMIFS('Bank-1S'!$AE:$AE,'Bank-1S'!$J:$J,"&gt;="&amp;CQ$7,'Bank-1S'!$J:$J,"&lt;="&amp;CQ$8,'Bank-1S'!$AF:$AF,$N53,'Bank-1S'!$X:$X,$F53),SUMIFS('Bank-1S'!$AE:$AE,'Bank-1S'!$J:$J,CQ$8,'Bank-1S'!$AF:$AF,$N53,'Bank-1S'!$X:$X,$F53))</f>
        <v>0</v>
      </c>
      <c r="CR53" s="99">
        <f ca="1">IF(CR$7&lt;&gt;"",SUMIFS('Bank-1S'!$AE:$AE,'Bank-1S'!$J:$J,"&gt;="&amp;CR$7,'Bank-1S'!$J:$J,"&lt;="&amp;CR$8,'Bank-1S'!$AF:$AF,$N53,'Bank-1S'!$X:$X,$F53),SUMIFS('Bank-1S'!$AE:$AE,'Bank-1S'!$J:$J,CR$8,'Bank-1S'!$AF:$AF,$N53,'Bank-1S'!$X:$X,$F53))</f>
        <v>0</v>
      </c>
      <c r="CS53" s="99">
        <f ca="1">IF(CS$7&lt;&gt;"",SUMIFS('Bank-1S'!$AE:$AE,'Bank-1S'!$J:$J,"&gt;="&amp;CS$7,'Bank-1S'!$J:$J,"&lt;="&amp;CS$8,'Bank-1S'!$AF:$AF,$N53,'Bank-1S'!$X:$X,$F53),SUMIFS('Bank-1S'!$AE:$AE,'Bank-1S'!$J:$J,CS$8,'Bank-1S'!$AF:$AF,$N53,'Bank-1S'!$X:$X,$F53))</f>
        <v>0</v>
      </c>
      <c r="CT53" s="99">
        <f ca="1">IF(CT$7&lt;&gt;"",SUMIFS('Bank-1S'!$AE:$AE,'Bank-1S'!$J:$J,"&gt;="&amp;CT$7,'Bank-1S'!$J:$J,"&lt;="&amp;CT$8,'Bank-1S'!$AF:$AF,$N53,'Bank-1S'!$X:$X,$F53),SUMIFS('Bank-1S'!$AE:$AE,'Bank-1S'!$J:$J,CT$8,'Bank-1S'!$AF:$AF,$N53,'Bank-1S'!$X:$X,$F53))</f>
        <v>0</v>
      </c>
    </row>
    <row r="54" spans="1:98" s="181" customFormat="1" ht="10.199999999999999" x14ac:dyDescent="0.2">
      <c r="A54" s="172"/>
      <c r="B54" s="172"/>
      <c r="C54" s="172"/>
      <c r="D54" s="172"/>
      <c r="E54" s="191">
        <v>2</v>
      </c>
      <c r="F54" s="144" t="str">
        <f>F53</f>
        <v>Оплаты поставщикам материалов и подрядчикам за изготовление</v>
      </c>
      <c r="G54" s="172" t="str">
        <f>lists!$AD$11</f>
        <v>Оплаты за окраску</v>
      </c>
      <c r="H54" s="292">
        <f t="shared" ca="1" si="24"/>
        <v>0</v>
      </c>
      <c r="I54" s="308">
        <f t="shared" ca="1" si="25"/>
        <v>0</v>
      </c>
      <c r="J54" s="292">
        <f t="shared" ca="1" si="22"/>
        <v>0</v>
      </c>
      <c r="K54" s="308">
        <f t="shared" ca="1" si="26"/>
        <v>0</v>
      </c>
      <c r="L54" s="308">
        <f t="shared" ca="1" si="27"/>
        <v>0</v>
      </c>
      <c r="M54" s="173"/>
      <c r="N54" s="172" t="str">
        <f t="shared" si="23"/>
        <v>RUR</v>
      </c>
      <c r="O54" s="173"/>
      <c r="P54" s="172"/>
      <c r="Q54" s="261">
        <f t="shared" ca="1" si="28"/>
        <v>0</v>
      </c>
      <c r="R54" s="172"/>
      <c r="S54" s="174"/>
      <c r="T54" s="175">
        <f t="shared" ca="1" si="29"/>
        <v>0</v>
      </c>
      <c r="U54" s="176"/>
      <c r="V54" s="177"/>
      <c r="W54" s="178">
        <f>IF(W$7&lt;&gt;"",SUMIFS('Bank-1S'!$AE:$AE,'Bank-1S'!$J:$J,"&gt;="&amp;W$7,'Bank-1S'!$J:$J,"&lt;="&amp;W$8,'Bank-1S'!$AF:$AF,$N54,'Bank-1S'!$X:$X,$F54,'Bank-1S'!$Y:$Y,$G54),SUMIFS('Bank-1S'!$AE:$AE,'Bank-1S'!$J:$J,W$8,'Bank-1S'!$AF:$AF,$N54,'Bank-1S'!$X:$X,$F54,'Bank-1S'!$Y:$Y,$G54))</f>
        <v>0</v>
      </c>
      <c r="X54" s="179">
        <f ca="1">IF(X$7&lt;&gt;"",SUMIFS('Bank-1S'!$AE:$AE,'Bank-1S'!$J:$J,"&gt;="&amp;X$7,'Bank-1S'!$J:$J,"&lt;="&amp;X$8,'Bank-1S'!$AF:$AF,$N54,'Bank-1S'!$X:$X,$F54,'Bank-1S'!$Y:$Y,$G54),SUMIFS('Bank-1S'!$AE:$AE,'Bank-1S'!$J:$J,X$8,'Bank-1S'!$AF:$AF,$N54,'Bank-1S'!$X:$X,$F54,'Bank-1S'!$Y:$Y,$G54))</f>
        <v>0</v>
      </c>
      <c r="Y54" s="179">
        <f ca="1">IF(Y$7&lt;&gt;"",SUMIFS('Bank-1S'!$AE:$AE,'Bank-1S'!$J:$J,"&gt;="&amp;Y$7,'Bank-1S'!$J:$J,"&lt;="&amp;Y$8,'Bank-1S'!$AF:$AF,$N54,'Bank-1S'!$X:$X,$F54,'Bank-1S'!$Y:$Y,$G54),SUMIFS('Bank-1S'!$AE:$AE,'Bank-1S'!$J:$J,Y$8,'Bank-1S'!$AF:$AF,$N54,'Bank-1S'!$X:$X,$F54,'Bank-1S'!$Y:$Y,$G54))</f>
        <v>0</v>
      </c>
      <c r="Z54" s="179">
        <f ca="1">IF(Z$7&lt;&gt;"",SUMIFS('Bank-1S'!$AE:$AE,'Bank-1S'!$J:$J,"&gt;="&amp;Z$7,'Bank-1S'!$J:$J,"&lt;="&amp;Z$8,'Bank-1S'!$AF:$AF,$N54,'Bank-1S'!$X:$X,$F54,'Bank-1S'!$Y:$Y,$G54),SUMIFS('Bank-1S'!$AE:$AE,'Bank-1S'!$J:$J,Z$8,'Bank-1S'!$AF:$AF,$N54,'Bank-1S'!$X:$X,$F54,'Bank-1S'!$Y:$Y,$G54))</f>
        <v>0</v>
      </c>
      <c r="AA54" s="179">
        <f ca="1">IF(AA$7&lt;&gt;"",SUMIFS('Bank-1S'!$AE:$AE,'Bank-1S'!$J:$J,"&gt;="&amp;AA$7,'Bank-1S'!$J:$J,"&lt;="&amp;AA$8,'Bank-1S'!$AF:$AF,$N54,'Bank-1S'!$X:$X,$F54,'Bank-1S'!$Y:$Y,$G54),SUMIFS('Bank-1S'!$AE:$AE,'Bank-1S'!$J:$J,AA$8,'Bank-1S'!$AF:$AF,$N54,'Bank-1S'!$X:$X,$F54,'Bank-1S'!$Y:$Y,$G54))</f>
        <v>0</v>
      </c>
      <c r="AB54" s="179">
        <f ca="1">IF(AB$7&lt;&gt;"",SUMIFS('Bank-1S'!$AE:$AE,'Bank-1S'!$J:$J,"&gt;="&amp;AB$7,'Bank-1S'!$J:$J,"&lt;="&amp;AB$8,'Bank-1S'!$AF:$AF,$N54,'Bank-1S'!$X:$X,$F54,'Bank-1S'!$Y:$Y,$G54),SUMIFS('Bank-1S'!$AE:$AE,'Bank-1S'!$J:$J,AB$8,'Bank-1S'!$AF:$AF,$N54,'Bank-1S'!$X:$X,$F54,'Bank-1S'!$Y:$Y,$G54))</f>
        <v>0</v>
      </c>
      <c r="AC54" s="179">
        <f ca="1">IF(AC$7&lt;&gt;"",SUMIFS('Bank-1S'!$AE:$AE,'Bank-1S'!$J:$J,"&gt;="&amp;AC$7,'Bank-1S'!$J:$J,"&lt;="&amp;AC$8,'Bank-1S'!$AF:$AF,$N54,'Bank-1S'!$X:$X,$F54,'Bank-1S'!$Y:$Y,$G54),SUMIFS('Bank-1S'!$AE:$AE,'Bank-1S'!$J:$J,AC$8,'Bank-1S'!$AF:$AF,$N54,'Bank-1S'!$X:$X,$F54,'Bank-1S'!$Y:$Y,$G54))</f>
        <v>0</v>
      </c>
      <c r="AD54" s="179">
        <f ca="1">IF(AD$7&lt;&gt;"",SUMIFS('Bank-1S'!$AE:$AE,'Bank-1S'!$J:$J,"&gt;="&amp;AD$7,'Bank-1S'!$J:$J,"&lt;="&amp;AD$8,'Bank-1S'!$AF:$AF,$N54,'Bank-1S'!$X:$X,$F54,'Bank-1S'!$Y:$Y,$G54),SUMIFS('Bank-1S'!$AE:$AE,'Bank-1S'!$J:$J,AD$8,'Bank-1S'!$AF:$AF,$N54,'Bank-1S'!$X:$X,$F54,'Bank-1S'!$Y:$Y,$G54))</f>
        <v>0</v>
      </c>
      <c r="AE54" s="179">
        <f ca="1">IF(AE$7&lt;&gt;"",SUMIFS('Bank-1S'!$AE:$AE,'Bank-1S'!$J:$J,"&gt;="&amp;AE$7,'Bank-1S'!$J:$J,"&lt;="&amp;AE$8,'Bank-1S'!$AF:$AF,$N54,'Bank-1S'!$X:$X,$F54,'Bank-1S'!$Y:$Y,$G54),SUMIFS('Bank-1S'!$AE:$AE,'Bank-1S'!$J:$J,AE$8,'Bank-1S'!$AF:$AF,$N54,'Bank-1S'!$X:$X,$F54,'Bank-1S'!$Y:$Y,$G54))</f>
        <v>0</v>
      </c>
      <c r="AF54" s="179">
        <f ca="1">IF(AF$7&lt;&gt;"",SUMIFS('Bank-1S'!$AE:$AE,'Bank-1S'!$J:$J,"&gt;="&amp;AF$7,'Bank-1S'!$J:$J,"&lt;="&amp;AF$8,'Bank-1S'!$AF:$AF,$N54,'Bank-1S'!$X:$X,$F54,'Bank-1S'!$Y:$Y,$G54),SUMIFS('Bank-1S'!$AE:$AE,'Bank-1S'!$J:$J,AF$8,'Bank-1S'!$AF:$AF,$N54,'Bank-1S'!$X:$X,$F54,'Bank-1S'!$Y:$Y,$G54))</f>
        <v>0</v>
      </c>
      <c r="AG54" s="179">
        <f ca="1">IF(AG$7&lt;&gt;"",SUMIFS('Bank-1S'!$AE:$AE,'Bank-1S'!$J:$J,"&gt;="&amp;AG$7,'Bank-1S'!$J:$J,"&lt;="&amp;AG$8,'Bank-1S'!$AF:$AF,$N54,'Bank-1S'!$X:$X,$F54,'Bank-1S'!$Y:$Y,$G54),SUMIFS('Bank-1S'!$AE:$AE,'Bank-1S'!$J:$J,AG$8,'Bank-1S'!$AF:$AF,$N54,'Bank-1S'!$X:$X,$F54,'Bank-1S'!$Y:$Y,$G54))</f>
        <v>0</v>
      </c>
      <c r="AH54" s="179">
        <f ca="1">IF(AH$7&lt;&gt;"",SUMIFS('Bank-1S'!$AE:$AE,'Bank-1S'!$J:$J,"&gt;="&amp;AH$7,'Bank-1S'!$J:$J,"&lt;="&amp;AH$8,'Bank-1S'!$AF:$AF,$N54,'Bank-1S'!$X:$X,$F54,'Bank-1S'!$Y:$Y,$G54),SUMIFS('Bank-1S'!$AE:$AE,'Bank-1S'!$J:$J,AH$8,'Bank-1S'!$AF:$AF,$N54,'Bank-1S'!$X:$X,$F54,'Bank-1S'!$Y:$Y,$G54))</f>
        <v>0</v>
      </c>
      <c r="AI54" s="179">
        <f ca="1">IF(AI$7&lt;&gt;"",SUMIFS('Bank-1S'!$AE:$AE,'Bank-1S'!$J:$J,"&gt;="&amp;AI$7,'Bank-1S'!$J:$J,"&lt;="&amp;AI$8,'Bank-1S'!$AF:$AF,$N54,'Bank-1S'!$X:$X,$F54,'Bank-1S'!$Y:$Y,$G54),SUMIFS('Bank-1S'!$AE:$AE,'Bank-1S'!$J:$J,AI$8,'Bank-1S'!$AF:$AF,$N54,'Bank-1S'!$X:$X,$F54,'Bank-1S'!$Y:$Y,$G54))</f>
        <v>0</v>
      </c>
      <c r="AJ54" s="179">
        <f ca="1">IF(AJ$7&lt;&gt;"",SUMIFS('Bank-1S'!$AE:$AE,'Bank-1S'!$J:$J,"&gt;="&amp;AJ$7,'Bank-1S'!$J:$J,"&lt;="&amp;AJ$8,'Bank-1S'!$AF:$AF,$N54,'Bank-1S'!$X:$X,$F54,'Bank-1S'!$Y:$Y,$G54),SUMIFS('Bank-1S'!$AE:$AE,'Bank-1S'!$J:$J,AJ$8,'Bank-1S'!$AF:$AF,$N54,'Bank-1S'!$X:$X,$F54,'Bank-1S'!$Y:$Y,$G54))</f>
        <v>0</v>
      </c>
      <c r="AK54" s="179">
        <f ca="1">IF(AK$7&lt;&gt;"",SUMIFS('Bank-1S'!$AE:$AE,'Bank-1S'!$J:$J,"&gt;="&amp;AK$7,'Bank-1S'!$J:$J,"&lt;="&amp;AK$8,'Bank-1S'!$AF:$AF,$N54,'Bank-1S'!$X:$X,$F54,'Bank-1S'!$Y:$Y,$G54),SUMIFS('Bank-1S'!$AE:$AE,'Bank-1S'!$J:$J,AK$8,'Bank-1S'!$AF:$AF,$N54,'Bank-1S'!$X:$X,$F54,'Bank-1S'!$Y:$Y,$G54))</f>
        <v>0</v>
      </c>
      <c r="AL54" s="179">
        <f ca="1">IF(AL$7&lt;&gt;"",SUMIFS('Bank-1S'!$AE:$AE,'Bank-1S'!$J:$J,"&gt;="&amp;AL$7,'Bank-1S'!$J:$J,"&lt;="&amp;AL$8,'Bank-1S'!$AF:$AF,$N54,'Bank-1S'!$X:$X,$F54,'Bank-1S'!$Y:$Y,$G54),SUMIFS('Bank-1S'!$AE:$AE,'Bank-1S'!$J:$J,AL$8,'Bank-1S'!$AF:$AF,$N54,'Bank-1S'!$X:$X,$F54,'Bank-1S'!$Y:$Y,$G54))</f>
        <v>0</v>
      </c>
      <c r="AM54" s="179">
        <f ca="1">IF(AM$7&lt;&gt;"",SUMIFS('Bank-1S'!$AE:$AE,'Bank-1S'!$J:$J,"&gt;="&amp;AM$7,'Bank-1S'!$J:$J,"&lt;="&amp;AM$8,'Bank-1S'!$AF:$AF,$N54,'Bank-1S'!$X:$X,$F54,'Bank-1S'!$Y:$Y,$G54),SUMIFS('Bank-1S'!$AE:$AE,'Bank-1S'!$J:$J,AM$8,'Bank-1S'!$AF:$AF,$N54,'Bank-1S'!$X:$X,$F54,'Bank-1S'!$Y:$Y,$G54))</f>
        <v>0</v>
      </c>
      <c r="AN54" s="179">
        <f ca="1">IF(AN$7&lt;&gt;"",SUMIFS('Bank-1S'!$AE:$AE,'Bank-1S'!$J:$J,"&gt;="&amp;AN$7,'Bank-1S'!$J:$J,"&lt;="&amp;AN$8,'Bank-1S'!$AF:$AF,$N54,'Bank-1S'!$X:$X,$F54,'Bank-1S'!$Y:$Y,$G54),SUMIFS('Bank-1S'!$AE:$AE,'Bank-1S'!$J:$J,AN$8,'Bank-1S'!$AF:$AF,$N54,'Bank-1S'!$X:$X,$F54,'Bank-1S'!$Y:$Y,$G54))</f>
        <v>0</v>
      </c>
      <c r="AO54" s="179">
        <f ca="1">IF(AO$7&lt;&gt;"",SUMIFS('Bank-1S'!$AE:$AE,'Bank-1S'!$J:$J,"&gt;="&amp;AO$7,'Bank-1S'!$J:$J,"&lt;="&amp;AO$8,'Bank-1S'!$AF:$AF,$N54,'Bank-1S'!$X:$X,$F54,'Bank-1S'!$Y:$Y,$G54),SUMIFS('Bank-1S'!$AE:$AE,'Bank-1S'!$J:$J,AO$8,'Bank-1S'!$AF:$AF,$N54,'Bank-1S'!$X:$X,$F54,'Bank-1S'!$Y:$Y,$G54))</f>
        <v>0</v>
      </c>
      <c r="AP54" s="179">
        <f ca="1">IF(AP$7&lt;&gt;"",SUMIFS('Bank-1S'!$AE:$AE,'Bank-1S'!$J:$J,"&gt;="&amp;AP$7,'Bank-1S'!$J:$J,"&lt;="&amp;AP$8,'Bank-1S'!$AF:$AF,$N54,'Bank-1S'!$X:$X,$F54,'Bank-1S'!$Y:$Y,$G54),SUMIFS('Bank-1S'!$AE:$AE,'Bank-1S'!$J:$J,AP$8,'Bank-1S'!$AF:$AF,$N54,'Bank-1S'!$X:$X,$F54,'Bank-1S'!$Y:$Y,$G54))</f>
        <v>0</v>
      </c>
      <c r="AQ54" s="179">
        <f ca="1">IF(AQ$7&lt;&gt;"",SUMIFS('Bank-1S'!$AE:$AE,'Bank-1S'!$J:$J,"&gt;="&amp;AQ$7,'Bank-1S'!$J:$J,"&lt;="&amp;AQ$8,'Bank-1S'!$AF:$AF,$N54,'Bank-1S'!$X:$X,$F54,'Bank-1S'!$Y:$Y,$G54),SUMIFS('Bank-1S'!$AE:$AE,'Bank-1S'!$J:$J,AQ$8,'Bank-1S'!$AF:$AF,$N54,'Bank-1S'!$X:$X,$F54,'Bank-1S'!$Y:$Y,$G54))</f>
        <v>0</v>
      </c>
      <c r="AR54" s="179">
        <f ca="1">IF(AR$7&lt;&gt;"",SUMIFS('Bank-1S'!$AE:$AE,'Bank-1S'!$J:$J,"&gt;="&amp;AR$7,'Bank-1S'!$J:$J,"&lt;="&amp;AR$8,'Bank-1S'!$AF:$AF,$N54,'Bank-1S'!$X:$X,$F54,'Bank-1S'!$Y:$Y,$G54),SUMIFS('Bank-1S'!$AE:$AE,'Bank-1S'!$J:$J,AR$8,'Bank-1S'!$AF:$AF,$N54,'Bank-1S'!$X:$X,$F54,'Bank-1S'!$Y:$Y,$G54))</f>
        <v>0</v>
      </c>
      <c r="AS54" s="179">
        <f ca="1">IF(AS$7&lt;&gt;"",SUMIFS('Bank-1S'!$AE:$AE,'Bank-1S'!$J:$J,"&gt;="&amp;AS$7,'Bank-1S'!$J:$J,"&lt;="&amp;AS$8,'Bank-1S'!$AF:$AF,$N54,'Bank-1S'!$X:$X,$F54,'Bank-1S'!$Y:$Y,$G54),SUMIFS('Bank-1S'!$AE:$AE,'Bank-1S'!$J:$J,AS$8,'Bank-1S'!$AF:$AF,$N54,'Bank-1S'!$X:$X,$F54,'Bank-1S'!$Y:$Y,$G54))</f>
        <v>0</v>
      </c>
      <c r="AT54" s="179">
        <f ca="1">IF(AT$7&lt;&gt;"",SUMIFS('Bank-1S'!$AE:$AE,'Bank-1S'!$J:$J,"&gt;="&amp;AT$7,'Bank-1S'!$J:$J,"&lt;="&amp;AT$8,'Bank-1S'!$AF:$AF,$N54,'Bank-1S'!$X:$X,$F54,'Bank-1S'!$Y:$Y,$G54),SUMIFS('Bank-1S'!$AE:$AE,'Bank-1S'!$J:$J,AT$8,'Bank-1S'!$AF:$AF,$N54,'Bank-1S'!$X:$X,$F54,'Bank-1S'!$Y:$Y,$G54))</f>
        <v>0</v>
      </c>
      <c r="AU54" s="179">
        <f ca="1">IF(AU$7&lt;&gt;"",SUMIFS('Bank-1S'!$AE:$AE,'Bank-1S'!$J:$J,"&gt;="&amp;AU$7,'Bank-1S'!$J:$J,"&lt;="&amp;AU$8,'Bank-1S'!$AF:$AF,$N54,'Bank-1S'!$X:$X,$F54,'Bank-1S'!$Y:$Y,$G54),SUMIFS('Bank-1S'!$AE:$AE,'Bank-1S'!$J:$J,AU$8,'Bank-1S'!$AF:$AF,$N54,'Bank-1S'!$X:$X,$F54,'Bank-1S'!$Y:$Y,$G54))</f>
        <v>0</v>
      </c>
      <c r="AV54" s="179">
        <f ca="1">IF(AV$7&lt;&gt;"",SUMIFS('Bank-1S'!$AE:$AE,'Bank-1S'!$J:$J,"&gt;="&amp;AV$7,'Bank-1S'!$J:$J,"&lt;="&amp;AV$8,'Bank-1S'!$AF:$AF,$N54,'Bank-1S'!$X:$X,$F54,'Bank-1S'!$Y:$Y,$G54),SUMIFS('Bank-1S'!$AE:$AE,'Bank-1S'!$J:$J,AV$8,'Bank-1S'!$AF:$AF,$N54,'Bank-1S'!$X:$X,$F54,'Bank-1S'!$Y:$Y,$G54))</f>
        <v>0</v>
      </c>
      <c r="AW54" s="179">
        <f ca="1">IF(AW$7&lt;&gt;"",SUMIFS('Bank-1S'!$AE:$AE,'Bank-1S'!$J:$J,"&gt;="&amp;AW$7,'Bank-1S'!$J:$J,"&lt;="&amp;AW$8,'Bank-1S'!$AF:$AF,$N54,'Bank-1S'!$X:$X,$F54,'Bank-1S'!$Y:$Y,$G54),SUMIFS('Bank-1S'!$AE:$AE,'Bank-1S'!$J:$J,AW$8,'Bank-1S'!$AF:$AF,$N54,'Bank-1S'!$X:$X,$F54,'Bank-1S'!$Y:$Y,$G54))</f>
        <v>0</v>
      </c>
      <c r="AX54" s="179">
        <f ca="1">IF(AX$7&lt;&gt;"",SUMIFS('Bank-1S'!$AE:$AE,'Bank-1S'!$J:$J,"&gt;="&amp;AX$7,'Bank-1S'!$J:$J,"&lt;="&amp;AX$8,'Bank-1S'!$AF:$AF,$N54,'Bank-1S'!$X:$X,$F54,'Bank-1S'!$Y:$Y,$G54),SUMIFS('Bank-1S'!$AE:$AE,'Bank-1S'!$J:$J,AX$8,'Bank-1S'!$AF:$AF,$N54,'Bank-1S'!$X:$X,$F54,'Bank-1S'!$Y:$Y,$G54))</f>
        <v>0</v>
      </c>
      <c r="AY54" s="179">
        <f ca="1">IF(AY$7&lt;&gt;"",SUMIFS('Bank-1S'!$AE:$AE,'Bank-1S'!$J:$J,"&gt;="&amp;AY$7,'Bank-1S'!$J:$J,"&lt;="&amp;AY$8,'Bank-1S'!$AF:$AF,$N54,'Bank-1S'!$X:$X,$F54,'Bank-1S'!$Y:$Y,$G54),SUMIFS('Bank-1S'!$AE:$AE,'Bank-1S'!$J:$J,AY$8,'Bank-1S'!$AF:$AF,$N54,'Bank-1S'!$X:$X,$F54,'Bank-1S'!$Y:$Y,$G54))</f>
        <v>0</v>
      </c>
      <c r="AZ54" s="179">
        <f ca="1">IF(AZ$7&lt;&gt;"",SUMIFS('Bank-1S'!$AE:$AE,'Bank-1S'!$J:$J,"&gt;="&amp;AZ$7,'Bank-1S'!$J:$J,"&lt;="&amp;AZ$8,'Bank-1S'!$AF:$AF,$N54,'Bank-1S'!$X:$X,$F54,'Bank-1S'!$Y:$Y,$G54),SUMIFS('Bank-1S'!$AE:$AE,'Bank-1S'!$J:$J,AZ$8,'Bank-1S'!$AF:$AF,$N54,'Bank-1S'!$X:$X,$F54,'Bank-1S'!$Y:$Y,$G54))</f>
        <v>0</v>
      </c>
      <c r="BA54" s="179">
        <f ca="1">IF(BA$7&lt;&gt;"",SUMIFS('Bank-1S'!$AE:$AE,'Bank-1S'!$J:$J,"&gt;="&amp;BA$7,'Bank-1S'!$J:$J,"&lt;="&amp;BA$8,'Bank-1S'!$AF:$AF,$N54,'Bank-1S'!$X:$X,$F54,'Bank-1S'!$Y:$Y,$G54),SUMIFS('Bank-1S'!$AE:$AE,'Bank-1S'!$J:$J,BA$8,'Bank-1S'!$AF:$AF,$N54,'Bank-1S'!$X:$X,$F54,'Bank-1S'!$Y:$Y,$G54))</f>
        <v>0</v>
      </c>
      <c r="BB54" s="179">
        <f ca="1">IF(BB$7&lt;&gt;"",SUMIFS('Bank-1S'!$AE:$AE,'Bank-1S'!$J:$J,"&gt;="&amp;BB$7,'Bank-1S'!$J:$J,"&lt;="&amp;BB$8,'Bank-1S'!$AF:$AF,$N54,'Bank-1S'!$X:$X,$F54,'Bank-1S'!$Y:$Y,$G54),SUMIFS('Bank-1S'!$AE:$AE,'Bank-1S'!$J:$J,BB$8,'Bank-1S'!$AF:$AF,$N54,'Bank-1S'!$X:$X,$F54,'Bank-1S'!$Y:$Y,$G54))</f>
        <v>0</v>
      </c>
      <c r="BC54" s="179">
        <f ca="1">IF(BC$7&lt;&gt;"",SUMIFS('Bank-1S'!$AE:$AE,'Bank-1S'!$J:$J,"&gt;="&amp;BC$7,'Bank-1S'!$J:$J,"&lt;="&amp;BC$8,'Bank-1S'!$AF:$AF,$N54,'Bank-1S'!$X:$X,$F54,'Bank-1S'!$Y:$Y,$G54),SUMIFS('Bank-1S'!$AE:$AE,'Bank-1S'!$J:$J,BC$8,'Bank-1S'!$AF:$AF,$N54,'Bank-1S'!$X:$X,$F54,'Bank-1S'!$Y:$Y,$G54))</f>
        <v>0</v>
      </c>
      <c r="BD54" s="179">
        <f ca="1">IF(BD$7&lt;&gt;"",SUMIFS('Bank-1S'!$AE:$AE,'Bank-1S'!$J:$J,"&gt;="&amp;BD$7,'Bank-1S'!$J:$J,"&lt;="&amp;BD$8,'Bank-1S'!$AF:$AF,$N54,'Bank-1S'!$X:$X,$F54,'Bank-1S'!$Y:$Y,$G54),SUMIFS('Bank-1S'!$AE:$AE,'Bank-1S'!$J:$J,BD$8,'Bank-1S'!$AF:$AF,$N54,'Bank-1S'!$X:$X,$F54,'Bank-1S'!$Y:$Y,$G54))</f>
        <v>0</v>
      </c>
      <c r="BE54" s="179">
        <f ca="1">IF(BE$7&lt;&gt;"",SUMIFS('Bank-1S'!$AE:$AE,'Bank-1S'!$J:$J,"&gt;="&amp;BE$7,'Bank-1S'!$J:$J,"&lt;="&amp;BE$8,'Bank-1S'!$AF:$AF,$N54,'Bank-1S'!$X:$X,$F54,'Bank-1S'!$Y:$Y,$G54),SUMIFS('Bank-1S'!$AE:$AE,'Bank-1S'!$J:$J,BE$8,'Bank-1S'!$AF:$AF,$N54,'Bank-1S'!$X:$X,$F54,'Bank-1S'!$Y:$Y,$G54))</f>
        <v>0</v>
      </c>
      <c r="BF54" s="179">
        <f ca="1">IF(BF$7&lt;&gt;"",SUMIFS('Bank-1S'!$AE:$AE,'Bank-1S'!$J:$J,"&gt;="&amp;BF$7,'Bank-1S'!$J:$J,"&lt;="&amp;BF$8,'Bank-1S'!$AF:$AF,$N54,'Bank-1S'!$X:$X,$F54,'Bank-1S'!$Y:$Y,$G54),SUMIFS('Bank-1S'!$AE:$AE,'Bank-1S'!$J:$J,BF$8,'Bank-1S'!$AF:$AF,$N54,'Bank-1S'!$X:$X,$F54,'Bank-1S'!$Y:$Y,$G54))</f>
        <v>0</v>
      </c>
      <c r="BG54" s="179">
        <f ca="1">IF(BG$7&lt;&gt;"",SUMIFS('Bank-1S'!$AE:$AE,'Bank-1S'!$J:$J,"&gt;="&amp;BG$7,'Bank-1S'!$J:$J,"&lt;="&amp;BG$8,'Bank-1S'!$AF:$AF,$N54,'Bank-1S'!$X:$X,$F54,'Bank-1S'!$Y:$Y,$G54),SUMIFS('Bank-1S'!$AE:$AE,'Bank-1S'!$J:$J,BG$8,'Bank-1S'!$AF:$AF,$N54,'Bank-1S'!$X:$X,$F54,'Bank-1S'!$Y:$Y,$G54))</f>
        <v>0</v>
      </c>
      <c r="BH54" s="179">
        <f ca="1">IF(BH$7&lt;&gt;"",SUMIFS('Bank-1S'!$AE:$AE,'Bank-1S'!$J:$J,"&gt;="&amp;BH$7,'Bank-1S'!$J:$J,"&lt;="&amp;BH$8,'Bank-1S'!$AF:$AF,$N54,'Bank-1S'!$X:$X,$F54,'Bank-1S'!$Y:$Y,$G54),SUMIFS('Bank-1S'!$AE:$AE,'Bank-1S'!$J:$J,BH$8,'Bank-1S'!$AF:$AF,$N54,'Bank-1S'!$X:$X,$F54,'Bank-1S'!$Y:$Y,$G54))</f>
        <v>0</v>
      </c>
      <c r="BI54" s="179">
        <f ca="1">IF(BI$7&lt;&gt;"",SUMIFS('Bank-1S'!$AE:$AE,'Bank-1S'!$J:$J,"&gt;="&amp;BI$7,'Bank-1S'!$J:$J,"&lt;="&amp;BI$8,'Bank-1S'!$AF:$AF,$N54,'Bank-1S'!$X:$X,$F54,'Bank-1S'!$Y:$Y,$G54),SUMIFS('Bank-1S'!$AE:$AE,'Bank-1S'!$J:$J,BI$8,'Bank-1S'!$AF:$AF,$N54,'Bank-1S'!$X:$X,$F54,'Bank-1S'!$Y:$Y,$G54))</f>
        <v>0</v>
      </c>
      <c r="BJ54" s="179">
        <f ca="1">IF(BJ$7&lt;&gt;"",SUMIFS('Bank-1S'!$AE:$AE,'Bank-1S'!$J:$J,"&gt;="&amp;BJ$7,'Bank-1S'!$J:$J,"&lt;="&amp;BJ$8,'Bank-1S'!$AF:$AF,$N54,'Bank-1S'!$X:$X,$F54,'Bank-1S'!$Y:$Y,$G54),SUMIFS('Bank-1S'!$AE:$AE,'Bank-1S'!$J:$J,BJ$8,'Bank-1S'!$AF:$AF,$N54,'Bank-1S'!$X:$X,$F54,'Bank-1S'!$Y:$Y,$G54))</f>
        <v>0</v>
      </c>
      <c r="BK54" s="179">
        <f ca="1">IF(BK$7&lt;&gt;"",SUMIFS('Bank-1S'!$AE:$AE,'Bank-1S'!$J:$J,"&gt;="&amp;BK$7,'Bank-1S'!$J:$J,"&lt;="&amp;BK$8,'Bank-1S'!$AF:$AF,$N54,'Bank-1S'!$X:$X,$F54,'Bank-1S'!$Y:$Y,$G54),SUMIFS('Bank-1S'!$AE:$AE,'Bank-1S'!$J:$J,BK$8,'Bank-1S'!$AF:$AF,$N54,'Bank-1S'!$X:$X,$F54,'Bank-1S'!$Y:$Y,$G54))</f>
        <v>0</v>
      </c>
      <c r="BL54" s="179">
        <f ca="1">IF(BL$7&lt;&gt;"",SUMIFS('Bank-1S'!$AE:$AE,'Bank-1S'!$J:$J,"&gt;="&amp;BL$7,'Bank-1S'!$J:$J,"&lt;="&amp;BL$8,'Bank-1S'!$AF:$AF,$N54,'Bank-1S'!$X:$X,$F54,'Bank-1S'!$Y:$Y,$G54),SUMIFS('Bank-1S'!$AE:$AE,'Bank-1S'!$J:$J,BL$8,'Bank-1S'!$AF:$AF,$N54,'Bank-1S'!$X:$X,$F54,'Bank-1S'!$Y:$Y,$G54))</f>
        <v>0</v>
      </c>
      <c r="BM54" s="179">
        <f ca="1">IF(BM$7&lt;&gt;"",SUMIFS('Bank-1S'!$AE:$AE,'Bank-1S'!$J:$J,"&gt;="&amp;BM$7,'Bank-1S'!$J:$J,"&lt;="&amp;BM$8,'Bank-1S'!$AF:$AF,$N54,'Bank-1S'!$X:$X,$F54,'Bank-1S'!$Y:$Y,$G54),SUMIFS('Bank-1S'!$AE:$AE,'Bank-1S'!$J:$J,BM$8,'Bank-1S'!$AF:$AF,$N54,'Bank-1S'!$X:$X,$F54,'Bank-1S'!$Y:$Y,$G54))</f>
        <v>0</v>
      </c>
      <c r="BN54" s="179">
        <f ca="1">IF(BN$7&lt;&gt;"",SUMIFS('Bank-1S'!$AE:$AE,'Bank-1S'!$J:$J,"&gt;="&amp;BN$7,'Bank-1S'!$J:$J,"&lt;="&amp;BN$8,'Bank-1S'!$AF:$AF,$N54,'Bank-1S'!$X:$X,$F54,'Bank-1S'!$Y:$Y,$G54),SUMIFS('Bank-1S'!$AE:$AE,'Bank-1S'!$J:$J,BN$8,'Bank-1S'!$AF:$AF,$N54,'Bank-1S'!$X:$X,$F54,'Bank-1S'!$Y:$Y,$G54))</f>
        <v>0</v>
      </c>
      <c r="BO54" s="179">
        <f ca="1">IF(BO$7&lt;&gt;"",SUMIFS('Bank-1S'!$AE:$AE,'Bank-1S'!$J:$J,"&gt;="&amp;BO$7,'Bank-1S'!$J:$J,"&lt;="&amp;BO$8,'Bank-1S'!$AF:$AF,$N54,'Bank-1S'!$X:$X,$F54,'Bank-1S'!$Y:$Y,$G54),SUMIFS('Bank-1S'!$AE:$AE,'Bank-1S'!$J:$J,BO$8,'Bank-1S'!$AF:$AF,$N54,'Bank-1S'!$X:$X,$F54,'Bank-1S'!$Y:$Y,$G54))</f>
        <v>0</v>
      </c>
      <c r="BP54" s="179">
        <f ca="1">IF(BP$7&lt;&gt;"",SUMIFS('Bank-1S'!$AE:$AE,'Bank-1S'!$J:$J,"&gt;="&amp;BP$7,'Bank-1S'!$J:$J,"&lt;="&amp;BP$8,'Bank-1S'!$AF:$AF,$N54,'Bank-1S'!$X:$X,$F54,'Bank-1S'!$Y:$Y,$G54),SUMIFS('Bank-1S'!$AE:$AE,'Bank-1S'!$J:$J,BP$8,'Bank-1S'!$AF:$AF,$N54,'Bank-1S'!$X:$X,$F54,'Bank-1S'!$Y:$Y,$G54))</f>
        <v>0</v>
      </c>
      <c r="BQ54" s="179">
        <f ca="1">IF(BQ$7&lt;&gt;"",SUMIFS('Bank-1S'!$AE:$AE,'Bank-1S'!$J:$J,"&gt;="&amp;BQ$7,'Bank-1S'!$J:$J,"&lt;="&amp;BQ$8,'Bank-1S'!$AF:$AF,$N54,'Bank-1S'!$X:$X,$F54,'Bank-1S'!$Y:$Y,$G54),SUMIFS('Bank-1S'!$AE:$AE,'Bank-1S'!$J:$J,BQ$8,'Bank-1S'!$AF:$AF,$N54,'Bank-1S'!$X:$X,$F54,'Bank-1S'!$Y:$Y,$G54))</f>
        <v>0</v>
      </c>
      <c r="BR54" s="179">
        <f ca="1">IF(BR$7&lt;&gt;"",SUMIFS('Bank-1S'!$AE:$AE,'Bank-1S'!$J:$J,"&gt;="&amp;BR$7,'Bank-1S'!$J:$J,"&lt;="&amp;BR$8,'Bank-1S'!$AF:$AF,$N54,'Bank-1S'!$X:$X,$F54,'Bank-1S'!$Y:$Y,$G54),SUMIFS('Bank-1S'!$AE:$AE,'Bank-1S'!$J:$J,BR$8,'Bank-1S'!$AF:$AF,$N54,'Bank-1S'!$X:$X,$F54,'Bank-1S'!$Y:$Y,$G54))</f>
        <v>0</v>
      </c>
      <c r="BS54" s="179">
        <f ca="1">IF(BS$7&lt;&gt;"",SUMIFS('Bank-1S'!$AE:$AE,'Bank-1S'!$J:$J,"&gt;="&amp;BS$7,'Bank-1S'!$J:$J,"&lt;="&amp;BS$8,'Bank-1S'!$AF:$AF,$N54,'Bank-1S'!$X:$X,$F54,'Bank-1S'!$Y:$Y,$G54),SUMIFS('Bank-1S'!$AE:$AE,'Bank-1S'!$J:$J,BS$8,'Bank-1S'!$AF:$AF,$N54,'Bank-1S'!$X:$X,$F54,'Bank-1S'!$Y:$Y,$G54))</f>
        <v>0</v>
      </c>
      <c r="BT54" s="179">
        <f ca="1">IF(BT$7&lt;&gt;"",SUMIFS('Bank-1S'!$AE:$AE,'Bank-1S'!$J:$J,"&gt;="&amp;BT$7,'Bank-1S'!$J:$J,"&lt;="&amp;BT$8,'Bank-1S'!$AF:$AF,$N54,'Bank-1S'!$X:$X,$F54,'Bank-1S'!$Y:$Y,$G54),SUMIFS('Bank-1S'!$AE:$AE,'Bank-1S'!$J:$J,BT$8,'Bank-1S'!$AF:$AF,$N54,'Bank-1S'!$X:$X,$F54,'Bank-1S'!$Y:$Y,$G54))</f>
        <v>0</v>
      </c>
      <c r="BU54" s="179">
        <f ca="1">IF(BU$7&lt;&gt;"",SUMIFS('Bank-1S'!$AE:$AE,'Bank-1S'!$J:$J,"&gt;="&amp;BU$7,'Bank-1S'!$J:$J,"&lt;="&amp;BU$8,'Bank-1S'!$AF:$AF,$N54,'Bank-1S'!$X:$X,$F54,'Bank-1S'!$Y:$Y,$G54),SUMIFS('Bank-1S'!$AE:$AE,'Bank-1S'!$J:$J,BU$8,'Bank-1S'!$AF:$AF,$N54,'Bank-1S'!$X:$X,$F54,'Bank-1S'!$Y:$Y,$G54))</f>
        <v>0</v>
      </c>
      <c r="BV54" s="179">
        <f ca="1">IF(BV$7&lt;&gt;"",SUMIFS('Bank-1S'!$AE:$AE,'Bank-1S'!$J:$J,"&gt;="&amp;BV$7,'Bank-1S'!$J:$J,"&lt;="&amp;BV$8,'Bank-1S'!$AF:$AF,$N54,'Bank-1S'!$X:$X,$F54,'Bank-1S'!$Y:$Y,$G54),SUMIFS('Bank-1S'!$AE:$AE,'Bank-1S'!$J:$J,BV$8,'Bank-1S'!$AF:$AF,$N54,'Bank-1S'!$X:$X,$F54,'Bank-1S'!$Y:$Y,$G54))</f>
        <v>0</v>
      </c>
      <c r="BW54" s="179">
        <f ca="1">IF(BW$7&lt;&gt;"",SUMIFS('Bank-1S'!$AE:$AE,'Bank-1S'!$J:$J,"&gt;="&amp;BW$7,'Bank-1S'!$J:$J,"&lt;="&amp;BW$8,'Bank-1S'!$AF:$AF,$N54,'Bank-1S'!$X:$X,$F54,'Bank-1S'!$Y:$Y,$G54),SUMIFS('Bank-1S'!$AE:$AE,'Bank-1S'!$J:$J,BW$8,'Bank-1S'!$AF:$AF,$N54,'Bank-1S'!$X:$X,$F54,'Bank-1S'!$Y:$Y,$G54))</f>
        <v>0</v>
      </c>
      <c r="BX54" s="179">
        <f ca="1">IF(BX$7&lt;&gt;"",SUMIFS('Bank-1S'!$AE:$AE,'Bank-1S'!$J:$J,"&gt;="&amp;BX$7,'Bank-1S'!$J:$J,"&lt;="&amp;BX$8,'Bank-1S'!$AF:$AF,$N54,'Bank-1S'!$X:$X,$F54,'Bank-1S'!$Y:$Y,$G54),SUMIFS('Bank-1S'!$AE:$AE,'Bank-1S'!$J:$J,BX$8,'Bank-1S'!$AF:$AF,$N54,'Bank-1S'!$X:$X,$F54,'Bank-1S'!$Y:$Y,$G54))</f>
        <v>0</v>
      </c>
      <c r="BY54" s="179">
        <f ca="1">IF(BY$7&lt;&gt;"",SUMIFS('Bank-1S'!$AE:$AE,'Bank-1S'!$J:$J,"&gt;="&amp;BY$7,'Bank-1S'!$J:$J,"&lt;="&amp;BY$8,'Bank-1S'!$AF:$AF,$N54,'Bank-1S'!$X:$X,$F54,'Bank-1S'!$Y:$Y,$G54),SUMIFS('Bank-1S'!$AE:$AE,'Bank-1S'!$J:$J,BY$8,'Bank-1S'!$AF:$AF,$N54,'Bank-1S'!$X:$X,$F54,'Bank-1S'!$Y:$Y,$G54))</f>
        <v>0</v>
      </c>
      <c r="BZ54" s="179">
        <f ca="1">IF(BZ$7&lt;&gt;"",SUMIFS('Bank-1S'!$AE:$AE,'Bank-1S'!$J:$J,"&gt;="&amp;BZ$7,'Bank-1S'!$J:$J,"&lt;="&amp;BZ$8,'Bank-1S'!$AF:$AF,$N54,'Bank-1S'!$X:$X,$F54,'Bank-1S'!$Y:$Y,$G54),SUMIFS('Bank-1S'!$AE:$AE,'Bank-1S'!$J:$J,BZ$8,'Bank-1S'!$AF:$AF,$N54,'Bank-1S'!$X:$X,$F54,'Bank-1S'!$Y:$Y,$G54))</f>
        <v>0</v>
      </c>
      <c r="CA54" s="179">
        <f ca="1">IF(CA$7&lt;&gt;"",SUMIFS('Bank-1S'!$AE:$AE,'Bank-1S'!$J:$J,"&gt;="&amp;CA$7,'Bank-1S'!$J:$J,"&lt;="&amp;CA$8,'Bank-1S'!$AF:$AF,$N54,'Bank-1S'!$X:$X,$F54,'Bank-1S'!$Y:$Y,$G54),SUMIFS('Bank-1S'!$AE:$AE,'Bank-1S'!$J:$J,CA$8,'Bank-1S'!$AF:$AF,$N54,'Bank-1S'!$X:$X,$F54,'Bank-1S'!$Y:$Y,$G54))</f>
        <v>0</v>
      </c>
      <c r="CB54" s="179">
        <f ca="1">IF(CB$7&lt;&gt;"",SUMIFS('Bank-1S'!$AE:$AE,'Bank-1S'!$J:$J,"&gt;="&amp;CB$7,'Bank-1S'!$J:$J,"&lt;="&amp;CB$8,'Bank-1S'!$AF:$AF,$N54,'Bank-1S'!$X:$X,$F54,'Bank-1S'!$Y:$Y,$G54),SUMIFS('Bank-1S'!$AE:$AE,'Bank-1S'!$J:$J,CB$8,'Bank-1S'!$AF:$AF,$N54,'Bank-1S'!$X:$X,$F54,'Bank-1S'!$Y:$Y,$G54))</f>
        <v>0</v>
      </c>
      <c r="CC54" s="179">
        <f ca="1">IF(CC$7&lt;&gt;"",SUMIFS('Bank-1S'!$AE:$AE,'Bank-1S'!$J:$J,"&gt;="&amp;CC$7,'Bank-1S'!$J:$J,"&lt;="&amp;CC$8,'Bank-1S'!$AF:$AF,$N54,'Bank-1S'!$X:$X,$F54,'Bank-1S'!$Y:$Y,$G54),SUMIFS('Bank-1S'!$AE:$AE,'Bank-1S'!$J:$J,CC$8,'Bank-1S'!$AF:$AF,$N54,'Bank-1S'!$X:$X,$F54,'Bank-1S'!$Y:$Y,$G54))</f>
        <v>0</v>
      </c>
      <c r="CD54" s="179">
        <f ca="1">IF(CD$7&lt;&gt;"",SUMIFS('Bank-1S'!$AE:$AE,'Bank-1S'!$J:$J,"&gt;="&amp;CD$7,'Bank-1S'!$J:$J,"&lt;="&amp;CD$8,'Bank-1S'!$AF:$AF,$N54,'Bank-1S'!$X:$X,$F54,'Bank-1S'!$Y:$Y,$G54),SUMIFS('Bank-1S'!$AE:$AE,'Bank-1S'!$J:$J,CD$8,'Bank-1S'!$AF:$AF,$N54,'Bank-1S'!$X:$X,$F54,'Bank-1S'!$Y:$Y,$G54))</f>
        <v>0</v>
      </c>
      <c r="CE54" s="179">
        <f ca="1">IF(CE$7&lt;&gt;"",SUMIFS('Bank-1S'!$AE:$AE,'Bank-1S'!$J:$J,"&gt;="&amp;CE$7,'Bank-1S'!$J:$J,"&lt;="&amp;CE$8,'Bank-1S'!$AF:$AF,$N54,'Bank-1S'!$X:$X,$F54,'Bank-1S'!$Y:$Y,$G54),SUMIFS('Bank-1S'!$AE:$AE,'Bank-1S'!$J:$J,CE$8,'Bank-1S'!$AF:$AF,$N54,'Bank-1S'!$X:$X,$F54,'Bank-1S'!$Y:$Y,$G54))</f>
        <v>0</v>
      </c>
      <c r="CF54" s="179">
        <f ca="1">IF(CF$7&lt;&gt;"",SUMIFS('Bank-1S'!$AE:$AE,'Bank-1S'!$J:$J,"&gt;="&amp;CF$7,'Bank-1S'!$J:$J,"&lt;="&amp;CF$8,'Bank-1S'!$AF:$AF,$N54,'Bank-1S'!$X:$X,$F54,'Bank-1S'!$Y:$Y,$G54),SUMIFS('Bank-1S'!$AE:$AE,'Bank-1S'!$J:$J,CF$8,'Bank-1S'!$AF:$AF,$N54,'Bank-1S'!$X:$X,$F54,'Bank-1S'!$Y:$Y,$G54))</f>
        <v>0</v>
      </c>
      <c r="CG54" s="179">
        <f ca="1">IF(CG$7&lt;&gt;"",SUMIFS('Bank-1S'!$AE:$AE,'Bank-1S'!$J:$J,"&gt;="&amp;CG$7,'Bank-1S'!$J:$J,"&lt;="&amp;CG$8,'Bank-1S'!$AF:$AF,$N54,'Bank-1S'!$X:$X,$F54,'Bank-1S'!$Y:$Y,$G54),SUMIFS('Bank-1S'!$AE:$AE,'Bank-1S'!$J:$J,CG$8,'Bank-1S'!$AF:$AF,$N54,'Bank-1S'!$X:$X,$F54,'Bank-1S'!$Y:$Y,$G54))</f>
        <v>0</v>
      </c>
      <c r="CH54" s="179">
        <f ca="1">IF(CH$7&lt;&gt;"",SUMIFS('Bank-1S'!$AE:$AE,'Bank-1S'!$J:$J,"&gt;="&amp;CH$7,'Bank-1S'!$J:$J,"&lt;="&amp;CH$8,'Bank-1S'!$AF:$AF,$N54,'Bank-1S'!$X:$X,$F54,'Bank-1S'!$Y:$Y,$G54),SUMIFS('Bank-1S'!$AE:$AE,'Bank-1S'!$J:$J,CH$8,'Bank-1S'!$AF:$AF,$N54,'Bank-1S'!$X:$X,$F54,'Bank-1S'!$Y:$Y,$G54))</f>
        <v>0</v>
      </c>
      <c r="CI54" s="179">
        <f ca="1">IF(CI$7&lt;&gt;"",SUMIFS('Bank-1S'!$AE:$AE,'Bank-1S'!$J:$J,"&gt;="&amp;CI$7,'Bank-1S'!$J:$J,"&lt;="&amp;CI$8,'Bank-1S'!$AF:$AF,$N54,'Bank-1S'!$X:$X,$F54,'Bank-1S'!$Y:$Y,$G54),SUMIFS('Bank-1S'!$AE:$AE,'Bank-1S'!$J:$J,CI$8,'Bank-1S'!$AF:$AF,$N54,'Bank-1S'!$X:$X,$F54,'Bank-1S'!$Y:$Y,$G54))</f>
        <v>0</v>
      </c>
      <c r="CJ54" s="179">
        <f ca="1">IF(CJ$7&lt;&gt;"",SUMIFS('Bank-1S'!$AE:$AE,'Bank-1S'!$J:$J,"&gt;="&amp;CJ$7,'Bank-1S'!$J:$J,"&lt;="&amp;CJ$8,'Bank-1S'!$AF:$AF,$N54,'Bank-1S'!$X:$X,$F54,'Bank-1S'!$Y:$Y,$G54),SUMIFS('Bank-1S'!$AE:$AE,'Bank-1S'!$J:$J,CJ$8,'Bank-1S'!$AF:$AF,$N54,'Bank-1S'!$X:$X,$F54,'Bank-1S'!$Y:$Y,$G54))</f>
        <v>0</v>
      </c>
      <c r="CK54" s="179">
        <f ca="1">IF(CK$7&lt;&gt;"",SUMIFS('Bank-1S'!$AE:$AE,'Bank-1S'!$J:$J,"&gt;="&amp;CK$7,'Bank-1S'!$J:$J,"&lt;="&amp;CK$8,'Bank-1S'!$AF:$AF,$N54,'Bank-1S'!$X:$X,$F54,'Bank-1S'!$Y:$Y,$G54),SUMIFS('Bank-1S'!$AE:$AE,'Bank-1S'!$J:$J,CK$8,'Bank-1S'!$AF:$AF,$N54,'Bank-1S'!$X:$X,$F54,'Bank-1S'!$Y:$Y,$G54))</f>
        <v>0</v>
      </c>
      <c r="CL54" s="179">
        <f ca="1">IF(CL$7&lt;&gt;"",SUMIFS('Bank-1S'!$AE:$AE,'Bank-1S'!$J:$J,"&gt;="&amp;CL$7,'Bank-1S'!$J:$J,"&lt;="&amp;CL$8,'Bank-1S'!$AF:$AF,$N54,'Bank-1S'!$X:$X,$F54,'Bank-1S'!$Y:$Y,$G54),SUMIFS('Bank-1S'!$AE:$AE,'Bank-1S'!$J:$J,CL$8,'Bank-1S'!$AF:$AF,$N54,'Bank-1S'!$X:$X,$F54,'Bank-1S'!$Y:$Y,$G54))</f>
        <v>0</v>
      </c>
      <c r="CM54" s="179">
        <f ca="1">IF(CM$7&lt;&gt;"",SUMIFS('Bank-1S'!$AE:$AE,'Bank-1S'!$J:$J,"&gt;="&amp;CM$7,'Bank-1S'!$J:$J,"&lt;="&amp;CM$8,'Bank-1S'!$AF:$AF,$N54,'Bank-1S'!$X:$X,$F54,'Bank-1S'!$Y:$Y,$G54),SUMIFS('Bank-1S'!$AE:$AE,'Bank-1S'!$J:$J,CM$8,'Bank-1S'!$AF:$AF,$N54,'Bank-1S'!$X:$X,$F54,'Bank-1S'!$Y:$Y,$G54))</f>
        <v>0</v>
      </c>
      <c r="CN54" s="179">
        <f ca="1">IF(CN$7&lt;&gt;"",SUMIFS('Bank-1S'!$AE:$AE,'Bank-1S'!$J:$J,"&gt;="&amp;CN$7,'Bank-1S'!$J:$J,"&lt;="&amp;CN$8,'Bank-1S'!$AF:$AF,$N54,'Bank-1S'!$X:$X,$F54,'Bank-1S'!$Y:$Y,$G54),SUMIFS('Bank-1S'!$AE:$AE,'Bank-1S'!$J:$J,CN$8,'Bank-1S'!$AF:$AF,$N54,'Bank-1S'!$X:$X,$F54,'Bank-1S'!$Y:$Y,$G54))</f>
        <v>0</v>
      </c>
      <c r="CO54" s="179">
        <f ca="1">IF(CO$7&lt;&gt;"",SUMIFS('Bank-1S'!$AE:$AE,'Bank-1S'!$J:$J,"&gt;="&amp;CO$7,'Bank-1S'!$J:$J,"&lt;="&amp;CO$8,'Bank-1S'!$AF:$AF,$N54,'Bank-1S'!$X:$X,$F54,'Bank-1S'!$Y:$Y,$G54),SUMIFS('Bank-1S'!$AE:$AE,'Bank-1S'!$J:$J,CO$8,'Bank-1S'!$AF:$AF,$N54,'Bank-1S'!$X:$X,$F54,'Bank-1S'!$Y:$Y,$G54))</f>
        <v>0</v>
      </c>
      <c r="CP54" s="179">
        <f ca="1">IF(CP$7&lt;&gt;"",SUMIFS('Bank-1S'!$AE:$AE,'Bank-1S'!$J:$J,"&gt;="&amp;CP$7,'Bank-1S'!$J:$J,"&lt;="&amp;CP$8,'Bank-1S'!$AF:$AF,$N54,'Bank-1S'!$X:$X,$F54,'Bank-1S'!$Y:$Y,$G54),SUMIFS('Bank-1S'!$AE:$AE,'Bank-1S'!$J:$J,CP$8,'Bank-1S'!$AF:$AF,$N54,'Bank-1S'!$X:$X,$F54,'Bank-1S'!$Y:$Y,$G54))</f>
        <v>0</v>
      </c>
      <c r="CQ54" s="179">
        <f ca="1">IF(CQ$7&lt;&gt;"",SUMIFS('Bank-1S'!$AE:$AE,'Bank-1S'!$J:$J,"&gt;="&amp;CQ$7,'Bank-1S'!$J:$J,"&lt;="&amp;CQ$8,'Bank-1S'!$AF:$AF,$N54,'Bank-1S'!$X:$X,$F54,'Bank-1S'!$Y:$Y,$G54),SUMIFS('Bank-1S'!$AE:$AE,'Bank-1S'!$J:$J,CQ$8,'Bank-1S'!$AF:$AF,$N54,'Bank-1S'!$X:$X,$F54,'Bank-1S'!$Y:$Y,$G54))</f>
        <v>0</v>
      </c>
      <c r="CR54" s="179">
        <f ca="1">IF(CR$7&lt;&gt;"",SUMIFS('Bank-1S'!$AE:$AE,'Bank-1S'!$J:$J,"&gt;="&amp;CR$7,'Bank-1S'!$J:$J,"&lt;="&amp;CR$8,'Bank-1S'!$AF:$AF,$N54,'Bank-1S'!$X:$X,$F54,'Bank-1S'!$Y:$Y,$G54),SUMIFS('Bank-1S'!$AE:$AE,'Bank-1S'!$J:$J,CR$8,'Bank-1S'!$AF:$AF,$N54,'Bank-1S'!$X:$X,$F54,'Bank-1S'!$Y:$Y,$G54))</f>
        <v>0</v>
      </c>
      <c r="CS54" s="179">
        <f ca="1">IF(CS$7&lt;&gt;"",SUMIFS('Bank-1S'!$AE:$AE,'Bank-1S'!$J:$J,"&gt;="&amp;CS$7,'Bank-1S'!$J:$J,"&lt;="&amp;CS$8,'Bank-1S'!$AF:$AF,$N54,'Bank-1S'!$X:$X,$F54,'Bank-1S'!$Y:$Y,$G54),SUMIFS('Bank-1S'!$AE:$AE,'Bank-1S'!$J:$J,CS$8,'Bank-1S'!$AF:$AF,$N54,'Bank-1S'!$X:$X,$F54,'Bank-1S'!$Y:$Y,$G54))</f>
        <v>0</v>
      </c>
      <c r="CT54" s="180">
        <f ca="1">IF(CT$7&lt;&gt;"",SUMIFS('Bank-1S'!$AE:$AE,'Bank-1S'!$J:$J,"&gt;="&amp;CT$7,'Bank-1S'!$J:$J,"&lt;="&amp;CT$8,'Bank-1S'!$AF:$AF,$N54,'Bank-1S'!$X:$X,$F54,'Bank-1S'!$Y:$Y,$G54),SUMIFS('Bank-1S'!$AE:$AE,'Bank-1S'!$J:$J,CT$8,'Bank-1S'!$AF:$AF,$N54,'Bank-1S'!$X:$X,$F54,'Bank-1S'!$Y:$Y,$G54))</f>
        <v>0</v>
      </c>
    </row>
    <row r="55" spans="1:98" s="181" customFormat="1" ht="10.199999999999999" x14ac:dyDescent="0.2">
      <c r="A55" s="172"/>
      <c r="B55" s="172"/>
      <c r="C55" s="172"/>
      <c r="D55" s="172"/>
      <c r="E55" s="191">
        <v>2</v>
      </c>
      <c r="F55" s="144" t="str">
        <f>F53</f>
        <v>Оплаты поставщикам материалов и подрядчикам за изготовление</v>
      </c>
      <c r="G55" s="172" t="str">
        <f>lists!$AD$14</f>
        <v>Оплаты за изготовление продукции, фасовку и упаковку</v>
      </c>
      <c r="H55" s="292">
        <f t="shared" ca="1" si="24"/>
        <v>0</v>
      </c>
      <c r="I55" s="308">
        <f t="shared" ca="1" si="25"/>
        <v>0</v>
      </c>
      <c r="J55" s="292">
        <f t="shared" ca="1" si="22"/>
        <v>0</v>
      </c>
      <c r="K55" s="308">
        <f t="shared" ca="1" si="26"/>
        <v>0</v>
      </c>
      <c r="L55" s="308">
        <f t="shared" ca="1" si="27"/>
        <v>0</v>
      </c>
      <c r="M55" s="173"/>
      <c r="N55" s="172" t="str">
        <f t="shared" si="23"/>
        <v>RUR</v>
      </c>
      <c r="O55" s="173"/>
      <c r="P55" s="172"/>
      <c r="Q55" s="261">
        <f t="shared" ca="1" si="28"/>
        <v>0</v>
      </c>
      <c r="R55" s="172"/>
      <c r="S55" s="174"/>
      <c r="T55" s="175">
        <f t="shared" ca="1" si="29"/>
        <v>0</v>
      </c>
      <c r="U55" s="176"/>
      <c r="V55" s="177"/>
      <c r="W55" s="178">
        <f>IF(W$7&lt;&gt;"",SUMIFS('Bank-1S'!$AE:$AE,'Bank-1S'!$J:$J,"&gt;="&amp;W$7,'Bank-1S'!$J:$J,"&lt;="&amp;W$8,'Bank-1S'!$AF:$AF,$N55,'Bank-1S'!$X:$X,$F55,'Bank-1S'!$Y:$Y,$G55),SUMIFS('Bank-1S'!$AE:$AE,'Bank-1S'!$J:$J,W$8,'Bank-1S'!$AF:$AF,$N55,'Bank-1S'!$X:$X,$F55,'Bank-1S'!$Y:$Y,$G55))</f>
        <v>0</v>
      </c>
      <c r="X55" s="179">
        <f ca="1">IF(X$7&lt;&gt;"",SUMIFS('Bank-1S'!$AE:$AE,'Bank-1S'!$J:$J,"&gt;="&amp;X$7,'Bank-1S'!$J:$J,"&lt;="&amp;X$8,'Bank-1S'!$AF:$AF,$N55,'Bank-1S'!$X:$X,$F55,'Bank-1S'!$Y:$Y,$G55),SUMIFS('Bank-1S'!$AE:$AE,'Bank-1S'!$J:$J,X$8,'Bank-1S'!$AF:$AF,$N55,'Bank-1S'!$X:$X,$F55,'Bank-1S'!$Y:$Y,$G55))</f>
        <v>0</v>
      </c>
      <c r="Y55" s="179">
        <f ca="1">IF(Y$7&lt;&gt;"",SUMIFS('Bank-1S'!$AE:$AE,'Bank-1S'!$J:$J,"&gt;="&amp;Y$7,'Bank-1S'!$J:$J,"&lt;="&amp;Y$8,'Bank-1S'!$AF:$AF,$N55,'Bank-1S'!$X:$X,$F55,'Bank-1S'!$Y:$Y,$G55),SUMIFS('Bank-1S'!$AE:$AE,'Bank-1S'!$J:$J,Y$8,'Bank-1S'!$AF:$AF,$N55,'Bank-1S'!$X:$X,$F55,'Bank-1S'!$Y:$Y,$G55))</f>
        <v>0</v>
      </c>
      <c r="Z55" s="179">
        <f ca="1">IF(Z$7&lt;&gt;"",SUMIFS('Bank-1S'!$AE:$AE,'Bank-1S'!$J:$J,"&gt;="&amp;Z$7,'Bank-1S'!$J:$J,"&lt;="&amp;Z$8,'Bank-1S'!$AF:$AF,$N55,'Bank-1S'!$X:$X,$F55,'Bank-1S'!$Y:$Y,$G55),SUMIFS('Bank-1S'!$AE:$AE,'Bank-1S'!$J:$J,Z$8,'Bank-1S'!$AF:$AF,$N55,'Bank-1S'!$X:$X,$F55,'Bank-1S'!$Y:$Y,$G55))</f>
        <v>0</v>
      </c>
      <c r="AA55" s="179">
        <f ca="1">IF(AA$7&lt;&gt;"",SUMIFS('Bank-1S'!$AE:$AE,'Bank-1S'!$J:$J,"&gt;="&amp;AA$7,'Bank-1S'!$J:$J,"&lt;="&amp;AA$8,'Bank-1S'!$AF:$AF,$N55,'Bank-1S'!$X:$X,$F55,'Bank-1S'!$Y:$Y,$G55),SUMIFS('Bank-1S'!$AE:$AE,'Bank-1S'!$J:$J,AA$8,'Bank-1S'!$AF:$AF,$N55,'Bank-1S'!$X:$X,$F55,'Bank-1S'!$Y:$Y,$G55))</f>
        <v>0</v>
      </c>
      <c r="AB55" s="179">
        <f ca="1">IF(AB$7&lt;&gt;"",SUMIFS('Bank-1S'!$AE:$AE,'Bank-1S'!$J:$J,"&gt;="&amp;AB$7,'Bank-1S'!$J:$J,"&lt;="&amp;AB$8,'Bank-1S'!$AF:$AF,$N55,'Bank-1S'!$X:$X,$F55,'Bank-1S'!$Y:$Y,$G55),SUMIFS('Bank-1S'!$AE:$AE,'Bank-1S'!$J:$J,AB$8,'Bank-1S'!$AF:$AF,$N55,'Bank-1S'!$X:$X,$F55,'Bank-1S'!$Y:$Y,$G55))</f>
        <v>0</v>
      </c>
      <c r="AC55" s="179">
        <f ca="1">IF(AC$7&lt;&gt;"",SUMIFS('Bank-1S'!$AE:$AE,'Bank-1S'!$J:$J,"&gt;="&amp;AC$7,'Bank-1S'!$J:$J,"&lt;="&amp;AC$8,'Bank-1S'!$AF:$AF,$N55,'Bank-1S'!$X:$X,$F55,'Bank-1S'!$Y:$Y,$G55),SUMIFS('Bank-1S'!$AE:$AE,'Bank-1S'!$J:$J,AC$8,'Bank-1S'!$AF:$AF,$N55,'Bank-1S'!$X:$X,$F55,'Bank-1S'!$Y:$Y,$G55))</f>
        <v>0</v>
      </c>
      <c r="AD55" s="179">
        <f ca="1">IF(AD$7&lt;&gt;"",SUMIFS('Bank-1S'!$AE:$AE,'Bank-1S'!$J:$J,"&gt;="&amp;AD$7,'Bank-1S'!$J:$J,"&lt;="&amp;AD$8,'Bank-1S'!$AF:$AF,$N55,'Bank-1S'!$X:$X,$F55,'Bank-1S'!$Y:$Y,$G55),SUMIFS('Bank-1S'!$AE:$AE,'Bank-1S'!$J:$J,AD$8,'Bank-1S'!$AF:$AF,$N55,'Bank-1S'!$X:$X,$F55,'Bank-1S'!$Y:$Y,$G55))</f>
        <v>0</v>
      </c>
      <c r="AE55" s="179">
        <f ca="1">IF(AE$7&lt;&gt;"",SUMIFS('Bank-1S'!$AE:$AE,'Bank-1S'!$J:$J,"&gt;="&amp;AE$7,'Bank-1S'!$J:$J,"&lt;="&amp;AE$8,'Bank-1S'!$AF:$AF,$N55,'Bank-1S'!$X:$X,$F55,'Bank-1S'!$Y:$Y,$G55),SUMIFS('Bank-1S'!$AE:$AE,'Bank-1S'!$J:$J,AE$8,'Bank-1S'!$AF:$AF,$N55,'Bank-1S'!$X:$X,$F55,'Bank-1S'!$Y:$Y,$G55))</f>
        <v>0</v>
      </c>
      <c r="AF55" s="179">
        <f ca="1">IF(AF$7&lt;&gt;"",SUMIFS('Bank-1S'!$AE:$AE,'Bank-1S'!$J:$J,"&gt;="&amp;AF$7,'Bank-1S'!$J:$J,"&lt;="&amp;AF$8,'Bank-1S'!$AF:$AF,$N55,'Bank-1S'!$X:$X,$F55,'Bank-1S'!$Y:$Y,$G55),SUMIFS('Bank-1S'!$AE:$AE,'Bank-1S'!$J:$J,AF$8,'Bank-1S'!$AF:$AF,$N55,'Bank-1S'!$X:$X,$F55,'Bank-1S'!$Y:$Y,$G55))</f>
        <v>0</v>
      </c>
      <c r="AG55" s="179">
        <f ca="1">IF(AG$7&lt;&gt;"",SUMIFS('Bank-1S'!$AE:$AE,'Bank-1S'!$J:$J,"&gt;="&amp;AG$7,'Bank-1S'!$J:$J,"&lt;="&amp;AG$8,'Bank-1S'!$AF:$AF,$N55,'Bank-1S'!$X:$X,$F55,'Bank-1S'!$Y:$Y,$G55),SUMIFS('Bank-1S'!$AE:$AE,'Bank-1S'!$J:$J,AG$8,'Bank-1S'!$AF:$AF,$N55,'Bank-1S'!$X:$X,$F55,'Bank-1S'!$Y:$Y,$G55))</f>
        <v>0</v>
      </c>
      <c r="AH55" s="179">
        <f ca="1">IF(AH$7&lt;&gt;"",SUMIFS('Bank-1S'!$AE:$AE,'Bank-1S'!$J:$J,"&gt;="&amp;AH$7,'Bank-1S'!$J:$J,"&lt;="&amp;AH$8,'Bank-1S'!$AF:$AF,$N55,'Bank-1S'!$X:$X,$F55,'Bank-1S'!$Y:$Y,$G55),SUMIFS('Bank-1S'!$AE:$AE,'Bank-1S'!$J:$J,AH$8,'Bank-1S'!$AF:$AF,$N55,'Bank-1S'!$X:$X,$F55,'Bank-1S'!$Y:$Y,$G55))</f>
        <v>0</v>
      </c>
      <c r="AI55" s="179">
        <f ca="1">IF(AI$7&lt;&gt;"",SUMIFS('Bank-1S'!$AE:$AE,'Bank-1S'!$J:$J,"&gt;="&amp;AI$7,'Bank-1S'!$J:$J,"&lt;="&amp;AI$8,'Bank-1S'!$AF:$AF,$N55,'Bank-1S'!$X:$X,$F55,'Bank-1S'!$Y:$Y,$G55),SUMIFS('Bank-1S'!$AE:$AE,'Bank-1S'!$J:$J,AI$8,'Bank-1S'!$AF:$AF,$N55,'Bank-1S'!$X:$X,$F55,'Bank-1S'!$Y:$Y,$G55))</f>
        <v>0</v>
      </c>
      <c r="AJ55" s="179">
        <f ca="1">IF(AJ$7&lt;&gt;"",SUMIFS('Bank-1S'!$AE:$AE,'Bank-1S'!$J:$J,"&gt;="&amp;AJ$7,'Bank-1S'!$J:$J,"&lt;="&amp;AJ$8,'Bank-1S'!$AF:$AF,$N55,'Bank-1S'!$X:$X,$F55,'Bank-1S'!$Y:$Y,$G55),SUMIFS('Bank-1S'!$AE:$AE,'Bank-1S'!$J:$J,AJ$8,'Bank-1S'!$AF:$AF,$N55,'Bank-1S'!$X:$X,$F55,'Bank-1S'!$Y:$Y,$G55))</f>
        <v>0</v>
      </c>
      <c r="AK55" s="179">
        <f ca="1">IF(AK$7&lt;&gt;"",SUMIFS('Bank-1S'!$AE:$AE,'Bank-1S'!$J:$J,"&gt;="&amp;AK$7,'Bank-1S'!$J:$J,"&lt;="&amp;AK$8,'Bank-1S'!$AF:$AF,$N55,'Bank-1S'!$X:$X,$F55,'Bank-1S'!$Y:$Y,$G55),SUMIFS('Bank-1S'!$AE:$AE,'Bank-1S'!$J:$J,AK$8,'Bank-1S'!$AF:$AF,$N55,'Bank-1S'!$X:$X,$F55,'Bank-1S'!$Y:$Y,$G55))</f>
        <v>0</v>
      </c>
      <c r="AL55" s="179">
        <f ca="1">IF(AL$7&lt;&gt;"",SUMIFS('Bank-1S'!$AE:$AE,'Bank-1S'!$J:$J,"&gt;="&amp;AL$7,'Bank-1S'!$J:$J,"&lt;="&amp;AL$8,'Bank-1S'!$AF:$AF,$N55,'Bank-1S'!$X:$X,$F55,'Bank-1S'!$Y:$Y,$G55),SUMIFS('Bank-1S'!$AE:$AE,'Bank-1S'!$J:$J,AL$8,'Bank-1S'!$AF:$AF,$N55,'Bank-1S'!$X:$X,$F55,'Bank-1S'!$Y:$Y,$G55))</f>
        <v>0</v>
      </c>
      <c r="AM55" s="179">
        <f ca="1">IF(AM$7&lt;&gt;"",SUMIFS('Bank-1S'!$AE:$AE,'Bank-1S'!$J:$J,"&gt;="&amp;AM$7,'Bank-1S'!$J:$J,"&lt;="&amp;AM$8,'Bank-1S'!$AF:$AF,$N55,'Bank-1S'!$X:$X,$F55,'Bank-1S'!$Y:$Y,$G55),SUMIFS('Bank-1S'!$AE:$AE,'Bank-1S'!$J:$J,AM$8,'Bank-1S'!$AF:$AF,$N55,'Bank-1S'!$X:$X,$F55,'Bank-1S'!$Y:$Y,$G55))</f>
        <v>0</v>
      </c>
      <c r="AN55" s="179">
        <f ca="1">IF(AN$7&lt;&gt;"",SUMIFS('Bank-1S'!$AE:$AE,'Bank-1S'!$J:$J,"&gt;="&amp;AN$7,'Bank-1S'!$J:$J,"&lt;="&amp;AN$8,'Bank-1S'!$AF:$AF,$N55,'Bank-1S'!$X:$X,$F55,'Bank-1S'!$Y:$Y,$G55),SUMIFS('Bank-1S'!$AE:$AE,'Bank-1S'!$J:$J,AN$8,'Bank-1S'!$AF:$AF,$N55,'Bank-1S'!$X:$X,$F55,'Bank-1S'!$Y:$Y,$G55))</f>
        <v>0</v>
      </c>
      <c r="AO55" s="179">
        <f ca="1">IF(AO$7&lt;&gt;"",SUMIFS('Bank-1S'!$AE:$AE,'Bank-1S'!$J:$J,"&gt;="&amp;AO$7,'Bank-1S'!$J:$J,"&lt;="&amp;AO$8,'Bank-1S'!$AF:$AF,$N55,'Bank-1S'!$X:$X,$F55,'Bank-1S'!$Y:$Y,$G55),SUMIFS('Bank-1S'!$AE:$AE,'Bank-1S'!$J:$J,AO$8,'Bank-1S'!$AF:$AF,$N55,'Bank-1S'!$X:$X,$F55,'Bank-1S'!$Y:$Y,$G55))</f>
        <v>0</v>
      </c>
      <c r="AP55" s="179">
        <f ca="1">IF(AP$7&lt;&gt;"",SUMIFS('Bank-1S'!$AE:$AE,'Bank-1S'!$J:$J,"&gt;="&amp;AP$7,'Bank-1S'!$J:$J,"&lt;="&amp;AP$8,'Bank-1S'!$AF:$AF,$N55,'Bank-1S'!$X:$X,$F55,'Bank-1S'!$Y:$Y,$G55),SUMIFS('Bank-1S'!$AE:$AE,'Bank-1S'!$J:$J,AP$8,'Bank-1S'!$AF:$AF,$N55,'Bank-1S'!$X:$X,$F55,'Bank-1S'!$Y:$Y,$G55))</f>
        <v>0</v>
      </c>
      <c r="AQ55" s="179">
        <f ca="1">IF(AQ$7&lt;&gt;"",SUMIFS('Bank-1S'!$AE:$AE,'Bank-1S'!$J:$J,"&gt;="&amp;AQ$7,'Bank-1S'!$J:$J,"&lt;="&amp;AQ$8,'Bank-1S'!$AF:$AF,$N55,'Bank-1S'!$X:$X,$F55,'Bank-1S'!$Y:$Y,$G55),SUMIFS('Bank-1S'!$AE:$AE,'Bank-1S'!$J:$J,AQ$8,'Bank-1S'!$AF:$AF,$N55,'Bank-1S'!$X:$X,$F55,'Bank-1S'!$Y:$Y,$G55))</f>
        <v>0</v>
      </c>
      <c r="AR55" s="179">
        <f ca="1">IF(AR$7&lt;&gt;"",SUMIFS('Bank-1S'!$AE:$AE,'Bank-1S'!$J:$J,"&gt;="&amp;AR$7,'Bank-1S'!$J:$J,"&lt;="&amp;AR$8,'Bank-1S'!$AF:$AF,$N55,'Bank-1S'!$X:$X,$F55,'Bank-1S'!$Y:$Y,$G55),SUMIFS('Bank-1S'!$AE:$AE,'Bank-1S'!$J:$J,AR$8,'Bank-1S'!$AF:$AF,$N55,'Bank-1S'!$X:$X,$F55,'Bank-1S'!$Y:$Y,$G55))</f>
        <v>0</v>
      </c>
      <c r="AS55" s="179">
        <f ca="1">IF(AS$7&lt;&gt;"",SUMIFS('Bank-1S'!$AE:$AE,'Bank-1S'!$J:$J,"&gt;="&amp;AS$7,'Bank-1S'!$J:$J,"&lt;="&amp;AS$8,'Bank-1S'!$AF:$AF,$N55,'Bank-1S'!$X:$X,$F55,'Bank-1S'!$Y:$Y,$G55),SUMIFS('Bank-1S'!$AE:$AE,'Bank-1S'!$J:$J,AS$8,'Bank-1S'!$AF:$AF,$N55,'Bank-1S'!$X:$X,$F55,'Bank-1S'!$Y:$Y,$G55))</f>
        <v>0</v>
      </c>
      <c r="AT55" s="179">
        <f ca="1">IF(AT$7&lt;&gt;"",SUMIFS('Bank-1S'!$AE:$AE,'Bank-1S'!$J:$J,"&gt;="&amp;AT$7,'Bank-1S'!$J:$J,"&lt;="&amp;AT$8,'Bank-1S'!$AF:$AF,$N55,'Bank-1S'!$X:$X,$F55,'Bank-1S'!$Y:$Y,$G55),SUMIFS('Bank-1S'!$AE:$AE,'Bank-1S'!$J:$J,AT$8,'Bank-1S'!$AF:$AF,$N55,'Bank-1S'!$X:$X,$F55,'Bank-1S'!$Y:$Y,$G55))</f>
        <v>0</v>
      </c>
      <c r="AU55" s="179">
        <f ca="1">IF(AU$7&lt;&gt;"",SUMIFS('Bank-1S'!$AE:$AE,'Bank-1S'!$J:$J,"&gt;="&amp;AU$7,'Bank-1S'!$J:$J,"&lt;="&amp;AU$8,'Bank-1S'!$AF:$AF,$N55,'Bank-1S'!$X:$X,$F55,'Bank-1S'!$Y:$Y,$G55),SUMIFS('Bank-1S'!$AE:$AE,'Bank-1S'!$J:$J,AU$8,'Bank-1S'!$AF:$AF,$N55,'Bank-1S'!$X:$X,$F55,'Bank-1S'!$Y:$Y,$G55))</f>
        <v>0</v>
      </c>
      <c r="AV55" s="179">
        <f ca="1">IF(AV$7&lt;&gt;"",SUMIFS('Bank-1S'!$AE:$AE,'Bank-1S'!$J:$J,"&gt;="&amp;AV$7,'Bank-1S'!$J:$J,"&lt;="&amp;AV$8,'Bank-1S'!$AF:$AF,$N55,'Bank-1S'!$X:$X,$F55,'Bank-1S'!$Y:$Y,$G55),SUMIFS('Bank-1S'!$AE:$AE,'Bank-1S'!$J:$J,AV$8,'Bank-1S'!$AF:$AF,$N55,'Bank-1S'!$X:$X,$F55,'Bank-1S'!$Y:$Y,$G55))</f>
        <v>0</v>
      </c>
      <c r="AW55" s="179">
        <f ca="1">IF(AW$7&lt;&gt;"",SUMIFS('Bank-1S'!$AE:$AE,'Bank-1S'!$J:$J,"&gt;="&amp;AW$7,'Bank-1S'!$J:$J,"&lt;="&amp;AW$8,'Bank-1S'!$AF:$AF,$N55,'Bank-1S'!$X:$X,$F55,'Bank-1S'!$Y:$Y,$G55),SUMIFS('Bank-1S'!$AE:$AE,'Bank-1S'!$J:$J,AW$8,'Bank-1S'!$AF:$AF,$N55,'Bank-1S'!$X:$X,$F55,'Bank-1S'!$Y:$Y,$G55))</f>
        <v>0</v>
      </c>
      <c r="AX55" s="179">
        <f ca="1">IF(AX$7&lt;&gt;"",SUMIFS('Bank-1S'!$AE:$AE,'Bank-1S'!$J:$J,"&gt;="&amp;AX$7,'Bank-1S'!$J:$J,"&lt;="&amp;AX$8,'Bank-1S'!$AF:$AF,$N55,'Bank-1S'!$X:$X,$F55,'Bank-1S'!$Y:$Y,$G55),SUMIFS('Bank-1S'!$AE:$AE,'Bank-1S'!$J:$J,AX$8,'Bank-1S'!$AF:$AF,$N55,'Bank-1S'!$X:$X,$F55,'Bank-1S'!$Y:$Y,$G55))</f>
        <v>0</v>
      </c>
      <c r="AY55" s="179">
        <f ca="1">IF(AY$7&lt;&gt;"",SUMIFS('Bank-1S'!$AE:$AE,'Bank-1S'!$J:$J,"&gt;="&amp;AY$7,'Bank-1S'!$J:$J,"&lt;="&amp;AY$8,'Bank-1S'!$AF:$AF,$N55,'Bank-1S'!$X:$X,$F55,'Bank-1S'!$Y:$Y,$G55),SUMIFS('Bank-1S'!$AE:$AE,'Bank-1S'!$J:$J,AY$8,'Bank-1S'!$AF:$AF,$N55,'Bank-1S'!$X:$X,$F55,'Bank-1S'!$Y:$Y,$G55))</f>
        <v>0</v>
      </c>
      <c r="AZ55" s="179">
        <f ca="1">IF(AZ$7&lt;&gt;"",SUMIFS('Bank-1S'!$AE:$AE,'Bank-1S'!$J:$J,"&gt;="&amp;AZ$7,'Bank-1S'!$J:$J,"&lt;="&amp;AZ$8,'Bank-1S'!$AF:$AF,$N55,'Bank-1S'!$X:$X,$F55,'Bank-1S'!$Y:$Y,$G55),SUMIFS('Bank-1S'!$AE:$AE,'Bank-1S'!$J:$J,AZ$8,'Bank-1S'!$AF:$AF,$N55,'Bank-1S'!$X:$X,$F55,'Bank-1S'!$Y:$Y,$G55))</f>
        <v>0</v>
      </c>
      <c r="BA55" s="179">
        <f ca="1">IF(BA$7&lt;&gt;"",SUMIFS('Bank-1S'!$AE:$AE,'Bank-1S'!$J:$J,"&gt;="&amp;BA$7,'Bank-1S'!$J:$J,"&lt;="&amp;BA$8,'Bank-1S'!$AF:$AF,$N55,'Bank-1S'!$X:$X,$F55,'Bank-1S'!$Y:$Y,$G55),SUMIFS('Bank-1S'!$AE:$AE,'Bank-1S'!$J:$J,BA$8,'Bank-1S'!$AF:$AF,$N55,'Bank-1S'!$X:$X,$F55,'Bank-1S'!$Y:$Y,$G55))</f>
        <v>0</v>
      </c>
      <c r="BB55" s="179">
        <f ca="1">IF(BB$7&lt;&gt;"",SUMIFS('Bank-1S'!$AE:$AE,'Bank-1S'!$J:$J,"&gt;="&amp;BB$7,'Bank-1S'!$J:$J,"&lt;="&amp;BB$8,'Bank-1S'!$AF:$AF,$N55,'Bank-1S'!$X:$X,$F55,'Bank-1S'!$Y:$Y,$G55),SUMIFS('Bank-1S'!$AE:$AE,'Bank-1S'!$J:$J,BB$8,'Bank-1S'!$AF:$AF,$N55,'Bank-1S'!$X:$X,$F55,'Bank-1S'!$Y:$Y,$G55))</f>
        <v>0</v>
      </c>
      <c r="BC55" s="179">
        <f ca="1">IF(BC$7&lt;&gt;"",SUMIFS('Bank-1S'!$AE:$AE,'Bank-1S'!$J:$J,"&gt;="&amp;BC$7,'Bank-1S'!$J:$J,"&lt;="&amp;BC$8,'Bank-1S'!$AF:$AF,$N55,'Bank-1S'!$X:$X,$F55,'Bank-1S'!$Y:$Y,$G55),SUMIFS('Bank-1S'!$AE:$AE,'Bank-1S'!$J:$J,BC$8,'Bank-1S'!$AF:$AF,$N55,'Bank-1S'!$X:$X,$F55,'Bank-1S'!$Y:$Y,$G55))</f>
        <v>0</v>
      </c>
      <c r="BD55" s="179">
        <f ca="1">IF(BD$7&lt;&gt;"",SUMIFS('Bank-1S'!$AE:$AE,'Bank-1S'!$J:$J,"&gt;="&amp;BD$7,'Bank-1S'!$J:$J,"&lt;="&amp;BD$8,'Bank-1S'!$AF:$AF,$N55,'Bank-1S'!$X:$X,$F55,'Bank-1S'!$Y:$Y,$G55),SUMIFS('Bank-1S'!$AE:$AE,'Bank-1S'!$J:$J,BD$8,'Bank-1S'!$AF:$AF,$N55,'Bank-1S'!$X:$X,$F55,'Bank-1S'!$Y:$Y,$G55))</f>
        <v>0</v>
      </c>
      <c r="BE55" s="179">
        <f ca="1">IF(BE$7&lt;&gt;"",SUMIFS('Bank-1S'!$AE:$AE,'Bank-1S'!$J:$J,"&gt;="&amp;BE$7,'Bank-1S'!$J:$J,"&lt;="&amp;BE$8,'Bank-1S'!$AF:$AF,$N55,'Bank-1S'!$X:$X,$F55,'Bank-1S'!$Y:$Y,$G55),SUMIFS('Bank-1S'!$AE:$AE,'Bank-1S'!$J:$J,BE$8,'Bank-1S'!$AF:$AF,$N55,'Bank-1S'!$X:$X,$F55,'Bank-1S'!$Y:$Y,$G55))</f>
        <v>0</v>
      </c>
      <c r="BF55" s="179">
        <f ca="1">IF(BF$7&lt;&gt;"",SUMIFS('Bank-1S'!$AE:$AE,'Bank-1S'!$J:$J,"&gt;="&amp;BF$7,'Bank-1S'!$J:$J,"&lt;="&amp;BF$8,'Bank-1S'!$AF:$AF,$N55,'Bank-1S'!$X:$X,$F55,'Bank-1S'!$Y:$Y,$G55),SUMIFS('Bank-1S'!$AE:$AE,'Bank-1S'!$J:$J,BF$8,'Bank-1S'!$AF:$AF,$N55,'Bank-1S'!$X:$X,$F55,'Bank-1S'!$Y:$Y,$G55))</f>
        <v>0</v>
      </c>
      <c r="BG55" s="179">
        <f ca="1">IF(BG$7&lt;&gt;"",SUMIFS('Bank-1S'!$AE:$AE,'Bank-1S'!$J:$J,"&gt;="&amp;BG$7,'Bank-1S'!$J:$J,"&lt;="&amp;BG$8,'Bank-1S'!$AF:$AF,$N55,'Bank-1S'!$X:$X,$F55,'Bank-1S'!$Y:$Y,$G55),SUMIFS('Bank-1S'!$AE:$AE,'Bank-1S'!$J:$J,BG$8,'Bank-1S'!$AF:$AF,$N55,'Bank-1S'!$X:$X,$F55,'Bank-1S'!$Y:$Y,$G55))</f>
        <v>0</v>
      </c>
      <c r="BH55" s="179">
        <f ca="1">IF(BH$7&lt;&gt;"",SUMIFS('Bank-1S'!$AE:$AE,'Bank-1S'!$J:$J,"&gt;="&amp;BH$7,'Bank-1S'!$J:$J,"&lt;="&amp;BH$8,'Bank-1S'!$AF:$AF,$N55,'Bank-1S'!$X:$X,$F55,'Bank-1S'!$Y:$Y,$G55),SUMIFS('Bank-1S'!$AE:$AE,'Bank-1S'!$J:$J,BH$8,'Bank-1S'!$AF:$AF,$N55,'Bank-1S'!$X:$X,$F55,'Bank-1S'!$Y:$Y,$G55))</f>
        <v>0</v>
      </c>
      <c r="BI55" s="179">
        <f ca="1">IF(BI$7&lt;&gt;"",SUMIFS('Bank-1S'!$AE:$AE,'Bank-1S'!$J:$J,"&gt;="&amp;BI$7,'Bank-1S'!$J:$J,"&lt;="&amp;BI$8,'Bank-1S'!$AF:$AF,$N55,'Bank-1S'!$X:$X,$F55,'Bank-1S'!$Y:$Y,$G55),SUMIFS('Bank-1S'!$AE:$AE,'Bank-1S'!$J:$J,BI$8,'Bank-1S'!$AF:$AF,$N55,'Bank-1S'!$X:$X,$F55,'Bank-1S'!$Y:$Y,$G55))</f>
        <v>0</v>
      </c>
      <c r="BJ55" s="179">
        <f ca="1">IF(BJ$7&lt;&gt;"",SUMIFS('Bank-1S'!$AE:$AE,'Bank-1S'!$J:$J,"&gt;="&amp;BJ$7,'Bank-1S'!$J:$J,"&lt;="&amp;BJ$8,'Bank-1S'!$AF:$AF,$N55,'Bank-1S'!$X:$X,$F55,'Bank-1S'!$Y:$Y,$G55),SUMIFS('Bank-1S'!$AE:$AE,'Bank-1S'!$J:$J,BJ$8,'Bank-1S'!$AF:$AF,$N55,'Bank-1S'!$X:$X,$F55,'Bank-1S'!$Y:$Y,$G55))</f>
        <v>0</v>
      </c>
      <c r="BK55" s="179">
        <f ca="1">IF(BK$7&lt;&gt;"",SUMIFS('Bank-1S'!$AE:$AE,'Bank-1S'!$J:$J,"&gt;="&amp;BK$7,'Bank-1S'!$J:$J,"&lt;="&amp;BK$8,'Bank-1S'!$AF:$AF,$N55,'Bank-1S'!$X:$X,$F55,'Bank-1S'!$Y:$Y,$G55),SUMIFS('Bank-1S'!$AE:$AE,'Bank-1S'!$J:$J,BK$8,'Bank-1S'!$AF:$AF,$N55,'Bank-1S'!$X:$X,$F55,'Bank-1S'!$Y:$Y,$G55))</f>
        <v>0</v>
      </c>
      <c r="BL55" s="179">
        <f ca="1">IF(BL$7&lt;&gt;"",SUMIFS('Bank-1S'!$AE:$AE,'Bank-1S'!$J:$J,"&gt;="&amp;BL$7,'Bank-1S'!$J:$J,"&lt;="&amp;BL$8,'Bank-1S'!$AF:$AF,$N55,'Bank-1S'!$X:$X,$F55,'Bank-1S'!$Y:$Y,$G55),SUMIFS('Bank-1S'!$AE:$AE,'Bank-1S'!$J:$J,BL$8,'Bank-1S'!$AF:$AF,$N55,'Bank-1S'!$X:$X,$F55,'Bank-1S'!$Y:$Y,$G55))</f>
        <v>0</v>
      </c>
      <c r="BM55" s="179">
        <f ca="1">IF(BM$7&lt;&gt;"",SUMIFS('Bank-1S'!$AE:$AE,'Bank-1S'!$J:$J,"&gt;="&amp;BM$7,'Bank-1S'!$J:$J,"&lt;="&amp;BM$8,'Bank-1S'!$AF:$AF,$N55,'Bank-1S'!$X:$X,$F55,'Bank-1S'!$Y:$Y,$G55),SUMIFS('Bank-1S'!$AE:$AE,'Bank-1S'!$J:$J,BM$8,'Bank-1S'!$AF:$AF,$N55,'Bank-1S'!$X:$X,$F55,'Bank-1S'!$Y:$Y,$G55))</f>
        <v>0</v>
      </c>
      <c r="BN55" s="179">
        <f ca="1">IF(BN$7&lt;&gt;"",SUMIFS('Bank-1S'!$AE:$AE,'Bank-1S'!$J:$J,"&gt;="&amp;BN$7,'Bank-1S'!$J:$J,"&lt;="&amp;BN$8,'Bank-1S'!$AF:$AF,$N55,'Bank-1S'!$X:$X,$F55,'Bank-1S'!$Y:$Y,$G55),SUMIFS('Bank-1S'!$AE:$AE,'Bank-1S'!$J:$J,BN$8,'Bank-1S'!$AF:$AF,$N55,'Bank-1S'!$X:$X,$F55,'Bank-1S'!$Y:$Y,$G55))</f>
        <v>0</v>
      </c>
      <c r="BO55" s="179">
        <f ca="1">IF(BO$7&lt;&gt;"",SUMIFS('Bank-1S'!$AE:$AE,'Bank-1S'!$J:$J,"&gt;="&amp;BO$7,'Bank-1S'!$J:$J,"&lt;="&amp;BO$8,'Bank-1S'!$AF:$AF,$N55,'Bank-1S'!$X:$X,$F55,'Bank-1S'!$Y:$Y,$G55),SUMIFS('Bank-1S'!$AE:$AE,'Bank-1S'!$J:$J,BO$8,'Bank-1S'!$AF:$AF,$N55,'Bank-1S'!$X:$X,$F55,'Bank-1S'!$Y:$Y,$G55))</f>
        <v>0</v>
      </c>
      <c r="BP55" s="179">
        <f ca="1">IF(BP$7&lt;&gt;"",SUMIFS('Bank-1S'!$AE:$AE,'Bank-1S'!$J:$J,"&gt;="&amp;BP$7,'Bank-1S'!$J:$J,"&lt;="&amp;BP$8,'Bank-1S'!$AF:$AF,$N55,'Bank-1S'!$X:$X,$F55,'Bank-1S'!$Y:$Y,$G55),SUMIFS('Bank-1S'!$AE:$AE,'Bank-1S'!$J:$J,BP$8,'Bank-1S'!$AF:$AF,$N55,'Bank-1S'!$X:$X,$F55,'Bank-1S'!$Y:$Y,$G55))</f>
        <v>0</v>
      </c>
      <c r="BQ55" s="179">
        <f ca="1">IF(BQ$7&lt;&gt;"",SUMIFS('Bank-1S'!$AE:$AE,'Bank-1S'!$J:$J,"&gt;="&amp;BQ$7,'Bank-1S'!$J:$J,"&lt;="&amp;BQ$8,'Bank-1S'!$AF:$AF,$N55,'Bank-1S'!$X:$X,$F55,'Bank-1S'!$Y:$Y,$G55),SUMIFS('Bank-1S'!$AE:$AE,'Bank-1S'!$J:$J,BQ$8,'Bank-1S'!$AF:$AF,$N55,'Bank-1S'!$X:$X,$F55,'Bank-1S'!$Y:$Y,$G55))</f>
        <v>0</v>
      </c>
      <c r="BR55" s="179">
        <f ca="1">IF(BR$7&lt;&gt;"",SUMIFS('Bank-1S'!$AE:$AE,'Bank-1S'!$J:$J,"&gt;="&amp;BR$7,'Bank-1S'!$J:$J,"&lt;="&amp;BR$8,'Bank-1S'!$AF:$AF,$N55,'Bank-1S'!$X:$X,$F55,'Bank-1S'!$Y:$Y,$G55),SUMIFS('Bank-1S'!$AE:$AE,'Bank-1S'!$J:$J,BR$8,'Bank-1S'!$AF:$AF,$N55,'Bank-1S'!$X:$X,$F55,'Bank-1S'!$Y:$Y,$G55))</f>
        <v>0</v>
      </c>
      <c r="BS55" s="179">
        <f ca="1">IF(BS$7&lt;&gt;"",SUMIFS('Bank-1S'!$AE:$AE,'Bank-1S'!$J:$J,"&gt;="&amp;BS$7,'Bank-1S'!$J:$J,"&lt;="&amp;BS$8,'Bank-1S'!$AF:$AF,$N55,'Bank-1S'!$X:$X,$F55,'Bank-1S'!$Y:$Y,$G55),SUMIFS('Bank-1S'!$AE:$AE,'Bank-1S'!$J:$J,BS$8,'Bank-1S'!$AF:$AF,$N55,'Bank-1S'!$X:$X,$F55,'Bank-1S'!$Y:$Y,$G55))</f>
        <v>0</v>
      </c>
      <c r="BT55" s="179">
        <f ca="1">IF(BT$7&lt;&gt;"",SUMIFS('Bank-1S'!$AE:$AE,'Bank-1S'!$J:$J,"&gt;="&amp;BT$7,'Bank-1S'!$J:$J,"&lt;="&amp;BT$8,'Bank-1S'!$AF:$AF,$N55,'Bank-1S'!$X:$X,$F55,'Bank-1S'!$Y:$Y,$G55),SUMIFS('Bank-1S'!$AE:$AE,'Bank-1S'!$J:$J,BT$8,'Bank-1S'!$AF:$AF,$N55,'Bank-1S'!$X:$X,$F55,'Bank-1S'!$Y:$Y,$G55))</f>
        <v>0</v>
      </c>
      <c r="BU55" s="179">
        <f ca="1">IF(BU$7&lt;&gt;"",SUMIFS('Bank-1S'!$AE:$AE,'Bank-1S'!$J:$J,"&gt;="&amp;BU$7,'Bank-1S'!$J:$J,"&lt;="&amp;BU$8,'Bank-1S'!$AF:$AF,$N55,'Bank-1S'!$X:$X,$F55,'Bank-1S'!$Y:$Y,$G55),SUMIFS('Bank-1S'!$AE:$AE,'Bank-1S'!$J:$J,BU$8,'Bank-1S'!$AF:$AF,$N55,'Bank-1S'!$X:$X,$F55,'Bank-1S'!$Y:$Y,$G55))</f>
        <v>0</v>
      </c>
      <c r="BV55" s="179">
        <f ca="1">IF(BV$7&lt;&gt;"",SUMIFS('Bank-1S'!$AE:$AE,'Bank-1S'!$J:$J,"&gt;="&amp;BV$7,'Bank-1S'!$J:$J,"&lt;="&amp;BV$8,'Bank-1S'!$AF:$AF,$N55,'Bank-1S'!$X:$X,$F55,'Bank-1S'!$Y:$Y,$G55),SUMIFS('Bank-1S'!$AE:$AE,'Bank-1S'!$J:$J,BV$8,'Bank-1S'!$AF:$AF,$N55,'Bank-1S'!$X:$X,$F55,'Bank-1S'!$Y:$Y,$G55))</f>
        <v>0</v>
      </c>
      <c r="BW55" s="179">
        <f ca="1">IF(BW$7&lt;&gt;"",SUMIFS('Bank-1S'!$AE:$AE,'Bank-1S'!$J:$J,"&gt;="&amp;BW$7,'Bank-1S'!$J:$J,"&lt;="&amp;BW$8,'Bank-1S'!$AF:$AF,$N55,'Bank-1S'!$X:$X,$F55,'Bank-1S'!$Y:$Y,$G55),SUMIFS('Bank-1S'!$AE:$AE,'Bank-1S'!$J:$J,BW$8,'Bank-1S'!$AF:$AF,$N55,'Bank-1S'!$X:$X,$F55,'Bank-1S'!$Y:$Y,$G55))</f>
        <v>0</v>
      </c>
      <c r="BX55" s="179">
        <f ca="1">IF(BX$7&lt;&gt;"",SUMIFS('Bank-1S'!$AE:$AE,'Bank-1S'!$J:$J,"&gt;="&amp;BX$7,'Bank-1S'!$J:$J,"&lt;="&amp;BX$8,'Bank-1S'!$AF:$AF,$N55,'Bank-1S'!$X:$X,$F55,'Bank-1S'!$Y:$Y,$G55),SUMIFS('Bank-1S'!$AE:$AE,'Bank-1S'!$J:$J,BX$8,'Bank-1S'!$AF:$AF,$N55,'Bank-1S'!$X:$X,$F55,'Bank-1S'!$Y:$Y,$G55))</f>
        <v>0</v>
      </c>
      <c r="BY55" s="179">
        <f ca="1">IF(BY$7&lt;&gt;"",SUMIFS('Bank-1S'!$AE:$AE,'Bank-1S'!$J:$J,"&gt;="&amp;BY$7,'Bank-1S'!$J:$J,"&lt;="&amp;BY$8,'Bank-1S'!$AF:$AF,$N55,'Bank-1S'!$X:$X,$F55,'Bank-1S'!$Y:$Y,$G55),SUMIFS('Bank-1S'!$AE:$AE,'Bank-1S'!$J:$J,BY$8,'Bank-1S'!$AF:$AF,$N55,'Bank-1S'!$X:$X,$F55,'Bank-1S'!$Y:$Y,$G55))</f>
        <v>0</v>
      </c>
      <c r="BZ55" s="179">
        <f ca="1">IF(BZ$7&lt;&gt;"",SUMIFS('Bank-1S'!$AE:$AE,'Bank-1S'!$J:$J,"&gt;="&amp;BZ$7,'Bank-1S'!$J:$J,"&lt;="&amp;BZ$8,'Bank-1S'!$AF:$AF,$N55,'Bank-1S'!$X:$X,$F55,'Bank-1S'!$Y:$Y,$G55),SUMIFS('Bank-1S'!$AE:$AE,'Bank-1S'!$J:$J,BZ$8,'Bank-1S'!$AF:$AF,$N55,'Bank-1S'!$X:$X,$F55,'Bank-1S'!$Y:$Y,$G55))</f>
        <v>0</v>
      </c>
      <c r="CA55" s="179">
        <f ca="1">IF(CA$7&lt;&gt;"",SUMIFS('Bank-1S'!$AE:$AE,'Bank-1S'!$J:$J,"&gt;="&amp;CA$7,'Bank-1S'!$J:$J,"&lt;="&amp;CA$8,'Bank-1S'!$AF:$AF,$N55,'Bank-1S'!$X:$X,$F55,'Bank-1S'!$Y:$Y,$G55),SUMIFS('Bank-1S'!$AE:$AE,'Bank-1S'!$J:$J,CA$8,'Bank-1S'!$AF:$AF,$N55,'Bank-1S'!$X:$X,$F55,'Bank-1S'!$Y:$Y,$G55))</f>
        <v>0</v>
      </c>
      <c r="CB55" s="179">
        <f ca="1">IF(CB$7&lt;&gt;"",SUMIFS('Bank-1S'!$AE:$AE,'Bank-1S'!$J:$J,"&gt;="&amp;CB$7,'Bank-1S'!$J:$J,"&lt;="&amp;CB$8,'Bank-1S'!$AF:$AF,$N55,'Bank-1S'!$X:$X,$F55,'Bank-1S'!$Y:$Y,$G55),SUMIFS('Bank-1S'!$AE:$AE,'Bank-1S'!$J:$J,CB$8,'Bank-1S'!$AF:$AF,$N55,'Bank-1S'!$X:$X,$F55,'Bank-1S'!$Y:$Y,$G55))</f>
        <v>0</v>
      </c>
      <c r="CC55" s="179">
        <f ca="1">IF(CC$7&lt;&gt;"",SUMIFS('Bank-1S'!$AE:$AE,'Bank-1S'!$J:$J,"&gt;="&amp;CC$7,'Bank-1S'!$J:$J,"&lt;="&amp;CC$8,'Bank-1S'!$AF:$AF,$N55,'Bank-1S'!$X:$X,$F55,'Bank-1S'!$Y:$Y,$G55),SUMIFS('Bank-1S'!$AE:$AE,'Bank-1S'!$J:$J,CC$8,'Bank-1S'!$AF:$AF,$N55,'Bank-1S'!$X:$X,$F55,'Bank-1S'!$Y:$Y,$G55))</f>
        <v>0</v>
      </c>
      <c r="CD55" s="179">
        <f ca="1">IF(CD$7&lt;&gt;"",SUMIFS('Bank-1S'!$AE:$AE,'Bank-1S'!$J:$J,"&gt;="&amp;CD$7,'Bank-1S'!$J:$J,"&lt;="&amp;CD$8,'Bank-1S'!$AF:$AF,$N55,'Bank-1S'!$X:$X,$F55,'Bank-1S'!$Y:$Y,$G55),SUMIFS('Bank-1S'!$AE:$AE,'Bank-1S'!$J:$J,CD$8,'Bank-1S'!$AF:$AF,$N55,'Bank-1S'!$X:$X,$F55,'Bank-1S'!$Y:$Y,$G55))</f>
        <v>0</v>
      </c>
      <c r="CE55" s="179">
        <f ca="1">IF(CE$7&lt;&gt;"",SUMIFS('Bank-1S'!$AE:$AE,'Bank-1S'!$J:$J,"&gt;="&amp;CE$7,'Bank-1S'!$J:$J,"&lt;="&amp;CE$8,'Bank-1S'!$AF:$AF,$N55,'Bank-1S'!$X:$X,$F55,'Bank-1S'!$Y:$Y,$G55),SUMIFS('Bank-1S'!$AE:$AE,'Bank-1S'!$J:$J,CE$8,'Bank-1S'!$AF:$AF,$N55,'Bank-1S'!$X:$X,$F55,'Bank-1S'!$Y:$Y,$G55))</f>
        <v>0</v>
      </c>
      <c r="CF55" s="179">
        <f ca="1">IF(CF$7&lt;&gt;"",SUMIFS('Bank-1S'!$AE:$AE,'Bank-1S'!$J:$J,"&gt;="&amp;CF$7,'Bank-1S'!$J:$J,"&lt;="&amp;CF$8,'Bank-1S'!$AF:$AF,$N55,'Bank-1S'!$X:$X,$F55,'Bank-1S'!$Y:$Y,$G55),SUMIFS('Bank-1S'!$AE:$AE,'Bank-1S'!$J:$J,CF$8,'Bank-1S'!$AF:$AF,$N55,'Bank-1S'!$X:$X,$F55,'Bank-1S'!$Y:$Y,$G55))</f>
        <v>0</v>
      </c>
      <c r="CG55" s="179">
        <f ca="1">IF(CG$7&lt;&gt;"",SUMIFS('Bank-1S'!$AE:$AE,'Bank-1S'!$J:$J,"&gt;="&amp;CG$7,'Bank-1S'!$J:$J,"&lt;="&amp;CG$8,'Bank-1S'!$AF:$AF,$N55,'Bank-1S'!$X:$X,$F55,'Bank-1S'!$Y:$Y,$G55),SUMIFS('Bank-1S'!$AE:$AE,'Bank-1S'!$J:$J,CG$8,'Bank-1S'!$AF:$AF,$N55,'Bank-1S'!$X:$X,$F55,'Bank-1S'!$Y:$Y,$G55))</f>
        <v>0</v>
      </c>
      <c r="CH55" s="179">
        <f ca="1">IF(CH$7&lt;&gt;"",SUMIFS('Bank-1S'!$AE:$AE,'Bank-1S'!$J:$J,"&gt;="&amp;CH$7,'Bank-1S'!$J:$J,"&lt;="&amp;CH$8,'Bank-1S'!$AF:$AF,$N55,'Bank-1S'!$X:$X,$F55,'Bank-1S'!$Y:$Y,$G55),SUMIFS('Bank-1S'!$AE:$AE,'Bank-1S'!$J:$J,CH$8,'Bank-1S'!$AF:$AF,$N55,'Bank-1S'!$X:$X,$F55,'Bank-1S'!$Y:$Y,$G55))</f>
        <v>0</v>
      </c>
      <c r="CI55" s="179">
        <f ca="1">IF(CI$7&lt;&gt;"",SUMIFS('Bank-1S'!$AE:$AE,'Bank-1S'!$J:$J,"&gt;="&amp;CI$7,'Bank-1S'!$J:$J,"&lt;="&amp;CI$8,'Bank-1S'!$AF:$AF,$N55,'Bank-1S'!$X:$X,$F55,'Bank-1S'!$Y:$Y,$G55),SUMIFS('Bank-1S'!$AE:$AE,'Bank-1S'!$J:$J,CI$8,'Bank-1S'!$AF:$AF,$N55,'Bank-1S'!$X:$X,$F55,'Bank-1S'!$Y:$Y,$G55))</f>
        <v>0</v>
      </c>
      <c r="CJ55" s="179">
        <f ca="1">IF(CJ$7&lt;&gt;"",SUMIFS('Bank-1S'!$AE:$AE,'Bank-1S'!$J:$J,"&gt;="&amp;CJ$7,'Bank-1S'!$J:$J,"&lt;="&amp;CJ$8,'Bank-1S'!$AF:$AF,$N55,'Bank-1S'!$X:$X,$F55,'Bank-1S'!$Y:$Y,$G55),SUMIFS('Bank-1S'!$AE:$AE,'Bank-1S'!$J:$J,CJ$8,'Bank-1S'!$AF:$AF,$N55,'Bank-1S'!$X:$X,$F55,'Bank-1S'!$Y:$Y,$G55))</f>
        <v>0</v>
      </c>
      <c r="CK55" s="179">
        <f ca="1">IF(CK$7&lt;&gt;"",SUMIFS('Bank-1S'!$AE:$AE,'Bank-1S'!$J:$J,"&gt;="&amp;CK$7,'Bank-1S'!$J:$J,"&lt;="&amp;CK$8,'Bank-1S'!$AF:$AF,$N55,'Bank-1S'!$X:$X,$F55,'Bank-1S'!$Y:$Y,$G55),SUMIFS('Bank-1S'!$AE:$AE,'Bank-1S'!$J:$J,CK$8,'Bank-1S'!$AF:$AF,$N55,'Bank-1S'!$X:$X,$F55,'Bank-1S'!$Y:$Y,$G55))</f>
        <v>0</v>
      </c>
      <c r="CL55" s="179">
        <f ca="1">IF(CL$7&lt;&gt;"",SUMIFS('Bank-1S'!$AE:$AE,'Bank-1S'!$J:$J,"&gt;="&amp;CL$7,'Bank-1S'!$J:$J,"&lt;="&amp;CL$8,'Bank-1S'!$AF:$AF,$N55,'Bank-1S'!$X:$X,$F55,'Bank-1S'!$Y:$Y,$G55),SUMIFS('Bank-1S'!$AE:$AE,'Bank-1S'!$J:$J,CL$8,'Bank-1S'!$AF:$AF,$N55,'Bank-1S'!$X:$X,$F55,'Bank-1S'!$Y:$Y,$G55))</f>
        <v>0</v>
      </c>
      <c r="CM55" s="179">
        <f ca="1">IF(CM$7&lt;&gt;"",SUMIFS('Bank-1S'!$AE:$AE,'Bank-1S'!$J:$J,"&gt;="&amp;CM$7,'Bank-1S'!$J:$J,"&lt;="&amp;CM$8,'Bank-1S'!$AF:$AF,$N55,'Bank-1S'!$X:$X,$F55,'Bank-1S'!$Y:$Y,$G55),SUMIFS('Bank-1S'!$AE:$AE,'Bank-1S'!$J:$J,CM$8,'Bank-1S'!$AF:$AF,$N55,'Bank-1S'!$X:$X,$F55,'Bank-1S'!$Y:$Y,$G55))</f>
        <v>0</v>
      </c>
      <c r="CN55" s="179">
        <f ca="1">IF(CN$7&lt;&gt;"",SUMIFS('Bank-1S'!$AE:$AE,'Bank-1S'!$J:$J,"&gt;="&amp;CN$7,'Bank-1S'!$J:$J,"&lt;="&amp;CN$8,'Bank-1S'!$AF:$AF,$N55,'Bank-1S'!$X:$X,$F55,'Bank-1S'!$Y:$Y,$G55),SUMIFS('Bank-1S'!$AE:$AE,'Bank-1S'!$J:$J,CN$8,'Bank-1S'!$AF:$AF,$N55,'Bank-1S'!$X:$X,$F55,'Bank-1S'!$Y:$Y,$G55))</f>
        <v>0</v>
      </c>
      <c r="CO55" s="179">
        <f ca="1">IF(CO$7&lt;&gt;"",SUMIFS('Bank-1S'!$AE:$AE,'Bank-1S'!$J:$J,"&gt;="&amp;CO$7,'Bank-1S'!$J:$J,"&lt;="&amp;CO$8,'Bank-1S'!$AF:$AF,$N55,'Bank-1S'!$X:$X,$F55,'Bank-1S'!$Y:$Y,$G55),SUMIFS('Bank-1S'!$AE:$AE,'Bank-1S'!$J:$J,CO$8,'Bank-1S'!$AF:$AF,$N55,'Bank-1S'!$X:$X,$F55,'Bank-1S'!$Y:$Y,$G55))</f>
        <v>0</v>
      </c>
      <c r="CP55" s="179">
        <f ca="1">IF(CP$7&lt;&gt;"",SUMIFS('Bank-1S'!$AE:$AE,'Bank-1S'!$J:$J,"&gt;="&amp;CP$7,'Bank-1S'!$J:$J,"&lt;="&amp;CP$8,'Bank-1S'!$AF:$AF,$N55,'Bank-1S'!$X:$X,$F55,'Bank-1S'!$Y:$Y,$G55),SUMIFS('Bank-1S'!$AE:$AE,'Bank-1S'!$J:$J,CP$8,'Bank-1S'!$AF:$AF,$N55,'Bank-1S'!$X:$X,$F55,'Bank-1S'!$Y:$Y,$G55))</f>
        <v>0</v>
      </c>
      <c r="CQ55" s="179">
        <f ca="1">IF(CQ$7&lt;&gt;"",SUMIFS('Bank-1S'!$AE:$AE,'Bank-1S'!$J:$J,"&gt;="&amp;CQ$7,'Bank-1S'!$J:$J,"&lt;="&amp;CQ$8,'Bank-1S'!$AF:$AF,$N55,'Bank-1S'!$X:$X,$F55,'Bank-1S'!$Y:$Y,$G55),SUMIFS('Bank-1S'!$AE:$AE,'Bank-1S'!$J:$J,CQ$8,'Bank-1S'!$AF:$AF,$N55,'Bank-1S'!$X:$X,$F55,'Bank-1S'!$Y:$Y,$G55))</f>
        <v>0</v>
      </c>
      <c r="CR55" s="179">
        <f ca="1">IF(CR$7&lt;&gt;"",SUMIFS('Bank-1S'!$AE:$AE,'Bank-1S'!$J:$J,"&gt;="&amp;CR$7,'Bank-1S'!$J:$J,"&lt;="&amp;CR$8,'Bank-1S'!$AF:$AF,$N55,'Bank-1S'!$X:$X,$F55,'Bank-1S'!$Y:$Y,$G55),SUMIFS('Bank-1S'!$AE:$AE,'Bank-1S'!$J:$J,CR$8,'Bank-1S'!$AF:$AF,$N55,'Bank-1S'!$X:$X,$F55,'Bank-1S'!$Y:$Y,$G55))</f>
        <v>0</v>
      </c>
      <c r="CS55" s="179">
        <f ca="1">IF(CS$7&lt;&gt;"",SUMIFS('Bank-1S'!$AE:$AE,'Bank-1S'!$J:$J,"&gt;="&amp;CS$7,'Bank-1S'!$J:$J,"&lt;="&amp;CS$8,'Bank-1S'!$AF:$AF,$N55,'Bank-1S'!$X:$X,$F55,'Bank-1S'!$Y:$Y,$G55),SUMIFS('Bank-1S'!$AE:$AE,'Bank-1S'!$J:$J,CS$8,'Bank-1S'!$AF:$AF,$N55,'Bank-1S'!$X:$X,$F55,'Bank-1S'!$Y:$Y,$G55))</f>
        <v>0</v>
      </c>
      <c r="CT55" s="180">
        <f ca="1">IF(CT$7&lt;&gt;"",SUMIFS('Bank-1S'!$AE:$AE,'Bank-1S'!$J:$J,"&gt;="&amp;CT$7,'Bank-1S'!$J:$J,"&lt;="&amp;CT$8,'Bank-1S'!$AF:$AF,$N55,'Bank-1S'!$X:$X,$F55,'Bank-1S'!$Y:$Y,$G55),SUMIFS('Bank-1S'!$AE:$AE,'Bank-1S'!$J:$J,CT$8,'Bank-1S'!$AF:$AF,$N55,'Bank-1S'!$X:$X,$F55,'Bank-1S'!$Y:$Y,$G55))</f>
        <v>0</v>
      </c>
    </row>
    <row r="56" spans="1:98" s="181" customFormat="1" ht="10.199999999999999" x14ac:dyDescent="0.2">
      <c r="A56" s="172"/>
      <c r="B56" s="172"/>
      <c r="C56" s="172"/>
      <c r="D56" s="172"/>
      <c r="E56" s="191">
        <v>2</v>
      </c>
      <c r="F56" s="144" t="str">
        <f t="shared" ref="F56:F61" si="30">F53</f>
        <v>Оплаты поставщикам материалов и подрядчикам за изготовление</v>
      </c>
      <c r="G56" s="172" t="str">
        <f>lists!$AD$16</f>
        <v>Оплаты за упаковочный материал</v>
      </c>
      <c r="H56" s="292">
        <f t="shared" ca="1" si="24"/>
        <v>0</v>
      </c>
      <c r="I56" s="308">
        <f t="shared" ca="1" si="25"/>
        <v>0</v>
      </c>
      <c r="J56" s="292">
        <f t="shared" ca="1" si="22"/>
        <v>0</v>
      </c>
      <c r="K56" s="308">
        <f t="shared" ca="1" si="26"/>
        <v>0</v>
      </c>
      <c r="L56" s="308">
        <f t="shared" ca="1" si="27"/>
        <v>0</v>
      </c>
      <c r="M56" s="173"/>
      <c r="N56" s="172" t="str">
        <f t="shared" si="23"/>
        <v>RUR</v>
      </c>
      <c r="O56" s="173"/>
      <c r="P56" s="172"/>
      <c r="Q56" s="261">
        <f t="shared" ca="1" si="28"/>
        <v>0</v>
      </c>
      <c r="R56" s="172"/>
      <c r="S56" s="174"/>
      <c r="T56" s="175">
        <f t="shared" ca="1" si="29"/>
        <v>0</v>
      </c>
      <c r="U56" s="176"/>
      <c r="V56" s="177"/>
      <c r="W56" s="178">
        <f>IF(W$7&lt;&gt;"",SUMIFS('Bank-1S'!$AE:$AE,'Bank-1S'!$J:$J,"&gt;="&amp;W$7,'Bank-1S'!$J:$J,"&lt;="&amp;W$8,'Bank-1S'!$AF:$AF,$N56,'Bank-1S'!$X:$X,$F56,'Bank-1S'!$Y:$Y,$G56),SUMIFS('Bank-1S'!$AE:$AE,'Bank-1S'!$J:$J,W$8,'Bank-1S'!$AF:$AF,$N56,'Bank-1S'!$X:$X,$F56,'Bank-1S'!$Y:$Y,$G56))</f>
        <v>0</v>
      </c>
      <c r="X56" s="179">
        <f ca="1">IF(X$7&lt;&gt;"",SUMIFS('Bank-1S'!$AE:$AE,'Bank-1S'!$J:$J,"&gt;="&amp;X$7,'Bank-1S'!$J:$J,"&lt;="&amp;X$8,'Bank-1S'!$AF:$AF,$N56,'Bank-1S'!$X:$X,$F56,'Bank-1S'!$Y:$Y,$G56),SUMIFS('Bank-1S'!$AE:$AE,'Bank-1S'!$J:$J,X$8,'Bank-1S'!$AF:$AF,$N56,'Bank-1S'!$X:$X,$F56,'Bank-1S'!$Y:$Y,$G56))</f>
        <v>0</v>
      </c>
      <c r="Y56" s="179">
        <f ca="1">IF(Y$7&lt;&gt;"",SUMIFS('Bank-1S'!$AE:$AE,'Bank-1S'!$J:$J,"&gt;="&amp;Y$7,'Bank-1S'!$J:$J,"&lt;="&amp;Y$8,'Bank-1S'!$AF:$AF,$N56,'Bank-1S'!$X:$X,$F56,'Bank-1S'!$Y:$Y,$G56),SUMIFS('Bank-1S'!$AE:$AE,'Bank-1S'!$J:$J,Y$8,'Bank-1S'!$AF:$AF,$N56,'Bank-1S'!$X:$X,$F56,'Bank-1S'!$Y:$Y,$G56))</f>
        <v>0</v>
      </c>
      <c r="Z56" s="179">
        <f ca="1">IF(Z$7&lt;&gt;"",SUMIFS('Bank-1S'!$AE:$AE,'Bank-1S'!$J:$J,"&gt;="&amp;Z$7,'Bank-1S'!$J:$J,"&lt;="&amp;Z$8,'Bank-1S'!$AF:$AF,$N56,'Bank-1S'!$X:$X,$F56,'Bank-1S'!$Y:$Y,$G56),SUMIFS('Bank-1S'!$AE:$AE,'Bank-1S'!$J:$J,Z$8,'Bank-1S'!$AF:$AF,$N56,'Bank-1S'!$X:$X,$F56,'Bank-1S'!$Y:$Y,$G56))</f>
        <v>0</v>
      </c>
      <c r="AA56" s="179">
        <f ca="1">IF(AA$7&lt;&gt;"",SUMIFS('Bank-1S'!$AE:$AE,'Bank-1S'!$J:$J,"&gt;="&amp;AA$7,'Bank-1S'!$J:$J,"&lt;="&amp;AA$8,'Bank-1S'!$AF:$AF,$N56,'Bank-1S'!$X:$X,$F56,'Bank-1S'!$Y:$Y,$G56),SUMIFS('Bank-1S'!$AE:$AE,'Bank-1S'!$J:$J,AA$8,'Bank-1S'!$AF:$AF,$N56,'Bank-1S'!$X:$X,$F56,'Bank-1S'!$Y:$Y,$G56))</f>
        <v>0</v>
      </c>
      <c r="AB56" s="179">
        <f ca="1">IF(AB$7&lt;&gt;"",SUMIFS('Bank-1S'!$AE:$AE,'Bank-1S'!$J:$J,"&gt;="&amp;AB$7,'Bank-1S'!$J:$J,"&lt;="&amp;AB$8,'Bank-1S'!$AF:$AF,$N56,'Bank-1S'!$X:$X,$F56,'Bank-1S'!$Y:$Y,$G56),SUMIFS('Bank-1S'!$AE:$AE,'Bank-1S'!$J:$J,AB$8,'Bank-1S'!$AF:$AF,$N56,'Bank-1S'!$X:$X,$F56,'Bank-1S'!$Y:$Y,$G56))</f>
        <v>0</v>
      </c>
      <c r="AC56" s="179">
        <f ca="1">IF(AC$7&lt;&gt;"",SUMIFS('Bank-1S'!$AE:$AE,'Bank-1S'!$J:$J,"&gt;="&amp;AC$7,'Bank-1S'!$J:$J,"&lt;="&amp;AC$8,'Bank-1S'!$AF:$AF,$N56,'Bank-1S'!$X:$X,$F56,'Bank-1S'!$Y:$Y,$G56),SUMIFS('Bank-1S'!$AE:$AE,'Bank-1S'!$J:$J,AC$8,'Bank-1S'!$AF:$AF,$N56,'Bank-1S'!$X:$X,$F56,'Bank-1S'!$Y:$Y,$G56))</f>
        <v>0</v>
      </c>
      <c r="AD56" s="179">
        <f ca="1">IF(AD$7&lt;&gt;"",SUMIFS('Bank-1S'!$AE:$AE,'Bank-1S'!$J:$J,"&gt;="&amp;AD$7,'Bank-1S'!$J:$J,"&lt;="&amp;AD$8,'Bank-1S'!$AF:$AF,$N56,'Bank-1S'!$X:$X,$F56,'Bank-1S'!$Y:$Y,$G56),SUMIFS('Bank-1S'!$AE:$AE,'Bank-1S'!$J:$J,AD$8,'Bank-1S'!$AF:$AF,$N56,'Bank-1S'!$X:$X,$F56,'Bank-1S'!$Y:$Y,$G56))</f>
        <v>0</v>
      </c>
      <c r="AE56" s="179">
        <f ca="1">IF(AE$7&lt;&gt;"",SUMIFS('Bank-1S'!$AE:$AE,'Bank-1S'!$J:$J,"&gt;="&amp;AE$7,'Bank-1S'!$J:$J,"&lt;="&amp;AE$8,'Bank-1S'!$AF:$AF,$N56,'Bank-1S'!$X:$X,$F56,'Bank-1S'!$Y:$Y,$G56),SUMIFS('Bank-1S'!$AE:$AE,'Bank-1S'!$J:$J,AE$8,'Bank-1S'!$AF:$AF,$N56,'Bank-1S'!$X:$X,$F56,'Bank-1S'!$Y:$Y,$G56))</f>
        <v>0</v>
      </c>
      <c r="AF56" s="179">
        <f ca="1">IF(AF$7&lt;&gt;"",SUMIFS('Bank-1S'!$AE:$AE,'Bank-1S'!$J:$J,"&gt;="&amp;AF$7,'Bank-1S'!$J:$J,"&lt;="&amp;AF$8,'Bank-1S'!$AF:$AF,$N56,'Bank-1S'!$X:$X,$F56,'Bank-1S'!$Y:$Y,$G56),SUMIFS('Bank-1S'!$AE:$AE,'Bank-1S'!$J:$J,AF$8,'Bank-1S'!$AF:$AF,$N56,'Bank-1S'!$X:$X,$F56,'Bank-1S'!$Y:$Y,$G56))</f>
        <v>0</v>
      </c>
      <c r="AG56" s="179">
        <f ca="1">IF(AG$7&lt;&gt;"",SUMIFS('Bank-1S'!$AE:$AE,'Bank-1S'!$J:$J,"&gt;="&amp;AG$7,'Bank-1S'!$J:$J,"&lt;="&amp;AG$8,'Bank-1S'!$AF:$AF,$N56,'Bank-1S'!$X:$X,$F56,'Bank-1S'!$Y:$Y,$G56),SUMIFS('Bank-1S'!$AE:$AE,'Bank-1S'!$J:$J,AG$8,'Bank-1S'!$AF:$AF,$N56,'Bank-1S'!$X:$X,$F56,'Bank-1S'!$Y:$Y,$G56))</f>
        <v>0</v>
      </c>
      <c r="AH56" s="179">
        <f ca="1">IF(AH$7&lt;&gt;"",SUMIFS('Bank-1S'!$AE:$AE,'Bank-1S'!$J:$J,"&gt;="&amp;AH$7,'Bank-1S'!$J:$J,"&lt;="&amp;AH$8,'Bank-1S'!$AF:$AF,$N56,'Bank-1S'!$X:$X,$F56,'Bank-1S'!$Y:$Y,$G56),SUMIFS('Bank-1S'!$AE:$AE,'Bank-1S'!$J:$J,AH$8,'Bank-1S'!$AF:$AF,$N56,'Bank-1S'!$X:$X,$F56,'Bank-1S'!$Y:$Y,$G56))</f>
        <v>0</v>
      </c>
      <c r="AI56" s="179">
        <f ca="1">IF(AI$7&lt;&gt;"",SUMIFS('Bank-1S'!$AE:$AE,'Bank-1S'!$J:$J,"&gt;="&amp;AI$7,'Bank-1S'!$J:$J,"&lt;="&amp;AI$8,'Bank-1S'!$AF:$AF,$N56,'Bank-1S'!$X:$X,$F56,'Bank-1S'!$Y:$Y,$G56),SUMIFS('Bank-1S'!$AE:$AE,'Bank-1S'!$J:$J,AI$8,'Bank-1S'!$AF:$AF,$N56,'Bank-1S'!$X:$X,$F56,'Bank-1S'!$Y:$Y,$G56))</f>
        <v>0</v>
      </c>
      <c r="AJ56" s="179">
        <f ca="1">IF(AJ$7&lt;&gt;"",SUMIFS('Bank-1S'!$AE:$AE,'Bank-1S'!$J:$J,"&gt;="&amp;AJ$7,'Bank-1S'!$J:$J,"&lt;="&amp;AJ$8,'Bank-1S'!$AF:$AF,$N56,'Bank-1S'!$X:$X,$F56,'Bank-1S'!$Y:$Y,$G56),SUMIFS('Bank-1S'!$AE:$AE,'Bank-1S'!$J:$J,AJ$8,'Bank-1S'!$AF:$AF,$N56,'Bank-1S'!$X:$X,$F56,'Bank-1S'!$Y:$Y,$G56))</f>
        <v>0</v>
      </c>
      <c r="AK56" s="179">
        <f ca="1">IF(AK$7&lt;&gt;"",SUMIFS('Bank-1S'!$AE:$AE,'Bank-1S'!$J:$J,"&gt;="&amp;AK$7,'Bank-1S'!$J:$J,"&lt;="&amp;AK$8,'Bank-1S'!$AF:$AF,$N56,'Bank-1S'!$X:$X,$F56,'Bank-1S'!$Y:$Y,$G56),SUMIFS('Bank-1S'!$AE:$AE,'Bank-1S'!$J:$J,AK$8,'Bank-1S'!$AF:$AF,$N56,'Bank-1S'!$X:$X,$F56,'Bank-1S'!$Y:$Y,$G56))</f>
        <v>0</v>
      </c>
      <c r="AL56" s="179">
        <f ca="1">IF(AL$7&lt;&gt;"",SUMIFS('Bank-1S'!$AE:$AE,'Bank-1S'!$J:$J,"&gt;="&amp;AL$7,'Bank-1S'!$J:$J,"&lt;="&amp;AL$8,'Bank-1S'!$AF:$AF,$N56,'Bank-1S'!$X:$X,$F56,'Bank-1S'!$Y:$Y,$G56),SUMIFS('Bank-1S'!$AE:$AE,'Bank-1S'!$J:$J,AL$8,'Bank-1S'!$AF:$AF,$N56,'Bank-1S'!$X:$X,$F56,'Bank-1S'!$Y:$Y,$G56))</f>
        <v>0</v>
      </c>
      <c r="AM56" s="179">
        <f ca="1">IF(AM$7&lt;&gt;"",SUMIFS('Bank-1S'!$AE:$AE,'Bank-1S'!$J:$J,"&gt;="&amp;AM$7,'Bank-1S'!$J:$J,"&lt;="&amp;AM$8,'Bank-1S'!$AF:$AF,$N56,'Bank-1S'!$X:$X,$F56,'Bank-1S'!$Y:$Y,$G56),SUMIFS('Bank-1S'!$AE:$AE,'Bank-1S'!$J:$J,AM$8,'Bank-1S'!$AF:$AF,$N56,'Bank-1S'!$X:$X,$F56,'Bank-1S'!$Y:$Y,$G56))</f>
        <v>0</v>
      </c>
      <c r="AN56" s="179">
        <f ca="1">IF(AN$7&lt;&gt;"",SUMIFS('Bank-1S'!$AE:$AE,'Bank-1S'!$J:$J,"&gt;="&amp;AN$7,'Bank-1S'!$J:$J,"&lt;="&amp;AN$8,'Bank-1S'!$AF:$AF,$N56,'Bank-1S'!$X:$X,$F56,'Bank-1S'!$Y:$Y,$G56),SUMIFS('Bank-1S'!$AE:$AE,'Bank-1S'!$J:$J,AN$8,'Bank-1S'!$AF:$AF,$N56,'Bank-1S'!$X:$X,$F56,'Bank-1S'!$Y:$Y,$G56))</f>
        <v>0</v>
      </c>
      <c r="AO56" s="179">
        <f ca="1">IF(AO$7&lt;&gt;"",SUMIFS('Bank-1S'!$AE:$AE,'Bank-1S'!$J:$J,"&gt;="&amp;AO$7,'Bank-1S'!$J:$J,"&lt;="&amp;AO$8,'Bank-1S'!$AF:$AF,$N56,'Bank-1S'!$X:$X,$F56,'Bank-1S'!$Y:$Y,$G56),SUMIFS('Bank-1S'!$AE:$AE,'Bank-1S'!$J:$J,AO$8,'Bank-1S'!$AF:$AF,$N56,'Bank-1S'!$X:$X,$F56,'Bank-1S'!$Y:$Y,$G56))</f>
        <v>0</v>
      </c>
      <c r="AP56" s="179">
        <f ca="1">IF(AP$7&lt;&gt;"",SUMIFS('Bank-1S'!$AE:$AE,'Bank-1S'!$J:$J,"&gt;="&amp;AP$7,'Bank-1S'!$J:$J,"&lt;="&amp;AP$8,'Bank-1S'!$AF:$AF,$N56,'Bank-1S'!$X:$X,$F56,'Bank-1S'!$Y:$Y,$G56),SUMIFS('Bank-1S'!$AE:$AE,'Bank-1S'!$J:$J,AP$8,'Bank-1S'!$AF:$AF,$N56,'Bank-1S'!$X:$X,$F56,'Bank-1S'!$Y:$Y,$G56))</f>
        <v>0</v>
      </c>
      <c r="AQ56" s="179">
        <f ca="1">IF(AQ$7&lt;&gt;"",SUMIFS('Bank-1S'!$AE:$AE,'Bank-1S'!$J:$J,"&gt;="&amp;AQ$7,'Bank-1S'!$J:$J,"&lt;="&amp;AQ$8,'Bank-1S'!$AF:$AF,$N56,'Bank-1S'!$X:$X,$F56,'Bank-1S'!$Y:$Y,$G56),SUMIFS('Bank-1S'!$AE:$AE,'Bank-1S'!$J:$J,AQ$8,'Bank-1S'!$AF:$AF,$N56,'Bank-1S'!$X:$X,$F56,'Bank-1S'!$Y:$Y,$G56))</f>
        <v>0</v>
      </c>
      <c r="AR56" s="179">
        <f ca="1">IF(AR$7&lt;&gt;"",SUMIFS('Bank-1S'!$AE:$AE,'Bank-1S'!$J:$J,"&gt;="&amp;AR$7,'Bank-1S'!$J:$J,"&lt;="&amp;AR$8,'Bank-1S'!$AF:$AF,$N56,'Bank-1S'!$X:$X,$F56,'Bank-1S'!$Y:$Y,$G56),SUMIFS('Bank-1S'!$AE:$AE,'Bank-1S'!$J:$J,AR$8,'Bank-1S'!$AF:$AF,$N56,'Bank-1S'!$X:$X,$F56,'Bank-1S'!$Y:$Y,$G56))</f>
        <v>0</v>
      </c>
      <c r="AS56" s="179">
        <f ca="1">IF(AS$7&lt;&gt;"",SUMIFS('Bank-1S'!$AE:$AE,'Bank-1S'!$J:$J,"&gt;="&amp;AS$7,'Bank-1S'!$J:$J,"&lt;="&amp;AS$8,'Bank-1S'!$AF:$AF,$N56,'Bank-1S'!$X:$X,$F56,'Bank-1S'!$Y:$Y,$G56),SUMIFS('Bank-1S'!$AE:$AE,'Bank-1S'!$J:$J,AS$8,'Bank-1S'!$AF:$AF,$N56,'Bank-1S'!$X:$X,$F56,'Bank-1S'!$Y:$Y,$G56))</f>
        <v>0</v>
      </c>
      <c r="AT56" s="179">
        <f ca="1">IF(AT$7&lt;&gt;"",SUMIFS('Bank-1S'!$AE:$AE,'Bank-1S'!$J:$J,"&gt;="&amp;AT$7,'Bank-1S'!$J:$J,"&lt;="&amp;AT$8,'Bank-1S'!$AF:$AF,$N56,'Bank-1S'!$X:$X,$F56,'Bank-1S'!$Y:$Y,$G56),SUMIFS('Bank-1S'!$AE:$AE,'Bank-1S'!$J:$J,AT$8,'Bank-1S'!$AF:$AF,$N56,'Bank-1S'!$X:$X,$F56,'Bank-1S'!$Y:$Y,$G56))</f>
        <v>0</v>
      </c>
      <c r="AU56" s="179">
        <f ca="1">IF(AU$7&lt;&gt;"",SUMIFS('Bank-1S'!$AE:$AE,'Bank-1S'!$J:$J,"&gt;="&amp;AU$7,'Bank-1S'!$J:$J,"&lt;="&amp;AU$8,'Bank-1S'!$AF:$AF,$N56,'Bank-1S'!$X:$X,$F56,'Bank-1S'!$Y:$Y,$G56),SUMIFS('Bank-1S'!$AE:$AE,'Bank-1S'!$J:$J,AU$8,'Bank-1S'!$AF:$AF,$N56,'Bank-1S'!$X:$X,$F56,'Bank-1S'!$Y:$Y,$G56))</f>
        <v>0</v>
      </c>
      <c r="AV56" s="179">
        <f ca="1">IF(AV$7&lt;&gt;"",SUMIFS('Bank-1S'!$AE:$AE,'Bank-1S'!$J:$J,"&gt;="&amp;AV$7,'Bank-1S'!$J:$J,"&lt;="&amp;AV$8,'Bank-1S'!$AF:$AF,$N56,'Bank-1S'!$X:$X,$F56,'Bank-1S'!$Y:$Y,$G56),SUMIFS('Bank-1S'!$AE:$AE,'Bank-1S'!$J:$J,AV$8,'Bank-1S'!$AF:$AF,$N56,'Bank-1S'!$X:$X,$F56,'Bank-1S'!$Y:$Y,$G56))</f>
        <v>0</v>
      </c>
      <c r="AW56" s="179">
        <f ca="1">IF(AW$7&lt;&gt;"",SUMIFS('Bank-1S'!$AE:$AE,'Bank-1S'!$J:$J,"&gt;="&amp;AW$7,'Bank-1S'!$J:$J,"&lt;="&amp;AW$8,'Bank-1S'!$AF:$AF,$N56,'Bank-1S'!$X:$X,$F56,'Bank-1S'!$Y:$Y,$G56),SUMIFS('Bank-1S'!$AE:$AE,'Bank-1S'!$J:$J,AW$8,'Bank-1S'!$AF:$AF,$N56,'Bank-1S'!$X:$X,$F56,'Bank-1S'!$Y:$Y,$G56))</f>
        <v>0</v>
      </c>
      <c r="AX56" s="179">
        <f ca="1">IF(AX$7&lt;&gt;"",SUMIFS('Bank-1S'!$AE:$AE,'Bank-1S'!$J:$J,"&gt;="&amp;AX$7,'Bank-1S'!$J:$J,"&lt;="&amp;AX$8,'Bank-1S'!$AF:$AF,$N56,'Bank-1S'!$X:$X,$F56,'Bank-1S'!$Y:$Y,$G56),SUMIFS('Bank-1S'!$AE:$AE,'Bank-1S'!$J:$J,AX$8,'Bank-1S'!$AF:$AF,$N56,'Bank-1S'!$X:$X,$F56,'Bank-1S'!$Y:$Y,$G56))</f>
        <v>0</v>
      </c>
      <c r="AY56" s="179">
        <f ca="1">IF(AY$7&lt;&gt;"",SUMIFS('Bank-1S'!$AE:$AE,'Bank-1S'!$J:$J,"&gt;="&amp;AY$7,'Bank-1S'!$J:$J,"&lt;="&amp;AY$8,'Bank-1S'!$AF:$AF,$N56,'Bank-1S'!$X:$X,$F56,'Bank-1S'!$Y:$Y,$G56),SUMIFS('Bank-1S'!$AE:$AE,'Bank-1S'!$J:$J,AY$8,'Bank-1S'!$AF:$AF,$N56,'Bank-1S'!$X:$X,$F56,'Bank-1S'!$Y:$Y,$G56))</f>
        <v>0</v>
      </c>
      <c r="AZ56" s="179">
        <f ca="1">IF(AZ$7&lt;&gt;"",SUMIFS('Bank-1S'!$AE:$AE,'Bank-1S'!$J:$J,"&gt;="&amp;AZ$7,'Bank-1S'!$J:$J,"&lt;="&amp;AZ$8,'Bank-1S'!$AF:$AF,$N56,'Bank-1S'!$X:$X,$F56,'Bank-1S'!$Y:$Y,$G56),SUMIFS('Bank-1S'!$AE:$AE,'Bank-1S'!$J:$J,AZ$8,'Bank-1S'!$AF:$AF,$N56,'Bank-1S'!$X:$X,$F56,'Bank-1S'!$Y:$Y,$G56))</f>
        <v>0</v>
      </c>
      <c r="BA56" s="179">
        <f ca="1">IF(BA$7&lt;&gt;"",SUMIFS('Bank-1S'!$AE:$AE,'Bank-1S'!$J:$J,"&gt;="&amp;BA$7,'Bank-1S'!$J:$J,"&lt;="&amp;BA$8,'Bank-1S'!$AF:$AF,$N56,'Bank-1S'!$X:$X,$F56,'Bank-1S'!$Y:$Y,$G56),SUMIFS('Bank-1S'!$AE:$AE,'Bank-1S'!$J:$J,BA$8,'Bank-1S'!$AF:$AF,$N56,'Bank-1S'!$X:$X,$F56,'Bank-1S'!$Y:$Y,$G56))</f>
        <v>0</v>
      </c>
      <c r="BB56" s="179">
        <f ca="1">IF(BB$7&lt;&gt;"",SUMIFS('Bank-1S'!$AE:$AE,'Bank-1S'!$J:$J,"&gt;="&amp;BB$7,'Bank-1S'!$J:$J,"&lt;="&amp;BB$8,'Bank-1S'!$AF:$AF,$N56,'Bank-1S'!$X:$X,$F56,'Bank-1S'!$Y:$Y,$G56),SUMIFS('Bank-1S'!$AE:$AE,'Bank-1S'!$J:$J,BB$8,'Bank-1S'!$AF:$AF,$N56,'Bank-1S'!$X:$X,$F56,'Bank-1S'!$Y:$Y,$G56))</f>
        <v>0</v>
      </c>
      <c r="BC56" s="179">
        <f ca="1">IF(BC$7&lt;&gt;"",SUMIFS('Bank-1S'!$AE:$AE,'Bank-1S'!$J:$J,"&gt;="&amp;BC$7,'Bank-1S'!$J:$J,"&lt;="&amp;BC$8,'Bank-1S'!$AF:$AF,$N56,'Bank-1S'!$X:$X,$F56,'Bank-1S'!$Y:$Y,$G56),SUMIFS('Bank-1S'!$AE:$AE,'Bank-1S'!$J:$J,BC$8,'Bank-1S'!$AF:$AF,$N56,'Bank-1S'!$X:$X,$F56,'Bank-1S'!$Y:$Y,$G56))</f>
        <v>0</v>
      </c>
      <c r="BD56" s="179">
        <f ca="1">IF(BD$7&lt;&gt;"",SUMIFS('Bank-1S'!$AE:$AE,'Bank-1S'!$J:$J,"&gt;="&amp;BD$7,'Bank-1S'!$J:$J,"&lt;="&amp;BD$8,'Bank-1S'!$AF:$AF,$N56,'Bank-1S'!$X:$X,$F56,'Bank-1S'!$Y:$Y,$G56),SUMIFS('Bank-1S'!$AE:$AE,'Bank-1S'!$J:$J,BD$8,'Bank-1S'!$AF:$AF,$N56,'Bank-1S'!$X:$X,$F56,'Bank-1S'!$Y:$Y,$G56))</f>
        <v>0</v>
      </c>
      <c r="BE56" s="179">
        <f ca="1">IF(BE$7&lt;&gt;"",SUMIFS('Bank-1S'!$AE:$AE,'Bank-1S'!$J:$J,"&gt;="&amp;BE$7,'Bank-1S'!$J:$J,"&lt;="&amp;BE$8,'Bank-1S'!$AF:$AF,$N56,'Bank-1S'!$X:$X,$F56,'Bank-1S'!$Y:$Y,$G56),SUMIFS('Bank-1S'!$AE:$AE,'Bank-1S'!$J:$J,BE$8,'Bank-1S'!$AF:$AF,$N56,'Bank-1S'!$X:$X,$F56,'Bank-1S'!$Y:$Y,$G56))</f>
        <v>0</v>
      </c>
      <c r="BF56" s="179">
        <f ca="1">IF(BF$7&lt;&gt;"",SUMIFS('Bank-1S'!$AE:$AE,'Bank-1S'!$J:$J,"&gt;="&amp;BF$7,'Bank-1S'!$J:$J,"&lt;="&amp;BF$8,'Bank-1S'!$AF:$AF,$N56,'Bank-1S'!$X:$X,$F56,'Bank-1S'!$Y:$Y,$G56),SUMIFS('Bank-1S'!$AE:$AE,'Bank-1S'!$J:$J,BF$8,'Bank-1S'!$AF:$AF,$N56,'Bank-1S'!$X:$X,$F56,'Bank-1S'!$Y:$Y,$G56))</f>
        <v>0</v>
      </c>
      <c r="BG56" s="179">
        <f ca="1">IF(BG$7&lt;&gt;"",SUMIFS('Bank-1S'!$AE:$AE,'Bank-1S'!$J:$J,"&gt;="&amp;BG$7,'Bank-1S'!$J:$J,"&lt;="&amp;BG$8,'Bank-1S'!$AF:$AF,$N56,'Bank-1S'!$X:$X,$F56,'Bank-1S'!$Y:$Y,$G56),SUMIFS('Bank-1S'!$AE:$AE,'Bank-1S'!$J:$J,BG$8,'Bank-1S'!$AF:$AF,$N56,'Bank-1S'!$X:$X,$F56,'Bank-1S'!$Y:$Y,$G56))</f>
        <v>0</v>
      </c>
      <c r="BH56" s="179">
        <f ca="1">IF(BH$7&lt;&gt;"",SUMIFS('Bank-1S'!$AE:$AE,'Bank-1S'!$J:$J,"&gt;="&amp;BH$7,'Bank-1S'!$J:$J,"&lt;="&amp;BH$8,'Bank-1S'!$AF:$AF,$N56,'Bank-1S'!$X:$X,$F56,'Bank-1S'!$Y:$Y,$G56),SUMIFS('Bank-1S'!$AE:$AE,'Bank-1S'!$J:$J,BH$8,'Bank-1S'!$AF:$AF,$N56,'Bank-1S'!$X:$X,$F56,'Bank-1S'!$Y:$Y,$G56))</f>
        <v>0</v>
      </c>
      <c r="BI56" s="179">
        <f ca="1">IF(BI$7&lt;&gt;"",SUMIFS('Bank-1S'!$AE:$AE,'Bank-1S'!$J:$J,"&gt;="&amp;BI$7,'Bank-1S'!$J:$J,"&lt;="&amp;BI$8,'Bank-1S'!$AF:$AF,$N56,'Bank-1S'!$X:$X,$F56,'Bank-1S'!$Y:$Y,$G56),SUMIFS('Bank-1S'!$AE:$AE,'Bank-1S'!$J:$J,BI$8,'Bank-1S'!$AF:$AF,$N56,'Bank-1S'!$X:$X,$F56,'Bank-1S'!$Y:$Y,$G56))</f>
        <v>0</v>
      </c>
      <c r="BJ56" s="179">
        <f ca="1">IF(BJ$7&lt;&gt;"",SUMIFS('Bank-1S'!$AE:$AE,'Bank-1S'!$J:$J,"&gt;="&amp;BJ$7,'Bank-1S'!$J:$J,"&lt;="&amp;BJ$8,'Bank-1S'!$AF:$AF,$N56,'Bank-1S'!$X:$X,$F56,'Bank-1S'!$Y:$Y,$G56),SUMIFS('Bank-1S'!$AE:$AE,'Bank-1S'!$J:$J,BJ$8,'Bank-1S'!$AF:$AF,$N56,'Bank-1S'!$X:$X,$F56,'Bank-1S'!$Y:$Y,$G56))</f>
        <v>0</v>
      </c>
      <c r="BK56" s="179">
        <f ca="1">IF(BK$7&lt;&gt;"",SUMIFS('Bank-1S'!$AE:$AE,'Bank-1S'!$J:$J,"&gt;="&amp;BK$7,'Bank-1S'!$J:$J,"&lt;="&amp;BK$8,'Bank-1S'!$AF:$AF,$N56,'Bank-1S'!$X:$X,$F56,'Bank-1S'!$Y:$Y,$G56),SUMIFS('Bank-1S'!$AE:$AE,'Bank-1S'!$J:$J,BK$8,'Bank-1S'!$AF:$AF,$N56,'Bank-1S'!$X:$X,$F56,'Bank-1S'!$Y:$Y,$G56))</f>
        <v>0</v>
      </c>
      <c r="BL56" s="179">
        <f ca="1">IF(BL$7&lt;&gt;"",SUMIFS('Bank-1S'!$AE:$AE,'Bank-1S'!$J:$J,"&gt;="&amp;BL$7,'Bank-1S'!$J:$J,"&lt;="&amp;BL$8,'Bank-1S'!$AF:$AF,$N56,'Bank-1S'!$X:$X,$F56,'Bank-1S'!$Y:$Y,$G56),SUMIFS('Bank-1S'!$AE:$AE,'Bank-1S'!$J:$J,BL$8,'Bank-1S'!$AF:$AF,$N56,'Bank-1S'!$X:$X,$F56,'Bank-1S'!$Y:$Y,$G56))</f>
        <v>0</v>
      </c>
      <c r="BM56" s="179">
        <f ca="1">IF(BM$7&lt;&gt;"",SUMIFS('Bank-1S'!$AE:$AE,'Bank-1S'!$J:$J,"&gt;="&amp;BM$7,'Bank-1S'!$J:$J,"&lt;="&amp;BM$8,'Bank-1S'!$AF:$AF,$N56,'Bank-1S'!$X:$X,$F56,'Bank-1S'!$Y:$Y,$G56),SUMIFS('Bank-1S'!$AE:$AE,'Bank-1S'!$J:$J,BM$8,'Bank-1S'!$AF:$AF,$N56,'Bank-1S'!$X:$X,$F56,'Bank-1S'!$Y:$Y,$G56))</f>
        <v>0</v>
      </c>
      <c r="BN56" s="179">
        <f ca="1">IF(BN$7&lt;&gt;"",SUMIFS('Bank-1S'!$AE:$AE,'Bank-1S'!$J:$J,"&gt;="&amp;BN$7,'Bank-1S'!$J:$J,"&lt;="&amp;BN$8,'Bank-1S'!$AF:$AF,$N56,'Bank-1S'!$X:$X,$F56,'Bank-1S'!$Y:$Y,$G56),SUMIFS('Bank-1S'!$AE:$AE,'Bank-1S'!$J:$J,BN$8,'Bank-1S'!$AF:$AF,$N56,'Bank-1S'!$X:$X,$F56,'Bank-1S'!$Y:$Y,$G56))</f>
        <v>0</v>
      </c>
      <c r="BO56" s="179">
        <f ca="1">IF(BO$7&lt;&gt;"",SUMIFS('Bank-1S'!$AE:$AE,'Bank-1S'!$J:$J,"&gt;="&amp;BO$7,'Bank-1S'!$J:$J,"&lt;="&amp;BO$8,'Bank-1S'!$AF:$AF,$N56,'Bank-1S'!$X:$X,$F56,'Bank-1S'!$Y:$Y,$G56),SUMIFS('Bank-1S'!$AE:$AE,'Bank-1S'!$J:$J,BO$8,'Bank-1S'!$AF:$AF,$N56,'Bank-1S'!$X:$X,$F56,'Bank-1S'!$Y:$Y,$G56))</f>
        <v>0</v>
      </c>
      <c r="BP56" s="179">
        <f ca="1">IF(BP$7&lt;&gt;"",SUMIFS('Bank-1S'!$AE:$AE,'Bank-1S'!$J:$J,"&gt;="&amp;BP$7,'Bank-1S'!$J:$J,"&lt;="&amp;BP$8,'Bank-1S'!$AF:$AF,$N56,'Bank-1S'!$X:$X,$F56,'Bank-1S'!$Y:$Y,$G56),SUMIFS('Bank-1S'!$AE:$AE,'Bank-1S'!$J:$J,BP$8,'Bank-1S'!$AF:$AF,$N56,'Bank-1S'!$X:$X,$F56,'Bank-1S'!$Y:$Y,$G56))</f>
        <v>0</v>
      </c>
      <c r="BQ56" s="179">
        <f ca="1">IF(BQ$7&lt;&gt;"",SUMIFS('Bank-1S'!$AE:$AE,'Bank-1S'!$J:$J,"&gt;="&amp;BQ$7,'Bank-1S'!$J:$J,"&lt;="&amp;BQ$8,'Bank-1S'!$AF:$AF,$N56,'Bank-1S'!$X:$X,$F56,'Bank-1S'!$Y:$Y,$G56),SUMIFS('Bank-1S'!$AE:$AE,'Bank-1S'!$J:$J,BQ$8,'Bank-1S'!$AF:$AF,$N56,'Bank-1S'!$X:$X,$F56,'Bank-1S'!$Y:$Y,$G56))</f>
        <v>0</v>
      </c>
      <c r="BR56" s="179">
        <f ca="1">IF(BR$7&lt;&gt;"",SUMIFS('Bank-1S'!$AE:$AE,'Bank-1S'!$J:$J,"&gt;="&amp;BR$7,'Bank-1S'!$J:$J,"&lt;="&amp;BR$8,'Bank-1S'!$AF:$AF,$N56,'Bank-1S'!$X:$X,$F56,'Bank-1S'!$Y:$Y,$G56),SUMIFS('Bank-1S'!$AE:$AE,'Bank-1S'!$J:$J,BR$8,'Bank-1S'!$AF:$AF,$N56,'Bank-1S'!$X:$X,$F56,'Bank-1S'!$Y:$Y,$G56))</f>
        <v>0</v>
      </c>
      <c r="BS56" s="179">
        <f ca="1">IF(BS$7&lt;&gt;"",SUMIFS('Bank-1S'!$AE:$AE,'Bank-1S'!$J:$J,"&gt;="&amp;BS$7,'Bank-1S'!$J:$J,"&lt;="&amp;BS$8,'Bank-1S'!$AF:$AF,$N56,'Bank-1S'!$X:$X,$F56,'Bank-1S'!$Y:$Y,$G56),SUMIFS('Bank-1S'!$AE:$AE,'Bank-1S'!$J:$J,BS$8,'Bank-1S'!$AF:$AF,$N56,'Bank-1S'!$X:$X,$F56,'Bank-1S'!$Y:$Y,$G56))</f>
        <v>0</v>
      </c>
      <c r="BT56" s="179">
        <f ca="1">IF(BT$7&lt;&gt;"",SUMIFS('Bank-1S'!$AE:$AE,'Bank-1S'!$J:$J,"&gt;="&amp;BT$7,'Bank-1S'!$J:$J,"&lt;="&amp;BT$8,'Bank-1S'!$AF:$AF,$N56,'Bank-1S'!$X:$X,$F56,'Bank-1S'!$Y:$Y,$G56),SUMIFS('Bank-1S'!$AE:$AE,'Bank-1S'!$J:$J,BT$8,'Bank-1S'!$AF:$AF,$N56,'Bank-1S'!$X:$X,$F56,'Bank-1S'!$Y:$Y,$G56))</f>
        <v>0</v>
      </c>
      <c r="BU56" s="179">
        <f ca="1">IF(BU$7&lt;&gt;"",SUMIFS('Bank-1S'!$AE:$AE,'Bank-1S'!$J:$J,"&gt;="&amp;BU$7,'Bank-1S'!$J:$J,"&lt;="&amp;BU$8,'Bank-1S'!$AF:$AF,$N56,'Bank-1S'!$X:$X,$F56,'Bank-1S'!$Y:$Y,$G56),SUMIFS('Bank-1S'!$AE:$AE,'Bank-1S'!$J:$J,BU$8,'Bank-1S'!$AF:$AF,$N56,'Bank-1S'!$X:$X,$F56,'Bank-1S'!$Y:$Y,$G56))</f>
        <v>0</v>
      </c>
      <c r="BV56" s="179">
        <f ca="1">IF(BV$7&lt;&gt;"",SUMIFS('Bank-1S'!$AE:$AE,'Bank-1S'!$J:$J,"&gt;="&amp;BV$7,'Bank-1S'!$J:$J,"&lt;="&amp;BV$8,'Bank-1S'!$AF:$AF,$N56,'Bank-1S'!$X:$X,$F56,'Bank-1S'!$Y:$Y,$G56),SUMIFS('Bank-1S'!$AE:$AE,'Bank-1S'!$J:$J,BV$8,'Bank-1S'!$AF:$AF,$N56,'Bank-1S'!$X:$X,$F56,'Bank-1S'!$Y:$Y,$G56))</f>
        <v>0</v>
      </c>
      <c r="BW56" s="179">
        <f ca="1">IF(BW$7&lt;&gt;"",SUMIFS('Bank-1S'!$AE:$AE,'Bank-1S'!$J:$J,"&gt;="&amp;BW$7,'Bank-1S'!$J:$J,"&lt;="&amp;BW$8,'Bank-1S'!$AF:$AF,$N56,'Bank-1S'!$X:$X,$F56,'Bank-1S'!$Y:$Y,$G56),SUMIFS('Bank-1S'!$AE:$AE,'Bank-1S'!$J:$J,BW$8,'Bank-1S'!$AF:$AF,$N56,'Bank-1S'!$X:$X,$F56,'Bank-1S'!$Y:$Y,$G56))</f>
        <v>0</v>
      </c>
      <c r="BX56" s="179">
        <f ca="1">IF(BX$7&lt;&gt;"",SUMIFS('Bank-1S'!$AE:$AE,'Bank-1S'!$J:$J,"&gt;="&amp;BX$7,'Bank-1S'!$J:$J,"&lt;="&amp;BX$8,'Bank-1S'!$AF:$AF,$N56,'Bank-1S'!$X:$X,$F56,'Bank-1S'!$Y:$Y,$G56),SUMIFS('Bank-1S'!$AE:$AE,'Bank-1S'!$J:$J,BX$8,'Bank-1S'!$AF:$AF,$N56,'Bank-1S'!$X:$X,$F56,'Bank-1S'!$Y:$Y,$G56))</f>
        <v>0</v>
      </c>
      <c r="BY56" s="179">
        <f ca="1">IF(BY$7&lt;&gt;"",SUMIFS('Bank-1S'!$AE:$AE,'Bank-1S'!$J:$J,"&gt;="&amp;BY$7,'Bank-1S'!$J:$J,"&lt;="&amp;BY$8,'Bank-1S'!$AF:$AF,$N56,'Bank-1S'!$X:$X,$F56,'Bank-1S'!$Y:$Y,$G56),SUMIFS('Bank-1S'!$AE:$AE,'Bank-1S'!$J:$J,BY$8,'Bank-1S'!$AF:$AF,$N56,'Bank-1S'!$X:$X,$F56,'Bank-1S'!$Y:$Y,$G56))</f>
        <v>0</v>
      </c>
      <c r="BZ56" s="179">
        <f ca="1">IF(BZ$7&lt;&gt;"",SUMIFS('Bank-1S'!$AE:$AE,'Bank-1S'!$J:$J,"&gt;="&amp;BZ$7,'Bank-1S'!$J:$J,"&lt;="&amp;BZ$8,'Bank-1S'!$AF:$AF,$N56,'Bank-1S'!$X:$X,$F56,'Bank-1S'!$Y:$Y,$G56),SUMIFS('Bank-1S'!$AE:$AE,'Bank-1S'!$J:$J,BZ$8,'Bank-1S'!$AF:$AF,$N56,'Bank-1S'!$X:$X,$F56,'Bank-1S'!$Y:$Y,$G56))</f>
        <v>0</v>
      </c>
      <c r="CA56" s="179">
        <f ca="1">IF(CA$7&lt;&gt;"",SUMIFS('Bank-1S'!$AE:$AE,'Bank-1S'!$J:$J,"&gt;="&amp;CA$7,'Bank-1S'!$J:$J,"&lt;="&amp;CA$8,'Bank-1S'!$AF:$AF,$N56,'Bank-1S'!$X:$X,$F56,'Bank-1S'!$Y:$Y,$G56),SUMIFS('Bank-1S'!$AE:$AE,'Bank-1S'!$J:$J,CA$8,'Bank-1S'!$AF:$AF,$N56,'Bank-1S'!$X:$X,$F56,'Bank-1S'!$Y:$Y,$G56))</f>
        <v>0</v>
      </c>
      <c r="CB56" s="179">
        <f ca="1">IF(CB$7&lt;&gt;"",SUMIFS('Bank-1S'!$AE:$AE,'Bank-1S'!$J:$J,"&gt;="&amp;CB$7,'Bank-1S'!$J:$J,"&lt;="&amp;CB$8,'Bank-1S'!$AF:$AF,$N56,'Bank-1S'!$X:$X,$F56,'Bank-1S'!$Y:$Y,$G56),SUMIFS('Bank-1S'!$AE:$AE,'Bank-1S'!$J:$J,CB$8,'Bank-1S'!$AF:$AF,$N56,'Bank-1S'!$X:$X,$F56,'Bank-1S'!$Y:$Y,$G56))</f>
        <v>0</v>
      </c>
      <c r="CC56" s="179">
        <f ca="1">IF(CC$7&lt;&gt;"",SUMIFS('Bank-1S'!$AE:$AE,'Bank-1S'!$J:$J,"&gt;="&amp;CC$7,'Bank-1S'!$J:$J,"&lt;="&amp;CC$8,'Bank-1S'!$AF:$AF,$N56,'Bank-1S'!$X:$X,$F56,'Bank-1S'!$Y:$Y,$G56),SUMIFS('Bank-1S'!$AE:$AE,'Bank-1S'!$J:$J,CC$8,'Bank-1S'!$AF:$AF,$N56,'Bank-1S'!$X:$X,$F56,'Bank-1S'!$Y:$Y,$G56))</f>
        <v>0</v>
      </c>
      <c r="CD56" s="179">
        <f ca="1">IF(CD$7&lt;&gt;"",SUMIFS('Bank-1S'!$AE:$AE,'Bank-1S'!$J:$J,"&gt;="&amp;CD$7,'Bank-1S'!$J:$J,"&lt;="&amp;CD$8,'Bank-1S'!$AF:$AF,$N56,'Bank-1S'!$X:$X,$F56,'Bank-1S'!$Y:$Y,$G56),SUMIFS('Bank-1S'!$AE:$AE,'Bank-1S'!$J:$J,CD$8,'Bank-1S'!$AF:$AF,$N56,'Bank-1S'!$X:$X,$F56,'Bank-1S'!$Y:$Y,$G56))</f>
        <v>0</v>
      </c>
      <c r="CE56" s="179">
        <f ca="1">IF(CE$7&lt;&gt;"",SUMIFS('Bank-1S'!$AE:$AE,'Bank-1S'!$J:$J,"&gt;="&amp;CE$7,'Bank-1S'!$J:$J,"&lt;="&amp;CE$8,'Bank-1S'!$AF:$AF,$N56,'Bank-1S'!$X:$X,$F56,'Bank-1S'!$Y:$Y,$G56),SUMIFS('Bank-1S'!$AE:$AE,'Bank-1S'!$J:$J,CE$8,'Bank-1S'!$AF:$AF,$N56,'Bank-1S'!$X:$X,$F56,'Bank-1S'!$Y:$Y,$G56))</f>
        <v>0</v>
      </c>
      <c r="CF56" s="179">
        <f ca="1">IF(CF$7&lt;&gt;"",SUMIFS('Bank-1S'!$AE:$AE,'Bank-1S'!$J:$J,"&gt;="&amp;CF$7,'Bank-1S'!$J:$J,"&lt;="&amp;CF$8,'Bank-1S'!$AF:$AF,$N56,'Bank-1S'!$X:$X,$F56,'Bank-1S'!$Y:$Y,$G56),SUMIFS('Bank-1S'!$AE:$AE,'Bank-1S'!$J:$J,CF$8,'Bank-1S'!$AF:$AF,$N56,'Bank-1S'!$X:$X,$F56,'Bank-1S'!$Y:$Y,$G56))</f>
        <v>0</v>
      </c>
      <c r="CG56" s="179">
        <f ca="1">IF(CG$7&lt;&gt;"",SUMIFS('Bank-1S'!$AE:$AE,'Bank-1S'!$J:$J,"&gt;="&amp;CG$7,'Bank-1S'!$J:$J,"&lt;="&amp;CG$8,'Bank-1S'!$AF:$AF,$N56,'Bank-1S'!$X:$X,$F56,'Bank-1S'!$Y:$Y,$G56),SUMIFS('Bank-1S'!$AE:$AE,'Bank-1S'!$J:$J,CG$8,'Bank-1S'!$AF:$AF,$N56,'Bank-1S'!$X:$X,$F56,'Bank-1S'!$Y:$Y,$G56))</f>
        <v>0</v>
      </c>
      <c r="CH56" s="179">
        <f ca="1">IF(CH$7&lt;&gt;"",SUMIFS('Bank-1S'!$AE:$AE,'Bank-1S'!$J:$J,"&gt;="&amp;CH$7,'Bank-1S'!$J:$J,"&lt;="&amp;CH$8,'Bank-1S'!$AF:$AF,$N56,'Bank-1S'!$X:$X,$F56,'Bank-1S'!$Y:$Y,$G56),SUMIFS('Bank-1S'!$AE:$AE,'Bank-1S'!$J:$J,CH$8,'Bank-1S'!$AF:$AF,$N56,'Bank-1S'!$X:$X,$F56,'Bank-1S'!$Y:$Y,$G56))</f>
        <v>0</v>
      </c>
      <c r="CI56" s="179">
        <f ca="1">IF(CI$7&lt;&gt;"",SUMIFS('Bank-1S'!$AE:$AE,'Bank-1S'!$J:$J,"&gt;="&amp;CI$7,'Bank-1S'!$J:$J,"&lt;="&amp;CI$8,'Bank-1S'!$AF:$AF,$N56,'Bank-1S'!$X:$X,$F56,'Bank-1S'!$Y:$Y,$G56),SUMIFS('Bank-1S'!$AE:$AE,'Bank-1S'!$J:$J,CI$8,'Bank-1S'!$AF:$AF,$N56,'Bank-1S'!$X:$X,$F56,'Bank-1S'!$Y:$Y,$G56))</f>
        <v>0</v>
      </c>
      <c r="CJ56" s="179">
        <f ca="1">IF(CJ$7&lt;&gt;"",SUMIFS('Bank-1S'!$AE:$AE,'Bank-1S'!$J:$J,"&gt;="&amp;CJ$7,'Bank-1S'!$J:$J,"&lt;="&amp;CJ$8,'Bank-1S'!$AF:$AF,$N56,'Bank-1S'!$X:$X,$F56,'Bank-1S'!$Y:$Y,$G56),SUMIFS('Bank-1S'!$AE:$AE,'Bank-1S'!$J:$J,CJ$8,'Bank-1S'!$AF:$AF,$N56,'Bank-1S'!$X:$X,$F56,'Bank-1S'!$Y:$Y,$G56))</f>
        <v>0</v>
      </c>
      <c r="CK56" s="179">
        <f ca="1">IF(CK$7&lt;&gt;"",SUMIFS('Bank-1S'!$AE:$AE,'Bank-1S'!$J:$J,"&gt;="&amp;CK$7,'Bank-1S'!$J:$J,"&lt;="&amp;CK$8,'Bank-1S'!$AF:$AF,$N56,'Bank-1S'!$X:$X,$F56,'Bank-1S'!$Y:$Y,$G56),SUMIFS('Bank-1S'!$AE:$AE,'Bank-1S'!$J:$J,CK$8,'Bank-1S'!$AF:$AF,$N56,'Bank-1S'!$X:$X,$F56,'Bank-1S'!$Y:$Y,$G56))</f>
        <v>0</v>
      </c>
      <c r="CL56" s="179">
        <f ca="1">IF(CL$7&lt;&gt;"",SUMIFS('Bank-1S'!$AE:$AE,'Bank-1S'!$J:$J,"&gt;="&amp;CL$7,'Bank-1S'!$J:$J,"&lt;="&amp;CL$8,'Bank-1S'!$AF:$AF,$N56,'Bank-1S'!$X:$X,$F56,'Bank-1S'!$Y:$Y,$G56),SUMIFS('Bank-1S'!$AE:$AE,'Bank-1S'!$J:$J,CL$8,'Bank-1S'!$AF:$AF,$N56,'Bank-1S'!$X:$X,$F56,'Bank-1S'!$Y:$Y,$G56))</f>
        <v>0</v>
      </c>
      <c r="CM56" s="179">
        <f ca="1">IF(CM$7&lt;&gt;"",SUMIFS('Bank-1S'!$AE:$AE,'Bank-1S'!$J:$J,"&gt;="&amp;CM$7,'Bank-1S'!$J:$J,"&lt;="&amp;CM$8,'Bank-1S'!$AF:$AF,$N56,'Bank-1S'!$X:$X,$F56,'Bank-1S'!$Y:$Y,$G56),SUMIFS('Bank-1S'!$AE:$AE,'Bank-1S'!$J:$J,CM$8,'Bank-1S'!$AF:$AF,$N56,'Bank-1S'!$X:$X,$F56,'Bank-1S'!$Y:$Y,$G56))</f>
        <v>0</v>
      </c>
      <c r="CN56" s="179">
        <f ca="1">IF(CN$7&lt;&gt;"",SUMIFS('Bank-1S'!$AE:$AE,'Bank-1S'!$J:$J,"&gt;="&amp;CN$7,'Bank-1S'!$J:$J,"&lt;="&amp;CN$8,'Bank-1S'!$AF:$AF,$N56,'Bank-1S'!$X:$X,$F56,'Bank-1S'!$Y:$Y,$G56),SUMIFS('Bank-1S'!$AE:$AE,'Bank-1S'!$J:$J,CN$8,'Bank-1S'!$AF:$AF,$N56,'Bank-1S'!$X:$X,$F56,'Bank-1S'!$Y:$Y,$G56))</f>
        <v>0</v>
      </c>
      <c r="CO56" s="179">
        <f ca="1">IF(CO$7&lt;&gt;"",SUMIFS('Bank-1S'!$AE:$AE,'Bank-1S'!$J:$J,"&gt;="&amp;CO$7,'Bank-1S'!$J:$J,"&lt;="&amp;CO$8,'Bank-1S'!$AF:$AF,$N56,'Bank-1S'!$X:$X,$F56,'Bank-1S'!$Y:$Y,$G56),SUMIFS('Bank-1S'!$AE:$AE,'Bank-1S'!$J:$J,CO$8,'Bank-1S'!$AF:$AF,$N56,'Bank-1S'!$X:$X,$F56,'Bank-1S'!$Y:$Y,$G56))</f>
        <v>0</v>
      </c>
      <c r="CP56" s="179">
        <f ca="1">IF(CP$7&lt;&gt;"",SUMIFS('Bank-1S'!$AE:$AE,'Bank-1S'!$J:$J,"&gt;="&amp;CP$7,'Bank-1S'!$J:$J,"&lt;="&amp;CP$8,'Bank-1S'!$AF:$AF,$N56,'Bank-1S'!$X:$X,$F56,'Bank-1S'!$Y:$Y,$G56),SUMIFS('Bank-1S'!$AE:$AE,'Bank-1S'!$J:$J,CP$8,'Bank-1S'!$AF:$AF,$N56,'Bank-1S'!$X:$X,$F56,'Bank-1S'!$Y:$Y,$G56))</f>
        <v>0</v>
      </c>
      <c r="CQ56" s="179">
        <f ca="1">IF(CQ$7&lt;&gt;"",SUMIFS('Bank-1S'!$AE:$AE,'Bank-1S'!$J:$J,"&gt;="&amp;CQ$7,'Bank-1S'!$J:$J,"&lt;="&amp;CQ$8,'Bank-1S'!$AF:$AF,$N56,'Bank-1S'!$X:$X,$F56,'Bank-1S'!$Y:$Y,$G56),SUMIFS('Bank-1S'!$AE:$AE,'Bank-1S'!$J:$J,CQ$8,'Bank-1S'!$AF:$AF,$N56,'Bank-1S'!$X:$X,$F56,'Bank-1S'!$Y:$Y,$G56))</f>
        <v>0</v>
      </c>
      <c r="CR56" s="179">
        <f ca="1">IF(CR$7&lt;&gt;"",SUMIFS('Bank-1S'!$AE:$AE,'Bank-1S'!$J:$J,"&gt;="&amp;CR$7,'Bank-1S'!$J:$J,"&lt;="&amp;CR$8,'Bank-1S'!$AF:$AF,$N56,'Bank-1S'!$X:$X,$F56,'Bank-1S'!$Y:$Y,$G56),SUMIFS('Bank-1S'!$AE:$AE,'Bank-1S'!$J:$J,CR$8,'Bank-1S'!$AF:$AF,$N56,'Bank-1S'!$X:$X,$F56,'Bank-1S'!$Y:$Y,$G56))</f>
        <v>0</v>
      </c>
      <c r="CS56" s="179">
        <f ca="1">IF(CS$7&lt;&gt;"",SUMIFS('Bank-1S'!$AE:$AE,'Bank-1S'!$J:$J,"&gt;="&amp;CS$7,'Bank-1S'!$J:$J,"&lt;="&amp;CS$8,'Bank-1S'!$AF:$AF,$N56,'Bank-1S'!$X:$X,$F56,'Bank-1S'!$Y:$Y,$G56),SUMIFS('Bank-1S'!$AE:$AE,'Bank-1S'!$J:$J,CS$8,'Bank-1S'!$AF:$AF,$N56,'Bank-1S'!$X:$X,$F56,'Bank-1S'!$Y:$Y,$G56))</f>
        <v>0</v>
      </c>
      <c r="CT56" s="180">
        <f ca="1">IF(CT$7&lt;&gt;"",SUMIFS('Bank-1S'!$AE:$AE,'Bank-1S'!$J:$J,"&gt;="&amp;CT$7,'Bank-1S'!$J:$J,"&lt;="&amp;CT$8,'Bank-1S'!$AF:$AF,$N56,'Bank-1S'!$X:$X,$F56,'Bank-1S'!$Y:$Y,$G56),SUMIFS('Bank-1S'!$AE:$AE,'Bank-1S'!$J:$J,CT$8,'Bank-1S'!$AF:$AF,$N56,'Bank-1S'!$X:$X,$F56,'Bank-1S'!$Y:$Y,$G56))</f>
        <v>0</v>
      </c>
    </row>
    <row r="57" spans="1:98" s="181" customFormat="1" ht="10.199999999999999" x14ac:dyDescent="0.2">
      <c r="A57" s="172"/>
      <c r="B57" s="172"/>
      <c r="C57" s="172"/>
      <c r="D57" s="172"/>
      <c r="E57" s="191">
        <v>2</v>
      </c>
      <c r="F57" s="144" t="str">
        <f t="shared" si="30"/>
        <v>Оплаты поставщикам материалов и подрядчикам за изготовление</v>
      </c>
      <c r="G57" s="172" t="str">
        <f>lists!$AD$17</f>
        <v>Оплаты прочих с/ст ингредиентов</v>
      </c>
      <c r="H57" s="292">
        <f t="shared" ca="1" si="24"/>
        <v>0</v>
      </c>
      <c r="I57" s="308">
        <f t="shared" ca="1" si="25"/>
        <v>0</v>
      </c>
      <c r="J57" s="292">
        <f t="shared" ca="1" si="22"/>
        <v>0</v>
      </c>
      <c r="K57" s="308">
        <f t="shared" ca="1" si="26"/>
        <v>0</v>
      </c>
      <c r="L57" s="308">
        <f t="shared" ca="1" si="27"/>
        <v>0</v>
      </c>
      <c r="M57" s="173"/>
      <c r="N57" s="172" t="str">
        <f t="shared" si="23"/>
        <v>RUR</v>
      </c>
      <c r="O57" s="173"/>
      <c r="P57" s="172"/>
      <c r="Q57" s="261">
        <f t="shared" ca="1" si="28"/>
        <v>0</v>
      </c>
      <c r="R57" s="172"/>
      <c r="S57" s="174"/>
      <c r="T57" s="175">
        <f t="shared" ca="1" si="29"/>
        <v>0</v>
      </c>
      <c r="U57" s="176"/>
      <c r="V57" s="177"/>
      <c r="W57" s="178">
        <f>IF(W$7&lt;&gt;"",SUMIFS('Bank-1S'!$AE:$AE,'Bank-1S'!$J:$J,"&gt;="&amp;W$7,'Bank-1S'!$J:$J,"&lt;="&amp;W$8,'Bank-1S'!$AF:$AF,$N57,'Bank-1S'!$X:$X,$F57,'Bank-1S'!$Y:$Y,$G57),SUMIFS('Bank-1S'!$AE:$AE,'Bank-1S'!$J:$J,W$8,'Bank-1S'!$AF:$AF,$N57,'Bank-1S'!$X:$X,$F57,'Bank-1S'!$Y:$Y,$G57))</f>
        <v>0</v>
      </c>
      <c r="X57" s="179">
        <f ca="1">IF(X$7&lt;&gt;"",SUMIFS('Bank-1S'!$AE:$AE,'Bank-1S'!$J:$J,"&gt;="&amp;X$7,'Bank-1S'!$J:$J,"&lt;="&amp;X$8,'Bank-1S'!$AF:$AF,$N57,'Bank-1S'!$X:$X,$F57,'Bank-1S'!$Y:$Y,$G57),SUMIFS('Bank-1S'!$AE:$AE,'Bank-1S'!$J:$J,X$8,'Bank-1S'!$AF:$AF,$N57,'Bank-1S'!$X:$X,$F57,'Bank-1S'!$Y:$Y,$G57))</f>
        <v>0</v>
      </c>
      <c r="Y57" s="179">
        <f ca="1">IF(Y$7&lt;&gt;"",SUMIFS('Bank-1S'!$AE:$AE,'Bank-1S'!$J:$J,"&gt;="&amp;Y$7,'Bank-1S'!$J:$J,"&lt;="&amp;Y$8,'Bank-1S'!$AF:$AF,$N57,'Bank-1S'!$X:$X,$F57,'Bank-1S'!$Y:$Y,$G57),SUMIFS('Bank-1S'!$AE:$AE,'Bank-1S'!$J:$J,Y$8,'Bank-1S'!$AF:$AF,$N57,'Bank-1S'!$X:$X,$F57,'Bank-1S'!$Y:$Y,$G57))</f>
        <v>0</v>
      </c>
      <c r="Z57" s="179">
        <f ca="1">IF(Z$7&lt;&gt;"",SUMIFS('Bank-1S'!$AE:$AE,'Bank-1S'!$J:$J,"&gt;="&amp;Z$7,'Bank-1S'!$J:$J,"&lt;="&amp;Z$8,'Bank-1S'!$AF:$AF,$N57,'Bank-1S'!$X:$X,$F57,'Bank-1S'!$Y:$Y,$G57),SUMIFS('Bank-1S'!$AE:$AE,'Bank-1S'!$J:$J,Z$8,'Bank-1S'!$AF:$AF,$N57,'Bank-1S'!$X:$X,$F57,'Bank-1S'!$Y:$Y,$G57))</f>
        <v>0</v>
      </c>
      <c r="AA57" s="179">
        <f ca="1">IF(AA$7&lt;&gt;"",SUMIFS('Bank-1S'!$AE:$AE,'Bank-1S'!$J:$J,"&gt;="&amp;AA$7,'Bank-1S'!$J:$J,"&lt;="&amp;AA$8,'Bank-1S'!$AF:$AF,$N57,'Bank-1S'!$X:$X,$F57,'Bank-1S'!$Y:$Y,$G57),SUMIFS('Bank-1S'!$AE:$AE,'Bank-1S'!$J:$J,AA$8,'Bank-1S'!$AF:$AF,$N57,'Bank-1S'!$X:$X,$F57,'Bank-1S'!$Y:$Y,$G57))</f>
        <v>0</v>
      </c>
      <c r="AB57" s="179">
        <f ca="1">IF(AB$7&lt;&gt;"",SUMIFS('Bank-1S'!$AE:$AE,'Bank-1S'!$J:$J,"&gt;="&amp;AB$7,'Bank-1S'!$J:$J,"&lt;="&amp;AB$8,'Bank-1S'!$AF:$AF,$N57,'Bank-1S'!$X:$X,$F57,'Bank-1S'!$Y:$Y,$G57),SUMIFS('Bank-1S'!$AE:$AE,'Bank-1S'!$J:$J,AB$8,'Bank-1S'!$AF:$AF,$N57,'Bank-1S'!$X:$X,$F57,'Bank-1S'!$Y:$Y,$G57))</f>
        <v>0</v>
      </c>
      <c r="AC57" s="179">
        <f ca="1">IF(AC$7&lt;&gt;"",SUMIFS('Bank-1S'!$AE:$AE,'Bank-1S'!$J:$J,"&gt;="&amp;AC$7,'Bank-1S'!$J:$J,"&lt;="&amp;AC$8,'Bank-1S'!$AF:$AF,$N57,'Bank-1S'!$X:$X,$F57,'Bank-1S'!$Y:$Y,$G57),SUMIFS('Bank-1S'!$AE:$AE,'Bank-1S'!$J:$J,AC$8,'Bank-1S'!$AF:$AF,$N57,'Bank-1S'!$X:$X,$F57,'Bank-1S'!$Y:$Y,$G57))</f>
        <v>0</v>
      </c>
      <c r="AD57" s="179">
        <f ca="1">IF(AD$7&lt;&gt;"",SUMIFS('Bank-1S'!$AE:$AE,'Bank-1S'!$J:$J,"&gt;="&amp;AD$7,'Bank-1S'!$J:$J,"&lt;="&amp;AD$8,'Bank-1S'!$AF:$AF,$N57,'Bank-1S'!$X:$X,$F57,'Bank-1S'!$Y:$Y,$G57),SUMIFS('Bank-1S'!$AE:$AE,'Bank-1S'!$J:$J,AD$8,'Bank-1S'!$AF:$AF,$N57,'Bank-1S'!$X:$X,$F57,'Bank-1S'!$Y:$Y,$G57))</f>
        <v>0</v>
      </c>
      <c r="AE57" s="179">
        <f ca="1">IF(AE$7&lt;&gt;"",SUMIFS('Bank-1S'!$AE:$AE,'Bank-1S'!$J:$J,"&gt;="&amp;AE$7,'Bank-1S'!$J:$J,"&lt;="&amp;AE$8,'Bank-1S'!$AF:$AF,$N57,'Bank-1S'!$X:$X,$F57,'Bank-1S'!$Y:$Y,$G57),SUMIFS('Bank-1S'!$AE:$AE,'Bank-1S'!$J:$J,AE$8,'Bank-1S'!$AF:$AF,$N57,'Bank-1S'!$X:$X,$F57,'Bank-1S'!$Y:$Y,$G57))</f>
        <v>0</v>
      </c>
      <c r="AF57" s="179">
        <f ca="1">IF(AF$7&lt;&gt;"",SUMIFS('Bank-1S'!$AE:$AE,'Bank-1S'!$J:$J,"&gt;="&amp;AF$7,'Bank-1S'!$J:$J,"&lt;="&amp;AF$8,'Bank-1S'!$AF:$AF,$N57,'Bank-1S'!$X:$X,$F57,'Bank-1S'!$Y:$Y,$G57),SUMIFS('Bank-1S'!$AE:$AE,'Bank-1S'!$J:$J,AF$8,'Bank-1S'!$AF:$AF,$N57,'Bank-1S'!$X:$X,$F57,'Bank-1S'!$Y:$Y,$G57))</f>
        <v>0</v>
      </c>
      <c r="AG57" s="179">
        <f ca="1">IF(AG$7&lt;&gt;"",SUMIFS('Bank-1S'!$AE:$AE,'Bank-1S'!$J:$J,"&gt;="&amp;AG$7,'Bank-1S'!$J:$J,"&lt;="&amp;AG$8,'Bank-1S'!$AF:$AF,$N57,'Bank-1S'!$X:$X,$F57,'Bank-1S'!$Y:$Y,$G57),SUMIFS('Bank-1S'!$AE:$AE,'Bank-1S'!$J:$J,AG$8,'Bank-1S'!$AF:$AF,$N57,'Bank-1S'!$X:$X,$F57,'Bank-1S'!$Y:$Y,$G57))</f>
        <v>0</v>
      </c>
      <c r="AH57" s="179">
        <f ca="1">IF(AH$7&lt;&gt;"",SUMIFS('Bank-1S'!$AE:$AE,'Bank-1S'!$J:$J,"&gt;="&amp;AH$7,'Bank-1S'!$J:$J,"&lt;="&amp;AH$8,'Bank-1S'!$AF:$AF,$N57,'Bank-1S'!$X:$X,$F57,'Bank-1S'!$Y:$Y,$G57),SUMIFS('Bank-1S'!$AE:$AE,'Bank-1S'!$J:$J,AH$8,'Bank-1S'!$AF:$AF,$N57,'Bank-1S'!$X:$X,$F57,'Bank-1S'!$Y:$Y,$G57))</f>
        <v>0</v>
      </c>
      <c r="AI57" s="179">
        <f ca="1">IF(AI$7&lt;&gt;"",SUMIFS('Bank-1S'!$AE:$AE,'Bank-1S'!$J:$J,"&gt;="&amp;AI$7,'Bank-1S'!$J:$J,"&lt;="&amp;AI$8,'Bank-1S'!$AF:$AF,$N57,'Bank-1S'!$X:$X,$F57,'Bank-1S'!$Y:$Y,$G57),SUMIFS('Bank-1S'!$AE:$AE,'Bank-1S'!$J:$J,AI$8,'Bank-1S'!$AF:$AF,$N57,'Bank-1S'!$X:$X,$F57,'Bank-1S'!$Y:$Y,$G57))</f>
        <v>0</v>
      </c>
      <c r="AJ57" s="179">
        <f ca="1">IF(AJ$7&lt;&gt;"",SUMIFS('Bank-1S'!$AE:$AE,'Bank-1S'!$J:$J,"&gt;="&amp;AJ$7,'Bank-1S'!$J:$J,"&lt;="&amp;AJ$8,'Bank-1S'!$AF:$AF,$N57,'Bank-1S'!$X:$X,$F57,'Bank-1S'!$Y:$Y,$G57),SUMIFS('Bank-1S'!$AE:$AE,'Bank-1S'!$J:$J,AJ$8,'Bank-1S'!$AF:$AF,$N57,'Bank-1S'!$X:$X,$F57,'Bank-1S'!$Y:$Y,$G57))</f>
        <v>0</v>
      </c>
      <c r="AK57" s="179">
        <f ca="1">IF(AK$7&lt;&gt;"",SUMIFS('Bank-1S'!$AE:$AE,'Bank-1S'!$J:$J,"&gt;="&amp;AK$7,'Bank-1S'!$J:$J,"&lt;="&amp;AK$8,'Bank-1S'!$AF:$AF,$N57,'Bank-1S'!$X:$X,$F57,'Bank-1S'!$Y:$Y,$G57),SUMIFS('Bank-1S'!$AE:$AE,'Bank-1S'!$J:$J,AK$8,'Bank-1S'!$AF:$AF,$N57,'Bank-1S'!$X:$X,$F57,'Bank-1S'!$Y:$Y,$G57))</f>
        <v>0</v>
      </c>
      <c r="AL57" s="179">
        <f ca="1">IF(AL$7&lt;&gt;"",SUMIFS('Bank-1S'!$AE:$AE,'Bank-1S'!$J:$J,"&gt;="&amp;AL$7,'Bank-1S'!$J:$J,"&lt;="&amp;AL$8,'Bank-1S'!$AF:$AF,$N57,'Bank-1S'!$X:$X,$F57,'Bank-1S'!$Y:$Y,$G57),SUMIFS('Bank-1S'!$AE:$AE,'Bank-1S'!$J:$J,AL$8,'Bank-1S'!$AF:$AF,$N57,'Bank-1S'!$X:$X,$F57,'Bank-1S'!$Y:$Y,$G57))</f>
        <v>0</v>
      </c>
      <c r="AM57" s="179">
        <f ca="1">IF(AM$7&lt;&gt;"",SUMIFS('Bank-1S'!$AE:$AE,'Bank-1S'!$J:$J,"&gt;="&amp;AM$7,'Bank-1S'!$J:$J,"&lt;="&amp;AM$8,'Bank-1S'!$AF:$AF,$N57,'Bank-1S'!$X:$X,$F57,'Bank-1S'!$Y:$Y,$G57),SUMIFS('Bank-1S'!$AE:$AE,'Bank-1S'!$J:$J,AM$8,'Bank-1S'!$AF:$AF,$N57,'Bank-1S'!$X:$X,$F57,'Bank-1S'!$Y:$Y,$G57))</f>
        <v>0</v>
      </c>
      <c r="AN57" s="179">
        <f ca="1">IF(AN$7&lt;&gt;"",SUMIFS('Bank-1S'!$AE:$AE,'Bank-1S'!$J:$J,"&gt;="&amp;AN$7,'Bank-1S'!$J:$J,"&lt;="&amp;AN$8,'Bank-1S'!$AF:$AF,$N57,'Bank-1S'!$X:$X,$F57,'Bank-1S'!$Y:$Y,$G57),SUMIFS('Bank-1S'!$AE:$AE,'Bank-1S'!$J:$J,AN$8,'Bank-1S'!$AF:$AF,$N57,'Bank-1S'!$X:$X,$F57,'Bank-1S'!$Y:$Y,$G57))</f>
        <v>0</v>
      </c>
      <c r="AO57" s="179">
        <f ca="1">IF(AO$7&lt;&gt;"",SUMIFS('Bank-1S'!$AE:$AE,'Bank-1S'!$J:$J,"&gt;="&amp;AO$7,'Bank-1S'!$J:$J,"&lt;="&amp;AO$8,'Bank-1S'!$AF:$AF,$N57,'Bank-1S'!$X:$X,$F57,'Bank-1S'!$Y:$Y,$G57),SUMIFS('Bank-1S'!$AE:$AE,'Bank-1S'!$J:$J,AO$8,'Bank-1S'!$AF:$AF,$N57,'Bank-1S'!$X:$X,$F57,'Bank-1S'!$Y:$Y,$G57))</f>
        <v>0</v>
      </c>
      <c r="AP57" s="179">
        <f ca="1">IF(AP$7&lt;&gt;"",SUMIFS('Bank-1S'!$AE:$AE,'Bank-1S'!$J:$J,"&gt;="&amp;AP$7,'Bank-1S'!$J:$J,"&lt;="&amp;AP$8,'Bank-1S'!$AF:$AF,$N57,'Bank-1S'!$X:$X,$F57,'Bank-1S'!$Y:$Y,$G57),SUMIFS('Bank-1S'!$AE:$AE,'Bank-1S'!$J:$J,AP$8,'Bank-1S'!$AF:$AF,$N57,'Bank-1S'!$X:$X,$F57,'Bank-1S'!$Y:$Y,$G57))</f>
        <v>0</v>
      </c>
      <c r="AQ57" s="179">
        <f ca="1">IF(AQ$7&lt;&gt;"",SUMIFS('Bank-1S'!$AE:$AE,'Bank-1S'!$J:$J,"&gt;="&amp;AQ$7,'Bank-1S'!$J:$J,"&lt;="&amp;AQ$8,'Bank-1S'!$AF:$AF,$N57,'Bank-1S'!$X:$X,$F57,'Bank-1S'!$Y:$Y,$G57),SUMIFS('Bank-1S'!$AE:$AE,'Bank-1S'!$J:$J,AQ$8,'Bank-1S'!$AF:$AF,$N57,'Bank-1S'!$X:$X,$F57,'Bank-1S'!$Y:$Y,$G57))</f>
        <v>0</v>
      </c>
      <c r="AR57" s="179">
        <f ca="1">IF(AR$7&lt;&gt;"",SUMIFS('Bank-1S'!$AE:$AE,'Bank-1S'!$J:$J,"&gt;="&amp;AR$7,'Bank-1S'!$J:$J,"&lt;="&amp;AR$8,'Bank-1S'!$AF:$AF,$N57,'Bank-1S'!$X:$X,$F57,'Bank-1S'!$Y:$Y,$G57),SUMIFS('Bank-1S'!$AE:$AE,'Bank-1S'!$J:$J,AR$8,'Bank-1S'!$AF:$AF,$N57,'Bank-1S'!$X:$X,$F57,'Bank-1S'!$Y:$Y,$G57))</f>
        <v>0</v>
      </c>
      <c r="AS57" s="179">
        <f ca="1">IF(AS$7&lt;&gt;"",SUMIFS('Bank-1S'!$AE:$AE,'Bank-1S'!$J:$J,"&gt;="&amp;AS$7,'Bank-1S'!$J:$J,"&lt;="&amp;AS$8,'Bank-1S'!$AF:$AF,$N57,'Bank-1S'!$X:$X,$F57,'Bank-1S'!$Y:$Y,$G57),SUMIFS('Bank-1S'!$AE:$AE,'Bank-1S'!$J:$J,AS$8,'Bank-1S'!$AF:$AF,$N57,'Bank-1S'!$X:$X,$F57,'Bank-1S'!$Y:$Y,$G57))</f>
        <v>0</v>
      </c>
      <c r="AT57" s="179">
        <f ca="1">IF(AT$7&lt;&gt;"",SUMIFS('Bank-1S'!$AE:$AE,'Bank-1S'!$J:$J,"&gt;="&amp;AT$7,'Bank-1S'!$J:$J,"&lt;="&amp;AT$8,'Bank-1S'!$AF:$AF,$N57,'Bank-1S'!$X:$X,$F57,'Bank-1S'!$Y:$Y,$G57),SUMIFS('Bank-1S'!$AE:$AE,'Bank-1S'!$J:$J,AT$8,'Bank-1S'!$AF:$AF,$N57,'Bank-1S'!$X:$X,$F57,'Bank-1S'!$Y:$Y,$G57))</f>
        <v>0</v>
      </c>
      <c r="AU57" s="179">
        <f ca="1">IF(AU$7&lt;&gt;"",SUMIFS('Bank-1S'!$AE:$AE,'Bank-1S'!$J:$J,"&gt;="&amp;AU$7,'Bank-1S'!$J:$J,"&lt;="&amp;AU$8,'Bank-1S'!$AF:$AF,$N57,'Bank-1S'!$X:$X,$F57,'Bank-1S'!$Y:$Y,$G57),SUMIFS('Bank-1S'!$AE:$AE,'Bank-1S'!$J:$J,AU$8,'Bank-1S'!$AF:$AF,$N57,'Bank-1S'!$X:$X,$F57,'Bank-1S'!$Y:$Y,$G57))</f>
        <v>0</v>
      </c>
      <c r="AV57" s="179">
        <f ca="1">IF(AV$7&lt;&gt;"",SUMIFS('Bank-1S'!$AE:$AE,'Bank-1S'!$J:$J,"&gt;="&amp;AV$7,'Bank-1S'!$J:$J,"&lt;="&amp;AV$8,'Bank-1S'!$AF:$AF,$N57,'Bank-1S'!$X:$X,$F57,'Bank-1S'!$Y:$Y,$G57),SUMIFS('Bank-1S'!$AE:$AE,'Bank-1S'!$J:$J,AV$8,'Bank-1S'!$AF:$AF,$N57,'Bank-1S'!$X:$X,$F57,'Bank-1S'!$Y:$Y,$G57))</f>
        <v>0</v>
      </c>
      <c r="AW57" s="179">
        <f ca="1">IF(AW$7&lt;&gt;"",SUMIFS('Bank-1S'!$AE:$AE,'Bank-1S'!$J:$J,"&gt;="&amp;AW$7,'Bank-1S'!$J:$J,"&lt;="&amp;AW$8,'Bank-1S'!$AF:$AF,$N57,'Bank-1S'!$X:$X,$F57,'Bank-1S'!$Y:$Y,$G57),SUMIFS('Bank-1S'!$AE:$AE,'Bank-1S'!$J:$J,AW$8,'Bank-1S'!$AF:$AF,$N57,'Bank-1S'!$X:$X,$F57,'Bank-1S'!$Y:$Y,$G57))</f>
        <v>0</v>
      </c>
      <c r="AX57" s="179">
        <f ca="1">IF(AX$7&lt;&gt;"",SUMIFS('Bank-1S'!$AE:$AE,'Bank-1S'!$J:$J,"&gt;="&amp;AX$7,'Bank-1S'!$J:$J,"&lt;="&amp;AX$8,'Bank-1S'!$AF:$AF,$N57,'Bank-1S'!$X:$X,$F57,'Bank-1S'!$Y:$Y,$G57),SUMIFS('Bank-1S'!$AE:$AE,'Bank-1S'!$J:$J,AX$8,'Bank-1S'!$AF:$AF,$N57,'Bank-1S'!$X:$X,$F57,'Bank-1S'!$Y:$Y,$G57))</f>
        <v>0</v>
      </c>
      <c r="AY57" s="179">
        <f ca="1">IF(AY$7&lt;&gt;"",SUMIFS('Bank-1S'!$AE:$AE,'Bank-1S'!$J:$J,"&gt;="&amp;AY$7,'Bank-1S'!$J:$J,"&lt;="&amp;AY$8,'Bank-1S'!$AF:$AF,$N57,'Bank-1S'!$X:$X,$F57,'Bank-1S'!$Y:$Y,$G57),SUMIFS('Bank-1S'!$AE:$AE,'Bank-1S'!$J:$J,AY$8,'Bank-1S'!$AF:$AF,$N57,'Bank-1S'!$X:$X,$F57,'Bank-1S'!$Y:$Y,$G57))</f>
        <v>0</v>
      </c>
      <c r="AZ57" s="179">
        <f ca="1">IF(AZ$7&lt;&gt;"",SUMIFS('Bank-1S'!$AE:$AE,'Bank-1S'!$J:$J,"&gt;="&amp;AZ$7,'Bank-1S'!$J:$J,"&lt;="&amp;AZ$8,'Bank-1S'!$AF:$AF,$N57,'Bank-1S'!$X:$X,$F57,'Bank-1S'!$Y:$Y,$G57),SUMIFS('Bank-1S'!$AE:$AE,'Bank-1S'!$J:$J,AZ$8,'Bank-1S'!$AF:$AF,$N57,'Bank-1S'!$X:$X,$F57,'Bank-1S'!$Y:$Y,$G57))</f>
        <v>0</v>
      </c>
      <c r="BA57" s="179">
        <f ca="1">IF(BA$7&lt;&gt;"",SUMIFS('Bank-1S'!$AE:$AE,'Bank-1S'!$J:$J,"&gt;="&amp;BA$7,'Bank-1S'!$J:$J,"&lt;="&amp;BA$8,'Bank-1S'!$AF:$AF,$N57,'Bank-1S'!$X:$X,$F57,'Bank-1S'!$Y:$Y,$G57),SUMIFS('Bank-1S'!$AE:$AE,'Bank-1S'!$J:$J,BA$8,'Bank-1S'!$AF:$AF,$N57,'Bank-1S'!$X:$X,$F57,'Bank-1S'!$Y:$Y,$G57))</f>
        <v>0</v>
      </c>
      <c r="BB57" s="179">
        <f ca="1">IF(BB$7&lt;&gt;"",SUMIFS('Bank-1S'!$AE:$AE,'Bank-1S'!$J:$J,"&gt;="&amp;BB$7,'Bank-1S'!$J:$J,"&lt;="&amp;BB$8,'Bank-1S'!$AF:$AF,$N57,'Bank-1S'!$X:$X,$F57,'Bank-1S'!$Y:$Y,$G57),SUMIFS('Bank-1S'!$AE:$AE,'Bank-1S'!$J:$J,BB$8,'Bank-1S'!$AF:$AF,$N57,'Bank-1S'!$X:$X,$F57,'Bank-1S'!$Y:$Y,$G57))</f>
        <v>0</v>
      </c>
      <c r="BC57" s="179">
        <f ca="1">IF(BC$7&lt;&gt;"",SUMIFS('Bank-1S'!$AE:$AE,'Bank-1S'!$J:$J,"&gt;="&amp;BC$7,'Bank-1S'!$J:$J,"&lt;="&amp;BC$8,'Bank-1S'!$AF:$AF,$N57,'Bank-1S'!$X:$X,$F57,'Bank-1S'!$Y:$Y,$G57),SUMIFS('Bank-1S'!$AE:$AE,'Bank-1S'!$J:$J,BC$8,'Bank-1S'!$AF:$AF,$N57,'Bank-1S'!$X:$X,$F57,'Bank-1S'!$Y:$Y,$G57))</f>
        <v>0</v>
      </c>
      <c r="BD57" s="179">
        <f ca="1">IF(BD$7&lt;&gt;"",SUMIFS('Bank-1S'!$AE:$AE,'Bank-1S'!$J:$J,"&gt;="&amp;BD$7,'Bank-1S'!$J:$J,"&lt;="&amp;BD$8,'Bank-1S'!$AF:$AF,$N57,'Bank-1S'!$X:$X,$F57,'Bank-1S'!$Y:$Y,$G57),SUMIFS('Bank-1S'!$AE:$AE,'Bank-1S'!$J:$J,BD$8,'Bank-1S'!$AF:$AF,$N57,'Bank-1S'!$X:$X,$F57,'Bank-1S'!$Y:$Y,$G57))</f>
        <v>0</v>
      </c>
      <c r="BE57" s="179">
        <f ca="1">IF(BE$7&lt;&gt;"",SUMIFS('Bank-1S'!$AE:$AE,'Bank-1S'!$J:$J,"&gt;="&amp;BE$7,'Bank-1S'!$J:$J,"&lt;="&amp;BE$8,'Bank-1S'!$AF:$AF,$N57,'Bank-1S'!$X:$X,$F57,'Bank-1S'!$Y:$Y,$G57),SUMIFS('Bank-1S'!$AE:$AE,'Bank-1S'!$J:$J,BE$8,'Bank-1S'!$AF:$AF,$N57,'Bank-1S'!$X:$X,$F57,'Bank-1S'!$Y:$Y,$G57))</f>
        <v>0</v>
      </c>
      <c r="BF57" s="179">
        <f ca="1">IF(BF$7&lt;&gt;"",SUMIFS('Bank-1S'!$AE:$AE,'Bank-1S'!$J:$J,"&gt;="&amp;BF$7,'Bank-1S'!$J:$J,"&lt;="&amp;BF$8,'Bank-1S'!$AF:$AF,$N57,'Bank-1S'!$X:$X,$F57,'Bank-1S'!$Y:$Y,$G57),SUMIFS('Bank-1S'!$AE:$AE,'Bank-1S'!$J:$J,BF$8,'Bank-1S'!$AF:$AF,$N57,'Bank-1S'!$X:$X,$F57,'Bank-1S'!$Y:$Y,$G57))</f>
        <v>0</v>
      </c>
      <c r="BG57" s="179">
        <f ca="1">IF(BG$7&lt;&gt;"",SUMIFS('Bank-1S'!$AE:$AE,'Bank-1S'!$J:$J,"&gt;="&amp;BG$7,'Bank-1S'!$J:$J,"&lt;="&amp;BG$8,'Bank-1S'!$AF:$AF,$N57,'Bank-1S'!$X:$X,$F57,'Bank-1S'!$Y:$Y,$G57),SUMIFS('Bank-1S'!$AE:$AE,'Bank-1S'!$J:$J,BG$8,'Bank-1S'!$AF:$AF,$N57,'Bank-1S'!$X:$X,$F57,'Bank-1S'!$Y:$Y,$G57))</f>
        <v>0</v>
      </c>
      <c r="BH57" s="179">
        <f ca="1">IF(BH$7&lt;&gt;"",SUMIFS('Bank-1S'!$AE:$AE,'Bank-1S'!$J:$J,"&gt;="&amp;BH$7,'Bank-1S'!$J:$J,"&lt;="&amp;BH$8,'Bank-1S'!$AF:$AF,$N57,'Bank-1S'!$X:$X,$F57,'Bank-1S'!$Y:$Y,$G57),SUMIFS('Bank-1S'!$AE:$AE,'Bank-1S'!$J:$J,BH$8,'Bank-1S'!$AF:$AF,$N57,'Bank-1S'!$X:$X,$F57,'Bank-1S'!$Y:$Y,$G57))</f>
        <v>0</v>
      </c>
      <c r="BI57" s="179">
        <f ca="1">IF(BI$7&lt;&gt;"",SUMIFS('Bank-1S'!$AE:$AE,'Bank-1S'!$J:$J,"&gt;="&amp;BI$7,'Bank-1S'!$J:$J,"&lt;="&amp;BI$8,'Bank-1S'!$AF:$AF,$N57,'Bank-1S'!$X:$X,$F57,'Bank-1S'!$Y:$Y,$G57),SUMIFS('Bank-1S'!$AE:$AE,'Bank-1S'!$J:$J,BI$8,'Bank-1S'!$AF:$AF,$N57,'Bank-1S'!$X:$X,$F57,'Bank-1S'!$Y:$Y,$G57))</f>
        <v>0</v>
      </c>
      <c r="BJ57" s="179">
        <f ca="1">IF(BJ$7&lt;&gt;"",SUMIFS('Bank-1S'!$AE:$AE,'Bank-1S'!$J:$J,"&gt;="&amp;BJ$7,'Bank-1S'!$J:$J,"&lt;="&amp;BJ$8,'Bank-1S'!$AF:$AF,$N57,'Bank-1S'!$X:$X,$F57,'Bank-1S'!$Y:$Y,$G57),SUMIFS('Bank-1S'!$AE:$AE,'Bank-1S'!$J:$J,BJ$8,'Bank-1S'!$AF:$AF,$N57,'Bank-1S'!$X:$X,$F57,'Bank-1S'!$Y:$Y,$G57))</f>
        <v>0</v>
      </c>
      <c r="BK57" s="179">
        <f ca="1">IF(BK$7&lt;&gt;"",SUMIFS('Bank-1S'!$AE:$AE,'Bank-1S'!$J:$J,"&gt;="&amp;BK$7,'Bank-1S'!$J:$J,"&lt;="&amp;BK$8,'Bank-1S'!$AF:$AF,$N57,'Bank-1S'!$X:$X,$F57,'Bank-1S'!$Y:$Y,$G57),SUMIFS('Bank-1S'!$AE:$AE,'Bank-1S'!$J:$J,BK$8,'Bank-1S'!$AF:$AF,$N57,'Bank-1S'!$X:$X,$F57,'Bank-1S'!$Y:$Y,$G57))</f>
        <v>0</v>
      </c>
      <c r="BL57" s="179">
        <f ca="1">IF(BL$7&lt;&gt;"",SUMIFS('Bank-1S'!$AE:$AE,'Bank-1S'!$J:$J,"&gt;="&amp;BL$7,'Bank-1S'!$J:$J,"&lt;="&amp;BL$8,'Bank-1S'!$AF:$AF,$N57,'Bank-1S'!$X:$X,$F57,'Bank-1S'!$Y:$Y,$G57),SUMIFS('Bank-1S'!$AE:$AE,'Bank-1S'!$J:$J,BL$8,'Bank-1S'!$AF:$AF,$N57,'Bank-1S'!$X:$X,$F57,'Bank-1S'!$Y:$Y,$G57))</f>
        <v>0</v>
      </c>
      <c r="BM57" s="179">
        <f ca="1">IF(BM$7&lt;&gt;"",SUMIFS('Bank-1S'!$AE:$AE,'Bank-1S'!$J:$J,"&gt;="&amp;BM$7,'Bank-1S'!$J:$J,"&lt;="&amp;BM$8,'Bank-1S'!$AF:$AF,$N57,'Bank-1S'!$X:$X,$F57,'Bank-1S'!$Y:$Y,$G57),SUMIFS('Bank-1S'!$AE:$AE,'Bank-1S'!$J:$J,BM$8,'Bank-1S'!$AF:$AF,$N57,'Bank-1S'!$X:$X,$F57,'Bank-1S'!$Y:$Y,$G57))</f>
        <v>0</v>
      </c>
      <c r="BN57" s="179">
        <f ca="1">IF(BN$7&lt;&gt;"",SUMIFS('Bank-1S'!$AE:$AE,'Bank-1S'!$J:$J,"&gt;="&amp;BN$7,'Bank-1S'!$J:$J,"&lt;="&amp;BN$8,'Bank-1S'!$AF:$AF,$N57,'Bank-1S'!$X:$X,$F57,'Bank-1S'!$Y:$Y,$G57),SUMIFS('Bank-1S'!$AE:$AE,'Bank-1S'!$J:$J,BN$8,'Bank-1S'!$AF:$AF,$N57,'Bank-1S'!$X:$X,$F57,'Bank-1S'!$Y:$Y,$G57))</f>
        <v>0</v>
      </c>
      <c r="BO57" s="179">
        <f ca="1">IF(BO$7&lt;&gt;"",SUMIFS('Bank-1S'!$AE:$AE,'Bank-1S'!$J:$J,"&gt;="&amp;BO$7,'Bank-1S'!$J:$J,"&lt;="&amp;BO$8,'Bank-1S'!$AF:$AF,$N57,'Bank-1S'!$X:$X,$F57,'Bank-1S'!$Y:$Y,$G57),SUMIFS('Bank-1S'!$AE:$AE,'Bank-1S'!$J:$J,BO$8,'Bank-1S'!$AF:$AF,$N57,'Bank-1S'!$X:$X,$F57,'Bank-1S'!$Y:$Y,$G57))</f>
        <v>0</v>
      </c>
      <c r="BP57" s="179">
        <f ca="1">IF(BP$7&lt;&gt;"",SUMIFS('Bank-1S'!$AE:$AE,'Bank-1S'!$J:$J,"&gt;="&amp;BP$7,'Bank-1S'!$J:$J,"&lt;="&amp;BP$8,'Bank-1S'!$AF:$AF,$N57,'Bank-1S'!$X:$X,$F57,'Bank-1S'!$Y:$Y,$G57),SUMIFS('Bank-1S'!$AE:$AE,'Bank-1S'!$J:$J,BP$8,'Bank-1S'!$AF:$AF,$N57,'Bank-1S'!$X:$X,$F57,'Bank-1S'!$Y:$Y,$G57))</f>
        <v>0</v>
      </c>
      <c r="BQ57" s="179">
        <f ca="1">IF(BQ$7&lt;&gt;"",SUMIFS('Bank-1S'!$AE:$AE,'Bank-1S'!$J:$J,"&gt;="&amp;BQ$7,'Bank-1S'!$J:$J,"&lt;="&amp;BQ$8,'Bank-1S'!$AF:$AF,$N57,'Bank-1S'!$X:$X,$F57,'Bank-1S'!$Y:$Y,$G57),SUMIFS('Bank-1S'!$AE:$AE,'Bank-1S'!$J:$J,BQ$8,'Bank-1S'!$AF:$AF,$N57,'Bank-1S'!$X:$X,$F57,'Bank-1S'!$Y:$Y,$G57))</f>
        <v>0</v>
      </c>
      <c r="BR57" s="179">
        <f ca="1">IF(BR$7&lt;&gt;"",SUMIFS('Bank-1S'!$AE:$AE,'Bank-1S'!$J:$J,"&gt;="&amp;BR$7,'Bank-1S'!$J:$J,"&lt;="&amp;BR$8,'Bank-1S'!$AF:$AF,$N57,'Bank-1S'!$X:$X,$F57,'Bank-1S'!$Y:$Y,$G57),SUMIFS('Bank-1S'!$AE:$AE,'Bank-1S'!$J:$J,BR$8,'Bank-1S'!$AF:$AF,$N57,'Bank-1S'!$X:$X,$F57,'Bank-1S'!$Y:$Y,$G57))</f>
        <v>0</v>
      </c>
      <c r="BS57" s="179">
        <f ca="1">IF(BS$7&lt;&gt;"",SUMIFS('Bank-1S'!$AE:$AE,'Bank-1S'!$J:$J,"&gt;="&amp;BS$7,'Bank-1S'!$J:$J,"&lt;="&amp;BS$8,'Bank-1S'!$AF:$AF,$N57,'Bank-1S'!$X:$X,$F57,'Bank-1S'!$Y:$Y,$G57),SUMIFS('Bank-1S'!$AE:$AE,'Bank-1S'!$J:$J,BS$8,'Bank-1S'!$AF:$AF,$N57,'Bank-1S'!$X:$X,$F57,'Bank-1S'!$Y:$Y,$G57))</f>
        <v>0</v>
      </c>
      <c r="BT57" s="179">
        <f ca="1">IF(BT$7&lt;&gt;"",SUMIFS('Bank-1S'!$AE:$AE,'Bank-1S'!$J:$J,"&gt;="&amp;BT$7,'Bank-1S'!$J:$J,"&lt;="&amp;BT$8,'Bank-1S'!$AF:$AF,$N57,'Bank-1S'!$X:$X,$F57,'Bank-1S'!$Y:$Y,$G57),SUMIFS('Bank-1S'!$AE:$AE,'Bank-1S'!$J:$J,BT$8,'Bank-1S'!$AF:$AF,$N57,'Bank-1S'!$X:$X,$F57,'Bank-1S'!$Y:$Y,$G57))</f>
        <v>0</v>
      </c>
      <c r="BU57" s="179">
        <f ca="1">IF(BU$7&lt;&gt;"",SUMIFS('Bank-1S'!$AE:$AE,'Bank-1S'!$J:$J,"&gt;="&amp;BU$7,'Bank-1S'!$J:$J,"&lt;="&amp;BU$8,'Bank-1S'!$AF:$AF,$N57,'Bank-1S'!$X:$X,$F57,'Bank-1S'!$Y:$Y,$G57),SUMIFS('Bank-1S'!$AE:$AE,'Bank-1S'!$J:$J,BU$8,'Bank-1S'!$AF:$AF,$N57,'Bank-1S'!$X:$X,$F57,'Bank-1S'!$Y:$Y,$G57))</f>
        <v>0</v>
      </c>
      <c r="BV57" s="179">
        <f ca="1">IF(BV$7&lt;&gt;"",SUMIFS('Bank-1S'!$AE:$AE,'Bank-1S'!$J:$J,"&gt;="&amp;BV$7,'Bank-1S'!$J:$J,"&lt;="&amp;BV$8,'Bank-1S'!$AF:$AF,$N57,'Bank-1S'!$X:$X,$F57,'Bank-1S'!$Y:$Y,$G57),SUMIFS('Bank-1S'!$AE:$AE,'Bank-1S'!$J:$J,BV$8,'Bank-1S'!$AF:$AF,$N57,'Bank-1S'!$X:$X,$F57,'Bank-1S'!$Y:$Y,$G57))</f>
        <v>0</v>
      </c>
      <c r="BW57" s="179">
        <f ca="1">IF(BW$7&lt;&gt;"",SUMIFS('Bank-1S'!$AE:$AE,'Bank-1S'!$J:$J,"&gt;="&amp;BW$7,'Bank-1S'!$J:$J,"&lt;="&amp;BW$8,'Bank-1S'!$AF:$AF,$N57,'Bank-1S'!$X:$X,$F57,'Bank-1S'!$Y:$Y,$G57),SUMIFS('Bank-1S'!$AE:$AE,'Bank-1S'!$J:$J,BW$8,'Bank-1S'!$AF:$AF,$N57,'Bank-1S'!$X:$X,$F57,'Bank-1S'!$Y:$Y,$G57))</f>
        <v>0</v>
      </c>
      <c r="BX57" s="179">
        <f ca="1">IF(BX$7&lt;&gt;"",SUMIFS('Bank-1S'!$AE:$AE,'Bank-1S'!$J:$J,"&gt;="&amp;BX$7,'Bank-1S'!$J:$J,"&lt;="&amp;BX$8,'Bank-1S'!$AF:$AF,$N57,'Bank-1S'!$X:$X,$F57,'Bank-1S'!$Y:$Y,$G57),SUMIFS('Bank-1S'!$AE:$AE,'Bank-1S'!$J:$J,BX$8,'Bank-1S'!$AF:$AF,$N57,'Bank-1S'!$X:$X,$F57,'Bank-1S'!$Y:$Y,$G57))</f>
        <v>0</v>
      </c>
      <c r="BY57" s="179">
        <f ca="1">IF(BY$7&lt;&gt;"",SUMIFS('Bank-1S'!$AE:$AE,'Bank-1S'!$J:$J,"&gt;="&amp;BY$7,'Bank-1S'!$J:$J,"&lt;="&amp;BY$8,'Bank-1S'!$AF:$AF,$N57,'Bank-1S'!$X:$X,$F57,'Bank-1S'!$Y:$Y,$G57),SUMIFS('Bank-1S'!$AE:$AE,'Bank-1S'!$J:$J,BY$8,'Bank-1S'!$AF:$AF,$N57,'Bank-1S'!$X:$X,$F57,'Bank-1S'!$Y:$Y,$G57))</f>
        <v>0</v>
      </c>
      <c r="BZ57" s="179">
        <f ca="1">IF(BZ$7&lt;&gt;"",SUMIFS('Bank-1S'!$AE:$AE,'Bank-1S'!$J:$J,"&gt;="&amp;BZ$7,'Bank-1S'!$J:$J,"&lt;="&amp;BZ$8,'Bank-1S'!$AF:$AF,$N57,'Bank-1S'!$X:$X,$F57,'Bank-1S'!$Y:$Y,$G57),SUMIFS('Bank-1S'!$AE:$AE,'Bank-1S'!$J:$J,BZ$8,'Bank-1S'!$AF:$AF,$N57,'Bank-1S'!$X:$X,$F57,'Bank-1S'!$Y:$Y,$G57))</f>
        <v>0</v>
      </c>
      <c r="CA57" s="179">
        <f ca="1">IF(CA$7&lt;&gt;"",SUMIFS('Bank-1S'!$AE:$AE,'Bank-1S'!$J:$J,"&gt;="&amp;CA$7,'Bank-1S'!$J:$J,"&lt;="&amp;CA$8,'Bank-1S'!$AF:$AF,$N57,'Bank-1S'!$X:$X,$F57,'Bank-1S'!$Y:$Y,$G57),SUMIFS('Bank-1S'!$AE:$AE,'Bank-1S'!$J:$J,CA$8,'Bank-1S'!$AF:$AF,$N57,'Bank-1S'!$X:$X,$F57,'Bank-1S'!$Y:$Y,$G57))</f>
        <v>0</v>
      </c>
      <c r="CB57" s="179">
        <f ca="1">IF(CB$7&lt;&gt;"",SUMIFS('Bank-1S'!$AE:$AE,'Bank-1S'!$J:$J,"&gt;="&amp;CB$7,'Bank-1S'!$J:$J,"&lt;="&amp;CB$8,'Bank-1S'!$AF:$AF,$N57,'Bank-1S'!$X:$X,$F57,'Bank-1S'!$Y:$Y,$G57),SUMIFS('Bank-1S'!$AE:$AE,'Bank-1S'!$J:$J,CB$8,'Bank-1S'!$AF:$AF,$N57,'Bank-1S'!$X:$X,$F57,'Bank-1S'!$Y:$Y,$G57))</f>
        <v>0</v>
      </c>
      <c r="CC57" s="179">
        <f ca="1">IF(CC$7&lt;&gt;"",SUMIFS('Bank-1S'!$AE:$AE,'Bank-1S'!$J:$J,"&gt;="&amp;CC$7,'Bank-1S'!$J:$J,"&lt;="&amp;CC$8,'Bank-1S'!$AF:$AF,$N57,'Bank-1S'!$X:$X,$F57,'Bank-1S'!$Y:$Y,$G57),SUMIFS('Bank-1S'!$AE:$AE,'Bank-1S'!$J:$J,CC$8,'Bank-1S'!$AF:$AF,$N57,'Bank-1S'!$X:$X,$F57,'Bank-1S'!$Y:$Y,$G57))</f>
        <v>0</v>
      </c>
      <c r="CD57" s="179">
        <f ca="1">IF(CD$7&lt;&gt;"",SUMIFS('Bank-1S'!$AE:$AE,'Bank-1S'!$J:$J,"&gt;="&amp;CD$7,'Bank-1S'!$J:$J,"&lt;="&amp;CD$8,'Bank-1S'!$AF:$AF,$N57,'Bank-1S'!$X:$X,$F57,'Bank-1S'!$Y:$Y,$G57),SUMIFS('Bank-1S'!$AE:$AE,'Bank-1S'!$J:$J,CD$8,'Bank-1S'!$AF:$AF,$N57,'Bank-1S'!$X:$X,$F57,'Bank-1S'!$Y:$Y,$G57))</f>
        <v>0</v>
      </c>
      <c r="CE57" s="179">
        <f ca="1">IF(CE$7&lt;&gt;"",SUMIFS('Bank-1S'!$AE:$AE,'Bank-1S'!$J:$J,"&gt;="&amp;CE$7,'Bank-1S'!$J:$J,"&lt;="&amp;CE$8,'Bank-1S'!$AF:$AF,$N57,'Bank-1S'!$X:$X,$F57,'Bank-1S'!$Y:$Y,$G57),SUMIFS('Bank-1S'!$AE:$AE,'Bank-1S'!$J:$J,CE$8,'Bank-1S'!$AF:$AF,$N57,'Bank-1S'!$X:$X,$F57,'Bank-1S'!$Y:$Y,$G57))</f>
        <v>0</v>
      </c>
      <c r="CF57" s="179">
        <f ca="1">IF(CF$7&lt;&gt;"",SUMIFS('Bank-1S'!$AE:$AE,'Bank-1S'!$J:$J,"&gt;="&amp;CF$7,'Bank-1S'!$J:$J,"&lt;="&amp;CF$8,'Bank-1S'!$AF:$AF,$N57,'Bank-1S'!$X:$X,$F57,'Bank-1S'!$Y:$Y,$G57),SUMIFS('Bank-1S'!$AE:$AE,'Bank-1S'!$J:$J,CF$8,'Bank-1S'!$AF:$AF,$N57,'Bank-1S'!$X:$X,$F57,'Bank-1S'!$Y:$Y,$G57))</f>
        <v>0</v>
      </c>
      <c r="CG57" s="179">
        <f ca="1">IF(CG$7&lt;&gt;"",SUMIFS('Bank-1S'!$AE:$AE,'Bank-1S'!$J:$J,"&gt;="&amp;CG$7,'Bank-1S'!$J:$J,"&lt;="&amp;CG$8,'Bank-1S'!$AF:$AF,$N57,'Bank-1S'!$X:$X,$F57,'Bank-1S'!$Y:$Y,$G57),SUMIFS('Bank-1S'!$AE:$AE,'Bank-1S'!$J:$J,CG$8,'Bank-1S'!$AF:$AF,$N57,'Bank-1S'!$X:$X,$F57,'Bank-1S'!$Y:$Y,$G57))</f>
        <v>0</v>
      </c>
      <c r="CH57" s="179">
        <f ca="1">IF(CH$7&lt;&gt;"",SUMIFS('Bank-1S'!$AE:$AE,'Bank-1S'!$J:$J,"&gt;="&amp;CH$7,'Bank-1S'!$J:$J,"&lt;="&amp;CH$8,'Bank-1S'!$AF:$AF,$N57,'Bank-1S'!$X:$X,$F57,'Bank-1S'!$Y:$Y,$G57),SUMIFS('Bank-1S'!$AE:$AE,'Bank-1S'!$J:$J,CH$8,'Bank-1S'!$AF:$AF,$N57,'Bank-1S'!$X:$X,$F57,'Bank-1S'!$Y:$Y,$G57))</f>
        <v>0</v>
      </c>
      <c r="CI57" s="179">
        <f ca="1">IF(CI$7&lt;&gt;"",SUMIFS('Bank-1S'!$AE:$AE,'Bank-1S'!$J:$J,"&gt;="&amp;CI$7,'Bank-1S'!$J:$J,"&lt;="&amp;CI$8,'Bank-1S'!$AF:$AF,$N57,'Bank-1S'!$X:$X,$F57,'Bank-1S'!$Y:$Y,$G57),SUMIFS('Bank-1S'!$AE:$AE,'Bank-1S'!$J:$J,CI$8,'Bank-1S'!$AF:$AF,$N57,'Bank-1S'!$X:$X,$F57,'Bank-1S'!$Y:$Y,$G57))</f>
        <v>0</v>
      </c>
      <c r="CJ57" s="179">
        <f ca="1">IF(CJ$7&lt;&gt;"",SUMIFS('Bank-1S'!$AE:$AE,'Bank-1S'!$J:$J,"&gt;="&amp;CJ$7,'Bank-1S'!$J:$J,"&lt;="&amp;CJ$8,'Bank-1S'!$AF:$AF,$N57,'Bank-1S'!$X:$X,$F57,'Bank-1S'!$Y:$Y,$G57),SUMIFS('Bank-1S'!$AE:$AE,'Bank-1S'!$J:$J,CJ$8,'Bank-1S'!$AF:$AF,$N57,'Bank-1S'!$X:$X,$F57,'Bank-1S'!$Y:$Y,$G57))</f>
        <v>0</v>
      </c>
      <c r="CK57" s="179">
        <f ca="1">IF(CK$7&lt;&gt;"",SUMIFS('Bank-1S'!$AE:$AE,'Bank-1S'!$J:$J,"&gt;="&amp;CK$7,'Bank-1S'!$J:$J,"&lt;="&amp;CK$8,'Bank-1S'!$AF:$AF,$N57,'Bank-1S'!$X:$X,$F57,'Bank-1S'!$Y:$Y,$G57),SUMIFS('Bank-1S'!$AE:$AE,'Bank-1S'!$J:$J,CK$8,'Bank-1S'!$AF:$AF,$N57,'Bank-1S'!$X:$X,$F57,'Bank-1S'!$Y:$Y,$G57))</f>
        <v>0</v>
      </c>
      <c r="CL57" s="179">
        <f ca="1">IF(CL$7&lt;&gt;"",SUMIFS('Bank-1S'!$AE:$AE,'Bank-1S'!$J:$J,"&gt;="&amp;CL$7,'Bank-1S'!$J:$J,"&lt;="&amp;CL$8,'Bank-1S'!$AF:$AF,$N57,'Bank-1S'!$X:$X,$F57,'Bank-1S'!$Y:$Y,$G57),SUMIFS('Bank-1S'!$AE:$AE,'Bank-1S'!$J:$J,CL$8,'Bank-1S'!$AF:$AF,$N57,'Bank-1S'!$X:$X,$F57,'Bank-1S'!$Y:$Y,$G57))</f>
        <v>0</v>
      </c>
      <c r="CM57" s="179">
        <f ca="1">IF(CM$7&lt;&gt;"",SUMIFS('Bank-1S'!$AE:$AE,'Bank-1S'!$J:$J,"&gt;="&amp;CM$7,'Bank-1S'!$J:$J,"&lt;="&amp;CM$8,'Bank-1S'!$AF:$AF,$N57,'Bank-1S'!$X:$X,$F57,'Bank-1S'!$Y:$Y,$G57),SUMIFS('Bank-1S'!$AE:$AE,'Bank-1S'!$J:$J,CM$8,'Bank-1S'!$AF:$AF,$N57,'Bank-1S'!$X:$X,$F57,'Bank-1S'!$Y:$Y,$G57))</f>
        <v>0</v>
      </c>
      <c r="CN57" s="179">
        <f ca="1">IF(CN$7&lt;&gt;"",SUMIFS('Bank-1S'!$AE:$AE,'Bank-1S'!$J:$J,"&gt;="&amp;CN$7,'Bank-1S'!$J:$J,"&lt;="&amp;CN$8,'Bank-1S'!$AF:$AF,$N57,'Bank-1S'!$X:$X,$F57,'Bank-1S'!$Y:$Y,$G57),SUMIFS('Bank-1S'!$AE:$AE,'Bank-1S'!$J:$J,CN$8,'Bank-1S'!$AF:$AF,$N57,'Bank-1S'!$X:$X,$F57,'Bank-1S'!$Y:$Y,$G57))</f>
        <v>0</v>
      </c>
      <c r="CO57" s="179">
        <f ca="1">IF(CO$7&lt;&gt;"",SUMIFS('Bank-1S'!$AE:$AE,'Bank-1S'!$J:$J,"&gt;="&amp;CO$7,'Bank-1S'!$J:$J,"&lt;="&amp;CO$8,'Bank-1S'!$AF:$AF,$N57,'Bank-1S'!$X:$X,$F57,'Bank-1S'!$Y:$Y,$G57),SUMIFS('Bank-1S'!$AE:$AE,'Bank-1S'!$J:$J,CO$8,'Bank-1S'!$AF:$AF,$N57,'Bank-1S'!$X:$X,$F57,'Bank-1S'!$Y:$Y,$G57))</f>
        <v>0</v>
      </c>
      <c r="CP57" s="179">
        <f ca="1">IF(CP$7&lt;&gt;"",SUMIFS('Bank-1S'!$AE:$AE,'Bank-1S'!$J:$J,"&gt;="&amp;CP$7,'Bank-1S'!$J:$J,"&lt;="&amp;CP$8,'Bank-1S'!$AF:$AF,$N57,'Bank-1S'!$X:$X,$F57,'Bank-1S'!$Y:$Y,$G57),SUMIFS('Bank-1S'!$AE:$AE,'Bank-1S'!$J:$J,CP$8,'Bank-1S'!$AF:$AF,$N57,'Bank-1S'!$X:$X,$F57,'Bank-1S'!$Y:$Y,$G57))</f>
        <v>0</v>
      </c>
      <c r="CQ57" s="179">
        <f ca="1">IF(CQ$7&lt;&gt;"",SUMIFS('Bank-1S'!$AE:$AE,'Bank-1S'!$J:$J,"&gt;="&amp;CQ$7,'Bank-1S'!$J:$J,"&lt;="&amp;CQ$8,'Bank-1S'!$AF:$AF,$N57,'Bank-1S'!$X:$X,$F57,'Bank-1S'!$Y:$Y,$G57),SUMIFS('Bank-1S'!$AE:$AE,'Bank-1S'!$J:$J,CQ$8,'Bank-1S'!$AF:$AF,$N57,'Bank-1S'!$X:$X,$F57,'Bank-1S'!$Y:$Y,$G57))</f>
        <v>0</v>
      </c>
      <c r="CR57" s="179">
        <f ca="1">IF(CR$7&lt;&gt;"",SUMIFS('Bank-1S'!$AE:$AE,'Bank-1S'!$J:$J,"&gt;="&amp;CR$7,'Bank-1S'!$J:$J,"&lt;="&amp;CR$8,'Bank-1S'!$AF:$AF,$N57,'Bank-1S'!$X:$X,$F57,'Bank-1S'!$Y:$Y,$G57),SUMIFS('Bank-1S'!$AE:$AE,'Bank-1S'!$J:$J,CR$8,'Bank-1S'!$AF:$AF,$N57,'Bank-1S'!$X:$X,$F57,'Bank-1S'!$Y:$Y,$G57))</f>
        <v>0</v>
      </c>
      <c r="CS57" s="179">
        <f ca="1">IF(CS$7&lt;&gt;"",SUMIFS('Bank-1S'!$AE:$AE,'Bank-1S'!$J:$J,"&gt;="&amp;CS$7,'Bank-1S'!$J:$J,"&lt;="&amp;CS$8,'Bank-1S'!$AF:$AF,$N57,'Bank-1S'!$X:$X,$F57,'Bank-1S'!$Y:$Y,$G57),SUMIFS('Bank-1S'!$AE:$AE,'Bank-1S'!$J:$J,CS$8,'Bank-1S'!$AF:$AF,$N57,'Bank-1S'!$X:$X,$F57,'Bank-1S'!$Y:$Y,$G57))</f>
        <v>0</v>
      </c>
      <c r="CT57" s="180">
        <f ca="1">IF(CT$7&lt;&gt;"",SUMIFS('Bank-1S'!$AE:$AE,'Bank-1S'!$J:$J,"&gt;="&amp;CT$7,'Bank-1S'!$J:$J,"&lt;="&amp;CT$8,'Bank-1S'!$AF:$AF,$N57,'Bank-1S'!$X:$X,$F57,'Bank-1S'!$Y:$Y,$G57),SUMIFS('Bank-1S'!$AE:$AE,'Bank-1S'!$J:$J,CT$8,'Bank-1S'!$AF:$AF,$N57,'Bank-1S'!$X:$X,$F57,'Bank-1S'!$Y:$Y,$G57))</f>
        <v>0</v>
      </c>
    </row>
    <row r="58" spans="1:98" s="181" customFormat="1" ht="10.199999999999999" x14ac:dyDescent="0.2">
      <c r="A58" s="172"/>
      <c r="B58" s="172"/>
      <c r="C58" s="172"/>
      <c r="D58" s="172"/>
      <c r="E58" s="191">
        <v>2</v>
      </c>
      <c r="F58" s="144" t="str">
        <f t="shared" si="30"/>
        <v>Оплаты поставщикам материалов и подрядчикам за изготовление</v>
      </c>
      <c r="G58" s="172" t="str">
        <f>lists!$AD$22</f>
        <v>Оплаты стикеровки</v>
      </c>
      <c r="H58" s="292">
        <f t="shared" ca="1" si="24"/>
        <v>0</v>
      </c>
      <c r="I58" s="308">
        <f t="shared" ca="1" si="25"/>
        <v>0</v>
      </c>
      <c r="J58" s="292">
        <f t="shared" ca="1" si="22"/>
        <v>0</v>
      </c>
      <c r="K58" s="308">
        <f t="shared" ca="1" si="26"/>
        <v>0</v>
      </c>
      <c r="L58" s="308">
        <f t="shared" ca="1" si="27"/>
        <v>0</v>
      </c>
      <c r="M58" s="173"/>
      <c r="N58" s="172" t="str">
        <f t="shared" si="23"/>
        <v>RUR</v>
      </c>
      <c r="O58" s="173"/>
      <c r="P58" s="172"/>
      <c r="Q58" s="261">
        <f t="shared" ca="1" si="28"/>
        <v>0</v>
      </c>
      <c r="R58" s="172"/>
      <c r="S58" s="174"/>
      <c r="T58" s="175">
        <f t="shared" ca="1" si="29"/>
        <v>0</v>
      </c>
      <c r="U58" s="176"/>
      <c r="V58" s="177"/>
      <c r="W58" s="178">
        <f>IF(W$7&lt;&gt;"",SUMIFS('Bank-1S'!$AE:$AE,'Bank-1S'!$J:$J,"&gt;="&amp;W$7,'Bank-1S'!$J:$J,"&lt;="&amp;W$8,'Bank-1S'!$AF:$AF,$N58,'Bank-1S'!$X:$X,$F58,'Bank-1S'!$Y:$Y,$G58),SUMIFS('Bank-1S'!$AE:$AE,'Bank-1S'!$J:$J,W$8,'Bank-1S'!$AF:$AF,$N58,'Bank-1S'!$X:$X,$F58,'Bank-1S'!$Y:$Y,$G58))</f>
        <v>0</v>
      </c>
      <c r="X58" s="179">
        <f ca="1">IF(X$7&lt;&gt;"",SUMIFS('Bank-1S'!$AE:$AE,'Bank-1S'!$J:$J,"&gt;="&amp;X$7,'Bank-1S'!$J:$J,"&lt;="&amp;X$8,'Bank-1S'!$AF:$AF,$N58,'Bank-1S'!$X:$X,$F58,'Bank-1S'!$Y:$Y,$G58),SUMIFS('Bank-1S'!$AE:$AE,'Bank-1S'!$J:$J,X$8,'Bank-1S'!$AF:$AF,$N58,'Bank-1S'!$X:$X,$F58,'Bank-1S'!$Y:$Y,$G58))</f>
        <v>0</v>
      </c>
      <c r="Y58" s="179">
        <f ca="1">IF(Y$7&lt;&gt;"",SUMIFS('Bank-1S'!$AE:$AE,'Bank-1S'!$J:$J,"&gt;="&amp;Y$7,'Bank-1S'!$J:$J,"&lt;="&amp;Y$8,'Bank-1S'!$AF:$AF,$N58,'Bank-1S'!$X:$X,$F58,'Bank-1S'!$Y:$Y,$G58),SUMIFS('Bank-1S'!$AE:$AE,'Bank-1S'!$J:$J,Y$8,'Bank-1S'!$AF:$AF,$N58,'Bank-1S'!$X:$X,$F58,'Bank-1S'!$Y:$Y,$G58))</f>
        <v>0</v>
      </c>
      <c r="Z58" s="179">
        <f ca="1">IF(Z$7&lt;&gt;"",SUMIFS('Bank-1S'!$AE:$AE,'Bank-1S'!$J:$J,"&gt;="&amp;Z$7,'Bank-1S'!$J:$J,"&lt;="&amp;Z$8,'Bank-1S'!$AF:$AF,$N58,'Bank-1S'!$X:$X,$F58,'Bank-1S'!$Y:$Y,$G58),SUMIFS('Bank-1S'!$AE:$AE,'Bank-1S'!$J:$J,Z$8,'Bank-1S'!$AF:$AF,$N58,'Bank-1S'!$X:$X,$F58,'Bank-1S'!$Y:$Y,$G58))</f>
        <v>0</v>
      </c>
      <c r="AA58" s="179">
        <f ca="1">IF(AA$7&lt;&gt;"",SUMIFS('Bank-1S'!$AE:$AE,'Bank-1S'!$J:$J,"&gt;="&amp;AA$7,'Bank-1S'!$J:$J,"&lt;="&amp;AA$8,'Bank-1S'!$AF:$AF,$N58,'Bank-1S'!$X:$X,$F58,'Bank-1S'!$Y:$Y,$G58),SUMIFS('Bank-1S'!$AE:$AE,'Bank-1S'!$J:$J,AA$8,'Bank-1S'!$AF:$AF,$N58,'Bank-1S'!$X:$X,$F58,'Bank-1S'!$Y:$Y,$G58))</f>
        <v>0</v>
      </c>
      <c r="AB58" s="179">
        <f ca="1">IF(AB$7&lt;&gt;"",SUMIFS('Bank-1S'!$AE:$AE,'Bank-1S'!$J:$J,"&gt;="&amp;AB$7,'Bank-1S'!$J:$J,"&lt;="&amp;AB$8,'Bank-1S'!$AF:$AF,$N58,'Bank-1S'!$X:$X,$F58,'Bank-1S'!$Y:$Y,$G58),SUMIFS('Bank-1S'!$AE:$AE,'Bank-1S'!$J:$J,AB$8,'Bank-1S'!$AF:$AF,$N58,'Bank-1S'!$X:$X,$F58,'Bank-1S'!$Y:$Y,$G58))</f>
        <v>0</v>
      </c>
      <c r="AC58" s="179">
        <f ca="1">IF(AC$7&lt;&gt;"",SUMIFS('Bank-1S'!$AE:$AE,'Bank-1S'!$J:$J,"&gt;="&amp;AC$7,'Bank-1S'!$J:$J,"&lt;="&amp;AC$8,'Bank-1S'!$AF:$AF,$N58,'Bank-1S'!$X:$X,$F58,'Bank-1S'!$Y:$Y,$G58),SUMIFS('Bank-1S'!$AE:$AE,'Bank-1S'!$J:$J,AC$8,'Bank-1S'!$AF:$AF,$N58,'Bank-1S'!$X:$X,$F58,'Bank-1S'!$Y:$Y,$G58))</f>
        <v>0</v>
      </c>
      <c r="AD58" s="179">
        <f ca="1">IF(AD$7&lt;&gt;"",SUMIFS('Bank-1S'!$AE:$AE,'Bank-1S'!$J:$J,"&gt;="&amp;AD$7,'Bank-1S'!$J:$J,"&lt;="&amp;AD$8,'Bank-1S'!$AF:$AF,$N58,'Bank-1S'!$X:$X,$F58,'Bank-1S'!$Y:$Y,$G58),SUMIFS('Bank-1S'!$AE:$AE,'Bank-1S'!$J:$J,AD$8,'Bank-1S'!$AF:$AF,$N58,'Bank-1S'!$X:$X,$F58,'Bank-1S'!$Y:$Y,$G58))</f>
        <v>0</v>
      </c>
      <c r="AE58" s="179">
        <f ca="1">IF(AE$7&lt;&gt;"",SUMIFS('Bank-1S'!$AE:$AE,'Bank-1S'!$J:$J,"&gt;="&amp;AE$7,'Bank-1S'!$J:$J,"&lt;="&amp;AE$8,'Bank-1S'!$AF:$AF,$N58,'Bank-1S'!$X:$X,$F58,'Bank-1S'!$Y:$Y,$G58),SUMIFS('Bank-1S'!$AE:$AE,'Bank-1S'!$J:$J,AE$8,'Bank-1S'!$AF:$AF,$N58,'Bank-1S'!$X:$X,$F58,'Bank-1S'!$Y:$Y,$G58))</f>
        <v>0</v>
      </c>
      <c r="AF58" s="179">
        <f ca="1">IF(AF$7&lt;&gt;"",SUMIFS('Bank-1S'!$AE:$AE,'Bank-1S'!$J:$J,"&gt;="&amp;AF$7,'Bank-1S'!$J:$J,"&lt;="&amp;AF$8,'Bank-1S'!$AF:$AF,$N58,'Bank-1S'!$X:$X,$F58,'Bank-1S'!$Y:$Y,$G58),SUMIFS('Bank-1S'!$AE:$AE,'Bank-1S'!$J:$J,AF$8,'Bank-1S'!$AF:$AF,$N58,'Bank-1S'!$X:$X,$F58,'Bank-1S'!$Y:$Y,$G58))</f>
        <v>0</v>
      </c>
      <c r="AG58" s="179">
        <f ca="1">IF(AG$7&lt;&gt;"",SUMIFS('Bank-1S'!$AE:$AE,'Bank-1S'!$J:$J,"&gt;="&amp;AG$7,'Bank-1S'!$J:$J,"&lt;="&amp;AG$8,'Bank-1S'!$AF:$AF,$N58,'Bank-1S'!$X:$X,$F58,'Bank-1S'!$Y:$Y,$G58),SUMIFS('Bank-1S'!$AE:$AE,'Bank-1S'!$J:$J,AG$8,'Bank-1S'!$AF:$AF,$N58,'Bank-1S'!$X:$X,$F58,'Bank-1S'!$Y:$Y,$G58))</f>
        <v>0</v>
      </c>
      <c r="AH58" s="179">
        <f ca="1">IF(AH$7&lt;&gt;"",SUMIFS('Bank-1S'!$AE:$AE,'Bank-1S'!$J:$J,"&gt;="&amp;AH$7,'Bank-1S'!$J:$J,"&lt;="&amp;AH$8,'Bank-1S'!$AF:$AF,$N58,'Bank-1S'!$X:$X,$F58,'Bank-1S'!$Y:$Y,$G58),SUMIFS('Bank-1S'!$AE:$AE,'Bank-1S'!$J:$J,AH$8,'Bank-1S'!$AF:$AF,$N58,'Bank-1S'!$X:$X,$F58,'Bank-1S'!$Y:$Y,$G58))</f>
        <v>0</v>
      </c>
      <c r="AI58" s="179">
        <f ca="1">IF(AI$7&lt;&gt;"",SUMIFS('Bank-1S'!$AE:$AE,'Bank-1S'!$J:$J,"&gt;="&amp;AI$7,'Bank-1S'!$J:$J,"&lt;="&amp;AI$8,'Bank-1S'!$AF:$AF,$N58,'Bank-1S'!$X:$X,$F58,'Bank-1S'!$Y:$Y,$G58),SUMIFS('Bank-1S'!$AE:$AE,'Bank-1S'!$J:$J,AI$8,'Bank-1S'!$AF:$AF,$N58,'Bank-1S'!$X:$X,$F58,'Bank-1S'!$Y:$Y,$G58))</f>
        <v>0</v>
      </c>
      <c r="AJ58" s="179">
        <f ca="1">IF(AJ$7&lt;&gt;"",SUMIFS('Bank-1S'!$AE:$AE,'Bank-1S'!$J:$J,"&gt;="&amp;AJ$7,'Bank-1S'!$J:$J,"&lt;="&amp;AJ$8,'Bank-1S'!$AF:$AF,$N58,'Bank-1S'!$X:$X,$F58,'Bank-1S'!$Y:$Y,$G58),SUMIFS('Bank-1S'!$AE:$AE,'Bank-1S'!$J:$J,AJ$8,'Bank-1S'!$AF:$AF,$N58,'Bank-1S'!$X:$X,$F58,'Bank-1S'!$Y:$Y,$G58))</f>
        <v>0</v>
      </c>
      <c r="AK58" s="179">
        <f ca="1">IF(AK$7&lt;&gt;"",SUMIFS('Bank-1S'!$AE:$AE,'Bank-1S'!$J:$J,"&gt;="&amp;AK$7,'Bank-1S'!$J:$J,"&lt;="&amp;AK$8,'Bank-1S'!$AF:$AF,$N58,'Bank-1S'!$X:$X,$F58,'Bank-1S'!$Y:$Y,$G58),SUMIFS('Bank-1S'!$AE:$AE,'Bank-1S'!$J:$J,AK$8,'Bank-1S'!$AF:$AF,$N58,'Bank-1S'!$X:$X,$F58,'Bank-1S'!$Y:$Y,$G58))</f>
        <v>0</v>
      </c>
      <c r="AL58" s="179">
        <f ca="1">IF(AL$7&lt;&gt;"",SUMIFS('Bank-1S'!$AE:$AE,'Bank-1S'!$J:$J,"&gt;="&amp;AL$7,'Bank-1S'!$J:$J,"&lt;="&amp;AL$8,'Bank-1S'!$AF:$AF,$N58,'Bank-1S'!$X:$X,$F58,'Bank-1S'!$Y:$Y,$G58),SUMIFS('Bank-1S'!$AE:$AE,'Bank-1S'!$J:$J,AL$8,'Bank-1S'!$AF:$AF,$N58,'Bank-1S'!$X:$X,$F58,'Bank-1S'!$Y:$Y,$G58))</f>
        <v>0</v>
      </c>
      <c r="AM58" s="179">
        <f ca="1">IF(AM$7&lt;&gt;"",SUMIFS('Bank-1S'!$AE:$AE,'Bank-1S'!$J:$J,"&gt;="&amp;AM$7,'Bank-1S'!$J:$J,"&lt;="&amp;AM$8,'Bank-1S'!$AF:$AF,$N58,'Bank-1S'!$X:$X,$F58,'Bank-1S'!$Y:$Y,$G58),SUMIFS('Bank-1S'!$AE:$AE,'Bank-1S'!$J:$J,AM$8,'Bank-1S'!$AF:$AF,$N58,'Bank-1S'!$X:$X,$F58,'Bank-1S'!$Y:$Y,$G58))</f>
        <v>0</v>
      </c>
      <c r="AN58" s="179">
        <f ca="1">IF(AN$7&lt;&gt;"",SUMIFS('Bank-1S'!$AE:$AE,'Bank-1S'!$J:$J,"&gt;="&amp;AN$7,'Bank-1S'!$J:$J,"&lt;="&amp;AN$8,'Bank-1S'!$AF:$AF,$N58,'Bank-1S'!$X:$X,$F58,'Bank-1S'!$Y:$Y,$G58),SUMIFS('Bank-1S'!$AE:$AE,'Bank-1S'!$J:$J,AN$8,'Bank-1S'!$AF:$AF,$N58,'Bank-1S'!$X:$X,$F58,'Bank-1S'!$Y:$Y,$G58))</f>
        <v>0</v>
      </c>
      <c r="AO58" s="179">
        <f ca="1">IF(AO$7&lt;&gt;"",SUMIFS('Bank-1S'!$AE:$AE,'Bank-1S'!$J:$J,"&gt;="&amp;AO$7,'Bank-1S'!$J:$J,"&lt;="&amp;AO$8,'Bank-1S'!$AF:$AF,$N58,'Bank-1S'!$X:$X,$F58,'Bank-1S'!$Y:$Y,$G58),SUMIFS('Bank-1S'!$AE:$AE,'Bank-1S'!$J:$J,AO$8,'Bank-1S'!$AF:$AF,$N58,'Bank-1S'!$X:$X,$F58,'Bank-1S'!$Y:$Y,$G58))</f>
        <v>0</v>
      </c>
      <c r="AP58" s="179">
        <f ca="1">IF(AP$7&lt;&gt;"",SUMIFS('Bank-1S'!$AE:$AE,'Bank-1S'!$J:$J,"&gt;="&amp;AP$7,'Bank-1S'!$J:$J,"&lt;="&amp;AP$8,'Bank-1S'!$AF:$AF,$N58,'Bank-1S'!$X:$X,$F58,'Bank-1S'!$Y:$Y,$G58),SUMIFS('Bank-1S'!$AE:$AE,'Bank-1S'!$J:$J,AP$8,'Bank-1S'!$AF:$AF,$N58,'Bank-1S'!$X:$X,$F58,'Bank-1S'!$Y:$Y,$G58))</f>
        <v>0</v>
      </c>
      <c r="AQ58" s="179">
        <f ca="1">IF(AQ$7&lt;&gt;"",SUMIFS('Bank-1S'!$AE:$AE,'Bank-1S'!$J:$J,"&gt;="&amp;AQ$7,'Bank-1S'!$J:$J,"&lt;="&amp;AQ$8,'Bank-1S'!$AF:$AF,$N58,'Bank-1S'!$X:$X,$F58,'Bank-1S'!$Y:$Y,$G58),SUMIFS('Bank-1S'!$AE:$AE,'Bank-1S'!$J:$J,AQ$8,'Bank-1S'!$AF:$AF,$N58,'Bank-1S'!$X:$X,$F58,'Bank-1S'!$Y:$Y,$G58))</f>
        <v>0</v>
      </c>
      <c r="AR58" s="179">
        <f ca="1">IF(AR$7&lt;&gt;"",SUMIFS('Bank-1S'!$AE:$AE,'Bank-1S'!$J:$J,"&gt;="&amp;AR$7,'Bank-1S'!$J:$J,"&lt;="&amp;AR$8,'Bank-1S'!$AF:$AF,$N58,'Bank-1S'!$X:$X,$F58,'Bank-1S'!$Y:$Y,$G58),SUMIFS('Bank-1S'!$AE:$AE,'Bank-1S'!$J:$J,AR$8,'Bank-1S'!$AF:$AF,$N58,'Bank-1S'!$X:$X,$F58,'Bank-1S'!$Y:$Y,$G58))</f>
        <v>0</v>
      </c>
      <c r="AS58" s="179">
        <f ca="1">IF(AS$7&lt;&gt;"",SUMIFS('Bank-1S'!$AE:$AE,'Bank-1S'!$J:$J,"&gt;="&amp;AS$7,'Bank-1S'!$J:$J,"&lt;="&amp;AS$8,'Bank-1S'!$AF:$AF,$N58,'Bank-1S'!$X:$X,$F58,'Bank-1S'!$Y:$Y,$G58),SUMIFS('Bank-1S'!$AE:$AE,'Bank-1S'!$J:$J,AS$8,'Bank-1S'!$AF:$AF,$N58,'Bank-1S'!$X:$X,$F58,'Bank-1S'!$Y:$Y,$G58))</f>
        <v>0</v>
      </c>
      <c r="AT58" s="179">
        <f ca="1">IF(AT$7&lt;&gt;"",SUMIFS('Bank-1S'!$AE:$AE,'Bank-1S'!$J:$J,"&gt;="&amp;AT$7,'Bank-1S'!$J:$J,"&lt;="&amp;AT$8,'Bank-1S'!$AF:$AF,$N58,'Bank-1S'!$X:$X,$F58,'Bank-1S'!$Y:$Y,$G58),SUMIFS('Bank-1S'!$AE:$AE,'Bank-1S'!$J:$J,AT$8,'Bank-1S'!$AF:$AF,$N58,'Bank-1S'!$X:$X,$F58,'Bank-1S'!$Y:$Y,$G58))</f>
        <v>0</v>
      </c>
      <c r="AU58" s="179">
        <f ca="1">IF(AU$7&lt;&gt;"",SUMIFS('Bank-1S'!$AE:$AE,'Bank-1S'!$J:$J,"&gt;="&amp;AU$7,'Bank-1S'!$J:$J,"&lt;="&amp;AU$8,'Bank-1S'!$AF:$AF,$N58,'Bank-1S'!$X:$X,$F58,'Bank-1S'!$Y:$Y,$G58),SUMIFS('Bank-1S'!$AE:$AE,'Bank-1S'!$J:$J,AU$8,'Bank-1S'!$AF:$AF,$N58,'Bank-1S'!$X:$X,$F58,'Bank-1S'!$Y:$Y,$G58))</f>
        <v>0</v>
      </c>
      <c r="AV58" s="179">
        <f ca="1">IF(AV$7&lt;&gt;"",SUMIFS('Bank-1S'!$AE:$AE,'Bank-1S'!$J:$J,"&gt;="&amp;AV$7,'Bank-1S'!$J:$J,"&lt;="&amp;AV$8,'Bank-1S'!$AF:$AF,$N58,'Bank-1S'!$X:$X,$F58,'Bank-1S'!$Y:$Y,$G58),SUMIFS('Bank-1S'!$AE:$AE,'Bank-1S'!$J:$J,AV$8,'Bank-1S'!$AF:$AF,$N58,'Bank-1S'!$X:$X,$F58,'Bank-1S'!$Y:$Y,$G58))</f>
        <v>0</v>
      </c>
      <c r="AW58" s="179">
        <f ca="1">IF(AW$7&lt;&gt;"",SUMIFS('Bank-1S'!$AE:$AE,'Bank-1S'!$J:$J,"&gt;="&amp;AW$7,'Bank-1S'!$J:$J,"&lt;="&amp;AW$8,'Bank-1S'!$AF:$AF,$N58,'Bank-1S'!$X:$X,$F58,'Bank-1S'!$Y:$Y,$G58),SUMIFS('Bank-1S'!$AE:$AE,'Bank-1S'!$J:$J,AW$8,'Bank-1S'!$AF:$AF,$N58,'Bank-1S'!$X:$X,$F58,'Bank-1S'!$Y:$Y,$G58))</f>
        <v>0</v>
      </c>
      <c r="AX58" s="179">
        <f ca="1">IF(AX$7&lt;&gt;"",SUMIFS('Bank-1S'!$AE:$AE,'Bank-1S'!$J:$J,"&gt;="&amp;AX$7,'Bank-1S'!$J:$J,"&lt;="&amp;AX$8,'Bank-1S'!$AF:$AF,$N58,'Bank-1S'!$X:$X,$F58,'Bank-1S'!$Y:$Y,$G58),SUMIFS('Bank-1S'!$AE:$AE,'Bank-1S'!$J:$J,AX$8,'Bank-1S'!$AF:$AF,$N58,'Bank-1S'!$X:$X,$F58,'Bank-1S'!$Y:$Y,$G58))</f>
        <v>0</v>
      </c>
      <c r="AY58" s="179">
        <f ca="1">IF(AY$7&lt;&gt;"",SUMIFS('Bank-1S'!$AE:$AE,'Bank-1S'!$J:$J,"&gt;="&amp;AY$7,'Bank-1S'!$J:$J,"&lt;="&amp;AY$8,'Bank-1S'!$AF:$AF,$N58,'Bank-1S'!$X:$X,$F58,'Bank-1S'!$Y:$Y,$G58),SUMIFS('Bank-1S'!$AE:$AE,'Bank-1S'!$J:$J,AY$8,'Bank-1S'!$AF:$AF,$N58,'Bank-1S'!$X:$X,$F58,'Bank-1S'!$Y:$Y,$G58))</f>
        <v>0</v>
      </c>
      <c r="AZ58" s="179">
        <f ca="1">IF(AZ$7&lt;&gt;"",SUMIFS('Bank-1S'!$AE:$AE,'Bank-1S'!$J:$J,"&gt;="&amp;AZ$7,'Bank-1S'!$J:$J,"&lt;="&amp;AZ$8,'Bank-1S'!$AF:$AF,$N58,'Bank-1S'!$X:$X,$F58,'Bank-1S'!$Y:$Y,$G58),SUMIFS('Bank-1S'!$AE:$AE,'Bank-1S'!$J:$J,AZ$8,'Bank-1S'!$AF:$AF,$N58,'Bank-1S'!$X:$X,$F58,'Bank-1S'!$Y:$Y,$G58))</f>
        <v>0</v>
      </c>
      <c r="BA58" s="179">
        <f ca="1">IF(BA$7&lt;&gt;"",SUMIFS('Bank-1S'!$AE:$AE,'Bank-1S'!$J:$J,"&gt;="&amp;BA$7,'Bank-1S'!$J:$J,"&lt;="&amp;BA$8,'Bank-1S'!$AF:$AF,$N58,'Bank-1S'!$X:$X,$F58,'Bank-1S'!$Y:$Y,$G58),SUMIFS('Bank-1S'!$AE:$AE,'Bank-1S'!$J:$J,BA$8,'Bank-1S'!$AF:$AF,$N58,'Bank-1S'!$X:$X,$F58,'Bank-1S'!$Y:$Y,$G58))</f>
        <v>0</v>
      </c>
      <c r="BB58" s="179">
        <f ca="1">IF(BB$7&lt;&gt;"",SUMIFS('Bank-1S'!$AE:$AE,'Bank-1S'!$J:$J,"&gt;="&amp;BB$7,'Bank-1S'!$J:$J,"&lt;="&amp;BB$8,'Bank-1S'!$AF:$AF,$N58,'Bank-1S'!$X:$X,$F58,'Bank-1S'!$Y:$Y,$G58),SUMIFS('Bank-1S'!$AE:$AE,'Bank-1S'!$J:$J,BB$8,'Bank-1S'!$AF:$AF,$N58,'Bank-1S'!$X:$X,$F58,'Bank-1S'!$Y:$Y,$G58))</f>
        <v>0</v>
      </c>
      <c r="BC58" s="179">
        <f ca="1">IF(BC$7&lt;&gt;"",SUMIFS('Bank-1S'!$AE:$AE,'Bank-1S'!$J:$J,"&gt;="&amp;BC$7,'Bank-1S'!$J:$J,"&lt;="&amp;BC$8,'Bank-1S'!$AF:$AF,$N58,'Bank-1S'!$X:$X,$F58,'Bank-1S'!$Y:$Y,$G58),SUMIFS('Bank-1S'!$AE:$AE,'Bank-1S'!$J:$J,BC$8,'Bank-1S'!$AF:$AF,$N58,'Bank-1S'!$X:$X,$F58,'Bank-1S'!$Y:$Y,$G58))</f>
        <v>0</v>
      </c>
      <c r="BD58" s="179">
        <f ca="1">IF(BD$7&lt;&gt;"",SUMIFS('Bank-1S'!$AE:$AE,'Bank-1S'!$J:$J,"&gt;="&amp;BD$7,'Bank-1S'!$J:$J,"&lt;="&amp;BD$8,'Bank-1S'!$AF:$AF,$N58,'Bank-1S'!$X:$X,$F58,'Bank-1S'!$Y:$Y,$G58),SUMIFS('Bank-1S'!$AE:$AE,'Bank-1S'!$J:$J,BD$8,'Bank-1S'!$AF:$AF,$N58,'Bank-1S'!$X:$X,$F58,'Bank-1S'!$Y:$Y,$G58))</f>
        <v>0</v>
      </c>
      <c r="BE58" s="179">
        <f ca="1">IF(BE$7&lt;&gt;"",SUMIFS('Bank-1S'!$AE:$AE,'Bank-1S'!$J:$J,"&gt;="&amp;BE$7,'Bank-1S'!$J:$J,"&lt;="&amp;BE$8,'Bank-1S'!$AF:$AF,$N58,'Bank-1S'!$X:$X,$F58,'Bank-1S'!$Y:$Y,$G58),SUMIFS('Bank-1S'!$AE:$AE,'Bank-1S'!$J:$J,BE$8,'Bank-1S'!$AF:$AF,$N58,'Bank-1S'!$X:$X,$F58,'Bank-1S'!$Y:$Y,$G58))</f>
        <v>0</v>
      </c>
      <c r="BF58" s="179">
        <f ca="1">IF(BF$7&lt;&gt;"",SUMIFS('Bank-1S'!$AE:$AE,'Bank-1S'!$J:$J,"&gt;="&amp;BF$7,'Bank-1S'!$J:$J,"&lt;="&amp;BF$8,'Bank-1S'!$AF:$AF,$N58,'Bank-1S'!$X:$X,$F58,'Bank-1S'!$Y:$Y,$G58),SUMIFS('Bank-1S'!$AE:$AE,'Bank-1S'!$J:$J,BF$8,'Bank-1S'!$AF:$AF,$N58,'Bank-1S'!$X:$X,$F58,'Bank-1S'!$Y:$Y,$G58))</f>
        <v>0</v>
      </c>
      <c r="BG58" s="179">
        <f ca="1">IF(BG$7&lt;&gt;"",SUMIFS('Bank-1S'!$AE:$AE,'Bank-1S'!$J:$J,"&gt;="&amp;BG$7,'Bank-1S'!$J:$J,"&lt;="&amp;BG$8,'Bank-1S'!$AF:$AF,$N58,'Bank-1S'!$X:$X,$F58,'Bank-1S'!$Y:$Y,$G58),SUMIFS('Bank-1S'!$AE:$AE,'Bank-1S'!$J:$J,BG$8,'Bank-1S'!$AF:$AF,$N58,'Bank-1S'!$X:$X,$F58,'Bank-1S'!$Y:$Y,$G58))</f>
        <v>0</v>
      </c>
      <c r="BH58" s="179">
        <f ca="1">IF(BH$7&lt;&gt;"",SUMIFS('Bank-1S'!$AE:$AE,'Bank-1S'!$J:$J,"&gt;="&amp;BH$7,'Bank-1S'!$J:$J,"&lt;="&amp;BH$8,'Bank-1S'!$AF:$AF,$N58,'Bank-1S'!$X:$X,$F58,'Bank-1S'!$Y:$Y,$G58),SUMIFS('Bank-1S'!$AE:$AE,'Bank-1S'!$J:$J,BH$8,'Bank-1S'!$AF:$AF,$N58,'Bank-1S'!$X:$X,$F58,'Bank-1S'!$Y:$Y,$G58))</f>
        <v>0</v>
      </c>
      <c r="BI58" s="179">
        <f ca="1">IF(BI$7&lt;&gt;"",SUMIFS('Bank-1S'!$AE:$AE,'Bank-1S'!$J:$J,"&gt;="&amp;BI$7,'Bank-1S'!$J:$J,"&lt;="&amp;BI$8,'Bank-1S'!$AF:$AF,$N58,'Bank-1S'!$X:$X,$F58,'Bank-1S'!$Y:$Y,$G58),SUMIFS('Bank-1S'!$AE:$AE,'Bank-1S'!$J:$J,BI$8,'Bank-1S'!$AF:$AF,$N58,'Bank-1S'!$X:$X,$F58,'Bank-1S'!$Y:$Y,$G58))</f>
        <v>0</v>
      </c>
      <c r="BJ58" s="179">
        <f ca="1">IF(BJ$7&lt;&gt;"",SUMIFS('Bank-1S'!$AE:$AE,'Bank-1S'!$J:$J,"&gt;="&amp;BJ$7,'Bank-1S'!$J:$J,"&lt;="&amp;BJ$8,'Bank-1S'!$AF:$AF,$N58,'Bank-1S'!$X:$X,$F58,'Bank-1S'!$Y:$Y,$G58),SUMIFS('Bank-1S'!$AE:$AE,'Bank-1S'!$J:$J,BJ$8,'Bank-1S'!$AF:$AF,$N58,'Bank-1S'!$X:$X,$F58,'Bank-1S'!$Y:$Y,$G58))</f>
        <v>0</v>
      </c>
      <c r="BK58" s="179">
        <f ca="1">IF(BK$7&lt;&gt;"",SUMIFS('Bank-1S'!$AE:$AE,'Bank-1S'!$J:$J,"&gt;="&amp;BK$7,'Bank-1S'!$J:$J,"&lt;="&amp;BK$8,'Bank-1S'!$AF:$AF,$N58,'Bank-1S'!$X:$X,$F58,'Bank-1S'!$Y:$Y,$G58),SUMIFS('Bank-1S'!$AE:$AE,'Bank-1S'!$J:$J,BK$8,'Bank-1S'!$AF:$AF,$N58,'Bank-1S'!$X:$X,$F58,'Bank-1S'!$Y:$Y,$G58))</f>
        <v>0</v>
      </c>
      <c r="BL58" s="179">
        <f ca="1">IF(BL$7&lt;&gt;"",SUMIFS('Bank-1S'!$AE:$AE,'Bank-1S'!$J:$J,"&gt;="&amp;BL$7,'Bank-1S'!$J:$J,"&lt;="&amp;BL$8,'Bank-1S'!$AF:$AF,$N58,'Bank-1S'!$X:$X,$F58,'Bank-1S'!$Y:$Y,$G58),SUMIFS('Bank-1S'!$AE:$AE,'Bank-1S'!$J:$J,BL$8,'Bank-1S'!$AF:$AF,$N58,'Bank-1S'!$X:$X,$F58,'Bank-1S'!$Y:$Y,$G58))</f>
        <v>0</v>
      </c>
      <c r="BM58" s="179">
        <f ca="1">IF(BM$7&lt;&gt;"",SUMIFS('Bank-1S'!$AE:$AE,'Bank-1S'!$J:$J,"&gt;="&amp;BM$7,'Bank-1S'!$J:$J,"&lt;="&amp;BM$8,'Bank-1S'!$AF:$AF,$N58,'Bank-1S'!$X:$X,$F58,'Bank-1S'!$Y:$Y,$G58),SUMIFS('Bank-1S'!$AE:$AE,'Bank-1S'!$J:$J,BM$8,'Bank-1S'!$AF:$AF,$N58,'Bank-1S'!$X:$X,$F58,'Bank-1S'!$Y:$Y,$G58))</f>
        <v>0</v>
      </c>
      <c r="BN58" s="179">
        <f ca="1">IF(BN$7&lt;&gt;"",SUMIFS('Bank-1S'!$AE:$AE,'Bank-1S'!$J:$J,"&gt;="&amp;BN$7,'Bank-1S'!$J:$J,"&lt;="&amp;BN$8,'Bank-1S'!$AF:$AF,$N58,'Bank-1S'!$X:$X,$F58,'Bank-1S'!$Y:$Y,$G58),SUMIFS('Bank-1S'!$AE:$AE,'Bank-1S'!$J:$J,BN$8,'Bank-1S'!$AF:$AF,$N58,'Bank-1S'!$X:$X,$F58,'Bank-1S'!$Y:$Y,$G58))</f>
        <v>0</v>
      </c>
      <c r="BO58" s="179">
        <f ca="1">IF(BO$7&lt;&gt;"",SUMIFS('Bank-1S'!$AE:$AE,'Bank-1S'!$J:$J,"&gt;="&amp;BO$7,'Bank-1S'!$J:$J,"&lt;="&amp;BO$8,'Bank-1S'!$AF:$AF,$N58,'Bank-1S'!$X:$X,$F58,'Bank-1S'!$Y:$Y,$G58),SUMIFS('Bank-1S'!$AE:$AE,'Bank-1S'!$J:$J,BO$8,'Bank-1S'!$AF:$AF,$N58,'Bank-1S'!$X:$X,$F58,'Bank-1S'!$Y:$Y,$G58))</f>
        <v>0</v>
      </c>
      <c r="BP58" s="179">
        <f ca="1">IF(BP$7&lt;&gt;"",SUMIFS('Bank-1S'!$AE:$AE,'Bank-1S'!$J:$J,"&gt;="&amp;BP$7,'Bank-1S'!$J:$J,"&lt;="&amp;BP$8,'Bank-1S'!$AF:$AF,$N58,'Bank-1S'!$X:$X,$F58,'Bank-1S'!$Y:$Y,$G58),SUMIFS('Bank-1S'!$AE:$AE,'Bank-1S'!$J:$J,BP$8,'Bank-1S'!$AF:$AF,$N58,'Bank-1S'!$X:$X,$F58,'Bank-1S'!$Y:$Y,$G58))</f>
        <v>0</v>
      </c>
      <c r="BQ58" s="179">
        <f ca="1">IF(BQ$7&lt;&gt;"",SUMIFS('Bank-1S'!$AE:$AE,'Bank-1S'!$J:$J,"&gt;="&amp;BQ$7,'Bank-1S'!$J:$J,"&lt;="&amp;BQ$8,'Bank-1S'!$AF:$AF,$N58,'Bank-1S'!$X:$X,$F58,'Bank-1S'!$Y:$Y,$G58),SUMIFS('Bank-1S'!$AE:$AE,'Bank-1S'!$J:$J,BQ$8,'Bank-1S'!$AF:$AF,$N58,'Bank-1S'!$X:$X,$F58,'Bank-1S'!$Y:$Y,$G58))</f>
        <v>0</v>
      </c>
      <c r="BR58" s="179">
        <f ca="1">IF(BR$7&lt;&gt;"",SUMIFS('Bank-1S'!$AE:$AE,'Bank-1S'!$J:$J,"&gt;="&amp;BR$7,'Bank-1S'!$J:$J,"&lt;="&amp;BR$8,'Bank-1S'!$AF:$AF,$N58,'Bank-1S'!$X:$X,$F58,'Bank-1S'!$Y:$Y,$G58),SUMIFS('Bank-1S'!$AE:$AE,'Bank-1S'!$J:$J,BR$8,'Bank-1S'!$AF:$AF,$N58,'Bank-1S'!$X:$X,$F58,'Bank-1S'!$Y:$Y,$G58))</f>
        <v>0</v>
      </c>
      <c r="BS58" s="179">
        <f ca="1">IF(BS$7&lt;&gt;"",SUMIFS('Bank-1S'!$AE:$AE,'Bank-1S'!$J:$J,"&gt;="&amp;BS$7,'Bank-1S'!$J:$J,"&lt;="&amp;BS$8,'Bank-1S'!$AF:$AF,$N58,'Bank-1S'!$X:$X,$F58,'Bank-1S'!$Y:$Y,$G58),SUMIFS('Bank-1S'!$AE:$AE,'Bank-1S'!$J:$J,BS$8,'Bank-1S'!$AF:$AF,$N58,'Bank-1S'!$X:$X,$F58,'Bank-1S'!$Y:$Y,$G58))</f>
        <v>0</v>
      </c>
      <c r="BT58" s="179">
        <f ca="1">IF(BT$7&lt;&gt;"",SUMIFS('Bank-1S'!$AE:$AE,'Bank-1S'!$J:$J,"&gt;="&amp;BT$7,'Bank-1S'!$J:$J,"&lt;="&amp;BT$8,'Bank-1S'!$AF:$AF,$N58,'Bank-1S'!$X:$X,$F58,'Bank-1S'!$Y:$Y,$G58),SUMIFS('Bank-1S'!$AE:$AE,'Bank-1S'!$J:$J,BT$8,'Bank-1S'!$AF:$AF,$N58,'Bank-1S'!$X:$X,$F58,'Bank-1S'!$Y:$Y,$G58))</f>
        <v>0</v>
      </c>
      <c r="BU58" s="179">
        <f ca="1">IF(BU$7&lt;&gt;"",SUMIFS('Bank-1S'!$AE:$AE,'Bank-1S'!$J:$J,"&gt;="&amp;BU$7,'Bank-1S'!$J:$J,"&lt;="&amp;BU$8,'Bank-1S'!$AF:$AF,$N58,'Bank-1S'!$X:$X,$F58,'Bank-1S'!$Y:$Y,$G58),SUMIFS('Bank-1S'!$AE:$AE,'Bank-1S'!$J:$J,BU$8,'Bank-1S'!$AF:$AF,$N58,'Bank-1S'!$X:$X,$F58,'Bank-1S'!$Y:$Y,$G58))</f>
        <v>0</v>
      </c>
      <c r="BV58" s="179">
        <f ca="1">IF(BV$7&lt;&gt;"",SUMIFS('Bank-1S'!$AE:$AE,'Bank-1S'!$J:$J,"&gt;="&amp;BV$7,'Bank-1S'!$J:$J,"&lt;="&amp;BV$8,'Bank-1S'!$AF:$AF,$N58,'Bank-1S'!$X:$X,$F58,'Bank-1S'!$Y:$Y,$G58),SUMIFS('Bank-1S'!$AE:$AE,'Bank-1S'!$J:$J,BV$8,'Bank-1S'!$AF:$AF,$N58,'Bank-1S'!$X:$X,$F58,'Bank-1S'!$Y:$Y,$G58))</f>
        <v>0</v>
      </c>
      <c r="BW58" s="179">
        <f ca="1">IF(BW$7&lt;&gt;"",SUMIFS('Bank-1S'!$AE:$AE,'Bank-1S'!$J:$J,"&gt;="&amp;BW$7,'Bank-1S'!$J:$J,"&lt;="&amp;BW$8,'Bank-1S'!$AF:$AF,$N58,'Bank-1S'!$X:$X,$F58,'Bank-1S'!$Y:$Y,$G58),SUMIFS('Bank-1S'!$AE:$AE,'Bank-1S'!$J:$J,BW$8,'Bank-1S'!$AF:$AF,$N58,'Bank-1S'!$X:$X,$F58,'Bank-1S'!$Y:$Y,$G58))</f>
        <v>0</v>
      </c>
      <c r="BX58" s="179">
        <f ca="1">IF(BX$7&lt;&gt;"",SUMIFS('Bank-1S'!$AE:$AE,'Bank-1S'!$J:$J,"&gt;="&amp;BX$7,'Bank-1S'!$J:$J,"&lt;="&amp;BX$8,'Bank-1S'!$AF:$AF,$N58,'Bank-1S'!$X:$X,$F58,'Bank-1S'!$Y:$Y,$G58),SUMIFS('Bank-1S'!$AE:$AE,'Bank-1S'!$J:$J,BX$8,'Bank-1S'!$AF:$AF,$N58,'Bank-1S'!$X:$X,$F58,'Bank-1S'!$Y:$Y,$G58))</f>
        <v>0</v>
      </c>
      <c r="BY58" s="179">
        <f ca="1">IF(BY$7&lt;&gt;"",SUMIFS('Bank-1S'!$AE:$AE,'Bank-1S'!$J:$J,"&gt;="&amp;BY$7,'Bank-1S'!$J:$J,"&lt;="&amp;BY$8,'Bank-1S'!$AF:$AF,$N58,'Bank-1S'!$X:$X,$F58,'Bank-1S'!$Y:$Y,$G58),SUMIFS('Bank-1S'!$AE:$AE,'Bank-1S'!$J:$J,BY$8,'Bank-1S'!$AF:$AF,$N58,'Bank-1S'!$X:$X,$F58,'Bank-1S'!$Y:$Y,$G58))</f>
        <v>0</v>
      </c>
      <c r="BZ58" s="179">
        <f ca="1">IF(BZ$7&lt;&gt;"",SUMIFS('Bank-1S'!$AE:$AE,'Bank-1S'!$J:$J,"&gt;="&amp;BZ$7,'Bank-1S'!$J:$J,"&lt;="&amp;BZ$8,'Bank-1S'!$AF:$AF,$N58,'Bank-1S'!$X:$X,$F58,'Bank-1S'!$Y:$Y,$G58),SUMIFS('Bank-1S'!$AE:$AE,'Bank-1S'!$J:$J,BZ$8,'Bank-1S'!$AF:$AF,$N58,'Bank-1S'!$X:$X,$F58,'Bank-1S'!$Y:$Y,$G58))</f>
        <v>0</v>
      </c>
      <c r="CA58" s="179">
        <f ca="1">IF(CA$7&lt;&gt;"",SUMIFS('Bank-1S'!$AE:$AE,'Bank-1S'!$J:$J,"&gt;="&amp;CA$7,'Bank-1S'!$J:$J,"&lt;="&amp;CA$8,'Bank-1S'!$AF:$AF,$N58,'Bank-1S'!$X:$X,$F58,'Bank-1S'!$Y:$Y,$G58),SUMIFS('Bank-1S'!$AE:$AE,'Bank-1S'!$J:$J,CA$8,'Bank-1S'!$AF:$AF,$N58,'Bank-1S'!$X:$X,$F58,'Bank-1S'!$Y:$Y,$G58))</f>
        <v>0</v>
      </c>
      <c r="CB58" s="179">
        <f ca="1">IF(CB$7&lt;&gt;"",SUMIFS('Bank-1S'!$AE:$AE,'Bank-1S'!$J:$J,"&gt;="&amp;CB$7,'Bank-1S'!$J:$J,"&lt;="&amp;CB$8,'Bank-1S'!$AF:$AF,$N58,'Bank-1S'!$X:$X,$F58,'Bank-1S'!$Y:$Y,$G58),SUMIFS('Bank-1S'!$AE:$AE,'Bank-1S'!$J:$J,CB$8,'Bank-1S'!$AF:$AF,$N58,'Bank-1S'!$X:$X,$F58,'Bank-1S'!$Y:$Y,$G58))</f>
        <v>0</v>
      </c>
      <c r="CC58" s="179">
        <f ca="1">IF(CC$7&lt;&gt;"",SUMIFS('Bank-1S'!$AE:$AE,'Bank-1S'!$J:$J,"&gt;="&amp;CC$7,'Bank-1S'!$J:$J,"&lt;="&amp;CC$8,'Bank-1S'!$AF:$AF,$N58,'Bank-1S'!$X:$X,$F58,'Bank-1S'!$Y:$Y,$G58),SUMIFS('Bank-1S'!$AE:$AE,'Bank-1S'!$J:$J,CC$8,'Bank-1S'!$AF:$AF,$N58,'Bank-1S'!$X:$X,$F58,'Bank-1S'!$Y:$Y,$G58))</f>
        <v>0</v>
      </c>
      <c r="CD58" s="179">
        <f ca="1">IF(CD$7&lt;&gt;"",SUMIFS('Bank-1S'!$AE:$AE,'Bank-1S'!$J:$J,"&gt;="&amp;CD$7,'Bank-1S'!$J:$J,"&lt;="&amp;CD$8,'Bank-1S'!$AF:$AF,$N58,'Bank-1S'!$X:$X,$F58,'Bank-1S'!$Y:$Y,$G58),SUMIFS('Bank-1S'!$AE:$AE,'Bank-1S'!$J:$J,CD$8,'Bank-1S'!$AF:$AF,$N58,'Bank-1S'!$X:$X,$F58,'Bank-1S'!$Y:$Y,$G58))</f>
        <v>0</v>
      </c>
      <c r="CE58" s="179">
        <f ca="1">IF(CE$7&lt;&gt;"",SUMIFS('Bank-1S'!$AE:$AE,'Bank-1S'!$J:$J,"&gt;="&amp;CE$7,'Bank-1S'!$J:$J,"&lt;="&amp;CE$8,'Bank-1S'!$AF:$AF,$N58,'Bank-1S'!$X:$X,$F58,'Bank-1S'!$Y:$Y,$G58),SUMIFS('Bank-1S'!$AE:$AE,'Bank-1S'!$J:$J,CE$8,'Bank-1S'!$AF:$AF,$N58,'Bank-1S'!$X:$X,$F58,'Bank-1S'!$Y:$Y,$G58))</f>
        <v>0</v>
      </c>
      <c r="CF58" s="179">
        <f ca="1">IF(CF$7&lt;&gt;"",SUMIFS('Bank-1S'!$AE:$AE,'Bank-1S'!$J:$J,"&gt;="&amp;CF$7,'Bank-1S'!$J:$J,"&lt;="&amp;CF$8,'Bank-1S'!$AF:$AF,$N58,'Bank-1S'!$X:$X,$F58,'Bank-1S'!$Y:$Y,$G58),SUMIFS('Bank-1S'!$AE:$AE,'Bank-1S'!$J:$J,CF$8,'Bank-1S'!$AF:$AF,$N58,'Bank-1S'!$X:$X,$F58,'Bank-1S'!$Y:$Y,$G58))</f>
        <v>0</v>
      </c>
      <c r="CG58" s="179">
        <f ca="1">IF(CG$7&lt;&gt;"",SUMIFS('Bank-1S'!$AE:$AE,'Bank-1S'!$J:$J,"&gt;="&amp;CG$7,'Bank-1S'!$J:$J,"&lt;="&amp;CG$8,'Bank-1S'!$AF:$AF,$N58,'Bank-1S'!$X:$X,$F58,'Bank-1S'!$Y:$Y,$G58),SUMIFS('Bank-1S'!$AE:$AE,'Bank-1S'!$J:$J,CG$8,'Bank-1S'!$AF:$AF,$N58,'Bank-1S'!$X:$X,$F58,'Bank-1S'!$Y:$Y,$G58))</f>
        <v>0</v>
      </c>
      <c r="CH58" s="179">
        <f ca="1">IF(CH$7&lt;&gt;"",SUMIFS('Bank-1S'!$AE:$AE,'Bank-1S'!$J:$J,"&gt;="&amp;CH$7,'Bank-1S'!$J:$J,"&lt;="&amp;CH$8,'Bank-1S'!$AF:$AF,$N58,'Bank-1S'!$X:$X,$F58,'Bank-1S'!$Y:$Y,$G58),SUMIFS('Bank-1S'!$AE:$AE,'Bank-1S'!$J:$J,CH$8,'Bank-1S'!$AF:$AF,$N58,'Bank-1S'!$X:$X,$F58,'Bank-1S'!$Y:$Y,$G58))</f>
        <v>0</v>
      </c>
      <c r="CI58" s="179">
        <f ca="1">IF(CI$7&lt;&gt;"",SUMIFS('Bank-1S'!$AE:$AE,'Bank-1S'!$J:$J,"&gt;="&amp;CI$7,'Bank-1S'!$J:$J,"&lt;="&amp;CI$8,'Bank-1S'!$AF:$AF,$N58,'Bank-1S'!$X:$X,$F58,'Bank-1S'!$Y:$Y,$G58),SUMIFS('Bank-1S'!$AE:$AE,'Bank-1S'!$J:$J,CI$8,'Bank-1S'!$AF:$AF,$N58,'Bank-1S'!$X:$X,$F58,'Bank-1S'!$Y:$Y,$G58))</f>
        <v>0</v>
      </c>
      <c r="CJ58" s="179">
        <f ca="1">IF(CJ$7&lt;&gt;"",SUMIFS('Bank-1S'!$AE:$AE,'Bank-1S'!$J:$J,"&gt;="&amp;CJ$7,'Bank-1S'!$J:$J,"&lt;="&amp;CJ$8,'Bank-1S'!$AF:$AF,$N58,'Bank-1S'!$X:$X,$F58,'Bank-1S'!$Y:$Y,$G58),SUMIFS('Bank-1S'!$AE:$AE,'Bank-1S'!$J:$J,CJ$8,'Bank-1S'!$AF:$AF,$N58,'Bank-1S'!$X:$X,$F58,'Bank-1S'!$Y:$Y,$G58))</f>
        <v>0</v>
      </c>
      <c r="CK58" s="179">
        <f ca="1">IF(CK$7&lt;&gt;"",SUMIFS('Bank-1S'!$AE:$AE,'Bank-1S'!$J:$J,"&gt;="&amp;CK$7,'Bank-1S'!$J:$J,"&lt;="&amp;CK$8,'Bank-1S'!$AF:$AF,$N58,'Bank-1S'!$X:$X,$F58,'Bank-1S'!$Y:$Y,$G58),SUMIFS('Bank-1S'!$AE:$AE,'Bank-1S'!$J:$J,CK$8,'Bank-1S'!$AF:$AF,$N58,'Bank-1S'!$X:$X,$F58,'Bank-1S'!$Y:$Y,$G58))</f>
        <v>0</v>
      </c>
      <c r="CL58" s="179">
        <f ca="1">IF(CL$7&lt;&gt;"",SUMIFS('Bank-1S'!$AE:$AE,'Bank-1S'!$J:$J,"&gt;="&amp;CL$7,'Bank-1S'!$J:$J,"&lt;="&amp;CL$8,'Bank-1S'!$AF:$AF,$N58,'Bank-1S'!$X:$X,$F58,'Bank-1S'!$Y:$Y,$G58),SUMIFS('Bank-1S'!$AE:$AE,'Bank-1S'!$J:$J,CL$8,'Bank-1S'!$AF:$AF,$N58,'Bank-1S'!$X:$X,$F58,'Bank-1S'!$Y:$Y,$G58))</f>
        <v>0</v>
      </c>
      <c r="CM58" s="179">
        <f ca="1">IF(CM$7&lt;&gt;"",SUMIFS('Bank-1S'!$AE:$AE,'Bank-1S'!$J:$J,"&gt;="&amp;CM$7,'Bank-1S'!$J:$J,"&lt;="&amp;CM$8,'Bank-1S'!$AF:$AF,$N58,'Bank-1S'!$X:$X,$F58,'Bank-1S'!$Y:$Y,$G58),SUMIFS('Bank-1S'!$AE:$AE,'Bank-1S'!$J:$J,CM$8,'Bank-1S'!$AF:$AF,$N58,'Bank-1S'!$X:$X,$F58,'Bank-1S'!$Y:$Y,$G58))</f>
        <v>0</v>
      </c>
      <c r="CN58" s="179">
        <f ca="1">IF(CN$7&lt;&gt;"",SUMIFS('Bank-1S'!$AE:$AE,'Bank-1S'!$J:$J,"&gt;="&amp;CN$7,'Bank-1S'!$J:$J,"&lt;="&amp;CN$8,'Bank-1S'!$AF:$AF,$N58,'Bank-1S'!$X:$X,$F58,'Bank-1S'!$Y:$Y,$G58),SUMIFS('Bank-1S'!$AE:$AE,'Bank-1S'!$J:$J,CN$8,'Bank-1S'!$AF:$AF,$N58,'Bank-1S'!$X:$X,$F58,'Bank-1S'!$Y:$Y,$G58))</f>
        <v>0</v>
      </c>
      <c r="CO58" s="179">
        <f ca="1">IF(CO$7&lt;&gt;"",SUMIFS('Bank-1S'!$AE:$AE,'Bank-1S'!$J:$J,"&gt;="&amp;CO$7,'Bank-1S'!$J:$J,"&lt;="&amp;CO$8,'Bank-1S'!$AF:$AF,$N58,'Bank-1S'!$X:$X,$F58,'Bank-1S'!$Y:$Y,$G58),SUMIFS('Bank-1S'!$AE:$AE,'Bank-1S'!$J:$J,CO$8,'Bank-1S'!$AF:$AF,$N58,'Bank-1S'!$X:$X,$F58,'Bank-1S'!$Y:$Y,$G58))</f>
        <v>0</v>
      </c>
      <c r="CP58" s="179">
        <f ca="1">IF(CP$7&lt;&gt;"",SUMIFS('Bank-1S'!$AE:$AE,'Bank-1S'!$J:$J,"&gt;="&amp;CP$7,'Bank-1S'!$J:$J,"&lt;="&amp;CP$8,'Bank-1S'!$AF:$AF,$N58,'Bank-1S'!$X:$X,$F58,'Bank-1S'!$Y:$Y,$G58),SUMIFS('Bank-1S'!$AE:$AE,'Bank-1S'!$J:$J,CP$8,'Bank-1S'!$AF:$AF,$N58,'Bank-1S'!$X:$X,$F58,'Bank-1S'!$Y:$Y,$G58))</f>
        <v>0</v>
      </c>
      <c r="CQ58" s="179">
        <f ca="1">IF(CQ$7&lt;&gt;"",SUMIFS('Bank-1S'!$AE:$AE,'Bank-1S'!$J:$J,"&gt;="&amp;CQ$7,'Bank-1S'!$J:$J,"&lt;="&amp;CQ$8,'Bank-1S'!$AF:$AF,$N58,'Bank-1S'!$X:$X,$F58,'Bank-1S'!$Y:$Y,$G58),SUMIFS('Bank-1S'!$AE:$AE,'Bank-1S'!$J:$J,CQ$8,'Bank-1S'!$AF:$AF,$N58,'Bank-1S'!$X:$X,$F58,'Bank-1S'!$Y:$Y,$G58))</f>
        <v>0</v>
      </c>
      <c r="CR58" s="179">
        <f ca="1">IF(CR$7&lt;&gt;"",SUMIFS('Bank-1S'!$AE:$AE,'Bank-1S'!$J:$J,"&gt;="&amp;CR$7,'Bank-1S'!$J:$J,"&lt;="&amp;CR$8,'Bank-1S'!$AF:$AF,$N58,'Bank-1S'!$X:$X,$F58,'Bank-1S'!$Y:$Y,$G58),SUMIFS('Bank-1S'!$AE:$AE,'Bank-1S'!$J:$J,CR$8,'Bank-1S'!$AF:$AF,$N58,'Bank-1S'!$X:$X,$F58,'Bank-1S'!$Y:$Y,$G58))</f>
        <v>0</v>
      </c>
      <c r="CS58" s="179">
        <f ca="1">IF(CS$7&lt;&gt;"",SUMIFS('Bank-1S'!$AE:$AE,'Bank-1S'!$J:$J,"&gt;="&amp;CS$7,'Bank-1S'!$J:$J,"&lt;="&amp;CS$8,'Bank-1S'!$AF:$AF,$N58,'Bank-1S'!$X:$X,$F58,'Bank-1S'!$Y:$Y,$G58),SUMIFS('Bank-1S'!$AE:$AE,'Bank-1S'!$J:$J,CS$8,'Bank-1S'!$AF:$AF,$N58,'Bank-1S'!$X:$X,$F58,'Bank-1S'!$Y:$Y,$G58))</f>
        <v>0</v>
      </c>
      <c r="CT58" s="180">
        <f ca="1">IF(CT$7&lt;&gt;"",SUMIFS('Bank-1S'!$AE:$AE,'Bank-1S'!$J:$J,"&gt;="&amp;CT$7,'Bank-1S'!$J:$J,"&lt;="&amp;CT$8,'Bank-1S'!$AF:$AF,$N58,'Bank-1S'!$X:$X,$F58,'Bank-1S'!$Y:$Y,$G58),SUMIFS('Bank-1S'!$AE:$AE,'Bank-1S'!$J:$J,CT$8,'Bank-1S'!$AF:$AF,$N58,'Bank-1S'!$X:$X,$F58,'Bank-1S'!$Y:$Y,$G58))</f>
        <v>0</v>
      </c>
    </row>
    <row r="59" spans="1:98" s="181" customFormat="1" ht="10.199999999999999" x14ac:dyDescent="0.2">
      <c r="A59" s="172"/>
      <c r="B59" s="172"/>
      <c r="C59" s="172"/>
      <c r="D59" s="172"/>
      <c r="E59" s="191">
        <v>2</v>
      </c>
      <c r="F59" s="144" t="str">
        <f t="shared" si="30"/>
        <v>Оплаты поставщикам материалов и подрядчикам за изготовление</v>
      </c>
      <c r="G59" s="172" t="str">
        <f>lists!$AD$31</f>
        <v>Оплаты прочих материалов</v>
      </c>
      <c r="H59" s="292">
        <f t="shared" ca="1" si="24"/>
        <v>0</v>
      </c>
      <c r="I59" s="308">
        <f t="shared" ca="1" si="25"/>
        <v>0</v>
      </c>
      <c r="J59" s="292">
        <f t="shared" ca="1" si="22"/>
        <v>0</v>
      </c>
      <c r="K59" s="308">
        <f t="shared" ca="1" si="26"/>
        <v>0</v>
      </c>
      <c r="L59" s="308">
        <f t="shared" ca="1" si="27"/>
        <v>0</v>
      </c>
      <c r="M59" s="173"/>
      <c r="N59" s="172" t="str">
        <f t="shared" si="23"/>
        <v>RUR</v>
      </c>
      <c r="O59" s="173"/>
      <c r="P59" s="172"/>
      <c r="Q59" s="261">
        <f t="shared" ca="1" si="28"/>
        <v>0</v>
      </c>
      <c r="R59" s="172"/>
      <c r="S59" s="174"/>
      <c r="T59" s="175">
        <f t="shared" ca="1" si="29"/>
        <v>0</v>
      </c>
      <c r="U59" s="176"/>
      <c r="V59" s="177"/>
      <c r="W59" s="178">
        <f>IF(W$7&lt;&gt;"",SUMIFS('Bank-1S'!$AE:$AE,'Bank-1S'!$J:$J,"&gt;="&amp;W$7,'Bank-1S'!$J:$J,"&lt;="&amp;W$8,'Bank-1S'!$AF:$AF,$N59,'Bank-1S'!$X:$X,$F59,'Bank-1S'!$Y:$Y,$G59),SUMIFS('Bank-1S'!$AE:$AE,'Bank-1S'!$J:$J,W$8,'Bank-1S'!$AF:$AF,$N59,'Bank-1S'!$X:$X,$F59,'Bank-1S'!$Y:$Y,$G59))</f>
        <v>0</v>
      </c>
      <c r="X59" s="179">
        <f ca="1">IF(X$7&lt;&gt;"",SUMIFS('Bank-1S'!$AE:$AE,'Bank-1S'!$J:$J,"&gt;="&amp;X$7,'Bank-1S'!$J:$J,"&lt;="&amp;X$8,'Bank-1S'!$AF:$AF,$N59,'Bank-1S'!$X:$X,$F59,'Bank-1S'!$Y:$Y,$G59),SUMIFS('Bank-1S'!$AE:$AE,'Bank-1S'!$J:$J,X$8,'Bank-1S'!$AF:$AF,$N59,'Bank-1S'!$X:$X,$F59,'Bank-1S'!$Y:$Y,$G59))</f>
        <v>0</v>
      </c>
      <c r="Y59" s="179">
        <f ca="1">IF(Y$7&lt;&gt;"",SUMIFS('Bank-1S'!$AE:$AE,'Bank-1S'!$J:$J,"&gt;="&amp;Y$7,'Bank-1S'!$J:$J,"&lt;="&amp;Y$8,'Bank-1S'!$AF:$AF,$N59,'Bank-1S'!$X:$X,$F59,'Bank-1S'!$Y:$Y,$G59),SUMIFS('Bank-1S'!$AE:$AE,'Bank-1S'!$J:$J,Y$8,'Bank-1S'!$AF:$AF,$N59,'Bank-1S'!$X:$X,$F59,'Bank-1S'!$Y:$Y,$G59))</f>
        <v>0</v>
      </c>
      <c r="Z59" s="179">
        <f ca="1">IF(Z$7&lt;&gt;"",SUMIFS('Bank-1S'!$AE:$AE,'Bank-1S'!$J:$J,"&gt;="&amp;Z$7,'Bank-1S'!$J:$J,"&lt;="&amp;Z$8,'Bank-1S'!$AF:$AF,$N59,'Bank-1S'!$X:$X,$F59,'Bank-1S'!$Y:$Y,$G59),SUMIFS('Bank-1S'!$AE:$AE,'Bank-1S'!$J:$J,Z$8,'Bank-1S'!$AF:$AF,$N59,'Bank-1S'!$X:$X,$F59,'Bank-1S'!$Y:$Y,$G59))</f>
        <v>0</v>
      </c>
      <c r="AA59" s="179">
        <f ca="1">IF(AA$7&lt;&gt;"",SUMIFS('Bank-1S'!$AE:$AE,'Bank-1S'!$J:$J,"&gt;="&amp;AA$7,'Bank-1S'!$J:$J,"&lt;="&amp;AA$8,'Bank-1S'!$AF:$AF,$N59,'Bank-1S'!$X:$X,$F59,'Bank-1S'!$Y:$Y,$G59),SUMIFS('Bank-1S'!$AE:$AE,'Bank-1S'!$J:$J,AA$8,'Bank-1S'!$AF:$AF,$N59,'Bank-1S'!$X:$X,$F59,'Bank-1S'!$Y:$Y,$G59))</f>
        <v>0</v>
      </c>
      <c r="AB59" s="179">
        <f ca="1">IF(AB$7&lt;&gt;"",SUMIFS('Bank-1S'!$AE:$AE,'Bank-1S'!$J:$J,"&gt;="&amp;AB$7,'Bank-1S'!$J:$J,"&lt;="&amp;AB$8,'Bank-1S'!$AF:$AF,$N59,'Bank-1S'!$X:$X,$F59,'Bank-1S'!$Y:$Y,$G59),SUMIFS('Bank-1S'!$AE:$AE,'Bank-1S'!$J:$J,AB$8,'Bank-1S'!$AF:$AF,$N59,'Bank-1S'!$X:$X,$F59,'Bank-1S'!$Y:$Y,$G59))</f>
        <v>0</v>
      </c>
      <c r="AC59" s="179">
        <f ca="1">IF(AC$7&lt;&gt;"",SUMIFS('Bank-1S'!$AE:$AE,'Bank-1S'!$J:$J,"&gt;="&amp;AC$7,'Bank-1S'!$J:$J,"&lt;="&amp;AC$8,'Bank-1S'!$AF:$AF,$N59,'Bank-1S'!$X:$X,$F59,'Bank-1S'!$Y:$Y,$G59),SUMIFS('Bank-1S'!$AE:$AE,'Bank-1S'!$J:$J,AC$8,'Bank-1S'!$AF:$AF,$N59,'Bank-1S'!$X:$X,$F59,'Bank-1S'!$Y:$Y,$G59))</f>
        <v>0</v>
      </c>
      <c r="AD59" s="179">
        <f ca="1">IF(AD$7&lt;&gt;"",SUMIFS('Bank-1S'!$AE:$AE,'Bank-1S'!$J:$J,"&gt;="&amp;AD$7,'Bank-1S'!$J:$J,"&lt;="&amp;AD$8,'Bank-1S'!$AF:$AF,$N59,'Bank-1S'!$X:$X,$F59,'Bank-1S'!$Y:$Y,$G59),SUMIFS('Bank-1S'!$AE:$AE,'Bank-1S'!$J:$J,AD$8,'Bank-1S'!$AF:$AF,$N59,'Bank-1S'!$X:$X,$F59,'Bank-1S'!$Y:$Y,$G59))</f>
        <v>0</v>
      </c>
      <c r="AE59" s="179">
        <f ca="1">IF(AE$7&lt;&gt;"",SUMIFS('Bank-1S'!$AE:$AE,'Bank-1S'!$J:$J,"&gt;="&amp;AE$7,'Bank-1S'!$J:$J,"&lt;="&amp;AE$8,'Bank-1S'!$AF:$AF,$N59,'Bank-1S'!$X:$X,$F59,'Bank-1S'!$Y:$Y,$G59),SUMIFS('Bank-1S'!$AE:$AE,'Bank-1S'!$J:$J,AE$8,'Bank-1S'!$AF:$AF,$N59,'Bank-1S'!$X:$X,$F59,'Bank-1S'!$Y:$Y,$G59))</f>
        <v>0</v>
      </c>
      <c r="AF59" s="179">
        <f ca="1">IF(AF$7&lt;&gt;"",SUMIFS('Bank-1S'!$AE:$AE,'Bank-1S'!$J:$J,"&gt;="&amp;AF$7,'Bank-1S'!$J:$J,"&lt;="&amp;AF$8,'Bank-1S'!$AF:$AF,$N59,'Bank-1S'!$X:$X,$F59,'Bank-1S'!$Y:$Y,$G59),SUMIFS('Bank-1S'!$AE:$AE,'Bank-1S'!$J:$J,AF$8,'Bank-1S'!$AF:$AF,$N59,'Bank-1S'!$X:$X,$F59,'Bank-1S'!$Y:$Y,$G59))</f>
        <v>0</v>
      </c>
      <c r="AG59" s="179">
        <f ca="1">IF(AG$7&lt;&gt;"",SUMIFS('Bank-1S'!$AE:$AE,'Bank-1S'!$J:$J,"&gt;="&amp;AG$7,'Bank-1S'!$J:$J,"&lt;="&amp;AG$8,'Bank-1S'!$AF:$AF,$N59,'Bank-1S'!$X:$X,$F59,'Bank-1S'!$Y:$Y,$G59),SUMIFS('Bank-1S'!$AE:$AE,'Bank-1S'!$J:$J,AG$8,'Bank-1S'!$AF:$AF,$N59,'Bank-1S'!$X:$X,$F59,'Bank-1S'!$Y:$Y,$G59))</f>
        <v>0</v>
      </c>
      <c r="AH59" s="179">
        <f ca="1">IF(AH$7&lt;&gt;"",SUMIFS('Bank-1S'!$AE:$AE,'Bank-1S'!$J:$J,"&gt;="&amp;AH$7,'Bank-1S'!$J:$J,"&lt;="&amp;AH$8,'Bank-1S'!$AF:$AF,$N59,'Bank-1S'!$X:$X,$F59,'Bank-1S'!$Y:$Y,$G59),SUMIFS('Bank-1S'!$AE:$AE,'Bank-1S'!$J:$J,AH$8,'Bank-1S'!$AF:$AF,$N59,'Bank-1S'!$X:$X,$F59,'Bank-1S'!$Y:$Y,$G59))</f>
        <v>0</v>
      </c>
      <c r="AI59" s="179">
        <f ca="1">IF(AI$7&lt;&gt;"",SUMIFS('Bank-1S'!$AE:$AE,'Bank-1S'!$J:$J,"&gt;="&amp;AI$7,'Bank-1S'!$J:$J,"&lt;="&amp;AI$8,'Bank-1S'!$AF:$AF,$N59,'Bank-1S'!$X:$X,$F59,'Bank-1S'!$Y:$Y,$G59),SUMIFS('Bank-1S'!$AE:$AE,'Bank-1S'!$J:$J,AI$8,'Bank-1S'!$AF:$AF,$N59,'Bank-1S'!$X:$X,$F59,'Bank-1S'!$Y:$Y,$G59))</f>
        <v>0</v>
      </c>
      <c r="AJ59" s="179">
        <f ca="1">IF(AJ$7&lt;&gt;"",SUMIFS('Bank-1S'!$AE:$AE,'Bank-1S'!$J:$J,"&gt;="&amp;AJ$7,'Bank-1S'!$J:$J,"&lt;="&amp;AJ$8,'Bank-1S'!$AF:$AF,$N59,'Bank-1S'!$X:$X,$F59,'Bank-1S'!$Y:$Y,$G59),SUMIFS('Bank-1S'!$AE:$AE,'Bank-1S'!$J:$J,AJ$8,'Bank-1S'!$AF:$AF,$N59,'Bank-1S'!$X:$X,$F59,'Bank-1S'!$Y:$Y,$G59))</f>
        <v>0</v>
      </c>
      <c r="AK59" s="179">
        <f ca="1">IF(AK$7&lt;&gt;"",SUMIFS('Bank-1S'!$AE:$AE,'Bank-1S'!$J:$J,"&gt;="&amp;AK$7,'Bank-1S'!$J:$J,"&lt;="&amp;AK$8,'Bank-1S'!$AF:$AF,$N59,'Bank-1S'!$X:$X,$F59,'Bank-1S'!$Y:$Y,$G59),SUMIFS('Bank-1S'!$AE:$AE,'Bank-1S'!$J:$J,AK$8,'Bank-1S'!$AF:$AF,$N59,'Bank-1S'!$X:$X,$F59,'Bank-1S'!$Y:$Y,$G59))</f>
        <v>0</v>
      </c>
      <c r="AL59" s="179">
        <f ca="1">IF(AL$7&lt;&gt;"",SUMIFS('Bank-1S'!$AE:$AE,'Bank-1S'!$J:$J,"&gt;="&amp;AL$7,'Bank-1S'!$J:$J,"&lt;="&amp;AL$8,'Bank-1S'!$AF:$AF,$N59,'Bank-1S'!$X:$X,$F59,'Bank-1S'!$Y:$Y,$G59),SUMIFS('Bank-1S'!$AE:$AE,'Bank-1S'!$J:$J,AL$8,'Bank-1S'!$AF:$AF,$N59,'Bank-1S'!$X:$X,$F59,'Bank-1S'!$Y:$Y,$G59))</f>
        <v>0</v>
      </c>
      <c r="AM59" s="179">
        <f ca="1">IF(AM$7&lt;&gt;"",SUMIFS('Bank-1S'!$AE:$AE,'Bank-1S'!$J:$J,"&gt;="&amp;AM$7,'Bank-1S'!$J:$J,"&lt;="&amp;AM$8,'Bank-1S'!$AF:$AF,$N59,'Bank-1S'!$X:$X,$F59,'Bank-1S'!$Y:$Y,$G59),SUMIFS('Bank-1S'!$AE:$AE,'Bank-1S'!$J:$J,AM$8,'Bank-1S'!$AF:$AF,$N59,'Bank-1S'!$X:$X,$F59,'Bank-1S'!$Y:$Y,$G59))</f>
        <v>0</v>
      </c>
      <c r="AN59" s="179">
        <f ca="1">IF(AN$7&lt;&gt;"",SUMIFS('Bank-1S'!$AE:$AE,'Bank-1S'!$J:$J,"&gt;="&amp;AN$7,'Bank-1S'!$J:$J,"&lt;="&amp;AN$8,'Bank-1S'!$AF:$AF,$N59,'Bank-1S'!$X:$X,$F59,'Bank-1S'!$Y:$Y,$G59),SUMIFS('Bank-1S'!$AE:$AE,'Bank-1S'!$J:$J,AN$8,'Bank-1S'!$AF:$AF,$N59,'Bank-1S'!$X:$X,$F59,'Bank-1S'!$Y:$Y,$G59))</f>
        <v>0</v>
      </c>
      <c r="AO59" s="179">
        <f ca="1">IF(AO$7&lt;&gt;"",SUMIFS('Bank-1S'!$AE:$AE,'Bank-1S'!$J:$J,"&gt;="&amp;AO$7,'Bank-1S'!$J:$J,"&lt;="&amp;AO$8,'Bank-1S'!$AF:$AF,$N59,'Bank-1S'!$X:$X,$F59,'Bank-1S'!$Y:$Y,$G59),SUMIFS('Bank-1S'!$AE:$AE,'Bank-1S'!$J:$J,AO$8,'Bank-1S'!$AF:$AF,$N59,'Bank-1S'!$X:$X,$F59,'Bank-1S'!$Y:$Y,$G59))</f>
        <v>0</v>
      </c>
      <c r="AP59" s="179">
        <f ca="1">IF(AP$7&lt;&gt;"",SUMIFS('Bank-1S'!$AE:$AE,'Bank-1S'!$J:$J,"&gt;="&amp;AP$7,'Bank-1S'!$J:$J,"&lt;="&amp;AP$8,'Bank-1S'!$AF:$AF,$N59,'Bank-1S'!$X:$X,$F59,'Bank-1S'!$Y:$Y,$G59),SUMIFS('Bank-1S'!$AE:$AE,'Bank-1S'!$J:$J,AP$8,'Bank-1S'!$AF:$AF,$N59,'Bank-1S'!$X:$X,$F59,'Bank-1S'!$Y:$Y,$G59))</f>
        <v>0</v>
      </c>
      <c r="AQ59" s="179">
        <f ca="1">IF(AQ$7&lt;&gt;"",SUMIFS('Bank-1S'!$AE:$AE,'Bank-1S'!$J:$J,"&gt;="&amp;AQ$7,'Bank-1S'!$J:$J,"&lt;="&amp;AQ$8,'Bank-1S'!$AF:$AF,$N59,'Bank-1S'!$X:$X,$F59,'Bank-1S'!$Y:$Y,$G59),SUMIFS('Bank-1S'!$AE:$AE,'Bank-1S'!$J:$J,AQ$8,'Bank-1S'!$AF:$AF,$N59,'Bank-1S'!$X:$X,$F59,'Bank-1S'!$Y:$Y,$G59))</f>
        <v>0</v>
      </c>
      <c r="AR59" s="179">
        <f ca="1">IF(AR$7&lt;&gt;"",SUMIFS('Bank-1S'!$AE:$AE,'Bank-1S'!$J:$J,"&gt;="&amp;AR$7,'Bank-1S'!$J:$J,"&lt;="&amp;AR$8,'Bank-1S'!$AF:$AF,$N59,'Bank-1S'!$X:$X,$F59,'Bank-1S'!$Y:$Y,$G59),SUMIFS('Bank-1S'!$AE:$AE,'Bank-1S'!$J:$J,AR$8,'Bank-1S'!$AF:$AF,$N59,'Bank-1S'!$X:$X,$F59,'Bank-1S'!$Y:$Y,$G59))</f>
        <v>0</v>
      </c>
      <c r="AS59" s="179">
        <f ca="1">IF(AS$7&lt;&gt;"",SUMIFS('Bank-1S'!$AE:$AE,'Bank-1S'!$J:$J,"&gt;="&amp;AS$7,'Bank-1S'!$J:$J,"&lt;="&amp;AS$8,'Bank-1S'!$AF:$AF,$N59,'Bank-1S'!$X:$X,$F59,'Bank-1S'!$Y:$Y,$G59),SUMIFS('Bank-1S'!$AE:$AE,'Bank-1S'!$J:$J,AS$8,'Bank-1S'!$AF:$AF,$N59,'Bank-1S'!$X:$X,$F59,'Bank-1S'!$Y:$Y,$G59))</f>
        <v>0</v>
      </c>
      <c r="AT59" s="179">
        <f ca="1">IF(AT$7&lt;&gt;"",SUMIFS('Bank-1S'!$AE:$AE,'Bank-1S'!$J:$J,"&gt;="&amp;AT$7,'Bank-1S'!$J:$J,"&lt;="&amp;AT$8,'Bank-1S'!$AF:$AF,$N59,'Bank-1S'!$X:$X,$F59,'Bank-1S'!$Y:$Y,$G59),SUMIFS('Bank-1S'!$AE:$AE,'Bank-1S'!$J:$J,AT$8,'Bank-1S'!$AF:$AF,$N59,'Bank-1S'!$X:$X,$F59,'Bank-1S'!$Y:$Y,$G59))</f>
        <v>0</v>
      </c>
      <c r="AU59" s="179">
        <f ca="1">IF(AU$7&lt;&gt;"",SUMIFS('Bank-1S'!$AE:$AE,'Bank-1S'!$J:$J,"&gt;="&amp;AU$7,'Bank-1S'!$J:$J,"&lt;="&amp;AU$8,'Bank-1S'!$AF:$AF,$N59,'Bank-1S'!$X:$X,$F59,'Bank-1S'!$Y:$Y,$G59),SUMIFS('Bank-1S'!$AE:$AE,'Bank-1S'!$J:$J,AU$8,'Bank-1S'!$AF:$AF,$N59,'Bank-1S'!$X:$X,$F59,'Bank-1S'!$Y:$Y,$G59))</f>
        <v>0</v>
      </c>
      <c r="AV59" s="179">
        <f ca="1">IF(AV$7&lt;&gt;"",SUMIFS('Bank-1S'!$AE:$AE,'Bank-1S'!$J:$J,"&gt;="&amp;AV$7,'Bank-1S'!$J:$J,"&lt;="&amp;AV$8,'Bank-1S'!$AF:$AF,$N59,'Bank-1S'!$X:$X,$F59,'Bank-1S'!$Y:$Y,$G59),SUMIFS('Bank-1S'!$AE:$AE,'Bank-1S'!$J:$J,AV$8,'Bank-1S'!$AF:$AF,$N59,'Bank-1S'!$X:$X,$F59,'Bank-1S'!$Y:$Y,$G59))</f>
        <v>0</v>
      </c>
      <c r="AW59" s="179">
        <f ca="1">IF(AW$7&lt;&gt;"",SUMIFS('Bank-1S'!$AE:$AE,'Bank-1S'!$J:$J,"&gt;="&amp;AW$7,'Bank-1S'!$J:$J,"&lt;="&amp;AW$8,'Bank-1S'!$AF:$AF,$N59,'Bank-1S'!$X:$X,$F59,'Bank-1S'!$Y:$Y,$G59),SUMIFS('Bank-1S'!$AE:$AE,'Bank-1S'!$J:$J,AW$8,'Bank-1S'!$AF:$AF,$N59,'Bank-1S'!$X:$X,$F59,'Bank-1S'!$Y:$Y,$G59))</f>
        <v>0</v>
      </c>
      <c r="AX59" s="179">
        <f ca="1">IF(AX$7&lt;&gt;"",SUMIFS('Bank-1S'!$AE:$AE,'Bank-1S'!$J:$J,"&gt;="&amp;AX$7,'Bank-1S'!$J:$J,"&lt;="&amp;AX$8,'Bank-1S'!$AF:$AF,$N59,'Bank-1S'!$X:$X,$F59,'Bank-1S'!$Y:$Y,$G59),SUMIFS('Bank-1S'!$AE:$AE,'Bank-1S'!$J:$J,AX$8,'Bank-1S'!$AF:$AF,$N59,'Bank-1S'!$X:$X,$F59,'Bank-1S'!$Y:$Y,$G59))</f>
        <v>0</v>
      </c>
      <c r="AY59" s="179">
        <f ca="1">IF(AY$7&lt;&gt;"",SUMIFS('Bank-1S'!$AE:$AE,'Bank-1S'!$J:$J,"&gt;="&amp;AY$7,'Bank-1S'!$J:$J,"&lt;="&amp;AY$8,'Bank-1S'!$AF:$AF,$N59,'Bank-1S'!$X:$X,$F59,'Bank-1S'!$Y:$Y,$G59),SUMIFS('Bank-1S'!$AE:$AE,'Bank-1S'!$J:$J,AY$8,'Bank-1S'!$AF:$AF,$N59,'Bank-1S'!$X:$X,$F59,'Bank-1S'!$Y:$Y,$G59))</f>
        <v>0</v>
      </c>
      <c r="AZ59" s="179">
        <f ca="1">IF(AZ$7&lt;&gt;"",SUMIFS('Bank-1S'!$AE:$AE,'Bank-1S'!$J:$J,"&gt;="&amp;AZ$7,'Bank-1S'!$J:$J,"&lt;="&amp;AZ$8,'Bank-1S'!$AF:$AF,$N59,'Bank-1S'!$X:$X,$F59,'Bank-1S'!$Y:$Y,$G59),SUMIFS('Bank-1S'!$AE:$AE,'Bank-1S'!$J:$J,AZ$8,'Bank-1S'!$AF:$AF,$N59,'Bank-1S'!$X:$X,$F59,'Bank-1S'!$Y:$Y,$G59))</f>
        <v>0</v>
      </c>
      <c r="BA59" s="179">
        <f ca="1">IF(BA$7&lt;&gt;"",SUMIFS('Bank-1S'!$AE:$AE,'Bank-1S'!$J:$J,"&gt;="&amp;BA$7,'Bank-1S'!$J:$J,"&lt;="&amp;BA$8,'Bank-1S'!$AF:$AF,$N59,'Bank-1S'!$X:$X,$F59,'Bank-1S'!$Y:$Y,$G59),SUMIFS('Bank-1S'!$AE:$AE,'Bank-1S'!$J:$J,BA$8,'Bank-1S'!$AF:$AF,$N59,'Bank-1S'!$X:$X,$F59,'Bank-1S'!$Y:$Y,$G59))</f>
        <v>0</v>
      </c>
      <c r="BB59" s="179">
        <f ca="1">IF(BB$7&lt;&gt;"",SUMIFS('Bank-1S'!$AE:$AE,'Bank-1S'!$J:$J,"&gt;="&amp;BB$7,'Bank-1S'!$J:$J,"&lt;="&amp;BB$8,'Bank-1S'!$AF:$AF,$N59,'Bank-1S'!$X:$X,$F59,'Bank-1S'!$Y:$Y,$G59),SUMIFS('Bank-1S'!$AE:$AE,'Bank-1S'!$J:$J,BB$8,'Bank-1S'!$AF:$AF,$N59,'Bank-1S'!$X:$X,$F59,'Bank-1S'!$Y:$Y,$G59))</f>
        <v>0</v>
      </c>
      <c r="BC59" s="179">
        <f ca="1">IF(BC$7&lt;&gt;"",SUMIFS('Bank-1S'!$AE:$AE,'Bank-1S'!$J:$J,"&gt;="&amp;BC$7,'Bank-1S'!$J:$J,"&lt;="&amp;BC$8,'Bank-1S'!$AF:$AF,$N59,'Bank-1S'!$X:$X,$F59,'Bank-1S'!$Y:$Y,$G59),SUMIFS('Bank-1S'!$AE:$AE,'Bank-1S'!$J:$J,BC$8,'Bank-1S'!$AF:$AF,$N59,'Bank-1S'!$X:$X,$F59,'Bank-1S'!$Y:$Y,$G59))</f>
        <v>0</v>
      </c>
      <c r="BD59" s="179">
        <f ca="1">IF(BD$7&lt;&gt;"",SUMIFS('Bank-1S'!$AE:$AE,'Bank-1S'!$J:$J,"&gt;="&amp;BD$7,'Bank-1S'!$J:$J,"&lt;="&amp;BD$8,'Bank-1S'!$AF:$AF,$N59,'Bank-1S'!$X:$X,$F59,'Bank-1S'!$Y:$Y,$G59),SUMIFS('Bank-1S'!$AE:$AE,'Bank-1S'!$J:$J,BD$8,'Bank-1S'!$AF:$AF,$N59,'Bank-1S'!$X:$X,$F59,'Bank-1S'!$Y:$Y,$G59))</f>
        <v>0</v>
      </c>
      <c r="BE59" s="179">
        <f ca="1">IF(BE$7&lt;&gt;"",SUMIFS('Bank-1S'!$AE:$AE,'Bank-1S'!$J:$J,"&gt;="&amp;BE$7,'Bank-1S'!$J:$J,"&lt;="&amp;BE$8,'Bank-1S'!$AF:$AF,$N59,'Bank-1S'!$X:$X,$F59,'Bank-1S'!$Y:$Y,$G59),SUMIFS('Bank-1S'!$AE:$AE,'Bank-1S'!$J:$J,BE$8,'Bank-1S'!$AF:$AF,$N59,'Bank-1S'!$X:$X,$F59,'Bank-1S'!$Y:$Y,$G59))</f>
        <v>0</v>
      </c>
      <c r="BF59" s="179">
        <f ca="1">IF(BF$7&lt;&gt;"",SUMIFS('Bank-1S'!$AE:$AE,'Bank-1S'!$J:$J,"&gt;="&amp;BF$7,'Bank-1S'!$J:$J,"&lt;="&amp;BF$8,'Bank-1S'!$AF:$AF,$N59,'Bank-1S'!$X:$X,$F59,'Bank-1S'!$Y:$Y,$G59),SUMIFS('Bank-1S'!$AE:$AE,'Bank-1S'!$J:$J,BF$8,'Bank-1S'!$AF:$AF,$N59,'Bank-1S'!$X:$X,$F59,'Bank-1S'!$Y:$Y,$G59))</f>
        <v>0</v>
      </c>
      <c r="BG59" s="179">
        <f ca="1">IF(BG$7&lt;&gt;"",SUMIFS('Bank-1S'!$AE:$AE,'Bank-1S'!$J:$J,"&gt;="&amp;BG$7,'Bank-1S'!$J:$J,"&lt;="&amp;BG$8,'Bank-1S'!$AF:$AF,$N59,'Bank-1S'!$X:$X,$F59,'Bank-1S'!$Y:$Y,$G59),SUMIFS('Bank-1S'!$AE:$AE,'Bank-1S'!$J:$J,BG$8,'Bank-1S'!$AF:$AF,$N59,'Bank-1S'!$X:$X,$F59,'Bank-1S'!$Y:$Y,$G59))</f>
        <v>0</v>
      </c>
      <c r="BH59" s="179">
        <f ca="1">IF(BH$7&lt;&gt;"",SUMIFS('Bank-1S'!$AE:$AE,'Bank-1S'!$J:$J,"&gt;="&amp;BH$7,'Bank-1S'!$J:$J,"&lt;="&amp;BH$8,'Bank-1S'!$AF:$AF,$N59,'Bank-1S'!$X:$X,$F59,'Bank-1S'!$Y:$Y,$G59),SUMIFS('Bank-1S'!$AE:$AE,'Bank-1S'!$J:$J,BH$8,'Bank-1S'!$AF:$AF,$N59,'Bank-1S'!$X:$X,$F59,'Bank-1S'!$Y:$Y,$G59))</f>
        <v>0</v>
      </c>
      <c r="BI59" s="179">
        <f ca="1">IF(BI$7&lt;&gt;"",SUMIFS('Bank-1S'!$AE:$AE,'Bank-1S'!$J:$J,"&gt;="&amp;BI$7,'Bank-1S'!$J:$J,"&lt;="&amp;BI$8,'Bank-1S'!$AF:$AF,$N59,'Bank-1S'!$X:$X,$F59,'Bank-1S'!$Y:$Y,$G59),SUMIFS('Bank-1S'!$AE:$AE,'Bank-1S'!$J:$J,BI$8,'Bank-1S'!$AF:$AF,$N59,'Bank-1S'!$X:$X,$F59,'Bank-1S'!$Y:$Y,$G59))</f>
        <v>0</v>
      </c>
      <c r="BJ59" s="179">
        <f ca="1">IF(BJ$7&lt;&gt;"",SUMIFS('Bank-1S'!$AE:$AE,'Bank-1S'!$J:$J,"&gt;="&amp;BJ$7,'Bank-1S'!$J:$J,"&lt;="&amp;BJ$8,'Bank-1S'!$AF:$AF,$N59,'Bank-1S'!$X:$X,$F59,'Bank-1S'!$Y:$Y,$G59),SUMIFS('Bank-1S'!$AE:$AE,'Bank-1S'!$J:$J,BJ$8,'Bank-1S'!$AF:$AF,$N59,'Bank-1S'!$X:$X,$F59,'Bank-1S'!$Y:$Y,$G59))</f>
        <v>0</v>
      </c>
      <c r="BK59" s="179">
        <f ca="1">IF(BK$7&lt;&gt;"",SUMIFS('Bank-1S'!$AE:$AE,'Bank-1S'!$J:$J,"&gt;="&amp;BK$7,'Bank-1S'!$J:$J,"&lt;="&amp;BK$8,'Bank-1S'!$AF:$AF,$N59,'Bank-1S'!$X:$X,$F59,'Bank-1S'!$Y:$Y,$G59),SUMIFS('Bank-1S'!$AE:$AE,'Bank-1S'!$J:$J,BK$8,'Bank-1S'!$AF:$AF,$N59,'Bank-1S'!$X:$X,$F59,'Bank-1S'!$Y:$Y,$G59))</f>
        <v>0</v>
      </c>
      <c r="BL59" s="179">
        <f ca="1">IF(BL$7&lt;&gt;"",SUMIFS('Bank-1S'!$AE:$AE,'Bank-1S'!$J:$J,"&gt;="&amp;BL$7,'Bank-1S'!$J:$J,"&lt;="&amp;BL$8,'Bank-1S'!$AF:$AF,$N59,'Bank-1S'!$X:$X,$F59,'Bank-1S'!$Y:$Y,$G59),SUMIFS('Bank-1S'!$AE:$AE,'Bank-1S'!$J:$J,BL$8,'Bank-1S'!$AF:$AF,$N59,'Bank-1S'!$X:$X,$F59,'Bank-1S'!$Y:$Y,$G59))</f>
        <v>0</v>
      </c>
      <c r="BM59" s="179">
        <f ca="1">IF(BM$7&lt;&gt;"",SUMIFS('Bank-1S'!$AE:$AE,'Bank-1S'!$J:$J,"&gt;="&amp;BM$7,'Bank-1S'!$J:$J,"&lt;="&amp;BM$8,'Bank-1S'!$AF:$AF,$N59,'Bank-1S'!$X:$X,$F59,'Bank-1S'!$Y:$Y,$G59),SUMIFS('Bank-1S'!$AE:$AE,'Bank-1S'!$J:$J,BM$8,'Bank-1S'!$AF:$AF,$N59,'Bank-1S'!$X:$X,$F59,'Bank-1S'!$Y:$Y,$G59))</f>
        <v>0</v>
      </c>
      <c r="BN59" s="179">
        <f ca="1">IF(BN$7&lt;&gt;"",SUMIFS('Bank-1S'!$AE:$AE,'Bank-1S'!$J:$J,"&gt;="&amp;BN$7,'Bank-1S'!$J:$J,"&lt;="&amp;BN$8,'Bank-1S'!$AF:$AF,$N59,'Bank-1S'!$X:$X,$F59,'Bank-1S'!$Y:$Y,$G59),SUMIFS('Bank-1S'!$AE:$AE,'Bank-1S'!$J:$J,BN$8,'Bank-1S'!$AF:$AF,$N59,'Bank-1S'!$X:$X,$F59,'Bank-1S'!$Y:$Y,$G59))</f>
        <v>0</v>
      </c>
      <c r="BO59" s="179">
        <f ca="1">IF(BO$7&lt;&gt;"",SUMIFS('Bank-1S'!$AE:$AE,'Bank-1S'!$J:$J,"&gt;="&amp;BO$7,'Bank-1S'!$J:$J,"&lt;="&amp;BO$8,'Bank-1S'!$AF:$AF,$N59,'Bank-1S'!$X:$X,$F59,'Bank-1S'!$Y:$Y,$G59),SUMIFS('Bank-1S'!$AE:$AE,'Bank-1S'!$J:$J,BO$8,'Bank-1S'!$AF:$AF,$N59,'Bank-1S'!$X:$X,$F59,'Bank-1S'!$Y:$Y,$G59))</f>
        <v>0</v>
      </c>
      <c r="BP59" s="179">
        <f ca="1">IF(BP$7&lt;&gt;"",SUMIFS('Bank-1S'!$AE:$AE,'Bank-1S'!$J:$J,"&gt;="&amp;BP$7,'Bank-1S'!$J:$J,"&lt;="&amp;BP$8,'Bank-1S'!$AF:$AF,$N59,'Bank-1S'!$X:$X,$F59,'Bank-1S'!$Y:$Y,$G59),SUMIFS('Bank-1S'!$AE:$AE,'Bank-1S'!$J:$J,BP$8,'Bank-1S'!$AF:$AF,$N59,'Bank-1S'!$X:$X,$F59,'Bank-1S'!$Y:$Y,$G59))</f>
        <v>0</v>
      </c>
      <c r="BQ59" s="179">
        <f ca="1">IF(BQ$7&lt;&gt;"",SUMIFS('Bank-1S'!$AE:$AE,'Bank-1S'!$J:$J,"&gt;="&amp;BQ$7,'Bank-1S'!$J:$J,"&lt;="&amp;BQ$8,'Bank-1S'!$AF:$AF,$N59,'Bank-1S'!$X:$X,$F59,'Bank-1S'!$Y:$Y,$G59),SUMIFS('Bank-1S'!$AE:$AE,'Bank-1S'!$J:$J,BQ$8,'Bank-1S'!$AF:$AF,$N59,'Bank-1S'!$X:$X,$F59,'Bank-1S'!$Y:$Y,$G59))</f>
        <v>0</v>
      </c>
      <c r="BR59" s="179">
        <f ca="1">IF(BR$7&lt;&gt;"",SUMIFS('Bank-1S'!$AE:$AE,'Bank-1S'!$J:$J,"&gt;="&amp;BR$7,'Bank-1S'!$J:$J,"&lt;="&amp;BR$8,'Bank-1S'!$AF:$AF,$N59,'Bank-1S'!$X:$X,$F59,'Bank-1S'!$Y:$Y,$G59),SUMIFS('Bank-1S'!$AE:$AE,'Bank-1S'!$J:$J,BR$8,'Bank-1S'!$AF:$AF,$N59,'Bank-1S'!$X:$X,$F59,'Bank-1S'!$Y:$Y,$G59))</f>
        <v>0</v>
      </c>
      <c r="BS59" s="179">
        <f ca="1">IF(BS$7&lt;&gt;"",SUMIFS('Bank-1S'!$AE:$AE,'Bank-1S'!$J:$J,"&gt;="&amp;BS$7,'Bank-1S'!$J:$J,"&lt;="&amp;BS$8,'Bank-1S'!$AF:$AF,$N59,'Bank-1S'!$X:$X,$F59,'Bank-1S'!$Y:$Y,$G59),SUMIFS('Bank-1S'!$AE:$AE,'Bank-1S'!$J:$J,BS$8,'Bank-1S'!$AF:$AF,$N59,'Bank-1S'!$X:$X,$F59,'Bank-1S'!$Y:$Y,$G59))</f>
        <v>0</v>
      </c>
      <c r="BT59" s="179">
        <f ca="1">IF(BT$7&lt;&gt;"",SUMIFS('Bank-1S'!$AE:$AE,'Bank-1S'!$J:$J,"&gt;="&amp;BT$7,'Bank-1S'!$J:$J,"&lt;="&amp;BT$8,'Bank-1S'!$AF:$AF,$N59,'Bank-1S'!$X:$X,$F59,'Bank-1S'!$Y:$Y,$G59),SUMIFS('Bank-1S'!$AE:$AE,'Bank-1S'!$J:$J,BT$8,'Bank-1S'!$AF:$AF,$N59,'Bank-1S'!$X:$X,$F59,'Bank-1S'!$Y:$Y,$G59))</f>
        <v>0</v>
      </c>
      <c r="BU59" s="179">
        <f ca="1">IF(BU$7&lt;&gt;"",SUMIFS('Bank-1S'!$AE:$AE,'Bank-1S'!$J:$J,"&gt;="&amp;BU$7,'Bank-1S'!$J:$J,"&lt;="&amp;BU$8,'Bank-1S'!$AF:$AF,$N59,'Bank-1S'!$X:$X,$F59,'Bank-1S'!$Y:$Y,$G59),SUMIFS('Bank-1S'!$AE:$AE,'Bank-1S'!$J:$J,BU$8,'Bank-1S'!$AF:$AF,$N59,'Bank-1S'!$X:$X,$F59,'Bank-1S'!$Y:$Y,$G59))</f>
        <v>0</v>
      </c>
      <c r="BV59" s="179">
        <f ca="1">IF(BV$7&lt;&gt;"",SUMIFS('Bank-1S'!$AE:$AE,'Bank-1S'!$J:$J,"&gt;="&amp;BV$7,'Bank-1S'!$J:$J,"&lt;="&amp;BV$8,'Bank-1S'!$AF:$AF,$N59,'Bank-1S'!$X:$X,$F59,'Bank-1S'!$Y:$Y,$G59),SUMIFS('Bank-1S'!$AE:$AE,'Bank-1S'!$J:$J,BV$8,'Bank-1S'!$AF:$AF,$N59,'Bank-1S'!$X:$X,$F59,'Bank-1S'!$Y:$Y,$G59))</f>
        <v>0</v>
      </c>
      <c r="BW59" s="179">
        <f ca="1">IF(BW$7&lt;&gt;"",SUMIFS('Bank-1S'!$AE:$AE,'Bank-1S'!$J:$J,"&gt;="&amp;BW$7,'Bank-1S'!$J:$J,"&lt;="&amp;BW$8,'Bank-1S'!$AF:$AF,$N59,'Bank-1S'!$X:$X,$F59,'Bank-1S'!$Y:$Y,$G59),SUMIFS('Bank-1S'!$AE:$AE,'Bank-1S'!$J:$J,BW$8,'Bank-1S'!$AF:$AF,$N59,'Bank-1S'!$X:$X,$F59,'Bank-1S'!$Y:$Y,$G59))</f>
        <v>0</v>
      </c>
      <c r="BX59" s="179">
        <f ca="1">IF(BX$7&lt;&gt;"",SUMIFS('Bank-1S'!$AE:$AE,'Bank-1S'!$J:$J,"&gt;="&amp;BX$7,'Bank-1S'!$J:$J,"&lt;="&amp;BX$8,'Bank-1S'!$AF:$AF,$N59,'Bank-1S'!$X:$X,$F59,'Bank-1S'!$Y:$Y,$G59),SUMIFS('Bank-1S'!$AE:$AE,'Bank-1S'!$J:$J,BX$8,'Bank-1S'!$AF:$AF,$N59,'Bank-1S'!$X:$X,$F59,'Bank-1S'!$Y:$Y,$G59))</f>
        <v>0</v>
      </c>
      <c r="BY59" s="179">
        <f ca="1">IF(BY$7&lt;&gt;"",SUMIFS('Bank-1S'!$AE:$AE,'Bank-1S'!$J:$J,"&gt;="&amp;BY$7,'Bank-1S'!$J:$J,"&lt;="&amp;BY$8,'Bank-1S'!$AF:$AF,$N59,'Bank-1S'!$X:$X,$F59,'Bank-1S'!$Y:$Y,$G59),SUMIFS('Bank-1S'!$AE:$AE,'Bank-1S'!$J:$J,BY$8,'Bank-1S'!$AF:$AF,$N59,'Bank-1S'!$X:$X,$F59,'Bank-1S'!$Y:$Y,$G59))</f>
        <v>0</v>
      </c>
      <c r="BZ59" s="179">
        <f ca="1">IF(BZ$7&lt;&gt;"",SUMIFS('Bank-1S'!$AE:$AE,'Bank-1S'!$J:$J,"&gt;="&amp;BZ$7,'Bank-1S'!$J:$J,"&lt;="&amp;BZ$8,'Bank-1S'!$AF:$AF,$N59,'Bank-1S'!$X:$X,$F59,'Bank-1S'!$Y:$Y,$G59),SUMIFS('Bank-1S'!$AE:$AE,'Bank-1S'!$J:$J,BZ$8,'Bank-1S'!$AF:$AF,$N59,'Bank-1S'!$X:$X,$F59,'Bank-1S'!$Y:$Y,$G59))</f>
        <v>0</v>
      </c>
      <c r="CA59" s="179">
        <f ca="1">IF(CA$7&lt;&gt;"",SUMIFS('Bank-1S'!$AE:$AE,'Bank-1S'!$J:$J,"&gt;="&amp;CA$7,'Bank-1S'!$J:$J,"&lt;="&amp;CA$8,'Bank-1S'!$AF:$AF,$N59,'Bank-1S'!$X:$X,$F59,'Bank-1S'!$Y:$Y,$G59),SUMIFS('Bank-1S'!$AE:$AE,'Bank-1S'!$J:$J,CA$8,'Bank-1S'!$AF:$AF,$N59,'Bank-1S'!$X:$X,$F59,'Bank-1S'!$Y:$Y,$G59))</f>
        <v>0</v>
      </c>
      <c r="CB59" s="179">
        <f ca="1">IF(CB$7&lt;&gt;"",SUMIFS('Bank-1S'!$AE:$AE,'Bank-1S'!$J:$J,"&gt;="&amp;CB$7,'Bank-1S'!$J:$J,"&lt;="&amp;CB$8,'Bank-1S'!$AF:$AF,$N59,'Bank-1S'!$X:$X,$F59,'Bank-1S'!$Y:$Y,$G59),SUMIFS('Bank-1S'!$AE:$AE,'Bank-1S'!$J:$J,CB$8,'Bank-1S'!$AF:$AF,$N59,'Bank-1S'!$X:$X,$F59,'Bank-1S'!$Y:$Y,$G59))</f>
        <v>0</v>
      </c>
      <c r="CC59" s="179">
        <f ca="1">IF(CC$7&lt;&gt;"",SUMIFS('Bank-1S'!$AE:$AE,'Bank-1S'!$J:$J,"&gt;="&amp;CC$7,'Bank-1S'!$J:$J,"&lt;="&amp;CC$8,'Bank-1S'!$AF:$AF,$N59,'Bank-1S'!$X:$X,$F59,'Bank-1S'!$Y:$Y,$G59),SUMIFS('Bank-1S'!$AE:$AE,'Bank-1S'!$J:$J,CC$8,'Bank-1S'!$AF:$AF,$N59,'Bank-1S'!$X:$X,$F59,'Bank-1S'!$Y:$Y,$G59))</f>
        <v>0</v>
      </c>
      <c r="CD59" s="179">
        <f ca="1">IF(CD$7&lt;&gt;"",SUMIFS('Bank-1S'!$AE:$AE,'Bank-1S'!$J:$J,"&gt;="&amp;CD$7,'Bank-1S'!$J:$J,"&lt;="&amp;CD$8,'Bank-1S'!$AF:$AF,$N59,'Bank-1S'!$X:$X,$F59,'Bank-1S'!$Y:$Y,$G59),SUMIFS('Bank-1S'!$AE:$AE,'Bank-1S'!$J:$J,CD$8,'Bank-1S'!$AF:$AF,$N59,'Bank-1S'!$X:$X,$F59,'Bank-1S'!$Y:$Y,$G59))</f>
        <v>0</v>
      </c>
      <c r="CE59" s="179">
        <f ca="1">IF(CE$7&lt;&gt;"",SUMIFS('Bank-1S'!$AE:$AE,'Bank-1S'!$J:$J,"&gt;="&amp;CE$7,'Bank-1S'!$J:$J,"&lt;="&amp;CE$8,'Bank-1S'!$AF:$AF,$N59,'Bank-1S'!$X:$X,$F59,'Bank-1S'!$Y:$Y,$G59),SUMIFS('Bank-1S'!$AE:$AE,'Bank-1S'!$J:$J,CE$8,'Bank-1S'!$AF:$AF,$N59,'Bank-1S'!$X:$X,$F59,'Bank-1S'!$Y:$Y,$G59))</f>
        <v>0</v>
      </c>
      <c r="CF59" s="179">
        <f ca="1">IF(CF$7&lt;&gt;"",SUMIFS('Bank-1S'!$AE:$AE,'Bank-1S'!$J:$J,"&gt;="&amp;CF$7,'Bank-1S'!$J:$J,"&lt;="&amp;CF$8,'Bank-1S'!$AF:$AF,$N59,'Bank-1S'!$X:$X,$F59,'Bank-1S'!$Y:$Y,$G59),SUMIFS('Bank-1S'!$AE:$AE,'Bank-1S'!$J:$J,CF$8,'Bank-1S'!$AF:$AF,$N59,'Bank-1S'!$X:$X,$F59,'Bank-1S'!$Y:$Y,$G59))</f>
        <v>0</v>
      </c>
      <c r="CG59" s="179">
        <f ca="1">IF(CG$7&lt;&gt;"",SUMIFS('Bank-1S'!$AE:$AE,'Bank-1S'!$J:$J,"&gt;="&amp;CG$7,'Bank-1S'!$J:$J,"&lt;="&amp;CG$8,'Bank-1S'!$AF:$AF,$N59,'Bank-1S'!$X:$X,$F59,'Bank-1S'!$Y:$Y,$G59),SUMIFS('Bank-1S'!$AE:$AE,'Bank-1S'!$J:$J,CG$8,'Bank-1S'!$AF:$AF,$N59,'Bank-1S'!$X:$X,$F59,'Bank-1S'!$Y:$Y,$G59))</f>
        <v>0</v>
      </c>
      <c r="CH59" s="179">
        <f ca="1">IF(CH$7&lt;&gt;"",SUMIFS('Bank-1S'!$AE:$AE,'Bank-1S'!$J:$J,"&gt;="&amp;CH$7,'Bank-1S'!$J:$J,"&lt;="&amp;CH$8,'Bank-1S'!$AF:$AF,$N59,'Bank-1S'!$X:$X,$F59,'Bank-1S'!$Y:$Y,$G59),SUMIFS('Bank-1S'!$AE:$AE,'Bank-1S'!$J:$J,CH$8,'Bank-1S'!$AF:$AF,$N59,'Bank-1S'!$X:$X,$F59,'Bank-1S'!$Y:$Y,$G59))</f>
        <v>0</v>
      </c>
      <c r="CI59" s="179">
        <f ca="1">IF(CI$7&lt;&gt;"",SUMIFS('Bank-1S'!$AE:$AE,'Bank-1S'!$J:$J,"&gt;="&amp;CI$7,'Bank-1S'!$J:$J,"&lt;="&amp;CI$8,'Bank-1S'!$AF:$AF,$N59,'Bank-1S'!$X:$X,$F59,'Bank-1S'!$Y:$Y,$G59),SUMIFS('Bank-1S'!$AE:$AE,'Bank-1S'!$J:$J,CI$8,'Bank-1S'!$AF:$AF,$N59,'Bank-1S'!$X:$X,$F59,'Bank-1S'!$Y:$Y,$G59))</f>
        <v>0</v>
      </c>
      <c r="CJ59" s="179">
        <f ca="1">IF(CJ$7&lt;&gt;"",SUMIFS('Bank-1S'!$AE:$AE,'Bank-1S'!$J:$J,"&gt;="&amp;CJ$7,'Bank-1S'!$J:$J,"&lt;="&amp;CJ$8,'Bank-1S'!$AF:$AF,$N59,'Bank-1S'!$X:$X,$F59,'Bank-1S'!$Y:$Y,$G59),SUMIFS('Bank-1S'!$AE:$AE,'Bank-1S'!$J:$J,CJ$8,'Bank-1S'!$AF:$AF,$N59,'Bank-1S'!$X:$X,$F59,'Bank-1S'!$Y:$Y,$G59))</f>
        <v>0</v>
      </c>
      <c r="CK59" s="179">
        <f ca="1">IF(CK$7&lt;&gt;"",SUMIFS('Bank-1S'!$AE:$AE,'Bank-1S'!$J:$J,"&gt;="&amp;CK$7,'Bank-1S'!$J:$J,"&lt;="&amp;CK$8,'Bank-1S'!$AF:$AF,$N59,'Bank-1S'!$X:$X,$F59,'Bank-1S'!$Y:$Y,$G59),SUMIFS('Bank-1S'!$AE:$AE,'Bank-1S'!$J:$J,CK$8,'Bank-1S'!$AF:$AF,$N59,'Bank-1S'!$X:$X,$F59,'Bank-1S'!$Y:$Y,$G59))</f>
        <v>0</v>
      </c>
      <c r="CL59" s="179">
        <f ca="1">IF(CL$7&lt;&gt;"",SUMIFS('Bank-1S'!$AE:$AE,'Bank-1S'!$J:$J,"&gt;="&amp;CL$7,'Bank-1S'!$J:$J,"&lt;="&amp;CL$8,'Bank-1S'!$AF:$AF,$N59,'Bank-1S'!$X:$X,$F59,'Bank-1S'!$Y:$Y,$G59),SUMIFS('Bank-1S'!$AE:$AE,'Bank-1S'!$J:$J,CL$8,'Bank-1S'!$AF:$AF,$N59,'Bank-1S'!$X:$X,$F59,'Bank-1S'!$Y:$Y,$G59))</f>
        <v>0</v>
      </c>
      <c r="CM59" s="179">
        <f ca="1">IF(CM$7&lt;&gt;"",SUMIFS('Bank-1S'!$AE:$AE,'Bank-1S'!$J:$J,"&gt;="&amp;CM$7,'Bank-1S'!$J:$J,"&lt;="&amp;CM$8,'Bank-1S'!$AF:$AF,$N59,'Bank-1S'!$X:$X,$F59,'Bank-1S'!$Y:$Y,$G59),SUMIFS('Bank-1S'!$AE:$AE,'Bank-1S'!$J:$J,CM$8,'Bank-1S'!$AF:$AF,$N59,'Bank-1S'!$X:$X,$F59,'Bank-1S'!$Y:$Y,$G59))</f>
        <v>0</v>
      </c>
      <c r="CN59" s="179">
        <f ca="1">IF(CN$7&lt;&gt;"",SUMIFS('Bank-1S'!$AE:$AE,'Bank-1S'!$J:$J,"&gt;="&amp;CN$7,'Bank-1S'!$J:$J,"&lt;="&amp;CN$8,'Bank-1S'!$AF:$AF,$N59,'Bank-1S'!$X:$X,$F59,'Bank-1S'!$Y:$Y,$G59),SUMIFS('Bank-1S'!$AE:$AE,'Bank-1S'!$J:$J,CN$8,'Bank-1S'!$AF:$AF,$N59,'Bank-1S'!$X:$X,$F59,'Bank-1S'!$Y:$Y,$G59))</f>
        <v>0</v>
      </c>
      <c r="CO59" s="179">
        <f ca="1">IF(CO$7&lt;&gt;"",SUMIFS('Bank-1S'!$AE:$AE,'Bank-1S'!$J:$J,"&gt;="&amp;CO$7,'Bank-1S'!$J:$J,"&lt;="&amp;CO$8,'Bank-1S'!$AF:$AF,$N59,'Bank-1S'!$X:$X,$F59,'Bank-1S'!$Y:$Y,$G59),SUMIFS('Bank-1S'!$AE:$AE,'Bank-1S'!$J:$J,CO$8,'Bank-1S'!$AF:$AF,$N59,'Bank-1S'!$X:$X,$F59,'Bank-1S'!$Y:$Y,$G59))</f>
        <v>0</v>
      </c>
      <c r="CP59" s="179">
        <f ca="1">IF(CP$7&lt;&gt;"",SUMIFS('Bank-1S'!$AE:$AE,'Bank-1S'!$J:$J,"&gt;="&amp;CP$7,'Bank-1S'!$J:$J,"&lt;="&amp;CP$8,'Bank-1S'!$AF:$AF,$N59,'Bank-1S'!$X:$X,$F59,'Bank-1S'!$Y:$Y,$G59),SUMIFS('Bank-1S'!$AE:$AE,'Bank-1S'!$J:$J,CP$8,'Bank-1S'!$AF:$AF,$N59,'Bank-1S'!$X:$X,$F59,'Bank-1S'!$Y:$Y,$G59))</f>
        <v>0</v>
      </c>
      <c r="CQ59" s="179">
        <f ca="1">IF(CQ$7&lt;&gt;"",SUMIFS('Bank-1S'!$AE:$AE,'Bank-1S'!$J:$J,"&gt;="&amp;CQ$7,'Bank-1S'!$J:$J,"&lt;="&amp;CQ$8,'Bank-1S'!$AF:$AF,$N59,'Bank-1S'!$X:$X,$F59,'Bank-1S'!$Y:$Y,$G59),SUMIFS('Bank-1S'!$AE:$AE,'Bank-1S'!$J:$J,CQ$8,'Bank-1S'!$AF:$AF,$N59,'Bank-1S'!$X:$X,$F59,'Bank-1S'!$Y:$Y,$G59))</f>
        <v>0</v>
      </c>
      <c r="CR59" s="179">
        <f ca="1">IF(CR$7&lt;&gt;"",SUMIFS('Bank-1S'!$AE:$AE,'Bank-1S'!$J:$J,"&gt;="&amp;CR$7,'Bank-1S'!$J:$J,"&lt;="&amp;CR$8,'Bank-1S'!$AF:$AF,$N59,'Bank-1S'!$X:$X,$F59,'Bank-1S'!$Y:$Y,$G59),SUMIFS('Bank-1S'!$AE:$AE,'Bank-1S'!$J:$J,CR$8,'Bank-1S'!$AF:$AF,$N59,'Bank-1S'!$X:$X,$F59,'Bank-1S'!$Y:$Y,$G59))</f>
        <v>0</v>
      </c>
      <c r="CS59" s="179">
        <f ca="1">IF(CS$7&lt;&gt;"",SUMIFS('Bank-1S'!$AE:$AE,'Bank-1S'!$J:$J,"&gt;="&amp;CS$7,'Bank-1S'!$J:$J,"&lt;="&amp;CS$8,'Bank-1S'!$AF:$AF,$N59,'Bank-1S'!$X:$X,$F59,'Bank-1S'!$Y:$Y,$G59),SUMIFS('Bank-1S'!$AE:$AE,'Bank-1S'!$J:$J,CS$8,'Bank-1S'!$AF:$AF,$N59,'Bank-1S'!$X:$X,$F59,'Bank-1S'!$Y:$Y,$G59))</f>
        <v>0</v>
      </c>
      <c r="CT59" s="180">
        <f ca="1">IF(CT$7&lt;&gt;"",SUMIFS('Bank-1S'!$AE:$AE,'Bank-1S'!$J:$J,"&gt;="&amp;CT$7,'Bank-1S'!$J:$J,"&lt;="&amp;CT$8,'Bank-1S'!$AF:$AF,$N59,'Bank-1S'!$X:$X,$F59,'Bank-1S'!$Y:$Y,$G59),SUMIFS('Bank-1S'!$AE:$AE,'Bank-1S'!$J:$J,CT$8,'Bank-1S'!$AF:$AF,$N59,'Bank-1S'!$X:$X,$F59,'Bank-1S'!$Y:$Y,$G59))</f>
        <v>0</v>
      </c>
    </row>
    <row r="60" spans="1:98" s="181" customFormat="1" ht="10.199999999999999" x14ac:dyDescent="0.2">
      <c r="A60" s="172"/>
      <c r="B60" s="172"/>
      <c r="C60" s="172"/>
      <c r="D60" s="172"/>
      <c r="E60" s="191">
        <v>2</v>
      </c>
      <c r="F60" s="144" t="str">
        <f t="shared" si="30"/>
        <v>Оплаты поставщикам материалов и подрядчикам за изготовление</v>
      </c>
      <c r="G60" s="172" t="str">
        <f>lists!$AD$37</f>
        <v>Оплаты крупных упаковчных материалов</v>
      </c>
      <c r="H60" s="292">
        <f t="shared" ca="1" si="24"/>
        <v>0</v>
      </c>
      <c r="I60" s="308">
        <f t="shared" ca="1" si="25"/>
        <v>0</v>
      </c>
      <c r="J60" s="292">
        <f t="shared" ca="1" si="22"/>
        <v>0</v>
      </c>
      <c r="K60" s="308">
        <f t="shared" ca="1" si="26"/>
        <v>0</v>
      </c>
      <c r="L60" s="308">
        <f t="shared" ca="1" si="27"/>
        <v>0</v>
      </c>
      <c r="M60" s="173"/>
      <c r="N60" s="172" t="str">
        <f t="shared" si="23"/>
        <v>RUR</v>
      </c>
      <c r="O60" s="173"/>
      <c r="P60" s="172"/>
      <c r="Q60" s="261">
        <f t="shared" ca="1" si="28"/>
        <v>0</v>
      </c>
      <c r="R60" s="172"/>
      <c r="S60" s="174"/>
      <c r="T60" s="175">
        <f t="shared" ca="1" si="29"/>
        <v>0</v>
      </c>
      <c r="U60" s="176"/>
      <c r="V60" s="177"/>
      <c r="W60" s="178">
        <f>IF(W$7&lt;&gt;"",SUMIFS('Bank-1S'!$AE:$AE,'Bank-1S'!$J:$J,"&gt;="&amp;W$7,'Bank-1S'!$J:$J,"&lt;="&amp;W$8,'Bank-1S'!$AF:$AF,$N60,'Bank-1S'!$X:$X,$F60,'Bank-1S'!$Y:$Y,$G60),SUMIFS('Bank-1S'!$AE:$AE,'Bank-1S'!$J:$J,W$8,'Bank-1S'!$AF:$AF,$N60,'Bank-1S'!$X:$X,$F60,'Bank-1S'!$Y:$Y,$G60))</f>
        <v>0</v>
      </c>
      <c r="X60" s="179">
        <f ca="1">IF(X$7&lt;&gt;"",SUMIFS('Bank-1S'!$AE:$AE,'Bank-1S'!$J:$J,"&gt;="&amp;X$7,'Bank-1S'!$J:$J,"&lt;="&amp;X$8,'Bank-1S'!$AF:$AF,$N60,'Bank-1S'!$X:$X,$F60,'Bank-1S'!$Y:$Y,$G60),SUMIFS('Bank-1S'!$AE:$AE,'Bank-1S'!$J:$J,X$8,'Bank-1S'!$AF:$AF,$N60,'Bank-1S'!$X:$X,$F60,'Bank-1S'!$Y:$Y,$G60))</f>
        <v>0</v>
      </c>
      <c r="Y60" s="179">
        <f ca="1">IF(Y$7&lt;&gt;"",SUMIFS('Bank-1S'!$AE:$AE,'Bank-1S'!$J:$J,"&gt;="&amp;Y$7,'Bank-1S'!$J:$J,"&lt;="&amp;Y$8,'Bank-1S'!$AF:$AF,$N60,'Bank-1S'!$X:$X,$F60,'Bank-1S'!$Y:$Y,$G60),SUMIFS('Bank-1S'!$AE:$AE,'Bank-1S'!$J:$J,Y$8,'Bank-1S'!$AF:$AF,$N60,'Bank-1S'!$X:$X,$F60,'Bank-1S'!$Y:$Y,$G60))</f>
        <v>0</v>
      </c>
      <c r="Z60" s="179">
        <f ca="1">IF(Z$7&lt;&gt;"",SUMIFS('Bank-1S'!$AE:$AE,'Bank-1S'!$J:$J,"&gt;="&amp;Z$7,'Bank-1S'!$J:$J,"&lt;="&amp;Z$8,'Bank-1S'!$AF:$AF,$N60,'Bank-1S'!$X:$X,$F60,'Bank-1S'!$Y:$Y,$G60),SUMIFS('Bank-1S'!$AE:$AE,'Bank-1S'!$J:$J,Z$8,'Bank-1S'!$AF:$AF,$N60,'Bank-1S'!$X:$X,$F60,'Bank-1S'!$Y:$Y,$G60))</f>
        <v>0</v>
      </c>
      <c r="AA60" s="179">
        <f ca="1">IF(AA$7&lt;&gt;"",SUMIFS('Bank-1S'!$AE:$AE,'Bank-1S'!$J:$J,"&gt;="&amp;AA$7,'Bank-1S'!$J:$J,"&lt;="&amp;AA$8,'Bank-1S'!$AF:$AF,$N60,'Bank-1S'!$X:$X,$F60,'Bank-1S'!$Y:$Y,$G60),SUMIFS('Bank-1S'!$AE:$AE,'Bank-1S'!$J:$J,AA$8,'Bank-1S'!$AF:$AF,$N60,'Bank-1S'!$X:$X,$F60,'Bank-1S'!$Y:$Y,$G60))</f>
        <v>0</v>
      </c>
      <c r="AB60" s="179">
        <f ca="1">IF(AB$7&lt;&gt;"",SUMIFS('Bank-1S'!$AE:$AE,'Bank-1S'!$J:$J,"&gt;="&amp;AB$7,'Bank-1S'!$J:$J,"&lt;="&amp;AB$8,'Bank-1S'!$AF:$AF,$N60,'Bank-1S'!$X:$X,$F60,'Bank-1S'!$Y:$Y,$G60),SUMIFS('Bank-1S'!$AE:$AE,'Bank-1S'!$J:$J,AB$8,'Bank-1S'!$AF:$AF,$N60,'Bank-1S'!$X:$X,$F60,'Bank-1S'!$Y:$Y,$G60))</f>
        <v>0</v>
      </c>
      <c r="AC60" s="179">
        <f ca="1">IF(AC$7&lt;&gt;"",SUMIFS('Bank-1S'!$AE:$AE,'Bank-1S'!$J:$J,"&gt;="&amp;AC$7,'Bank-1S'!$J:$J,"&lt;="&amp;AC$8,'Bank-1S'!$AF:$AF,$N60,'Bank-1S'!$X:$X,$F60,'Bank-1S'!$Y:$Y,$G60),SUMIFS('Bank-1S'!$AE:$AE,'Bank-1S'!$J:$J,AC$8,'Bank-1S'!$AF:$AF,$N60,'Bank-1S'!$X:$X,$F60,'Bank-1S'!$Y:$Y,$G60))</f>
        <v>0</v>
      </c>
      <c r="AD60" s="179">
        <f ca="1">IF(AD$7&lt;&gt;"",SUMIFS('Bank-1S'!$AE:$AE,'Bank-1S'!$J:$J,"&gt;="&amp;AD$7,'Bank-1S'!$J:$J,"&lt;="&amp;AD$8,'Bank-1S'!$AF:$AF,$N60,'Bank-1S'!$X:$X,$F60,'Bank-1S'!$Y:$Y,$G60),SUMIFS('Bank-1S'!$AE:$AE,'Bank-1S'!$J:$J,AD$8,'Bank-1S'!$AF:$AF,$N60,'Bank-1S'!$X:$X,$F60,'Bank-1S'!$Y:$Y,$G60))</f>
        <v>0</v>
      </c>
      <c r="AE60" s="179">
        <f ca="1">IF(AE$7&lt;&gt;"",SUMIFS('Bank-1S'!$AE:$AE,'Bank-1S'!$J:$J,"&gt;="&amp;AE$7,'Bank-1S'!$J:$J,"&lt;="&amp;AE$8,'Bank-1S'!$AF:$AF,$N60,'Bank-1S'!$X:$X,$F60,'Bank-1S'!$Y:$Y,$G60),SUMIFS('Bank-1S'!$AE:$AE,'Bank-1S'!$J:$J,AE$8,'Bank-1S'!$AF:$AF,$N60,'Bank-1S'!$X:$X,$F60,'Bank-1S'!$Y:$Y,$G60))</f>
        <v>0</v>
      </c>
      <c r="AF60" s="179">
        <f ca="1">IF(AF$7&lt;&gt;"",SUMIFS('Bank-1S'!$AE:$AE,'Bank-1S'!$J:$J,"&gt;="&amp;AF$7,'Bank-1S'!$J:$J,"&lt;="&amp;AF$8,'Bank-1S'!$AF:$AF,$N60,'Bank-1S'!$X:$X,$F60,'Bank-1S'!$Y:$Y,$G60),SUMIFS('Bank-1S'!$AE:$AE,'Bank-1S'!$J:$J,AF$8,'Bank-1S'!$AF:$AF,$N60,'Bank-1S'!$X:$X,$F60,'Bank-1S'!$Y:$Y,$G60))</f>
        <v>0</v>
      </c>
      <c r="AG60" s="179">
        <f ca="1">IF(AG$7&lt;&gt;"",SUMIFS('Bank-1S'!$AE:$AE,'Bank-1S'!$J:$J,"&gt;="&amp;AG$7,'Bank-1S'!$J:$J,"&lt;="&amp;AG$8,'Bank-1S'!$AF:$AF,$N60,'Bank-1S'!$X:$X,$F60,'Bank-1S'!$Y:$Y,$G60),SUMIFS('Bank-1S'!$AE:$AE,'Bank-1S'!$J:$J,AG$8,'Bank-1S'!$AF:$AF,$N60,'Bank-1S'!$X:$X,$F60,'Bank-1S'!$Y:$Y,$G60))</f>
        <v>0</v>
      </c>
      <c r="AH60" s="179">
        <f ca="1">IF(AH$7&lt;&gt;"",SUMIFS('Bank-1S'!$AE:$AE,'Bank-1S'!$J:$J,"&gt;="&amp;AH$7,'Bank-1S'!$J:$J,"&lt;="&amp;AH$8,'Bank-1S'!$AF:$AF,$N60,'Bank-1S'!$X:$X,$F60,'Bank-1S'!$Y:$Y,$G60),SUMIFS('Bank-1S'!$AE:$AE,'Bank-1S'!$J:$J,AH$8,'Bank-1S'!$AF:$AF,$N60,'Bank-1S'!$X:$X,$F60,'Bank-1S'!$Y:$Y,$G60))</f>
        <v>0</v>
      </c>
      <c r="AI60" s="179">
        <f ca="1">IF(AI$7&lt;&gt;"",SUMIFS('Bank-1S'!$AE:$AE,'Bank-1S'!$J:$J,"&gt;="&amp;AI$7,'Bank-1S'!$J:$J,"&lt;="&amp;AI$8,'Bank-1S'!$AF:$AF,$N60,'Bank-1S'!$X:$X,$F60,'Bank-1S'!$Y:$Y,$G60),SUMIFS('Bank-1S'!$AE:$AE,'Bank-1S'!$J:$J,AI$8,'Bank-1S'!$AF:$AF,$N60,'Bank-1S'!$X:$X,$F60,'Bank-1S'!$Y:$Y,$G60))</f>
        <v>0</v>
      </c>
      <c r="AJ60" s="179">
        <f ca="1">IF(AJ$7&lt;&gt;"",SUMIFS('Bank-1S'!$AE:$AE,'Bank-1S'!$J:$J,"&gt;="&amp;AJ$7,'Bank-1S'!$J:$J,"&lt;="&amp;AJ$8,'Bank-1S'!$AF:$AF,$N60,'Bank-1S'!$X:$X,$F60,'Bank-1S'!$Y:$Y,$G60),SUMIFS('Bank-1S'!$AE:$AE,'Bank-1S'!$J:$J,AJ$8,'Bank-1S'!$AF:$AF,$N60,'Bank-1S'!$X:$X,$F60,'Bank-1S'!$Y:$Y,$G60))</f>
        <v>0</v>
      </c>
      <c r="AK60" s="179">
        <f ca="1">IF(AK$7&lt;&gt;"",SUMIFS('Bank-1S'!$AE:$AE,'Bank-1S'!$J:$J,"&gt;="&amp;AK$7,'Bank-1S'!$J:$J,"&lt;="&amp;AK$8,'Bank-1S'!$AF:$AF,$N60,'Bank-1S'!$X:$X,$F60,'Bank-1S'!$Y:$Y,$G60),SUMIFS('Bank-1S'!$AE:$AE,'Bank-1S'!$J:$J,AK$8,'Bank-1S'!$AF:$AF,$N60,'Bank-1S'!$X:$X,$F60,'Bank-1S'!$Y:$Y,$G60))</f>
        <v>0</v>
      </c>
      <c r="AL60" s="179">
        <f ca="1">IF(AL$7&lt;&gt;"",SUMIFS('Bank-1S'!$AE:$AE,'Bank-1S'!$J:$J,"&gt;="&amp;AL$7,'Bank-1S'!$J:$J,"&lt;="&amp;AL$8,'Bank-1S'!$AF:$AF,$N60,'Bank-1S'!$X:$X,$F60,'Bank-1S'!$Y:$Y,$G60),SUMIFS('Bank-1S'!$AE:$AE,'Bank-1S'!$J:$J,AL$8,'Bank-1S'!$AF:$AF,$N60,'Bank-1S'!$X:$X,$F60,'Bank-1S'!$Y:$Y,$G60))</f>
        <v>0</v>
      </c>
      <c r="AM60" s="179">
        <f ca="1">IF(AM$7&lt;&gt;"",SUMIFS('Bank-1S'!$AE:$AE,'Bank-1S'!$J:$J,"&gt;="&amp;AM$7,'Bank-1S'!$J:$J,"&lt;="&amp;AM$8,'Bank-1S'!$AF:$AF,$N60,'Bank-1S'!$X:$X,$F60,'Bank-1S'!$Y:$Y,$G60),SUMIFS('Bank-1S'!$AE:$AE,'Bank-1S'!$J:$J,AM$8,'Bank-1S'!$AF:$AF,$N60,'Bank-1S'!$X:$X,$F60,'Bank-1S'!$Y:$Y,$G60))</f>
        <v>0</v>
      </c>
      <c r="AN60" s="179">
        <f ca="1">IF(AN$7&lt;&gt;"",SUMIFS('Bank-1S'!$AE:$AE,'Bank-1S'!$J:$J,"&gt;="&amp;AN$7,'Bank-1S'!$J:$J,"&lt;="&amp;AN$8,'Bank-1S'!$AF:$AF,$N60,'Bank-1S'!$X:$X,$F60,'Bank-1S'!$Y:$Y,$G60),SUMIFS('Bank-1S'!$AE:$AE,'Bank-1S'!$J:$J,AN$8,'Bank-1S'!$AF:$AF,$N60,'Bank-1S'!$X:$X,$F60,'Bank-1S'!$Y:$Y,$G60))</f>
        <v>0</v>
      </c>
      <c r="AO60" s="179">
        <f ca="1">IF(AO$7&lt;&gt;"",SUMIFS('Bank-1S'!$AE:$AE,'Bank-1S'!$J:$J,"&gt;="&amp;AO$7,'Bank-1S'!$J:$J,"&lt;="&amp;AO$8,'Bank-1S'!$AF:$AF,$N60,'Bank-1S'!$X:$X,$F60,'Bank-1S'!$Y:$Y,$G60),SUMIFS('Bank-1S'!$AE:$AE,'Bank-1S'!$J:$J,AO$8,'Bank-1S'!$AF:$AF,$N60,'Bank-1S'!$X:$X,$F60,'Bank-1S'!$Y:$Y,$G60))</f>
        <v>0</v>
      </c>
      <c r="AP60" s="179">
        <f ca="1">IF(AP$7&lt;&gt;"",SUMIFS('Bank-1S'!$AE:$AE,'Bank-1S'!$J:$J,"&gt;="&amp;AP$7,'Bank-1S'!$J:$J,"&lt;="&amp;AP$8,'Bank-1S'!$AF:$AF,$N60,'Bank-1S'!$X:$X,$F60,'Bank-1S'!$Y:$Y,$G60),SUMIFS('Bank-1S'!$AE:$AE,'Bank-1S'!$J:$J,AP$8,'Bank-1S'!$AF:$AF,$N60,'Bank-1S'!$X:$X,$F60,'Bank-1S'!$Y:$Y,$G60))</f>
        <v>0</v>
      </c>
      <c r="AQ60" s="179">
        <f ca="1">IF(AQ$7&lt;&gt;"",SUMIFS('Bank-1S'!$AE:$AE,'Bank-1S'!$J:$J,"&gt;="&amp;AQ$7,'Bank-1S'!$J:$J,"&lt;="&amp;AQ$8,'Bank-1S'!$AF:$AF,$N60,'Bank-1S'!$X:$X,$F60,'Bank-1S'!$Y:$Y,$G60),SUMIFS('Bank-1S'!$AE:$AE,'Bank-1S'!$J:$J,AQ$8,'Bank-1S'!$AF:$AF,$N60,'Bank-1S'!$X:$X,$F60,'Bank-1S'!$Y:$Y,$G60))</f>
        <v>0</v>
      </c>
      <c r="AR60" s="179">
        <f ca="1">IF(AR$7&lt;&gt;"",SUMIFS('Bank-1S'!$AE:$AE,'Bank-1S'!$J:$J,"&gt;="&amp;AR$7,'Bank-1S'!$J:$J,"&lt;="&amp;AR$8,'Bank-1S'!$AF:$AF,$N60,'Bank-1S'!$X:$X,$F60,'Bank-1S'!$Y:$Y,$G60),SUMIFS('Bank-1S'!$AE:$AE,'Bank-1S'!$J:$J,AR$8,'Bank-1S'!$AF:$AF,$N60,'Bank-1S'!$X:$X,$F60,'Bank-1S'!$Y:$Y,$G60))</f>
        <v>0</v>
      </c>
      <c r="AS60" s="179">
        <f ca="1">IF(AS$7&lt;&gt;"",SUMIFS('Bank-1S'!$AE:$AE,'Bank-1S'!$J:$J,"&gt;="&amp;AS$7,'Bank-1S'!$J:$J,"&lt;="&amp;AS$8,'Bank-1S'!$AF:$AF,$N60,'Bank-1S'!$X:$X,$F60,'Bank-1S'!$Y:$Y,$G60),SUMIFS('Bank-1S'!$AE:$AE,'Bank-1S'!$J:$J,AS$8,'Bank-1S'!$AF:$AF,$N60,'Bank-1S'!$X:$X,$F60,'Bank-1S'!$Y:$Y,$G60))</f>
        <v>0</v>
      </c>
      <c r="AT60" s="179">
        <f ca="1">IF(AT$7&lt;&gt;"",SUMIFS('Bank-1S'!$AE:$AE,'Bank-1S'!$J:$J,"&gt;="&amp;AT$7,'Bank-1S'!$J:$J,"&lt;="&amp;AT$8,'Bank-1S'!$AF:$AF,$N60,'Bank-1S'!$X:$X,$F60,'Bank-1S'!$Y:$Y,$G60),SUMIFS('Bank-1S'!$AE:$AE,'Bank-1S'!$J:$J,AT$8,'Bank-1S'!$AF:$AF,$N60,'Bank-1S'!$X:$X,$F60,'Bank-1S'!$Y:$Y,$G60))</f>
        <v>0</v>
      </c>
      <c r="AU60" s="179">
        <f ca="1">IF(AU$7&lt;&gt;"",SUMIFS('Bank-1S'!$AE:$AE,'Bank-1S'!$J:$J,"&gt;="&amp;AU$7,'Bank-1S'!$J:$J,"&lt;="&amp;AU$8,'Bank-1S'!$AF:$AF,$N60,'Bank-1S'!$X:$X,$F60,'Bank-1S'!$Y:$Y,$G60),SUMIFS('Bank-1S'!$AE:$AE,'Bank-1S'!$J:$J,AU$8,'Bank-1S'!$AF:$AF,$N60,'Bank-1S'!$X:$X,$F60,'Bank-1S'!$Y:$Y,$G60))</f>
        <v>0</v>
      </c>
      <c r="AV60" s="179">
        <f ca="1">IF(AV$7&lt;&gt;"",SUMIFS('Bank-1S'!$AE:$AE,'Bank-1S'!$J:$J,"&gt;="&amp;AV$7,'Bank-1S'!$J:$J,"&lt;="&amp;AV$8,'Bank-1S'!$AF:$AF,$N60,'Bank-1S'!$X:$X,$F60,'Bank-1S'!$Y:$Y,$G60),SUMIFS('Bank-1S'!$AE:$AE,'Bank-1S'!$J:$J,AV$8,'Bank-1S'!$AF:$AF,$N60,'Bank-1S'!$X:$X,$F60,'Bank-1S'!$Y:$Y,$G60))</f>
        <v>0</v>
      </c>
      <c r="AW60" s="179">
        <f ca="1">IF(AW$7&lt;&gt;"",SUMIFS('Bank-1S'!$AE:$AE,'Bank-1S'!$J:$J,"&gt;="&amp;AW$7,'Bank-1S'!$J:$J,"&lt;="&amp;AW$8,'Bank-1S'!$AF:$AF,$N60,'Bank-1S'!$X:$X,$F60,'Bank-1S'!$Y:$Y,$G60),SUMIFS('Bank-1S'!$AE:$AE,'Bank-1S'!$J:$J,AW$8,'Bank-1S'!$AF:$AF,$N60,'Bank-1S'!$X:$X,$F60,'Bank-1S'!$Y:$Y,$G60))</f>
        <v>0</v>
      </c>
      <c r="AX60" s="179">
        <f ca="1">IF(AX$7&lt;&gt;"",SUMIFS('Bank-1S'!$AE:$AE,'Bank-1S'!$J:$J,"&gt;="&amp;AX$7,'Bank-1S'!$J:$J,"&lt;="&amp;AX$8,'Bank-1S'!$AF:$AF,$N60,'Bank-1S'!$X:$X,$F60,'Bank-1S'!$Y:$Y,$G60),SUMIFS('Bank-1S'!$AE:$AE,'Bank-1S'!$J:$J,AX$8,'Bank-1S'!$AF:$AF,$N60,'Bank-1S'!$X:$X,$F60,'Bank-1S'!$Y:$Y,$G60))</f>
        <v>0</v>
      </c>
      <c r="AY60" s="179">
        <f ca="1">IF(AY$7&lt;&gt;"",SUMIFS('Bank-1S'!$AE:$AE,'Bank-1S'!$J:$J,"&gt;="&amp;AY$7,'Bank-1S'!$J:$J,"&lt;="&amp;AY$8,'Bank-1S'!$AF:$AF,$N60,'Bank-1S'!$X:$X,$F60,'Bank-1S'!$Y:$Y,$G60),SUMIFS('Bank-1S'!$AE:$AE,'Bank-1S'!$J:$J,AY$8,'Bank-1S'!$AF:$AF,$N60,'Bank-1S'!$X:$X,$F60,'Bank-1S'!$Y:$Y,$G60))</f>
        <v>0</v>
      </c>
      <c r="AZ60" s="179">
        <f ca="1">IF(AZ$7&lt;&gt;"",SUMIFS('Bank-1S'!$AE:$AE,'Bank-1S'!$J:$J,"&gt;="&amp;AZ$7,'Bank-1S'!$J:$J,"&lt;="&amp;AZ$8,'Bank-1S'!$AF:$AF,$N60,'Bank-1S'!$X:$X,$F60,'Bank-1S'!$Y:$Y,$G60),SUMIFS('Bank-1S'!$AE:$AE,'Bank-1S'!$J:$J,AZ$8,'Bank-1S'!$AF:$AF,$N60,'Bank-1S'!$X:$X,$F60,'Bank-1S'!$Y:$Y,$G60))</f>
        <v>0</v>
      </c>
      <c r="BA60" s="179">
        <f ca="1">IF(BA$7&lt;&gt;"",SUMIFS('Bank-1S'!$AE:$AE,'Bank-1S'!$J:$J,"&gt;="&amp;BA$7,'Bank-1S'!$J:$J,"&lt;="&amp;BA$8,'Bank-1S'!$AF:$AF,$N60,'Bank-1S'!$X:$X,$F60,'Bank-1S'!$Y:$Y,$G60),SUMIFS('Bank-1S'!$AE:$AE,'Bank-1S'!$J:$J,BA$8,'Bank-1S'!$AF:$AF,$N60,'Bank-1S'!$X:$X,$F60,'Bank-1S'!$Y:$Y,$G60))</f>
        <v>0</v>
      </c>
      <c r="BB60" s="179">
        <f ca="1">IF(BB$7&lt;&gt;"",SUMIFS('Bank-1S'!$AE:$AE,'Bank-1S'!$J:$J,"&gt;="&amp;BB$7,'Bank-1S'!$J:$J,"&lt;="&amp;BB$8,'Bank-1S'!$AF:$AF,$N60,'Bank-1S'!$X:$X,$F60,'Bank-1S'!$Y:$Y,$G60),SUMIFS('Bank-1S'!$AE:$AE,'Bank-1S'!$J:$J,BB$8,'Bank-1S'!$AF:$AF,$N60,'Bank-1S'!$X:$X,$F60,'Bank-1S'!$Y:$Y,$G60))</f>
        <v>0</v>
      </c>
      <c r="BC60" s="179">
        <f ca="1">IF(BC$7&lt;&gt;"",SUMIFS('Bank-1S'!$AE:$AE,'Bank-1S'!$J:$J,"&gt;="&amp;BC$7,'Bank-1S'!$J:$J,"&lt;="&amp;BC$8,'Bank-1S'!$AF:$AF,$N60,'Bank-1S'!$X:$X,$F60,'Bank-1S'!$Y:$Y,$G60),SUMIFS('Bank-1S'!$AE:$AE,'Bank-1S'!$J:$J,BC$8,'Bank-1S'!$AF:$AF,$N60,'Bank-1S'!$X:$X,$F60,'Bank-1S'!$Y:$Y,$G60))</f>
        <v>0</v>
      </c>
      <c r="BD60" s="179">
        <f ca="1">IF(BD$7&lt;&gt;"",SUMIFS('Bank-1S'!$AE:$AE,'Bank-1S'!$J:$J,"&gt;="&amp;BD$7,'Bank-1S'!$J:$J,"&lt;="&amp;BD$8,'Bank-1S'!$AF:$AF,$N60,'Bank-1S'!$X:$X,$F60,'Bank-1S'!$Y:$Y,$G60),SUMIFS('Bank-1S'!$AE:$AE,'Bank-1S'!$J:$J,BD$8,'Bank-1S'!$AF:$AF,$N60,'Bank-1S'!$X:$X,$F60,'Bank-1S'!$Y:$Y,$G60))</f>
        <v>0</v>
      </c>
      <c r="BE60" s="179">
        <f ca="1">IF(BE$7&lt;&gt;"",SUMIFS('Bank-1S'!$AE:$AE,'Bank-1S'!$J:$J,"&gt;="&amp;BE$7,'Bank-1S'!$J:$J,"&lt;="&amp;BE$8,'Bank-1S'!$AF:$AF,$N60,'Bank-1S'!$X:$X,$F60,'Bank-1S'!$Y:$Y,$G60),SUMIFS('Bank-1S'!$AE:$AE,'Bank-1S'!$J:$J,BE$8,'Bank-1S'!$AF:$AF,$N60,'Bank-1S'!$X:$X,$F60,'Bank-1S'!$Y:$Y,$G60))</f>
        <v>0</v>
      </c>
      <c r="BF60" s="179">
        <f ca="1">IF(BF$7&lt;&gt;"",SUMIFS('Bank-1S'!$AE:$AE,'Bank-1S'!$J:$J,"&gt;="&amp;BF$7,'Bank-1S'!$J:$J,"&lt;="&amp;BF$8,'Bank-1S'!$AF:$AF,$N60,'Bank-1S'!$X:$X,$F60,'Bank-1S'!$Y:$Y,$G60),SUMIFS('Bank-1S'!$AE:$AE,'Bank-1S'!$J:$J,BF$8,'Bank-1S'!$AF:$AF,$N60,'Bank-1S'!$X:$X,$F60,'Bank-1S'!$Y:$Y,$G60))</f>
        <v>0</v>
      </c>
      <c r="BG60" s="179">
        <f ca="1">IF(BG$7&lt;&gt;"",SUMIFS('Bank-1S'!$AE:$AE,'Bank-1S'!$J:$J,"&gt;="&amp;BG$7,'Bank-1S'!$J:$J,"&lt;="&amp;BG$8,'Bank-1S'!$AF:$AF,$N60,'Bank-1S'!$X:$X,$F60,'Bank-1S'!$Y:$Y,$G60),SUMIFS('Bank-1S'!$AE:$AE,'Bank-1S'!$J:$J,BG$8,'Bank-1S'!$AF:$AF,$N60,'Bank-1S'!$X:$X,$F60,'Bank-1S'!$Y:$Y,$G60))</f>
        <v>0</v>
      </c>
      <c r="BH60" s="179">
        <f ca="1">IF(BH$7&lt;&gt;"",SUMIFS('Bank-1S'!$AE:$AE,'Bank-1S'!$J:$J,"&gt;="&amp;BH$7,'Bank-1S'!$J:$J,"&lt;="&amp;BH$8,'Bank-1S'!$AF:$AF,$N60,'Bank-1S'!$X:$X,$F60,'Bank-1S'!$Y:$Y,$G60),SUMIFS('Bank-1S'!$AE:$AE,'Bank-1S'!$J:$J,BH$8,'Bank-1S'!$AF:$AF,$N60,'Bank-1S'!$X:$X,$F60,'Bank-1S'!$Y:$Y,$G60))</f>
        <v>0</v>
      </c>
      <c r="BI60" s="179">
        <f ca="1">IF(BI$7&lt;&gt;"",SUMIFS('Bank-1S'!$AE:$AE,'Bank-1S'!$J:$J,"&gt;="&amp;BI$7,'Bank-1S'!$J:$J,"&lt;="&amp;BI$8,'Bank-1S'!$AF:$AF,$N60,'Bank-1S'!$X:$X,$F60,'Bank-1S'!$Y:$Y,$G60),SUMIFS('Bank-1S'!$AE:$AE,'Bank-1S'!$J:$J,BI$8,'Bank-1S'!$AF:$AF,$N60,'Bank-1S'!$X:$X,$F60,'Bank-1S'!$Y:$Y,$G60))</f>
        <v>0</v>
      </c>
      <c r="BJ60" s="179">
        <f ca="1">IF(BJ$7&lt;&gt;"",SUMIFS('Bank-1S'!$AE:$AE,'Bank-1S'!$J:$J,"&gt;="&amp;BJ$7,'Bank-1S'!$J:$J,"&lt;="&amp;BJ$8,'Bank-1S'!$AF:$AF,$N60,'Bank-1S'!$X:$X,$F60,'Bank-1S'!$Y:$Y,$G60),SUMIFS('Bank-1S'!$AE:$AE,'Bank-1S'!$J:$J,BJ$8,'Bank-1S'!$AF:$AF,$N60,'Bank-1S'!$X:$X,$F60,'Bank-1S'!$Y:$Y,$G60))</f>
        <v>0</v>
      </c>
      <c r="BK60" s="179">
        <f ca="1">IF(BK$7&lt;&gt;"",SUMIFS('Bank-1S'!$AE:$AE,'Bank-1S'!$J:$J,"&gt;="&amp;BK$7,'Bank-1S'!$J:$J,"&lt;="&amp;BK$8,'Bank-1S'!$AF:$AF,$N60,'Bank-1S'!$X:$X,$F60,'Bank-1S'!$Y:$Y,$G60),SUMIFS('Bank-1S'!$AE:$AE,'Bank-1S'!$J:$J,BK$8,'Bank-1S'!$AF:$AF,$N60,'Bank-1S'!$X:$X,$F60,'Bank-1S'!$Y:$Y,$G60))</f>
        <v>0</v>
      </c>
      <c r="BL60" s="179">
        <f ca="1">IF(BL$7&lt;&gt;"",SUMIFS('Bank-1S'!$AE:$AE,'Bank-1S'!$J:$J,"&gt;="&amp;BL$7,'Bank-1S'!$J:$J,"&lt;="&amp;BL$8,'Bank-1S'!$AF:$AF,$N60,'Bank-1S'!$X:$X,$F60,'Bank-1S'!$Y:$Y,$G60),SUMIFS('Bank-1S'!$AE:$AE,'Bank-1S'!$J:$J,BL$8,'Bank-1S'!$AF:$AF,$N60,'Bank-1S'!$X:$X,$F60,'Bank-1S'!$Y:$Y,$G60))</f>
        <v>0</v>
      </c>
      <c r="BM60" s="179">
        <f ca="1">IF(BM$7&lt;&gt;"",SUMIFS('Bank-1S'!$AE:$AE,'Bank-1S'!$J:$J,"&gt;="&amp;BM$7,'Bank-1S'!$J:$J,"&lt;="&amp;BM$8,'Bank-1S'!$AF:$AF,$N60,'Bank-1S'!$X:$X,$F60,'Bank-1S'!$Y:$Y,$G60),SUMIFS('Bank-1S'!$AE:$AE,'Bank-1S'!$J:$J,BM$8,'Bank-1S'!$AF:$AF,$N60,'Bank-1S'!$X:$X,$F60,'Bank-1S'!$Y:$Y,$G60))</f>
        <v>0</v>
      </c>
      <c r="BN60" s="179">
        <f ca="1">IF(BN$7&lt;&gt;"",SUMIFS('Bank-1S'!$AE:$AE,'Bank-1S'!$J:$J,"&gt;="&amp;BN$7,'Bank-1S'!$J:$J,"&lt;="&amp;BN$8,'Bank-1S'!$AF:$AF,$N60,'Bank-1S'!$X:$X,$F60,'Bank-1S'!$Y:$Y,$G60),SUMIFS('Bank-1S'!$AE:$AE,'Bank-1S'!$J:$J,BN$8,'Bank-1S'!$AF:$AF,$N60,'Bank-1S'!$X:$X,$F60,'Bank-1S'!$Y:$Y,$G60))</f>
        <v>0</v>
      </c>
      <c r="BO60" s="179">
        <f ca="1">IF(BO$7&lt;&gt;"",SUMIFS('Bank-1S'!$AE:$AE,'Bank-1S'!$J:$J,"&gt;="&amp;BO$7,'Bank-1S'!$J:$J,"&lt;="&amp;BO$8,'Bank-1S'!$AF:$AF,$N60,'Bank-1S'!$X:$X,$F60,'Bank-1S'!$Y:$Y,$G60),SUMIFS('Bank-1S'!$AE:$AE,'Bank-1S'!$J:$J,BO$8,'Bank-1S'!$AF:$AF,$N60,'Bank-1S'!$X:$X,$F60,'Bank-1S'!$Y:$Y,$G60))</f>
        <v>0</v>
      </c>
      <c r="BP60" s="179">
        <f ca="1">IF(BP$7&lt;&gt;"",SUMIFS('Bank-1S'!$AE:$AE,'Bank-1S'!$J:$J,"&gt;="&amp;BP$7,'Bank-1S'!$J:$J,"&lt;="&amp;BP$8,'Bank-1S'!$AF:$AF,$N60,'Bank-1S'!$X:$X,$F60,'Bank-1S'!$Y:$Y,$G60),SUMIFS('Bank-1S'!$AE:$AE,'Bank-1S'!$J:$J,BP$8,'Bank-1S'!$AF:$AF,$N60,'Bank-1S'!$X:$X,$F60,'Bank-1S'!$Y:$Y,$G60))</f>
        <v>0</v>
      </c>
      <c r="BQ60" s="179">
        <f ca="1">IF(BQ$7&lt;&gt;"",SUMIFS('Bank-1S'!$AE:$AE,'Bank-1S'!$J:$J,"&gt;="&amp;BQ$7,'Bank-1S'!$J:$J,"&lt;="&amp;BQ$8,'Bank-1S'!$AF:$AF,$N60,'Bank-1S'!$X:$X,$F60,'Bank-1S'!$Y:$Y,$G60),SUMIFS('Bank-1S'!$AE:$AE,'Bank-1S'!$J:$J,BQ$8,'Bank-1S'!$AF:$AF,$N60,'Bank-1S'!$X:$X,$F60,'Bank-1S'!$Y:$Y,$G60))</f>
        <v>0</v>
      </c>
      <c r="BR60" s="179">
        <f ca="1">IF(BR$7&lt;&gt;"",SUMIFS('Bank-1S'!$AE:$AE,'Bank-1S'!$J:$J,"&gt;="&amp;BR$7,'Bank-1S'!$J:$J,"&lt;="&amp;BR$8,'Bank-1S'!$AF:$AF,$N60,'Bank-1S'!$X:$X,$F60,'Bank-1S'!$Y:$Y,$G60),SUMIFS('Bank-1S'!$AE:$AE,'Bank-1S'!$J:$J,BR$8,'Bank-1S'!$AF:$AF,$N60,'Bank-1S'!$X:$X,$F60,'Bank-1S'!$Y:$Y,$G60))</f>
        <v>0</v>
      </c>
      <c r="BS60" s="179">
        <f ca="1">IF(BS$7&lt;&gt;"",SUMIFS('Bank-1S'!$AE:$AE,'Bank-1S'!$J:$J,"&gt;="&amp;BS$7,'Bank-1S'!$J:$J,"&lt;="&amp;BS$8,'Bank-1S'!$AF:$AF,$N60,'Bank-1S'!$X:$X,$F60,'Bank-1S'!$Y:$Y,$G60),SUMIFS('Bank-1S'!$AE:$AE,'Bank-1S'!$J:$J,BS$8,'Bank-1S'!$AF:$AF,$N60,'Bank-1S'!$X:$X,$F60,'Bank-1S'!$Y:$Y,$G60))</f>
        <v>0</v>
      </c>
      <c r="BT60" s="179">
        <f ca="1">IF(BT$7&lt;&gt;"",SUMIFS('Bank-1S'!$AE:$AE,'Bank-1S'!$J:$J,"&gt;="&amp;BT$7,'Bank-1S'!$J:$J,"&lt;="&amp;BT$8,'Bank-1S'!$AF:$AF,$N60,'Bank-1S'!$X:$X,$F60,'Bank-1S'!$Y:$Y,$G60),SUMIFS('Bank-1S'!$AE:$AE,'Bank-1S'!$J:$J,BT$8,'Bank-1S'!$AF:$AF,$N60,'Bank-1S'!$X:$X,$F60,'Bank-1S'!$Y:$Y,$G60))</f>
        <v>0</v>
      </c>
      <c r="BU60" s="179">
        <f ca="1">IF(BU$7&lt;&gt;"",SUMIFS('Bank-1S'!$AE:$AE,'Bank-1S'!$J:$J,"&gt;="&amp;BU$7,'Bank-1S'!$J:$J,"&lt;="&amp;BU$8,'Bank-1S'!$AF:$AF,$N60,'Bank-1S'!$X:$X,$F60,'Bank-1S'!$Y:$Y,$G60),SUMIFS('Bank-1S'!$AE:$AE,'Bank-1S'!$J:$J,BU$8,'Bank-1S'!$AF:$AF,$N60,'Bank-1S'!$X:$X,$F60,'Bank-1S'!$Y:$Y,$G60))</f>
        <v>0</v>
      </c>
      <c r="BV60" s="179">
        <f ca="1">IF(BV$7&lt;&gt;"",SUMIFS('Bank-1S'!$AE:$AE,'Bank-1S'!$J:$J,"&gt;="&amp;BV$7,'Bank-1S'!$J:$J,"&lt;="&amp;BV$8,'Bank-1S'!$AF:$AF,$N60,'Bank-1S'!$X:$X,$F60,'Bank-1S'!$Y:$Y,$G60),SUMIFS('Bank-1S'!$AE:$AE,'Bank-1S'!$J:$J,BV$8,'Bank-1S'!$AF:$AF,$N60,'Bank-1S'!$X:$X,$F60,'Bank-1S'!$Y:$Y,$G60))</f>
        <v>0</v>
      </c>
      <c r="BW60" s="179">
        <f ca="1">IF(BW$7&lt;&gt;"",SUMIFS('Bank-1S'!$AE:$AE,'Bank-1S'!$J:$J,"&gt;="&amp;BW$7,'Bank-1S'!$J:$J,"&lt;="&amp;BW$8,'Bank-1S'!$AF:$AF,$N60,'Bank-1S'!$X:$X,$F60,'Bank-1S'!$Y:$Y,$G60),SUMIFS('Bank-1S'!$AE:$AE,'Bank-1S'!$J:$J,BW$8,'Bank-1S'!$AF:$AF,$N60,'Bank-1S'!$X:$X,$F60,'Bank-1S'!$Y:$Y,$G60))</f>
        <v>0</v>
      </c>
      <c r="BX60" s="179">
        <f ca="1">IF(BX$7&lt;&gt;"",SUMIFS('Bank-1S'!$AE:$AE,'Bank-1S'!$J:$J,"&gt;="&amp;BX$7,'Bank-1S'!$J:$J,"&lt;="&amp;BX$8,'Bank-1S'!$AF:$AF,$N60,'Bank-1S'!$X:$X,$F60,'Bank-1S'!$Y:$Y,$G60),SUMIFS('Bank-1S'!$AE:$AE,'Bank-1S'!$J:$J,BX$8,'Bank-1S'!$AF:$AF,$N60,'Bank-1S'!$X:$X,$F60,'Bank-1S'!$Y:$Y,$G60))</f>
        <v>0</v>
      </c>
      <c r="BY60" s="179">
        <f ca="1">IF(BY$7&lt;&gt;"",SUMIFS('Bank-1S'!$AE:$AE,'Bank-1S'!$J:$J,"&gt;="&amp;BY$7,'Bank-1S'!$J:$J,"&lt;="&amp;BY$8,'Bank-1S'!$AF:$AF,$N60,'Bank-1S'!$X:$X,$F60,'Bank-1S'!$Y:$Y,$G60),SUMIFS('Bank-1S'!$AE:$AE,'Bank-1S'!$J:$J,BY$8,'Bank-1S'!$AF:$AF,$N60,'Bank-1S'!$X:$X,$F60,'Bank-1S'!$Y:$Y,$G60))</f>
        <v>0</v>
      </c>
      <c r="BZ60" s="179">
        <f ca="1">IF(BZ$7&lt;&gt;"",SUMIFS('Bank-1S'!$AE:$AE,'Bank-1S'!$J:$J,"&gt;="&amp;BZ$7,'Bank-1S'!$J:$J,"&lt;="&amp;BZ$8,'Bank-1S'!$AF:$AF,$N60,'Bank-1S'!$X:$X,$F60,'Bank-1S'!$Y:$Y,$G60),SUMIFS('Bank-1S'!$AE:$AE,'Bank-1S'!$J:$J,BZ$8,'Bank-1S'!$AF:$AF,$N60,'Bank-1S'!$X:$X,$F60,'Bank-1S'!$Y:$Y,$G60))</f>
        <v>0</v>
      </c>
      <c r="CA60" s="179">
        <f ca="1">IF(CA$7&lt;&gt;"",SUMIFS('Bank-1S'!$AE:$AE,'Bank-1S'!$J:$J,"&gt;="&amp;CA$7,'Bank-1S'!$J:$J,"&lt;="&amp;CA$8,'Bank-1S'!$AF:$AF,$N60,'Bank-1S'!$X:$X,$F60,'Bank-1S'!$Y:$Y,$G60),SUMIFS('Bank-1S'!$AE:$AE,'Bank-1S'!$J:$J,CA$8,'Bank-1S'!$AF:$AF,$N60,'Bank-1S'!$X:$X,$F60,'Bank-1S'!$Y:$Y,$G60))</f>
        <v>0</v>
      </c>
      <c r="CB60" s="179">
        <f ca="1">IF(CB$7&lt;&gt;"",SUMIFS('Bank-1S'!$AE:$AE,'Bank-1S'!$J:$J,"&gt;="&amp;CB$7,'Bank-1S'!$J:$J,"&lt;="&amp;CB$8,'Bank-1S'!$AF:$AF,$N60,'Bank-1S'!$X:$X,$F60,'Bank-1S'!$Y:$Y,$G60),SUMIFS('Bank-1S'!$AE:$AE,'Bank-1S'!$J:$J,CB$8,'Bank-1S'!$AF:$AF,$N60,'Bank-1S'!$X:$X,$F60,'Bank-1S'!$Y:$Y,$G60))</f>
        <v>0</v>
      </c>
      <c r="CC60" s="179">
        <f ca="1">IF(CC$7&lt;&gt;"",SUMIFS('Bank-1S'!$AE:$AE,'Bank-1S'!$J:$J,"&gt;="&amp;CC$7,'Bank-1S'!$J:$J,"&lt;="&amp;CC$8,'Bank-1S'!$AF:$AF,$N60,'Bank-1S'!$X:$X,$F60,'Bank-1S'!$Y:$Y,$G60),SUMIFS('Bank-1S'!$AE:$AE,'Bank-1S'!$J:$J,CC$8,'Bank-1S'!$AF:$AF,$N60,'Bank-1S'!$X:$X,$F60,'Bank-1S'!$Y:$Y,$G60))</f>
        <v>0</v>
      </c>
      <c r="CD60" s="179">
        <f ca="1">IF(CD$7&lt;&gt;"",SUMIFS('Bank-1S'!$AE:$AE,'Bank-1S'!$J:$J,"&gt;="&amp;CD$7,'Bank-1S'!$J:$J,"&lt;="&amp;CD$8,'Bank-1S'!$AF:$AF,$N60,'Bank-1S'!$X:$X,$F60,'Bank-1S'!$Y:$Y,$G60),SUMIFS('Bank-1S'!$AE:$AE,'Bank-1S'!$J:$J,CD$8,'Bank-1S'!$AF:$AF,$N60,'Bank-1S'!$X:$X,$F60,'Bank-1S'!$Y:$Y,$G60))</f>
        <v>0</v>
      </c>
      <c r="CE60" s="179">
        <f ca="1">IF(CE$7&lt;&gt;"",SUMIFS('Bank-1S'!$AE:$AE,'Bank-1S'!$J:$J,"&gt;="&amp;CE$7,'Bank-1S'!$J:$J,"&lt;="&amp;CE$8,'Bank-1S'!$AF:$AF,$N60,'Bank-1S'!$X:$X,$F60,'Bank-1S'!$Y:$Y,$G60),SUMIFS('Bank-1S'!$AE:$AE,'Bank-1S'!$J:$J,CE$8,'Bank-1S'!$AF:$AF,$N60,'Bank-1S'!$X:$X,$F60,'Bank-1S'!$Y:$Y,$G60))</f>
        <v>0</v>
      </c>
      <c r="CF60" s="179">
        <f ca="1">IF(CF$7&lt;&gt;"",SUMIFS('Bank-1S'!$AE:$AE,'Bank-1S'!$J:$J,"&gt;="&amp;CF$7,'Bank-1S'!$J:$J,"&lt;="&amp;CF$8,'Bank-1S'!$AF:$AF,$N60,'Bank-1S'!$X:$X,$F60,'Bank-1S'!$Y:$Y,$G60),SUMIFS('Bank-1S'!$AE:$AE,'Bank-1S'!$J:$J,CF$8,'Bank-1S'!$AF:$AF,$N60,'Bank-1S'!$X:$X,$F60,'Bank-1S'!$Y:$Y,$G60))</f>
        <v>0</v>
      </c>
      <c r="CG60" s="179">
        <f ca="1">IF(CG$7&lt;&gt;"",SUMIFS('Bank-1S'!$AE:$AE,'Bank-1S'!$J:$J,"&gt;="&amp;CG$7,'Bank-1S'!$J:$J,"&lt;="&amp;CG$8,'Bank-1S'!$AF:$AF,$N60,'Bank-1S'!$X:$X,$F60,'Bank-1S'!$Y:$Y,$G60),SUMIFS('Bank-1S'!$AE:$AE,'Bank-1S'!$J:$J,CG$8,'Bank-1S'!$AF:$AF,$N60,'Bank-1S'!$X:$X,$F60,'Bank-1S'!$Y:$Y,$G60))</f>
        <v>0</v>
      </c>
      <c r="CH60" s="179">
        <f ca="1">IF(CH$7&lt;&gt;"",SUMIFS('Bank-1S'!$AE:$AE,'Bank-1S'!$J:$J,"&gt;="&amp;CH$7,'Bank-1S'!$J:$J,"&lt;="&amp;CH$8,'Bank-1S'!$AF:$AF,$N60,'Bank-1S'!$X:$X,$F60,'Bank-1S'!$Y:$Y,$G60),SUMIFS('Bank-1S'!$AE:$AE,'Bank-1S'!$J:$J,CH$8,'Bank-1S'!$AF:$AF,$N60,'Bank-1S'!$X:$X,$F60,'Bank-1S'!$Y:$Y,$G60))</f>
        <v>0</v>
      </c>
      <c r="CI60" s="179">
        <f ca="1">IF(CI$7&lt;&gt;"",SUMIFS('Bank-1S'!$AE:$AE,'Bank-1S'!$J:$J,"&gt;="&amp;CI$7,'Bank-1S'!$J:$J,"&lt;="&amp;CI$8,'Bank-1S'!$AF:$AF,$N60,'Bank-1S'!$X:$X,$F60,'Bank-1S'!$Y:$Y,$G60),SUMIFS('Bank-1S'!$AE:$AE,'Bank-1S'!$J:$J,CI$8,'Bank-1S'!$AF:$AF,$N60,'Bank-1S'!$X:$X,$F60,'Bank-1S'!$Y:$Y,$G60))</f>
        <v>0</v>
      </c>
      <c r="CJ60" s="179">
        <f ca="1">IF(CJ$7&lt;&gt;"",SUMIFS('Bank-1S'!$AE:$AE,'Bank-1S'!$J:$J,"&gt;="&amp;CJ$7,'Bank-1S'!$J:$J,"&lt;="&amp;CJ$8,'Bank-1S'!$AF:$AF,$N60,'Bank-1S'!$X:$X,$F60,'Bank-1S'!$Y:$Y,$G60),SUMIFS('Bank-1S'!$AE:$AE,'Bank-1S'!$J:$J,CJ$8,'Bank-1S'!$AF:$AF,$N60,'Bank-1S'!$X:$X,$F60,'Bank-1S'!$Y:$Y,$G60))</f>
        <v>0</v>
      </c>
      <c r="CK60" s="179">
        <f ca="1">IF(CK$7&lt;&gt;"",SUMIFS('Bank-1S'!$AE:$AE,'Bank-1S'!$J:$J,"&gt;="&amp;CK$7,'Bank-1S'!$J:$J,"&lt;="&amp;CK$8,'Bank-1S'!$AF:$AF,$N60,'Bank-1S'!$X:$X,$F60,'Bank-1S'!$Y:$Y,$G60),SUMIFS('Bank-1S'!$AE:$AE,'Bank-1S'!$J:$J,CK$8,'Bank-1S'!$AF:$AF,$N60,'Bank-1S'!$X:$X,$F60,'Bank-1S'!$Y:$Y,$G60))</f>
        <v>0</v>
      </c>
      <c r="CL60" s="179">
        <f ca="1">IF(CL$7&lt;&gt;"",SUMIFS('Bank-1S'!$AE:$AE,'Bank-1S'!$J:$J,"&gt;="&amp;CL$7,'Bank-1S'!$J:$J,"&lt;="&amp;CL$8,'Bank-1S'!$AF:$AF,$N60,'Bank-1S'!$X:$X,$F60,'Bank-1S'!$Y:$Y,$G60),SUMIFS('Bank-1S'!$AE:$AE,'Bank-1S'!$J:$J,CL$8,'Bank-1S'!$AF:$AF,$N60,'Bank-1S'!$X:$X,$F60,'Bank-1S'!$Y:$Y,$G60))</f>
        <v>0</v>
      </c>
      <c r="CM60" s="179">
        <f ca="1">IF(CM$7&lt;&gt;"",SUMIFS('Bank-1S'!$AE:$AE,'Bank-1S'!$J:$J,"&gt;="&amp;CM$7,'Bank-1S'!$J:$J,"&lt;="&amp;CM$8,'Bank-1S'!$AF:$AF,$N60,'Bank-1S'!$X:$X,$F60,'Bank-1S'!$Y:$Y,$G60),SUMIFS('Bank-1S'!$AE:$AE,'Bank-1S'!$J:$J,CM$8,'Bank-1S'!$AF:$AF,$N60,'Bank-1S'!$X:$X,$F60,'Bank-1S'!$Y:$Y,$G60))</f>
        <v>0</v>
      </c>
      <c r="CN60" s="179">
        <f ca="1">IF(CN$7&lt;&gt;"",SUMIFS('Bank-1S'!$AE:$AE,'Bank-1S'!$J:$J,"&gt;="&amp;CN$7,'Bank-1S'!$J:$J,"&lt;="&amp;CN$8,'Bank-1S'!$AF:$AF,$N60,'Bank-1S'!$X:$X,$F60,'Bank-1S'!$Y:$Y,$G60),SUMIFS('Bank-1S'!$AE:$AE,'Bank-1S'!$J:$J,CN$8,'Bank-1S'!$AF:$AF,$N60,'Bank-1S'!$X:$X,$F60,'Bank-1S'!$Y:$Y,$G60))</f>
        <v>0</v>
      </c>
      <c r="CO60" s="179">
        <f ca="1">IF(CO$7&lt;&gt;"",SUMIFS('Bank-1S'!$AE:$AE,'Bank-1S'!$J:$J,"&gt;="&amp;CO$7,'Bank-1S'!$J:$J,"&lt;="&amp;CO$8,'Bank-1S'!$AF:$AF,$N60,'Bank-1S'!$X:$X,$F60,'Bank-1S'!$Y:$Y,$G60),SUMIFS('Bank-1S'!$AE:$AE,'Bank-1S'!$J:$J,CO$8,'Bank-1S'!$AF:$AF,$N60,'Bank-1S'!$X:$X,$F60,'Bank-1S'!$Y:$Y,$G60))</f>
        <v>0</v>
      </c>
      <c r="CP60" s="179">
        <f ca="1">IF(CP$7&lt;&gt;"",SUMIFS('Bank-1S'!$AE:$AE,'Bank-1S'!$J:$J,"&gt;="&amp;CP$7,'Bank-1S'!$J:$J,"&lt;="&amp;CP$8,'Bank-1S'!$AF:$AF,$N60,'Bank-1S'!$X:$X,$F60,'Bank-1S'!$Y:$Y,$G60),SUMIFS('Bank-1S'!$AE:$AE,'Bank-1S'!$J:$J,CP$8,'Bank-1S'!$AF:$AF,$N60,'Bank-1S'!$X:$X,$F60,'Bank-1S'!$Y:$Y,$G60))</f>
        <v>0</v>
      </c>
      <c r="CQ60" s="179">
        <f ca="1">IF(CQ$7&lt;&gt;"",SUMIFS('Bank-1S'!$AE:$AE,'Bank-1S'!$J:$J,"&gt;="&amp;CQ$7,'Bank-1S'!$J:$J,"&lt;="&amp;CQ$8,'Bank-1S'!$AF:$AF,$N60,'Bank-1S'!$X:$X,$F60,'Bank-1S'!$Y:$Y,$G60),SUMIFS('Bank-1S'!$AE:$AE,'Bank-1S'!$J:$J,CQ$8,'Bank-1S'!$AF:$AF,$N60,'Bank-1S'!$X:$X,$F60,'Bank-1S'!$Y:$Y,$G60))</f>
        <v>0</v>
      </c>
      <c r="CR60" s="179">
        <f ca="1">IF(CR$7&lt;&gt;"",SUMIFS('Bank-1S'!$AE:$AE,'Bank-1S'!$J:$J,"&gt;="&amp;CR$7,'Bank-1S'!$J:$J,"&lt;="&amp;CR$8,'Bank-1S'!$AF:$AF,$N60,'Bank-1S'!$X:$X,$F60,'Bank-1S'!$Y:$Y,$G60),SUMIFS('Bank-1S'!$AE:$AE,'Bank-1S'!$J:$J,CR$8,'Bank-1S'!$AF:$AF,$N60,'Bank-1S'!$X:$X,$F60,'Bank-1S'!$Y:$Y,$G60))</f>
        <v>0</v>
      </c>
      <c r="CS60" s="179">
        <f ca="1">IF(CS$7&lt;&gt;"",SUMIFS('Bank-1S'!$AE:$AE,'Bank-1S'!$J:$J,"&gt;="&amp;CS$7,'Bank-1S'!$J:$J,"&lt;="&amp;CS$8,'Bank-1S'!$AF:$AF,$N60,'Bank-1S'!$X:$X,$F60,'Bank-1S'!$Y:$Y,$G60),SUMIFS('Bank-1S'!$AE:$AE,'Bank-1S'!$J:$J,CS$8,'Bank-1S'!$AF:$AF,$N60,'Bank-1S'!$X:$X,$F60,'Bank-1S'!$Y:$Y,$G60))</f>
        <v>0</v>
      </c>
      <c r="CT60" s="180">
        <f ca="1">IF(CT$7&lt;&gt;"",SUMIFS('Bank-1S'!$AE:$AE,'Bank-1S'!$J:$J,"&gt;="&amp;CT$7,'Bank-1S'!$J:$J,"&lt;="&amp;CT$8,'Bank-1S'!$AF:$AF,$N60,'Bank-1S'!$X:$X,$F60,'Bank-1S'!$Y:$Y,$G60),SUMIFS('Bank-1S'!$AE:$AE,'Bank-1S'!$J:$J,CT$8,'Bank-1S'!$AF:$AF,$N60,'Bank-1S'!$X:$X,$F60,'Bank-1S'!$Y:$Y,$G60))</f>
        <v>0</v>
      </c>
    </row>
    <row r="61" spans="1:98" s="181" customFormat="1" ht="10.199999999999999" x14ac:dyDescent="0.2">
      <c r="A61" s="172"/>
      <c r="B61" s="172"/>
      <c r="C61" s="172"/>
      <c r="D61" s="172"/>
      <c r="E61" s="191">
        <v>2</v>
      </c>
      <c r="F61" s="144" t="str">
        <f t="shared" si="30"/>
        <v>Оплаты поставщикам материалов и подрядчикам за изготовление</v>
      </c>
      <c r="G61" s="172" t="str">
        <f>lists!$AD$38</f>
        <v>Оплаты производственного оборудования</v>
      </c>
      <c r="H61" s="292">
        <f t="shared" ca="1" si="24"/>
        <v>0</v>
      </c>
      <c r="I61" s="308">
        <f t="shared" ca="1" si="25"/>
        <v>0</v>
      </c>
      <c r="J61" s="292">
        <f t="shared" ca="1" si="22"/>
        <v>0</v>
      </c>
      <c r="K61" s="308">
        <f t="shared" ca="1" si="26"/>
        <v>0</v>
      </c>
      <c r="L61" s="308">
        <f t="shared" ca="1" si="27"/>
        <v>0</v>
      </c>
      <c r="M61" s="173"/>
      <c r="N61" s="172" t="str">
        <f t="shared" si="23"/>
        <v>RUR</v>
      </c>
      <c r="O61" s="173"/>
      <c r="P61" s="172"/>
      <c r="Q61" s="261">
        <f t="shared" ca="1" si="28"/>
        <v>0</v>
      </c>
      <c r="R61" s="172"/>
      <c r="S61" s="174"/>
      <c r="T61" s="175">
        <f t="shared" ca="1" si="29"/>
        <v>0</v>
      </c>
      <c r="U61" s="176"/>
      <c r="V61" s="177"/>
      <c r="W61" s="178">
        <f>IF(W$7&lt;&gt;"",SUMIFS('Bank-1S'!$AE:$AE,'Bank-1S'!$J:$J,"&gt;="&amp;W$7,'Bank-1S'!$J:$J,"&lt;="&amp;W$8,'Bank-1S'!$AF:$AF,$N61,'Bank-1S'!$X:$X,$F61,'Bank-1S'!$Y:$Y,$G61),SUMIFS('Bank-1S'!$AE:$AE,'Bank-1S'!$J:$J,W$8,'Bank-1S'!$AF:$AF,$N61,'Bank-1S'!$X:$X,$F61,'Bank-1S'!$Y:$Y,$G61))</f>
        <v>0</v>
      </c>
      <c r="X61" s="179">
        <f ca="1">IF(X$7&lt;&gt;"",SUMIFS('Bank-1S'!$AE:$AE,'Bank-1S'!$J:$J,"&gt;="&amp;X$7,'Bank-1S'!$J:$J,"&lt;="&amp;X$8,'Bank-1S'!$AF:$AF,$N61,'Bank-1S'!$X:$X,$F61,'Bank-1S'!$Y:$Y,$G61),SUMIFS('Bank-1S'!$AE:$AE,'Bank-1S'!$J:$J,X$8,'Bank-1S'!$AF:$AF,$N61,'Bank-1S'!$X:$X,$F61,'Bank-1S'!$Y:$Y,$G61))</f>
        <v>0</v>
      </c>
      <c r="Y61" s="179">
        <f ca="1">IF(Y$7&lt;&gt;"",SUMIFS('Bank-1S'!$AE:$AE,'Bank-1S'!$J:$J,"&gt;="&amp;Y$7,'Bank-1S'!$J:$J,"&lt;="&amp;Y$8,'Bank-1S'!$AF:$AF,$N61,'Bank-1S'!$X:$X,$F61,'Bank-1S'!$Y:$Y,$G61),SUMIFS('Bank-1S'!$AE:$AE,'Bank-1S'!$J:$J,Y$8,'Bank-1S'!$AF:$AF,$N61,'Bank-1S'!$X:$X,$F61,'Bank-1S'!$Y:$Y,$G61))</f>
        <v>0</v>
      </c>
      <c r="Z61" s="179">
        <f ca="1">IF(Z$7&lt;&gt;"",SUMIFS('Bank-1S'!$AE:$AE,'Bank-1S'!$J:$J,"&gt;="&amp;Z$7,'Bank-1S'!$J:$J,"&lt;="&amp;Z$8,'Bank-1S'!$AF:$AF,$N61,'Bank-1S'!$X:$X,$F61,'Bank-1S'!$Y:$Y,$G61),SUMIFS('Bank-1S'!$AE:$AE,'Bank-1S'!$J:$J,Z$8,'Bank-1S'!$AF:$AF,$N61,'Bank-1S'!$X:$X,$F61,'Bank-1S'!$Y:$Y,$G61))</f>
        <v>0</v>
      </c>
      <c r="AA61" s="179">
        <f ca="1">IF(AA$7&lt;&gt;"",SUMIFS('Bank-1S'!$AE:$AE,'Bank-1S'!$J:$J,"&gt;="&amp;AA$7,'Bank-1S'!$J:$J,"&lt;="&amp;AA$8,'Bank-1S'!$AF:$AF,$N61,'Bank-1S'!$X:$X,$F61,'Bank-1S'!$Y:$Y,$G61),SUMIFS('Bank-1S'!$AE:$AE,'Bank-1S'!$J:$J,AA$8,'Bank-1S'!$AF:$AF,$N61,'Bank-1S'!$X:$X,$F61,'Bank-1S'!$Y:$Y,$G61))</f>
        <v>0</v>
      </c>
      <c r="AB61" s="179">
        <f ca="1">IF(AB$7&lt;&gt;"",SUMIFS('Bank-1S'!$AE:$AE,'Bank-1S'!$J:$J,"&gt;="&amp;AB$7,'Bank-1S'!$J:$J,"&lt;="&amp;AB$8,'Bank-1S'!$AF:$AF,$N61,'Bank-1S'!$X:$X,$F61,'Bank-1S'!$Y:$Y,$G61),SUMIFS('Bank-1S'!$AE:$AE,'Bank-1S'!$J:$J,AB$8,'Bank-1S'!$AF:$AF,$N61,'Bank-1S'!$X:$X,$F61,'Bank-1S'!$Y:$Y,$G61))</f>
        <v>0</v>
      </c>
      <c r="AC61" s="179">
        <f ca="1">IF(AC$7&lt;&gt;"",SUMIFS('Bank-1S'!$AE:$AE,'Bank-1S'!$J:$J,"&gt;="&amp;AC$7,'Bank-1S'!$J:$J,"&lt;="&amp;AC$8,'Bank-1S'!$AF:$AF,$N61,'Bank-1S'!$X:$X,$F61,'Bank-1S'!$Y:$Y,$G61),SUMIFS('Bank-1S'!$AE:$AE,'Bank-1S'!$J:$J,AC$8,'Bank-1S'!$AF:$AF,$N61,'Bank-1S'!$X:$X,$F61,'Bank-1S'!$Y:$Y,$G61))</f>
        <v>0</v>
      </c>
      <c r="AD61" s="179">
        <f ca="1">IF(AD$7&lt;&gt;"",SUMIFS('Bank-1S'!$AE:$AE,'Bank-1S'!$J:$J,"&gt;="&amp;AD$7,'Bank-1S'!$J:$J,"&lt;="&amp;AD$8,'Bank-1S'!$AF:$AF,$N61,'Bank-1S'!$X:$X,$F61,'Bank-1S'!$Y:$Y,$G61),SUMIFS('Bank-1S'!$AE:$AE,'Bank-1S'!$J:$J,AD$8,'Bank-1S'!$AF:$AF,$N61,'Bank-1S'!$X:$X,$F61,'Bank-1S'!$Y:$Y,$G61))</f>
        <v>0</v>
      </c>
      <c r="AE61" s="179">
        <f ca="1">IF(AE$7&lt;&gt;"",SUMIFS('Bank-1S'!$AE:$AE,'Bank-1S'!$J:$J,"&gt;="&amp;AE$7,'Bank-1S'!$J:$J,"&lt;="&amp;AE$8,'Bank-1S'!$AF:$AF,$N61,'Bank-1S'!$X:$X,$F61,'Bank-1S'!$Y:$Y,$G61),SUMIFS('Bank-1S'!$AE:$AE,'Bank-1S'!$J:$J,AE$8,'Bank-1S'!$AF:$AF,$N61,'Bank-1S'!$X:$X,$F61,'Bank-1S'!$Y:$Y,$G61))</f>
        <v>0</v>
      </c>
      <c r="AF61" s="179">
        <f ca="1">IF(AF$7&lt;&gt;"",SUMIFS('Bank-1S'!$AE:$AE,'Bank-1S'!$J:$J,"&gt;="&amp;AF$7,'Bank-1S'!$J:$J,"&lt;="&amp;AF$8,'Bank-1S'!$AF:$AF,$N61,'Bank-1S'!$X:$X,$F61,'Bank-1S'!$Y:$Y,$G61),SUMIFS('Bank-1S'!$AE:$AE,'Bank-1S'!$J:$J,AF$8,'Bank-1S'!$AF:$AF,$N61,'Bank-1S'!$X:$X,$F61,'Bank-1S'!$Y:$Y,$G61))</f>
        <v>0</v>
      </c>
      <c r="AG61" s="179">
        <f ca="1">IF(AG$7&lt;&gt;"",SUMIFS('Bank-1S'!$AE:$AE,'Bank-1S'!$J:$J,"&gt;="&amp;AG$7,'Bank-1S'!$J:$J,"&lt;="&amp;AG$8,'Bank-1S'!$AF:$AF,$N61,'Bank-1S'!$X:$X,$F61,'Bank-1S'!$Y:$Y,$G61),SUMIFS('Bank-1S'!$AE:$AE,'Bank-1S'!$J:$J,AG$8,'Bank-1S'!$AF:$AF,$N61,'Bank-1S'!$X:$X,$F61,'Bank-1S'!$Y:$Y,$G61))</f>
        <v>0</v>
      </c>
      <c r="AH61" s="179">
        <f ca="1">IF(AH$7&lt;&gt;"",SUMIFS('Bank-1S'!$AE:$AE,'Bank-1S'!$J:$J,"&gt;="&amp;AH$7,'Bank-1S'!$J:$J,"&lt;="&amp;AH$8,'Bank-1S'!$AF:$AF,$N61,'Bank-1S'!$X:$X,$F61,'Bank-1S'!$Y:$Y,$G61),SUMIFS('Bank-1S'!$AE:$AE,'Bank-1S'!$J:$J,AH$8,'Bank-1S'!$AF:$AF,$N61,'Bank-1S'!$X:$X,$F61,'Bank-1S'!$Y:$Y,$G61))</f>
        <v>0</v>
      </c>
      <c r="AI61" s="179">
        <f ca="1">IF(AI$7&lt;&gt;"",SUMIFS('Bank-1S'!$AE:$AE,'Bank-1S'!$J:$J,"&gt;="&amp;AI$7,'Bank-1S'!$J:$J,"&lt;="&amp;AI$8,'Bank-1S'!$AF:$AF,$N61,'Bank-1S'!$X:$X,$F61,'Bank-1S'!$Y:$Y,$G61),SUMIFS('Bank-1S'!$AE:$AE,'Bank-1S'!$J:$J,AI$8,'Bank-1S'!$AF:$AF,$N61,'Bank-1S'!$X:$X,$F61,'Bank-1S'!$Y:$Y,$G61))</f>
        <v>0</v>
      </c>
      <c r="AJ61" s="179">
        <f ca="1">IF(AJ$7&lt;&gt;"",SUMIFS('Bank-1S'!$AE:$AE,'Bank-1S'!$J:$J,"&gt;="&amp;AJ$7,'Bank-1S'!$J:$J,"&lt;="&amp;AJ$8,'Bank-1S'!$AF:$AF,$N61,'Bank-1S'!$X:$X,$F61,'Bank-1S'!$Y:$Y,$G61),SUMIFS('Bank-1S'!$AE:$AE,'Bank-1S'!$J:$J,AJ$8,'Bank-1S'!$AF:$AF,$N61,'Bank-1S'!$X:$X,$F61,'Bank-1S'!$Y:$Y,$G61))</f>
        <v>0</v>
      </c>
      <c r="AK61" s="179">
        <f ca="1">IF(AK$7&lt;&gt;"",SUMIFS('Bank-1S'!$AE:$AE,'Bank-1S'!$J:$J,"&gt;="&amp;AK$7,'Bank-1S'!$J:$J,"&lt;="&amp;AK$8,'Bank-1S'!$AF:$AF,$N61,'Bank-1S'!$X:$X,$F61,'Bank-1S'!$Y:$Y,$G61),SUMIFS('Bank-1S'!$AE:$AE,'Bank-1S'!$J:$J,AK$8,'Bank-1S'!$AF:$AF,$N61,'Bank-1S'!$X:$X,$F61,'Bank-1S'!$Y:$Y,$G61))</f>
        <v>0</v>
      </c>
      <c r="AL61" s="179">
        <f ca="1">IF(AL$7&lt;&gt;"",SUMIFS('Bank-1S'!$AE:$AE,'Bank-1S'!$J:$J,"&gt;="&amp;AL$7,'Bank-1S'!$J:$J,"&lt;="&amp;AL$8,'Bank-1S'!$AF:$AF,$N61,'Bank-1S'!$X:$X,$F61,'Bank-1S'!$Y:$Y,$G61),SUMIFS('Bank-1S'!$AE:$AE,'Bank-1S'!$J:$J,AL$8,'Bank-1S'!$AF:$AF,$N61,'Bank-1S'!$X:$X,$F61,'Bank-1S'!$Y:$Y,$G61))</f>
        <v>0</v>
      </c>
      <c r="AM61" s="179">
        <f ca="1">IF(AM$7&lt;&gt;"",SUMIFS('Bank-1S'!$AE:$AE,'Bank-1S'!$J:$J,"&gt;="&amp;AM$7,'Bank-1S'!$J:$J,"&lt;="&amp;AM$8,'Bank-1S'!$AF:$AF,$N61,'Bank-1S'!$X:$X,$F61,'Bank-1S'!$Y:$Y,$G61),SUMIFS('Bank-1S'!$AE:$AE,'Bank-1S'!$J:$J,AM$8,'Bank-1S'!$AF:$AF,$N61,'Bank-1S'!$X:$X,$F61,'Bank-1S'!$Y:$Y,$G61))</f>
        <v>0</v>
      </c>
      <c r="AN61" s="179">
        <f ca="1">IF(AN$7&lt;&gt;"",SUMIFS('Bank-1S'!$AE:$AE,'Bank-1S'!$J:$J,"&gt;="&amp;AN$7,'Bank-1S'!$J:$J,"&lt;="&amp;AN$8,'Bank-1S'!$AF:$AF,$N61,'Bank-1S'!$X:$X,$F61,'Bank-1S'!$Y:$Y,$G61),SUMIFS('Bank-1S'!$AE:$AE,'Bank-1S'!$J:$J,AN$8,'Bank-1S'!$AF:$AF,$N61,'Bank-1S'!$X:$X,$F61,'Bank-1S'!$Y:$Y,$G61))</f>
        <v>0</v>
      </c>
      <c r="AO61" s="179">
        <f ca="1">IF(AO$7&lt;&gt;"",SUMIFS('Bank-1S'!$AE:$AE,'Bank-1S'!$J:$J,"&gt;="&amp;AO$7,'Bank-1S'!$J:$J,"&lt;="&amp;AO$8,'Bank-1S'!$AF:$AF,$N61,'Bank-1S'!$X:$X,$F61,'Bank-1S'!$Y:$Y,$G61),SUMIFS('Bank-1S'!$AE:$AE,'Bank-1S'!$J:$J,AO$8,'Bank-1S'!$AF:$AF,$N61,'Bank-1S'!$X:$X,$F61,'Bank-1S'!$Y:$Y,$G61))</f>
        <v>0</v>
      </c>
      <c r="AP61" s="179">
        <f ca="1">IF(AP$7&lt;&gt;"",SUMIFS('Bank-1S'!$AE:$AE,'Bank-1S'!$J:$J,"&gt;="&amp;AP$7,'Bank-1S'!$J:$J,"&lt;="&amp;AP$8,'Bank-1S'!$AF:$AF,$N61,'Bank-1S'!$X:$X,$F61,'Bank-1S'!$Y:$Y,$G61),SUMIFS('Bank-1S'!$AE:$AE,'Bank-1S'!$J:$J,AP$8,'Bank-1S'!$AF:$AF,$N61,'Bank-1S'!$X:$X,$F61,'Bank-1S'!$Y:$Y,$G61))</f>
        <v>0</v>
      </c>
      <c r="AQ61" s="179">
        <f ca="1">IF(AQ$7&lt;&gt;"",SUMIFS('Bank-1S'!$AE:$AE,'Bank-1S'!$J:$J,"&gt;="&amp;AQ$7,'Bank-1S'!$J:$J,"&lt;="&amp;AQ$8,'Bank-1S'!$AF:$AF,$N61,'Bank-1S'!$X:$X,$F61,'Bank-1S'!$Y:$Y,$G61),SUMIFS('Bank-1S'!$AE:$AE,'Bank-1S'!$J:$J,AQ$8,'Bank-1S'!$AF:$AF,$N61,'Bank-1S'!$X:$X,$F61,'Bank-1S'!$Y:$Y,$G61))</f>
        <v>0</v>
      </c>
      <c r="AR61" s="179">
        <f ca="1">IF(AR$7&lt;&gt;"",SUMIFS('Bank-1S'!$AE:$AE,'Bank-1S'!$J:$J,"&gt;="&amp;AR$7,'Bank-1S'!$J:$J,"&lt;="&amp;AR$8,'Bank-1S'!$AF:$AF,$N61,'Bank-1S'!$X:$X,$F61,'Bank-1S'!$Y:$Y,$G61),SUMIFS('Bank-1S'!$AE:$AE,'Bank-1S'!$J:$J,AR$8,'Bank-1S'!$AF:$AF,$N61,'Bank-1S'!$X:$X,$F61,'Bank-1S'!$Y:$Y,$G61))</f>
        <v>0</v>
      </c>
      <c r="AS61" s="179">
        <f ca="1">IF(AS$7&lt;&gt;"",SUMIFS('Bank-1S'!$AE:$AE,'Bank-1S'!$J:$J,"&gt;="&amp;AS$7,'Bank-1S'!$J:$J,"&lt;="&amp;AS$8,'Bank-1S'!$AF:$AF,$N61,'Bank-1S'!$X:$X,$F61,'Bank-1S'!$Y:$Y,$G61),SUMIFS('Bank-1S'!$AE:$AE,'Bank-1S'!$J:$J,AS$8,'Bank-1S'!$AF:$AF,$N61,'Bank-1S'!$X:$X,$F61,'Bank-1S'!$Y:$Y,$G61))</f>
        <v>0</v>
      </c>
      <c r="AT61" s="179">
        <f ca="1">IF(AT$7&lt;&gt;"",SUMIFS('Bank-1S'!$AE:$AE,'Bank-1S'!$J:$J,"&gt;="&amp;AT$7,'Bank-1S'!$J:$J,"&lt;="&amp;AT$8,'Bank-1S'!$AF:$AF,$N61,'Bank-1S'!$X:$X,$F61,'Bank-1S'!$Y:$Y,$G61),SUMIFS('Bank-1S'!$AE:$AE,'Bank-1S'!$J:$J,AT$8,'Bank-1S'!$AF:$AF,$N61,'Bank-1S'!$X:$X,$F61,'Bank-1S'!$Y:$Y,$G61))</f>
        <v>0</v>
      </c>
      <c r="AU61" s="179">
        <f ca="1">IF(AU$7&lt;&gt;"",SUMIFS('Bank-1S'!$AE:$AE,'Bank-1S'!$J:$J,"&gt;="&amp;AU$7,'Bank-1S'!$J:$J,"&lt;="&amp;AU$8,'Bank-1S'!$AF:$AF,$N61,'Bank-1S'!$X:$X,$F61,'Bank-1S'!$Y:$Y,$G61),SUMIFS('Bank-1S'!$AE:$AE,'Bank-1S'!$J:$J,AU$8,'Bank-1S'!$AF:$AF,$N61,'Bank-1S'!$X:$X,$F61,'Bank-1S'!$Y:$Y,$G61))</f>
        <v>0</v>
      </c>
      <c r="AV61" s="179">
        <f ca="1">IF(AV$7&lt;&gt;"",SUMIFS('Bank-1S'!$AE:$AE,'Bank-1S'!$J:$J,"&gt;="&amp;AV$7,'Bank-1S'!$J:$J,"&lt;="&amp;AV$8,'Bank-1S'!$AF:$AF,$N61,'Bank-1S'!$X:$X,$F61,'Bank-1S'!$Y:$Y,$G61),SUMIFS('Bank-1S'!$AE:$AE,'Bank-1S'!$J:$J,AV$8,'Bank-1S'!$AF:$AF,$N61,'Bank-1S'!$X:$X,$F61,'Bank-1S'!$Y:$Y,$G61))</f>
        <v>0</v>
      </c>
      <c r="AW61" s="179">
        <f ca="1">IF(AW$7&lt;&gt;"",SUMIFS('Bank-1S'!$AE:$AE,'Bank-1S'!$J:$J,"&gt;="&amp;AW$7,'Bank-1S'!$J:$J,"&lt;="&amp;AW$8,'Bank-1S'!$AF:$AF,$N61,'Bank-1S'!$X:$X,$F61,'Bank-1S'!$Y:$Y,$G61),SUMIFS('Bank-1S'!$AE:$AE,'Bank-1S'!$J:$J,AW$8,'Bank-1S'!$AF:$AF,$N61,'Bank-1S'!$X:$X,$F61,'Bank-1S'!$Y:$Y,$G61))</f>
        <v>0</v>
      </c>
      <c r="AX61" s="179">
        <f ca="1">IF(AX$7&lt;&gt;"",SUMIFS('Bank-1S'!$AE:$AE,'Bank-1S'!$J:$J,"&gt;="&amp;AX$7,'Bank-1S'!$J:$J,"&lt;="&amp;AX$8,'Bank-1S'!$AF:$AF,$N61,'Bank-1S'!$X:$X,$F61,'Bank-1S'!$Y:$Y,$G61),SUMIFS('Bank-1S'!$AE:$AE,'Bank-1S'!$J:$J,AX$8,'Bank-1S'!$AF:$AF,$N61,'Bank-1S'!$X:$X,$F61,'Bank-1S'!$Y:$Y,$G61))</f>
        <v>0</v>
      </c>
      <c r="AY61" s="179">
        <f ca="1">IF(AY$7&lt;&gt;"",SUMIFS('Bank-1S'!$AE:$AE,'Bank-1S'!$J:$J,"&gt;="&amp;AY$7,'Bank-1S'!$J:$J,"&lt;="&amp;AY$8,'Bank-1S'!$AF:$AF,$N61,'Bank-1S'!$X:$X,$F61,'Bank-1S'!$Y:$Y,$G61),SUMIFS('Bank-1S'!$AE:$AE,'Bank-1S'!$J:$J,AY$8,'Bank-1S'!$AF:$AF,$N61,'Bank-1S'!$X:$X,$F61,'Bank-1S'!$Y:$Y,$G61))</f>
        <v>0</v>
      </c>
      <c r="AZ61" s="179">
        <f ca="1">IF(AZ$7&lt;&gt;"",SUMIFS('Bank-1S'!$AE:$AE,'Bank-1S'!$J:$J,"&gt;="&amp;AZ$7,'Bank-1S'!$J:$J,"&lt;="&amp;AZ$8,'Bank-1S'!$AF:$AF,$N61,'Bank-1S'!$X:$X,$F61,'Bank-1S'!$Y:$Y,$G61),SUMIFS('Bank-1S'!$AE:$AE,'Bank-1S'!$J:$J,AZ$8,'Bank-1S'!$AF:$AF,$N61,'Bank-1S'!$X:$X,$F61,'Bank-1S'!$Y:$Y,$G61))</f>
        <v>0</v>
      </c>
      <c r="BA61" s="179">
        <f ca="1">IF(BA$7&lt;&gt;"",SUMIFS('Bank-1S'!$AE:$AE,'Bank-1S'!$J:$J,"&gt;="&amp;BA$7,'Bank-1S'!$J:$J,"&lt;="&amp;BA$8,'Bank-1S'!$AF:$AF,$N61,'Bank-1S'!$X:$X,$F61,'Bank-1S'!$Y:$Y,$G61),SUMIFS('Bank-1S'!$AE:$AE,'Bank-1S'!$J:$J,BA$8,'Bank-1S'!$AF:$AF,$N61,'Bank-1S'!$X:$X,$F61,'Bank-1S'!$Y:$Y,$G61))</f>
        <v>0</v>
      </c>
      <c r="BB61" s="179">
        <f ca="1">IF(BB$7&lt;&gt;"",SUMIFS('Bank-1S'!$AE:$AE,'Bank-1S'!$J:$J,"&gt;="&amp;BB$7,'Bank-1S'!$J:$J,"&lt;="&amp;BB$8,'Bank-1S'!$AF:$AF,$N61,'Bank-1S'!$X:$X,$F61,'Bank-1S'!$Y:$Y,$G61),SUMIFS('Bank-1S'!$AE:$AE,'Bank-1S'!$J:$J,BB$8,'Bank-1S'!$AF:$AF,$N61,'Bank-1S'!$X:$X,$F61,'Bank-1S'!$Y:$Y,$G61))</f>
        <v>0</v>
      </c>
      <c r="BC61" s="179">
        <f ca="1">IF(BC$7&lt;&gt;"",SUMIFS('Bank-1S'!$AE:$AE,'Bank-1S'!$J:$J,"&gt;="&amp;BC$7,'Bank-1S'!$J:$J,"&lt;="&amp;BC$8,'Bank-1S'!$AF:$AF,$N61,'Bank-1S'!$X:$X,$F61,'Bank-1S'!$Y:$Y,$G61),SUMIFS('Bank-1S'!$AE:$AE,'Bank-1S'!$J:$J,BC$8,'Bank-1S'!$AF:$AF,$N61,'Bank-1S'!$X:$X,$F61,'Bank-1S'!$Y:$Y,$G61))</f>
        <v>0</v>
      </c>
      <c r="BD61" s="179">
        <f ca="1">IF(BD$7&lt;&gt;"",SUMIFS('Bank-1S'!$AE:$AE,'Bank-1S'!$J:$J,"&gt;="&amp;BD$7,'Bank-1S'!$J:$J,"&lt;="&amp;BD$8,'Bank-1S'!$AF:$AF,$N61,'Bank-1S'!$X:$X,$F61,'Bank-1S'!$Y:$Y,$G61),SUMIFS('Bank-1S'!$AE:$AE,'Bank-1S'!$J:$J,BD$8,'Bank-1S'!$AF:$AF,$N61,'Bank-1S'!$X:$X,$F61,'Bank-1S'!$Y:$Y,$G61))</f>
        <v>0</v>
      </c>
      <c r="BE61" s="179">
        <f ca="1">IF(BE$7&lt;&gt;"",SUMIFS('Bank-1S'!$AE:$AE,'Bank-1S'!$J:$J,"&gt;="&amp;BE$7,'Bank-1S'!$J:$J,"&lt;="&amp;BE$8,'Bank-1S'!$AF:$AF,$N61,'Bank-1S'!$X:$X,$F61,'Bank-1S'!$Y:$Y,$G61),SUMIFS('Bank-1S'!$AE:$AE,'Bank-1S'!$J:$J,BE$8,'Bank-1S'!$AF:$AF,$N61,'Bank-1S'!$X:$X,$F61,'Bank-1S'!$Y:$Y,$G61))</f>
        <v>0</v>
      </c>
      <c r="BF61" s="179">
        <f ca="1">IF(BF$7&lt;&gt;"",SUMIFS('Bank-1S'!$AE:$AE,'Bank-1S'!$J:$J,"&gt;="&amp;BF$7,'Bank-1S'!$J:$J,"&lt;="&amp;BF$8,'Bank-1S'!$AF:$AF,$N61,'Bank-1S'!$X:$X,$F61,'Bank-1S'!$Y:$Y,$G61),SUMIFS('Bank-1S'!$AE:$AE,'Bank-1S'!$J:$J,BF$8,'Bank-1S'!$AF:$AF,$N61,'Bank-1S'!$X:$X,$F61,'Bank-1S'!$Y:$Y,$G61))</f>
        <v>0</v>
      </c>
      <c r="BG61" s="179">
        <f ca="1">IF(BG$7&lt;&gt;"",SUMIFS('Bank-1S'!$AE:$AE,'Bank-1S'!$J:$J,"&gt;="&amp;BG$7,'Bank-1S'!$J:$J,"&lt;="&amp;BG$8,'Bank-1S'!$AF:$AF,$N61,'Bank-1S'!$X:$X,$F61,'Bank-1S'!$Y:$Y,$G61),SUMIFS('Bank-1S'!$AE:$AE,'Bank-1S'!$J:$J,BG$8,'Bank-1S'!$AF:$AF,$N61,'Bank-1S'!$X:$X,$F61,'Bank-1S'!$Y:$Y,$G61))</f>
        <v>0</v>
      </c>
      <c r="BH61" s="179">
        <f ca="1">IF(BH$7&lt;&gt;"",SUMIFS('Bank-1S'!$AE:$AE,'Bank-1S'!$J:$J,"&gt;="&amp;BH$7,'Bank-1S'!$J:$J,"&lt;="&amp;BH$8,'Bank-1S'!$AF:$AF,$N61,'Bank-1S'!$X:$X,$F61,'Bank-1S'!$Y:$Y,$G61),SUMIFS('Bank-1S'!$AE:$AE,'Bank-1S'!$J:$J,BH$8,'Bank-1S'!$AF:$AF,$N61,'Bank-1S'!$X:$X,$F61,'Bank-1S'!$Y:$Y,$G61))</f>
        <v>0</v>
      </c>
      <c r="BI61" s="179">
        <f ca="1">IF(BI$7&lt;&gt;"",SUMIFS('Bank-1S'!$AE:$AE,'Bank-1S'!$J:$J,"&gt;="&amp;BI$7,'Bank-1S'!$J:$J,"&lt;="&amp;BI$8,'Bank-1S'!$AF:$AF,$N61,'Bank-1S'!$X:$X,$F61,'Bank-1S'!$Y:$Y,$G61),SUMIFS('Bank-1S'!$AE:$AE,'Bank-1S'!$J:$J,BI$8,'Bank-1S'!$AF:$AF,$N61,'Bank-1S'!$X:$X,$F61,'Bank-1S'!$Y:$Y,$G61))</f>
        <v>0</v>
      </c>
      <c r="BJ61" s="179">
        <f ca="1">IF(BJ$7&lt;&gt;"",SUMIFS('Bank-1S'!$AE:$AE,'Bank-1S'!$J:$J,"&gt;="&amp;BJ$7,'Bank-1S'!$J:$J,"&lt;="&amp;BJ$8,'Bank-1S'!$AF:$AF,$N61,'Bank-1S'!$X:$X,$F61,'Bank-1S'!$Y:$Y,$G61),SUMIFS('Bank-1S'!$AE:$AE,'Bank-1S'!$J:$J,BJ$8,'Bank-1S'!$AF:$AF,$N61,'Bank-1S'!$X:$X,$F61,'Bank-1S'!$Y:$Y,$G61))</f>
        <v>0</v>
      </c>
      <c r="BK61" s="179">
        <f ca="1">IF(BK$7&lt;&gt;"",SUMIFS('Bank-1S'!$AE:$AE,'Bank-1S'!$J:$J,"&gt;="&amp;BK$7,'Bank-1S'!$J:$J,"&lt;="&amp;BK$8,'Bank-1S'!$AF:$AF,$N61,'Bank-1S'!$X:$X,$F61,'Bank-1S'!$Y:$Y,$G61),SUMIFS('Bank-1S'!$AE:$AE,'Bank-1S'!$J:$J,BK$8,'Bank-1S'!$AF:$AF,$N61,'Bank-1S'!$X:$X,$F61,'Bank-1S'!$Y:$Y,$G61))</f>
        <v>0</v>
      </c>
      <c r="BL61" s="179">
        <f ca="1">IF(BL$7&lt;&gt;"",SUMIFS('Bank-1S'!$AE:$AE,'Bank-1S'!$J:$J,"&gt;="&amp;BL$7,'Bank-1S'!$J:$J,"&lt;="&amp;BL$8,'Bank-1S'!$AF:$AF,$N61,'Bank-1S'!$X:$X,$F61,'Bank-1S'!$Y:$Y,$G61),SUMIFS('Bank-1S'!$AE:$AE,'Bank-1S'!$J:$J,BL$8,'Bank-1S'!$AF:$AF,$N61,'Bank-1S'!$X:$X,$F61,'Bank-1S'!$Y:$Y,$G61))</f>
        <v>0</v>
      </c>
      <c r="BM61" s="179">
        <f ca="1">IF(BM$7&lt;&gt;"",SUMIFS('Bank-1S'!$AE:$AE,'Bank-1S'!$J:$J,"&gt;="&amp;BM$7,'Bank-1S'!$J:$J,"&lt;="&amp;BM$8,'Bank-1S'!$AF:$AF,$N61,'Bank-1S'!$X:$X,$F61,'Bank-1S'!$Y:$Y,$G61),SUMIFS('Bank-1S'!$AE:$AE,'Bank-1S'!$J:$J,BM$8,'Bank-1S'!$AF:$AF,$N61,'Bank-1S'!$X:$X,$F61,'Bank-1S'!$Y:$Y,$G61))</f>
        <v>0</v>
      </c>
      <c r="BN61" s="179">
        <f ca="1">IF(BN$7&lt;&gt;"",SUMIFS('Bank-1S'!$AE:$AE,'Bank-1S'!$J:$J,"&gt;="&amp;BN$7,'Bank-1S'!$J:$J,"&lt;="&amp;BN$8,'Bank-1S'!$AF:$AF,$N61,'Bank-1S'!$X:$X,$F61,'Bank-1S'!$Y:$Y,$G61),SUMIFS('Bank-1S'!$AE:$AE,'Bank-1S'!$J:$J,BN$8,'Bank-1S'!$AF:$AF,$N61,'Bank-1S'!$X:$X,$F61,'Bank-1S'!$Y:$Y,$G61))</f>
        <v>0</v>
      </c>
      <c r="BO61" s="179">
        <f ca="1">IF(BO$7&lt;&gt;"",SUMIFS('Bank-1S'!$AE:$AE,'Bank-1S'!$J:$J,"&gt;="&amp;BO$7,'Bank-1S'!$J:$J,"&lt;="&amp;BO$8,'Bank-1S'!$AF:$AF,$N61,'Bank-1S'!$X:$X,$F61,'Bank-1S'!$Y:$Y,$G61),SUMIFS('Bank-1S'!$AE:$AE,'Bank-1S'!$J:$J,BO$8,'Bank-1S'!$AF:$AF,$N61,'Bank-1S'!$X:$X,$F61,'Bank-1S'!$Y:$Y,$G61))</f>
        <v>0</v>
      </c>
      <c r="BP61" s="179">
        <f ca="1">IF(BP$7&lt;&gt;"",SUMIFS('Bank-1S'!$AE:$AE,'Bank-1S'!$J:$J,"&gt;="&amp;BP$7,'Bank-1S'!$J:$J,"&lt;="&amp;BP$8,'Bank-1S'!$AF:$AF,$N61,'Bank-1S'!$X:$X,$F61,'Bank-1S'!$Y:$Y,$G61),SUMIFS('Bank-1S'!$AE:$AE,'Bank-1S'!$J:$J,BP$8,'Bank-1S'!$AF:$AF,$N61,'Bank-1S'!$X:$X,$F61,'Bank-1S'!$Y:$Y,$G61))</f>
        <v>0</v>
      </c>
      <c r="BQ61" s="179">
        <f ca="1">IF(BQ$7&lt;&gt;"",SUMIFS('Bank-1S'!$AE:$AE,'Bank-1S'!$J:$J,"&gt;="&amp;BQ$7,'Bank-1S'!$J:$J,"&lt;="&amp;BQ$8,'Bank-1S'!$AF:$AF,$N61,'Bank-1S'!$X:$X,$F61,'Bank-1S'!$Y:$Y,$G61),SUMIFS('Bank-1S'!$AE:$AE,'Bank-1S'!$J:$J,BQ$8,'Bank-1S'!$AF:$AF,$N61,'Bank-1S'!$X:$X,$F61,'Bank-1S'!$Y:$Y,$G61))</f>
        <v>0</v>
      </c>
      <c r="BR61" s="179">
        <f ca="1">IF(BR$7&lt;&gt;"",SUMIFS('Bank-1S'!$AE:$AE,'Bank-1S'!$J:$J,"&gt;="&amp;BR$7,'Bank-1S'!$J:$J,"&lt;="&amp;BR$8,'Bank-1S'!$AF:$AF,$N61,'Bank-1S'!$X:$X,$F61,'Bank-1S'!$Y:$Y,$G61),SUMIFS('Bank-1S'!$AE:$AE,'Bank-1S'!$J:$J,BR$8,'Bank-1S'!$AF:$AF,$N61,'Bank-1S'!$X:$X,$F61,'Bank-1S'!$Y:$Y,$G61))</f>
        <v>0</v>
      </c>
      <c r="BS61" s="179">
        <f ca="1">IF(BS$7&lt;&gt;"",SUMIFS('Bank-1S'!$AE:$AE,'Bank-1S'!$J:$J,"&gt;="&amp;BS$7,'Bank-1S'!$J:$J,"&lt;="&amp;BS$8,'Bank-1S'!$AF:$AF,$N61,'Bank-1S'!$X:$X,$F61,'Bank-1S'!$Y:$Y,$G61),SUMIFS('Bank-1S'!$AE:$AE,'Bank-1S'!$J:$J,BS$8,'Bank-1S'!$AF:$AF,$N61,'Bank-1S'!$X:$X,$F61,'Bank-1S'!$Y:$Y,$G61))</f>
        <v>0</v>
      </c>
      <c r="BT61" s="179">
        <f ca="1">IF(BT$7&lt;&gt;"",SUMIFS('Bank-1S'!$AE:$AE,'Bank-1S'!$J:$J,"&gt;="&amp;BT$7,'Bank-1S'!$J:$J,"&lt;="&amp;BT$8,'Bank-1S'!$AF:$AF,$N61,'Bank-1S'!$X:$X,$F61,'Bank-1S'!$Y:$Y,$G61),SUMIFS('Bank-1S'!$AE:$AE,'Bank-1S'!$J:$J,BT$8,'Bank-1S'!$AF:$AF,$N61,'Bank-1S'!$X:$X,$F61,'Bank-1S'!$Y:$Y,$G61))</f>
        <v>0</v>
      </c>
      <c r="BU61" s="179">
        <f ca="1">IF(BU$7&lt;&gt;"",SUMIFS('Bank-1S'!$AE:$AE,'Bank-1S'!$J:$J,"&gt;="&amp;BU$7,'Bank-1S'!$J:$J,"&lt;="&amp;BU$8,'Bank-1S'!$AF:$AF,$N61,'Bank-1S'!$X:$X,$F61,'Bank-1S'!$Y:$Y,$G61),SUMIFS('Bank-1S'!$AE:$AE,'Bank-1S'!$J:$J,BU$8,'Bank-1S'!$AF:$AF,$N61,'Bank-1S'!$X:$X,$F61,'Bank-1S'!$Y:$Y,$G61))</f>
        <v>0</v>
      </c>
      <c r="BV61" s="179">
        <f ca="1">IF(BV$7&lt;&gt;"",SUMIFS('Bank-1S'!$AE:$AE,'Bank-1S'!$J:$J,"&gt;="&amp;BV$7,'Bank-1S'!$J:$J,"&lt;="&amp;BV$8,'Bank-1S'!$AF:$AF,$N61,'Bank-1S'!$X:$X,$F61,'Bank-1S'!$Y:$Y,$G61),SUMIFS('Bank-1S'!$AE:$AE,'Bank-1S'!$J:$J,BV$8,'Bank-1S'!$AF:$AF,$N61,'Bank-1S'!$X:$X,$F61,'Bank-1S'!$Y:$Y,$G61))</f>
        <v>0</v>
      </c>
      <c r="BW61" s="179">
        <f ca="1">IF(BW$7&lt;&gt;"",SUMIFS('Bank-1S'!$AE:$AE,'Bank-1S'!$J:$J,"&gt;="&amp;BW$7,'Bank-1S'!$J:$J,"&lt;="&amp;BW$8,'Bank-1S'!$AF:$AF,$N61,'Bank-1S'!$X:$X,$F61,'Bank-1S'!$Y:$Y,$G61),SUMIFS('Bank-1S'!$AE:$AE,'Bank-1S'!$J:$J,BW$8,'Bank-1S'!$AF:$AF,$N61,'Bank-1S'!$X:$X,$F61,'Bank-1S'!$Y:$Y,$G61))</f>
        <v>0</v>
      </c>
      <c r="BX61" s="179">
        <f ca="1">IF(BX$7&lt;&gt;"",SUMIFS('Bank-1S'!$AE:$AE,'Bank-1S'!$J:$J,"&gt;="&amp;BX$7,'Bank-1S'!$J:$J,"&lt;="&amp;BX$8,'Bank-1S'!$AF:$AF,$N61,'Bank-1S'!$X:$X,$F61,'Bank-1S'!$Y:$Y,$G61),SUMIFS('Bank-1S'!$AE:$AE,'Bank-1S'!$J:$J,BX$8,'Bank-1S'!$AF:$AF,$N61,'Bank-1S'!$X:$X,$F61,'Bank-1S'!$Y:$Y,$G61))</f>
        <v>0</v>
      </c>
      <c r="BY61" s="179">
        <f ca="1">IF(BY$7&lt;&gt;"",SUMIFS('Bank-1S'!$AE:$AE,'Bank-1S'!$J:$J,"&gt;="&amp;BY$7,'Bank-1S'!$J:$J,"&lt;="&amp;BY$8,'Bank-1S'!$AF:$AF,$N61,'Bank-1S'!$X:$X,$F61,'Bank-1S'!$Y:$Y,$G61),SUMIFS('Bank-1S'!$AE:$AE,'Bank-1S'!$J:$J,BY$8,'Bank-1S'!$AF:$AF,$N61,'Bank-1S'!$X:$X,$F61,'Bank-1S'!$Y:$Y,$G61))</f>
        <v>0</v>
      </c>
      <c r="BZ61" s="179">
        <f ca="1">IF(BZ$7&lt;&gt;"",SUMIFS('Bank-1S'!$AE:$AE,'Bank-1S'!$J:$J,"&gt;="&amp;BZ$7,'Bank-1S'!$J:$J,"&lt;="&amp;BZ$8,'Bank-1S'!$AF:$AF,$N61,'Bank-1S'!$X:$X,$F61,'Bank-1S'!$Y:$Y,$G61),SUMIFS('Bank-1S'!$AE:$AE,'Bank-1S'!$J:$J,BZ$8,'Bank-1S'!$AF:$AF,$N61,'Bank-1S'!$X:$X,$F61,'Bank-1S'!$Y:$Y,$G61))</f>
        <v>0</v>
      </c>
      <c r="CA61" s="179">
        <f ca="1">IF(CA$7&lt;&gt;"",SUMIFS('Bank-1S'!$AE:$AE,'Bank-1S'!$J:$J,"&gt;="&amp;CA$7,'Bank-1S'!$J:$J,"&lt;="&amp;CA$8,'Bank-1S'!$AF:$AF,$N61,'Bank-1S'!$X:$X,$F61,'Bank-1S'!$Y:$Y,$G61),SUMIFS('Bank-1S'!$AE:$AE,'Bank-1S'!$J:$J,CA$8,'Bank-1S'!$AF:$AF,$N61,'Bank-1S'!$X:$X,$F61,'Bank-1S'!$Y:$Y,$G61))</f>
        <v>0</v>
      </c>
      <c r="CB61" s="179">
        <f ca="1">IF(CB$7&lt;&gt;"",SUMIFS('Bank-1S'!$AE:$AE,'Bank-1S'!$J:$J,"&gt;="&amp;CB$7,'Bank-1S'!$J:$J,"&lt;="&amp;CB$8,'Bank-1S'!$AF:$AF,$N61,'Bank-1S'!$X:$X,$F61,'Bank-1S'!$Y:$Y,$G61),SUMIFS('Bank-1S'!$AE:$AE,'Bank-1S'!$J:$J,CB$8,'Bank-1S'!$AF:$AF,$N61,'Bank-1S'!$X:$X,$F61,'Bank-1S'!$Y:$Y,$G61))</f>
        <v>0</v>
      </c>
      <c r="CC61" s="179">
        <f ca="1">IF(CC$7&lt;&gt;"",SUMIFS('Bank-1S'!$AE:$AE,'Bank-1S'!$J:$J,"&gt;="&amp;CC$7,'Bank-1S'!$J:$J,"&lt;="&amp;CC$8,'Bank-1S'!$AF:$AF,$N61,'Bank-1S'!$X:$X,$F61,'Bank-1S'!$Y:$Y,$G61),SUMIFS('Bank-1S'!$AE:$AE,'Bank-1S'!$J:$J,CC$8,'Bank-1S'!$AF:$AF,$N61,'Bank-1S'!$X:$X,$F61,'Bank-1S'!$Y:$Y,$G61))</f>
        <v>0</v>
      </c>
      <c r="CD61" s="179">
        <f ca="1">IF(CD$7&lt;&gt;"",SUMIFS('Bank-1S'!$AE:$AE,'Bank-1S'!$J:$J,"&gt;="&amp;CD$7,'Bank-1S'!$J:$J,"&lt;="&amp;CD$8,'Bank-1S'!$AF:$AF,$N61,'Bank-1S'!$X:$X,$F61,'Bank-1S'!$Y:$Y,$G61),SUMIFS('Bank-1S'!$AE:$AE,'Bank-1S'!$J:$J,CD$8,'Bank-1S'!$AF:$AF,$N61,'Bank-1S'!$X:$X,$F61,'Bank-1S'!$Y:$Y,$G61))</f>
        <v>0</v>
      </c>
      <c r="CE61" s="179">
        <f ca="1">IF(CE$7&lt;&gt;"",SUMIFS('Bank-1S'!$AE:$AE,'Bank-1S'!$J:$J,"&gt;="&amp;CE$7,'Bank-1S'!$J:$J,"&lt;="&amp;CE$8,'Bank-1S'!$AF:$AF,$N61,'Bank-1S'!$X:$X,$F61,'Bank-1S'!$Y:$Y,$G61),SUMIFS('Bank-1S'!$AE:$AE,'Bank-1S'!$J:$J,CE$8,'Bank-1S'!$AF:$AF,$N61,'Bank-1S'!$X:$X,$F61,'Bank-1S'!$Y:$Y,$G61))</f>
        <v>0</v>
      </c>
      <c r="CF61" s="179">
        <f ca="1">IF(CF$7&lt;&gt;"",SUMIFS('Bank-1S'!$AE:$AE,'Bank-1S'!$J:$J,"&gt;="&amp;CF$7,'Bank-1S'!$J:$J,"&lt;="&amp;CF$8,'Bank-1S'!$AF:$AF,$N61,'Bank-1S'!$X:$X,$F61,'Bank-1S'!$Y:$Y,$G61),SUMIFS('Bank-1S'!$AE:$AE,'Bank-1S'!$J:$J,CF$8,'Bank-1S'!$AF:$AF,$N61,'Bank-1S'!$X:$X,$F61,'Bank-1S'!$Y:$Y,$G61))</f>
        <v>0</v>
      </c>
      <c r="CG61" s="179">
        <f ca="1">IF(CG$7&lt;&gt;"",SUMIFS('Bank-1S'!$AE:$AE,'Bank-1S'!$J:$J,"&gt;="&amp;CG$7,'Bank-1S'!$J:$J,"&lt;="&amp;CG$8,'Bank-1S'!$AF:$AF,$N61,'Bank-1S'!$X:$X,$F61,'Bank-1S'!$Y:$Y,$G61),SUMIFS('Bank-1S'!$AE:$AE,'Bank-1S'!$J:$J,CG$8,'Bank-1S'!$AF:$AF,$N61,'Bank-1S'!$X:$X,$F61,'Bank-1S'!$Y:$Y,$G61))</f>
        <v>0</v>
      </c>
      <c r="CH61" s="179">
        <f ca="1">IF(CH$7&lt;&gt;"",SUMIFS('Bank-1S'!$AE:$AE,'Bank-1S'!$J:$J,"&gt;="&amp;CH$7,'Bank-1S'!$J:$J,"&lt;="&amp;CH$8,'Bank-1S'!$AF:$AF,$N61,'Bank-1S'!$X:$X,$F61,'Bank-1S'!$Y:$Y,$G61),SUMIFS('Bank-1S'!$AE:$AE,'Bank-1S'!$J:$J,CH$8,'Bank-1S'!$AF:$AF,$N61,'Bank-1S'!$X:$X,$F61,'Bank-1S'!$Y:$Y,$G61))</f>
        <v>0</v>
      </c>
      <c r="CI61" s="179">
        <f ca="1">IF(CI$7&lt;&gt;"",SUMIFS('Bank-1S'!$AE:$AE,'Bank-1S'!$J:$J,"&gt;="&amp;CI$7,'Bank-1S'!$J:$J,"&lt;="&amp;CI$8,'Bank-1S'!$AF:$AF,$N61,'Bank-1S'!$X:$X,$F61,'Bank-1S'!$Y:$Y,$G61),SUMIFS('Bank-1S'!$AE:$AE,'Bank-1S'!$J:$J,CI$8,'Bank-1S'!$AF:$AF,$N61,'Bank-1S'!$X:$X,$F61,'Bank-1S'!$Y:$Y,$G61))</f>
        <v>0</v>
      </c>
      <c r="CJ61" s="179">
        <f ca="1">IF(CJ$7&lt;&gt;"",SUMIFS('Bank-1S'!$AE:$AE,'Bank-1S'!$J:$J,"&gt;="&amp;CJ$7,'Bank-1S'!$J:$J,"&lt;="&amp;CJ$8,'Bank-1S'!$AF:$AF,$N61,'Bank-1S'!$X:$X,$F61,'Bank-1S'!$Y:$Y,$G61),SUMIFS('Bank-1S'!$AE:$AE,'Bank-1S'!$J:$J,CJ$8,'Bank-1S'!$AF:$AF,$N61,'Bank-1S'!$X:$X,$F61,'Bank-1S'!$Y:$Y,$G61))</f>
        <v>0</v>
      </c>
      <c r="CK61" s="179">
        <f ca="1">IF(CK$7&lt;&gt;"",SUMIFS('Bank-1S'!$AE:$AE,'Bank-1S'!$J:$J,"&gt;="&amp;CK$7,'Bank-1S'!$J:$J,"&lt;="&amp;CK$8,'Bank-1S'!$AF:$AF,$N61,'Bank-1S'!$X:$X,$F61,'Bank-1S'!$Y:$Y,$G61),SUMIFS('Bank-1S'!$AE:$AE,'Bank-1S'!$J:$J,CK$8,'Bank-1S'!$AF:$AF,$N61,'Bank-1S'!$X:$X,$F61,'Bank-1S'!$Y:$Y,$G61))</f>
        <v>0</v>
      </c>
      <c r="CL61" s="179">
        <f ca="1">IF(CL$7&lt;&gt;"",SUMIFS('Bank-1S'!$AE:$AE,'Bank-1S'!$J:$J,"&gt;="&amp;CL$7,'Bank-1S'!$J:$J,"&lt;="&amp;CL$8,'Bank-1S'!$AF:$AF,$N61,'Bank-1S'!$X:$X,$F61,'Bank-1S'!$Y:$Y,$G61),SUMIFS('Bank-1S'!$AE:$AE,'Bank-1S'!$J:$J,CL$8,'Bank-1S'!$AF:$AF,$N61,'Bank-1S'!$X:$X,$F61,'Bank-1S'!$Y:$Y,$G61))</f>
        <v>0</v>
      </c>
      <c r="CM61" s="179">
        <f ca="1">IF(CM$7&lt;&gt;"",SUMIFS('Bank-1S'!$AE:$AE,'Bank-1S'!$J:$J,"&gt;="&amp;CM$7,'Bank-1S'!$J:$J,"&lt;="&amp;CM$8,'Bank-1S'!$AF:$AF,$N61,'Bank-1S'!$X:$X,$F61,'Bank-1S'!$Y:$Y,$G61),SUMIFS('Bank-1S'!$AE:$AE,'Bank-1S'!$J:$J,CM$8,'Bank-1S'!$AF:$AF,$N61,'Bank-1S'!$X:$X,$F61,'Bank-1S'!$Y:$Y,$G61))</f>
        <v>0</v>
      </c>
      <c r="CN61" s="179">
        <f ca="1">IF(CN$7&lt;&gt;"",SUMIFS('Bank-1S'!$AE:$AE,'Bank-1S'!$J:$J,"&gt;="&amp;CN$7,'Bank-1S'!$J:$J,"&lt;="&amp;CN$8,'Bank-1S'!$AF:$AF,$N61,'Bank-1S'!$X:$X,$F61,'Bank-1S'!$Y:$Y,$G61),SUMIFS('Bank-1S'!$AE:$AE,'Bank-1S'!$J:$J,CN$8,'Bank-1S'!$AF:$AF,$N61,'Bank-1S'!$X:$X,$F61,'Bank-1S'!$Y:$Y,$G61))</f>
        <v>0</v>
      </c>
      <c r="CO61" s="179">
        <f ca="1">IF(CO$7&lt;&gt;"",SUMIFS('Bank-1S'!$AE:$AE,'Bank-1S'!$J:$J,"&gt;="&amp;CO$7,'Bank-1S'!$J:$J,"&lt;="&amp;CO$8,'Bank-1S'!$AF:$AF,$N61,'Bank-1S'!$X:$X,$F61,'Bank-1S'!$Y:$Y,$G61),SUMIFS('Bank-1S'!$AE:$AE,'Bank-1S'!$J:$J,CO$8,'Bank-1S'!$AF:$AF,$N61,'Bank-1S'!$X:$X,$F61,'Bank-1S'!$Y:$Y,$G61))</f>
        <v>0</v>
      </c>
      <c r="CP61" s="179">
        <f ca="1">IF(CP$7&lt;&gt;"",SUMIFS('Bank-1S'!$AE:$AE,'Bank-1S'!$J:$J,"&gt;="&amp;CP$7,'Bank-1S'!$J:$J,"&lt;="&amp;CP$8,'Bank-1S'!$AF:$AF,$N61,'Bank-1S'!$X:$X,$F61,'Bank-1S'!$Y:$Y,$G61),SUMIFS('Bank-1S'!$AE:$AE,'Bank-1S'!$J:$J,CP$8,'Bank-1S'!$AF:$AF,$N61,'Bank-1S'!$X:$X,$F61,'Bank-1S'!$Y:$Y,$G61))</f>
        <v>0</v>
      </c>
      <c r="CQ61" s="179">
        <f ca="1">IF(CQ$7&lt;&gt;"",SUMIFS('Bank-1S'!$AE:$AE,'Bank-1S'!$J:$J,"&gt;="&amp;CQ$7,'Bank-1S'!$J:$J,"&lt;="&amp;CQ$8,'Bank-1S'!$AF:$AF,$N61,'Bank-1S'!$X:$X,$F61,'Bank-1S'!$Y:$Y,$G61),SUMIFS('Bank-1S'!$AE:$AE,'Bank-1S'!$J:$J,CQ$8,'Bank-1S'!$AF:$AF,$N61,'Bank-1S'!$X:$X,$F61,'Bank-1S'!$Y:$Y,$G61))</f>
        <v>0</v>
      </c>
      <c r="CR61" s="179">
        <f ca="1">IF(CR$7&lt;&gt;"",SUMIFS('Bank-1S'!$AE:$AE,'Bank-1S'!$J:$J,"&gt;="&amp;CR$7,'Bank-1S'!$J:$J,"&lt;="&amp;CR$8,'Bank-1S'!$AF:$AF,$N61,'Bank-1S'!$X:$X,$F61,'Bank-1S'!$Y:$Y,$G61),SUMIFS('Bank-1S'!$AE:$AE,'Bank-1S'!$J:$J,CR$8,'Bank-1S'!$AF:$AF,$N61,'Bank-1S'!$X:$X,$F61,'Bank-1S'!$Y:$Y,$G61))</f>
        <v>0</v>
      </c>
      <c r="CS61" s="179">
        <f ca="1">IF(CS$7&lt;&gt;"",SUMIFS('Bank-1S'!$AE:$AE,'Bank-1S'!$J:$J,"&gt;="&amp;CS$7,'Bank-1S'!$J:$J,"&lt;="&amp;CS$8,'Bank-1S'!$AF:$AF,$N61,'Bank-1S'!$X:$X,$F61,'Bank-1S'!$Y:$Y,$G61),SUMIFS('Bank-1S'!$AE:$AE,'Bank-1S'!$J:$J,CS$8,'Bank-1S'!$AF:$AF,$N61,'Bank-1S'!$X:$X,$F61,'Bank-1S'!$Y:$Y,$G61))</f>
        <v>0</v>
      </c>
      <c r="CT61" s="180">
        <f ca="1">IF(CT$7&lt;&gt;"",SUMIFS('Bank-1S'!$AE:$AE,'Bank-1S'!$J:$J,"&gt;="&amp;CT$7,'Bank-1S'!$J:$J,"&lt;="&amp;CT$8,'Bank-1S'!$AF:$AF,$N61,'Bank-1S'!$X:$X,$F61,'Bank-1S'!$Y:$Y,$G61),SUMIFS('Bank-1S'!$AE:$AE,'Bank-1S'!$J:$J,CT$8,'Bank-1S'!$AF:$AF,$N61,'Bank-1S'!$X:$X,$F61,'Bank-1S'!$Y:$Y,$G61))</f>
        <v>0</v>
      </c>
    </row>
    <row r="62" spans="1:98" s="28" customFormat="1" ht="10.199999999999999" x14ac:dyDescent="0.2">
      <c r="A62" s="87"/>
      <c r="B62" s="87"/>
      <c r="C62" s="87"/>
      <c r="D62" s="87"/>
      <c r="E62" s="198">
        <v>1</v>
      </c>
      <c r="F62" s="101" t="str">
        <f>lists!$Z$18</f>
        <v>Оплаты транспортных расходов, страхования и доставки</v>
      </c>
      <c r="G62" s="87"/>
      <c r="H62" s="291">
        <f t="shared" ca="1" si="24"/>
        <v>0</v>
      </c>
      <c r="I62" s="306">
        <f t="shared" ca="1" si="25"/>
        <v>0</v>
      </c>
      <c r="J62" s="291">
        <f t="shared" ca="1" si="22"/>
        <v>0</v>
      </c>
      <c r="K62" s="306">
        <f t="shared" ca="1" si="26"/>
        <v>0</v>
      </c>
      <c r="L62" s="306">
        <f t="shared" ca="1" si="27"/>
        <v>0</v>
      </c>
      <c r="M62" s="86"/>
      <c r="N62" s="87" t="str">
        <f t="shared" si="23"/>
        <v>RUR</v>
      </c>
      <c r="O62" s="88"/>
      <c r="P62" s="87"/>
      <c r="Q62" s="260">
        <f t="shared" ca="1" si="28"/>
        <v>0</v>
      </c>
      <c r="R62" s="87"/>
      <c r="S62" s="136"/>
      <c r="T62" s="137">
        <f t="shared" ca="1" si="29"/>
        <v>0</v>
      </c>
      <c r="U62" s="138"/>
      <c r="V62" s="168"/>
      <c r="W62" s="169">
        <f>IF(W$7&lt;&gt;"",SUMIFS('Bank-1S'!$AE:$AE,'Bank-1S'!$J:$J,"&gt;="&amp;W$7,'Bank-1S'!$J:$J,"&lt;="&amp;W$8,'Bank-1S'!$AF:$AF,$N62,'Bank-1S'!$X:$X,$F62),SUMIFS('Bank-1S'!$AE:$AE,'Bank-1S'!$J:$J,W$8,'Bank-1S'!$AF:$AF,$N62,'Bank-1S'!$X:$X,$F62))</f>
        <v>0</v>
      </c>
      <c r="X62" s="99">
        <f ca="1">IF(X$7&lt;&gt;"",SUMIFS('Bank-1S'!$AE:$AE,'Bank-1S'!$J:$J,"&gt;="&amp;X$7,'Bank-1S'!$J:$J,"&lt;="&amp;X$8,'Bank-1S'!$AF:$AF,$N62,'Bank-1S'!$X:$X,$F62),SUMIFS('Bank-1S'!$AE:$AE,'Bank-1S'!$J:$J,X$8,'Bank-1S'!$AF:$AF,$N62,'Bank-1S'!$X:$X,$F62))</f>
        <v>0</v>
      </c>
      <c r="Y62" s="99">
        <f ca="1">IF(Y$7&lt;&gt;"",SUMIFS('Bank-1S'!$AE:$AE,'Bank-1S'!$J:$J,"&gt;="&amp;Y$7,'Bank-1S'!$J:$J,"&lt;="&amp;Y$8,'Bank-1S'!$AF:$AF,$N62,'Bank-1S'!$X:$X,$F62),SUMIFS('Bank-1S'!$AE:$AE,'Bank-1S'!$J:$J,Y$8,'Bank-1S'!$AF:$AF,$N62,'Bank-1S'!$X:$X,$F62))</f>
        <v>0</v>
      </c>
      <c r="Z62" s="99">
        <f ca="1">IF(Z$7&lt;&gt;"",SUMIFS('Bank-1S'!$AE:$AE,'Bank-1S'!$J:$J,"&gt;="&amp;Z$7,'Bank-1S'!$J:$J,"&lt;="&amp;Z$8,'Bank-1S'!$AF:$AF,$N62,'Bank-1S'!$X:$X,$F62),SUMIFS('Bank-1S'!$AE:$AE,'Bank-1S'!$J:$J,Z$8,'Bank-1S'!$AF:$AF,$N62,'Bank-1S'!$X:$X,$F62))</f>
        <v>0</v>
      </c>
      <c r="AA62" s="99">
        <f ca="1">IF(AA$7&lt;&gt;"",SUMIFS('Bank-1S'!$AE:$AE,'Bank-1S'!$J:$J,"&gt;="&amp;AA$7,'Bank-1S'!$J:$J,"&lt;="&amp;AA$8,'Bank-1S'!$AF:$AF,$N62,'Bank-1S'!$X:$X,$F62),SUMIFS('Bank-1S'!$AE:$AE,'Bank-1S'!$J:$J,AA$8,'Bank-1S'!$AF:$AF,$N62,'Bank-1S'!$X:$X,$F62))</f>
        <v>0</v>
      </c>
      <c r="AB62" s="99">
        <f ca="1">IF(AB$7&lt;&gt;"",SUMIFS('Bank-1S'!$AE:$AE,'Bank-1S'!$J:$J,"&gt;="&amp;AB$7,'Bank-1S'!$J:$J,"&lt;="&amp;AB$8,'Bank-1S'!$AF:$AF,$N62,'Bank-1S'!$X:$X,$F62),SUMIFS('Bank-1S'!$AE:$AE,'Bank-1S'!$J:$J,AB$8,'Bank-1S'!$AF:$AF,$N62,'Bank-1S'!$X:$X,$F62))</f>
        <v>0</v>
      </c>
      <c r="AC62" s="99">
        <f ca="1">IF(AC$7&lt;&gt;"",SUMIFS('Bank-1S'!$AE:$AE,'Bank-1S'!$J:$J,"&gt;="&amp;AC$7,'Bank-1S'!$J:$J,"&lt;="&amp;AC$8,'Bank-1S'!$AF:$AF,$N62,'Bank-1S'!$X:$X,$F62),SUMIFS('Bank-1S'!$AE:$AE,'Bank-1S'!$J:$J,AC$8,'Bank-1S'!$AF:$AF,$N62,'Bank-1S'!$X:$X,$F62))</f>
        <v>0</v>
      </c>
      <c r="AD62" s="99">
        <f ca="1">IF(AD$7&lt;&gt;"",SUMIFS('Bank-1S'!$AE:$AE,'Bank-1S'!$J:$J,"&gt;="&amp;AD$7,'Bank-1S'!$J:$J,"&lt;="&amp;AD$8,'Bank-1S'!$AF:$AF,$N62,'Bank-1S'!$X:$X,$F62),SUMIFS('Bank-1S'!$AE:$AE,'Bank-1S'!$J:$J,AD$8,'Bank-1S'!$AF:$AF,$N62,'Bank-1S'!$X:$X,$F62))</f>
        <v>0</v>
      </c>
      <c r="AE62" s="99">
        <f ca="1">IF(AE$7&lt;&gt;"",SUMIFS('Bank-1S'!$AE:$AE,'Bank-1S'!$J:$J,"&gt;="&amp;AE$7,'Bank-1S'!$J:$J,"&lt;="&amp;AE$8,'Bank-1S'!$AF:$AF,$N62,'Bank-1S'!$X:$X,$F62),SUMIFS('Bank-1S'!$AE:$AE,'Bank-1S'!$J:$J,AE$8,'Bank-1S'!$AF:$AF,$N62,'Bank-1S'!$X:$X,$F62))</f>
        <v>0</v>
      </c>
      <c r="AF62" s="99">
        <f ca="1">IF(AF$7&lt;&gt;"",SUMIFS('Bank-1S'!$AE:$AE,'Bank-1S'!$J:$J,"&gt;="&amp;AF$7,'Bank-1S'!$J:$J,"&lt;="&amp;AF$8,'Bank-1S'!$AF:$AF,$N62,'Bank-1S'!$X:$X,$F62),SUMIFS('Bank-1S'!$AE:$AE,'Bank-1S'!$J:$J,AF$8,'Bank-1S'!$AF:$AF,$N62,'Bank-1S'!$X:$X,$F62))</f>
        <v>0</v>
      </c>
      <c r="AG62" s="99">
        <f ca="1">IF(AG$7&lt;&gt;"",SUMIFS('Bank-1S'!$AE:$AE,'Bank-1S'!$J:$J,"&gt;="&amp;AG$7,'Bank-1S'!$J:$J,"&lt;="&amp;AG$8,'Bank-1S'!$AF:$AF,$N62,'Bank-1S'!$X:$X,$F62),SUMIFS('Bank-1S'!$AE:$AE,'Bank-1S'!$J:$J,AG$8,'Bank-1S'!$AF:$AF,$N62,'Bank-1S'!$X:$X,$F62))</f>
        <v>0</v>
      </c>
      <c r="AH62" s="99">
        <f ca="1">IF(AH$7&lt;&gt;"",SUMIFS('Bank-1S'!$AE:$AE,'Bank-1S'!$J:$J,"&gt;="&amp;AH$7,'Bank-1S'!$J:$J,"&lt;="&amp;AH$8,'Bank-1S'!$AF:$AF,$N62,'Bank-1S'!$X:$X,$F62),SUMIFS('Bank-1S'!$AE:$AE,'Bank-1S'!$J:$J,AH$8,'Bank-1S'!$AF:$AF,$N62,'Bank-1S'!$X:$X,$F62))</f>
        <v>0</v>
      </c>
      <c r="AI62" s="99">
        <f ca="1">IF(AI$7&lt;&gt;"",SUMIFS('Bank-1S'!$AE:$AE,'Bank-1S'!$J:$J,"&gt;="&amp;AI$7,'Bank-1S'!$J:$J,"&lt;="&amp;AI$8,'Bank-1S'!$AF:$AF,$N62,'Bank-1S'!$X:$X,$F62),SUMIFS('Bank-1S'!$AE:$AE,'Bank-1S'!$J:$J,AI$8,'Bank-1S'!$AF:$AF,$N62,'Bank-1S'!$X:$X,$F62))</f>
        <v>0</v>
      </c>
      <c r="AJ62" s="99">
        <f ca="1">IF(AJ$7&lt;&gt;"",SUMIFS('Bank-1S'!$AE:$AE,'Bank-1S'!$J:$J,"&gt;="&amp;AJ$7,'Bank-1S'!$J:$J,"&lt;="&amp;AJ$8,'Bank-1S'!$AF:$AF,$N62,'Bank-1S'!$X:$X,$F62),SUMIFS('Bank-1S'!$AE:$AE,'Bank-1S'!$J:$J,AJ$8,'Bank-1S'!$AF:$AF,$N62,'Bank-1S'!$X:$X,$F62))</f>
        <v>0</v>
      </c>
      <c r="AK62" s="99">
        <f ca="1">IF(AK$7&lt;&gt;"",SUMIFS('Bank-1S'!$AE:$AE,'Bank-1S'!$J:$J,"&gt;="&amp;AK$7,'Bank-1S'!$J:$J,"&lt;="&amp;AK$8,'Bank-1S'!$AF:$AF,$N62,'Bank-1S'!$X:$X,$F62),SUMIFS('Bank-1S'!$AE:$AE,'Bank-1S'!$J:$J,AK$8,'Bank-1S'!$AF:$AF,$N62,'Bank-1S'!$X:$X,$F62))</f>
        <v>0</v>
      </c>
      <c r="AL62" s="99">
        <f ca="1">IF(AL$7&lt;&gt;"",SUMIFS('Bank-1S'!$AE:$AE,'Bank-1S'!$J:$J,"&gt;="&amp;AL$7,'Bank-1S'!$J:$J,"&lt;="&amp;AL$8,'Bank-1S'!$AF:$AF,$N62,'Bank-1S'!$X:$X,$F62),SUMIFS('Bank-1S'!$AE:$AE,'Bank-1S'!$J:$J,AL$8,'Bank-1S'!$AF:$AF,$N62,'Bank-1S'!$X:$X,$F62))</f>
        <v>0</v>
      </c>
      <c r="AM62" s="99">
        <f ca="1">IF(AM$7&lt;&gt;"",SUMIFS('Bank-1S'!$AE:$AE,'Bank-1S'!$J:$J,"&gt;="&amp;AM$7,'Bank-1S'!$J:$J,"&lt;="&amp;AM$8,'Bank-1S'!$AF:$AF,$N62,'Bank-1S'!$X:$X,$F62),SUMIFS('Bank-1S'!$AE:$AE,'Bank-1S'!$J:$J,AM$8,'Bank-1S'!$AF:$AF,$N62,'Bank-1S'!$X:$X,$F62))</f>
        <v>0</v>
      </c>
      <c r="AN62" s="99">
        <f ca="1">IF(AN$7&lt;&gt;"",SUMIFS('Bank-1S'!$AE:$AE,'Bank-1S'!$J:$J,"&gt;="&amp;AN$7,'Bank-1S'!$J:$J,"&lt;="&amp;AN$8,'Bank-1S'!$AF:$AF,$N62,'Bank-1S'!$X:$X,$F62),SUMIFS('Bank-1S'!$AE:$AE,'Bank-1S'!$J:$J,AN$8,'Bank-1S'!$AF:$AF,$N62,'Bank-1S'!$X:$X,$F62))</f>
        <v>0</v>
      </c>
      <c r="AO62" s="99">
        <f ca="1">IF(AO$7&lt;&gt;"",SUMIFS('Bank-1S'!$AE:$AE,'Bank-1S'!$J:$J,"&gt;="&amp;AO$7,'Bank-1S'!$J:$J,"&lt;="&amp;AO$8,'Bank-1S'!$AF:$AF,$N62,'Bank-1S'!$X:$X,$F62),SUMIFS('Bank-1S'!$AE:$AE,'Bank-1S'!$J:$J,AO$8,'Bank-1S'!$AF:$AF,$N62,'Bank-1S'!$X:$X,$F62))</f>
        <v>0</v>
      </c>
      <c r="AP62" s="99">
        <f ca="1">IF(AP$7&lt;&gt;"",SUMIFS('Bank-1S'!$AE:$AE,'Bank-1S'!$J:$J,"&gt;="&amp;AP$7,'Bank-1S'!$J:$J,"&lt;="&amp;AP$8,'Bank-1S'!$AF:$AF,$N62,'Bank-1S'!$X:$X,$F62),SUMIFS('Bank-1S'!$AE:$AE,'Bank-1S'!$J:$J,AP$8,'Bank-1S'!$AF:$AF,$N62,'Bank-1S'!$X:$X,$F62))</f>
        <v>0</v>
      </c>
      <c r="AQ62" s="99">
        <f ca="1">IF(AQ$7&lt;&gt;"",SUMIFS('Bank-1S'!$AE:$AE,'Bank-1S'!$J:$J,"&gt;="&amp;AQ$7,'Bank-1S'!$J:$J,"&lt;="&amp;AQ$8,'Bank-1S'!$AF:$AF,$N62,'Bank-1S'!$X:$X,$F62),SUMIFS('Bank-1S'!$AE:$AE,'Bank-1S'!$J:$J,AQ$8,'Bank-1S'!$AF:$AF,$N62,'Bank-1S'!$X:$X,$F62))</f>
        <v>0</v>
      </c>
      <c r="AR62" s="99">
        <f ca="1">IF(AR$7&lt;&gt;"",SUMIFS('Bank-1S'!$AE:$AE,'Bank-1S'!$J:$J,"&gt;="&amp;AR$7,'Bank-1S'!$J:$J,"&lt;="&amp;AR$8,'Bank-1S'!$AF:$AF,$N62,'Bank-1S'!$X:$X,$F62),SUMIFS('Bank-1S'!$AE:$AE,'Bank-1S'!$J:$J,AR$8,'Bank-1S'!$AF:$AF,$N62,'Bank-1S'!$X:$X,$F62))</f>
        <v>0</v>
      </c>
      <c r="AS62" s="99">
        <f ca="1">IF(AS$7&lt;&gt;"",SUMIFS('Bank-1S'!$AE:$AE,'Bank-1S'!$J:$J,"&gt;="&amp;AS$7,'Bank-1S'!$J:$J,"&lt;="&amp;AS$8,'Bank-1S'!$AF:$AF,$N62,'Bank-1S'!$X:$X,$F62),SUMIFS('Bank-1S'!$AE:$AE,'Bank-1S'!$J:$J,AS$8,'Bank-1S'!$AF:$AF,$N62,'Bank-1S'!$X:$X,$F62))</f>
        <v>0</v>
      </c>
      <c r="AT62" s="99">
        <f ca="1">IF(AT$7&lt;&gt;"",SUMIFS('Bank-1S'!$AE:$AE,'Bank-1S'!$J:$J,"&gt;="&amp;AT$7,'Bank-1S'!$J:$J,"&lt;="&amp;AT$8,'Bank-1S'!$AF:$AF,$N62,'Bank-1S'!$X:$X,$F62),SUMIFS('Bank-1S'!$AE:$AE,'Bank-1S'!$J:$J,AT$8,'Bank-1S'!$AF:$AF,$N62,'Bank-1S'!$X:$X,$F62))</f>
        <v>0</v>
      </c>
      <c r="AU62" s="99">
        <f ca="1">IF(AU$7&lt;&gt;"",SUMIFS('Bank-1S'!$AE:$AE,'Bank-1S'!$J:$J,"&gt;="&amp;AU$7,'Bank-1S'!$J:$J,"&lt;="&amp;AU$8,'Bank-1S'!$AF:$AF,$N62,'Bank-1S'!$X:$X,$F62),SUMIFS('Bank-1S'!$AE:$AE,'Bank-1S'!$J:$J,AU$8,'Bank-1S'!$AF:$AF,$N62,'Bank-1S'!$X:$X,$F62))</f>
        <v>0</v>
      </c>
      <c r="AV62" s="99">
        <f ca="1">IF(AV$7&lt;&gt;"",SUMIFS('Bank-1S'!$AE:$AE,'Bank-1S'!$J:$J,"&gt;="&amp;AV$7,'Bank-1S'!$J:$J,"&lt;="&amp;AV$8,'Bank-1S'!$AF:$AF,$N62,'Bank-1S'!$X:$X,$F62),SUMIFS('Bank-1S'!$AE:$AE,'Bank-1S'!$J:$J,AV$8,'Bank-1S'!$AF:$AF,$N62,'Bank-1S'!$X:$X,$F62))</f>
        <v>0</v>
      </c>
      <c r="AW62" s="99">
        <f ca="1">IF(AW$7&lt;&gt;"",SUMIFS('Bank-1S'!$AE:$AE,'Bank-1S'!$J:$J,"&gt;="&amp;AW$7,'Bank-1S'!$J:$J,"&lt;="&amp;AW$8,'Bank-1S'!$AF:$AF,$N62,'Bank-1S'!$X:$X,$F62),SUMIFS('Bank-1S'!$AE:$AE,'Bank-1S'!$J:$J,AW$8,'Bank-1S'!$AF:$AF,$N62,'Bank-1S'!$X:$X,$F62))</f>
        <v>0</v>
      </c>
      <c r="AX62" s="99">
        <f ca="1">IF(AX$7&lt;&gt;"",SUMIFS('Bank-1S'!$AE:$AE,'Bank-1S'!$J:$J,"&gt;="&amp;AX$7,'Bank-1S'!$J:$J,"&lt;="&amp;AX$8,'Bank-1S'!$AF:$AF,$N62,'Bank-1S'!$X:$X,$F62),SUMIFS('Bank-1S'!$AE:$AE,'Bank-1S'!$J:$J,AX$8,'Bank-1S'!$AF:$AF,$N62,'Bank-1S'!$X:$X,$F62))</f>
        <v>0</v>
      </c>
      <c r="AY62" s="99">
        <f ca="1">IF(AY$7&lt;&gt;"",SUMIFS('Bank-1S'!$AE:$AE,'Bank-1S'!$J:$J,"&gt;="&amp;AY$7,'Bank-1S'!$J:$J,"&lt;="&amp;AY$8,'Bank-1S'!$AF:$AF,$N62,'Bank-1S'!$X:$X,$F62),SUMIFS('Bank-1S'!$AE:$AE,'Bank-1S'!$J:$J,AY$8,'Bank-1S'!$AF:$AF,$N62,'Bank-1S'!$X:$X,$F62))</f>
        <v>0</v>
      </c>
      <c r="AZ62" s="99">
        <f ca="1">IF(AZ$7&lt;&gt;"",SUMIFS('Bank-1S'!$AE:$AE,'Bank-1S'!$J:$J,"&gt;="&amp;AZ$7,'Bank-1S'!$J:$J,"&lt;="&amp;AZ$8,'Bank-1S'!$AF:$AF,$N62,'Bank-1S'!$X:$X,$F62),SUMIFS('Bank-1S'!$AE:$AE,'Bank-1S'!$J:$J,AZ$8,'Bank-1S'!$AF:$AF,$N62,'Bank-1S'!$X:$X,$F62))</f>
        <v>0</v>
      </c>
      <c r="BA62" s="99">
        <f ca="1">IF(BA$7&lt;&gt;"",SUMIFS('Bank-1S'!$AE:$AE,'Bank-1S'!$J:$J,"&gt;="&amp;BA$7,'Bank-1S'!$J:$J,"&lt;="&amp;BA$8,'Bank-1S'!$AF:$AF,$N62,'Bank-1S'!$X:$X,$F62),SUMIFS('Bank-1S'!$AE:$AE,'Bank-1S'!$J:$J,BA$8,'Bank-1S'!$AF:$AF,$N62,'Bank-1S'!$X:$X,$F62))</f>
        <v>0</v>
      </c>
      <c r="BB62" s="99">
        <f ca="1">IF(BB$7&lt;&gt;"",SUMIFS('Bank-1S'!$AE:$AE,'Bank-1S'!$J:$J,"&gt;="&amp;BB$7,'Bank-1S'!$J:$J,"&lt;="&amp;BB$8,'Bank-1S'!$AF:$AF,$N62,'Bank-1S'!$X:$X,$F62),SUMIFS('Bank-1S'!$AE:$AE,'Bank-1S'!$J:$J,BB$8,'Bank-1S'!$AF:$AF,$N62,'Bank-1S'!$X:$X,$F62))</f>
        <v>0</v>
      </c>
      <c r="BC62" s="99">
        <f ca="1">IF(BC$7&lt;&gt;"",SUMIFS('Bank-1S'!$AE:$AE,'Bank-1S'!$J:$J,"&gt;="&amp;BC$7,'Bank-1S'!$J:$J,"&lt;="&amp;BC$8,'Bank-1S'!$AF:$AF,$N62,'Bank-1S'!$X:$X,$F62),SUMIFS('Bank-1S'!$AE:$AE,'Bank-1S'!$J:$J,BC$8,'Bank-1S'!$AF:$AF,$N62,'Bank-1S'!$X:$X,$F62))</f>
        <v>0</v>
      </c>
      <c r="BD62" s="99">
        <f ca="1">IF(BD$7&lt;&gt;"",SUMIFS('Bank-1S'!$AE:$AE,'Bank-1S'!$J:$J,"&gt;="&amp;BD$7,'Bank-1S'!$J:$J,"&lt;="&amp;BD$8,'Bank-1S'!$AF:$AF,$N62,'Bank-1S'!$X:$X,$F62),SUMIFS('Bank-1S'!$AE:$AE,'Bank-1S'!$J:$J,BD$8,'Bank-1S'!$AF:$AF,$N62,'Bank-1S'!$X:$X,$F62))</f>
        <v>0</v>
      </c>
      <c r="BE62" s="99">
        <f ca="1">IF(BE$7&lt;&gt;"",SUMIFS('Bank-1S'!$AE:$AE,'Bank-1S'!$J:$J,"&gt;="&amp;BE$7,'Bank-1S'!$J:$J,"&lt;="&amp;BE$8,'Bank-1S'!$AF:$AF,$N62,'Bank-1S'!$X:$X,$F62),SUMIFS('Bank-1S'!$AE:$AE,'Bank-1S'!$J:$J,BE$8,'Bank-1S'!$AF:$AF,$N62,'Bank-1S'!$X:$X,$F62))</f>
        <v>0</v>
      </c>
      <c r="BF62" s="99">
        <f ca="1">IF(BF$7&lt;&gt;"",SUMIFS('Bank-1S'!$AE:$AE,'Bank-1S'!$J:$J,"&gt;="&amp;BF$7,'Bank-1S'!$J:$J,"&lt;="&amp;BF$8,'Bank-1S'!$AF:$AF,$N62,'Bank-1S'!$X:$X,$F62),SUMIFS('Bank-1S'!$AE:$AE,'Bank-1S'!$J:$J,BF$8,'Bank-1S'!$AF:$AF,$N62,'Bank-1S'!$X:$X,$F62))</f>
        <v>0</v>
      </c>
      <c r="BG62" s="99">
        <f ca="1">IF(BG$7&lt;&gt;"",SUMIFS('Bank-1S'!$AE:$AE,'Bank-1S'!$J:$J,"&gt;="&amp;BG$7,'Bank-1S'!$J:$J,"&lt;="&amp;BG$8,'Bank-1S'!$AF:$AF,$N62,'Bank-1S'!$X:$X,$F62),SUMIFS('Bank-1S'!$AE:$AE,'Bank-1S'!$J:$J,BG$8,'Bank-1S'!$AF:$AF,$N62,'Bank-1S'!$X:$X,$F62))</f>
        <v>0</v>
      </c>
      <c r="BH62" s="99">
        <f ca="1">IF(BH$7&lt;&gt;"",SUMIFS('Bank-1S'!$AE:$AE,'Bank-1S'!$J:$J,"&gt;="&amp;BH$7,'Bank-1S'!$J:$J,"&lt;="&amp;BH$8,'Bank-1S'!$AF:$AF,$N62,'Bank-1S'!$X:$X,$F62),SUMIFS('Bank-1S'!$AE:$AE,'Bank-1S'!$J:$J,BH$8,'Bank-1S'!$AF:$AF,$N62,'Bank-1S'!$X:$X,$F62))</f>
        <v>0</v>
      </c>
      <c r="BI62" s="99">
        <f ca="1">IF(BI$7&lt;&gt;"",SUMIFS('Bank-1S'!$AE:$AE,'Bank-1S'!$J:$J,"&gt;="&amp;BI$7,'Bank-1S'!$J:$J,"&lt;="&amp;BI$8,'Bank-1S'!$AF:$AF,$N62,'Bank-1S'!$X:$X,$F62),SUMIFS('Bank-1S'!$AE:$AE,'Bank-1S'!$J:$J,BI$8,'Bank-1S'!$AF:$AF,$N62,'Bank-1S'!$X:$X,$F62))</f>
        <v>0</v>
      </c>
      <c r="BJ62" s="99">
        <f ca="1">IF(BJ$7&lt;&gt;"",SUMIFS('Bank-1S'!$AE:$AE,'Bank-1S'!$J:$J,"&gt;="&amp;BJ$7,'Bank-1S'!$J:$J,"&lt;="&amp;BJ$8,'Bank-1S'!$AF:$AF,$N62,'Bank-1S'!$X:$X,$F62),SUMIFS('Bank-1S'!$AE:$AE,'Bank-1S'!$J:$J,BJ$8,'Bank-1S'!$AF:$AF,$N62,'Bank-1S'!$X:$X,$F62))</f>
        <v>0</v>
      </c>
      <c r="BK62" s="99">
        <f ca="1">IF(BK$7&lt;&gt;"",SUMIFS('Bank-1S'!$AE:$AE,'Bank-1S'!$J:$J,"&gt;="&amp;BK$7,'Bank-1S'!$J:$J,"&lt;="&amp;BK$8,'Bank-1S'!$AF:$AF,$N62,'Bank-1S'!$X:$X,$F62),SUMIFS('Bank-1S'!$AE:$AE,'Bank-1S'!$J:$J,BK$8,'Bank-1S'!$AF:$AF,$N62,'Bank-1S'!$X:$X,$F62))</f>
        <v>0</v>
      </c>
      <c r="BL62" s="99">
        <f ca="1">IF(BL$7&lt;&gt;"",SUMIFS('Bank-1S'!$AE:$AE,'Bank-1S'!$J:$J,"&gt;="&amp;BL$7,'Bank-1S'!$J:$J,"&lt;="&amp;BL$8,'Bank-1S'!$AF:$AF,$N62,'Bank-1S'!$X:$X,$F62),SUMIFS('Bank-1S'!$AE:$AE,'Bank-1S'!$J:$J,BL$8,'Bank-1S'!$AF:$AF,$N62,'Bank-1S'!$X:$X,$F62))</f>
        <v>0</v>
      </c>
      <c r="BM62" s="99">
        <f ca="1">IF(BM$7&lt;&gt;"",SUMIFS('Bank-1S'!$AE:$AE,'Bank-1S'!$J:$J,"&gt;="&amp;BM$7,'Bank-1S'!$J:$J,"&lt;="&amp;BM$8,'Bank-1S'!$AF:$AF,$N62,'Bank-1S'!$X:$X,$F62),SUMIFS('Bank-1S'!$AE:$AE,'Bank-1S'!$J:$J,BM$8,'Bank-1S'!$AF:$AF,$N62,'Bank-1S'!$X:$X,$F62))</f>
        <v>0</v>
      </c>
      <c r="BN62" s="99">
        <f ca="1">IF(BN$7&lt;&gt;"",SUMIFS('Bank-1S'!$AE:$AE,'Bank-1S'!$J:$J,"&gt;="&amp;BN$7,'Bank-1S'!$J:$J,"&lt;="&amp;BN$8,'Bank-1S'!$AF:$AF,$N62,'Bank-1S'!$X:$X,$F62),SUMIFS('Bank-1S'!$AE:$AE,'Bank-1S'!$J:$J,BN$8,'Bank-1S'!$AF:$AF,$N62,'Bank-1S'!$X:$X,$F62))</f>
        <v>0</v>
      </c>
      <c r="BO62" s="99">
        <f ca="1">IF(BO$7&lt;&gt;"",SUMIFS('Bank-1S'!$AE:$AE,'Bank-1S'!$J:$J,"&gt;="&amp;BO$7,'Bank-1S'!$J:$J,"&lt;="&amp;BO$8,'Bank-1S'!$AF:$AF,$N62,'Bank-1S'!$X:$X,$F62),SUMIFS('Bank-1S'!$AE:$AE,'Bank-1S'!$J:$J,BO$8,'Bank-1S'!$AF:$AF,$N62,'Bank-1S'!$X:$X,$F62))</f>
        <v>0</v>
      </c>
      <c r="BP62" s="99">
        <f ca="1">IF(BP$7&lt;&gt;"",SUMIFS('Bank-1S'!$AE:$AE,'Bank-1S'!$J:$J,"&gt;="&amp;BP$7,'Bank-1S'!$J:$J,"&lt;="&amp;BP$8,'Bank-1S'!$AF:$AF,$N62,'Bank-1S'!$X:$X,$F62),SUMIFS('Bank-1S'!$AE:$AE,'Bank-1S'!$J:$J,BP$8,'Bank-1S'!$AF:$AF,$N62,'Bank-1S'!$X:$X,$F62))</f>
        <v>0</v>
      </c>
      <c r="BQ62" s="99">
        <f ca="1">IF(BQ$7&lt;&gt;"",SUMIFS('Bank-1S'!$AE:$AE,'Bank-1S'!$J:$J,"&gt;="&amp;BQ$7,'Bank-1S'!$J:$J,"&lt;="&amp;BQ$8,'Bank-1S'!$AF:$AF,$N62,'Bank-1S'!$X:$X,$F62),SUMIFS('Bank-1S'!$AE:$AE,'Bank-1S'!$J:$J,BQ$8,'Bank-1S'!$AF:$AF,$N62,'Bank-1S'!$X:$X,$F62))</f>
        <v>0</v>
      </c>
      <c r="BR62" s="99">
        <f ca="1">IF(BR$7&lt;&gt;"",SUMIFS('Bank-1S'!$AE:$AE,'Bank-1S'!$J:$J,"&gt;="&amp;BR$7,'Bank-1S'!$J:$J,"&lt;="&amp;BR$8,'Bank-1S'!$AF:$AF,$N62,'Bank-1S'!$X:$X,$F62),SUMIFS('Bank-1S'!$AE:$AE,'Bank-1S'!$J:$J,BR$8,'Bank-1S'!$AF:$AF,$N62,'Bank-1S'!$X:$X,$F62))</f>
        <v>0</v>
      </c>
      <c r="BS62" s="99">
        <f ca="1">IF(BS$7&lt;&gt;"",SUMIFS('Bank-1S'!$AE:$AE,'Bank-1S'!$J:$J,"&gt;="&amp;BS$7,'Bank-1S'!$J:$J,"&lt;="&amp;BS$8,'Bank-1S'!$AF:$AF,$N62,'Bank-1S'!$X:$X,$F62),SUMIFS('Bank-1S'!$AE:$AE,'Bank-1S'!$J:$J,BS$8,'Bank-1S'!$AF:$AF,$N62,'Bank-1S'!$X:$X,$F62))</f>
        <v>0</v>
      </c>
      <c r="BT62" s="99">
        <f ca="1">IF(BT$7&lt;&gt;"",SUMIFS('Bank-1S'!$AE:$AE,'Bank-1S'!$J:$J,"&gt;="&amp;BT$7,'Bank-1S'!$J:$J,"&lt;="&amp;BT$8,'Bank-1S'!$AF:$AF,$N62,'Bank-1S'!$X:$X,$F62),SUMIFS('Bank-1S'!$AE:$AE,'Bank-1S'!$J:$J,BT$8,'Bank-1S'!$AF:$AF,$N62,'Bank-1S'!$X:$X,$F62))</f>
        <v>0</v>
      </c>
      <c r="BU62" s="99">
        <f ca="1">IF(BU$7&lt;&gt;"",SUMIFS('Bank-1S'!$AE:$AE,'Bank-1S'!$J:$J,"&gt;="&amp;BU$7,'Bank-1S'!$J:$J,"&lt;="&amp;BU$8,'Bank-1S'!$AF:$AF,$N62,'Bank-1S'!$X:$X,$F62),SUMIFS('Bank-1S'!$AE:$AE,'Bank-1S'!$J:$J,BU$8,'Bank-1S'!$AF:$AF,$N62,'Bank-1S'!$X:$X,$F62))</f>
        <v>0</v>
      </c>
      <c r="BV62" s="99">
        <f ca="1">IF(BV$7&lt;&gt;"",SUMIFS('Bank-1S'!$AE:$AE,'Bank-1S'!$J:$J,"&gt;="&amp;BV$7,'Bank-1S'!$J:$J,"&lt;="&amp;BV$8,'Bank-1S'!$AF:$AF,$N62,'Bank-1S'!$X:$X,$F62),SUMIFS('Bank-1S'!$AE:$AE,'Bank-1S'!$J:$J,BV$8,'Bank-1S'!$AF:$AF,$N62,'Bank-1S'!$X:$X,$F62))</f>
        <v>0</v>
      </c>
      <c r="BW62" s="99">
        <f ca="1">IF(BW$7&lt;&gt;"",SUMIFS('Bank-1S'!$AE:$AE,'Bank-1S'!$J:$J,"&gt;="&amp;BW$7,'Bank-1S'!$J:$J,"&lt;="&amp;BW$8,'Bank-1S'!$AF:$AF,$N62,'Bank-1S'!$X:$X,$F62),SUMIFS('Bank-1S'!$AE:$AE,'Bank-1S'!$J:$J,BW$8,'Bank-1S'!$AF:$AF,$N62,'Bank-1S'!$X:$X,$F62))</f>
        <v>0</v>
      </c>
      <c r="BX62" s="99">
        <f ca="1">IF(BX$7&lt;&gt;"",SUMIFS('Bank-1S'!$AE:$AE,'Bank-1S'!$J:$J,"&gt;="&amp;BX$7,'Bank-1S'!$J:$J,"&lt;="&amp;BX$8,'Bank-1S'!$AF:$AF,$N62,'Bank-1S'!$X:$X,$F62),SUMIFS('Bank-1S'!$AE:$AE,'Bank-1S'!$J:$J,BX$8,'Bank-1S'!$AF:$AF,$N62,'Bank-1S'!$X:$X,$F62))</f>
        <v>0</v>
      </c>
      <c r="BY62" s="99">
        <f ca="1">IF(BY$7&lt;&gt;"",SUMIFS('Bank-1S'!$AE:$AE,'Bank-1S'!$J:$J,"&gt;="&amp;BY$7,'Bank-1S'!$J:$J,"&lt;="&amp;BY$8,'Bank-1S'!$AF:$AF,$N62,'Bank-1S'!$X:$X,$F62),SUMIFS('Bank-1S'!$AE:$AE,'Bank-1S'!$J:$J,BY$8,'Bank-1S'!$AF:$AF,$N62,'Bank-1S'!$X:$X,$F62))</f>
        <v>0</v>
      </c>
      <c r="BZ62" s="99">
        <f ca="1">IF(BZ$7&lt;&gt;"",SUMIFS('Bank-1S'!$AE:$AE,'Bank-1S'!$J:$J,"&gt;="&amp;BZ$7,'Bank-1S'!$J:$J,"&lt;="&amp;BZ$8,'Bank-1S'!$AF:$AF,$N62,'Bank-1S'!$X:$X,$F62),SUMIFS('Bank-1S'!$AE:$AE,'Bank-1S'!$J:$J,BZ$8,'Bank-1S'!$AF:$AF,$N62,'Bank-1S'!$X:$X,$F62))</f>
        <v>0</v>
      </c>
      <c r="CA62" s="99">
        <f ca="1">IF(CA$7&lt;&gt;"",SUMIFS('Bank-1S'!$AE:$AE,'Bank-1S'!$J:$J,"&gt;="&amp;CA$7,'Bank-1S'!$J:$J,"&lt;="&amp;CA$8,'Bank-1S'!$AF:$AF,$N62,'Bank-1S'!$X:$X,$F62),SUMIFS('Bank-1S'!$AE:$AE,'Bank-1S'!$J:$J,CA$8,'Bank-1S'!$AF:$AF,$N62,'Bank-1S'!$X:$X,$F62))</f>
        <v>0</v>
      </c>
      <c r="CB62" s="99">
        <f ca="1">IF(CB$7&lt;&gt;"",SUMIFS('Bank-1S'!$AE:$AE,'Bank-1S'!$J:$J,"&gt;="&amp;CB$7,'Bank-1S'!$J:$J,"&lt;="&amp;CB$8,'Bank-1S'!$AF:$AF,$N62,'Bank-1S'!$X:$X,$F62),SUMIFS('Bank-1S'!$AE:$AE,'Bank-1S'!$J:$J,CB$8,'Bank-1S'!$AF:$AF,$N62,'Bank-1S'!$X:$X,$F62))</f>
        <v>0</v>
      </c>
      <c r="CC62" s="99">
        <f ca="1">IF(CC$7&lt;&gt;"",SUMIFS('Bank-1S'!$AE:$AE,'Bank-1S'!$J:$J,"&gt;="&amp;CC$7,'Bank-1S'!$J:$J,"&lt;="&amp;CC$8,'Bank-1S'!$AF:$AF,$N62,'Bank-1S'!$X:$X,$F62),SUMIFS('Bank-1S'!$AE:$AE,'Bank-1S'!$J:$J,CC$8,'Bank-1S'!$AF:$AF,$N62,'Bank-1S'!$X:$X,$F62))</f>
        <v>0</v>
      </c>
      <c r="CD62" s="99">
        <f ca="1">IF(CD$7&lt;&gt;"",SUMIFS('Bank-1S'!$AE:$AE,'Bank-1S'!$J:$J,"&gt;="&amp;CD$7,'Bank-1S'!$J:$J,"&lt;="&amp;CD$8,'Bank-1S'!$AF:$AF,$N62,'Bank-1S'!$X:$X,$F62),SUMIFS('Bank-1S'!$AE:$AE,'Bank-1S'!$J:$J,CD$8,'Bank-1S'!$AF:$AF,$N62,'Bank-1S'!$X:$X,$F62))</f>
        <v>0</v>
      </c>
      <c r="CE62" s="99">
        <f ca="1">IF(CE$7&lt;&gt;"",SUMIFS('Bank-1S'!$AE:$AE,'Bank-1S'!$J:$J,"&gt;="&amp;CE$7,'Bank-1S'!$J:$J,"&lt;="&amp;CE$8,'Bank-1S'!$AF:$AF,$N62,'Bank-1S'!$X:$X,$F62),SUMIFS('Bank-1S'!$AE:$AE,'Bank-1S'!$J:$J,CE$8,'Bank-1S'!$AF:$AF,$N62,'Bank-1S'!$X:$X,$F62))</f>
        <v>0</v>
      </c>
      <c r="CF62" s="99">
        <f ca="1">IF(CF$7&lt;&gt;"",SUMIFS('Bank-1S'!$AE:$AE,'Bank-1S'!$J:$J,"&gt;="&amp;CF$7,'Bank-1S'!$J:$J,"&lt;="&amp;CF$8,'Bank-1S'!$AF:$AF,$N62,'Bank-1S'!$X:$X,$F62),SUMIFS('Bank-1S'!$AE:$AE,'Bank-1S'!$J:$J,CF$8,'Bank-1S'!$AF:$AF,$N62,'Bank-1S'!$X:$X,$F62))</f>
        <v>0</v>
      </c>
      <c r="CG62" s="99">
        <f ca="1">IF(CG$7&lt;&gt;"",SUMIFS('Bank-1S'!$AE:$AE,'Bank-1S'!$J:$J,"&gt;="&amp;CG$7,'Bank-1S'!$J:$J,"&lt;="&amp;CG$8,'Bank-1S'!$AF:$AF,$N62,'Bank-1S'!$X:$X,$F62),SUMIFS('Bank-1S'!$AE:$AE,'Bank-1S'!$J:$J,CG$8,'Bank-1S'!$AF:$AF,$N62,'Bank-1S'!$X:$X,$F62))</f>
        <v>0</v>
      </c>
      <c r="CH62" s="99">
        <f ca="1">IF(CH$7&lt;&gt;"",SUMIFS('Bank-1S'!$AE:$AE,'Bank-1S'!$J:$J,"&gt;="&amp;CH$7,'Bank-1S'!$J:$J,"&lt;="&amp;CH$8,'Bank-1S'!$AF:$AF,$N62,'Bank-1S'!$X:$X,$F62),SUMIFS('Bank-1S'!$AE:$AE,'Bank-1S'!$J:$J,CH$8,'Bank-1S'!$AF:$AF,$N62,'Bank-1S'!$X:$X,$F62))</f>
        <v>0</v>
      </c>
      <c r="CI62" s="99">
        <f ca="1">IF(CI$7&lt;&gt;"",SUMIFS('Bank-1S'!$AE:$AE,'Bank-1S'!$J:$J,"&gt;="&amp;CI$7,'Bank-1S'!$J:$J,"&lt;="&amp;CI$8,'Bank-1S'!$AF:$AF,$N62,'Bank-1S'!$X:$X,$F62),SUMIFS('Bank-1S'!$AE:$AE,'Bank-1S'!$J:$J,CI$8,'Bank-1S'!$AF:$AF,$N62,'Bank-1S'!$X:$X,$F62))</f>
        <v>0</v>
      </c>
      <c r="CJ62" s="99">
        <f ca="1">IF(CJ$7&lt;&gt;"",SUMIFS('Bank-1S'!$AE:$AE,'Bank-1S'!$J:$J,"&gt;="&amp;CJ$7,'Bank-1S'!$J:$J,"&lt;="&amp;CJ$8,'Bank-1S'!$AF:$AF,$N62,'Bank-1S'!$X:$X,$F62),SUMIFS('Bank-1S'!$AE:$AE,'Bank-1S'!$J:$J,CJ$8,'Bank-1S'!$AF:$AF,$N62,'Bank-1S'!$X:$X,$F62))</f>
        <v>0</v>
      </c>
      <c r="CK62" s="99">
        <f ca="1">IF(CK$7&lt;&gt;"",SUMIFS('Bank-1S'!$AE:$AE,'Bank-1S'!$J:$J,"&gt;="&amp;CK$7,'Bank-1S'!$J:$J,"&lt;="&amp;CK$8,'Bank-1S'!$AF:$AF,$N62,'Bank-1S'!$X:$X,$F62),SUMIFS('Bank-1S'!$AE:$AE,'Bank-1S'!$J:$J,CK$8,'Bank-1S'!$AF:$AF,$N62,'Bank-1S'!$X:$X,$F62))</f>
        <v>0</v>
      </c>
      <c r="CL62" s="99">
        <f ca="1">IF(CL$7&lt;&gt;"",SUMIFS('Bank-1S'!$AE:$AE,'Bank-1S'!$J:$J,"&gt;="&amp;CL$7,'Bank-1S'!$J:$J,"&lt;="&amp;CL$8,'Bank-1S'!$AF:$AF,$N62,'Bank-1S'!$X:$X,$F62),SUMIFS('Bank-1S'!$AE:$AE,'Bank-1S'!$J:$J,CL$8,'Bank-1S'!$AF:$AF,$N62,'Bank-1S'!$X:$X,$F62))</f>
        <v>0</v>
      </c>
      <c r="CM62" s="99">
        <f ca="1">IF(CM$7&lt;&gt;"",SUMIFS('Bank-1S'!$AE:$AE,'Bank-1S'!$J:$J,"&gt;="&amp;CM$7,'Bank-1S'!$J:$J,"&lt;="&amp;CM$8,'Bank-1S'!$AF:$AF,$N62,'Bank-1S'!$X:$X,$F62),SUMIFS('Bank-1S'!$AE:$AE,'Bank-1S'!$J:$J,CM$8,'Bank-1S'!$AF:$AF,$N62,'Bank-1S'!$X:$X,$F62))</f>
        <v>0</v>
      </c>
      <c r="CN62" s="99">
        <f ca="1">IF(CN$7&lt;&gt;"",SUMIFS('Bank-1S'!$AE:$AE,'Bank-1S'!$J:$J,"&gt;="&amp;CN$7,'Bank-1S'!$J:$J,"&lt;="&amp;CN$8,'Bank-1S'!$AF:$AF,$N62,'Bank-1S'!$X:$X,$F62),SUMIFS('Bank-1S'!$AE:$AE,'Bank-1S'!$J:$J,CN$8,'Bank-1S'!$AF:$AF,$N62,'Bank-1S'!$X:$X,$F62))</f>
        <v>0</v>
      </c>
      <c r="CO62" s="99">
        <f ca="1">IF(CO$7&lt;&gt;"",SUMIFS('Bank-1S'!$AE:$AE,'Bank-1S'!$J:$J,"&gt;="&amp;CO$7,'Bank-1S'!$J:$J,"&lt;="&amp;CO$8,'Bank-1S'!$AF:$AF,$N62,'Bank-1S'!$X:$X,$F62),SUMIFS('Bank-1S'!$AE:$AE,'Bank-1S'!$J:$J,CO$8,'Bank-1S'!$AF:$AF,$N62,'Bank-1S'!$X:$X,$F62))</f>
        <v>0</v>
      </c>
      <c r="CP62" s="99">
        <f ca="1">IF(CP$7&lt;&gt;"",SUMIFS('Bank-1S'!$AE:$AE,'Bank-1S'!$J:$J,"&gt;="&amp;CP$7,'Bank-1S'!$J:$J,"&lt;="&amp;CP$8,'Bank-1S'!$AF:$AF,$N62,'Bank-1S'!$X:$X,$F62),SUMIFS('Bank-1S'!$AE:$AE,'Bank-1S'!$J:$J,CP$8,'Bank-1S'!$AF:$AF,$N62,'Bank-1S'!$X:$X,$F62))</f>
        <v>0</v>
      </c>
      <c r="CQ62" s="99">
        <f ca="1">IF(CQ$7&lt;&gt;"",SUMIFS('Bank-1S'!$AE:$AE,'Bank-1S'!$J:$J,"&gt;="&amp;CQ$7,'Bank-1S'!$J:$J,"&lt;="&amp;CQ$8,'Bank-1S'!$AF:$AF,$N62,'Bank-1S'!$X:$X,$F62),SUMIFS('Bank-1S'!$AE:$AE,'Bank-1S'!$J:$J,CQ$8,'Bank-1S'!$AF:$AF,$N62,'Bank-1S'!$X:$X,$F62))</f>
        <v>0</v>
      </c>
      <c r="CR62" s="99">
        <f ca="1">IF(CR$7&lt;&gt;"",SUMIFS('Bank-1S'!$AE:$AE,'Bank-1S'!$J:$J,"&gt;="&amp;CR$7,'Bank-1S'!$J:$J,"&lt;="&amp;CR$8,'Bank-1S'!$AF:$AF,$N62,'Bank-1S'!$X:$X,$F62),SUMIFS('Bank-1S'!$AE:$AE,'Bank-1S'!$J:$J,CR$8,'Bank-1S'!$AF:$AF,$N62,'Bank-1S'!$X:$X,$F62))</f>
        <v>0</v>
      </c>
      <c r="CS62" s="99">
        <f ca="1">IF(CS$7&lt;&gt;"",SUMIFS('Bank-1S'!$AE:$AE,'Bank-1S'!$J:$J,"&gt;="&amp;CS$7,'Bank-1S'!$J:$J,"&lt;="&amp;CS$8,'Bank-1S'!$AF:$AF,$N62,'Bank-1S'!$X:$X,$F62),SUMIFS('Bank-1S'!$AE:$AE,'Bank-1S'!$J:$J,CS$8,'Bank-1S'!$AF:$AF,$N62,'Bank-1S'!$X:$X,$F62))</f>
        <v>0</v>
      </c>
      <c r="CT62" s="99">
        <f ca="1">IF(CT$7&lt;&gt;"",SUMIFS('Bank-1S'!$AE:$AE,'Bank-1S'!$J:$J,"&gt;="&amp;CT$7,'Bank-1S'!$J:$J,"&lt;="&amp;CT$8,'Bank-1S'!$AF:$AF,$N62,'Bank-1S'!$X:$X,$F62),SUMIFS('Bank-1S'!$AE:$AE,'Bank-1S'!$J:$J,CT$8,'Bank-1S'!$AF:$AF,$N62,'Bank-1S'!$X:$X,$F62))</f>
        <v>0</v>
      </c>
    </row>
    <row r="63" spans="1:98" s="28" customFormat="1" ht="10.199999999999999" x14ac:dyDescent="0.2">
      <c r="A63" s="87"/>
      <c r="B63" s="87"/>
      <c r="C63" s="87"/>
      <c r="D63" s="87"/>
      <c r="E63" s="198">
        <v>1</v>
      </c>
      <c r="F63" s="101" t="str">
        <f>lists!$Z$21</f>
        <v>Оплаты таможенных расходов</v>
      </c>
      <c r="G63" s="87"/>
      <c r="H63" s="291">
        <f t="shared" ca="1" si="24"/>
        <v>0</v>
      </c>
      <c r="I63" s="306">
        <f t="shared" ca="1" si="25"/>
        <v>0</v>
      </c>
      <c r="J63" s="291">
        <f t="shared" ca="1" si="22"/>
        <v>0</v>
      </c>
      <c r="K63" s="306">
        <f t="shared" ca="1" si="26"/>
        <v>0</v>
      </c>
      <c r="L63" s="306">
        <f t="shared" ca="1" si="27"/>
        <v>0</v>
      </c>
      <c r="M63" s="86"/>
      <c r="N63" s="87" t="str">
        <f t="shared" si="23"/>
        <v>RUR</v>
      </c>
      <c r="O63" s="88"/>
      <c r="P63" s="87"/>
      <c r="Q63" s="260">
        <f t="shared" ca="1" si="28"/>
        <v>0</v>
      </c>
      <c r="R63" s="87"/>
      <c r="S63" s="136"/>
      <c r="T63" s="137">
        <f t="shared" ca="1" si="29"/>
        <v>0</v>
      </c>
      <c r="U63" s="138"/>
      <c r="V63" s="168"/>
      <c r="W63" s="169">
        <f>IF(W$7&lt;&gt;"",SUMIFS('Bank-1S'!$AE:$AE,'Bank-1S'!$J:$J,"&gt;="&amp;W$7,'Bank-1S'!$J:$J,"&lt;="&amp;W$8,'Bank-1S'!$AF:$AF,$N63,'Bank-1S'!$X:$X,$F63),SUMIFS('Bank-1S'!$AE:$AE,'Bank-1S'!$J:$J,W$8,'Bank-1S'!$AF:$AF,$N63,'Bank-1S'!$X:$X,$F63))</f>
        <v>0</v>
      </c>
      <c r="X63" s="99">
        <f ca="1">IF(X$7&lt;&gt;"",SUMIFS('Bank-1S'!$AE:$AE,'Bank-1S'!$J:$J,"&gt;="&amp;X$7,'Bank-1S'!$J:$J,"&lt;="&amp;X$8,'Bank-1S'!$AF:$AF,$N63,'Bank-1S'!$X:$X,$F63),SUMIFS('Bank-1S'!$AE:$AE,'Bank-1S'!$J:$J,X$8,'Bank-1S'!$AF:$AF,$N63,'Bank-1S'!$X:$X,$F63))</f>
        <v>0</v>
      </c>
      <c r="Y63" s="99">
        <f ca="1">IF(Y$7&lt;&gt;"",SUMIFS('Bank-1S'!$AE:$AE,'Bank-1S'!$J:$J,"&gt;="&amp;Y$7,'Bank-1S'!$J:$J,"&lt;="&amp;Y$8,'Bank-1S'!$AF:$AF,$N63,'Bank-1S'!$X:$X,$F63),SUMIFS('Bank-1S'!$AE:$AE,'Bank-1S'!$J:$J,Y$8,'Bank-1S'!$AF:$AF,$N63,'Bank-1S'!$X:$X,$F63))</f>
        <v>0</v>
      </c>
      <c r="Z63" s="99">
        <f ca="1">IF(Z$7&lt;&gt;"",SUMIFS('Bank-1S'!$AE:$AE,'Bank-1S'!$J:$J,"&gt;="&amp;Z$7,'Bank-1S'!$J:$J,"&lt;="&amp;Z$8,'Bank-1S'!$AF:$AF,$N63,'Bank-1S'!$X:$X,$F63),SUMIFS('Bank-1S'!$AE:$AE,'Bank-1S'!$J:$J,Z$8,'Bank-1S'!$AF:$AF,$N63,'Bank-1S'!$X:$X,$F63))</f>
        <v>0</v>
      </c>
      <c r="AA63" s="99">
        <f ca="1">IF(AA$7&lt;&gt;"",SUMIFS('Bank-1S'!$AE:$AE,'Bank-1S'!$J:$J,"&gt;="&amp;AA$7,'Bank-1S'!$J:$J,"&lt;="&amp;AA$8,'Bank-1S'!$AF:$AF,$N63,'Bank-1S'!$X:$X,$F63),SUMIFS('Bank-1S'!$AE:$AE,'Bank-1S'!$J:$J,AA$8,'Bank-1S'!$AF:$AF,$N63,'Bank-1S'!$X:$X,$F63))</f>
        <v>0</v>
      </c>
      <c r="AB63" s="99">
        <f ca="1">IF(AB$7&lt;&gt;"",SUMIFS('Bank-1S'!$AE:$AE,'Bank-1S'!$J:$J,"&gt;="&amp;AB$7,'Bank-1S'!$J:$J,"&lt;="&amp;AB$8,'Bank-1S'!$AF:$AF,$N63,'Bank-1S'!$X:$X,$F63),SUMIFS('Bank-1S'!$AE:$AE,'Bank-1S'!$J:$J,AB$8,'Bank-1S'!$AF:$AF,$N63,'Bank-1S'!$X:$X,$F63))</f>
        <v>0</v>
      </c>
      <c r="AC63" s="99">
        <f ca="1">IF(AC$7&lt;&gt;"",SUMIFS('Bank-1S'!$AE:$AE,'Bank-1S'!$J:$J,"&gt;="&amp;AC$7,'Bank-1S'!$J:$J,"&lt;="&amp;AC$8,'Bank-1S'!$AF:$AF,$N63,'Bank-1S'!$X:$X,$F63),SUMIFS('Bank-1S'!$AE:$AE,'Bank-1S'!$J:$J,AC$8,'Bank-1S'!$AF:$AF,$N63,'Bank-1S'!$X:$X,$F63))</f>
        <v>0</v>
      </c>
      <c r="AD63" s="99">
        <f ca="1">IF(AD$7&lt;&gt;"",SUMIFS('Bank-1S'!$AE:$AE,'Bank-1S'!$J:$J,"&gt;="&amp;AD$7,'Bank-1S'!$J:$J,"&lt;="&amp;AD$8,'Bank-1S'!$AF:$AF,$N63,'Bank-1S'!$X:$X,$F63),SUMIFS('Bank-1S'!$AE:$AE,'Bank-1S'!$J:$J,AD$8,'Bank-1S'!$AF:$AF,$N63,'Bank-1S'!$X:$X,$F63))</f>
        <v>0</v>
      </c>
      <c r="AE63" s="99">
        <f ca="1">IF(AE$7&lt;&gt;"",SUMIFS('Bank-1S'!$AE:$AE,'Bank-1S'!$J:$J,"&gt;="&amp;AE$7,'Bank-1S'!$J:$J,"&lt;="&amp;AE$8,'Bank-1S'!$AF:$AF,$N63,'Bank-1S'!$X:$X,$F63),SUMIFS('Bank-1S'!$AE:$AE,'Bank-1S'!$J:$J,AE$8,'Bank-1S'!$AF:$AF,$N63,'Bank-1S'!$X:$X,$F63))</f>
        <v>0</v>
      </c>
      <c r="AF63" s="99">
        <f ca="1">IF(AF$7&lt;&gt;"",SUMIFS('Bank-1S'!$AE:$AE,'Bank-1S'!$J:$J,"&gt;="&amp;AF$7,'Bank-1S'!$J:$J,"&lt;="&amp;AF$8,'Bank-1S'!$AF:$AF,$N63,'Bank-1S'!$X:$X,$F63),SUMIFS('Bank-1S'!$AE:$AE,'Bank-1S'!$J:$J,AF$8,'Bank-1S'!$AF:$AF,$N63,'Bank-1S'!$X:$X,$F63))</f>
        <v>0</v>
      </c>
      <c r="AG63" s="99">
        <f ca="1">IF(AG$7&lt;&gt;"",SUMIFS('Bank-1S'!$AE:$AE,'Bank-1S'!$J:$J,"&gt;="&amp;AG$7,'Bank-1S'!$J:$J,"&lt;="&amp;AG$8,'Bank-1S'!$AF:$AF,$N63,'Bank-1S'!$X:$X,$F63),SUMIFS('Bank-1S'!$AE:$AE,'Bank-1S'!$J:$J,AG$8,'Bank-1S'!$AF:$AF,$N63,'Bank-1S'!$X:$X,$F63))</f>
        <v>0</v>
      </c>
      <c r="AH63" s="99">
        <f ca="1">IF(AH$7&lt;&gt;"",SUMIFS('Bank-1S'!$AE:$AE,'Bank-1S'!$J:$J,"&gt;="&amp;AH$7,'Bank-1S'!$J:$J,"&lt;="&amp;AH$8,'Bank-1S'!$AF:$AF,$N63,'Bank-1S'!$X:$X,$F63),SUMIFS('Bank-1S'!$AE:$AE,'Bank-1S'!$J:$J,AH$8,'Bank-1S'!$AF:$AF,$N63,'Bank-1S'!$X:$X,$F63))</f>
        <v>0</v>
      </c>
      <c r="AI63" s="99">
        <f ca="1">IF(AI$7&lt;&gt;"",SUMIFS('Bank-1S'!$AE:$AE,'Bank-1S'!$J:$J,"&gt;="&amp;AI$7,'Bank-1S'!$J:$J,"&lt;="&amp;AI$8,'Bank-1S'!$AF:$AF,$N63,'Bank-1S'!$X:$X,$F63),SUMIFS('Bank-1S'!$AE:$AE,'Bank-1S'!$J:$J,AI$8,'Bank-1S'!$AF:$AF,$N63,'Bank-1S'!$X:$X,$F63))</f>
        <v>0</v>
      </c>
      <c r="AJ63" s="99">
        <f ca="1">IF(AJ$7&lt;&gt;"",SUMIFS('Bank-1S'!$AE:$AE,'Bank-1S'!$J:$J,"&gt;="&amp;AJ$7,'Bank-1S'!$J:$J,"&lt;="&amp;AJ$8,'Bank-1S'!$AF:$AF,$N63,'Bank-1S'!$X:$X,$F63),SUMIFS('Bank-1S'!$AE:$AE,'Bank-1S'!$J:$J,AJ$8,'Bank-1S'!$AF:$AF,$N63,'Bank-1S'!$X:$X,$F63))</f>
        <v>0</v>
      </c>
      <c r="AK63" s="99">
        <f ca="1">IF(AK$7&lt;&gt;"",SUMIFS('Bank-1S'!$AE:$AE,'Bank-1S'!$J:$J,"&gt;="&amp;AK$7,'Bank-1S'!$J:$J,"&lt;="&amp;AK$8,'Bank-1S'!$AF:$AF,$N63,'Bank-1S'!$X:$X,$F63),SUMIFS('Bank-1S'!$AE:$AE,'Bank-1S'!$J:$J,AK$8,'Bank-1S'!$AF:$AF,$N63,'Bank-1S'!$X:$X,$F63))</f>
        <v>0</v>
      </c>
      <c r="AL63" s="99">
        <f ca="1">IF(AL$7&lt;&gt;"",SUMIFS('Bank-1S'!$AE:$AE,'Bank-1S'!$J:$J,"&gt;="&amp;AL$7,'Bank-1S'!$J:$J,"&lt;="&amp;AL$8,'Bank-1S'!$AF:$AF,$N63,'Bank-1S'!$X:$X,$F63),SUMIFS('Bank-1S'!$AE:$AE,'Bank-1S'!$J:$J,AL$8,'Bank-1S'!$AF:$AF,$N63,'Bank-1S'!$X:$X,$F63))</f>
        <v>0</v>
      </c>
      <c r="AM63" s="99">
        <f ca="1">IF(AM$7&lt;&gt;"",SUMIFS('Bank-1S'!$AE:$AE,'Bank-1S'!$J:$J,"&gt;="&amp;AM$7,'Bank-1S'!$J:$J,"&lt;="&amp;AM$8,'Bank-1S'!$AF:$AF,$N63,'Bank-1S'!$X:$X,$F63),SUMIFS('Bank-1S'!$AE:$AE,'Bank-1S'!$J:$J,AM$8,'Bank-1S'!$AF:$AF,$N63,'Bank-1S'!$X:$X,$F63))</f>
        <v>0</v>
      </c>
      <c r="AN63" s="99">
        <f ca="1">IF(AN$7&lt;&gt;"",SUMIFS('Bank-1S'!$AE:$AE,'Bank-1S'!$J:$J,"&gt;="&amp;AN$7,'Bank-1S'!$J:$J,"&lt;="&amp;AN$8,'Bank-1S'!$AF:$AF,$N63,'Bank-1S'!$X:$X,$F63),SUMIFS('Bank-1S'!$AE:$AE,'Bank-1S'!$J:$J,AN$8,'Bank-1S'!$AF:$AF,$N63,'Bank-1S'!$X:$X,$F63))</f>
        <v>0</v>
      </c>
      <c r="AO63" s="99">
        <f ca="1">IF(AO$7&lt;&gt;"",SUMIFS('Bank-1S'!$AE:$AE,'Bank-1S'!$J:$J,"&gt;="&amp;AO$7,'Bank-1S'!$J:$J,"&lt;="&amp;AO$8,'Bank-1S'!$AF:$AF,$N63,'Bank-1S'!$X:$X,$F63),SUMIFS('Bank-1S'!$AE:$AE,'Bank-1S'!$J:$J,AO$8,'Bank-1S'!$AF:$AF,$N63,'Bank-1S'!$X:$X,$F63))</f>
        <v>0</v>
      </c>
      <c r="AP63" s="99">
        <f ca="1">IF(AP$7&lt;&gt;"",SUMIFS('Bank-1S'!$AE:$AE,'Bank-1S'!$J:$J,"&gt;="&amp;AP$7,'Bank-1S'!$J:$J,"&lt;="&amp;AP$8,'Bank-1S'!$AF:$AF,$N63,'Bank-1S'!$X:$X,$F63),SUMIFS('Bank-1S'!$AE:$AE,'Bank-1S'!$J:$J,AP$8,'Bank-1S'!$AF:$AF,$N63,'Bank-1S'!$X:$X,$F63))</f>
        <v>0</v>
      </c>
      <c r="AQ63" s="99">
        <f ca="1">IF(AQ$7&lt;&gt;"",SUMIFS('Bank-1S'!$AE:$AE,'Bank-1S'!$J:$J,"&gt;="&amp;AQ$7,'Bank-1S'!$J:$J,"&lt;="&amp;AQ$8,'Bank-1S'!$AF:$AF,$N63,'Bank-1S'!$X:$X,$F63),SUMIFS('Bank-1S'!$AE:$AE,'Bank-1S'!$J:$J,AQ$8,'Bank-1S'!$AF:$AF,$N63,'Bank-1S'!$X:$X,$F63))</f>
        <v>0</v>
      </c>
      <c r="AR63" s="99">
        <f ca="1">IF(AR$7&lt;&gt;"",SUMIFS('Bank-1S'!$AE:$AE,'Bank-1S'!$J:$J,"&gt;="&amp;AR$7,'Bank-1S'!$J:$J,"&lt;="&amp;AR$8,'Bank-1S'!$AF:$AF,$N63,'Bank-1S'!$X:$X,$F63),SUMIFS('Bank-1S'!$AE:$AE,'Bank-1S'!$J:$J,AR$8,'Bank-1S'!$AF:$AF,$N63,'Bank-1S'!$X:$X,$F63))</f>
        <v>0</v>
      </c>
      <c r="AS63" s="99">
        <f ca="1">IF(AS$7&lt;&gt;"",SUMIFS('Bank-1S'!$AE:$AE,'Bank-1S'!$J:$J,"&gt;="&amp;AS$7,'Bank-1S'!$J:$J,"&lt;="&amp;AS$8,'Bank-1S'!$AF:$AF,$N63,'Bank-1S'!$X:$X,$F63),SUMIFS('Bank-1S'!$AE:$AE,'Bank-1S'!$J:$J,AS$8,'Bank-1S'!$AF:$AF,$N63,'Bank-1S'!$X:$X,$F63))</f>
        <v>0</v>
      </c>
      <c r="AT63" s="99">
        <f ca="1">IF(AT$7&lt;&gt;"",SUMIFS('Bank-1S'!$AE:$AE,'Bank-1S'!$J:$J,"&gt;="&amp;AT$7,'Bank-1S'!$J:$J,"&lt;="&amp;AT$8,'Bank-1S'!$AF:$AF,$N63,'Bank-1S'!$X:$X,$F63),SUMIFS('Bank-1S'!$AE:$AE,'Bank-1S'!$J:$J,AT$8,'Bank-1S'!$AF:$AF,$N63,'Bank-1S'!$X:$X,$F63))</f>
        <v>0</v>
      </c>
      <c r="AU63" s="99">
        <f ca="1">IF(AU$7&lt;&gt;"",SUMIFS('Bank-1S'!$AE:$AE,'Bank-1S'!$J:$J,"&gt;="&amp;AU$7,'Bank-1S'!$J:$J,"&lt;="&amp;AU$8,'Bank-1S'!$AF:$AF,$N63,'Bank-1S'!$X:$X,$F63),SUMIFS('Bank-1S'!$AE:$AE,'Bank-1S'!$J:$J,AU$8,'Bank-1S'!$AF:$AF,$N63,'Bank-1S'!$X:$X,$F63))</f>
        <v>0</v>
      </c>
      <c r="AV63" s="99">
        <f ca="1">IF(AV$7&lt;&gt;"",SUMIFS('Bank-1S'!$AE:$AE,'Bank-1S'!$J:$J,"&gt;="&amp;AV$7,'Bank-1S'!$J:$J,"&lt;="&amp;AV$8,'Bank-1S'!$AF:$AF,$N63,'Bank-1S'!$X:$X,$F63),SUMIFS('Bank-1S'!$AE:$AE,'Bank-1S'!$J:$J,AV$8,'Bank-1S'!$AF:$AF,$N63,'Bank-1S'!$X:$X,$F63))</f>
        <v>0</v>
      </c>
      <c r="AW63" s="99">
        <f ca="1">IF(AW$7&lt;&gt;"",SUMIFS('Bank-1S'!$AE:$AE,'Bank-1S'!$J:$J,"&gt;="&amp;AW$7,'Bank-1S'!$J:$J,"&lt;="&amp;AW$8,'Bank-1S'!$AF:$AF,$N63,'Bank-1S'!$X:$X,$F63),SUMIFS('Bank-1S'!$AE:$AE,'Bank-1S'!$J:$J,AW$8,'Bank-1S'!$AF:$AF,$N63,'Bank-1S'!$X:$X,$F63))</f>
        <v>0</v>
      </c>
      <c r="AX63" s="99">
        <f ca="1">IF(AX$7&lt;&gt;"",SUMIFS('Bank-1S'!$AE:$AE,'Bank-1S'!$J:$J,"&gt;="&amp;AX$7,'Bank-1S'!$J:$J,"&lt;="&amp;AX$8,'Bank-1S'!$AF:$AF,$N63,'Bank-1S'!$X:$X,$F63),SUMIFS('Bank-1S'!$AE:$AE,'Bank-1S'!$J:$J,AX$8,'Bank-1S'!$AF:$AF,$N63,'Bank-1S'!$X:$X,$F63))</f>
        <v>0</v>
      </c>
      <c r="AY63" s="99">
        <f ca="1">IF(AY$7&lt;&gt;"",SUMIFS('Bank-1S'!$AE:$AE,'Bank-1S'!$J:$J,"&gt;="&amp;AY$7,'Bank-1S'!$J:$J,"&lt;="&amp;AY$8,'Bank-1S'!$AF:$AF,$N63,'Bank-1S'!$X:$X,$F63),SUMIFS('Bank-1S'!$AE:$AE,'Bank-1S'!$J:$J,AY$8,'Bank-1S'!$AF:$AF,$N63,'Bank-1S'!$X:$X,$F63))</f>
        <v>0</v>
      </c>
      <c r="AZ63" s="99">
        <f ca="1">IF(AZ$7&lt;&gt;"",SUMIFS('Bank-1S'!$AE:$AE,'Bank-1S'!$J:$J,"&gt;="&amp;AZ$7,'Bank-1S'!$J:$J,"&lt;="&amp;AZ$8,'Bank-1S'!$AF:$AF,$N63,'Bank-1S'!$X:$X,$F63),SUMIFS('Bank-1S'!$AE:$AE,'Bank-1S'!$J:$J,AZ$8,'Bank-1S'!$AF:$AF,$N63,'Bank-1S'!$X:$X,$F63))</f>
        <v>0</v>
      </c>
      <c r="BA63" s="99">
        <f ca="1">IF(BA$7&lt;&gt;"",SUMIFS('Bank-1S'!$AE:$AE,'Bank-1S'!$J:$J,"&gt;="&amp;BA$7,'Bank-1S'!$J:$J,"&lt;="&amp;BA$8,'Bank-1S'!$AF:$AF,$N63,'Bank-1S'!$X:$X,$F63),SUMIFS('Bank-1S'!$AE:$AE,'Bank-1S'!$J:$J,BA$8,'Bank-1S'!$AF:$AF,$N63,'Bank-1S'!$X:$X,$F63))</f>
        <v>0</v>
      </c>
      <c r="BB63" s="99">
        <f ca="1">IF(BB$7&lt;&gt;"",SUMIFS('Bank-1S'!$AE:$AE,'Bank-1S'!$J:$J,"&gt;="&amp;BB$7,'Bank-1S'!$J:$J,"&lt;="&amp;BB$8,'Bank-1S'!$AF:$AF,$N63,'Bank-1S'!$X:$X,$F63),SUMIFS('Bank-1S'!$AE:$AE,'Bank-1S'!$J:$J,BB$8,'Bank-1S'!$AF:$AF,$N63,'Bank-1S'!$X:$X,$F63))</f>
        <v>0</v>
      </c>
      <c r="BC63" s="99">
        <f ca="1">IF(BC$7&lt;&gt;"",SUMIFS('Bank-1S'!$AE:$AE,'Bank-1S'!$J:$J,"&gt;="&amp;BC$7,'Bank-1S'!$J:$J,"&lt;="&amp;BC$8,'Bank-1S'!$AF:$AF,$N63,'Bank-1S'!$X:$X,$F63),SUMIFS('Bank-1S'!$AE:$AE,'Bank-1S'!$J:$J,BC$8,'Bank-1S'!$AF:$AF,$N63,'Bank-1S'!$X:$X,$F63))</f>
        <v>0</v>
      </c>
      <c r="BD63" s="99">
        <f ca="1">IF(BD$7&lt;&gt;"",SUMIFS('Bank-1S'!$AE:$AE,'Bank-1S'!$J:$J,"&gt;="&amp;BD$7,'Bank-1S'!$J:$J,"&lt;="&amp;BD$8,'Bank-1S'!$AF:$AF,$N63,'Bank-1S'!$X:$X,$F63),SUMIFS('Bank-1S'!$AE:$AE,'Bank-1S'!$J:$J,BD$8,'Bank-1S'!$AF:$AF,$N63,'Bank-1S'!$X:$X,$F63))</f>
        <v>0</v>
      </c>
      <c r="BE63" s="99">
        <f ca="1">IF(BE$7&lt;&gt;"",SUMIFS('Bank-1S'!$AE:$AE,'Bank-1S'!$J:$J,"&gt;="&amp;BE$7,'Bank-1S'!$J:$J,"&lt;="&amp;BE$8,'Bank-1S'!$AF:$AF,$N63,'Bank-1S'!$X:$X,$F63),SUMIFS('Bank-1S'!$AE:$AE,'Bank-1S'!$J:$J,BE$8,'Bank-1S'!$AF:$AF,$N63,'Bank-1S'!$X:$X,$F63))</f>
        <v>0</v>
      </c>
      <c r="BF63" s="99">
        <f ca="1">IF(BF$7&lt;&gt;"",SUMIFS('Bank-1S'!$AE:$AE,'Bank-1S'!$J:$J,"&gt;="&amp;BF$7,'Bank-1S'!$J:$J,"&lt;="&amp;BF$8,'Bank-1S'!$AF:$AF,$N63,'Bank-1S'!$X:$X,$F63),SUMIFS('Bank-1S'!$AE:$AE,'Bank-1S'!$J:$J,BF$8,'Bank-1S'!$AF:$AF,$N63,'Bank-1S'!$X:$X,$F63))</f>
        <v>0</v>
      </c>
      <c r="BG63" s="99">
        <f ca="1">IF(BG$7&lt;&gt;"",SUMIFS('Bank-1S'!$AE:$AE,'Bank-1S'!$J:$J,"&gt;="&amp;BG$7,'Bank-1S'!$J:$J,"&lt;="&amp;BG$8,'Bank-1S'!$AF:$AF,$N63,'Bank-1S'!$X:$X,$F63),SUMIFS('Bank-1S'!$AE:$AE,'Bank-1S'!$J:$J,BG$8,'Bank-1S'!$AF:$AF,$N63,'Bank-1S'!$X:$X,$F63))</f>
        <v>0</v>
      </c>
      <c r="BH63" s="99">
        <f ca="1">IF(BH$7&lt;&gt;"",SUMIFS('Bank-1S'!$AE:$AE,'Bank-1S'!$J:$J,"&gt;="&amp;BH$7,'Bank-1S'!$J:$J,"&lt;="&amp;BH$8,'Bank-1S'!$AF:$AF,$N63,'Bank-1S'!$X:$X,$F63),SUMIFS('Bank-1S'!$AE:$AE,'Bank-1S'!$J:$J,BH$8,'Bank-1S'!$AF:$AF,$N63,'Bank-1S'!$X:$X,$F63))</f>
        <v>0</v>
      </c>
      <c r="BI63" s="99">
        <f ca="1">IF(BI$7&lt;&gt;"",SUMIFS('Bank-1S'!$AE:$AE,'Bank-1S'!$J:$J,"&gt;="&amp;BI$7,'Bank-1S'!$J:$J,"&lt;="&amp;BI$8,'Bank-1S'!$AF:$AF,$N63,'Bank-1S'!$X:$X,$F63),SUMIFS('Bank-1S'!$AE:$AE,'Bank-1S'!$J:$J,BI$8,'Bank-1S'!$AF:$AF,$N63,'Bank-1S'!$X:$X,$F63))</f>
        <v>0</v>
      </c>
      <c r="BJ63" s="99">
        <f ca="1">IF(BJ$7&lt;&gt;"",SUMIFS('Bank-1S'!$AE:$AE,'Bank-1S'!$J:$J,"&gt;="&amp;BJ$7,'Bank-1S'!$J:$J,"&lt;="&amp;BJ$8,'Bank-1S'!$AF:$AF,$N63,'Bank-1S'!$X:$X,$F63),SUMIFS('Bank-1S'!$AE:$AE,'Bank-1S'!$J:$J,BJ$8,'Bank-1S'!$AF:$AF,$N63,'Bank-1S'!$X:$X,$F63))</f>
        <v>0</v>
      </c>
      <c r="BK63" s="99">
        <f ca="1">IF(BK$7&lt;&gt;"",SUMIFS('Bank-1S'!$AE:$AE,'Bank-1S'!$J:$J,"&gt;="&amp;BK$7,'Bank-1S'!$J:$J,"&lt;="&amp;BK$8,'Bank-1S'!$AF:$AF,$N63,'Bank-1S'!$X:$X,$F63),SUMIFS('Bank-1S'!$AE:$AE,'Bank-1S'!$J:$J,BK$8,'Bank-1S'!$AF:$AF,$N63,'Bank-1S'!$X:$X,$F63))</f>
        <v>0</v>
      </c>
      <c r="BL63" s="99">
        <f ca="1">IF(BL$7&lt;&gt;"",SUMIFS('Bank-1S'!$AE:$AE,'Bank-1S'!$J:$J,"&gt;="&amp;BL$7,'Bank-1S'!$J:$J,"&lt;="&amp;BL$8,'Bank-1S'!$AF:$AF,$N63,'Bank-1S'!$X:$X,$F63),SUMIFS('Bank-1S'!$AE:$AE,'Bank-1S'!$J:$J,BL$8,'Bank-1S'!$AF:$AF,$N63,'Bank-1S'!$X:$X,$F63))</f>
        <v>0</v>
      </c>
      <c r="BM63" s="99">
        <f ca="1">IF(BM$7&lt;&gt;"",SUMIFS('Bank-1S'!$AE:$AE,'Bank-1S'!$J:$J,"&gt;="&amp;BM$7,'Bank-1S'!$J:$J,"&lt;="&amp;BM$8,'Bank-1S'!$AF:$AF,$N63,'Bank-1S'!$X:$X,$F63),SUMIFS('Bank-1S'!$AE:$AE,'Bank-1S'!$J:$J,BM$8,'Bank-1S'!$AF:$AF,$N63,'Bank-1S'!$X:$X,$F63))</f>
        <v>0</v>
      </c>
      <c r="BN63" s="99">
        <f ca="1">IF(BN$7&lt;&gt;"",SUMIFS('Bank-1S'!$AE:$AE,'Bank-1S'!$J:$J,"&gt;="&amp;BN$7,'Bank-1S'!$J:$J,"&lt;="&amp;BN$8,'Bank-1S'!$AF:$AF,$N63,'Bank-1S'!$X:$X,$F63),SUMIFS('Bank-1S'!$AE:$AE,'Bank-1S'!$J:$J,BN$8,'Bank-1S'!$AF:$AF,$N63,'Bank-1S'!$X:$X,$F63))</f>
        <v>0</v>
      </c>
      <c r="BO63" s="99">
        <f ca="1">IF(BO$7&lt;&gt;"",SUMIFS('Bank-1S'!$AE:$AE,'Bank-1S'!$J:$J,"&gt;="&amp;BO$7,'Bank-1S'!$J:$J,"&lt;="&amp;BO$8,'Bank-1S'!$AF:$AF,$N63,'Bank-1S'!$X:$X,$F63),SUMIFS('Bank-1S'!$AE:$AE,'Bank-1S'!$J:$J,BO$8,'Bank-1S'!$AF:$AF,$N63,'Bank-1S'!$X:$X,$F63))</f>
        <v>0</v>
      </c>
      <c r="BP63" s="99">
        <f ca="1">IF(BP$7&lt;&gt;"",SUMIFS('Bank-1S'!$AE:$AE,'Bank-1S'!$J:$J,"&gt;="&amp;BP$7,'Bank-1S'!$J:$J,"&lt;="&amp;BP$8,'Bank-1S'!$AF:$AF,$N63,'Bank-1S'!$X:$X,$F63),SUMIFS('Bank-1S'!$AE:$AE,'Bank-1S'!$J:$J,BP$8,'Bank-1S'!$AF:$AF,$N63,'Bank-1S'!$X:$X,$F63))</f>
        <v>0</v>
      </c>
      <c r="BQ63" s="99">
        <f ca="1">IF(BQ$7&lt;&gt;"",SUMIFS('Bank-1S'!$AE:$AE,'Bank-1S'!$J:$J,"&gt;="&amp;BQ$7,'Bank-1S'!$J:$J,"&lt;="&amp;BQ$8,'Bank-1S'!$AF:$AF,$N63,'Bank-1S'!$X:$X,$F63),SUMIFS('Bank-1S'!$AE:$AE,'Bank-1S'!$J:$J,BQ$8,'Bank-1S'!$AF:$AF,$N63,'Bank-1S'!$X:$X,$F63))</f>
        <v>0</v>
      </c>
      <c r="BR63" s="99">
        <f ca="1">IF(BR$7&lt;&gt;"",SUMIFS('Bank-1S'!$AE:$AE,'Bank-1S'!$J:$J,"&gt;="&amp;BR$7,'Bank-1S'!$J:$J,"&lt;="&amp;BR$8,'Bank-1S'!$AF:$AF,$N63,'Bank-1S'!$X:$X,$F63),SUMIFS('Bank-1S'!$AE:$AE,'Bank-1S'!$J:$J,BR$8,'Bank-1S'!$AF:$AF,$N63,'Bank-1S'!$X:$X,$F63))</f>
        <v>0</v>
      </c>
      <c r="BS63" s="99">
        <f ca="1">IF(BS$7&lt;&gt;"",SUMIFS('Bank-1S'!$AE:$AE,'Bank-1S'!$J:$J,"&gt;="&amp;BS$7,'Bank-1S'!$J:$J,"&lt;="&amp;BS$8,'Bank-1S'!$AF:$AF,$N63,'Bank-1S'!$X:$X,$F63),SUMIFS('Bank-1S'!$AE:$AE,'Bank-1S'!$J:$J,BS$8,'Bank-1S'!$AF:$AF,$N63,'Bank-1S'!$X:$X,$F63))</f>
        <v>0</v>
      </c>
      <c r="BT63" s="99">
        <f ca="1">IF(BT$7&lt;&gt;"",SUMIFS('Bank-1S'!$AE:$AE,'Bank-1S'!$J:$J,"&gt;="&amp;BT$7,'Bank-1S'!$J:$J,"&lt;="&amp;BT$8,'Bank-1S'!$AF:$AF,$N63,'Bank-1S'!$X:$X,$F63),SUMIFS('Bank-1S'!$AE:$AE,'Bank-1S'!$J:$J,BT$8,'Bank-1S'!$AF:$AF,$N63,'Bank-1S'!$X:$X,$F63))</f>
        <v>0</v>
      </c>
      <c r="BU63" s="99">
        <f ca="1">IF(BU$7&lt;&gt;"",SUMIFS('Bank-1S'!$AE:$AE,'Bank-1S'!$J:$J,"&gt;="&amp;BU$7,'Bank-1S'!$J:$J,"&lt;="&amp;BU$8,'Bank-1S'!$AF:$AF,$N63,'Bank-1S'!$X:$X,$F63),SUMIFS('Bank-1S'!$AE:$AE,'Bank-1S'!$J:$J,BU$8,'Bank-1S'!$AF:$AF,$N63,'Bank-1S'!$X:$X,$F63))</f>
        <v>0</v>
      </c>
      <c r="BV63" s="99">
        <f ca="1">IF(BV$7&lt;&gt;"",SUMIFS('Bank-1S'!$AE:$AE,'Bank-1S'!$J:$J,"&gt;="&amp;BV$7,'Bank-1S'!$J:$J,"&lt;="&amp;BV$8,'Bank-1S'!$AF:$AF,$N63,'Bank-1S'!$X:$X,$F63),SUMIFS('Bank-1S'!$AE:$AE,'Bank-1S'!$J:$J,BV$8,'Bank-1S'!$AF:$AF,$N63,'Bank-1S'!$X:$X,$F63))</f>
        <v>0</v>
      </c>
      <c r="BW63" s="99">
        <f ca="1">IF(BW$7&lt;&gt;"",SUMIFS('Bank-1S'!$AE:$AE,'Bank-1S'!$J:$J,"&gt;="&amp;BW$7,'Bank-1S'!$J:$J,"&lt;="&amp;BW$8,'Bank-1S'!$AF:$AF,$N63,'Bank-1S'!$X:$X,$F63),SUMIFS('Bank-1S'!$AE:$AE,'Bank-1S'!$J:$J,BW$8,'Bank-1S'!$AF:$AF,$N63,'Bank-1S'!$X:$X,$F63))</f>
        <v>0</v>
      </c>
      <c r="BX63" s="99">
        <f ca="1">IF(BX$7&lt;&gt;"",SUMIFS('Bank-1S'!$AE:$AE,'Bank-1S'!$J:$J,"&gt;="&amp;BX$7,'Bank-1S'!$J:$J,"&lt;="&amp;BX$8,'Bank-1S'!$AF:$AF,$N63,'Bank-1S'!$X:$X,$F63),SUMIFS('Bank-1S'!$AE:$AE,'Bank-1S'!$J:$J,BX$8,'Bank-1S'!$AF:$AF,$N63,'Bank-1S'!$X:$X,$F63))</f>
        <v>0</v>
      </c>
      <c r="BY63" s="99">
        <f ca="1">IF(BY$7&lt;&gt;"",SUMIFS('Bank-1S'!$AE:$AE,'Bank-1S'!$J:$J,"&gt;="&amp;BY$7,'Bank-1S'!$J:$J,"&lt;="&amp;BY$8,'Bank-1S'!$AF:$AF,$N63,'Bank-1S'!$X:$X,$F63),SUMIFS('Bank-1S'!$AE:$AE,'Bank-1S'!$J:$J,BY$8,'Bank-1S'!$AF:$AF,$N63,'Bank-1S'!$X:$X,$F63))</f>
        <v>0</v>
      </c>
      <c r="BZ63" s="99">
        <f ca="1">IF(BZ$7&lt;&gt;"",SUMIFS('Bank-1S'!$AE:$AE,'Bank-1S'!$J:$J,"&gt;="&amp;BZ$7,'Bank-1S'!$J:$J,"&lt;="&amp;BZ$8,'Bank-1S'!$AF:$AF,$N63,'Bank-1S'!$X:$X,$F63),SUMIFS('Bank-1S'!$AE:$AE,'Bank-1S'!$J:$J,BZ$8,'Bank-1S'!$AF:$AF,$N63,'Bank-1S'!$X:$X,$F63))</f>
        <v>0</v>
      </c>
      <c r="CA63" s="99">
        <f ca="1">IF(CA$7&lt;&gt;"",SUMIFS('Bank-1S'!$AE:$AE,'Bank-1S'!$J:$J,"&gt;="&amp;CA$7,'Bank-1S'!$J:$J,"&lt;="&amp;CA$8,'Bank-1S'!$AF:$AF,$N63,'Bank-1S'!$X:$X,$F63),SUMIFS('Bank-1S'!$AE:$AE,'Bank-1S'!$J:$J,CA$8,'Bank-1S'!$AF:$AF,$N63,'Bank-1S'!$X:$X,$F63))</f>
        <v>0</v>
      </c>
      <c r="CB63" s="99">
        <f ca="1">IF(CB$7&lt;&gt;"",SUMIFS('Bank-1S'!$AE:$AE,'Bank-1S'!$J:$J,"&gt;="&amp;CB$7,'Bank-1S'!$J:$J,"&lt;="&amp;CB$8,'Bank-1S'!$AF:$AF,$N63,'Bank-1S'!$X:$X,$F63),SUMIFS('Bank-1S'!$AE:$AE,'Bank-1S'!$J:$J,CB$8,'Bank-1S'!$AF:$AF,$N63,'Bank-1S'!$X:$X,$F63))</f>
        <v>0</v>
      </c>
      <c r="CC63" s="99">
        <f ca="1">IF(CC$7&lt;&gt;"",SUMIFS('Bank-1S'!$AE:$AE,'Bank-1S'!$J:$J,"&gt;="&amp;CC$7,'Bank-1S'!$J:$J,"&lt;="&amp;CC$8,'Bank-1S'!$AF:$AF,$N63,'Bank-1S'!$X:$X,$F63),SUMIFS('Bank-1S'!$AE:$AE,'Bank-1S'!$J:$J,CC$8,'Bank-1S'!$AF:$AF,$N63,'Bank-1S'!$X:$X,$F63))</f>
        <v>0</v>
      </c>
      <c r="CD63" s="99">
        <f ca="1">IF(CD$7&lt;&gt;"",SUMIFS('Bank-1S'!$AE:$AE,'Bank-1S'!$J:$J,"&gt;="&amp;CD$7,'Bank-1S'!$J:$J,"&lt;="&amp;CD$8,'Bank-1S'!$AF:$AF,$N63,'Bank-1S'!$X:$X,$F63),SUMIFS('Bank-1S'!$AE:$AE,'Bank-1S'!$J:$J,CD$8,'Bank-1S'!$AF:$AF,$N63,'Bank-1S'!$X:$X,$F63))</f>
        <v>0</v>
      </c>
      <c r="CE63" s="99">
        <f ca="1">IF(CE$7&lt;&gt;"",SUMIFS('Bank-1S'!$AE:$AE,'Bank-1S'!$J:$J,"&gt;="&amp;CE$7,'Bank-1S'!$J:$J,"&lt;="&amp;CE$8,'Bank-1S'!$AF:$AF,$N63,'Bank-1S'!$X:$X,$F63),SUMIFS('Bank-1S'!$AE:$AE,'Bank-1S'!$J:$J,CE$8,'Bank-1S'!$AF:$AF,$N63,'Bank-1S'!$X:$X,$F63))</f>
        <v>0</v>
      </c>
      <c r="CF63" s="99">
        <f ca="1">IF(CF$7&lt;&gt;"",SUMIFS('Bank-1S'!$AE:$AE,'Bank-1S'!$J:$J,"&gt;="&amp;CF$7,'Bank-1S'!$J:$J,"&lt;="&amp;CF$8,'Bank-1S'!$AF:$AF,$N63,'Bank-1S'!$X:$X,$F63),SUMIFS('Bank-1S'!$AE:$AE,'Bank-1S'!$J:$J,CF$8,'Bank-1S'!$AF:$AF,$N63,'Bank-1S'!$X:$X,$F63))</f>
        <v>0</v>
      </c>
      <c r="CG63" s="99">
        <f ca="1">IF(CG$7&lt;&gt;"",SUMIFS('Bank-1S'!$AE:$AE,'Bank-1S'!$J:$J,"&gt;="&amp;CG$7,'Bank-1S'!$J:$J,"&lt;="&amp;CG$8,'Bank-1S'!$AF:$AF,$N63,'Bank-1S'!$X:$X,$F63),SUMIFS('Bank-1S'!$AE:$AE,'Bank-1S'!$J:$J,CG$8,'Bank-1S'!$AF:$AF,$N63,'Bank-1S'!$X:$X,$F63))</f>
        <v>0</v>
      </c>
      <c r="CH63" s="99">
        <f ca="1">IF(CH$7&lt;&gt;"",SUMIFS('Bank-1S'!$AE:$AE,'Bank-1S'!$J:$J,"&gt;="&amp;CH$7,'Bank-1S'!$J:$J,"&lt;="&amp;CH$8,'Bank-1S'!$AF:$AF,$N63,'Bank-1S'!$X:$X,$F63),SUMIFS('Bank-1S'!$AE:$AE,'Bank-1S'!$J:$J,CH$8,'Bank-1S'!$AF:$AF,$N63,'Bank-1S'!$X:$X,$F63))</f>
        <v>0</v>
      </c>
      <c r="CI63" s="99">
        <f ca="1">IF(CI$7&lt;&gt;"",SUMIFS('Bank-1S'!$AE:$AE,'Bank-1S'!$J:$J,"&gt;="&amp;CI$7,'Bank-1S'!$J:$J,"&lt;="&amp;CI$8,'Bank-1S'!$AF:$AF,$N63,'Bank-1S'!$X:$X,$F63),SUMIFS('Bank-1S'!$AE:$AE,'Bank-1S'!$J:$J,CI$8,'Bank-1S'!$AF:$AF,$N63,'Bank-1S'!$X:$X,$F63))</f>
        <v>0</v>
      </c>
      <c r="CJ63" s="99">
        <f ca="1">IF(CJ$7&lt;&gt;"",SUMIFS('Bank-1S'!$AE:$AE,'Bank-1S'!$J:$J,"&gt;="&amp;CJ$7,'Bank-1S'!$J:$J,"&lt;="&amp;CJ$8,'Bank-1S'!$AF:$AF,$N63,'Bank-1S'!$X:$X,$F63),SUMIFS('Bank-1S'!$AE:$AE,'Bank-1S'!$J:$J,CJ$8,'Bank-1S'!$AF:$AF,$N63,'Bank-1S'!$X:$X,$F63))</f>
        <v>0</v>
      </c>
      <c r="CK63" s="99">
        <f ca="1">IF(CK$7&lt;&gt;"",SUMIFS('Bank-1S'!$AE:$AE,'Bank-1S'!$J:$J,"&gt;="&amp;CK$7,'Bank-1S'!$J:$J,"&lt;="&amp;CK$8,'Bank-1S'!$AF:$AF,$N63,'Bank-1S'!$X:$X,$F63),SUMIFS('Bank-1S'!$AE:$AE,'Bank-1S'!$J:$J,CK$8,'Bank-1S'!$AF:$AF,$N63,'Bank-1S'!$X:$X,$F63))</f>
        <v>0</v>
      </c>
      <c r="CL63" s="99">
        <f ca="1">IF(CL$7&lt;&gt;"",SUMIFS('Bank-1S'!$AE:$AE,'Bank-1S'!$J:$J,"&gt;="&amp;CL$7,'Bank-1S'!$J:$J,"&lt;="&amp;CL$8,'Bank-1S'!$AF:$AF,$N63,'Bank-1S'!$X:$X,$F63),SUMIFS('Bank-1S'!$AE:$AE,'Bank-1S'!$J:$J,CL$8,'Bank-1S'!$AF:$AF,$N63,'Bank-1S'!$X:$X,$F63))</f>
        <v>0</v>
      </c>
      <c r="CM63" s="99">
        <f ca="1">IF(CM$7&lt;&gt;"",SUMIFS('Bank-1S'!$AE:$AE,'Bank-1S'!$J:$J,"&gt;="&amp;CM$7,'Bank-1S'!$J:$J,"&lt;="&amp;CM$8,'Bank-1S'!$AF:$AF,$N63,'Bank-1S'!$X:$X,$F63),SUMIFS('Bank-1S'!$AE:$AE,'Bank-1S'!$J:$J,CM$8,'Bank-1S'!$AF:$AF,$N63,'Bank-1S'!$X:$X,$F63))</f>
        <v>0</v>
      </c>
      <c r="CN63" s="99">
        <f ca="1">IF(CN$7&lt;&gt;"",SUMIFS('Bank-1S'!$AE:$AE,'Bank-1S'!$J:$J,"&gt;="&amp;CN$7,'Bank-1S'!$J:$J,"&lt;="&amp;CN$8,'Bank-1S'!$AF:$AF,$N63,'Bank-1S'!$X:$X,$F63),SUMIFS('Bank-1S'!$AE:$AE,'Bank-1S'!$J:$J,CN$8,'Bank-1S'!$AF:$AF,$N63,'Bank-1S'!$X:$X,$F63))</f>
        <v>0</v>
      </c>
      <c r="CO63" s="99">
        <f ca="1">IF(CO$7&lt;&gt;"",SUMIFS('Bank-1S'!$AE:$AE,'Bank-1S'!$J:$J,"&gt;="&amp;CO$7,'Bank-1S'!$J:$J,"&lt;="&amp;CO$8,'Bank-1S'!$AF:$AF,$N63,'Bank-1S'!$X:$X,$F63),SUMIFS('Bank-1S'!$AE:$AE,'Bank-1S'!$J:$J,CO$8,'Bank-1S'!$AF:$AF,$N63,'Bank-1S'!$X:$X,$F63))</f>
        <v>0</v>
      </c>
      <c r="CP63" s="99">
        <f ca="1">IF(CP$7&lt;&gt;"",SUMIFS('Bank-1S'!$AE:$AE,'Bank-1S'!$J:$J,"&gt;="&amp;CP$7,'Bank-1S'!$J:$J,"&lt;="&amp;CP$8,'Bank-1S'!$AF:$AF,$N63,'Bank-1S'!$X:$X,$F63),SUMIFS('Bank-1S'!$AE:$AE,'Bank-1S'!$J:$J,CP$8,'Bank-1S'!$AF:$AF,$N63,'Bank-1S'!$X:$X,$F63))</f>
        <v>0</v>
      </c>
      <c r="CQ63" s="99">
        <f ca="1">IF(CQ$7&lt;&gt;"",SUMIFS('Bank-1S'!$AE:$AE,'Bank-1S'!$J:$J,"&gt;="&amp;CQ$7,'Bank-1S'!$J:$J,"&lt;="&amp;CQ$8,'Bank-1S'!$AF:$AF,$N63,'Bank-1S'!$X:$X,$F63),SUMIFS('Bank-1S'!$AE:$AE,'Bank-1S'!$J:$J,CQ$8,'Bank-1S'!$AF:$AF,$N63,'Bank-1S'!$X:$X,$F63))</f>
        <v>0</v>
      </c>
      <c r="CR63" s="99">
        <f ca="1">IF(CR$7&lt;&gt;"",SUMIFS('Bank-1S'!$AE:$AE,'Bank-1S'!$J:$J,"&gt;="&amp;CR$7,'Bank-1S'!$J:$J,"&lt;="&amp;CR$8,'Bank-1S'!$AF:$AF,$N63,'Bank-1S'!$X:$X,$F63),SUMIFS('Bank-1S'!$AE:$AE,'Bank-1S'!$J:$J,CR$8,'Bank-1S'!$AF:$AF,$N63,'Bank-1S'!$X:$X,$F63))</f>
        <v>0</v>
      </c>
      <c r="CS63" s="99">
        <f ca="1">IF(CS$7&lt;&gt;"",SUMIFS('Bank-1S'!$AE:$AE,'Bank-1S'!$J:$J,"&gt;="&amp;CS$7,'Bank-1S'!$J:$J,"&lt;="&amp;CS$8,'Bank-1S'!$AF:$AF,$N63,'Bank-1S'!$X:$X,$F63),SUMIFS('Bank-1S'!$AE:$AE,'Bank-1S'!$J:$J,CS$8,'Bank-1S'!$AF:$AF,$N63,'Bank-1S'!$X:$X,$F63))</f>
        <v>0</v>
      </c>
      <c r="CT63" s="99">
        <f ca="1">IF(CT$7&lt;&gt;"",SUMIFS('Bank-1S'!$AE:$AE,'Bank-1S'!$J:$J,"&gt;="&amp;CT$7,'Bank-1S'!$J:$J,"&lt;="&amp;CT$8,'Bank-1S'!$AF:$AF,$N63,'Bank-1S'!$X:$X,$F63),SUMIFS('Bank-1S'!$AE:$AE,'Bank-1S'!$J:$J,CT$8,'Bank-1S'!$AF:$AF,$N63,'Bank-1S'!$X:$X,$F63))</f>
        <v>0</v>
      </c>
    </row>
    <row r="64" spans="1:98" s="28" customFormat="1" ht="10.199999999999999" x14ac:dyDescent="0.2">
      <c r="A64" s="87"/>
      <c r="B64" s="87"/>
      <c r="C64" s="87"/>
      <c r="D64" s="87"/>
      <c r="E64" s="198">
        <v>1</v>
      </c>
      <c r="F64" s="101" t="str">
        <f>lists!$Z$20</f>
        <v>Оплаты сертификации, декларирования и возмещений</v>
      </c>
      <c r="G64" s="87"/>
      <c r="H64" s="291">
        <f t="shared" ca="1" si="24"/>
        <v>0</v>
      </c>
      <c r="I64" s="306">
        <f t="shared" ca="1" si="25"/>
        <v>0</v>
      </c>
      <c r="J64" s="291">
        <f t="shared" ca="1" si="22"/>
        <v>0</v>
      </c>
      <c r="K64" s="306">
        <f t="shared" ca="1" si="26"/>
        <v>0</v>
      </c>
      <c r="L64" s="306">
        <f t="shared" ca="1" si="27"/>
        <v>0</v>
      </c>
      <c r="M64" s="86"/>
      <c r="N64" s="87" t="str">
        <f t="shared" si="23"/>
        <v>RUR</v>
      </c>
      <c r="O64" s="88"/>
      <c r="P64" s="87"/>
      <c r="Q64" s="260">
        <f t="shared" ca="1" si="28"/>
        <v>0</v>
      </c>
      <c r="R64" s="87"/>
      <c r="S64" s="136"/>
      <c r="T64" s="137">
        <f t="shared" ca="1" si="29"/>
        <v>0</v>
      </c>
      <c r="U64" s="138"/>
      <c r="V64" s="168"/>
      <c r="W64" s="169">
        <f>IF(W$7&lt;&gt;"",SUMIFS('Bank-1S'!$AE:$AE,'Bank-1S'!$J:$J,"&gt;="&amp;W$7,'Bank-1S'!$J:$J,"&lt;="&amp;W$8,'Bank-1S'!$AF:$AF,$N64,'Bank-1S'!$X:$X,$F64),SUMIFS('Bank-1S'!$AE:$AE,'Bank-1S'!$J:$J,W$8,'Bank-1S'!$AF:$AF,$N64,'Bank-1S'!$X:$X,$F64))</f>
        <v>0</v>
      </c>
      <c r="X64" s="99">
        <f ca="1">IF(X$7&lt;&gt;"",SUMIFS('Bank-1S'!$AE:$AE,'Bank-1S'!$J:$J,"&gt;="&amp;X$7,'Bank-1S'!$J:$J,"&lt;="&amp;X$8,'Bank-1S'!$AF:$AF,$N64,'Bank-1S'!$X:$X,$F64),SUMIFS('Bank-1S'!$AE:$AE,'Bank-1S'!$J:$J,X$8,'Bank-1S'!$AF:$AF,$N64,'Bank-1S'!$X:$X,$F64))</f>
        <v>0</v>
      </c>
      <c r="Y64" s="99">
        <f ca="1">IF(Y$7&lt;&gt;"",SUMIFS('Bank-1S'!$AE:$AE,'Bank-1S'!$J:$J,"&gt;="&amp;Y$7,'Bank-1S'!$J:$J,"&lt;="&amp;Y$8,'Bank-1S'!$AF:$AF,$N64,'Bank-1S'!$X:$X,$F64),SUMIFS('Bank-1S'!$AE:$AE,'Bank-1S'!$J:$J,Y$8,'Bank-1S'!$AF:$AF,$N64,'Bank-1S'!$X:$X,$F64))</f>
        <v>0</v>
      </c>
      <c r="Z64" s="99">
        <f ca="1">IF(Z$7&lt;&gt;"",SUMIFS('Bank-1S'!$AE:$AE,'Bank-1S'!$J:$J,"&gt;="&amp;Z$7,'Bank-1S'!$J:$J,"&lt;="&amp;Z$8,'Bank-1S'!$AF:$AF,$N64,'Bank-1S'!$X:$X,$F64),SUMIFS('Bank-1S'!$AE:$AE,'Bank-1S'!$J:$J,Z$8,'Bank-1S'!$AF:$AF,$N64,'Bank-1S'!$X:$X,$F64))</f>
        <v>0</v>
      </c>
      <c r="AA64" s="99">
        <f ca="1">IF(AA$7&lt;&gt;"",SUMIFS('Bank-1S'!$AE:$AE,'Bank-1S'!$J:$J,"&gt;="&amp;AA$7,'Bank-1S'!$J:$J,"&lt;="&amp;AA$8,'Bank-1S'!$AF:$AF,$N64,'Bank-1S'!$X:$X,$F64),SUMIFS('Bank-1S'!$AE:$AE,'Bank-1S'!$J:$J,AA$8,'Bank-1S'!$AF:$AF,$N64,'Bank-1S'!$X:$X,$F64))</f>
        <v>0</v>
      </c>
      <c r="AB64" s="99">
        <f ca="1">IF(AB$7&lt;&gt;"",SUMIFS('Bank-1S'!$AE:$AE,'Bank-1S'!$J:$J,"&gt;="&amp;AB$7,'Bank-1S'!$J:$J,"&lt;="&amp;AB$8,'Bank-1S'!$AF:$AF,$N64,'Bank-1S'!$X:$X,$F64),SUMIFS('Bank-1S'!$AE:$AE,'Bank-1S'!$J:$J,AB$8,'Bank-1S'!$AF:$AF,$N64,'Bank-1S'!$X:$X,$F64))</f>
        <v>0</v>
      </c>
      <c r="AC64" s="99">
        <f ca="1">IF(AC$7&lt;&gt;"",SUMIFS('Bank-1S'!$AE:$AE,'Bank-1S'!$J:$J,"&gt;="&amp;AC$7,'Bank-1S'!$J:$J,"&lt;="&amp;AC$8,'Bank-1S'!$AF:$AF,$N64,'Bank-1S'!$X:$X,$F64),SUMIFS('Bank-1S'!$AE:$AE,'Bank-1S'!$J:$J,AC$8,'Bank-1S'!$AF:$AF,$N64,'Bank-1S'!$X:$X,$F64))</f>
        <v>0</v>
      </c>
      <c r="AD64" s="99">
        <f ca="1">IF(AD$7&lt;&gt;"",SUMIFS('Bank-1S'!$AE:$AE,'Bank-1S'!$J:$J,"&gt;="&amp;AD$7,'Bank-1S'!$J:$J,"&lt;="&amp;AD$8,'Bank-1S'!$AF:$AF,$N64,'Bank-1S'!$X:$X,$F64),SUMIFS('Bank-1S'!$AE:$AE,'Bank-1S'!$J:$J,AD$8,'Bank-1S'!$AF:$AF,$N64,'Bank-1S'!$X:$X,$F64))</f>
        <v>0</v>
      </c>
      <c r="AE64" s="99">
        <f ca="1">IF(AE$7&lt;&gt;"",SUMIFS('Bank-1S'!$AE:$AE,'Bank-1S'!$J:$J,"&gt;="&amp;AE$7,'Bank-1S'!$J:$J,"&lt;="&amp;AE$8,'Bank-1S'!$AF:$AF,$N64,'Bank-1S'!$X:$X,$F64),SUMIFS('Bank-1S'!$AE:$AE,'Bank-1S'!$J:$J,AE$8,'Bank-1S'!$AF:$AF,$N64,'Bank-1S'!$X:$X,$F64))</f>
        <v>0</v>
      </c>
      <c r="AF64" s="99">
        <f ca="1">IF(AF$7&lt;&gt;"",SUMIFS('Bank-1S'!$AE:$AE,'Bank-1S'!$J:$J,"&gt;="&amp;AF$7,'Bank-1S'!$J:$J,"&lt;="&amp;AF$8,'Bank-1S'!$AF:$AF,$N64,'Bank-1S'!$X:$X,$F64),SUMIFS('Bank-1S'!$AE:$AE,'Bank-1S'!$J:$J,AF$8,'Bank-1S'!$AF:$AF,$N64,'Bank-1S'!$X:$X,$F64))</f>
        <v>0</v>
      </c>
      <c r="AG64" s="99">
        <f ca="1">IF(AG$7&lt;&gt;"",SUMIFS('Bank-1S'!$AE:$AE,'Bank-1S'!$J:$J,"&gt;="&amp;AG$7,'Bank-1S'!$J:$J,"&lt;="&amp;AG$8,'Bank-1S'!$AF:$AF,$N64,'Bank-1S'!$X:$X,$F64),SUMIFS('Bank-1S'!$AE:$AE,'Bank-1S'!$J:$J,AG$8,'Bank-1S'!$AF:$AF,$N64,'Bank-1S'!$X:$X,$F64))</f>
        <v>0</v>
      </c>
      <c r="AH64" s="99">
        <f ca="1">IF(AH$7&lt;&gt;"",SUMIFS('Bank-1S'!$AE:$AE,'Bank-1S'!$J:$J,"&gt;="&amp;AH$7,'Bank-1S'!$J:$J,"&lt;="&amp;AH$8,'Bank-1S'!$AF:$AF,$N64,'Bank-1S'!$X:$X,$F64),SUMIFS('Bank-1S'!$AE:$AE,'Bank-1S'!$J:$J,AH$8,'Bank-1S'!$AF:$AF,$N64,'Bank-1S'!$X:$X,$F64))</f>
        <v>0</v>
      </c>
      <c r="AI64" s="99">
        <f ca="1">IF(AI$7&lt;&gt;"",SUMIFS('Bank-1S'!$AE:$AE,'Bank-1S'!$J:$J,"&gt;="&amp;AI$7,'Bank-1S'!$J:$J,"&lt;="&amp;AI$8,'Bank-1S'!$AF:$AF,$N64,'Bank-1S'!$X:$X,$F64),SUMIFS('Bank-1S'!$AE:$AE,'Bank-1S'!$J:$J,AI$8,'Bank-1S'!$AF:$AF,$N64,'Bank-1S'!$X:$X,$F64))</f>
        <v>0</v>
      </c>
      <c r="AJ64" s="99">
        <f ca="1">IF(AJ$7&lt;&gt;"",SUMIFS('Bank-1S'!$AE:$AE,'Bank-1S'!$J:$J,"&gt;="&amp;AJ$7,'Bank-1S'!$J:$J,"&lt;="&amp;AJ$8,'Bank-1S'!$AF:$AF,$N64,'Bank-1S'!$X:$X,$F64),SUMIFS('Bank-1S'!$AE:$AE,'Bank-1S'!$J:$J,AJ$8,'Bank-1S'!$AF:$AF,$N64,'Bank-1S'!$X:$X,$F64))</f>
        <v>0</v>
      </c>
      <c r="AK64" s="99">
        <f ca="1">IF(AK$7&lt;&gt;"",SUMIFS('Bank-1S'!$AE:$AE,'Bank-1S'!$J:$J,"&gt;="&amp;AK$7,'Bank-1S'!$J:$J,"&lt;="&amp;AK$8,'Bank-1S'!$AF:$AF,$N64,'Bank-1S'!$X:$X,$F64),SUMIFS('Bank-1S'!$AE:$AE,'Bank-1S'!$J:$J,AK$8,'Bank-1S'!$AF:$AF,$N64,'Bank-1S'!$X:$X,$F64))</f>
        <v>0</v>
      </c>
      <c r="AL64" s="99">
        <f ca="1">IF(AL$7&lt;&gt;"",SUMIFS('Bank-1S'!$AE:$AE,'Bank-1S'!$J:$J,"&gt;="&amp;AL$7,'Bank-1S'!$J:$J,"&lt;="&amp;AL$8,'Bank-1S'!$AF:$AF,$N64,'Bank-1S'!$X:$X,$F64),SUMIFS('Bank-1S'!$AE:$AE,'Bank-1S'!$J:$J,AL$8,'Bank-1S'!$AF:$AF,$N64,'Bank-1S'!$X:$X,$F64))</f>
        <v>0</v>
      </c>
      <c r="AM64" s="99">
        <f ca="1">IF(AM$7&lt;&gt;"",SUMIFS('Bank-1S'!$AE:$AE,'Bank-1S'!$J:$J,"&gt;="&amp;AM$7,'Bank-1S'!$J:$J,"&lt;="&amp;AM$8,'Bank-1S'!$AF:$AF,$N64,'Bank-1S'!$X:$X,$F64),SUMIFS('Bank-1S'!$AE:$AE,'Bank-1S'!$J:$J,AM$8,'Bank-1S'!$AF:$AF,$N64,'Bank-1S'!$X:$X,$F64))</f>
        <v>0</v>
      </c>
      <c r="AN64" s="99">
        <f ca="1">IF(AN$7&lt;&gt;"",SUMIFS('Bank-1S'!$AE:$AE,'Bank-1S'!$J:$J,"&gt;="&amp;AN$7,'Bank-1S'!$J:$J,"&lt;="&amp;AN$8,'Bank-1S'!$AF:$AF,$N64,'Bank-1S'!$X:$X,$F64),SUMIFS('Bank-1S'!$AE:$AE,'Bank-1S'!$J:$J,AN$8,'Bank-1S'!$AF:$AF,$N64,'Bank-1S'!$X:$X,$F64))</f>
        <v>0</v>
      </c>
      <c r="AO64" s="99">
        <f ca="1">IF(AO$7&lt;&gt;"",SUMIFS('Bank-1S'!$AE:$AE,'Bank-1S'!$J:$J,"&gt;="&amp;AO$7,'Bank-1S'!$J:$J,"&lt;="&amp;AO$8,'Bank-1S'!$AF:$AF,$N64,'Bank-1S'!$X:$X,$F64),SUMIFS('Bank-1S'!$AE:$AE,'Bank-1S'!$J:$J,AO$8,'Bank-1S'!$AF:$AF,$N64,'Bank-1S'!$X:$X,$F64))</f>
        <v>0</v>
      </c>
      <c r="AP64" s="99">
        <f ca="1">IF(AP$7&lt;&gt;"",SUMIFS('Bank-1S'!$AE:$AE,'Bank-1S'!$J:$J,"&gt;="&amp;AP$7,'Bank-1S'!$J:$J,"&lt;="&amp;AP$8,'Bank-1S'!$AF:$AF,$N64,'Bank-1S'!$X:$X,$F64),SUMIFS('Bank-1S'!$AE:$AE,'Bank-1S'!$J:$J,AP$8,'Bank-1S'!$AF:$AF,$N64,'Bank-1S'!$X:$X,$F64))</f>
        <v>0</v>
      </c>
      <c r="AQ64" s="99">
        <f ca="1">IF(AQ$7&lt;&gt;"",SUMIFS('Bank-1S'!$AE:$AE,'Bank-1S'!$J:$J,"&gt;="&amp;AQ$7,'Bank-1S'!$J:$J,"&lt;="&amp;AQ$8,'Bank-1S'!$AF:$AF,$N64,'Bank-1S'!$X:$X,$F64),SUMIFS('Bank-1S'!$AE:$AE,'Bank-1S'!$J:$J,AQ$8,'Bank-1S'!$AF:$AF,$N64,'Bank-1S'!$X:$X,$F64))</f>
        <v>0</v>
      </c>
      <c r="AR64" s="99">
        <f ca="1">IF(AR$7&lt;&gt;"",SUMIFS('Bank-1S'!$AE:$AE,'Bank-1S'!$J:$J,"&gt;="&amp;AR$7,'Bank-1S'!$J:$J,"&lt;="&amp;AR$8,'Bank-1S'!$AF:$AF,$N64,'Bank-1S'!$X:$X,$F64),SUMIFS('Bank-1S'!$AE:$AE,'Bank-1S'!$J:$J,AR$8,'Bank-1S'!$AF:$AF,$N64,'Bank-1S'!$X:$X,$F64))</f>
        <v>0</v>
      </c>
      <c r="AS64" s="99">
        <f ca="1">IF(AS$7&lt;&gt;"",SUMIFS('Bank-1S'!$AE:$AE,'Bank-1S'!$J:$J,"&gt;="&amp;AS$7,'Bank-1S'!$J:$J,"&lt;="&amp;AS$8,'Bank-1S'!$AF:$AF,$N64,'Bank-1S'!$X:$X,$F64),SUMIFS('Bank-1S'!$AE:$AE,'Bank-1S'!$J:$J,AS$8,'Bank-1S'!$AF:$AF,$N64,'Bank-1S'!$X:$X,$F64))</f>
        <v>0</v>
      </c>
      <c r="AT64" s="99">
        <f ca="1">IF(AT$7&lt;&gt;"",SUMIFS('Bank-1S'!$AE:$AE,'Bank-1S'!$J:$J,"&gt;="&amp;AT$7,'Bank-1S'!$J:$J,"&lt;="&amp;AT$8,'Bank-1S'!$AF:$AF,$N64,'Bank-1S'!$X:$X,$F64),SUMIFS('Bank-1S'!$AE:$AE,'Bank-1S'!$J:$J,AT$8,'Bank-1S'!$AF:$AF,$N64,'Bank-1S'!$X:$X,$F64))</f>
        <v>0</v>
      </c>
      <c r="AU64" s="99">
        <f ca="1">IF(AU$7&lt;&gt;"",SUMIFS('Bank-1S'!$AE:$AE,'Bank-1S'!$J:$J,"&gt;="&amp;AU$7,'Bank-1S'!$J:$J,"&lt;="&amp;AU$8,'Bank-1S'!$AF:$AF,$N64,'Bank-1S'!$X:$X,$F64),SUMIFS('Bank-1S'!$AE:$AE,'Bank-1S'!$J:$J,AU$8,'Bank-1S'!$AF:$AF,$N64,'Bank-1S'!$X:$X,$F64))</f>
        <v>0</v>
      </c>
      <c r="AV64" s="99">
        <f ca="1">IF(AV$7&lt;&gt;"",SUMIFS('Bank-1S'!$AE:$AE,'Bank-1S'!$J:$J,"&gt;="&amp;AV$7,'Bank-1S'!$J:$J,"&lt;="&amp;AV$8,'Bank-1S'!$AF:$AF,$N64,'Bank-1S'!$X:$X,$F64),SUMIFS('Bank-1S'!$AE:$AE,'Bank-1S'!$J:$J,AV$8,'Bank-1S'!$AF:$AF,$N64,'Bank-1S'!$X:$X,$F64))</f>
        <v>0</v>
      </c>
      <c r="AW64" s="99">
        <f ca="1">IF(AW$7&lt;&gt;"",SUMIFS('Bank-1S'!$AE:$AE,'Bank-1S'!$J:$J,"&gt;="&amp;AW$7,'Bank-1S'!$J:$J,"&lt;="&amp;AW$8,'Bank-1S'!$AF:$AF,$N64,'Bank-1S'!$X:$X,$F64),SUMIFS('Bank-1S'!$AE:$AE,'Bank-1S'!$J:$J,AW$8,'Bank-1S'!$AF:$AF,$N64,'Bank-1S'!$X:$X,$F64))</f>
        <v>0</v>
      </c>
      <c r="AX64" s="99">
        <f ca="1">IF(AX$7&lt;&gt;"",SUMIFS('Bank-1S'!$AE:$AE,'Bank-1S'!$J:$J,"&gt;="&amp;AX$7,'Bank-1S'!$J:$J,"&lt;="&amp;AX$8,'Bank-1S'!$AF:$AF,$N64,'Bank-1S'!$X:$X,$F64),SUMIFS('Bank-1S'!$AE:$AE,'Bank-1S'!$J:$J,AX$8,'Bank-1S'!$AF:$AF,$N64,'Bank-1S'!$X:$X,$F64))</f>
        <v>0</v>
      </c>
      <c r="AY64" s="99">
        <f ca="1">IF(AY$7&lt;&gt;"",SUMIFS('Bank-1S'!$AE:$AE,'Bank-1S'!$J:$J,"&gt;="&amp;AY$7,'Bank-1S'!$J:$J,"&lt;="&amp;AY$8,'Bank-1S'!$AF:$AF,$N64,'Bank-1S'!$X:$X,$F64),SUMIFS('Bank-1S'!$AE:$AE,'Bank-1S'!$J:$J,AY$8,'Bank-1S'!$AF:$AF,$N64,'Bank-1S'!$X:$X,$F64))</f>
        <v>0</v>
      </c>
      <c r="AZ64" s="99">
        <f ca="1">IF(AZ$7&lt;&gt;"",SUMIFS('Bank-1S'!$AE:$AE,'Bank-1S'!$J:$J,"&gt;="&amp;AZ$7,'Bank-1S'!$J:$J,"&lt;="&amp;AZ$8,'Bank-1S'!$AF:$AF,$N64,'Bank-1S'!$X:$X,$F64),SUMIFS('Bank-1S'!$AE:$AE,'Bank-1S'!$J:$J,AZ$8,'Bank-1S'!$AF:$AF,$N64,'Bank-1S'!$X:$X,$F64))</f>
        <v>0</v>
      </c>
      <c r="BA64" s="99">
        <f ca="1">IF(BA$7&lt;&gt;"",SUMIFS('Bank-1S'!$AE:$AE,'Bank-1S'!$J:$J,"&gt;="&amp;BA$7,'Bank-1S'!$J:$J,"&lt;="&amp;BA$8,'Bank-1S'!$AF:$AF,$N64,'Bank-1S'!$X:$X,$F64),SUMIFS('Bank-1S'!$AE:$AE,'Bank-1S'!$J:$J,BA$8,'Bank-1S'!$AF:$AF,$N64,'Bank-1S'!$X:$X,$F64))</f>
        <v>0</v>
      </c>
      <c r="BB64" s="99">
        <f ca="1">IF(BB$7&lt;&gt;"",SUMIFS('Bank-1S'!$AE:$AE,'Bank-1S'!$J:$J,"&gt;="&amp;BB$7,'Bank-1S'!$J:$J,"&lt;="&amp;BB$8,'Bank-1S'!$AF:$AF,$N64,'Bank-1S'!$X:$X,$F64),SUMIFS('Bank-1S'!$AE:$AE,'Bank-1S'!$J:$J,BB$8,'Bank-1S'!$AF:$AF,$N64,'Bank-1S'!$X:$X,$F64))</f>
        <v>0</v>
      </c>
      <c r="BC64" s="99">
        <f ca="1">IF(BC$7&lt;&gt;"",SUMIFS('Bank-1S'!$AE:$AE,'Bank-1S'!$J:$J,"&gt;="&amp;BC$7,'Bank-1S'!$J:$J,"&lt;="&amp;BC$8,'Bank-1S'!$AF:$AF,$N64,'Bank-1S'!$X:$X,$F64),SUMIFS('Bank-1S'!$AE:$AE,'Bank-1S'!$J:$J,BC$8,'Bank-1S'!$AF:$AF,$N64,'Bank-1S'!$X:$X,$F64))</f>
        <v>0</v>
      </c>
      <c r="BD64" s="99">
        <f ca="1">IF(BD$7&lt;&gt;"",SUMIFS('Bank-1S'!$AE:$AE,'Bank-1S'!$J:$J,"&gt;="&amp;BD$7,'Bank-1S'!$J:$J,"&lt;="&amp;BD$8,'Bank-1S'!$AF:$AF,$N64,'Bank-1S'!$X:$X,$F64),SUMIFS('Bank-1S'!$AE:$AE,'Bank-1S'!$J:$J,BD$8,'Bank-1S'!$AF:$AF,$N64,'Bank-1S'!$X:$X,$F64))</f>
        <v>0</v>
      </c>
      <c r="BE64" s="99">
        <f ca="1">IF(BE$7&lt;&gt;"",SUMIFS('Bank-1S'!$AE:$AE,'Bank-1S'!$J:$J,"&gt;="&amp;BE$7,'Bank-1S'!$J:$J,"&lt;="&amp;BE$8,'Bank-1S'!$AF:$AF,$N64,'Bank-1S'!$X:$X,$F64),SUMIFS('Bank-1S'!$AE:$AE,'Bank-1S'!$J:$J,BE$8,'Bank-1S'!$AF:$AF,$N64,'Bank-1S'!$X:$X,$F64))</f>
        <v>0</v>
      </c>
      <c r="BF64" s="99">
        <f ca="1">IF(BF$7&lt;&gt;"",SUMIFS('Bank-1S'!$AE:$AE,'Bank-1S'!$J:$J,"&gt;="&amp;BF$7,'Bank-1S'!$J:$J,"&lt;="&amp;BF$8,'Bank-1S'!$AF:$AF,$N64,'Bank-1S'!$X:$X,$F64),SUMIFS('Bank-1S'!$AE:$AE,'Bank-1S'!$J:$J,BF$8,'Bank-1S'!$AF:$AF,$N64,'Bank-1S'!$X:$X,$F64))</f>
        <v>0</v>
      </c>
      <c r="BG64" s="99">
        <f ca="1">IF(BG$7&lt;&gt;"",SUMIFS('Bank-1S'!$AE:$AE,'Bank-1S'!$J:$J,"&gt;="&amp;BG$7,'Bank-1S'!$J:$J,"&lt;="&amp;BG$8,'Bank-1S'!$AF:$AF,$N64,'Bank-1S'!$X:$X,$F64),SUMIFS('Bank-1S'!$AE:$AE,'Bank-1S'!$J:$J,BG$8,'Bank-1S'!$AF:$AF,$N64,'Bank-1S'!$X:$X,$F64))</f>
        <v>0</v>
      </c>
      <c r="BH64" s="99">
        <f ca="1">IF(BH$7&lt;&gt;"",SUMIFS('Bank-1S'!$AE:$AE,'Bank-1S'!$J:$J,"&gt;="&amp;BH$7,'Bank-1S'!$J:$J,"&lt;="&amp;BH$8,'Bank-1S'!$AF:$AF,$N64,'Bank-1S'!$X:$X,$F64),SUMIFS('Bank-1S'!$AE:$AE,'Bank-1S'!$J:$J,BH$8,'Bank-1S'!$AF:$AF,$N64,'Bank-1S'!$X:$X,$F64))</f>
        <v>0</v>
      </c>
      <c r="BI64" s="99">
        <f ca="1">IF(BI$7&lt;&gt;"",SUMIFS('Bank-1S'!$AE:$AE,'Bank-1S'!$J:$J,"&gt;="&amp;BI$7,'Bank-1S'!$J:$J,"&lt;="&amp;BI$8,'Bank-1S'!$AF:$AF,$N64,'Bank-1S'!$X:$X,$F64),SUMIFS('Bank-1S'!$AE:$AE,'Bank-1S'!$J:$J,BI$8,'Bank-1S'!$AF:$AF,$N64,'Bank-1S'!$X:$X,$F64))</f>
        <v>0</v>
      </c>
      <c r="BJ64" s="99">
        <f ca="1">IF(BJ$7&lt;&gt;"",SUMIFS('Bank-1S'!$AE:$AE,'Bank-1S'!$J:$J,"&gt;="&amp;BJ$7,'Bank-1S'!$J:$J,"&lt;="&amp;BJ$8,'Bank-1S'!$AF:$AF,$N64,'Bank-1S'!$X:$X,$F64),SUMIFS('Bank-1S'!$AE:$AE,'Bank-1S'!$J:$J,BJ$8,'Bank-1S'!$AF:$AF,$N64,'Bank-1S'!$X:$X,$F64))</f>
        <v>0</v>
      </c>
      <c r="BK64" s="99">
        <f ca="1">IF(BK$7&lt;&gt;"",SUMIFS('Bank-1S'!$AE:$AE,'Bank-1S'!$J:$J,"&gt;="&amp;BK$7,'Bank-1S'!$J:$J,"&lt;="&amp;BK$8,'Bank-1S'!$AF:$AF,$N64,'Bank-1S'!$X:$X,$F64),SUMIFS('Bank-1S'!$AE:$AE,'Bank-1S'!$J:$J,BK$8,'Bank-1S'!$AF:$AF,$N64,'Bank-1S'!$X:$X,$F64))</f>
        <v>0</v>
      </c>
      <c r="BL64" s="99">
        <f ca="1">IF(BL$7&lt;&gt;"",SUMIFS('Bank-1S'!$AE:$AE,'Bank-1S'!$J:$J,"&gt;="&amp;BL$7,'Bank-1S'!$J:$J,"&lt;="&amp;BL$8,'Bank-1S'!$AF:$AF,$N64,'Bank-1S'!$X:$X,$F64),SUMIFS('Bank-1S'!$AE:$AE,'Bank-1S'!$J:$J,BL$8,'Bank-1S'!$AF:$AF,$N64,'Bank-1S'!$X:$X,$F64))</f>
        <v>0</v>
      </c>
      <c r="BM64" s="99">
        <f ca="1">IF(BM$7&lt;&gt;"",SUMIFS('Bank-1S'!$AE:$AE,'Bank-1S'!$J:$J,"&gt;="&amp;BM$7,'Bank-1S'!$J:$J,"&lt;="&amp;BM$8,'Bank-1S'!$AF:$AF,$N64,'Bank-1S'!$X:$X,$F64),SUMIFS('Bank-1S'!$AE:$AE,'Bank-1S'!$J:$J,BM$8,'Bank-1S'!$AF:$AF,$N64,'Bank-1S'!$X:$X,$F64))</f>
        <v>0</v>
      </c>
      <c r="BN64" s="99">
        <f ca="1">IF(BN$7&lt;&gt;"",SUMIFS('Bank-1S'!$AE:$AE,'Bank-1S'!$J:$J,"&gt;="&amp;BN$7,'Bank-1S'!$J:$J,"&lt;="&amp;BN$8,'Bank-1S'!$AF:$AF,$N64,'Bank-1S'!$X:$X,$F64),SUMIFS('Bank-1S'!$AE:$AE,'Bank-1S'!$J:$J,BN$8,'Bank-1S'!$AF:$AF,$N64,'Bank-1S'!$X:$X,$F64))</f>
        <v>0</v>
      </c>
      <c r="BO64" s="99">
        <f ca="1">IF(BO$7&lt;&gt;"",SUMIFS('Bank-1S'!$AE:$AE,'Bank-1S'!$J:$J,"&gt;="&amp;BO$7,'Bank-1S'!$J:$J,"&lt;="&amp;BO$8,'Bank-1S'!$AF:$AF,$N64,'Bank-1S'!$X:$X,$F64),SUMIFS('Bank-1S'!$AE:$AE,'Bank-1S'!$J:$J,BO$8,'Bank-1S'!$AF:$AF,$N64,'Bank-1S'!$X:$X,$F64))</f>
        <v>0</v>
      </c>
      <c r="BP64" s="99">
        <f ca="1">IF(BP$7&lt;&gt;"",SUMIFS('Bank-1S'!$AE:$AE,'Bank-1S'!$J:$J,"&gt;="&amp;BP$7,'Bank-1S'!$J:$J,"&lt;="&amp;BP$8,'Bank-1S'!$AF:$AF,$N64,'Bank-1S'!$X:$X,$F64),SUMIFS('Bank-1S'!$AE:$AE,'Bank-1S'!$J:$J,BP$8,'Bank-1S'!$AF:$AF,$N64,'Bank-1S'!$X:$X,$F64))</f>
        <v>0</v>
      </c>
      <c r="BQ64" s="99">
        <f ca="1">IF(BQ$7&lt;&gt;"",SUMIFS('Bank-1S'!$AE:$AE,'Bank-1S'!$J:$J,"&gt;="&amp;BQ$7,'Bank-1S'!$J:$J,"&lt;="&amp;BQ$8,'Bank-1S'!$AF:$AF,$N64,'Bank-1S'!$X:$X,$F64),SUMIFS('Bank-1S'!$AE:$AE,'Bank-1S'!$J:$J,BQ$8,'Bank-1S'!$AF:$AF,$N64,'Bank-1S'!$X:$X,$F64))</f>
        <v>0</v>
      </c>
      <c r="BR64" s="99">
        <f ca="1">IF(BR$7&lt;&gt;"",SUMIFS('Bank-1S'!$AE:$AE,'Bank-1S'!$J:$J,"&gt;="&amp;BR$7,'Bank-1S'!$J:$J,"&lt;="&amp;BR$8,'Bank-1S'!$AF:$AF,$N64,'Bank-1S'!$X:$X,$F64),SUMIFS('Bank-1S'!$AE:$AE,'Bank-1S'!$J:$J,BR$8,'Bank-1S'!$AF:$AF,$N64,'Bank-1S'!$X:$X,$F64))</f>
        <v>0</v>
      </c>
      <c r="BS64" s="99">
        <f ca="1">IF(BS$7&lt;&gt;"",SUMIFS('Bank-1S'!$AE:$AE,'Bank-1S'!$J:$J,"&gt;="&amp;BS$7,'Bank-1S'!$J:$J,"&lt;="&amp;BS$8,'Bank-1S'!$AF:$AF,$N64,'Bank-1S'!$X:$X,$F64),SUMIFS('Bank-1S'!$AE:$AE,'Bank-1S'!$J:$J,BS$8,'Bank-1S'!$AF:$AF,$N64,'Bank-1S'!$X:$X,$F64))</f>
        <v>0</v>
      </c>
      <c r="BT64" s="99">
        <f ca="1">IF(BT$7&lt;&gt;"",SUMIFS('Bank-1S'!$AE:$AE,'Bank-1S'!$J:$J,"&gt;="&amp;BT$7,'Bank-1S'!$J:$J,"&lt;="&amp;BT$8,'Bank-1S'!$AF:$AF,$N64,'Bank-1S'!$X:$X,$F64),SUMIFS('Bank-1S'!$AE:$AE,'Bank-1S'!$J:$J,BT$8,'Bank-1S'!$AF:$AF,$N64,'Bank-1S'!$X:$X,$F64))</f>
        <v>0</v>
      </c>
      <c r="BU64" s="99">
        <f ca="1">IF(BU$7&lt;&gt;"",SUMIFS('Bank-1S'!$AE:$AE,'Bank-1S'!$J:$J,"&gt;="&amp;BU$7,'Bank-1S'!$J:$J,"&lt;="&amp;BU$8,'Bank-1S'!$AF:$AF,$N64,'Bank-1S'!$X:$X,$F64),SUMIFS('Bank-1S'!$AE:$AE,'Bank-1S'!$J:$J,BU$8,'Bank-1S'!$AF:$AF,$N64,'Bank-1S'!$X:$X,$F64))</f>
        <v>0</v>
      </c>
      <c r="BV64" s="99">
        <f ca="1">IF(BV$7&lt;&gt;"",SUMIFS('Bank-1S'!$AE:$AE,'Bank-1S'!$J:$J,"&gt;="&amp;BV$7,'Bank-1S'!$J:$J,"&lt;="&amp;BV$8,'Bank-1S'!$AF:$AF,$N64,'Bank-1S'!$X:$X,$F64),SUMIFS('Bank-1S'!$AE:$AE,'Bank-1S'!$J:$J,BV$8,'Bank-1S'!$AF:$AF,$N64,'Bank-1S'!$X:$X,$F64))</f>
        <v>0</v>
      </c>
      <c r="BW64" s="99">
        <f ca="1">IF(BW$7&lt;&gt;"",SUMIFS('Bank-1S'!$AE:$AE,'Bank-1S'!$J:$J,"&gt;="&amp;BW$7,'Bank-1S'!$J:$J,"&lt;="&amp;BW$8,'Bank-1S'!$AF:$AF,$N64,'Bank-1S'!$X:$X,$F64),SUMIFS('Bank-1S'!$AE:$AE,'Bank-1S'!$J:$J,BW$8,'Bank-1S'!$AF:$AF,$N64,'Bank-1S'!$X:$X,$F64))</f>
        <v>0</v>
      </c>
      <c r="BX64" s="99">
        <f ca="1">IF(BX$7&lt;&gt;"",SUMIFS('Bank-1S'!$AE:$AE,'Bank-1S'!$J:$J,"&gt;="&amp;BX$7,'Bank-1S'!$J:$J,"&lt;="&amp;BX$8,'Bank-1S'!$AF:$AF,$N64,'Bank-1S'!$X:$X,$F64),SUMIFS('Bank-1S'!$AE:$AE,'Bank-1S'!$J:$J,BX$8,'Bank-1S'!$AF:$AF,$N64,'Bank-1S'!$X:$X,$F64))</f>
        <v>0</v>
      </c>
      <c r="BY64" s="99">
        <f ca="1">IF(BY$7&lt;&gt;"",SUMIFS('Bank-1S'!$AE:$AE,'Bank-1S'!$J:$J,"&gt;="&amp;BY$7,'Bank-1S'!$J:$J,"&lt;="&amp;BY$8,'Bank-1S'!$AF:$AF,$N64,'Bank-1S'!$X:$X,$F64),SUMIFS('Bank-1S'!$AE:$AE,'Bank-1S'!$J:$J,BY$8,'Bank-1S'!$AF:$AF,$N64,'Bank-1S'!$X:$X,$F64))</f>
        <v>0</v>
      </c>
      <c r="BZ64" s="99">
        <f ca="1">IF(BZ$7&lt;&gt;"",SUMIFS('Bank-1S'!$AE:$AE,'Bank-1S'!$J:$J,"&gt;="&amp;BZ$7,'Bank-1S'!$J:$J,"&lt;="&amp;BZ$8,'Bank-1S'!$AF:$AF,$N64,'Bank-1S'!$X:$X,$F64),SUMIFS('Bank-1S'!$AE:$AE,'Bank-1S'!$J:$J,BZ$8,'Bank-1S'!$AF:$AF,$N64,'Bank-1S'!$X:$X,$F64))</f>
        <v>0</v>
      </c>
      <c r="CA64" s="99">
        <f ca="1">IF(CA$7&lt;&gt;"",SUMIFS('Bank-1S'!$AE:$AE,'Bank-1S'!$J:$J,"&gt;="&amp;CA$7,'Bank-1S'!$J:$J,"&lt;="&amp;CA$8,'Bank-1S'!$AF:$AF,$N64,'Bank-1S'!$X:$X,$F64),SUMIFS('Bank-1S'!$AE:$AE,'Bank-1S'!$J:$J,CA$8,'Bank-1S'!$AF:$AF,$N64,'Bank-1S'!$X:$X,$F64))</f>
        <v>0</v>
      </c>
      <c r="CB64" s="99">
        <f ca="1">IF(CB$7&lt;&gt;"",SUMIFS('Bank-1S'!$AE:$AE,'Bank-1S'!$J:$J,"&gt;="&amp;CB$7,'Bank-1S'!$J:$J,"&lt;="&amp;CB$8,'Bank-1S'!$AF:$AF,$N64,'Bank-1S'!$X:$X,$F64),SUMIFS('Bank-1S'!$AE:$AE,'Bank-1S'!$J:$J,CB$8,'Bank-1S'!$AF:$AF,$N64,'Bank-1S'!$X:$X,$F64))</f>
        <v>0</v>
      </c>
      <c r="CC64" s="99">
        <f ca="1">IF(CC$7&lt;&gt;"",SUMIFS('Bank-1S'!$AE:$AE,'Bank-1S'!$J:$J,"&gt;="&amp;CC$7,'Bank-1S'!$J:$J,"&lt;="&amp;CC$8,'Bank-1S'!$AF:$AF,$N64,'Bank-1S'!$X:$X,$F64),SUMIFS('Bank-1S'!$AE:$AE,'Bank-1S'!$J:$J,CC$8,'Bank-1S'!$AF:$AF,$N64,'Bank-1S'!$X:$X,$F64))</f>
        <v>0</v>
      </c>
      <c r="CD64" s="99">
        <f ca="1">IF(CD$7&lt;&gt;"",SUMIFS('Bank-1S'!$AE:$AE,'Bank-1S'!$J:$J,"&gt;="&amp;CD$7,'Bank-1S'!$J:$J,"&lt;="&amp;CD$8,'Bank-1S'!$AF:$AF,$N64,'Bank-1S'!$X:$X,$F64),SUMIFS('Bank-1S'!$AE:$AE,'Bank-1S'!$J:$J,CD$8,'Bank-1S'!$AF:$AF,$N64,'Bank-1S'!$X:$X,$F64))</f>
        <v>0</v>
      </c>
      <c r="CE64" s="99">
        <f ca="1">IF(CE$7&lt;&gt;"",SUMIFS('Bank-1S'!$AE:$AE,'Bank-1S'!$J:$J,"&gt;="&amp;CE$7,'Bank-1S'!$J:$J,"&lt;="&amp;CE$8,'Bank-1S'!$AF:$AF,$N64,'Bank-1S'!$X:$X,$F64),SUMIFS('Bank-1S'!$AE:$AE,'Bank-1S'!$J:$J,CE$8,'Bank-1S'!$AF:$AF,$N64,'Bank-1S'!$X:$X,$F64))</f>
        <v>0</v>
      </c>
      <c r="CF64" s="99">
        <f ca="1">IF(CF$7&lt;&gt;"",SUMIFS('Bank-1S'!$AE:$AE,'Bank-1S'!$J:$J,"&gt;="&amp;CF$7,'Bank-1S'!$J:$J,"&lt;="&amp;CF$8,'Bank-1S'!$AF:$AF,$N64,'Bank-1S'!$X:$X,$F64),SUMIFS('Bank-1S'!$AE:$AE,'Bank-1S'!$J:$J,CF$8,'Bank-1S'!$AF:$AF,$N64,'Bank-1S'!$X:$X,$F64))</f>
        <v>0</v>
      </c>
      <c r="CG64" s="99">
        <f ca="1">IF(CG$7&lt;&gt;"",SUMIFS('Bank-1S'!$AE:$AE,'Bank-1S'!$J:$J,"&gt;="&amp;CG$7,'Bank-1S'!$J:$J,"&lt;="&amp;CG$8,'Bank-1S'!$AF:$AF,$N64,'Bank-1S'!$X:$X,$F64),SUMIFS('Bank-1S'!$AE:$AE,'Bank-1S'!$J:$J,CG$8,'Bank-1S'!$AF:$AF,$N64,'Bank-1S'!$X:$X,$F64))</f>
        <v>0</v>
      </c>
      <c r="CH64" s="99">
        <f ca="1">IF(CH$7&lt;&gt;"",SUMIFS('Bank-1S'!$AE:$AE,'Bank-1S'!$J:$J,"&gt;="&amp;CH$7,'Bank-1S'!$J:$J,"&lt;="&amp;CH$8,'Bank-1S'!$AF:$AF,$N64,'Bank-1S'!$X:$X,$F64),SUMIFS('Bank-1S'!$AE:$AE,'Bank-1S'!$J:$J,CH$8,'Bank-1S'!$AF:$AF,$N64,'Bank-1S'!$X:$X,$F64))</f>
        <v>0</v>
      </c>
      <c r="CI64" s="99">
        <f ca="1">IF(CI$7&lt;&gt;"",SUMIFS('Bank-1S'!$AE:$AE,'Bank-1S'!$J:$J,"&gt;="&amp;CI$7,'Bank-1S'!$J:$J,"&lt;="&amp;CI$8,'Bank-1S'!$AF:$AF,$N64,'Bank-1S'!$X:$X,$F64),SUMIFS('Bank-1S'!$AE:$AE,'Bank-1S'!$J:$J,CI$8,'Bank-1S'!$AF:$AF,$N64,'Bank-1S'!$X:$X,$F64))</f>
        <v>0</v>
      </c>
      <c r="CJ64" s="99">
        <f ca="1">IF(CJ$7&lt;&gt;"",SUMIFS('Bank-1S'!$AE:$AE,'Bank-1S'!$J:$J,"&gt;="&amp;CJ$7,'Bank-1S'!$J:$J,"&lt;="&amp;CJ$8,'Bank-1S'!$AF:$AF,$N64,'Bank-1S'!$X:$X,$F64),SUMIFS('Bank-1S'!$AE:$AE,'Bank-1S'!$J:$J,CJ$8,'Bank-1S'!$AF:$AF,$N64,'Bank-1S'!$X:$X,$F64))</f>
        <v>0</v>
      </c>
      <c r="CK64" s="99">
        <f ca="1">IF(CK$7&lt;&gt;"",SUMIFS('Bank-1S'!$AE:$AE,'Bank-1S'!$J:$J,"&gt;="&amp;CK$7,'Bank-1S'!$J:$J,"&lt;="&amp;CK$8,'Bank-1S'!$AF:$AF,$N64,'Bank-1S'!$X:$X,$F64),SUMIFS('Bank-1S'!$AE:$AE,'Bank-1S'!$J:$J,CK$8,'Bank-1S'!$AF:$AF,$N64,'Bank-1S'!$X:$X,$F64))</f>
        <v>0</v>
      </c>
      <c r="CL64" s="99">
        <f ca="1">IF(CL$7&lt;&gt;"",SUMIFS('Bank-1S'!$AE:$AE,'Bank-1S'!$J:$J,"&gt;="&amp;CL$7,'Bank-1S'!$J:$J,"&lt;="&amp;CL$8,'Bank-1S'!$AF:$AF,$N64,'Bank-1S'!$X:$X,$F64),SUMIFS('Bank-1S'!$AE:$AE,'Bank-1S'!$J:$J,CL$8,'Bank-1S'!$AF:$AF,$N64,'Bank-1S'!$X:$X,$F64))</f>
        <v>0</v>
      </c>
      <c r="CM64" s="99">
        <f ca="1">IF(CM$7&lt;&gt;"",SUMIFS('Bank-1S'!$AE:$AE,'Bank-1S'!$J:$J,"&gt;="&amp;CM$7,'Bank-1S'!$J:$J,"&lt;="&amp;CM$8,'Bank-1S'!$AF:$AF,$N64,'Bank-1S'!$X:$X,$F64),SUMIFS('Bank-1S'!$AE:$AE,'Bank-1S'!$J:$J,CM$8,'Bank-1S'!$AF:$AF,$N64,'Bank-1S'!$X:$X,$F64))</f>
        <v>0</v>
      </c>
      <c r="CN64" s="99">
        <f ca="1">IF(CN$7&lt;&gt;"",SUMIFS('Bank-1S'!$AE:$AE,'Bank-1S'!$J:$J,"&gt;="&amp;CN$7,'Bank-1S'!$J:$J,"&lt;="&amp;CN$8,'Bank-1S'!$AF:$AF,$N64,'Bank-1S'!$X:$X,$F64),SUMIFS('Bank-1S'!$AE:$AE,'Bank-1S'!$J:$J,CN$8,'Bank-1S'!$AF:$AF,$N64,'Bank-1S'!$X:$X,$F64))</f>
        <v>0</v>
      </c>
      <c r="CO64" s="99">
        <f ca="1">IF(CO$7&lt;&gt;"",SUMIFS('Bank-1S'!$AE:$AE,'Bank-1S'!$J:$J,"&gt;="&amp;CO$7,'Bank-1S'!$J:$J,"&lt;="&amp;CO$8,'Bank-1S'!$AF:$AF,$N64,'Bank-1S'!$X:$X,$F64),SUMIFS('Bank-1S'!$AE:$AE,'Bank-1S'!$J:$J,CO$8,'Bank-1S'!$AF:$AF,$N64,'Bank-1S'!$X:$X,$F64))</f>
        <v>0</v>
      </c>
      <c r="CP64" s="99">
        <f ca="1">IF(CP$7&lt;&gt;"",SUMIFS('Bank-1S'!$AE:$AE,'Bank-1S'!$J:$J,"&gt;="&amp;CP$7,'Bank-1S'!$J:$J,"&lt;="&amp;CP$8,'Bank-1S'!$AF:$AF,$N64,'Bank-1S'!$X:$X,$F64),SUMIFS('Bank-1S'!$AE:$AE,'Bank-1S'!$J:$J,CP$8,'Bank-1S'!$AF:$AF,$N64,'Bank-1S'!$X:$X,$F64))</f>
        <v>0</v>
      </c>
      <c r="CQ64" s="99">
        <f ca="1">IF(CQ$7&lt;&gt;"",SUMIFS('Bank-1S'!$AE:$AE,'Bank-1S'!$J:$J,"&gt;="&amp;CQ$7,'Bank-1S'!$J:$J,"&lt;="&amp;CQ$8,'Bank-1S'!$AF:$AF,$N64,'Bank-1S'!$X:$X,$F64),SUMIFS('Bank-1S'!$AE:$AE,'Bank-1S'!$J:$J,CQ$8,'Bank-1S'!$AF:$AF,$N64,'Bank-1S'!$X:$X,$F64))</f>
        <v>0</v>
      </c>
      <c r="CR64" s="99">
        <f ca="1">IF(CR$7&lt;&gt;"",SUMIFS('Bank-1S'!$AE:$AE,'Bank-1S'!$J:$J,"&gt;="&amp;CR$7,'Bank-1S'!$J:$J,"&lt;="&amp;CR$8,'Bank-1S'!$AF:$AF,$N64,'Bank-1S'!$X:$X,$F64),SUMIFS('Bank-1S'!$AE:$AE,'Bank-1S'!$J:$J,CR$8,'Bank-1S'!$AF:$AF,$N64,'Bank-1S'!$X:$X,$F64))</f>
        <v>0</v>
      </c>
      <c r="CS64" s="99">
        <f ca="1">IF(CS$7&lt;&gt;"",SUMIFS('Bank-1S'!$AE:$AE,'Bank-1S'!$J:$J,"&gt;="&amp;CS$7,'Bank-1S'!$J:$J,"&lt;="&amp;CS$8,'Bank-1S'!$AF:$AF,$N64,'Bank-1S'!$X:$X,$F64),SUMIFS('Bank-1S'!$AE:$AE,'Bank-1S'!$J:$J,CS$8,'Bank-1S'!$AF:$AF,$N64,'Bank-1S'!$X:$X,$F64))</f>
        <v>0</v>
      </c>
      <c r="CT64" s="99">
        <f ca="1">IF(CT$7&lt;&gt;"",SUMIFS('Bank-1S'!$AE:$AE,'Bank-1S'!$J:$J,"&gt;="&amp;CT$7,'Bank-1S'!$J:$J,"&lt;="&amp;CT$8,'Bank-1S'!$AF:$AF,$N64,'Bank-1S'!$X:$X,$F64),SUMIFS('Bank-1S'!$AE:$AE,'Bank-1S'!$J:$J,CT$8,'Bank-1S'!$AF:$AF,$N64,'Bank-1S'!$X:$X,$F64))</f>
        <v>0</v>
      </c>
    </row>
    <row r="65" spans="1:98" s="28" customFormat="1" ht="10.199999999999999" x14ac:dyDescent="0.2">
      <c r="A65" s="87"/>
      <c r="B65" s="87"/>
      <c r="C65" s="87"/>
      <c r="D65" s="87"/>
      <c r="E65" s="198">
        <v>1</v>
      </c>
      <c r="F65" s="101" t="str">
        <f>lists!$Z$28</f>
        <v>Оплаты расходов рекламы, маркетинга и продвижения</v>
      </c>
      <c r="G65" s="87"/>
      <c r="H65" s="291">
        <f t="shared" ca="1" si="24"/>
        <v>0</v>
      </c>
      <c r="I65" s="306">
        <f t="shared" ca="1" si="25"/>
        <v>0</v>
      </c>
      <c r="J65" s="291">
        <f t="shared" ca="1" si="22"/>
        <v>0</v>
      </c>
      <c r="K65" s="306">
        <f t="shared" ca="1" si="26"/>
        <v>0</v>
      </c>
      <c r="L65" s="306">
        <f t="shared" ca="1" si="27"/>
        <v>0</v>
      </c>
      <c r="M65" s="86"/>
      <c r="N65" s="87" t="str">
        <f t="shared" si="23"/>
        <v>RUR</v>
      </c>
      <c r="O65" s="88"/>
      <c r="P65" s="87"/>
      <c r="Q65" s="260">
        <f t="shared" ca="1" si="28"/>
        <v>0</v>
      </c>
      <c r="R65" s="87"/>
      <c r="S65" s="136"/>
      <c r="T65" s="137">
        <f t="shared" ref="T65:T90" ca="1" si="31">SUM(V65:CU65)</f>
        <v>0</v>
      </c>
      <c r="U65" s="138"/>
      <c r="V65" s="168"/>
      <c r="W65" s="169">
        <f>IF(W$7&lt;&gt;"",SUMIFS('Bank-1S'!$AE:$AE,'Bank-1S'!$J:$J,"&gt;="&amp;W$7,'Bank-1S'!$J:$J,"&lt;="&amp;W$8,'Bank-1S'!$AF:$AF,$N65,'Bank-1S'!$X:$X,$F65),SUMIFS('Bank-1S'!$AE:$AE,'Bank-1S'!$J:$J,W$8,'Bank-1S'!$AF:$AF,$N65,'Bank-1S'!$X:$X,$F65))</f>
        <v>0</v>
      </c>
      <c r="X65" s="99">
        <f ca="1">IF(X$7&lt;&gt;"",SUMIFS('Bank-1S'!$AE:$AE,'Bank-1S'!$J:$J,"&gt;="&amp;X$7,'Bank-1S'!$J:$J,"&lt;="&amp;X$8,'Bank-1S'!$AF:$AF,$N65,'Bank-1S'!$X:$X,$F65),SUMIFS('Bank-1S'!$AE:$AE,'Bank-1S'!$J:$J,X$8,'Bank-1S'!$AF:$AF,$N65,'Bank-1S'!$X:$X,$F65))</f>
        <v>0</v>
      </c>
      <c r="Y65" s="99">
        <f ca="1">IF(Y$7&lt;&gt;"",SUMIFS('Bank-1S'!$AE:$AE,'Bank-1S'!$J:$J,"&gt;="&amp;Y$7,'Bank-1S'!$J:$J,"&lt;="&amp;Y$8,'Bank-1S'!$AF:$AF,$N65,'Bank-1S'!$X:$X,$F65),SUMIFS('Bank-1S'!$AE:$AE,'Bank-1S'!$J:$J,Y$8,'Bank-1S'!$AF:$AF,$N65,'Bank-1S'!$X:$X,$F65))</f>
        <v>0</v>
      </c>
      <c r="Z65" s="99">
        <f ca="1">IF(Z$7&lt;&gt;"",SUMIFS('Bank-1S'!$AE:$AE,'Bank-1S'!$J:$J,"&gt;="&amp;Z$7,'Bank-1S'!$J:$J,"&lt;="&amp;Z$8,'Bank-1S'!$AF:$AF,$N65,'Bank-1S'!$X:$X,$F65),SUMIFS('Bank-1S'!$AE:$AE,'Bank-1S'!$J:$J,Z$8,'Bank-1S'!$AF:$AF,$N65,'Bank-1S'!$X:$X,$F65))</f>
        <v>0</v>
      </c>
      <c r="AA65" s="99">
        <f ca="1">IF(AA$7&lt;&gt;"",SUMIFS('Bank-1S'!$AE:$AE,'Bank-1S'!$J:$J,"&gt;="&amp;AA$7,'Bank-1S'!$J:$J,"&lt;="&amp;AA$8,'Bank-1S'!$AF:$AF,$N65,'Bank-1S'!$X:$X,$F65),SUMIFS('Bank-1S'!$AE:$AE,'Bank-1S'!$J:$J,AA$8,'Bank-1S'!$AF:$AF,$N65,'Bank-1S'!$X:$X,$F65))</f>
        <v>0</v>
      </c>
      <c r="AB65" s="99">
        <f ca="1">IF(AB$7&lt;&gt;"",SUMIFS('Bank-1S'!$AE:$AE,'Bank-1S'!$J:$J,"&gt;="&amp;AB$7,'Bank-1S'!$J:$J,"&lt;="&amp;AB$8,'Bank-1S'!$AF:$AF,$N65,'Bank-1S'!$X:$X,$F65),SUMIFS('Bank-1S'!$AE:$AE,'Bank-1S'!$J:$J,AB$8,'Bank-1S'!$AF:$AF,$N65,'Bank-1S'!$X:$X,$F65))</f>
        <v>0</v>
      </c>
      <c r="AC65" s="99">
        <f ca="1">IF(AC$7&lt;&gt;"",SUMIFS('Bank-1S'!$AE:$AE,'Bank-1S'!$J:$J,"&gt;="&amp;AC$7,'Bank-1S'!$J:$J,"&lt;="&amp;AC$8,'Bank-1S'!$AF:$AF,$N65,'Bank-1S'!$X:$X,$F65),SUMIFS('Bank-1S'!$AE:$AE,'Bank-1S'!$J:$J,AC$8,'Bank-1S'!$AF:$AF,$N65,'Bank-1S'!$X:$X,$F65))</f>
        <v>0</v>
      </c>
      <c r="AD65" s="99">
        <f ca="1">IF(AD$7&lt;&gt;"",SUMIFS('Bank-1S'!$AE:$AE,'Bank-1S'!$J:$J,"&gt;="&amp;AD$7,'Bank-1S'!$J:$J,"&lt;="&amp;AD$8,'Bank-1S'!$AF:$AF,$N65,'Bank-1S'!$X:$X,$F65),SUMIFS('Bank-1S'!$AE:$AE,'Bank-1S'!$J:$J,AD$8,'Bank-1S'!$AF:$AF,$N65,'Bank-1S'!$X:$X,$F65))</f>
        <v>0</v>
      </c>
      <c r="AE65" s="99">
        <f ca="1">IF(AE$7&lt;&gt;"",SUMIFS('Bank-1S'!$AE:$AE,'Bank-1S'!$J:$J,"&gt;="&amp;AE$7,'Bank-1S'!$J:$J,"&lt;="&amp;AE$8,'Bank-1S'!$AF:$AF,$N65,'Bank-1S'!$X:$X,$F65),SUMIFS('Bank-1S'!$AE:$AE,'Bank-1S'!$J:$J,AE$8,'Bank-1S'!$AF:$AF,$N65,'Bank-1S'!$X:$X,$F65))</f>
        <v>0</v>
      </c>
      <c r="AF65" s="99">
        <f ca="1">IF(AF$7&lt;&gt;"",SUMIFS('Bank-1S'!$AE:$AE,'Bank-1S'!$J:$J,"&gt;="&amp;AF$7,'Bank-1S'!$J:$J,"&lt;="&amp;AF$8,'Bank-1S'!$AF:$AF,$N65,'Bank-1S'!$X:$X,$F65),SUMIFS('Bank-1S'!$AE:$AE,'Bank-1S'!$J:$J,AF$8,'Bank-1S'!$AF:$AF,$N65,'Bank-1S'!$X:$X,$F65))</f>
        <v>0</v>
      </c>
      <c r="AG65" s="99">
        <f ca="1">IF(AG$7&lt;&gt;"",SUMIFS('Bank-1S'!$AE:$AE,'Bank-1S'!$J:$J,"&gt;="&amp;AG$7,'Bank-1S'!$J:$J,"&lt;="&amp;AG$8,'Bank-1S'!$AF:$AF,$N65,'Bank-1S'!$X:$X,$F65),SUMIFS('Bank-1S'!$AE:$AE,'Bank-1S'!$J:$J,AG$8,'Bank-1S'!$AF:$AF,$N65,'Bank-1S'!$X:$X,$F65))</f>
        <v>0</v>
      </c>
      <c r="AH65" s="99">
        <f ca="1">IF(AH$7&lt;&gt;"",SUMIFS('Bank-1S'!$AE:$AE,'Bank-1S'!$J:$J,"&gt;="&amp;AH$7,'Bank-1S'!$J:$J,"&lt;="&amp;AH$8,'Bank-1S'!$AF:$AF,$N65,'Bank-1S'!$X:$X,$F65),SUMIFS('Bank-1S'!$AE:$AE,'Bank-1S'!$J:$J,AH$8,'Bank-1S'!$AF:$AF,$N65,'Bank-1S'!$X:$X,$F65))</f>
        <v>0</v>
      </c>
      <c r="AI65" s="99">
        <f ca="1">IF(AI$7&lt;&gt;"",SUMIFS('Bank-1S'!$AE:$AE,'Bank-1S'!$J:$J,"&gt;="&amp;AI$7,'Bank-1S'!$J:$J,"&lt;="&amp;AI$8,'Bank-1S'!$AF:$AF,$N65,'Bank-1S'!$X:$X,$F65),SUMIFS('Bank-1S'!$AE:$AE,'Bank-1S'!$J:$J,AI$8,'Bank-1S'!$AF:$AF,$N65,'Bank-1S'!$X:$X,$F65))</f>
        <v>0</v>
      </c>
      <c r="AJ65" s="99">
        <f ca="1">IF(AJ$7&lt;&gt;"",SUMIFS('Bank-1S'!$AE:$AE,'Bank-1S'!$J:$J,"&gt;="&amp;AJ$7,'Bank-1S'!$J:$J,"&lt;="&amp;AJ$8,'Bank-1S'!$AF:$AF,$N65,'Bank-1S'!$X:$X,$F65),SUMIFS('Bank-1S'!$AE:$AE,'Bank-1S'!$J:$J,AJ$8,'Bank-1S'!$AF:$AF,$N65,'Bank-1S'!$X:$X,$F65))</f>
        <v>0</v>
      </c>
      <c r="AK65" s="99">
        <f ca="1">IF(AK$7&lt;&gt;"",SUMIFS('Bank-1S'!$AE:$AE,'Bank-1S'!$J:$J,"&gt;="&amp;AK$7,'Bank-1S'!$J:$J,"&lt;="&amp;AK$8,'Bank-1S'!$AF:$AF,$N65,'Bank-1S'!$X:$X,$F65),SUMIFS('Bank-1S'!$AE:$AE,'Bank-1S'!$J:$J,AK$8,'Bank-1S'!$AF:$AF,$N65,'Bank-1S'!$X:$X,$F65))</f>
        <v>0</v>
      </c>
      <c r="AL65" s="99">
        <f ca="1">IF(AL$7&lt;&gt;"",SUMIFS('Bank-1S'!$AE:$AE,'Bank-1S'!$J:$J,"&gt;="&amp;AL$7,'Bank-1S'!$J:$J,"&lt;="&amp;AL$8,'Bank-1S'!$AF:$AF,$N65,'Bank-1S'!$X:$X,$F65),SUMIFS('Bank-1S'!$AE:$AE,'Bank-1S'!$J:$J,AL$8,'Bank-1S'!$AF:$AF,$N65,'Bank-1S'!$X:$X,$F65))</f>
        <v>0</v>
      </c>
      <c r="AM65" s="99">
        <f ca="1">IF(AM$7&lt;&gt;"",SUMIFS('Bank-1S'!$AE:$AE,'Bank-1S'!$J:$J,"&gt;="&amp;AM$7,'Bank-1S'!$J:$J,"&lt;="&amp;AM$8,'Bank-1S'!$AF:$AF,$N65,'Bank-1S'!$X:$X,$F65),SUMIFS('Bank-1S'!$AE:$AE,'Bank-1S'!$J:$J,AM$8,'Bank-1S'!$AF:$AF,$N65,'Bank-1S'!$X:$X,$F65))</f>
        <v>0</v>
      </c>
      <c r="AN65" s="99">
        <f ca="1">IF(AN$7&lt;&gt;"",SUMIFS('Bank-1S'!$AE:$AE,'Bank-1S'!$J:$J,"&gt;="&amp;AN$7,'Bank-1S'!$J:$J,"&lt;="&amp;AN$8,'Bank-1S'!$AF:$AF,$N65,'Bank-1S'!$X:$X,$F65),SUMIFS('Bank-1S'!$AE:$AE,'Bank-1S'!$J:$J,AN$8,'Bank-1S'!$AF:$AF,$N65,'Bank-1S'!$X:$X,$F65))</f>
        <v>0</v>
      </c>
      <c r="AO65" s="99">
        <f ca="1">IF(AO$7&lt;&gt;"",SUMIFS('Bank-1S'!$AE:$AE,'Bank-1S'!$J:$J,"&gt;="&amp;AO$7,'Bank-1S'!$J:$J,"&lt;="&amp;AO$8,'Bank-1S'!$AF:$AF,$N65,'Bank-1S'!$X:$X,$F65),SUMIFS('Bank-1S'!$AE:$AE,'Bank-1S'!$J:$J,AO$8,'Bank-1S'!$AF:$AF,$N65,'Bank-1S'!$X:$X,$F65))</f>
        <v>0</v>
      </c>
      <c r="AP65" s="99">
        <f ca="1">IF(AP$7&lt;&gt;"",SUMIFS('Bank-1S'!$AE:$AE,'Bank-1S'!$J:$J,"&gt;="&amp;AP$7,'Bank-1S'!$J:$J,"&lt;="&amp;AP$8,'Bank-1S'!$AF:$AF,$N65,'Bank-1S'!$X:$X,$F65),SUMIFS('Bank-1S'!$AE:$AE,'Bank-1S'!$J:$J,AP$8,'Bank-1S'!$AF:$AF,$N65,'Bank-1S'!$X:$X,$F65))</f>
        <v>0</v>
      </c>
      <c r="AQ65" s="99">
        <f ca="1">IF(AQ$7&lt;&gt;"",SUMIFS('Bank-1S'!$AE:$AE,'Bank-1S'!$J:$J,"&gt;="&amp;AQ$7,'Bank-1S'!$J:$J,"&lt;="&amp;AQ$8,'Bank-1S'!$AF:$AF,$N65,'Bank-1S'!$X:$X,$F65),SUMIFS('Bank-1S'!$AE:$AE,'Bank-1S'!$J:$J,AQ$8,'Bank-1S'!$AF:$AF,$N65,'Bank-1S'!$X:$X,$F65))</f>
        <v>0</v>
      </c>
      <c r="AR65" s="99">
        <f ca="1">IF(AR$7&lt;&gt;"",SUMIFS('Bank-1S'!$AE:$AE,'Bank-1S'!$J:$J,"&gt;="&amp;AR$7,'Bank-1S'!$J:$J,"&lt;="&amp;AR$8,'Bank-1S'!$AF:$AF,$N65,'Bank-1S'!$X:$X,$F65),SUMIFS('Bank-1S'!$AE:$AE,'Bank-1S'!$J:$J,AR$8,'Bank-1S'!$AF:$AF,$N65,'Bank-1S'!$X:$X,$F65))</f>
        <v>0</v>
      </c>
      <c r="AS65" s="99">
        <f ca="1">IF(AS$7&lt;&gt;"",SUMIFS('Bank-1S'!$AE:$AE,'Bank-1S'!$J:$J,"&gt;="&amp;AS$7,'Bank-1S'!$J:$J,"&lt;="&amp;AS$8,'Bank-1S'!$AF:$AF,$N65,'Bank-1S'!$X:$X,$F65),SUMIFS('Bank-1S'!$AE:$AE,'Bank-1S'!$J:$J,AS$8,'Bank-1S'!$AF:$AF,$N65,'Bank-1S'!$X:$X,$F65))</f>
        <v>0</v>
      </c>
      <c r="AT65" s="99">
        <f ca="1">IF(AT$7&lt;&gt;"",SUMIFS('Bank-1S'!$AE:$AE,'Bank-1S'!$J:$J,"&gt;="&amp;AT$7,'Bank-1S'!$J:$J,"&lt;="&amp;AT$8,'Bank-1S'!$AF:$AF,$N65,'Bank-1S'!$X:$X,$F65),SUMIFS('Bank-1S'!$AE:$AE,'Bank-1S'!$J:$J,AT$8,'Bank-1S'!$AF:$AF,$N65,'Bank-1S'!$X:$X,$F65))</f>
        <v>0</v>
      </c>
      <c r="AU65" s="99">
        <f ca="1">IF(AU$7&lt;&gt;"",SUMIFS('Bank-1S'!$AE:$AE,'Bank-1S'!$J:$J,"&gt;="&amp;AU$7,'Bank-1S'!$J:$J,"&lt;="&amp;AU$8,'Bank-1S'!$AF:$AF,$N65,'Bank-1S'!$X:$X,$F65),SUMIFS('Bank-1S'!$AE:$AE,'Bank-1S'!$J:$J,AU$8,'Bank-1S'!$AF:$AF,$N65,'Bank-1S'!$X:$X,$F65))</f>
        <v>0</v>
      </c>
      <c r="AV65" s="99">
        <f ca="1">IF(AV$7&lt;&gt;"",SUMIFS('Bank-1S'!$AE:$AE,'Bank-1S'!$J:$J,"&gt;="&amp;AV$7,'Bank-1S'!$J:$J,"&lt;="&amp;AV$8,'Bank-1S'!$AF:$AF,$N65,'Bank-1S'!$X:$X,$F65),SUMIFS('Bank-1S'!$AE:$AE,'Bank-1S'!$J:$J,AV$8,'Bank-1S'!$AF:$AF,$N65,'Bank-1S'!$X:$X,$F65))</f>
        <v>0</v>
      </c>
      <c r="AW65" s="99">
        <f ca="1">IF(AW$7&lt;&gt;"",SUMIFS('Bank-1S'!$AE:$AE,'Bank-1S'!$J:$J,"&gt;="&amp;AW$7,'Bank-1S'!$J:$J,"&lt;="&amp;AW$8,'Bank-1S'!$AF:$AF,$N65,'Bank-1S'!$X:$X,$F65),SUMIFS('Bank-1S'!$AE:$AE,'Bank-1S'!$J:$J,AW$8,'Bank-1S'!$AF:$AF,$N65,'Bank-1S'!$X:$X,$F65))</f>
        <v>0</v>
      </c>
      <c r="AX65" s="99">
        <f ca="1">IF(AX$7&lt;&gt;"",SUMIFS('Bank-1S'!$AE:$AE,'Bank-1S'!$J:$J,"&gt;="&amp;AX$7,'Bank-1S'!$J:$J,"&lt;="&amp;AX$8,'Bank-1S'!$AF:$AF,$N65,'Bank-1S'!$X:$X,$F65),SUMIFS('Bank-1S'!$AE:$AE,'Bank-1S'!$J:$J,AX$8,'Bank-1S'!$AF:$AF,$N65,'Bank-1S'!$X:$X,$F65))</f>
        <v>0</v>
      </c>
      <c r="AY65" s="99">
        <f ca="1">IF(AY$7&lt;&gt;"",SUMIFS('Bank-1S'!$AE:$AE,'Bank-1S'!$J:$J,"&gt;="&amp;AY$7,'Bank-1S'!$J:$J,"&lt;="&amp;AY$8,'Bank-1S'!$AF:$AF,$N65,'Bank-1S'!$X:$X,$F65),SUMIFS('Bank-1S'!$AE:$AE,'Bank-1S'!$J:$J,AY$8,'Bank-1S'!$AF:$AF,$N65,'Bank-1S'!$X:$X,$F65))</f>
        <v>0</v>
      </c>
      <c r="AZ65" s="99">
        <f ca="1">IF(AZ$7&lt;&gt;"",SUMIFS('Bank-1S'!$AE:$AE,'Bank-1S'!$J:$J,"&gt;="&amp;AZ$7,'Bank-1S'!$J:$J,"&lt;="&amp;AZ$8,'Bank-1S'!$AF:$AF,$N65,'Bank-1S'!$X:$X,$F65),SUMIFS('Bank-1S'!$AE:$AE,'Bank-1S'!$J:$J,AZ$8,'Bank-1S'!$AF:$AF,$N65,'Bank-1S'!$X:$X,$F65))</f>
        <v>0</v>
      </c>
      <c r="BA65" s="99">
        <f ca="1">IF(BA$7&lt;&gt;"",SUMIFS('Bank-1S'!$AE:$AE,'Bank-1S'!$J:$J,"&gt;="&amp;BA$7,'Bank-1S'!$J:$J,"&lt;="&amp;BA$8,'Bank-1S'!$AF:$AF,$N65,'Bank-1S'!$X:$X,$F65),SUMIFS('Bank-1S'!$AE:$AE,'Bank-1S'!$J:$J,BA$8,'Bank-1S'!$AF:$AF,$N65,'Bank-1S'!$X:$X,$F65))</f>
        <v>0</v>
      </c>
      <c r="BB65" s="99">
        <f ca="1">IF(BB$7&lt;&gt;"",SUMIFS('Bank-1S'!$AE:$AE,'Bank-1S'!$J:$J,"&gt;="&amp;BB$7,'Bank-1S'!$J:$J,"&lt;="&amp;BB$8,'Bank-1S'!$AF:$AF,$N65,'Bank-1S'!$X:$X,$F65),SUMIFS('Bank-1S'!$AE:$AE,'Bank-1S'!$J:$J,BB$8,'Bank-1S'!$AF:$AF,$N65,'Bank-1S'!$X:$X,$F65))</f>
        <v>0</v>
      </c>
      <c r="BC65" s="99">
        <f ca="1">IF(BC$7&lt;&gt;"",SUMIFS('Bank-1S'!$AE:$AE,'Bank-1S'!$J:$J,"&gt;="&amp;BC$7,'Bank-1S'!$J:$J,"&lt;="&amp;BC$8,'Bank-1S'!$AF:$AF,$N65,'Bank-1S'!$X:$X,$F65),SUMIFS('Bank-1S'!$AE:$AE,'Bank-1S'!$J:$J,BC$8,'Bank-1S'!$AF:$AF,$N65,'Bank-1S'!$X:$X,$F65))</f>
        <v>0</v>
      </c>
      <c r="BD65" s="99">
        <f ca="1">IF(BD$7&lt;&gt;"",SUMIFS('Bank-1S'!$AE:$AE,'Bank-1S'!$J:$J,"&gt;="&amp;BD$7,'Bank-1S'!$J:$J,"&lt;="&amp;BD$8,'Bank-1S'!$AF:$AF,$N65,'Bank-1S'!$X:$X,$F65),SUMIFS('Bank-1S'!$AE:$AE,'Bank-1S'!$J:$J,BD$8,'Bank-1S'!$AF:$AF,$N65,'Bank-1S'!$X:$X,$F65))</f>
        <v>0</v>
      </c>
      <c r="BE65" s="99">
        <f ca="1">IF(BE$7&lt;&gt;"",SUMIFS('Bank-1S'!$AE:$AE,'Bank-1S'!$J:$J,"&gt;="&amp;BE$7,'Bank-1S'!$J:$J,"&lt;="&amp;BE$8,'Bank-1S'!$AF:$AF,$N65,'Bank-1S'!$X:$X,$F65),SUMIFS('Bank-1S'!$AE:$AE,'Bank-1S'!$J:$J,BE$8,'Bank-1S'!$AF:$AF,$N65,'Bank-1S'!$X:$X,$F65))</f>
        <v>0</v>
      </c>
      <c r="BF65" s="99">
        <f ca="1">IF(BF$7&lt;&gt;"",SUMIFS('Bank-1S'!$AE:$AE,'Bank-1S'!$J:$J,"&gt;="&amp;BF$7,'Bank-1S'!$J:$J,"&lt;="&amp;BF$8,'Bank-1S'!$AF:$AF,$N65,'Bank-1S'!$X:$X,$F65),SUMIFS('Bank-1S'!$AE:$AE,'Bank-1S'!$J:$J,BF$8,'Bank-1S'!$AF:$AF,$N65,'Bank-1S'!$X:$X,$F65))</f>
        <v>0</v>
      </c>
      <c r="BG65" s="99">
        <f ca="1">IF(BG$7&lt;&gt;"",SUMIFS('Bank-1S'!$AE:$AE,'Bank-1S'!$J:$J,"&gt;="&amp;BG$7,'Bank-1S'!$J:$J,"&lt;="&amp;BG$8,'Bank-1S'!$AF:$AF,$N65,'Bank-1S'!$X:$X,$F65),SUMIFS('Bank-1S'!$AE:$AE,'Bank-1S'!$J:$J,BG$8,'Bank-1S'!$AF:$AF,$N65,'Bank-1S'!$X:$X,$F65))</f>
        <v>0</v>
      </c>
      <c r="BH65" s="99">
        <f ca="1">IF(BH$7&lt;&gt;"",SUMIFS('Bank-1S'!$AE:$AE,'Bank-1S'!$J:$J,"&gt;="&amp;BH$7,'Bank-1S'!$J:$J,"&lt;="&amp;BH$8,'Bank-1S'!$AF:$AF,$N65,'Bank-1S'!$X:$X,$F65),SUMIFS('Bank-1S'!$AE:$AE,'Bank-1S'!$J:$J,BH$8,'Bank-1S'!$AF:$AF,$N65,'Bank-1S'!$X:$X,$F65))</f>
        <v>0</v>
      </c>
      <c r="BI65" s="99">
        <f ca="1">IF(BI$7&lt;&gt;"",SUMIFS('Bank-1S'!$AE:$AE,'Bank-1S'!$J:$J,"&gt;="&amp;BI$7,'Bank-1S'!$J:$J,"&lt;="&amp;BI$8,'Bank-1S'!$AF:$AF,$N65,'Bank-1S'!$X:$X,$F65),SUMIFS('Bank-1S'!$AE:$AE,'Bank-1S'!$J:$J,BI$8,'Bank-1S'!$AF:$AF,$N65,'Bank-1S'!$X:$X,$F65))</f>
        <v>0</v>
      </c>
      <c r="BJ65" s="99">
        <f ca="1">IF(BJ$7&lt;&gt;"",SUMIFS('Bank-1S'!$AE:$AE,'Bank-1S'!$J:$J,"&gt;="&amp;BJ$7,'Bank-1S'!$J:$J,"&lt;="&amp;BJ$8,'Bank-1S'!$AF:$AF,$N65,'Bank-1S'!$X:$X,$F65),SUMIFS('Bank-1S'!$AE:$AE,'Bank-1S'!$J:$J,BJ$8,'Bank-1S'!$AF:$AF,$N65,'Bank-1S'!$X:$X,$F65))</f>
        <v>0</v>
      </c>
      <c r="BK65" s="99">
        <f ca="1">IF(BK$7&lt;&gt;"",SUMIFS('Bank-1S'!$AE:$AE,'Bank-1S'!$J:$J,"&gt;="&amp;BK$7,'Bank-1S'!$J:$J,"&lt;="&amp;BK$8,'Bank-1S'!$AF:$AF,$N65,'Bank-1S'!$X:$X,$F65),SUMIFS('Bank-1S'!$AE:$AE,'Bank-1S'!$J:$J,BK$8,'Bank-1S'!$AF:$AF,$N65,'Bank-1S'!$X:$X,$F65))</f>
        <v>0</v>
      </c>
      <c r="BL65" s="99">
        <f ca="1">IF(BL$7&lt;&gt;"",SUMIFS('Bank-1S'!$AE:$AE,'Bank-1S'!$J:$J,"&gt;="&amp;BL$7,'Bank-1S'!$J:$J,"&lt;="&amp;BL$8,'Bank-1S'!$AF:$AF,$N65,'Bank-1S'!$X:$X,$F65),SUMIFS('Bank-1S'!$AE:$AE,'Bank-1S'!$J:$J,BL$8,'Bank-1S'!$AF:$AF,$N65,'Bank-1S'!$X:$X,$F65))</f>
        <v>0</v>
      </c>
      <c r="BM65" s="99">
        <f ca="1">IF(BM$7&lt;&gt;"",SUMIFS('Bank-1S'!$AE:$AE,'Bank-1S'!$J:$J,"&gt;="&amp;BM$7,'Bank-1S'!$J:$J,"&lt;="&amp;BM$8,'Bank-1S'!$AF:$AF,$N65,'Bank-1S'!$X:$X,$F65),SUMIFS('Bank-1S'!$AE:$AE,'Bank-1S'!$J:$J,BM$8,'Bank-1S'!$AF:$AF,$N65,'Bank-1S'!$X:$X,$F65))</f>
        <v>0</v>
      </c>
      <c r="BN65" s="99">
        <f ca="1">IF(BN$7&lt;&gt;"",SUMIFS('Bank-1S'!$AE:$AE,'Bank-1S'!$J:$J,"&gt;="&amp;BN$7,'Bank-1S'!$J:$J,"&lt;="&amp;BN$8,'Bank-1S'!$AF:$AF,$N65,'Bank-1S'!$X:$X,$F65),SUMIFS('Bank-1S'!$AE:$AE,'Bank-1S'!$J:$J,BN$8,'Bank-1S'!$AF:$AF,$N65,'Bank-1S'!$X:$X,$F65))</f>
        <v>0</v>
      </c>
      <c r="BO65" s="99">
        <f ca="1">IF(BO$7&lt;&gt;"",SUMIFS('Bank-1S'!$AE:$AE,'Bank-1S'!$J:$J,"&gt;="&amp;BO$7,'Bank-1S'!$J:$J,"&lt;="&amp;BO$8,'Bank-1S'!$AF:$AF,$N65,'Bank-1S'!$X:$X,$F65),SUMIFS('Bank-1S'!$AE:$AE,'Bank-1S'!$J:$J,BO$8,'Bank-1S'!$AF:$AF,$N65,'Bank-1S'!$X:$X,$F65))</f>
        <v>0</v>
      </c>
      <c r="BP65" s="99">
        <f ca="1">IF(BP$7&lt;&gt;"",SUMIFS('Bank-1S'!$AE:$AE,'Bank-1S'!$J:$J,"&gt;="&amp;BP$7,'Bank-1S'!$J:$J,"&lt;="&amp;BP$8,'Bank-1S'!$AF:$AF,$N65,'Bank-1S'!$X:$X,$F65),SUMIFS('Bank-1S'!$AE:$AE,'Bank-1S'!$J:$J,BP$8,'Bank-1S'!$AF:$AF,$N65,'Bank-1S'!$X:$X,$F65))</f>
        <v>0</v>
      </c>
      <c r="BQ65" s="99">
        <f ca="1">IF(BQ$7&lt;&gt;"",SUMIFS('Bank-1S'!$AE:$AE,'Bank-1S'!$J:$J,"&gt;="&amp;BQ$7,'Bank-1S'!$J:$J,"&lt;="&amp;BQ$8,'Bank-1S'!$AF:$AF,$N65,'Bank-1S'!$X:$X,$F65),SUMIFS('Bank-1S'!$AE:$AE,'Bank-1S'!$J:$J,BQ$8,'Bank-1S'!$AF:$AF,$N65,'Bank-1S'!$X:$X,$F65))</f>
        <v>0</v>
      </c>
      <c r="BR65" s="99">
        <f ca="1">IF(BR$7&lt;&gt;"",SUMIFS('Bank-1S'!$AE:$AE,'Bank-1S'!$J:$J,"&gt;="&amp;BR$7,'Bank-1S'!$J:$J,"&lt;="&amp;BR$8,'Bank-1S'!$AF:$AF,$N65,'Bank-1S'!$X:$X,$F65),SUMIFS('Bank-1S'!$AE:$AE,'Bank-1S'!$J:$J,BR$8,'Bank-1S'!$AF:$AF,$N65,'Bank-1S'!$X:$X,$F65))</f>
        <v>0</v>
      </c>
      <c r="BS65" s="99">
        <f ca="1">IF(BS$7&lt;&gt;"",SUMIFS('Bank-1S'!$AE:$AE,'Bank-1S'!$J:$J,"&gt;="&amp;BS$7,'Bank-1S'!$J:$J,"&lt;="&amp;BS$8,'Bank-1S'!$AF:$AF,$N65,'Bank-1S'!$X:$X,$F65),SUMIFS('Bank-1S'!$AE:$AE,'Bank-1S'!$J:$J,BS$8,'Bank-1S'!$AF:$AF,$N65,'Bank-1S'!$X:$X,$F65))</f>
        <v>0</v>
      </c>
      <c r="BT65" s="99">
        <f ca="1">IF(BT$7&lt;&gt;"",SUMIFS('Bank-1S'!$AE:$AE,'Bank-1S'!$J:$J,"&gt;="&amp;BT$7,'Bank-1S'!$J:$J,"&lt;="&amp;BT$8,'Bank-1S'!$AF:$AF,$N65,'Bank-1S'!$X:$X,$F65),SUMIFS('Bank-1S'!$AE:$AE,'Bank-1S'!$J:$J,BT$8,'Bank-1S'!$AF:$AF,$N65,'Bank-1S'!$X:$X,$F65))</f>
        <v>0</v>
      </c>
      <c r="BU65" s="99">
        <f ca="1">IF(BU$7&lt;&gt;"",SUMIFS('Bank-1S'!$AE:$AE,'Bank-1S'!$J:$J,"&gt;="&amp;BU$7,'Bank-1S'!$J:$J,"&lt;="&amp;BU$8,'Bank-1S'!$AF:$AF,$N65,'Bank-1S'!$X:$X,$F65),SUMIFS('Bank-1S'!$AE:$AE,'Bank-1S'!$J:$J,BU$8,'Bank-1S'!$AF:$AF,$N65,'Bank-1S'!$X:$X,$F65))</f>
        <v>0</v>
      </c>
      <c r="BV65" s="99">
        <f ca="1">IF(BV$7&lt;&gt;"",SUMIFS('Bank-1S'!$AE:$AE,'Bank-1S'!$J:$J,"&gt;="&amp;BV$7,'Bank-1S'!$J:$J,"&lt;="&amp;BV$8,'Bank-1S'!$AF:$AF,$N65,'Bank-1S'!$X:$X,$F65),SUMIFS('Bank-1S'!$AE:$AE,'Bank-1S'!$J:$J,BV$8,'Bank-1S'!$AF:$AF,$N65,'Bank-1S'!$X:$X,$F65))</f>
        <v>0</v>
      </c>
      <c r="BW65" s="99">
        <f ca="1">IF(BW$7&lt;&gt;"",SUMIFS('Bank-1S'!$AE:$AE,'Bank-1S'!$J:$J,"&gt;="&amp;BW$7,'Bank-1S'!$J:$J,"&lt;="&amp;BW$8,'Bank-1S'!$AF:$AF,$N65,'Bank-1S'!$X:$X,$F65),SUMIFS('Bank-1S'!$AE:$AE,'Bank-1S'!$J:$J,BW$8,'Bank-1S'!$AF:$AF,$N65,'Bank-1S'!$X:$X,$F65))</f>
        <v>0</v>
      </c>
      <c r="BX65" s="99">
        <f ca="1">IF(BX$7&lt;&gt;"",SUMIFS('Bank-1S'!$AE:$AE,'Bank-1S'!$J:$J,"&gt;="&amp;BX$7,'Bank-1S'!$J:$J,"&lt;="&amp;BX$8,'Bank-1S'!$AF:$AF,$N65,'Bank-1S'!$X:$X,$F65),SUMIFS('Bank-1S'!$AE:$AE,'Bank-1S'!$J:$J,BX$8,'Bank-1S'!$AF:$AF,$N65,'Bank-1S'!$X:$X,$F65))</f>
        <v>0</v>
      </c>
      <c r="BY65" s="99">
        <f ca="1">IF(BY$7&lt;&gt;"",SUMIFS('Bank-1S'!$AE:$AE,'Bank-1S'!$J:$J,"&gt;="&amp;BY$7,'Bank-1S'!$J:$J,"&lt;="&amp;BY$8,'Bank-1S'!$AF:$AF,$N65,'Bank-1S'!$X:$X,$F65),SUMIFS('Bank-1S'!$AE:$AE,'Bank-1S'!$J:$J,BY$8,'Bank-1S'!$AF:$AF,$N65,'Bank-1S'!$X:$X,$F65))</f>
        <v>0</v>
      </c>
      <c r="BZ65" s="99">
        <f ca="1">IF(BZ$7&lt;&gt;"",SUMIFS('Bank-1S'!$AE:$AE,'Bank-1S'!$J:$J,"&gt;="&amp;BZ$7,'Bank-1S'!$J:$J,"&lt;="&amp;BZ$8,'Bank-1S'!$AF:$AF,$N65,'Bank-1S'!$X:$X,$F65),SUMIFS('Bank-1S'!$AE:$AE,'Bank-1S'!$J:$J,BZ$8,'Bank-1S'!$AF:$AF,$N65,'Bank-1S'!$X:$X,$F65))</f>
        <v>0</v>
      </c>
      <c r="CA65" s="99">
        <f ca="1">IF(CA$7&lt;&gt;"",SUMIFS('Bank-1S'!$AE:$AE,'Bank-1S'!$J:$J,"&gt;="&amp;CA$7,'Bank-1S'!$J:$J,"&lt;="&amp;CA$8,'Bank-1S'!$AF:$AF,$N65,'Bank-1S'!$X:$X,$F65),SUMIFS('Bank-1S'!$AE:$AE,'Bank-1S'!$J:$J,CA$8,'Bank-1S'!$AF:$AF,$N65,'Bank-1S'!$X:$X,$F65))</f>
        <v>0</v>
      </c>
      <c r="CB65" s="99">
        <f ca="1">IF(CB$7&lt;&gt;"",SUMIFS('Bank-1S'!$AE:$AE,'Bank-1S'!$J:$J,"&gt;="&amp;CB$7,'Bank-1S'!$J:$J,"&lt;="&amp;CB$8,'Bank-1S'!$AF:$AF,$N65,'Bank-1S'!$X:$X,$F65),SUMIFS('Bank-1S'!$AE:$AE,'Bank-1S'!$J:$J,CB$8,'Bank-1S'!$AF:$AF,$N65,'Bank-1S'!$X:$X,$F65))</f>
        <v>0</v>
      </c>
      <c r="CC65" s="99">
        <f ca="1">IF(CC$7&lt;&gt;"",SUMIFS('Bank-1S'!$AE:$AE,'Bank-1S'!$J:$J,"&gt;="&amp;CC$7,'Bank-1S'!$J:$J,"&lt;="&amp;CC$8,'Bank-1S'!$AF:$AF,$N65,'Bank-1S'!$X:$X,$F65),SUMIFS('Bank-1S'!$AE:$AE,'Bank-1S'!$J:$J,CC$8,'Bank-1S'!$AF:$AF,$N65,'Bank-1S'!$X:$X,$F65))</f>
        <v>0</v>
      </c>
      <c r="CD65" s="99">
        <f ca="1">IF(CD$7&lt;&gt;"",SUMIFS('Bank-1S'!$AE:$AE,'Bank-1S'!$J:$J,"&gt;="&amp;CD$7,'Bank-1S'!$J:$J,"&lt;="&amp;CD$8,'Bank-1S'!$AF:$AF,$N65,'Bank-1S'!$X:$X,$F65),SUMIFS('Bank-1S'!$AE:$AE,'Bank-1S'!$J:$J,CD$8,'Bank-1S'!$AF:$AF,$N65,'Bank-1S'!$X:$X,$F65))</f>
        <v>0</v>
      </c>
      <c r="CE65" s="99">
        <f ca="1">IF(CE$7&lt;&gt;"",SUMIFS('Bank-1S'!$AE:$AE,'Bank-1S'!$J:$J,"&gt;="&amp;CE$7,'Bank-1S'!$J:$J,"&lt;="&amp;CE$8,'Bank-1S'!$AF:$AF,$N65,'Bank-1S'!$X:$X,$F65),SUMIFS('Bank-1S'!$AE:$AE,'Bank-1S'!$J:$J,CE$8,'Bank-1S'!$AF:$AF,$N65,'Bank-1S'!$X:$X,$F65))</f>
        <v>0</v>
      </c>
      <c r="CF65" s="99">
        <f ca="1">IF(CF$7&lt;&gt;"",SUMIFS('Bank-1S'!$AE:$AE,'Bank-1S'!$J:$J,"&gt;="&amp;CF$7,'Bank-1S'!$J:$J,"&lt;="&amp;CF$8,'Bank-1S'!$AF:$AF,$N65,'Bank-1S'!$X:$X,$F65),SUMIFS('Bank-1S'!$AE:$AE,'Bank-1S'!$J:$J,CF$8,'Bank-1S'!$AF:$AF,$N65,'Bank-1S'!$X:$X,$F65))</f>
        <v>0</v>
      </c>
      <c r="CG65" s="99">
        <f ca="1">IF(CG$7&lt;&gt;"",SUMIFS('Bank-1S'!$AE:$AE,'Bank-1S'!$J:$J,"&gt;="&amp;CG$7,'Bank-1S'!$J:$J,"&lt;="&amp;CG$8,'Bank-1S'!$AF:$AF,$N65,'Bank-1S'!$X:$X,$F65),SUMIFS('Bank-1S'!$AE:$AE,'Bank-1S'!$J:$J,CG$8,'Bank-1S'!$AF:$AF,$N65,'Bank-1S'!$X:$X,$F65))</f>
        <v>0</v>
      </c>
      <c r="CH65" s="99">
        <f ca="1">IF(CH$7&lt;&gt;"",SUMIFS('Bank-1S'!$AE:$AE,'Bank-1S'!$J:$J,"&gt;="&amp;CH$7,'Bank-1S'!$J:$J,"&lt;="&amp;CH$8,'Bank-1S'!$AF:$AF,$N65,'Bank-1S'!$X:$X,$F65),SUMIFS('Bank-1S'!$AE:$AE,'Bank-1S'!$J:$J,CH$8,'Bank-1S'!$AF:$AF,$N65,'Bank-1S'!$X:$X,$F65))</f>
        <v>0</v>
      </c>
      <c r="CI65" s="99">
        <f ca="1">IF(CI$7&lt;&gt;"",SUMIFS('Bank-1S'!$AE:$AE,'Bank-1S'!$J:$J,"&gt;="&amp;CI$7,'Bank-1S'!$J:$J,"&lt;="&amp;CI$8,'Bank-1S'!$AF:$AF,$N65,'Bank-1S'!$X:$X,$F65),SUMIFS('Bank-1S'!$AE:$AE,'Bank-1S'!$J:$J,CI$8,'Bank-1S'!$AF:$AF,$N65,'Bank-1S'!$X:$X,$F65))</f>
        <v>0</v>
      </c>
      <c r="CJ65" s="99">
        <f ca="1">IF(CJ$7&lt;&gt;"",SUMIFS('Bank-1S'!$AE:$AE,'Bank-1S'!$J:$J,"&gt;="&amp;CJ$7,'Bank-1S'!$J:$J,"&lt;="&amp;CJ$8,'Bank-1S'!$AF:$AF,$N65,'Bank-1S'!$X:$X,$F65),SUMIFS('Bank-1S'!$AE:$AE,'Bank-1S'!$J:$J,CJ$8,'Bank-1S'!$AF:$AF,$N65,'Bank-1S'!$X:$X,$F65))</f>
        <v>0</v>
      </c>
      <c r="CK65" s="99">
        <f ca="1">IF(CK$7&lt;&gt;"",SUMIFS('Bank-1S'!$AE:$AE,'Bank-1S'!$J:$J,"&gt;="&amp;CK$7,'Bank-1S'!$J:$J,"&lt;="&amp;CK$8,'Bank-1S'!$AF:$AF,$N65,'Bank-1S'!$X:$X,$F65),SUMIFS('Bank-1S'!$AE:$AE,'Bank-1S'!$J:$J,CK$8,'Bank-1S'!$AF:$AF,$N65,'Bank-1S'!$X:$X,$F65))</f>
        <v>0</v>
      </c>
      <c r="CL65" s="99">
        <f ca="1">IF(CL$7&lt;&gt;"",SUMIFS('Bank-1S'!$AE:$AE,'Bank-1S'!$J:$J,"&gt;="&amp;CL$7,'Bank-1S'!$J:$J,"&lt;="&amp;CL$8,'Bank-1S'!$AF:$AF,$N65,'Bank-1S'!$X:$X,$F65),SUMIFS('Bank-1S'!$AE:$AE,'Bank-1S'!$J:$J,CL$8,'Bank-1S'!$AF:$AF,$N65,'Bank-1S'!$X:$X,$F65))</f>
        <v>0</v>
      </c>
      <c r="CM65" s="99">
        <f ca="1">IF(CM$7&lt;&gt;"",SUMIFS('Bank-1S'!$AE:$AE,'Bank-1S'!$J:$J,"&gt;="&amp;CM$7,'Bank-1S'!$J:$J,"&lt;="&amp;CM$8,'Bank-1S'!$AF:$AF,$N65,'Bank-1S'!$X:$X,$F65),SUMIFS('Bank-1S'!$AE:$AE,'Bank-1S'!$J:$J,CM$8,'Bank-1S'!$AF:$AF,$N65,'Bank-1S'!$X:$X,$F65))</f>
        <v>0</v>
      </c>
      <c r="CN65" s="99">
        <f ca="1">IF(CN$7&lt;&gt;"",SUMIFS('Bank-1S'!$AE:$AE,'Bank-1S'!$J:$J,"&gt;="&amp;CN$7,'Bank-1S'!$J:$J,"&lt;="&amp;CN$8,'Bank-1S'!$AF:$AF,$N65,'Bank-1S'!$X:$X,$F65),SUMIFS('Bank-1S'!$AE:$AE,'Bank-1S'!$J:$J,CN$8,'Bank-1S'!$AF:$AF,$N65,'Bank-1S'!$X:$X,$F65))</f>
        <v>0</v>
      </c>
      <c r="CO65" s="99">
        <f ca="1">IF(CO$7&lt;&gt;"",SUMIFS('Bank-1S'!$AE:$AE,'Bank-1S'!$J:$J,"&gt;="&amp;CO$7,'Bank-1S'!$J:$J,"&lt;="&amp;CO$8,'Bank-1S'!$AF:$AF,$N65,'Bank-1S'!$X:$X,$F65),SUMIFS('Bank-1S'!$AE:$AE,'Bank-1S'!$J:$J,CO$8,'Bank-1S'!$AF:$AF,$N65,'Bank-1S'!$X:$X,$F65))</f>
        <v>0</v>
      </c>
      <c r="CP65" s="99">
        <f ca="1">IF(CP$7&lt;&gt;"",SUMIFS('Bank-1S'!$AE:$AE,'Bank-1S'!$J:$J,"&gt;="&amp;CP$7,'Bank-1S'!$J:$J,"&lt;="&amp;CP$8,'Bank-1S'!$AF:$AF,$N65,'Bank-1S'!$X:$X,$F65),SUMIFS('Bank-1S'!$AE:$AE,'Bank-1S'!$J:$J,CP$8,'Bank-1S'!$AF:$AF,$N65,'Bank-1S'!$X:$X,$F65))</f>
        <v>0</v>
      </c>
      <c r="CQ65" s="99">
        <f ca="1">IF(CQ$7&lt;&gt;"",SUMIFS('Bank-1S'!$AE:$AE,'Bank-1S'!$J:$J,"&gt;="&amp;CQ$7,'Bank-1S'!$J:$J,"&lt;="&amp;CQ$8,'Bank-1S'!$AF:$AF,$N65,'Bank-1S'!$X:$X,$F65),SUMIFS('Bank-1S'!$AE:$AE,'Bank-1S'!$J:$J,CQ$8,'Bank-1S'!$AF:$AF,$N65,'Bank-1S'!$X:$X,$F65))</f>
        <v>0</v>
      </c>
      <c r="CR65" s="99">
        <f ca="1">IF(CR$7&lt;&gt;"",SUMIFS('Bank-1S'!$AE:$AE,'Bank-1S'!$J:$J,"&gt;="&amp;CR$7,'Bank-1S'!$J:$J,"&lt;="&amp;CR$8,'Bank-1S'!$AF:$AF,$N65,'Bank-1S'!$X:$X,$F65),SUMIFS('Bank-1S'!$AE:$AE,'Bank-1S'!$J:$J,CR$8,'Bank-1S'!$AF:$AF,$N65,'Bank-1S'!$X:$X,$F65))</f>
        <v>0</v>
      </c>
      <c r="CS65" s="99">
        <f ca="1">IF(CS$7&lt;&gt;"",SUMIFS('Bank-1S'!$AE:$AE,'Bank-1S'!$J:$J,"&gt;="&amp;CS$7,'Bank-1S'!$J:$J,"&lt;="&amp;CS$8,'Bank-1S'!$AF:$AF,$N65,'Bank-1S'!$X:$X,$F65),SUMIFS('Bank-1S'!$AE:$AE,'Bank-1S'!$J:$J,CS$8,'Bank-1S'!$AF:$AF,$N65,'Bank-1S'!$X:$X,$F65))</f>
        <v>0</v>
      </c>
      <c r="CT65" s="99">
        <f ca="1">IF(CT$7&lt;&gt;"",SUMIFS('Bank-1S'!$AE:$AE,'Bank-1S'!$J:$J,"&gt;="&amp;CT$7,'Bank-1S'!$J:$J,"&lt;="&amp;CT$8,'Bank-1S'!$AF:$AF,$N65,'Bank-1S'!$X:$X,$F65),SUMIFS('Bank-1S'!$AE:$AE,'Bank-1S'!$J:$J,CT$8,'Bank-1S'!$AF:$AF,$N65,'Bank-1S'!$X:$X,$F65))</f>
        <v>0</v>
      </c>
    </row>
    <row r="66" spans="1:98" s="28" customFormat="1" ht="10.199999999999999" x14ac:dyDescent="0.2">
      <c r="A66" s="87"/>
      <c r="B66" s="87"/>
      <c r="C66" s="87"/>
      <c r="D66" s="87"/>
      <c r="E66" s="192">
        <v>1</v>
      </c>
      <c r="F66" s="101" t="str">
        <f>lists!$Z$29</f>
        <v>Оплаты расходов аренды</v>
      </c>
      <c r="G66" s="87"/>
      <c r="H66" s="291">
        <f t="shared" ca="1" si="24"/>
        <v>0</v>
      </c>
      <c r="I66" s="306">
        <f t="shared" ca="1" si="25"/>
        <v>0</v>
      </c>
      <c r="J66" s="291">
        <f t="shared" ca="1" si="22"/>
        <v>0</v>
      </c>
      <c r="K66" s="306">
        <f t="shared" ca="1" si="26"/>
        <v>0</v>
      </c>
      <c r="L66" s="306">
        <f t="shared" ca="1" si="27"/>
        <v>0</v>
      </c>
      <c r="M66" s="86"/>
      <c r="N66" s="87" t="str">
        <f t="shared" si="23"/>
        <v>RUR</v>
      </c>
      <c r="O66" s="88"/>
      <c r="P66" s="87"/>
      <c r="Q66" s="260">
        <f t="shared" ca="1" si="28"/>
        <v>0</v>
      </c>
      <c r="R66" s="87"/>
      <c r="S66" s="136"/>
      <c r="T66" s="137">
        <f t="shared" ca="1" si="31"/>
        <v>0</v>
      </c>
      <c r="U66" s="138"/>
      <c r="V66" s="168"/>
      <c r="W66" s="169">
        <f>IF(W$7&lt;&gt;"",SUMIFS('Bank-1S'!$AE:$AE,'Bank-1S'!$J:$J,"&gt;="&amp;W$7,'Bank-1S'!$J:$J,"&lt;="&amp;W$8,'Bank-1S'!$AF:$AF,$N66,'Bank-1S'!$X:$X,$F66),SUMIFS('Bank-1S'!$AE:$AE,'Bank-1S'!$J:$J,W$8,'Bank-1S'!$AF:$AF,$N66,'Bank-1S'!$X:$X,$F66))</f>
        <v>0</v>
      </c>
      <c r="X66" s="99">
        <f ca="1">IF(X$7&lt;&gt;"",SUMIFS('Bank-1S'!$AE:$AE,'Bank-1S'!$J:$J,"&gt;="&amp;X$7,'Bank-1S'!$J:$J,"&lt;="&amp;X$8,'Bank-1S'!$AF:$AF,$N66,'Bank-1S'!$X:$X,$F66),SUMIFS('Bank-1S'!$AE:$AE,'Bank-1S'!$J:$J,X$8,'Bank-1S'!$AF:$AF,$N66,'Bank-1S'!$X:$X,$F66))</f>
        <v>0</v>
      </c>
      <c r="Y66" s="99">
        <f ca="1">IF(Y$7&lt;&gt;"",SUMIFS('Bank-1S'!$AE:$AE,'Bank-1S'!$J:$J,"&gt;="&amp;Y$7,'Bank-1S'!$J:$J,"&lt;="&amp;Y$8,'Bank-1S'!$AF:$AF,$N66,'Bank-1S'!$X:$X,$F66),SUMIFS('Bank-1S'!$AE:$AE,'Bank-1S'!$J:$J,Y$8,'Bank-1S'!$AF:$AF,$N66,'Bank-1S'!$X:$X,$F66))</f>
        <v>0</v>
      </c>
      <c r="Z66" s="99">
        <f ca="1">IF(Z$7&lt;&gt;"",SUMIFS('Bank-1S'!$AE:$AE,'Bank-1S'!$J:$J,"&gt;="&amp;Z$7,'Bank-1S'!$J:$J,"&lt;="&amp;Z$8,'Bank-1S'!$AF:$AF,$N66,'Bank-1S'!$X:$X,$F66),SUMIFS('Bank-1S'!$AE:$AE,'Bank-1S'!$J:$J,Z$8,'Bank-1S'!$AF:$AF,$N66,'Bank-1S'!$X:$X,$F66))</f>
        <v>0</v>
      </c>
      <c r="AA66" s="99">
        <f ca="1">IF(AA$7&lt;&gt;"",SUMIFS('Bank-1S'!$AE:$AE,'Bank-1S'!$J:$J,"&gt;="&amp;AA$7,'Bank-1S'!$J:$J,"&lt;="&amp;AA$8,'Bank-1S'!$AF:$AF,$N66,'Bank-1S'!$X:$X,$F66),SUMIFS('Bank-1S'!$AE:$AE,'Bank-1S'!$J:$J,AA$8,'Bank-1S'!$AF:$AF,$N66,'Bank-1S'!$X:$X,$F66))</f>
        <v>0</v>
      </c>
      <c r="AB66" s="99">
        <f ca="1">IF(AB$7&lt;&gt;"",SUMIFS('Bank-1S'!$AE:$AE,'Bank-1S'!$J:$J,"&gt;="&amp;AB$7,'Bank-1S'!$J:$J,"&lt;="&amp;AB$8,'Bank-1S'!$AF:$AF,$N66,'Bank-1S'!$X:$X,$F66),SUMIFS('Bank-1S'!$AE:$AE,'Bank-1S'!$J:$J,AB$8,'Bank-1S'!$AF:$AF,$N66,'Bank-1S'!$X:$X,$F66))</f>
        <v>0</v>
      </c>
      <c r="AC66" s="99">
        <f ca="1">IF(AC$7&lt;&gt;"",SUMIFS('Bank-1S'!$AE:$AE,'Bank-1S'!$J:$J,"&gt;="&amp;AC$7,'Bank-1S'!$J:$J,"&lt;="&amp;AC$8,'Bank-1S'!$AF:$AF,$N66,'Bank-1S'!$X:$X,$F66),SUMIFS('Bank-1S'!$AE:$AE,'Bank-1S'!$J:$J,AC$8,'Bank-1S'!$AF:$AF,$N66,'Bank-1S'!$X:$X,$F66))</f>
        <v>0</v>
      </c>
      <c r="AD66" s="99">
        <f ca="1">IF(AD$7&lt;&gt;"",SUMIFS('Bank-1S'!$AE:$AE,'Bank-1S'!$J:$J,"&gt;="&amp;AD$7,'Bank-1S'!$J:$J,"&lt;="&amp;AD$8,'Bank-1S'!$AF:$AF,$N66,'Bank-1S'!$X:$X,$F66),SUMIFS('Bank-1S'!$AE:$AE,'Bank-1S'!$J:$J,AD$8,'Bank-1S'!$AF:$AF,$N66,'Bank-1S'!$X:$X,$F66))</f>
        <v>0</v>
      </c>
      <c r="AE66" s="99">
        <f ca="1">IF(AE$7&lt;&gt;"",SUMIFS('Bank-1S'!$AE:$AE,'Bank-1S'!$J:$J,"&gt;="&amp;AE$7,'Bank-1S'!$J:$J,"&lt;="&amp;AE$8,'Bank-1S'!$AF:$AF,$N66,'Bank-1S'!$X:$X,$F66),SUMIFS('Bank-1S'!$AE:$AE,'Bank-1S'!$J:$J,AE$8,'Bank-1S'!$AF:$AF,$N66,'Bank-1S'!$X:$X,$F66))</f>
        <v>0</v>
      </c>
      <c r="AF66" s="99">
        <f ca="1">IF(AF$7&lt;&gt;"",SUMIFS('Bank-1S'!$AE:$AE,'Bank-1S'!$J:$J,"&gt;="&amp;AF$7,'Bank-1S'!$J:$J,"&lt;="&amp;AF$8,'Bank-1S'!$AF:$AF,$N66,'Bank-1S'!$X:$X,$F66),SUMIFS('Bank-1S'!$AE:$AE,'Bank-1S'!$J:$J,AF$8,'Bank-1S'!$AF:$AF,$N66,'Bank-1S'!$X:$X,$F66))</f>
        <v>0</v>
      </c>
      <c r="AG66" s="99">
        <f ca="1">IF(AG$7&lt;&gt;"",SUMIFS('Bank-1S'!$AE:$AE,'Bank-1S'!$J:$J,"&gt;="&amp;AG$7,'Bank-1S'!$J:$J,"&lt;="&amp;AG$8,'Bank-1S'!$AF:$AF,$N66,'Bank-1S'!$X:$X,$F66),SUMIFS('Bank-1S'!$AE:$AE,'Bank-1S'!$J:$J,AG$8,'Bank-1S'!$AF:$AF,$N66,'Bank-1S'!$X:$X,$F66))</f>
        <v>0</v>
      </c>
      <c r="AH66" s="99">
        <f ca="1">IF(AH$7&lt;&gt;"",SUMIFS('Bank-1S'!$AE:$AE,'Bank-1S'!$J:$J,"&gt;="&amp;AH$7,'Bank-1S'!$J:$J,"&lt;="&amp;AH$8,'Bank-1S'!$AF:$AF,$N66,'Bank-1S'!$X:$X,$F66),SUMIFS('Bank-1S'!$AE:$AE,'Bank-1S'!$J:$J,AH$8,'Bank-1S'!$AF:$AF,$N66,'Bank-1S'!$X:$X,$F66))</f>
        <v>0</v>
      </c>
      <c r="AI66" s="99">
        <f ca="1">IF(AI$7&lt;&gt;"",SUMIFS('Bank-1S'!$AE:$AE,'Bank-1S'!$J:$J,"&gt;="&amp;AI$7,'Bank-1S'!$J:$J,"&lt;="&amp;AI$8,'Bank-1S'!$AF:$AF,$N66,'Bank-1S'!$X:$X,$F66),SUMIFS('Bank-1S'!$AE:$AE,'Bank-1S'!$J:$J,AI$8,'Bank-1S'!$AF:$AF,$N66,'Bank-1S'!$X:$X,$F66))</f>
        <v>0</v>
      </c>
      <c r="AJ66" s="99">
        <f ca="1">IF(AJ$7&lt;&gt;"",SUMIFS('Bank-1S'!$AE:$AE,'Bank-1S'!$J:$J,"&gt;="&amp;AJ$7,'Bank-1S'!$J:$J,"&lt;="&amp;AJ$8,'Bank-1S'!$AF:$AF,$N66,'Bank-1S'!$X:$X,$F66),SUMIFS('Bank-1S'!$AE:$AE,'Bank-1S'!$J:$J,AJ$8,'Bank-1S'!$AF:$AF,$N66,'Bank-1S'!$X:$X,$F66))</f>
        <v>0</v>
      </c>
      <c r="AK66" s="99">
        <f ca="1">IF(AK$7&lt;&gt;"",SUMIFS('Bank-1S'!$AE:$AE,'Bank-1S'!$J:$J,"&gt;="&amp;AK$7,'Bank-1S'!$J:$J,"&lt;="&amp;AK$8,'Bank-1S'!$AF:$AF,$N66,'Bank-1S'!$X:$X,$F66),SUMIFS('Bank-1S'!$AE:$AE,'Bank-1S'!$J:$J,AK$8,'Bank-1S'!$AF:$AF,$N66,'Bank-1S'!$X:$X,$F66))</f>
        <v>0</v>
      </c>
      <c r="AL66" s="99">
        <f ca="1">IF(AL$7&lt;&gt;"",SUMIFS('Bank-1S'!$AE:$AE,'Bank-1S'!$J:$J,"&gt;="&amp;AL$7,'Bank-1S'!$J:$J,"&lt;="&amp;AL$8,'Bank-1S'!$AF:$AF,$N66,'Bank-1S'!$X:$X,$F66),SUMIFS('Bank-1S'!$AE:$AE,'Bank-1S'!$J:$J,AL$8,'Bank-1S'!$AF:$AF,$N66,'Bank-1S'!$X:$X,$F66))</f>
        <v>0</v>
      </c>
      <c r="AM66" s="99">
        <f ca="1">IF(AM$7&lt;&gt;"",SUMIFS('Bank-1S'!$AE:$AE,'Bank-1S'!$J:$J,"&gt;="&amp;AM$7,'Bank-1S'!$J:$J,"&lt;="&amp;AM$8,'Bank-1S'!$AF:$AF,$N66,'Bank-1S'!$X:$X,$F66),SUMIFS('Bank-1S'!$AE:$AE,'Bank-1S'!$J:$J,AM$8,'Bank-1S'!$AF:$AF,$N66,'Bank-1S'!$X:$X,$F66))</f>
        <v>0</v>
      </c>
      <c r="AN66" s="99">
        <f ca="1">IF(AN$7&lt;&gt;"",SUMIFS('Bank-1S'!$AE:$AE,'Bank-1S'!$J:$J,"&gt;="&amp;AN$7,'Bank-1S'!$J:$J,"&lt;="&amp;AN$8,'Bank-1S'!$AF:$AF,$N66,'Bank-1S'!$X:$X,$F66),SUMIFS('Bank-1S'!$AE:$AE,'Bank-1S'!$J:$J,AN$8,'Bank-1S'!$AF:$AF,$N66,'Bank-1S'!$X:$X,$F66))</f>
        <v>0</v>
      </c>
      <c r="AO66" s="99">
        <f ca="1">IF(AO$7&lt;&gt;"",SUMIFS('Bank-1S'!$AE:$AE,'Bank-1S'!$J:$J,"&gt;="&amp;AO$7,'Bank-1S'!$J:$J,"&lt;="&amp;AO$8,'Bank-1S'!$AF:$AF,$N66,'Bank-1S'!$X:$X,$F66),SUMIFS('Bank-1S'!$AE:$AE,'Bank-1S'!$J:$J,AO$8,'Bank-1S'!$AF:$AF,$N66,'Bank-1S'!$X:$X,$F66))</f>
        <v>0</v>
      </c>
      <c r="AP66" s="99">
        <f ca="1">IF(AP$7&lt;&gt;"",SUMIFS('Bank-1S'!$AE:$AE,'Bank-1S'!$J:$J,"&gt;="&amp;AP$7,'Bank-1S'!$J:$J,"&lt;="&amp;AP$8,'Bank-1S'!$AF:$AF,$N66,'Bank-1S'!$X:$X,$F66),SUMIFS('Bank-1S'!$AE:$AE,'Bank-1S'!$J:$J,AP$8,'Bank-1S'!$AF:$AF,$N66,'Bank-1S'!$X:$X,$F66))</f>
        <v>0</v>
      </c>
      <c r="AQ66" s="99">
        <f ca="1">IF(AQ$7&lt;&gt;"",SUMIFS('Bank-1S'!$AE:$AE,'Bank-1S'!$J:$J,"&gt;="&amp;AQ$7,'Bank-1S'!$J:$J,"&lt;="&amp;AQ$8,'Bank-1S'!$AF:$AF,$N66,'Bank-1S'!$X:$X,$F66),SUMIFS('Bank-1S'!$AE:$AE,'Bank-1S'!$J:$J,AQ$8,'Bank-1S'!$AF:$AF,$N66,'Bank-1S'!$X:$X,$F66))</f>
        <v>0</v>
      </c>
      <c r="AR66" s="99">
        <f ca="1">IF(AR$7&lt;&gt;"",SUMIFS('Bank-1S'!$AE:$AE,'Bank-1S'!$J:$J,"&gt;="&amp;AR$7,'Bank-1S'!$J:$J,"&lt;="&amp;AR$8,'Bank-1S'!$AF:$AF,$N66,'Bank-1S'!$X:$X,$F66),SUMIFS('Bank-1S'!$AE:$AE,'Bank-1S'!$J:$J,AR$8,'Bank-1S'!$AF:$AF,$N66,'Bank-1S'!$X:$X,$F66))</f>
        <v>0</v>
      </c>
      <c r="AS66" s="99">
        <f ca="1">IF(AS$7&lt;&gt;"",SUMIFS('Bank-1S'!$AE:$AE,'Bank-1S'!$J:$J,"&gt;="&amp;AS$7,'Bank-1S'!$J:$J,"&lt;="&amp;AS$8,'Bank-1S'!$AF:$AF,$N66,'Bank-1S'!$X:$X,$F66),SUMIFS('Bank-1S'!$AE:$AE,'Bank-1S'!$J:$J,AS$8,'Bank-1S'!$AF:$AF,$N66,'Bank-1S'!$X:$X,$F66))</f>
        <v>0</v>
      </c>
      <c r="AT66" s="99">
        <f ca="1">IF(AT$7&lt;&gt;"",SUMIFS('Bank-1S'!$AE:$AE,'Bank-1S'!$J:$J,"&gt;="&amp;AT$7,'Bank-1S'!$J:$J,"&lt;="&amp;AT$8,'Bank-1S'!$AF:$AF,$N66,'Bank-1S'!$X:$X,$F66),SUMIFS('Bank-1S'!$AE:$AE,'Bank-1S'!$J:$J,AT$8,'Bank-1S'!$AF:$AF,$N66,'Bank-1S'!$X:$X,$F66))</f>
        <v>0</v>
      </c>
      <c r="AU66" s="99">
        <f ca="1">IF(AU$7&lt;&gt;"",SUMIFS('Bank-1S'!$AE:$AE,'Bank-1S'!$J:$J,"&gt;="&amp;AU$7,'Bank-1S'!$J:$J,"&lt;="&amp;AU$8,'Bank-1S'!$AF:$AF,$N66,'Bank-1S'!$X:$X,$F66),SUMIFS('Bank-1S'!$AE:$AE,'Bank-1S'!$J:$J,AU$8,'Bank-1S'!$AF:$AF,$N66,'Bank-1S'!$X:$X,$F66))</f>
        <v>0</v>
      </c>
      <c r="AV66" s="99">
        <f ca="1">IF(AV$7&lt;&gt;"",SUMIFS('Bank-1S'!$AE:$AE,'Bank-1S'!$J:$J,"&gt;="&amp;AV$7,'Bank-1S'!$J:$J,"&lt;="&amp;AV$8,'Bank-1S'!$AF:$AF,$N66,'Bank-1S'!$X:$X,$F66),SUMIFS('Bank-1S'!$AE:$AE,'Bank-1S'!$J:$J,AV$8,'Bank-1S'!$AF:$AF,$N66,'Bank-1S'!$X:$X,$F66))</f>
        <v>0</v>
      </c>
      <c r="AW66" s="99">
        <f ca="1">IF(AW$7&lt;&gt;"",SUMIFS('Bank-1S'!$AE:$AE,'Bank-1S'!$J:$J,"&gt;="&amp;AW$7,'Bank-1S'!$J:$J,"&lt;="&amp;AW$8,'Bank-1S'!$AF:$AF,$N66,'Bank-1S'!$X:$X,$F66),SUMIFS('Bank-1S'!$AE:$AE,'Bank-1S'!$J:$J,AW$8,'Bank-1S'!$AF:$AF,$N66,'Bank-1S'!$X:$X,$F66))</f>
        <v>0</v>
      </c>
      <c r="AX66" s="99">
        <f ca="1">IF(AX$7&lt;&gt;"",SUMIFS('Bank-1S'!$AE:$AE,'Bank-1S'!$J:$J,"&gt;="&amp;AX$7,'Bank-1S'!$J:$J,"&lt;="&amp;AX$8,'Bank-1S'!$AF:$AF,$N66,'Bank-1S'!$X:$X,$F66),SUMIFS('Bank-1S'!$AE:$AE,'Bank-1S'!$J:$J,AX$8,'Bank-1S'!$AF:$AF,$N66,'Bank-1S'!$X:$X,$F66))</f>
        <v>0</v>
      </c>
      <c r="AY66" s="99">
        <f ca="1">IF(AY$7&lt;&gt;"",SUMIFS('Bank-1S'!$AE:$AE,'Bank-1S'!$J:$J,"&gt;="&amp;AY$7,'Bank-1S'!$J:$J,"&lt;="&amp;AY$8,'Bank-1S'!$AF:$AF,$N66,'Bank-1S'!$X:$X,$F66),SUMIFS('Bank-1S'!$AE:$AE,'Bank-1S'!$J:$J,AY$8,'Bank-1S'!$AF:$AF,$N66,'Bank-1S'!$X:$X,$F66))</f>
        <v>0</v>
      </c>
      <c r="AZ66" s="99">
        <f ca="1">IF(AZ$7&lt;&gt;"",SUMIFS('Bank-1S'!$AE:$AE,'Bank-1S'!$J:$J,"&gt;="&amp;AZ$7,'Bank-1S'!$J:$J,"&lt;="&amp;AZ$8,'Bank-1S'!$AF:$AF,$N66,'Bank-1S'!$X:$X,$F66),SUMIFS('Bank-1S'!$AE:$AE,'Bank-1S'!$J:$J,AZ$8,'Bank-1S'!$AF:$AF,$N66,'Bank-1S'!$X:$X,$F66))</f>
        <v>0</v>
      </c>
      <c r="BA66" s="99">
        <f ca="1">IF(BA$7&lt;&gt;"",SUMIFS('Bank-1S'!$AE:$AE,'Bank-1S'!$J:$J,"&gt;="&amp;BA$7,'Bank-1S'!$J:$J,"&lt;="&amp;BA$8,'Bank-1S'!$AF:$AF,$N66,'Bank-1S'!$X:$X,$F66),SUMIFS('Bank-1S'!$AE:$AE,'Bank-1S'!$J:$J,BA$8,'Bank-1S'!$AF:$AF,$N66,'Bank-1S'!$X:$X,$F66))</f>
        <v>0</v>
      </c>
      <c r="BB66" s="99">
        <f ca="1">IF(BB$7&lt;&gt;"",SUMIFS('Bank-1S'!$AE:$AE,'Bank-1S'!$J:$J,"&gt;="&amp;BB$7,'Bank-1S'!$J:$J,"&lt;="&amp;BB$8,'Bank-1S'!$AF:$AF,$N66,'Bank-1S'!$X:$X,$F66),SUMIFS('Bank-1S'!$AE:$AE,'Bank-1S'!$J:$J,BB$8,'Bank-1S'!$AF:$AF,$N66,'Bank-1S'!$X:$X,$F66))</f>
        <v>0</v>
      </c>
      <c r="BC66" s="99">
        <f ca="1">IF(BC$7&lt;&gt;"",SUMIFS('Bank-1S'!$AE:$AE,'Bank-1S'!$J:$J,"&gt;="&amp;BC$7,'Bank-1S'!$J:$J,"&lt;="&amp;BC$8,'Bank-1S'!$AF:$AF,$N66,'Bank-1S'!$X:$X,$F66),SUMIFS('Bank-1S'!$AE:$AE,'Bank-1S'!$J:$J,BC$8,'Bank-1S'!$AF:$AF,$N66,'Bank-1S'!$X:$X,$F66))</f>
        <v>0</v>
      </c>
      <c r="BD66" s="99">
        <f ca="1">IF(BD$7&lt;&gt;"",SUMIFS('Bank-1S'!$AE:$AE,'Bank-1S'!$J:$J,"&gt;="&amp;BD$7,'Bank-1S'!$J:$J,"&lt;="&amp;BD$8,'Bank-1S'!$AF:$AF,$N66,'Bank-1S'!$X:$X,$F66),SUMIFS('Bank-1S'!$AE:$AE,'Bank-1S'!$J:$J,BD$8,'Bank-1S'!$AF:$AF,$N66,'Bank-1S'!$X:$X,$F66))</f>
        <v>0</v>
      </c>
      <c r="BE66" s="99">
        <f ca="1">IF(BE$7&lt;&gt;"",SUMIFS('Bank-1S'!$AE:$AE,'Bank-1S'!$J:$J,"&gt;="&amp;BE$7,'Bank-1S'!$J:$J,"&lt;="&amp;BE$8,'Bank-1S'!$AF:$AF,$N66,'Bank-1S'!$X:$X,$F66),SUMIFS('Bank-1S'!$AE:$AE,'Bank-1S'!$J:$J,BE$8,'Bank-1S'!$AF:$AF,$N66,'Bank-1S'!$X:$X,$F66))</f>
        <v>0</v>
      </c>
      <c r="BF66" s="99">
        <f ca="1">IF(BF$7&lt;&gt;"",SUMIFS('Bank-1S'!$AE:$AE,'Bank-1S'!$J:$J,"&gt;="&amp;BF$7,'Bank-1S'!$J:$J,"&lt;="&amp;BF$8,'Bank-1S'!$AF:$AF,$N66,'Bank-1S'!$X:$X,$F66),SUMIFS('Bank-1S'!$AE:$AE,'Bank-1S'!$J:$J,BF$8,'Bank-1S'!$AF:$AF,$N66,'Bank-1S'!$X:$X,$F66))</f>
        <v>0</v>
      </c>
      <c r="BG66" s="99">
        <f ca="1">IF(BG$7&lt;&gt;"",SUMIFS('Bank-1S'!$AE:$AE,'Bank-1S'!$J:$J,"&gt;="&amp;BG$7,'Bank-1S'!$J:$J,"&lt;="&amp;BG$8,'Bank-1S'!$AF:$AF,$N66,'Bank-1S'!$X:$X,$F66),SUMIFS('Bank-1S'!$AE:$AE,'Bank-1S'!$J:$J,BG$8,'Bank-1S'!$AF:$AF,$N66,'Bank-1S'!$X:$X,$F66))</f>
        <v>0</v>
      </c>
      <c r="BH66" s="99">
        <f ca="1">IF(BH$7&lt;&gt;"",SUMIFS('Bank-1S'!$AE:$AE,'Bank-1S'!$J:$J,"&gt;="&amp;BH$7,'Bank-1S'!$J:$J,"&lt;="&amp;BH$8,'Bank-1S'!$AF:$AF,$N66,'Bank-1S'!$X:$X,$F66),SUMIFS('Bank-1S'!$AE:$AE,'Bank-1S'!$J:$J,BH$8,'Bank-1S'!$AF:$AF,$N66,'Bank-1S'!$X:$X,$F66))</f>
        <v>0</v>
      </c>
      <c r="BI66" s="99">
        <f ca="1">IF(BI$7&lt;&gt;"",SUMIFS('Bank-1S'!$AE:$AE,'Bank-1S'!$J:$J,"&gt;="&amp;BI$7,'Bank-1S'!$J:$J,"&lt;="&amp;BI$8,'Bank-1S'!$AF:$AF,$N66,'Bank-1S'!$X:$X,$F66),SUMIFS('Bank-1S'!$AE:$AE,'Bank-1S'!$J:$J,BI$8,'Bank-1S'!$AF:$AF,$N66,'Bank-1S'!$X:$X,$F66))</f>
        <v>0</v>
      </c>
      <c r="BJ66" s="99">
        <f ca="1">IF(BJ$7&lt;&gt;"",SUMIFS('Bank-1S'!$AE:$AE,'Bank-1S'!$J:$J,"&gt;="&amp;BJ$7,'Bank-1S'!$J:$J,"&lt;="&amp;BJ$8,'Bank-1S'!$AF:$AF,$N66,'Bank-1S'!$X:$X,$F66),SUMIFS('Bank-1S'!$AE:$AE,'Bank-1S'!$J:$J,BJ$8,'Bank-1S'!$AF:$AF,$N66,'Bank-1S'!$X:$X,$F66))</f>
        <v>0</v>
      </c>
      <c r="BK66" s="99">
        <f ca="1">IF(BK$7&lt;&gt;"",SUMIFS('Bank-1S'!$AE:$AE,'Bank-1S'!$J:$J,"&gt;="&amp;BK$7,'Bank-1S'!$J:$J,"&lt;="&amp;BK$8,'Bank-1S'!$AF:$AF,$N66,'Bank-1S'!$X:$X,$F66),SUMIFS('Bank-1S'!$AE:$AE,'Bank-1S'!$J:$J,BK$8,'Bank-1S'!$AF:$AF,$N66,'Bank-1S'!$X:$X,$F66))</f>
        <v>0</v>
      </c>
      <c r="BL66" s="99">
        <f ca="1">IF(BL$7&lt;&gt;"",SUMIFS('Bank-1S'!$AE:$AE,'Bank-1S'!$J:$J,"&gt;="&amp;BL$7,'Bank-1S'!$J:$J,"&lt;="&amp;BL$8,'Bank-1S'!$AF:$AF,$N66,'Bank-1S'!$X:$X,$F66),SUMIFS('Bank-1S'!$AE:$AE,'Bank-1S'!$J:$J,BL$8,'Bank-1S'!$AF:$AF,$N66,'Bank-1S'!$X:$X,$F66))</f>
        <v>0</v>
      </c>
      <c r="BM66" s="99">
        <f ca="1">IF(BM$7&lt;&gt;"",SUMIFS('Bank-1S'!$AE:$AE,'Bank-1S'!$J:$J,"&gt;="&amp;BM$7,'Bank-1S'!$J:$J,"&lt;="&amp;BM$8,'Bank-1S'!$AF:$AF,$N66,'Bank-1S'!$X:$X,$F66),SUMIFS('Bank-1S'!$AE:$AE,'Bank-1S'!$J:$J,BM$8,'Bank-1S'!$AF:$AF,$N66,'Bank-1S'!$X:$X,$F66))</f>
        <v>0</v>
      </c>
      <c r="BN66" s="99">
        <f ca="1">IF(BN$7&lt;&gt;"",SUMIFS('Bank-1S'!$AE:$AE,'Bank-1S'!$J:$J,"&gt;="&amp;BN$7,'Bank-1S'!$J:$J,"&lt;="&amp;BN$8,'Bank-1S'!$AF:$AF,$N66,'Bank-1S'!$X:$X,$F66),SUMIFS('Bank-1S'!$AE:$AE,'Bank-1S'!$J:$J,BN$8,'Bank-1S'!$AF:$AF,$N66,'Bank-1S'!$X:$X,$F66))</f>
        <v>0</v>
      </c>
      <c r="BO66" s="99">
        <f ca="1">IF(BO$7&lt;&gt;"",SUMIFS('Bank-1S'!$AE:$AE,'Bank-1S'!$J:$J,"&gt;="&amp;BO$7,'Bank-1S'!$J:$J,"&lt;="&amp;BO$8,'Bank-1S'!$AF:$AF,$N66,'Bank-1S'!$X:$X,$F66),SUMIFS('Bank-1S'!$AE:$AE,'Bank-1S'!$J:$J,BO$8,'Bank-1S'!$AF:$AF,$N66,'Bank-1S'!$X:$X,$F66))</f>
        <v>0</v>
      </c>
      <c r="BP66" s="99">
        <f ca="1">IF(BP$7&lt;&gt;"",SUMIFS('Bank-1S'!$AE:$AE,'Bank-1S'!$J:$J,"&gt;="&amp;BP$7,'Bank-1S'!$J:$J,"&lt;="&amp;BP$8,'Bank-1S'!$AF:$AF,$N66,'Bank-1S'!$X:$X,$F66),SUMIFS('Bank-1S'!$AE:$AE,'Bank-1S'!$J:$J,BP$8,'Bank-1S'!$AF:$AF,$N66,'Bank-1S'!$X:$X,$F66))</f>
        <v>0</v>
      </c>
      <c r="BQ66" s="99">
        <f ca="1">IF(BQ$7&lt;&gt;"",SUMIFS('Bank-1S'!$AE:$AE,'Bank-1S'!$J:$J,"&gt;="&amp;BQ$7,'Bank-1S'!$J:$J,"&lt;="&amp;BQ$8,'Bank-1S'!$AF:$AF,$N66,'Bank-1S'!$X:$X,$F66),SUMIFS('Bank-1S'!$AE:$AE,'Bank-1S'!$J:$J,BQ$8,'Bank-1S'!$AF:$AF,$N66,'Bank-1S'!$X:$X,$F66))</f>
        <v>0</v>
      </c>
      <c r="BR66" s="99">
        <f ca="1">IF(BR$7&lt;&gt;"",SUMIFS('Bank-1S'!$AE:$AE,'Bank-1S'!$J:$J,"&gt;="&amp;BR$7,'Bank-1S'!$J:$J,"&lt;="&amp;BR$8,'Bank-1S'!$AF:$AF,$N66,'Bank-1S'!$X:$X,$F66),SUMIFS('Bank-1S'!$AE:$AE,'Bank-1S'!$J:$J,BR$8,'Bank-1S'!$AF:$AF,$N66,'Bank-1S'!$X:$X,$F66))</f>
        <v>0</v>
      </c>
      <c r="BS66" s="99">
        <f ca="1">IF(BS$7&lt;&gt;"",SUMIFS('Bank-1S'!$AE:$AE,'Bank-1S'!$J:$J,"&gt;="&amp;BS$7,'Bank-1S'!$J:$J,"&lt;="&amp;BS$8,'Bank-1S'!$AF:$AF,$N66,'Bank-1S'!$X:$X,$F66),SUMIFS('Bank-1S'!$AE:$AE,'Bank-1S'!$J:$J,BS$8,'Bank-1S'!$AF:$AF,$N66,'Bank-1S'!$X:$X,$F66))</f>
        <v>0</v>
      </c>
      <c r="BT66" s="99">
        <f ca="1">IF(BT$7&lt;&gt;"",SUMIFS('Bank-1S'!$AE:$AE,'Bank-1S'!$J:$J,"&gt;="&amp;BT$7,'Bank-1S'!$J:$J,"&lt;="&amp;BT$8,'Bank-1S'!$AF:$AF,$N66,'Bank-1S'!$X:$X,$F66),SUMIFS('Bank-1S'!$AE:$AE,'Bank-1S'!$J:$J,BT$8,'Bank-1S'!$AF:$AF,$N66,'Bank-1S'!$X:$X,$F66))</f>
        <v>0</v>
      </c>
      <c r="BU66" s="99">
        <f ca="1">IF(BU$7&lt;&gt;"",SUMIFS('Bank-1S'!$AE:$AE,'Bank-1S'!$J:$J,"&gt;="&amp;BU$7,'Bank-1S'!$J:$J,"&lt;="&amp;BU$8,'Bank-1S'!$AF:$AF,$N66,'Bank-1S'!$X:$X,$F66),SUMIFS('Bank-1S'!$AE:$AE,'Bank-1S'!$J:$J,BU$8,'Bank-1S'!$AF:$AF,$N66,'Bank-1S'!$X:$X,$F66))</f>
        <v>0</v>
      </c>
      <c r="BV66" s="99">
        <f ca="1">IF(BV$7&lt;&gt;"",SUMIFS('Bank-1S'!$AE:$AE,'Bank-1S'!$J:$J,"&gt;="&amp;BV$7,'Bank-1S'!$J:$J,"&lt;="&amp;BV$8,'Bank-1S'!$AF:$AF,$N66,'Bank-1S'!$X:$X,$F66),SUMIFS('Bank-1S'!$AE:$AE,'Bank-1S'!$J:$J,BV$8,'Bank-1S'!$AF:$AF,$N66,'Bank-1S'!$X:$X,$F66))</f>
        <v>0</v>
      </c>
      <c r="BW66" s="99">
        <f ca="1">IF(BW$7&lt;&gt;"",SUMIFS('Bank-1S'!$AE:$AE,'Bank-1S'!$J:$J,"&gt;="&amp;BW$7,'Bank-1S'!$J:$J,"&lt;="&amp;BW$8,'Bank-1S'!$AF:$AF,$N66,'Bank-1S'!$X:$X,$F66),SUMIFS('Bank-1S'!$AE:$AE,'Bank-1S'!$J:$J,BW$8,'Bank-1S'!$AF:$AF,$N66,'Bank-1S'!$X:$X,$F66))</f>
        <v>0</v>
      </c>
      <c r="BX66" s="99">
        <f ca="1">IF(BX$7&lt;&gt;"",SUMIFS('Bank-1S'!$AE:$AE,'Bank-1S'!$J:$J,"&gt;="&amp;BX$7,'Bank-1S'!$J:$J,"&lt;="&amp;BX$8,'Bank-1S'!$AF:$AF,$N66,'Bank-1S'!$X:$X,$F66),SUMIFS('Bank-1S'!$AE:$AE,'Bank-1S'!$J:$J,BX$8,'Bank-1S'!$AF:$AF,$N66,'Bank-1S'!$X:$X,$F66))</f>
        <v>0</v>
      </c>
      <c r="BY66" s="99">
        <f ca="1">IF(BY$7&lt;&gt;"",SUMIFS('Bank-1S'!$AE:$AE,'Bank-1S'!$J:$J,"&gt;="&amp;BY$7,'Bank-1S'!$J:$J,"&lt;="&amp;BY$8,'Bank-1S'!$AF:$AF,$N66,'Bank-1S'!$X:$X,$F66),SUMIFS('Bank-1S'!$AE:$AE,'Bank-1S'!$J:$J,BY$8,'Bank-1S'!$AF:$AF,$N66,'Bank-1S'!$X:$X,$F66))</f>
        <v>0</v>
      </c>
      <c r="BZ66" s="99">
        <f ca="1">IF(BZ$7&lt;&gt;"",SUMIFS('Bank-1S'!$AE:$AE,'Bank-1S'!$J:$J,"&gt;="&amp;BZ$7,'Bank-1S'!$J:$J,"&lt;="&amp;BZ$8,'Bank-1S'!$AF:$AF,$N66,'Bank-1S'!$X:$X,$F66),SUMIFS('Bank-1S'!$AE:$AE,'Bank-1S'!$J:$J,BZ$8,'Bank-1S'!$AF:$AF,$N66,'Bank-1S'!$X:$X,$F66))</f>
        <v>0</v>
      </c>
      <c r="CA66" s="99">
        <f ca="1">IF(CA$7&lt;&gt;"",SUMIFS('Bank-1S'!$AE:$AE,'Bank-1S'!$J:$J,"&gt;="&amp;CA$7,'Bank-1S'!$J:$J,"&lt;="&amp;CA$8,'Bank-1S'!$AF:$AF,$N66,'Bank-1S'!$X:$X,$F66),SUMIFS('Bank-1S'!$AE:$AE,'Bank-1S'!$J:$J,CA$8,'Bank-1S'!$AF:$AF,$N66,'Bank-1S'!$X:$X,$F66))</f>
        <v>0</v>
      </c>
      <c r="CB66" s="99">
        <f ca="1">IF(CB$7&lt;&gt;"",SUMIFS('Bank-1S'!$AE:$AE,'Bank-1S'!$J:$J,"&gt;="&amp;CB$7,'Bank-1S'!$J:$J,"&lt;="&amp;CB$8,'Bank-1S'!$AF:$AF,$N66,'Bank-1S'!$X:$X,$F66),SUMIFS('Bank-1S'!$AE:$AE,'Bank-1S'!$J:$J,CB$8,'Bank-1S'!$AF:$AF,$N66,'Bank-1S'!$X:$X,$F66))</f>
        <v>0</v>
      </c>
      <c r="CC66" s="99">
        <f ca="1">IF(CC$7&lt;&gt;"",SUMIFS('Bank-1S'!$AE:$AE,'Bank-1S'!$J:$J,"&gt;="&amp;CC$7,'Bank-1S'!$J:$J,"&lt;="&amp;CC$8,'Bank-1S'!$AF:$AF,$N66,'Bank-1S'!$X:$X,$F66),SUMIFS('Bank-1S'!$AE:$AE,'Bank-1S'!$J:$J,CC$8,'Bank-1S'!$AF:$AF,$N66,'Bank-1S'!$X:$X,$F66))</f>
        <v>0</v>
      </c>
      <c r="CD66" s="99">
        <f ca="1">IF(CD$7&lt;&gt;"",SUMIFS('Bank-1S'!$AE:$AE,'Bank-1S'!$J:$J,"&gt;="&amp;CD$7,'Bank-1S'!$J:$J,"&lt;="&amp;CD$8,'Bank-1S'!$AF:$AF,$N66,'Bank-1S'!$X:$X,$F66),SUMIFS('Bank-1S'!$AE:$AE,'Bank-1S'!$J:$J,CD$8,'Bank-1S'!$AF:$AF,$N66,'Bank-1S'!$X:$X,$F66))</f>
        <v>0</v>
      </c>
      <c r="CE66" s="99">
        <f ca="1">IF(CE$7&lt;&gt;"",SUMIFS('Bank-1S'!$AE:$AE,'Bank-1S'!$J:$J,"&gt;="&amp;CE$7,'Bank-1S'!$J:$J,"&lt;="&amp;CE$8,'Bank-1S'!$AF:$AF,$N66,'Bank-1S'!$X:$X,$F66),SUMIFS('Bank-1S'!$AE:$AE,'Bank-1S'!$J:$J,CE$8,'Bank-1S'!$AF:$AF,$N66,'Bank-1S'!$X:$X,$F66))</f>
        <v>0</v>
      </c>
      <c r="CF66" s="99">
        <f ca="1">IF(CF$7&lt;&gt;"",SUMIFS('Bank-1S'!$AE:$AE,'Bank-1S'!$J:$J,"&gt;="&amp;CF$7,'Bank-1S'!$J:$J,"&lt;="&amp;CF$8,'Bank-1S'!$AF:$AF,$N66,'Bank-1S'!$X:$X,$F66),SUMIFS('Bank-1S'!$AE:$AE,'Bank-1S'!$J:$J,CF$8,'Bank-1S'!$AF:$AF,$N66,'Bank-1S'!$X:$X,$F66))</f>
        <v>0</v>
      </c>
      <c r="CG66" s="99">
        <f ca="1">IF(CG$7&lt;&gt;"",SUMIFS('Bank-1S'!$AE:$AE,'Bank-1S'!$J:$J,"&gt;="&amp;CG$7,'Bank-1S'!$J:$J,"&lt;="&amp;CG$8,'Bank-1S'!$AF:$AF,$N66,'Bank-1S'!$X:$X,$F66),SUMIFS('Bank-1S'!$AE:$AE,'Bank-1S'!$J:$J,CG$8,'Bank-1S'!$AF:$AF,$N66,'Bank-1S'!$X:$X,$F66))</f>
        <v>0</v>
      </c>
      <c r="CH66" s="99">
        <f ca="1">IF(CH$7&lt;&gt;"",SUMIFS('Bank-1S'!$AE:$AE,'Bank-1S'!$J:$J,"&gt;="&amp;CH$7,'Bank-1S'!$J:$J,"&lt;="&amp;CH$8,'Bank-1S'!$AF:$AF,$N66,'Bank-1S'!$X:$X,$F66),SUMIFS('Bank-1S'!$AE:$AE,'Bank-1S'!$J:$J,CH$8,'Bank-1S'!$AF:$AF,$N66,'Bank-1S'!$X:$X,$F66))</f>
        <v>0</v>
      </c>
      <c r="CI66" s="99">
        <f ca="1">IF(CI$7&lt;&gt;"",SUMIFS('Bank-1S'!$AE:$AE,'Bank-1S'!$J:$J,"&gt;="&amp;CI$7,'Bank-1S'!$J:$J,"&lt;="&amp;CI$8,'Bank-1S'!$AF:$AF,$N66,'Bank-1S'!$X:$X,$F66),SUMIFS('Bank-1S'!$AE:$AE,'Bank-1S'!$J:$J,CI$8,'Bank-1S'!$AF:$AF,$N66,'Bank-1S'!$X:$X,$F66))</f>
        <v>0</v>
      </c>
      <c r="CJ66" s="99">
        <f ca="1">IF(CJ$7&lt;&gt;"",SUMIFS('Bank-1S'!$AE:$AE,'Bank-1S'!$J:$J,"&gt;="&amp;CJ$7,'Bank-1S'!$J:$J,"&lt;="&amp;CJ$8,'Bank-1S'!$AF:$AF,$N66,'Bank-1S'!$X:$X,$F66),SUMIFS('Bank-1S'!$AE:$AE,'Bank-1S'!$J:$J,CJ$8,'Bank-1S'!$AF:$AF,$N66,'Bank-1S'!$X:$X,$F66))</f>
        <v>0</v>
      </c>
      <c r="CK66" s="99">
        <f ca="1">IF(CK$7&lt;&gt;"",SUMIFS('Bank-1S'!$AE:$AE,'Bank-1S'!$J:$J,"&gt;="&amp;CK$7,'Bank-1S'!$J:$J,"&lt;="&amp;CK$8,'Bank-1S'!$AF:$AF,$N66,'Bank-1S'!$X:$X,$F66),SUMIFS('Bank-1S'!$AE:$AE,'Bank-1S'!$J:$J,CK$8,'Bank-1S'!$AF:$AF,$N66,'Bank-1S'!$X:$X,$F66))</f>
        <v>0</v>
      </c>
      <c r="CL66" s="99">
        <f ca="1">IF(CL$7&lt;&gt;"",SUMIFS('Bank-1S'!$AE:$AE,'Bank-1S'!$J:$J,"&gt;="&amp;CL$7,'Bank-1S'!$J:$J,"&lt;="&amp;CL$8,'Bank-1S'!$AF:$AF,$N66,'Bank-1S'!$X:$X,$F66),SUMIFS('Bank-1S'!$AE:$AE,'Bank-1S'!$J:$J,CL$8,'Bank-1S'!$AF:$AF,$N66,'Bank-1S'!$X:$X,$F66))</f>
        <v>0</v>
      </c>
      <c r="CM66" s="99">
        <f ca="1">IF(CM$7&lt;&gt;"",SUMIFS('Bank-1S'!$AE:$AE,'Bank-1S'!$J:$J,"&gt;="&amp;CM$7,'Bank-1S'!$J:$J,"&lt;="&amp;CM$8,'Bank-1S'!$AF:$AF,$N66,'Bank-1S'!$X:$X,$F66),SUMIFS('Bank-1S'!$AE:$AE,'Bank-1S'!$J:$J,CM$8,'Bank-1S'!$AF:$AF,$N66,'Bank-1S'!$X:$X,$F66))</f>
        <v>0</v>
      </c>
      <c r="CN66" s="99">
        <f ca="1">IF(CN$7&lt;&gt;"",SUMIFS('Bank-1S'!$AE:$AE,'Bank-1S'!$J:$J,"&gt;="&amp;CN$7,'Bank-1S'!$J:$J,"&lt;="&amp;CN$8,'Bank-1S'!$AF:$AF,$N66,'Bank-1S'!$X:$X,$F66),SUMIFS('Bank-1S'!$AE:$AE,'Bank-1S'!$J:$J,CN$8,'Bank-1S'!$AF:$AF,$N66,'Bank-1S'!$X:$X,$F66))</f>
        <v>0</v>
      </c>
      <c r="CO66" s="99">
        <f ca="1">IF(CO$7&lt;&gt;"",SUMIFS('Bank-1S'!$AE:$AE,'Bank-1S'!$J:$J,"&gt;="&amp;CO$7,'Bank-1S'!$J:$J,"&lt;="&amp;CO$8,'Bank-1S'!$AF:$AF,$N66,'Bank-1S'!$X:$X,$F66),SUMIFS('Bank-1S'!$AE:$AE,'Bank-1S'!$J:$J,CO$8,'Bank-1S'!$AF:$AF,$N66,'Bank-1S'!$X:$X,$F66))</f>
        <v>0</v>
      </c>
      <c r="CP66" s="99">
        <f ca="1">IF(CP$7&lt;&gt;"",SUMIFS('Bank-1S'!$AE:$AE,'Bank-1S'!$J:$J,"&gt;="&amp;CP$7,'Bank-1S'!$J:$J,"&lt;="&amp;CP$8,'Bank-1S'!$AF:$AF,$N66,'Bank-1S'!$X:$X,$F66),SUMIFS('Bank-1S'!$AE:$AE,'Bank-1S'!$J:$J,CP$8,'Bank-1S'!$AF:$AF,$N66,'Bank-1S'!$X:$X,$F66))</f>
        <v>0</v>
      </c>
      <c r="CQ66" s="99">
        <f ca="1">IF(CQ$7&lt;&gt;"",SUMIFS('Bank-1S'!$AE:$AE,'Bank-1S'!$J:$J,"&gt;="&amp;CQ$7,'Bank-1S'!$J:$J,"&lt;="&amp;CQ$8,'Bank-1S'!$AF:$AF,$N66,'Bank-1S'!$X:$X,$F66),SUMIFS('Bank-1S'!$AE:$AE,'Bank-1S'!$J:$J,CQ$8,'Bank-1S'!$AF:$AF,$N66,'Bank-1S'!$X:$X,$F66))</f>
        <v>0</v>
      </c>
      <c r="CR66" s="99">
        <f ca="1">IF(CR$7&lt;&gt;"",SUMIFS('Bank-1S'!$AE:$AE,'Bank-1S'!$J:$J,"&gt;="&amp;CR$7,'Bank-1S'!$J:$J,"&lt;="&amp;CR$8,'Bank-1S'!$AF:$AF,$N66,'Bank-1S'!$X:$X,$F66),SUMIFS('Bank-1S'!$AE:$AE,'Bank-1S'!$J:$J,CR$8,'Bank-1S'!$AF:$AF,$N66,'Bank-1S'!$X:$X,$F66))</f>
        <v>0</v>
      </c>
      <c r="CS66" s="99">
        <f ca="1">IF(CS$7&lt;&gt;"",SUMIFS('Bank-1S'!$AE:$AE,'Bank-1S'!$J:$J,"&gt;="&amp;CS$7,'Bank-1S'!$J:$J,"&lt;="&amp;CS$8,'Bank-1S'!$AF:$AF,$N66,'Bank-1S'!$X:$X,$F66),SUMIFS('Bank-1S'!$AE:$AE,'Bank-1S'!$J:$J,CS$8,'Bank-1S'!$AF:$AF,$N66,'Bank-1S'!$X:$X,$F66))</f>
        <v>0</v>
      </c>
      <c r="CT66" s="99">
        <f ca="1">IF(CT$7&lt;&gt;"",SUMIFS('Bank-1S'!$AE:$AE,'Bank-1S'!$J:$J,"&gt;="&amp;CT$7,'Bank-1S'!$J:$J,"&lt;="&amp;CT$8,'Bank-1S'!$AF:$AF,$N66,'Bank-1S'!$X:$X,$F66),SUMIFS('Bank-1S'!$AE:$AE,'Bank-1S'!$J:$J,CT$8,'Bank-1S'!$AF:$AF,$N66,'Bank-1S'!$X:$X,$F66))</f>
        <v>0</v>
      </c>
    </row>
    <row r="67" spans="1:98" s="181" customFormat="1" ht="10.199999999999999" x14ac:dyDescent="0.2">
      <c r="A67" s="172"/>
      <c r="B67" s="172"/>
      <c r="C67" s="172"/>
      <c r="D67" s="172"/>
      <c r="E67" s="191">
        <v>2</v>
      </c>
      <c r="F67" s="144" t="str">
        <f>F66</f>
        <v>Оплаты расходов аренды</v>
      </c>
      <c r="G67" s="172" t="str">
        <f>lists!$AD$18</f>
        <v>Оплаты аренды склада</v>
      </c>
      <c r="H67" s="292">
        <f t="shared" ca="1" si="24"/>
        <v>0</v>
      </c>
      <c r="I67" s="308">
        <f t="shared" ca="1" si="25"/>
        <v>0</v>
      </c>
      <c r="J67" s="292">
        <f t="shared" ca="1" si="22"/>
        <v>0</v>
      </c>
      <c r="K67" s="308">
        <f t="shared" ca="1" si="26"/>
        <v>0</v>
      </c>
      <c r="L67" s="308">
        <f t="shared" ca="1" si="27"/>
        <v>0</v>
      </c>
      <c r="M67" s="173"/>
      <c r="N67" s="172" t="str">
        <f t="shared" si="23"/>
        <v>RUR</v>
      </c>
      <c r="O67" s="173"/>
      <c r="P67" s="172"/>
      <c r="Q67" s="261">
        <f t="shared" ca="1" si="28"/>
        <v>0</v>
      </c>
      <c r="R67" s="172"/>
      <c r="S67" s="174"/>
      <c r="T67" s="175">
        <f t="shared" ca="1" si="31"/>
        <v>0</v>
      </c>
      <c r="U67" s="176"/>
      <c r="V67" s="177"/>
      <c r="W67" s="178">
        <f>IF(W$7&lt;&gt;"",SUMIFS('Bank-1S'!$AE:$AE,'Bank-1S'!$J:$J,"&gt;="&amp;W$7,'Bank-1S'!$J:$J,"&lt;="&amp;W$8,'Bank-1S'!$AF:$AF,$N67,'Bank-1S'!$X:$X,$F67,'Bank-1S'!$Y:$Y,$G67),SUMIFS('Bank-1S'!$AE:$AE,'Bank-1S'!$J:$J,W$8,'Bank-1S'!$AF:$AF,$N67,'Bank-1S'!$X:$X,$F67,'Bank-1S'!$Y:$Y,$G67))</f>
        <v>0</v>
      </c>
      <c r="X67" s="179">
        <f ca="1">IF(X$7&lt;&gt;"",SUMIFS('Bank-1S'!$AE:$AE,'Bank-1S'!$J:$J,"&gt;="&amp;X$7,'Bank-1S'!$J:$J,"&lt;="&amp;X$8,'Bank-1S'!$AF:$AF,$N67,'Bank-1S'!$X:$X,$F67,'Bank-1S'!$Y:$Y,$G67),SUMIFS('Bank-1S'!$AE:$AE,'Bank-1S'!$J:$J,X$8,'Bank-1S'!$AF:$AF,$N67,'Bank-1S'!$X:$X,$F67,'Bank-1S'!$Y:$Y,$G67))</f>
        <v>0</v>
      </c>
      <c r="Y67" s="179">
        <f ca="1">IF(Y$7&lt;&gt;"",SUMIFS('Bank-1S'!$AE:$AE,'Bank-1S'!$J:$J,"&gt;="&amp;Y$7,'Bank-1S'!$J:$J,"&lt;="&amp;Y$8,'Bank-1S'!$AF:$AF,$N67,'Bank-1S'!$X:$X,$F67,'Bank-1S'!$Y:$Y,$G67),SUMIFS('Bank-1S'!$AE:$AE,'Bank-1S'!$J:$J,Y$8,'Bank-1S'!$AF:$AF,$N67,'Bank-1S'!$X:$X,$F67,'Bank-1S'!$Y:$Y,$G67))</f>
        <v>0</v>
      </c>
      <c r="Z67" s="179">
        <f ca="1">IF(Z$7&lt;&gt;"",SUMIFS('Bank-1S'!$AE:$AE,'Bank-1S'!$J:$J,"&gt;="&amp;Z$7,'Bank-1S'!$J:$J,"&lt;="&amp;Z$8,'Bank-1S'!$AF:$AF,$N67,'Bank-1S'!$X:$X,$F67,'Bank-1S'!$Y:$Y,$G67),SUMIFS('Bank-1S'!$AE:$AE,'Bank-1S'!$J:$J,Z$8,'Bank-1S'!$AF:$AF,$N67,'Bank-1S'!$X:$X,$F67,'Bank-1S'!$Y:$Y,$G67))</f>
        <v>0</v>
      </c>
      <c r="AA67" s="179">
        <f ca="1">IF(AA$7&lt;&gt;"",SUMIFS('Bank-1S'!$AE:$AE,'Bank-1S'!$J:$J,"&gt;="&amp;AA$7,'Bank-1S'!$J:$J,"&lt;="&amp;AA$8,'Bank-1S'!$AF:$AF,$N67,'Bank-1S'!$X:$X,$F67,'Bank-1S'!$Y:$Y,$G67),SUMIFS('Bank-1S'!$AE:$AE,'Bank-1S'!$J:$J,AA$8,'Bank-1S'!$AF:$AF,$N67,'Bank-1S'!$X:$X,$F67,'Bank-1S'!$Y:$Y,$G67))</f>
        <v>0</v>
      </c>
      <c r="AB67" s="179">
        <f ca="1">IF(AB$7&lt;&gt;"",SUMIFS('Bank-1S'!$AE:$AE,'Bank-1S'!$J:$J,"&gt;="&amp;AB$7,'Bank-1S'!$J:$J,"&lt;="&amp;AB$8,'Bank-1S'!$AF:$AF,$N67,'Bank-1S'!$X:$X,$F67,'Bank-1S'!$Y:$Y,$G67),SUMIFS('Bank-1S'!$AE:$AE,'Bank-1S'!$J:$J,AB$8,'Bank-1S'!$AF:$AF,$N67,'Bank-1S'!$X:$X,$F67,'Bank-1S'!$Y:$Y,$G67))</f>
        <v>0</v>
      </c>
      <c r="AC67" s="179">
        <f ca="1">IF(AC$7&lt;&gt;"",SUMIFS('Bank-1S'!$AE:$AE,'Bank-1S'!$J:$J,"&gt;="&amp;AC$7,'Bank-1S'!$J:$J,"&lt;="&amp;AC$8,'Bank-1S'!$AF:$AF,$N67,'Bank-1S'!$X:$X,$F67,'Bank-1S'!$Y:$Y,$G67),SUMIFS('Bank-1S'!$AE:$AE,'Bank-1S'!$J:$J,AC$8,'Bank-1S'!$AF:$AF,$N67,'Bank-1S'!$X:$X,$F67,'Bank-1S'!$Y:$Y,$G67))</f>
        <v>0</v>
      </c>
      <c r="AD67" s="179">
        <f ca="1">IF(AD$7&lt;&gt;"",SUMIFS('Bank-1S'!$AE:$AE,'Bank-1S'!$J:$J,"&gt;="&amp;AD$7,'Bank-1S'!$J:$J,"&lt;="&amp;AD$8,'Bank-1S'!$AF:$AF,$N67,'Bank-1S'!$X:$X,$F67,'Bank-1S'!$Y:$Y,$G67),SUMIFS('Bank-1S'!$AE:$AE,'Bank-1S'!$J:$J,AD$8,'Bank-1S'!$AF:$AF,$N67,'Bank-1S'!$X:$X,$F67,'Bank-1S'!$Y:$Y,$G67))</f>
        <v>0</v>
      </c>
      <c r="AE67" s="179">
        <f ca="1">IF(AE$7&lt;&gt;"",SUMIFS('Bank-1S'!$AE:$AE,'Bank-1S'!$J:$J,"&gt;="&amp;AE$7,'Bank-1S'!$J:$J,"&lt;="&amp;AE$8,'Bank-1S'!$AF:$AF,$N67,'Bank-1S'!$X:$X,$F67,'Bank-1S'!$Y:$Y,$G67),SUMIFS('Bank-1S'!$AE:$AE,'Bank-1S'!$J:$J,AE$8,'Bank-1S'!$AF:$AF,$N67,'Bank-1S'!$X:$X,$F67,'Bank-1S'!$Y:$Y,$G67))</f>
        <v>0</v>
      </c>
      <c r="AF67" s="179">
        <f ca="1">IF(AF$7&lt;&gt;"",SUMIFS('Bank-1S'!$AE:$AE,'Bank-1S'!$J:$J,"&gt;="&amp;AF$7,'Bank-1S'!$J:$J,"&lt;="&amp;AF$8,'Bank-1S'!$AF:$AF,$N67,'Bank-1S'!$X:$X,$F67,'Bank-1S'!$Y:$Y,$G67),SUMIFS('Bank-1S'!$AE:$AE,'Bank-1S'!$J:$J,AF$8,'Bank-1S'!$AF:$AF,$N67,'Bank-1S'!$X:$X,$F67,'Bank-1S'!$Y:$Y,$G67))</f>
        <v>0</v>
      </c>
      <c r="AG67" s="179">
        <f ca="1">IF(AG$7&lt;&gt;"",SUMIFS('Bank-1S'!$AE:$AE,'Bank-1S'!$J:$J,"&gt;="&amp;AG$7,'Bank-1S'!$J:$J,"&lt;="&amp;AG$8,'Bank-1S'!$AF:$AF,$N67,'Bank-1S'!$X:$X,$F67,'Bank-1S'!$Y:$Y,$G67),SUMIFS('Bank-1S'!$AE:$AE,'Bank-1S'!$J:$J,AG$8,'Bank-1S'!$AF:$AF,$N67,'Bank-1S'!$X:$X,$F67,'Bank-1S'!$Y:$Y,$G67))</f>
        <v>0</v>
      </c>
      <c r="AH67" s="179">
        <f ca="1">IF(AH$7&lt;&gt;"",SUMIFS('Bank-1S'!$AE:$AE,'Bank-1S'!$J:$J,"&gt;="&amp;AH$7,'Bank-1S'!$J:$J,"&lt;="&amp;AH$8,'Bank-1S'!$AF:$AF,$N67,'Bank-1S'!$X:$X,$F67,'Bank-1S'!$Y:$Y,$G67),SUMIFS('Bank-1S'!$AE:$AE,'Bank-1S'!$J:$J,AH$8,'Bank-1S'!$AF:$AF,$N67,'Bank-1S'!$X:$X,$F67,'Bank-1S'!$Y:$Y,$G67))</f>
        <v>0</v>
      </c>
      <c r="AI67" s="179">
        <f ca="1">IF(AI$7&lt;&gt;"",SUMIFS('Bank-1S'!$AE:$AE,'Bank-1S'!$J:$J,"&gt;="&amp;AI$7,'Bank-1S'!$J:$J,"&lt;="&amp;AI$8,'Bank-1S'!$AF:$AF,$N67,'Bank-1S'!$X:$X,$F67,'Bank-1S'!$Y:$Y,$G67),SUMIFS('Bank-1S'!$AE:$AE,'Bank-1S'!$J:$J,AI$8,'Bank-1S'!$AF:$AF,$N67,'Bank-1S'!$X:$X,$F67,'Bank-1S'!$Y:$Y,$G67))</f>
        <v>0</v>
      </c>
      <c r="AJ67" s="179">
        <f ca="1">IF(AJ$7&lt;&gt;"",SUMIFS('Bank-1S'!$AE:$AE,'Bank-1S'!$J:$J,"&gt;="&amp;AJ$7,'Bank-1S'!$J:$J,"&lt;="&amp;AJ$8,'Bank-1S'!$AF:$AF,$N67,'Bank-1S'!$X:$X,$F67,'Bank-1S'!$Y:$Y,$G67),SUMIFS('Bank-1S'!$AE:$AE,'Bank-1S'!$J:$J,AJ$8,'Bank-1S'!$AF:$AF,$N67,'Bank-1S'!$X:$X,$F67,'Bank-1S'!$Y:$Y,$G67))</f>
        <v>0</v>
      </c>
      <c r="AK67" s="179">
        <f ca="1">IF(AK$7&lt;&gt;"",SUMIFS('Bank-1S'!$AE:$AE,'Bank-1S'!$J:$J,"&gt;="&amp;AK$7,'Bank-1S'!$J:$J,"&lt;="&amp;AK$8,'Bank-1S'!$AF:$AF,$N67,'Bank-1S'!$X:$X,$F67,'Bank-1S'!$Y:$Y,$G67),SUMIFS('Bank-1S'!$AE:$AE,'Bank-1S'!$J:$J,AK$8,'Bank-1S'!$AF:$AF,$N67,'Bank-1S'!$X:$X,$F67,'Bank-1S'!$Y:$Y,$G67))</f>
        <v>0</v>
      </c>
      <c r="AL67" s="179">
        <f ca="1">IF(AL$7&lt;&gt;"",SUMIFS('Bank-1S'!$AE:$AE,'Bank-1S'!$J:$J,"&gt;="&amp;AL$7,'Bank-1S'!$J:$J,"&lt;="&amp;AL$8,'Bank-1S'!$AF:$AF,$N67,'Bank-1S'!$X:$X,$F67,'Bank-1S'!$Y:$Y,$G67),SUMIFS('Bank-1S'!$AE:$AE,'Bank-1S'!$J:$J,AL$8,'Bank-1S'!$AF:$AF,$N67,'Bank-1S'!$X:$X,$F67,'Bank-1S'!$Y:$Y,$G67))</f>
        <v>0</v>
      </c>
      <c r="AM67" s="179">
        <f ca="1">IF(AM$7&lt;&gt;"",SUMIFS('Bank-1S'!$AE:$AE,'Bank-1S'!$J:$J,"&gt;="&amp;AM$7,'Bank-1S'!$J:$J,"&lt;="&amp;AM$8,'Bank-1S'!$AF:$AF,$N67,'Bank-1S'!$X:$X,$F67,'Bank-1S'!$Y:$Y,$G67),SUMIFS('Bank-1S'!$AE:$AE,'Bank-1S'!$J:$J,AM$8,'Bank-1S'!$AF:$AF,$N67,'Bank-1S'!$X:$X,$F67,'Bank-1S'!$Y:$Y,$G67))</f>
        <v>0</v>
      </c>
      <c r="AN67" s="179">
        <f ca="1">IF(AN$7&lt;&gt;"",SUMIFS('Bank-1S'!$AE:$AE,'Bank-1S'!$J:$J,"&gt;="&amp;AN$7,'Bank-1S'!$J:$J,"&lt;="&amp;AN$8,'Bank-1S'!$AF:$AF,$N67,'Bank-1S'!$X:$X,$F67,'Bank-1S'!$Y:$Y,$G67),SUMIFS('Bank-1S'!$AE:$AE,'Bank-1S'!$J:$J,AN$8,'Bank-1S'!$AF:$AF,$N67,'Bank-1S'!$X:$X,$F67,'Bank-1S'!$Y:$Y,$G67))</f>
        <v>0</v>
      </c>
      <c r="AO67" s="179">
        <f ca="1">IF(AO$7&lt;&gt;"",SUMIFS('Bank-1S'!$AE:$AE,'Bank-1S'!$J:$J,"&gt;="&amp;AO$7,'Bank-1S'!$J:$J,"&lt;="&amp;AO$8,'Bank-1S'!$AF:$AF,$N67,'Bank-1S'!$X:$X,$F67,'Bank-1S'!$Y:$Y,$G67),SUMIFS('Bank-1S'!$AE:$AE,'Bank-1S'!$J:$J,AO$8,'Bank-1S'!$AF:$AF,$N67,'Bank-1S'!$X:$X,$F67,'Bank-1S'!$Y:$Y,$G67))</f>
        <v>0</v>
      </c>
      <c r="AP67" s="179">
        <f ca="1">IF(AP$7&lt;&gt;"",SUMIFS('Bank-1S'!$AE:$AE,'Bank-1S'!$J:$J,"&gt;="&amp;AP$7,'Bank-1S'!$J:$J,"&lt;="&amp;AP$8,'Bank-1S'!$AF:$AF,$N67,'Bank-1S'!$X:$X,$F67,'Bank-1S'!$Y:$Y,$G67),SUMIFS('Bank-1S'!$AE:$AE,'Bank-1S'!$J:$J,AP$8,'Bank-1S'!$AF:$AF,$N67,'Bank-1S'!$X:$X,$F67,'Bank-1S'!$Y:$Y,$G67))</f>
        <v>0</v>
      </c>
      <c r="AQ67" s="179">
        <f ca="1">IF(AQ$7&lt;&gt;"",SUMIFS('Bank-1S'!$AE:$AE,'Bank-1S'!$J:$J,"&gt;="&amp;AQ$7,'Bank-1S'!$J:$J,"&lt;="&amp;AQ$8,'Bank-1S'!$AF:$AF,$N67,'Bank-1S'!$X:$X,$F67,'Bank-1S'!$Y:$Y,$G67),SUMIFS('Bank-1S'!$AE:$AE,'Bank-1S'!$J:$J,AQ$8,'Bank-1S'!$AF:$AF,$N67,'Bank-1S'!$X:$X,$F67,'Bank-1S'!$Y:$Y,$G67))</f>
        <v>0</v>
      </c>
      <c r="AR67" s="179">
        <f ca="1">IF(AR$7&lt;&gt;"",SUMIFS('Bank-1S'!$AE:$AE,'Bank-1S'!$J:$J,"&gt;="&amp;AR$7,'Bank-1S'!$J:$J,"&lt;="&amp;AR$8,'Bank-1S'!$AF:$AF,$N67,'Bank-1S'!$X:$X,$F67,'Bank-1S'!$Y:$Y,$G67),SUMIFS('Bank-1S'!$AE:$AE,'Bank-1S'!$J:$J,AR$8,'Bank-1S'!$AF:$AF,$N67,'Bank-1S'!$X:$X,$F67,'Bank-1S'!$Y:$Y,$G67))</f>
        <v>0</v>
      </c>
      <c r="AS67" s="179">
        <f ca="1">IF(AS$7&lt;&gt;"",SUMIFS('Bank-1S'!$AE:$AE,'Bank-1S'!$J:$J,"&gt;="&amp;AS$7,'Bank-1S'!$J:$J,"&lt;="&amp;AS$8,'Bank-1S'!$AF:$AF,$N67,'Bank-1S'!$X:$X,$F67,'Bank-1S'!$Y:$Y,$G67),SUMIFS('Bank-1S'!$AE:$AE,'Bank-1S'!$J:$J,AS$8,'Bank-1S'!$AF:$AF,$N67,'Bank-1S'!$X:$X,$F67,'Bank-1S'!$Y:$Y,$G67))</f>
        <v>0</v>
      </c>
      <c r="AT67" s="179">
        <f ca="1">IF(AT$7&lt;&gt;"",SUMIFS('Bank-1S'!$AE:$AE,'Bank-1S'!$J:$J,"&gt;="&amp;AT$7,'Bank-1S'!$J:$J,"&lt;="&amp;AT$8,'Bank-1S'!$AF:$AF,$N67,'Bank-1S'!$X:$X,$F67,'Bank-1S'!$Y:$Y,$G67),SUMIFS('Bank-1S'!$AE:$AE,'Bank-1S'!$J:$J,AT$8,'Bank-1S'!$AF:$AF,$N67,'Bank-1S'!$X:$X,$F67,'Bank-1S'!$Y:$Y,$G67))</f>
        <v>0</v>
      </c>
      <c r="AU67" s="179">
        <f ca="1">IF(AU$7&lt;&gt;"",SUMIFS('Bank-1S'!$AE:$AE,'Bank-1S'!$J:$J,"&gt;="&amp;AU$7,'Bank-1S'!$J:$J,"&lt;="&amp;AU$8,'Bank-1S'!$AF:$AF,$N67,'Bank-1S'!$X:$X,$F67,'Bank-1S'!$Y:$Y,$G67),SUMIFS('Bank-1S'!$AE:$AE,'Bank-1S'!$J:$J,AU$8,'Bank-1S'!$AF:$AF,$N67,'Bank-1S'!$X:$X,$F67,'Bank-1S'!$Y:$Y,$G67))</f>
        <v>0</v>
      </c>
      <c r="AV67" s="179">
        <f ca="1">IF(AV$7&lt;&gt;"",SUMIFS('Bank-1S'!$AE:$AE,'Bank-1S'!$J:$J,"&gt;="&amp;AV$7,'Bank-1S'!$J:$J,"&lt;="&amp;AV$8,'Bank-1S'!$AF:$AF,$N67,'Bank-1S'!$X:$X,$F67,'Bank-1S'!$Y:$Y,$G67),SUMIFS('Bank-1S'!$AE:$AE,'Bank-1S'!$J:$J,AV$8,'Bank-1S'!$AF:$AF,$N67,'Bank-1S'!$X:$X,$F67,'Bank-1S'!$Y:$Y,$G67))</f>
        <v>0</v>
      </c>
      <c r="AW67" s="179">
        <f ca="1">IF(AW$7&lt;&gt;"",SUMIFS('Bank-1S'!$AE:$AE,'Bank-1S'!$J:$J,"&gt;="&amp;AW$7,'Bank-1S'!$J:$J,"&lt;="&amp;AW$8,'Bank-1S'!$AF:$AF,$N67,'Bank-1S'!$X:$X,$F67,'Bank-1S'!$Y:$Y,$G67),SUMIFS('Bank-1S'!$AE:$AE,'Bank-1S'!$J:$J,AW$8,'Bank-1S'!$AF:$AF,$N67,'Bank-1S'!$X:$X,$F67,'Bank-1S'!$Y:$Y,$G67))</f>
        <v>0</v>
      </c>
      <c r="AX67" s="179">
        <f ca="1">IF(AX$7&lt;&gt;"",SUMIFS('Bank-1S'!$AE:$AE,'Bank-1S'!$J:$J,"&gt;="&amp;AX$7,'Bank-1S'!$J:$J,"&lt;="&amp;AX$8,'Bank-1S'!$AF:$AF,$N67,'Bank-1S'!$X:$X,$F67,'Bank-1S'!$Y:$Y,$G67),SUMIFS('Bank-1S'!$AE:$AE,'Bank-1S'!$J:$J,AX$8,'Bank-1S'!$AF:$AF,$N67,'Bank-1S'!$X:$X,$F67,'Bank-1S'!$Y:$Y,$G67))</f>
        <v>0</v>
      </c>
      <c r="AY67" s="179">
        <f ca="1">IF(AY$7&lt;&gt;"",SUMIFS('Bank-1S'!$AE:$AE,'Bank-1S'!$J:$J,"&gt;="&amp;AY$7,'Bank-1S'!$J:$J,"&lt;="&amp;AY$8,'Bank-1S'!$AF:$AF,$N67,'Bank-1S'!$X:$X,$F67,'Bank-1S'!$Y:$Y,$G67),SUMIFS('Bank-1S'!$AE:$AE,'Bank-1S'!$J:$J,AY$8,'Bank-1S'!$AF:$AF,$N67,'Bank-1S'!$X:$X,$F67,'Bank-1S'!$Y:$Y,$G67))</f>
        <v>0</v>
      </c>
      <c r="AZ67" s="179">
        <f ca="1">IF(AZ$7&lt;&gt;"",SUMIFS('Bank-1S'!$AE:$AE,'Bank-1S'!$J:$J,"&gt;="&amp;AZ$7,'Bank-1S'!$J:$J,"&lt;="&amp;AZ$8,'Bank-1S'!$AF:$AF,$N67,'Bank-1S'!$X:$X,$F67,'Bank-1S'!$Y:$Y,$G67),SUMIFS('Bank-1S'!$AE:$AE,'Bank-1S'!$J:$J,AZ$8,'Bank-1S'!$AF:$AF,$N67,'Bank-1S'!$X:$X,$F67,'Bank-1S'!$Y:$Y,$G67))</f>
        <v>0</v>
      </c>
      <c r="BA67" s="179">
        <f ca="1">IF(BA$7&lt;&gt;"",SUMIFS('Bank-1S'!$AE:$AE,'Bank-1S'!$J:$J,"&gt;="&amp;BA$7,'Bank-1S'!$J:$J,"&lt;="&amp;BA$8,'Bank-1S'!$AF:$AF,$N67,'Bank-1S'!$X:$X,$F67,'Bank-1S'!$Y:$Y,$G67),SUMIFS('Bank-1S'!$AE:$AE,'Bank-1S'!$J:$J,BA$8,'Bank-1S'!$AF:$AF,$N67,'Bank-1S'!$X:$X,$F67,'Bank-1S'!$Y:$Y,$G67))</f>
        <v>0</v>
      </c>
      <c r="BB67" s="179">
        <f ca="1">IF(BB$7&lt;&gt;"",SUMIFS('Bank-1S'!$AE:$AE,'Bank-1S'!$J:$J,"&gt;="&amp;BB$7,'Bank-1S'!$J:$J,"&lt;="&amp;BB$8,'Bank-1S'!$AF:$AF,$N67,'Bank-1S'!$X:$X,$F67,'Bank-1S'!$Y:$Y,$G67),SUMIFS('Bank-1S'!$AE:$AE,'Bank-1S'!$J:$J,BB$8,'Bank-1S'!$AF:$AF,$N67,'Bank-1S'!$X:$X,$F67,'Bank-1S'!$Y:$Y,$G67))</f>
        <v>0</v>
      </c>
      <c r="BC67" s="179">
        <f ca="1">IF(BC$7&lt;&gt;"",SUMIFS('Bank-1S'!$AE:$AE,'Bank-1S'!$J:$J,"&gt;="&amp;BC$7,'Bank-1S'!$J:$J,"&lt;="&amp;BC$8,'Bank-1S'!$AF:$AF,$N67,'Bank-1S'!$X:$X,$F67,'Bank-1S'!$Y:$Y,$G67),SUMIFS('Bank-1S'!$AE:$AE,'Bank-1S'!$J:$J,BC$8,'Bank-1S'!$AF:$AF,$N67,'Bank-1S'!$X:$X,$F67,'Bank-1S'!$Y:$Y,$G67))</f>
        <v>0</v>
      </c>
      <c r="BD67" s="179">
        <f ca="1">IF(BD$7&lt;&gt;"",SUMIFS('Bank-1S'!$AE:$AE,'Bank-1S'!$J:$J,"&gt;="&amp;BD$7,'Bank-1S'!$J:$J,"&lt;="&amp;BD$8,'Bank-1S'!$AF:$AF,$N67,'Bank-1S'!$X:$X,$F67,'Bank-1S'!$Y:$Y,$G67),SUMIFS('Bank-1S'!$AE:$AE,'Bank-1S'!$J:$J,BD$8,'Bank-1S'!$AF:$AF,$N67,'Bank-1S'!$X:$X,$F67,'Bank-1S'!$Y:$Y,$G67))</f>
        <v>0</v>
      </c>
      <c r="BE67" s="179">
        <f ca="1">IF(BE$7&lt;&gt;"",SUMIFS('Bank-1S'!$AE:$AE,'Bank-1S'!$J:$J,"&gt;="&amp;BE$7,'Bank-1S'!$J:$J,"&lt;="&amp;BE$8,'Bank-1S'!$AF:$AF,$N67,'Bank-1S'!$X:$X,$F67,'Bank-1S'!$Y:$Y,$G67),SUMIFS('Bank-1S'!$AE:$AE,'Bank-1S'!$J:$J,BE$8,'Bank-1S'!$AF:$AF,$N67,'Bank-1S'!$X:$X,$F67,'Bank-1S'!$Y:$Y,$G67))</f>
        <v>0</v>
      </c>
      <c r="BF67" s="179">
        <f ca="1">IF(BF$7&lt;&gt;"",SUMIFS('Bank-1S'!$AE:$AE,'Bank-1S'!$J:$J,"&gt;="&amp;BF$7,'Bank-1S'!$J:$J,"&lt;="&amp;BF$8,'Bank-1S'!$AF:$AF,$N67,'Bank-1S'!$X:$X,$F67,'Bank-1S'!$Y:$Y,$G67),SUMIFS('Bank-1S'!$AE:$AE,'Bank-1S'!$J:$J,BF$8,'Bank-1S'!$AF:$AF,$N67,'Bank-1S'!$X:$X,$F67,'Bank-1S'!$Y:$Y,$G67))</f>
        <v>0</v>
      </c>
      <c r="BG67" s="179">
        <f ca="1">IF(BG$7&lt;&gt;"",SUMIFS('Bank-1S'!$AE:$AE,'Bank-1S'!$J:$J,"&gt;="&amp;BG$7,'Bank-1S'!$J:$J,"&lt;="&amp;BG$8,'Bank-1S'!$AF:$AF,$N67,'Bank-1S'!$X:$X,$F67,'Bank-1S'!$Y:$Y,$G67),SUMIFS('Bank-1S'!$AE:$AE,'Bank-1S'!$J:$J,BG$8,'Bank-1S'!$AF:$AF,$N67,'Bank-1S'!$X:$X,$F67,'Bank-1S'!$Y:$Y,$G67))</f>
        <v>0</v>
      </c>
      <c r="BH67" s="179">
        <f ca="1">IF(BH$7&lt;&gt;"",SUMIFS('Bank-1S'!$AE:$AE,'Bank-1S'!$J:$J,"&gt;="&amp;BH$7,'Bank-1S'!$J:$J,"&lt;="&amp;BH$8,'Bank-1S'!$AF:$AF,$N67,'Bank-1S'!$X:$X,$F67,'Bank-1S'!$Y:$Y,$G67),SUMIFS('Bank-1S'!$AE:$AE,'Bank-1S'!$J:$J,BH$8,'Bank-1S'!$AF:$AF,$N67,'Bank-1S'!$X:$X,$F67,'Bank-1S'!$Y:$Y,$G67))</f>
        <v>0</v>
      </c>
      <c r="BI67" s="179">
        <f ca="1">IF(BI$7&lt;&gt;"",SUMIFS('Bank-1S'!$AE:$AE,'Bank-1S'!$J:$J,"&gt;="&amp;BI$7,'Bank-1S'!$J:$J,"&lt;="&amp;BI$8,'Bank-1S'!$AF:$AF,$N67,'Bank-1S'!$X:$X,$F67,'Bank-1S'!$Y:$Y,$G67),SUMIFS('Bank-1S'!$AE:$AE,'Bank-1S'!$J:$J,BI$8,'Bank-1S'!$AF:$AF,$N67,'Bank-1S'!$X:$X,$F67,'Bank-1S'!$Y:$Y,$G67))</f>
        <v>0</v>
      </c>
      <c r="BJ67" s="179">
        <f ca="1">IF(BJ$7&lt;&gt;"",SUMIFS('Bank-1S'!$AE:$AE,'Bank-1S'!$J:$J,"&gt;="&amp;BJ$7,'Bank-1S'!$J:$J,"&lt;="&amp;BJ$8,'Bank-1S'!$AF:$AF,$N67,'Bank-1S'!$X:$X,$F67,'Bank-1S'!$Y:$Y,$G67),SUMIFS('Bank-1S'!$AE:$AE,'Bank-1S'!$J:$J,BJ$8,'Bank-1S'!$AF:$AF,$N67,'Bank-1S'!$X:$X,$F67,'Bank-1S'!$Y:$Y,$G67))</f>
        <v>0</v>
      </c>
      <c r="BK67" s="179">
        <f ca="1">IF(BK$7&lt;&gt;"",SUMIFS('Bank-1S'!$AE:$AE,'Bank-1S'!$J:$J,"&gt;="&amp;BK$7,'Bank-1S'!$J:$J,"&lt;="&amp;BK$8,'Bank-1S'!$AF:$AF,$N67,'Bank-1S'!$X:$X,$F67,'Bank-1S'!$Y:$Y,$G67),SUMIFS('Bank-1S'!$AE:$AE,'Bank-1S'!$J:$J,BK$8,'Bank-1S'!$AF:$AF,$N67,'Bank-1S'!$X:$X,$F67,'Bank-1S'!$Y:$Y,$G67))</f>
        <v>0</v>
      </c>
      <c r="BL67" s="179">
        <f ca="1">IF(BL$7&lt;&gt;"",SUMIFS('Bank-1S'!$AE:$AE,'Bank-1S'!$J:$J,"&gt;="&amp;BL$7,'Bank-1S'!$J:$J,"&lt;="&amp;BL$8,'Bank-1S'!$AF:$AF,$N67,'Bank-1S'!$X:$X,$F67,'Bank-1S'!$Y:$Y,$G67),SUMIFS('Bank-1S'!$AE:$AE,'Bank-1S'!$J:$J,BL$8,'Bank-1S'!$AF:$AF,$N67,'Bank-1S'!$X:$X,$F67,'Bank-1S'!$Y:$Y,$G67))</f>
        <v>0</v>
      </c>
      <c r="BM67" s="179">
        <f ca="1">IF(BM$7&lt;&gt;"",SUMIFS('Bank-1S'!$AE:$AE,'Bank-1S'!$J:$J,"&gt;="&amp;BM$7,'Bank-1S'!$J:$J,"&lt;="&amp;BM$8,'Bank-1S'!$AF:$AF,$N67,'Bank-1S'!$X:$X,$F67,'Bank-1S'!$Y:$Y,$G67),SUMIFS('Bank-1S'!$AE:$AE,'Bank-1S'!$J:$J,BM$8,'Bank-1S'!$AF:$AF,$N67,'Bank-1S'!$X:$X,$F67,'Bank-1S'!$Y:$Y,$G67))</f>
        <v>0</v>
      </c>
      <c r="BN67" s="179">
        <f ca="1">IF(BN$7&lt;&gt;"",SUMIFS('Bank-1S'!$AE:$AE,'Bank-1S'!$J:$J,"&gt;="&amp;BN$7,'Bank-1S'!$J:$J,"&lt;="&amp;BN$8,'Bank-1S'!$AF:$AF,$N67,'Bank-1S'!$X:$X,$F67,'Bank-1S'!$Y:$Y,$G67),SUMIFS('Bank-1S'!$AE:$AE,'Bank-1S'!$J:$J,BN$8,'Bank-1S'!$AF:$AF,$N67,'Bank-1S'!$X:$X,$F67,'Bank-1S'!$Y:$Y,$G67))</f>
        <v>0</v>
      </c>
      <c r="BO67" s="179">
        <f ca="1">IF(BO$7&lt;&gt;"",SUMIFS('Bank-1S'!$AE:$AE,'Bank-1S'!$J:$J,"&gt;="&amp;BO$7,'Bank-1S'!$J:$J,"&lt;="&amp;BO$8,'Bank-1S'!$AF:$AF,$N67,'Bank-1S'!$X:$X,$F67,'Bank-1S'!$Y:$Y,$G67),SUMIFS('Bank-1S'!$AE:$AE,'Bank-1S'!$J:$J,BO$8,'Bank-1S'!$AF:$AF,$N67,'Bank-1S'!$X:$X,$F67,'Bank-1S'!$Y:$Y,$G67))</f>
        <v>0</v>
      </c>
      <c r="BP67" s="179">
        <f ca="1">IF(BP$7&lt;&gt;"",SUMIFS('Bank-1S'!$AE:$AE,'Bank-1S'!$J:$J,"&gt;="&amp;BP$7,'Bank-1S'!$J:$J,"&lt;="&amp;BP$8,'Bank-1S'!$AF:$AF,$N67,'Bank-1S'!$X:$X,$F67,'Bank-1S'!$Y:$Y,$G67),SUMIFS('Bank-1S'!$AE:$AE,'Bank-1S'!$J:$J,BP$8,'Bank-1S'!$AF:$AF,$N67,'Bank-1S'!$X:$X,$F67,'Bank-1S'!$Y:$Y,$G67))</f>
        <v>0</v>
      </c>
      <c r="BQ67" s="179">
        <f ca="1">IF(BQ$7&lt;&gt;"",SUMIFS('Bank-1S'!$AE:$AE,'Bank-1S'!$J:$J,"&gt;="&amp;BQ$7,'Bank-1S'!$J:$J,"&lt;="&amp;BQ$8,'Bank-1S'!$AF:$AF,$N67,'Bank-1S'!$X:$X,$F67,'Bank-1S'!$Y:$Y,$G67),SUMIFS('Bank-1S'!$AE:$AE,'Bank-1S'!$J:$J,BQ$8,'Bank-1S'!$AF:$AF,$N67,'Bank-1S'!$X:$X,$F67,'Bank-1S'!$Y:$Y,$G67))</f>
        <v>0</v>
      </c>
      <c r="BR67" s="179">
        <f ca="1">IF(BR$7&lt;&gt;"",SUMIFS('Bank-1S'!$AE:$AE,'Bank-1S'!$J:$J,"&gt;="&amp;BR$7,'Bank-1S'!$J:$J,"&lt;="&amp;BR$8,'Bank-1S'!$AF:$AF,$N67,'Bank-1S'!$X:$X,$F67,'Bank-1S'!$Y:$Y,$G67),SUMIFS('Bank-1S'!$AE:$AE,'Bank-1S'!$J:$J,BR$8,'Bank-1S'!$AF:$AF,$N67,'Bank-1S'!$X:$X,$F67,'Bank-1S'!$Y:$Y,$G67))</f>
        <v>0</v>
      </c>
      <c r="BS67" s="179">
        <f ca="1">IF(BS$7&lt;&gt;"",SUMIFS('Bank-1S'!$AE:$AE,'Bank-1S'!$J:$J,"&gt;="&amp;BS$7,'Bank-1S'!$J:$J,"&lt;="&amp;BS$8,'Bank-1S'!$AF:$AF,$N67,'Bank-1S'!$X:$X,$F67,'Bank-1S'!$Y:$Y,$G67),SUMIFS('Bank-1S'!$AE:$AE,'Bank-1S'!$J:$J,BS$8,'Bank-1S'!$AF:$AF,$N67,'Bank-1S'!$X:$X,$F67,'Bank-1S'!$Y:$Y,$G67))</f>
        <v>0</v>
      </c>
      <c r="BT67" s="179">
        <f ca="1">IF(BT$7&lt;&gt;"",SUMIFS('Bank-1S'!$AE:$AE,'Bank-1S'!$J:$J,"&gt;="&amp;BT$7,'Bank-1S'!$J:$J,"&lt;="&amp;BT$8,'Bank-1S'!$AF:$AF,$N67,'Bank-1S'!$X:$X,$F67,'Bank-1S'!$Y:$Y,$G67),SUMIFS('Bank-1S'!$AE:$AE,'Bank-1S'!$J:$J,BT$8,'Bank-1S'!$AF:$AF,$N67,'Bank-1S'!$X:$X,$F67,'Bank-1S'!$Y:$Y,$G67))</f>
        <v>0</v>
      </c>
      <c r="BU67" s="179">
        <f ca="1">IF(BU$7&lt;&gt;"",SUMIFS('Bank-1S'!$AE:$AE,'Bank-1S'!$J:$J,"&gt;="&amp;BU$7,'Bank-1S'!$J:$J,"&lt;="&amp;BU$8,'Bank-1S'!$AF:$AF,$N67,'Bank-1S'!$X:$X,$F67,'Bank-1S'!$Y:$Y,$G67),SUMIFS('Bank-1S'!$AE:$AE,'Bank-1S'!$J:$J,BU$8,'Bank-1S'!$AF:$AF,$N67,'Bank-1S'!$X:$X,$F67,'Bank-1S'!$Y:$Y,$G67))</f>
        <v>0</v>
      </c>
      <c r="BV67" s="179">
        <f ca="1">IF(BV$7&lt;&gt;"",SUMIFS('Bank-1S'!$AE:$AE,'Bank-1S'!$J:$J,"&gt;="&amp;BV$7,'Bank-1S'!$J:$J,"&lt;="&amp;BV$8,'Bank-1S'!$AF:$AF,$N67,'Bank-1S'!$X:$X,$F67,'Bank-1S'!$Y:$Y,$G67),SUMIFS('Bank-1S'!$AE:$AE,'Bank-1S'!$J:$J,BV$8,'Bank-1S'!$AF:$AF,$N67,'Bank-1S'!$X:$X,$F67,'Bank-1S'!$Y:$Y,$G67))</f>
        <v>0</v>
      </c>
      <c r="BW67" s="179">
        <f ca="1">IF(BW$7&lt;&gt;"",SUMIFS('Bank-1S'!$AE:$AE,'Bank-1S'!$J:$J,"&gt;="&amp;BW$7,'Bank-1S'!$J:$J,"&lt;="&amp;BW$8,'Bank-1S'!$AF:$AF,$N67,'Bank-1S'!$X:$X,$F67,'Bank-1S'!$Y:$Y,$G67),SUMIFS('Bank-1S'!$AE:$AE,'Bank-1S'!$J:$J,BW$8,'Bank-1S'!$AF:$AF,$N67,'Bank-1S'!$X:$X,$F67,'Bank-1S'!$Y:$Y,$G67))</f>
        <v>0</v>
      </c>
      <c r="BX67" s="179">
        <f ca="1">IF(BX$7&lt;&gt;"",SUMIFS('Bank-1S'!$AE:$AE,'Bank-1S'!$J:$J,"&gt;="&amp;BX$7,'Bank-1S'!$J:$J,"&lt;="&amp;BX$8,'Bank-1S'!$AF:$AF,$N67,'Bank-1S'!$X:$X,$F67,'Bank-1S'!$Y:$Y,$G67),SUMIFS('Bank-1S'!$AE:$AE,'Bank-1S'!$J:$J,BX$8,'Bank-1S'!$AF:$AF,$N67,'Bank-1S'!$X:$X,$F67,'Bank-1S'!$Y:$Y,$G67))</f>
        <v>0</v>
      </c>
      <c r="BY67" s="179">
        <f ca="1">IF(BY$7&lt;&gt;"",SUMIFS('Bank-1S'!$AE:$AE,'Bank-1S'!$J:$J,"&gt;="&amp;BY$7,'Bank-1S'!$J:$J,"&lt;="&amp;BY$8,'Bank-1S'!$AF:$AF,$N67,'Bank-1S'!$X:$X,$F67,'Bank-1S'!$Y:$Y,$G67),SUMIFS('Bank-1S'!$AE:$AE,'Bank-1S'!$J:$J,BY$8,'Bank-1S'!$AF:$AF,$N67,'Bank-1S'!$X:$X,$F67,'Bank-1S'!$Y:$Y,$G67))</f>
        <v>0</v>
      </c>
      <c r="BZ67" s="179">
        <f ca="1">IF(BZ$7&lt;&gt;"",SUMIFS('Bank-1S'!$AE:$AE,'Bank-1S'!$J:$J,"&gt;="&amp;BZ$7,'Bank-1S'!$J:$J,"&lt;="&amp;BZ$8,'Bank-1S'!$AF:$AF,$N67,'Bank-1S'!$X:$X,$F67,'Bank-1S'!$Y:$Y,$G67),SUMIFS('Bank-1S'!$AE:$AE,'Bank-1S'!$J:$J,BZ$8,'Bank-1S'!$AF:$AF,$N67,'Bank-1S'!$X:$X,$F67,'Bank-1S'!$Y:$Y,$G67))</f>
        <v>0</v>
      </c>
      <c r="CA67" s="179">
        <f ca="1">IF(CA$7&lt;&gt;"",SUMIFS('Bank-1S'!$AE:$AE,'Bank-1S'!$J:$J,"&gt;="&amp;CA$7,'Bank-1S'!$J:$J,"&lt;="&amp;CA$8,'Bank-1S'!$AF:$AF,$N67,'Bank-1S'!$X:$X,$F67,'Bank-1S'!$Y:$Y,$G67),SUMIFS('Bank-1S'!$AE:$AE,'Bank-1S'!$J:$J,CA$8,'Bank-1S'!$AF:$AF,$N67,'Bank-1S'!$X:$X,$F67,'Bank-1S'!$Y:$Y,$G67))</f>
        <v>0</v>
      </c>
      <c r="CB67" s="179">
        <f ca="1">IF(CB$7&lt;&gt;"",SUMIFS('Bank-1S'!$AE:$AE,'Bank-1S'!$J:$J,"&gt;="&amp;CB$7,'Bank-1S'!$J:$J,"&lt;="&amp;CB$8,'Bank-1S'!$AF:$AF,$N67,'Bank-1S'!$X:$X,$F67,'Bank-1S'!$Y:$Y,$G67),SUMIFS('Bank-1S'!$AE:$AE,'Bank-1S'!$J:$J,CB$8,'Bank-1S'!$AF:$AF,$N67,'Bank-1S'!$X:$X,$F67,'Bank-1S'!$Y:$Y,$G67))</f>
        <v>0</v>
      </c>
      <c r="CC67" s="179">
        <f ca="1">IF(CC$7&lt;&gt;"",SUMIFS('Bank-1S'!$AE:$AE,'Bank-1S'!$J:$J,"&gt;="&amp;CC$7,'Bank-1S'!$J:$J,"&lt;="&amp;CC$8,'Bank-1S'!$AF:$AF,$N67,'Bank-1S'!$X:$X,$F67,'Bank-1S'!$Y:$Y,$G67),SUMIFS('Bank-1S'!$AE:$AE,'Bank-1S'!$J:$J,CC$8,'Bank-1S'!$AF:$AF,$N67,'Bank-1S'!$X:$X,$F67,'Bank-1S'!$Y:$Y,$G67))</f>
        <v>0</v>
      </c>
      <c r="CD67" s="179">
        <f ca="1">IF(CD$7&lt;&gt;"",SUMIFS('Bank-1S'!$AE:$AE,'Bank-1S'!$J:$J,"&gt;="&amp;CD$7,'Bank-1S'!$J:$J,"&lt;="&amp;CD$8,'Bank-1S'!$AF:$AF,$N67,'Bank-1S'!$X:$X,$F67,'Bank-1S'!$Y:$Y,$G67),SUMIFS('Bank-1S'!$AE:$AE,'Bank-1S'!$J:$J,CD$8,'Bank-1S'!$AF:$AF,$N67,'Bank-1S'!$X:$X,$F67,'Bank-1S'!$Y:$Y,$G67))</f>
        <v>0</v>
      </c>
      <c r="CE67" s="179">
        <f ca="1">IF(CE$7&lt;&gt;"",SUMIFS('Bank-1S'!$AE:$AE,'Bank-1S'!$J:$J,"&gt;="&amp;CE$7,'Bank-1S'!$J:$J,"&lt;="&amp;CE$8,'Bank-1S'!$AF:$AF,$N67,'Bank-1S'!$X:$X,$F67,'Bank-1S'!$Y:$Y,$G67),SUMIFS('Bank-1S'!$AE:$AE,'Bank-1S'!$J:$J,CE$8,'Bank-1S'!$AF:$AF,$N67,'Bank-1S'!$X:$X,$F67,'Bank-1S'!$Y:$Y,$G67))</f>
        <v>0</v>
      </c>
      <c r="CF67" s="179">
        <f ca="1">IF(CF$7&lt;&gt;"",SUMIFS('Bank-1S'!$AE:$AE,'Bank-1S'!$J:$J,"&gt;="&amp;CF$7,'Bank-1S'!$J:$J,"&lt;="&amp;CF$8,'Bank-1S'!$AF:$AF,$N67,'Bank-1S'!$X:$X,$F67,'Bank-1S'!$Y:$Y,$G67),SUMIFS('Bank-1S'!$AE:$AE,'Bank-1S'!$J:$J,CF$8,'Bank-1S'!$AF:$AF,$N67,'Bank-1S'!$X:$X,$F67,'Bank-1S'!$Y:$Y,$G67))</f>
        <v>0</v>
      </c>
      <c r="CG67" s="179">
        <f ca="1">IF(CG$7&lt;&gt;"",SUMIFS('Bank-1S'!$AE:$AE,'Bank-1S'!$J:$J,"&gt;="&amp;CG$7,'Bank-1S'!$J:$J,"&lt;="&amp;CG$8,'Bank-1S'!$AF:$AF,$N67,'Bank-1S'!$X:$X,$F67,'Bank-1S'!$Y:$Y,$G67),SUMIFS('Bank-1S'!$AE:$AE,'Bank-1S'!$J:$J,CG$8,'Bank-1S'!$AF:$AF,$N67,'Bank-1S'!$X:$X,$F67,'Bank-1S'!$Y:$Y,$G67))</f>
        <v>0</v>
      </c>
      <c r="CH67" s="179">
        <f ca="1">IF(CH$7&lt;&gt;"",SUMIFS('Bank-1S'!$AE:$AE,'Bank-1S'!$J:$J,"&gt;="&amp;CH$7,'Bank-1S'!$J:$J,"&lt;="&amp;CH$8,'Bank-1S'!$AF:$AF,$N67,'Bank-1S'!$X:$X,$F67,'Bank-1S'!$Y:$Y,$G67),SUMIFS('Bank-1S'!$AE:$AE,'Bank-1S'!$J:$J,CH$8,'Bank-1S'!$AF:$AF,$N67,'Bank-1S'!$X:$X,$F67,'Bank-1S'!$Y:$Y,$G67))</f>
        <v>0</v>
      </c>
      <c r="CI67" s="179">
        <f ca="1">IF(CI$7&lt;&gt;"",SUMIFS('Bank-1S'!$AE:$AE,'Bank-1S'!$J:$J,"&gt;="&amp;CI$7,'Bank-1S'!$J:$J,"&lt;="&amp;CI$8,'Bank-1S'!$AF:$AF,$N67,'Bank-1S'!$X:$X,$F67,'Bank-1S'!$Y:$Y,$G67),SUMIFS('Bank-1S'!$AE:$AE,'Bank-1S'!$J:$J,CI$8,'Bank-1S'!$AF:$AF,$N67,'Bank-1S'!$X:$X,$F67,'Bank-1S'!$Y:$Y,$G67))</f>
        <v>0</v>
      </c>
      <c r="CJ67" s="179">
        <f ca="1">IF(CJ$7&lt;&gt;"",SUMIFS('Bank-1S'!$AE:$AE,'Bank-1S'!$J:$J,"&gt;="&amp;CJ$7,'Bank-1S'!$J:$J,"&lt;="&amp;CJ$8,'Bank-1S'!$AF:$AF,$N67,'Bank-1S'!$X:$X,$F67,'Bank-1S'!$Y:$Y,$G67),SUMIFS('Bank-1S'!$AE:$AE,'Bank-1S'!$J:$J,CJ$8,'Bank-1S'!$AF:$AF,$N67,'Bank-1S'!$X:$X,$F67,'Bank-1S'!$Y:$Y,$G67))</f>
        <v>0</v>
      </c>
      <c r="CK67" s="179">
        <f ca="1">IF(CK$7&lt;&gt;"",SUMIFS('Bank-1S'!$AE:$AE,'Bank-1S'!$J:$J,"&gt;="&amp;CK$7,'Bank-1S'!$J:$J,"&lt;="&amp;CK$8,'Bank-1S'!$AF:$AF,$N67,'Bank-1S'!$X:$X,$F67,'Bank-1S'!$Y:$Y,$G67),SUMIFS('Bank-1S'!$AE:$AE,'Bank-1S'!$J:$J,CK$8,'Bank-1S'!$AF:$AF,$N67,'Bank-1S'!$X:$X,$F67,'Bank-1S'!$Y:$Y,$G67))</f>
        <v>0</v>
      </c>
      <c r="CL67" s="179">
        <f ca="1">IF(CL$7&lt;&gt;"",SUMIFS('Bank-1S'!$AE:$AE,'Bank-1S'!$J:$J,"&gt;="&amp;CL$7,'Bank-1S'!$J:$J,"&lt;="&amp;CL$8,'Bank-1S'!$AF:$AF,$N67,'Bank-1S'!$X:$X,$F67,'Bank-1S'!$Y:$Y,$G67),SUMIFS('Bank-1S'!$AE:$AE,'Bank-1S'!$J:$J,CL$8,'Bank-1S'!$AF:$AF,$N67,'Bank-1S'!$X:$X,$F67,'Bank-1S'!$Y:$Y,$G67))</f>
        <v>0</v>
      </c>
      <c r="CM67" s="179">
        <f ca="1">IF(CM$7&lt;&gt;"",SUMIFS('Bank-1S'!$AE:$AE,'Bank-1S'!$J:$J,"&gt;="&amp;CM$7,'Bank-1S'!$J:$J,"&lt;="&amp;CM$8,'Bank-1S'!$AF:$AF,$N67,'Bank-1S'!$X:$X,$F67,'Bank-1S'!$Y:$Y,$G67),SUMIFS('Bank-1S'!$AE:$AE,'Bank-1S'!$J:$J,CM$8,'Bank-1S'!$AF:$AF,$N67,'Bank-1S'!$X:$X,$F67,'Bank-1S'!$Y:$Y,$G67))</f>
        <v>0</v>
      </c>
      <c r="CN67" s="179">
        <f ca="1">IF(CN$7&lt;&gt;"",SUMIFS('Bank-1S'!$AE:$AE,'Bank-1S'!$J:$J,"&gt;="&amp;CN$7,'Bank-1S'!$J:$J,"&lt;="&amp;CN$8,'Bank-1S'!$AF:$AF,$N67,'Bank-1S'!$X:$X,$F67,'Bank-1S'!$Y:$Y,$G67),SUMIFS('Bank-1S'!$AE:$AE,'Bank-1S'!$J:$J,CN$8,'Bank-1S'!$AF:$AF,$N67,'Bank-1S'!$X:$X,$F67,'Bank-1S'!$Y:$Y,$G67))</f>
        <v>0</v>
      </c>
      <c r="CO67" s="179">
        <f ca="1">IF(CO$7&lt;&gt;"",SUMIFS('Bank-1S'!$AE:$AE,'Bank-1S'!$J:$J,"&gt;="&amp;CO$7,'Bank-1S'!$J:$J,"&lt;="&amp;CO$8,'Bank-1S'!$AF:$AF,$N67,'Bank-1S'!$X:$X,$F67,'Bank-1S'!$Y:$Y,$G67),SUMIFS('Bank-1S'!$AE:$AE,'Bank-1S'!$J:$J,CO$8,'Bank-1S'!$AF:$AF,$N67,'Bank-1S'!$X:$X,$F67,'Bank-1S'!$Y:$Y,$G67))</f>
        <v>0</v>
      </c>
      <c r="CP67" s="179">
        <f ca="1">IF(CP$7&lt;&gt;"",SUMIFS('Bank-1S'!$AE:$AE,'Bank-1S'!$J:$J,"&gt;="&amp;CP$7,'Bank-1S'!$J:$J,"&lt;="&amp;CP$8,'Bank-1S'!$AF:$AF,$N67,'Bank-1S'!$X:$X,$F67,'Bank-1S'!$Y:$Y,$G67),SUMIFS('Bank-1S'!$AE:$AE,'Bank-1S'!$J:$J,CP$8,'Bank-1S'!$AF:$AF,$N67,'Bank-1S'!$X:$X,$F67,'Bank-1S'!$Y:$Y,$G67))</f>
        <v>0</v>
      </c>
      <c r="CQ67" s="179">
        <f ca="1">IF(CQ$7&lt;&gt;"",SUMIFS('Bank-1S'!$AE:$AE,'Bank-1S'!$J:$J,"&gt;="&amp;CQ$7,'Bank-1S'!$J:$J,"&lt;="&amp;CQ$8,'Bank-1S'!$AF:$AF,$N67,'Bank-1S'!$X:$X,$F67,'Bank-1S'!$Y:$Y,$G67),SUMIFS('Bank-1S'!$AE:$AE,'Bank-1S'!$J:$J,CQ$8,'Bank-1S'!$AF:$AF,$N67,'Bank-1S'!$X:$X,$F67,'Bank-1S'!$Y:$Y,$G67))</f>
        <v>0</v>
      </c>
      <c r="CR67" s="179">
        <f ca="1">IF(CR$7&lt;&gt;"",SUMIFS('Bank-1S'!$AE:$AE,'Bank-1S'!$J:$J,"&gt;="&amp;CR$7,'Bank-1S'!$J:$J,"&lt;="&amp;CR$8,'Bank-1S'!$AF:$AF,$N67,'Bank-1S'!$X:$X,$F67,'Bank-1S'!$Y:$Y,$G67),SUMIFS('Bank-1S'!$AE:$AE,'Bank-1S'!$J:$J,CR$8,'Bank-1S'!$AF:$AF,$N67,'Bank-1S'!$X:$X,$F67,'Bank-1S'!$Y:$Y,$G67))</f>
        <v>0</v>
      </c>
      <c r="CS67" s="179">
        <f ca="1">IF(CS$7&lt;&gt;"",SUMIFS('Bank-1S'!$AE:$AE,'Bank-1S'!$J:$J,"&gt;="&amp;CS$7,'Bank-1S'!$J:$J,"&lt;="&amp;CS$8,'Bank-1S'!$AF:$AF,$N67,'Bank-1S'!$X:$X,$F67,'Bank-1S'!$Y:$Y,$G67),SUMIFS('Bank-1S'!$AE:$AE,'Bank-1S'!$J:$J,CS$8,'Bank-1S'!$AF:$AF,$N67,'Bank-1S'!$X:$X,$F67,'Bank-1S'!$Y:$Y,$G67))</f>
        <v>0</v>
      </c>
      <c r="CT67" s="180">
        <f ca="1">IF(CT$7&lt;&gt;"",SUMIFS('Bank-1S'!$AE:$AE,'Bank-1S'!$J:$J,"&gt;="&amp;CT$7,'Bank-1S'!$J:$J,"&lt;="&amp;CT$8,'Bank-1S'!$AF:$AF,$N67,'Bank-1S'!$X:$X,$F67,'Bank-1S'!$Y:$Y,$G67),SUMIFS('Bank-1S'!$AE:$AE,'Bank-1S'!$J:$J,CT$8,'Bank-1S'!$AF:$AF,$N67,'Bank-1S'!$X:$X,$F67,'Bank-1S'!$Y:$Y,$G67))</f>
        <v>0</v>
      </c>
    </row>
    <row r="68" spans="1:98" s="181" customFormat="1" ht="10.199999999999999" x14ac:dyDescent="0.2">
      <c r="A68" s="172"/>
      <c r="B68" s="172"/>
      <c r="C68" s="172"/>
      <c r="D68" s="172"/>
      <c r="E68" s="191">
        <v>2</v>
      </c>
      <c r="F68" s="144" t="str">
        <f t="shared" ref="F68:F73" si="32">F66</f>
        <v>Оплаты расходов аренды</v>
      </c>
      <c r="G68" s="172" t="str">
        <f>lists!$AD$29</f>
        <v>Оплаты хранения и перемещения на складе</v>
      </c>
      <c r="H68" s="292">
        <f t="shared" ca="1" si="24"/>
        <v>0</v>
      </c>
      <c r="I68" s="308">
        <f t="shared" ca="1" si="25"/>
        <v>0</v>
      </c>
      <c r="J68" s="292">
        <f t="shared" ca="1" si="22"/>
        <v>0</v>
      </c>
      <c r="K68" s="308">
        <f t="shared" ca="1" si="26"/>
        <v>0</v>
      </c>
      <c r="L68" s="308">
        <f t="shared" ca="1" si="27"/>
        <v>0</v>
      </c>
      <c r="M68" s="173"/>
      <c r="N68" s="172" t="str">
        <f t="shared" si="23"/>
        <v>RUR</v>
      </c>
      <c r="O68" s="173"/>
      <c r="P68" s="172"/>
      <c r="Q68" s="261">
        <f t="shared" ca="1" si="28"/>
        <v>0</v>
      </c>
      <c r="R68" s="172"/>
      <c r="S68" s="174"/>
      <c r="T68" s="175">
        <f t="shared" ca="1" si="31"/>
        <v>0</v>
      </c>
      <c r="U68" s="176"/>
      <c r="V68" s="177"/>
      <c r="W68" s="178">
        <f>IF(W$7&lt;&gt;"",SUMIFS('Bank-1S'!$AE:$AE,'Bank-1S'!$J:$J,"&gt;="&amp;W$7,'Bank-1S'!$J:$J,"&lt;="&amp;W$8,'Bank-1S'!$AF:$AF,$N68,'Bank-1S'!$X:$X,$F68,'Bank-1S'!$Y:$Y,$G68),SUMIFS('Bank-1S'!$AE:$AE,'Bank-1S'!$J:$J,W$8,'Bank-1S'!$AF:$AF,$N68,'Bank-1S'!$X:$X,$F68,'Bank-1S'!$Y:$Y,$G68))</f>
        <v>0</v>
      </c>
      <c r="X68" s="179">
        <f ca="1">IF(X$7&lt;&gt;"",SUMIFS('Bank-1S'!$AE:$AE,'Bank-1S'!$J:$J,"&gt;="&amp;X$7,'Bank-1S'!$J:$J,"&lt;="&amp;X$8,'Bank-1S'!$AF:$AF,$N68,'Bank-1S'!$X:$X,$F68,'Bank-1S'!$Y:$Y,$G68),SUMIFS('Bank-1S'!$AE:$AE,'Bank-1S'!$J:$J,X$8,'Bank-1S'!$AF:$AF,$N68,'Bank-1S'!$X:$X,$F68,'Bank-1S'!$Y:$Y,$G68))</f>
        <v>0</v>
      </c>
      <c r="Y68" s="179">
        <f ca="1">IF(Y$7&lt;&gt;"",SUMIFS('Bank-1S'!$AE:$AE,'Bank-1S'!$J:$J,"&gt;="&amp;Y$7,'Bank-1S'!$J:$J,"&lt;="&amp;Y$8,'Bank-1S'!$AF:$AF,$N68,'Bank-1S'!$X:$X,$F68,'Bank-1S'!$Y:$Y,$G68),SUMIFS('Bank-1S'!$AE:$AE,'Bank-1S'!$J:$J,Y$8,'Bank-1S'!$AF:$AF,$N68,'Bank-1S'!$X:$X,$F68,'Bank-1S'!$Y:$Y,$G68))</f>
        <v>0</v>
      </c>
      <c r="Z68" s="179">
        <f ca="1">IF(Z$7&lt;&gt;"",SUMIFS('Bank-1S'!$AE:$AE,'Bank-1S'!$J:$J,"&gt;="&amp;Z$7,'Bank-1S'!$J:$J,"&lt;="&amp;Z$8,'Bank-1S'!$AF:$AF,$N68,'Bank-1S'!$X:$X,$F68,'Bank-1S'!$Y:$Y,$G68),SUMIFS('Bank-1S'!$AE:$AE,'Bank-1S'!$J:$J,Z$8,'Bank-1S'!$AF:$AF,$N68,'Bank-1S'!$X:$X,$F68,'Bank-1S'!$Y:$Y,$G68))</f>
        <v>0</v>
      </c>
      <c r="AA68" s="179">
        <f ca="1">IF(AA$7&lt;&gt;"",SUMIFS('Bank-1S'!$AE:$AE,'Bank-1S'!$J:$J,"&gt;="&amp;AA$7,'Bank-1S'!$J:$J,"&lt;="&amp;AA$8,'Bank-1S'!$AF:$AF,$N68,'Bank-1S'!$X:$X,$F68,'Bank-1S'!$Y:$Y,$G68),SUMIFS('Bank-1S'!$AE:$AE,'Bank-1S'!$J:$J,AA$8,'Bank-1S'!$AF:$AF,$N68,'Bank-1S'!$X:$X,$F68,'Bank-1S'!$Y:$Y,$G68))</f>
        <v>0</v>
      </c>
      <c r="AB68" s="179">
        <f ca="1">IF(AB$7&lt;&gt;"",SUMIFS('Bank-1S'!$AE:$AE,'Bank-1S'!$J:$J,"&gt;="&amp;AB$7,'Bank-1S'!$J:$J,"&lt;="&amp;AB$8,'Bank-1S'!$AF:$AF,$N68,'Bank-1S'!$X:$X,$F68,'Bank-1S'!$Y:$Y,$G68),SUMIFS('Bank-1S'!$AE:$AE,'Bank-1S'!$J:$J,AB$8,'Bank-1S'!$AF:$AF,$N68,'Bank-1S'!$X:$X,$F68,'Bank-1S'!$Y:$Y,$G68))</f>
        <v>0</v>
      </c>
      <c r="AC68" s="179">
        <f ca="1">IF(AC$7&lt;&gt;"",SUMIFS('Bank-1S'!$AE:$AE,'Bank-1S'!$J:$J,"&gt;="&amp;AC$7,'Bank-1S'!$J:$J,"&lt;="&amp;AC$8,'Bank-1S'!$AF:$AF,$N68,'Bank-1S'!$X:$X,$F68,'Bank-1S'!$Y:$Y,$G68),SUMIFS('Bank-1S'!$AE:$AE,'Bank-1S'!$J:$J,AC$8,'Bank-1S'!$AF:$AF,$N68,'Bank-1S'!$X:$X,$F68,'Bank-1S'!$Y:$Y,$G68))</f>
        <v>0</v>
      </c>
      <c r="AD68" s="179">
        <f ca="1">IF(AD$7&lt;&gt;"",SUMIFS('Bank-1S'!$AE:$AE,'Bank-1S'!$J:$J,"&gt;="&amp;AD$7,'Bank-1S'!$J:$J,"&lt;="&amp;AD$8,'Bank-1S'!$AF:$AF,$N68,'Bank-1S'!$X:$X,$F68,'Bank-1S'!$Y:$Y,$G68),SUMIFS('Bank-1S'!$AE:$AE,'Bank-1S'!$J:$J,AD$8,'Bank-1S'!$AF:$AF,$N68,'Bank-1S'!$X:$X,$F68,'Bank-1S'!$Y:$Y,$G68))</f>
        <v>0</v>
      </c>
      <c r="AE68" s="179">
        <f ca="1">IF(AE$7&lt;&gt;"",SUMIFS('Bank-1S'!$AE:$AE,'Bank-1S'!$J:$J,"&gt;="&amp;AE$7,'Bank-1S'!$J:$J,"&lt;="&amp;AE$8,'Bank-1S'!$AF:$AF,$N68,'Bank-1S'!$X:$X,$F68,'Bank-1S'!$Y:$Y,$G68),SUMIFS('Bank-1S'!$AE:$AE,'Bank-1S'!$J:$J,AE$8,'Bank-1S'!$AF:$AF,$N68,'Bank-1S'!$X:$X,$F68,'Bank-1S'!$Y:$Y,$G68))</f>
        <v>0</v>
      </c>
      <c r="AF68" s="179">
        <f ca="1">IF(AF$7&lt;&gt;"",SUMIFS('Bank-1S'!$AE:$AE,'Bank-1S'!$J:$J,"&gt;="&amp;AF$7,'Bank-1S'!$J:$J,"&lt;="&amp;AF$8,'Bank-1S'!$AF:$AF,$N68,'Bank-1S'!$X:$X,$F68,'Bank-1S'!$Y:$Y,$G68),SUMIFS('Bank-1S'!$AE:$AE,'Bank-1S'!$J:$J,AF$8,'Bank-1S'!$AF:$AF,$N68,'Bank-1S'!$X:$X,$F68,'Bank-1S'!$Y:$Y,$G68))</f>
        <v>0</v>
      </c>
      <c r="AG68" s="179">
        <f ca="1">IF(AG$7&lt;&gt;"",SUMIFS('Bank-1S'!$AE:$AE,'Bank-1S'!$J:$J,"&gt;="&amp;AG$7,'Bank-1S'!$J:$J,"&lt;="&amp;AG$8,'Bank-1S'!$AF:$AF,$N68,'Bank-1S'!$X:$X,$F68,'Bank-1S'!$Y:$Y,$G68),SUMIFS('Bank-1S'!$AE:$AE,'Bank-1S'!$J:$J,AG$8,'Bank-1S'!$AF:$AF,$N68,'Bank-1S'!$X:$X,$F68,'Bank-1S'!$Y:$Y,$G68))</f>
        <v>0</v>
      </c>
      <c r="AH68" s="179">
        <f ca="1">IF(AH$7&lt;&gt;"",SUMIFS('Bank-1S'!$AE:$AE,'Bank-1S'!$J:$J,"&gt;="&amp;AH$7,'Bank-1S'!$J:$J,"&lt;="&amp;AH$8,'Bank-1S'!$AF:$AF,$N68,'Bank-1S'!$X:$X,$F68,'Bank-1S'!$Y:$Y,$G68),SUMIFS('Bank-1S'!$AE:$AE,'Bank-1S'!$J:$J,AH$8,'Bank-1S'!$AF:$AF,$N68,'Bank-1S'!$X:$X,$F68,'Bank-1S'!$Y:$Y,$G68))</f>
        <v>0</v>
      </c>
      <c r="AI68" s="179">
        <f ca="1">IF(AI$7&lt;&gt;"",SUMIFS('Bank-1S'!$AE:$AE,'Bank-1S'!$J:$J,"&gt;="&amp;AI$7,'Bank-1S'!$J:$J,"&lt;="&amp;AI$8,'Bank-1S'!$AF:$AF,$N68,'Bank-1S'!$X:$X,$F68,'Bank-1S'!$Y:$Y,$G68),SUMIFS('Bank-1S'!$AE:$AE,'Bank-1S'!$J:$J,AI$8,'Bank-1S'!$AF:$AF,$N68,'Bank-1S'!$X:$X,$F68,'Bank-1S'!$Y:$Y,$G68))</f>
        <v>0</v>
      </c>
      <c r="AJ68" s="179">
        <f ca="1">IF(AJ$7&lt;&gt;"",SUMIFS('Bank-1S'!$AE:$AE,'Bank-1S'!$J:$J,"&gt;="&amp;AJ$7,'Bank-1S'!$J:$J,"&lt;="&amp;AJ$8,'Bank-1S'!$AF:$AF,$N68,'Bank-1S'!$X:$X,$F68,'Bank-1S'!$Y:$Y,$G68),SUMIFS('Bank-1S'!$AE:$AE,'Bank-1S'!$J:$J,AJ$8,'Bank-1S'!$AF:$AF,$N68,'Bank-1S'!$X:$X,$F68,'Bank-1S'!$Y:$Y,$G68))</f>
        <v>0</v>
      </c>
      <c r="AK68" s="179">
        <f ca="1">IF(AK$7&lt;&gt;"",SUMIFS('Bank-1S'!$AE:$AE,'Bank-1S'!$J:$J,"&gt;="&amp;AK$7,'Bank-1S'!$J:$J,"&lt;="&amp;AK$8,'Bank-1S'!$AF:$AF,$N68,'Bank-1S'!$X:$X,$F68,'Bank-1S'!$Y:$Y,$G68),SUMIFS('Bank-1S'!$AE:$AE,'Bank-1S'!$J:$J,AK$8,'Bank-1S'!$AF:$AF,$N68,'Bank-1S'!$X:$X,$F68,'Bank-1S'!$Y:$Y,$G68))</f>
        <v>0</v>
      </c>
      <c r="AL68" s="179">
        <f ca="1">IF(AL$7&lt;&gt;"",SUMIFS('Bank-1S'!$AE:$AE,'Bank-1S'!$J:$J,"&gt;="&amp;AL$7,'Bank-1S'!$J:$J,"&lt;="&amp;AL$8,'Bank-1S'!$AF:$AF,$N68,'Bank-1S'!$X:$X,$F68,'Bank-1S'!$Y:$Y,$G68),SUMIFS('Bank-1S'!$AE:$AE,'Bank-1S'!$J:$J,AL$8,'Bank-1S'!$AF:$AF,$N68,'Bank-1S'!$X:$X,$F68,'Bank-1S'!$Y:$Y,$G68))</f>
        <v>0</v>
      </c>
      <c r="AM68" s="179">
        <f ca="1">IF(AM$7&lt;&gt;"",SUMIFS('Bank-1S'!$AE:$AE,'Bank-1S'!$J:$J,"&gt;="&amp;AM$7,'Bank-1S'!$J:$J,"&lt;="&amp;AM$8,'Bank-1S'!$AF:$AF,$N68,'Bank-1S'!$X:$X,$F68,'Bank-1S'!$Y:$Y,$G68),SUMIFS('Bank-1S'!$AE:$AE,'Bank-1S'!$J:$J,AM$8,'Bank-1S'!$AF:$AF,$N68,'Bank-1S'!$X:$X,$F68,'Bank-1S'!$Y:$Y,$G68))</f>
        <v>0</v>
      </c>
      <c r="AN68" s="179">
        <f ca="1">IF(AN$7&lt;&gt;"",SUMIFS('Bank-1S'!$AE:$AE,'Bank-1S'!$J:$J,"&gt;="&amp;AN$7,'Bank-1S'!$J:$J,"&lt;="&amp;AN$8,'Bank-1S'!$AF:$AF,$N68,'Bank-1S'!$X:$X,$F68,'Bank-1S'!$Y:$Y,$G68),SUMIFS('Bank-1S'!$AE:$AE,'Bank-1S'!$J:$J,AN$8,'Bank-1S'!$AF:$AF,$N68,'Bank-1S'!$X:$X,$F68,'Bank-1S'!$Y:$Y,$G68))</f>
        <v>0</v>
      </c>
      <c r="AO68" s="179">
        <f ca="1">IF(AO$7&lt;&gt;"",SUMIFS('Bank-1S'!$AE:$AE,'Bank-1S'!$J:$J,"&gt;="&amp;AO$7,'Bank-1S'!$J:$J,"&lt;="&amp;AO$8,'Bank-1S'!$AF:$AF,$N68,'Bank-1S'!$X:$X,$F68,'Bank-1S'!$Y:$Y,$G68),SUMIFS('Bank-1S'!$AE:$AE,'Bank-1S'!$J:$J,AO$8,'Bank-1S'!$AF:$AF,$N68,'Bank-1S'!$X:$X,$F68,'Bank-1S'!$Y:$Y,$G68))</f>
        <v>0</v>
      </c>
      <c r="AP68" s="179">
        <f ca="1">IF(AP$7&lt;&gt;"",SUMIFS('Bank-1S'!$AE:$AE,'Bank-1S'!$J:$J,"&gt;="&amp;AP$7,'Bank-1S'!$J:$J,"&lt;="&amp;AP$8,'Bank-1S'!$AF:$AF,$N68,'Bank-1S'!$X:$X,$F68,'Bank-1S'!$Y:$Y,$G68),SUMIFS('Bank-1S'!$AE:$AE,'Bank-1S'!$J:$J,AP$8,'Bank-1S'!$AF:$AF,$N68,'Bank-1S'!$X:$X,$F68,'Bank-1S'!$Y:$Y,$G68))</f>
        <v>0</v>
      </c>
      <c r="AQ68" s="179">
        <f ca="1">IF(AQ$7&lt;&gt;"",SUMIFS('Bank-1S'!$AE:$AE,'Bank-1S'!$J:$J,"&gt;="&amp;AQ$7,'Bank-1S'!$J:$J,"&lt;="&amp;AQ$8,'Bank-1S'!$AF:$AF,$N68,'Bank-1S'!$X:$X,$F68,'Bank-1S'!$Y:$Y,$G68),SUMIFS('Bank-1S'!$AE:$AE,'Bank-1S'!$J:$J,AQ$8,'Bank-1S'!$AF:$AF,$N68,'Bank-1S'!$X:$X,$F68,'Bank-1S'!$Y:$Y,$G68))</f>
        <v>0</v>
      </c>
      <c r="AR68" s="179">
        <f ca="1">IF(AR$7&lt;&gt;"",SUMIFS('Bank-1S'!$AE:$AE,'Bank-1S'!$J:$J,"&gt;="&amp;AR$7,'Bank-1S'!$J:$J,"&lt;="&amp;AR$8,'Bank-1S'!$AF:$AF,$N68,'Bank-1S'!$X:$X,$F68,'Bank-1S'!$Y:$Y,$G68),SUMIFS('Bank-1S'!$AE:$AE,'Bank-1S'!$J:$J,AR$8,'Bank-1S'!$AF:$AF,$N68,'Bank-1S'!$X:$X,$F68,'Bank-1S'!$Y:$Y,$G68))</f>
        <v>0</v>
      </c>
      <c r="AS68" s="179">
        <f ca="1">IF(AS$7&lt;&gt;"",SUMIFS('Bank-1S'!$AE:$AE,'Bank-1S'!$J:$J,"&gt;="&amp;AS$7,'Bank-1S'!$J:$J,"&lt;="&amp;AS$8,'Bank-1S'!$AF:$AF,$N68,'Bank-1S'!$X:$X,$F68,'Bank-1S'!$Y:$Y,$G68),SUMIFS('Bank-1S'!$AE:$AE,'Bank-1S'!$J:$J,AS$8,'Bank-1S'!$AF:$AF,$N68,'Bank-1S'!$X:$X,$F68,'Bank-1S'!$Y:$Y,$G68))</f>
        <v>0</v>
      </c>
      <c r="AT68" s="179">
        <f ca="1">IF(AT$7&lt;&gt;"",SUMIFS('Bank-1S'!$AE:$AE,'Bank-1S'!$J:$J,"&gt;="&amp;AT$7,'Bank-1S'!$J:$J,"&lt;="&amp;AT$8,'Bank-1S'!$AF:$AF,$N68,'Bank-1S'!$X:$X,$F68,'Bank-1S'!$Y:$Y,$G68),SUMIFS('Bank-1S'!$AE:$AE,'Bank-1S'!$J:$J,AT$8,'Bank-1S'!$AF:$AF,$N68,'Bank-1S'!$X:$X,$F68,'Bank-1S'!$Y:$Y,$G68))</f>
        <v>0</v>
      </c>
      <c r="AU68" s="179">
        <f ca="1">IF(AU$7&lt;&gt;"",SUMIFS('Bank-1S'!$AE:$AE,'Bank-1S'!$J:$J,"&gt;="&amp;AU$7,'Bank-1S'!$J:$J,"&lt;="&amp;AU$8,'Bank-1S'!$AF:$AF,$N68,'Bank-1S'!$X:$X,$F68,'Bank-1S'!$Y:$Y,$G68),SUMIFS('Bank-1S'!$AE:$AE,'Bank-1S'!$J:$J,AU$8,'Bank-1S'!$AF:$AF,$N68,'Bank-1S'!$X:$X,$F68,'Bank-1S'!$Y:$Y,$G68))</f>
        <v>0</v>
      </c>
      <c r="AV68" s="179">
        <f ca="1">IF(AV$7&lt;&gt;"",SUMIFS('Bank-1S'!$AE:$AE,'Bank-1S'!$J:$J,"&gt;="&amp;AV$7,'Bank-1S'!$J:$J,"&lt;="&amp;AV$8,'Bank-1S'!$AF:$AF,$N68,'Bank-1S'!$X:$X,$F68,'Bank-1S'!$Y:$Y,$G68),SUMIFS('Bank-1S'!$AE:$AE,'Bank-1S'!$J:$J,AV$8,'Bank-1S'!$AF:$AF,$N68,'Bank-1S'!$X:$X,$F68,'Bank-1S'!$Y:$Y,$G68))</f>
        <v>0</v>
      </c>
      <c r="AW68" s="179">
        <f ca="1">IF(AW$7&lt;&gt;"",SUMIFS('Bank-1S'!$AE:$AE,'Bank-1S'!$J:$J,"&gt;="&amp;AW$7,'Bank-1S'!$J:$J,"&lt;="&amp;AW$8,'Bank-1S'!$AF:$AF,$N68,'Bank-1S'!$X:$X,$F68,'Bank-1S'!$Y:$Y,$G68),SUMIFS('Bank-1S'!$AE:$AE,'Bank-1S'!$J:$J,AW$8,'Bank-1S'!$AF:$AF,$N68,'Bank-1S'!$X:$X,$F68,'Bank-1S'!$Y:$Y,$G68))</f>
        <v>0</v>
      </c>
      <c r="AX68" s="179">
        <f ca="1">IF(AX$7&lt;&gt;"",SUMIFS('Bank-1S'!$AE:$AE,'Bank-1S'!$J:$J,"&gt;="&amp;AX$7,'Bank-1S'!$J:$J,"&lt;="&amp;AX$8,'Bank-1S'!$AF:$AF,$N68,'Bank-1S'!$X:$X,$F68,'Bank-1S'!$Y:$Y,$G68),SUMIFS('Bank-1S'!$AE:$AE,'Bank-1S'!$J:$J,AX$8,'Bank-1S'!$AF:$AF,$N68,'Bank-1S'!$X:$X,$F68,'Bank-1S'!$Y:$Y,$G68))</f>
        <v>0</v>
      </c>
      <c r="AY68" s="179">
        <f ca="1">IF(AY$7&lt;&gt;"",SUMIFS('Bank-1S'!$AE:$AE,'Bank-1S'!$J:$J,"&gt;="&amp;AY$7,'Bank-1S'!$J:$J,"&lt;="&amp;AY$8,'Bank-1S'!$AF:$AF,$N68,'Bank-1S'!$X:$X,$F68,'Bank-1S'!$Y:$Y,$G68),SUMIFS('Bank-1S'!$AE:$AE,'Bank-1S'!$J:$J,AY$8,'Bank-1S'!$AF:$AF,$N68,'Bank-1S'!$X:$X,$F68,'Bank-1S'!$Y:$Y,$G68))</f>
        <v>0</v>
      </c>
      <c r="AZ68" s="179">
        <f ca="1">IF(AZ$7&lt;&gt;"",SUMIFS('Bank-1S'!$AE:$AE,'Bank-1S'!$J:$J,"&gt;="&amp;AZ$7,'Bank-1S'!$J:$J,"&lt;="&amp;AZ$8,'Bank-1S'!$AF:$AF,$N68,'Bank-1S'!$X:$X,$F68,'Bank-1S'!$Y:$Y,$G68),SUMIFS('Bank-1S'!$AE:$AE,'Bank-1S'!$J:$J,AZ$8,'Bank-1S'!$AF:$AF,$N68,'Bank-1S'!$X:$X,$F68,'Bank-1S'!$Y:$Y,$G68))</f>
        <v>0</v>
      </c>
      <c r="BA68" s="179">
        <f ca="1">IF(BA$7&lt;&gt;"",SUMIFS('Bank-1S'!$AE:$AE,'Bank-1S'!$J:$J,"&gt;="&amp;BA$7,'Bank-1S'!$J:$J,"&lt;="&amp;BA$8,'Bank-1S'!$AF:$AF,$N68,'Bank-1S'!$X:$X,$F68,'Bank-1S'!$Y:$Y,$G68),SUMIFS('Bank-1S'!$AE:$AE,'Bank-1S'!$J:$J,BA$8,'Bank-1S'!$AF:$AF,$N68,'Bank-1S'!$X:$X,$F68,'Bank-1S'!$Y:$Y,$G68))</f>
        <v>0</v>
      </c>
      <c r="BB68" s="179">
        <f ca="1">IF(BB$7&lt;&gt;"",SUMIFS('Bank-1S'!$AE:$AE,'Bank-1S'!$J:$J,"&gt;="&amp;BB$7,'Bank-1S'!$J:$J,"&lt;="&amp;BB$8,'Bank-1S'!$AF:$AF,$N68,'Bank-1S'!$X:$X,$F68,'Bank-1S'!$Y:$Y,$G68),SUMIFS('Bank-1S'!$AE:$AE,'Bank-1S'!$J:$J,BB$8,'Bank-1S'!$AF:$AF,$N68,'Bank-1S'!$X:$X,$F68,'Bank-1S'!$Y:$Y,$G68))</f>
        <v>0</v>
      </c>
      <c r="BC68" s="179">
        <f ca="1">IF(BC$7&lt;&gt;"",SUMIFS('Bank-1S'!$AE:$AE,'Bank-1S'!$J:$J,"&gt;="&amp;BC$7,'Bank-1S'!$J:$J,"&lt;="&amp;BC$8,'Bank-1S'!$AF:$AF,$N68,'Bank-1S'!$X:$X,$F68,'Bank-1S'!$Y:$Y,$G68),SUMIFS('Bank-1S'!$AE:$AE,'Bank-1S'!$J:$J,BC$8,'Bank-1S'!$AF:$AF,$N68,'Bank-1S'!$X:$X,$F68,'Bank-1S'!$Y:$Y,$G68))</f>
        <v>0</v>
      </c>
      <c r="BD68" s="179">
        <f ca="1">IF(BD$7&lt;&gt;"",SUMIFS('Bank-1S'!$AE:$AE,'Bank-1S'!$J:$J,"&gt;="&amp;BD$7,'Bank-1S'!$J:$J,"&lt;="&amp;BD$8,'Bank-1S'!$AF:$AF,$N68,'Bank-1S'!$X:$X,$F68,'Bank-1S'!$Y:$Y,$G68),SUMIFS('Bank-1S'!$AE:$AE,'Bank-1S'!$J:$J,BD$8,'Bank-1S'!$AF:$AF,$N68,'Bank-1S'!$X:$X,$F68,'Bank-1S'!$Y:$Y,$G68))</f>
        <v>0</v>
      </c>
      <c r="BE68" s="179">
        <f ca="1">IF(BE$7&lt;&gt;"",SUMIFS('Bank-1S'!$AE:$AE,'Bank-1S'!$J:$J,"&gt;="&amp;BE$7,'Bank-1S'!$J:$J,"&lt;="&amp;BE$8,'Bank-1S'!$AF:$AF,$N68,'Bank-1S'!$X:$X,$F68,'Bank-1S'!$Y:$Y,$G68),SUMIFS('Bank-1S'!$AE:$AE,'Bank-1S'!$J:$J,BE$8,'Bank-1S'!$AF:$AF,$N68,'Bank-1S'!$X:$X,$F68,'Bank-1S'!$Y:$Y,$G68))</f>
        <v>0</v>
      </c>
      <c r="BF68" s="179">
        <f ca="1">IF(BF$7&lt;&gt;"",SUMIFS('Bank-1S'!$AE:$AE,'Bank-1S'!$J:$J,"&gt;="&amp;BF$7,'Bank-1S'!$J:$J,"&lt;="&amp;BF$8,'Bank-1S'!$AF:$AF,$N68,'Bank-1S'!$X:$X,$F68,'Bank-1S'!$Y:$Y,$G68),SUMIFS('Bank-1S'!$AE:$AE,'Bank-1S'!$J:$J,BF$8,'Bank-1S'!$AF:$AF,$N68,'Bank-1S'!$X:$X,$F68,'Bank-1S'!$Y:$Y,$G68))</f>
        <v>0</v>
      </c>
      <c r="BG68" s="179">
        <f ca="1">IF(BG$7&lt;&gt;"",SUMIFS('Bank-1S'!$AE:$AE,'Bank-1S'!$J:$J,"&gt;="&amp;BG$7,'Bank-1S'!$J:$J,"&lt;="&amp;BG$8,'Bank-1S'!$AF:$AF,$N68,'Bank-1S'!$X:$X,$F68,'Bank-1S'!$Y:$Y,$G68),SUMIFS('Bank-1S'!$AE:$AE,'Bank-1S'!$J:$J,BG$8,'Bank-1S'!$AF:$AF,$N68,'Bank-1S'!$X:$X,$F68,'Bank-1S'!$Y:$Y,$G68))</f>
        <v>0</v>
      </c>
      <c r="BH68" s="179">
        <f ca="1">IF(BH$7&lt;&gt;"",SUMIFS('Bank-1S'!$AE:$AE,'Bank-1S'!$J:$J,"&gt;="&amp;BH$7,'Bank-1S'!$J:$J,"&lt;="&amp;BH$8,'Bank-1S'!$AF:$AF,$N68,'Bank-1S'!$X:$X,$F68,'Bank-1S'!$Y:$Y,$G68),SUMIFS('Bank-1S'!$AE:$AE,'Bank-1S'!$J:$J,BH$8,'Bank-1S'!$AF:$AF,$N68,'Bank-1S'!$X:$X,$F68,'Bank-1S'!$Y:$Y,$G68))</f>
        <v>0</v>
      </c>
      <c r="BI68" s="179">
        <f ca="1">IF(BI$7&lt;&gt;"",SUMIFS('Bank-1S'!$AE:$AE,'Bank-1S'!$J:$J,"&gt;="&amp;BI$7,'Bank-1S'!$J:$J,"&lt;="&amp;BI$8,'Bank-1S'!$AF:$AF,$N68,'Bank-1S'!$X:$X,$F68,'Bank-1S'!$Y:$Y,$G68),SUMIFS('Bank-1S'!$AE:$AE,'Bank-1S'!$J:$J,BI$8,'Bank-1S'!$AF:$AF,$N68,'Bank-1S'!$X:$X,$F68,'Bank-1S'!$Y:$Y,$G68))</f>
        <v>0</v>
      </c>
      <c r="BJ68" s="179">
        <f ca="1">IF(BJ$7&lt;&gt;"",SUMIFS('Bank-1S'!$AE:$AE,'Bank-1S'!$J:$J,"&gt;="&amp;BJ$7,'Bank-1S'!$J:$J,"&lt;="&amp;BJ$8,'Bank-1S'!$AF:$AF,$N68,'Bank-1S'!$X:$X,$F68,'Bank-1S'!$Y:$Y,$G68),SUMIFS('Bank-1S'!$AE:$AE,'Bank-1S'!$J:$J,BJ$8,'Bank-1S'!$AF:$AF,$N68,'Bank-1S'!$X:$X,$F68,'Bank-1S'!$Y:$Y,$G68))</f>
        <v>0</v>
      </c>
      <c r="BK68" s="179">
        <f ca="1">IF(BK$7&lt;&gt;"",SUMIFS('Bank-1S'!$AE:$AE,'Bank-1S'!$J:$J,"&gt;="&amp;BK$7,'Bank-1S'!$J:$J,"&lt;="&amp;BK$8,'Bank-1S'!$AF:$AF,$N68,'Bank-1S'!$X:$X,$F68,'Bank-1S'!$Y:$Y,$G68),SUMIFS('Bank-1S'!$AE:$AE,'Bank-1S'!$J:$J,BK$8,'Bank-1S'!$AF:$AF,$N68,'Bank-1S'!$X:$X,$F68,'Bank-1S'!$Y:$Y,$G68))</f>
        <v>0</v>
      </c>
      <c r="BL68" s="179">
        <f ca="1">IF(BL$7&lt;&gt;"",SUMIFS('Bank-1S'!$AE:$AE,'Bank-1S'!$J:$J,"&gt;="&amp;BL$7,'Bank-1S'!$J:$J,"&lt;="&amp;BL$8,'Bank-1S'!$AF:$AF,$N68,'Bank-1S'!$X:$X,$F68,'Bank-1S'!$Y:$Y,$G68),SUMIFS('Bank-1S'!$AE:$AE,'Bank-1S'!$J:$J,BL$8,'Bank-1S'!$AF:$AF,$N68,'Bank-1S'!$X:$X,$F68,'Bank-1S'!$Y:$Y,$G68))</f>
        <v>0</v>
      </c>
      <c r="BM68" s="179">
        <f ca="1">IF(BM$7&lt;&gt;"",SUMIFS('Bank-1S'!$AE:$AE,'Bank-1S'!$J:$J,"&gt;="&amp;BM$7,'Bank-1S'!$J:$J,"&lt;="&amp;BM$8,'Bank-1S'!$AF:$AF,$N68,'Bank-1S'!$X:$X,$F68,'Bank-1S'!$Y:$Y,$G68),SUMIFS('Bank-1S'!$AE:$AE,'Bank-1S'!$J:$J,BM$8,'Bank-1S'!$AF:$AF,$N68,'Bank-1S'!$X:$X,$F68,'Bank-1S'!$Y:$Y,$G68))</f>
        <v>0</v>
      </c>
      <c r="BN68" s="179">
        <f ca="1">IF(BN$7&lt;&gt;"",SUMIFS('Bank-1S'!$AE:$AE,'Bank-1S'!$J:$J,"&gt;="&amp;BN$7,'Bank-1S'!$J:$J,"&lt;="&amp;BN$8,'Bank-1S'!$AF:$AF,$N68,'Bank-1S'!$X:$X,$F68,'Bank-1S'!$Y:$Y,$G68),SUMIFS('Bank-1S'!$AE:$AE,'Bank-1S'!$J:$J,BN$8,'Bank-1S'!$AF:$AF,$N68,'Bank-1S'!$X:$X,$F68,'Bank-1S'!$Y:$Y,$G68))</f>
        <v>0</v>
      </c>
      <c r="BO68" s="179">
        <f ca="1">IF(BO$7&lt;&gt;"",SUMIFS('Bank-1S'!$AE:$AE,'Bank-1S'!$J:$J,"&gt;="&amp;BO$7,'Bank-1S'!$J:$J,"&lt;="&amp;BO$8,'Bank-1S'!$AF:$AF,$N68,'Bank-1S'!$X:$X,$F68,'Bank-1S'!$Y:$Y,$G68),SUMIFS('Bank-1S'!$AE:$AE,'Bank-1S'!$J:$J,BO$8,'Bank-1S'!$AF:$AF,$N68,'Bank-1S'!$X:$X,$F68,'Bank-1S'!$Y:$Y,$G68))</f>
        <v>0</v>
      </c>
      <c r="BP68" s="179">
        <f ca="1">IF(BP$7&lt;&gt;"",SUMIFS('Bank-1S'!$AE:$AE,'Bank-1S'!$J:$J,"&gt;="&amp;BP$7,'Bank-1S'!$J:$J,"&lt;="&amp;BP$8,'Bank-1S'!$AF:$AF,$N68,'Bank-1S'!$X:$X,$F68,'Bank-1S'!$Y:$Y,$G68),SUMIFS('Bank-1S'!$AE:$AE,'Bank-1S'!$J:$J,BP$8,'Bank-1S'!$AF:$AF,$N68,'Bank-1S'!$X:$X,$F68,'Bank-1S'!$Y:$Y,$G68))</f>
        <v>0</v>
      </c>
      <c r="BQ68" s="179">
        <f ca="1">IF(BQ$7&lt;&gt;"",SUMIFS('Bank-1S'!$AE:$AE,'Bank-1S'!$J:$J,"&gt;="&amp;BQ$7,'Bank-1S'!$J:$J,"&lt;="&amp;BQ$8,'Bank-1S'!$AF:$AF,$N68,'Bank-1S'!$X:$X,$F68,'Bank-1S'!$Y:$Y,$G68),SUMIFS('Bank-1S'!$AE:$AE,'Bank-1S'!$J:$J,BQ$8,'Bank-1S'!$AF:$AF,$N68,'Bank-1S'!$X:$X,$F68,'Bank-1S'!$Y:$Y,$G68))</f>
        <v>0</v>
      </c>
      <c r="BR68" s="179">
        <f ca="1">IF(BR$7&lt;&gt;"",SUMIFS('Bank-1S'!$AE:$AE,'Bank-1S'!$J:$J,"&gt;="&amp;BR$7,'Bank-1S'!$J:$J,"&lt;="&amp;BR$8,'Bank-1S'!$AF:$AF,$N68,'Bank-1S'!$X:$X,$F68,'Bank-1S'!$Y:$Y,$G68),SUMIFS('Bank-1S'!$AE:$AE,'Bank-1S'!$J:$J,BR$8,'Bank-1S'!$AF:$AF,$N68,'Bank-1S'!$X:$X,$F68,'Bank-1S'!$Y:$Y,$G68))</f>
        <v>0</v>
      </c>
      <c r="BS68" s="179">
        <f ca="1">IF(BS$7&lt;&gt;"",SUMIFS('Bank-1S'!$AE:$AE,'Bank-1S'!$J:$J,"&gt;="&amp;BS$7,'Bank-1S'!$J:$J,"&lt;="&amp;BS$8,'Bank-1S'!$AF:$AF,$N68,'Bank-1S'!$X:$X,$F68,'Bank-1S'!$Y:$Y,$G68),SUMIFS('Bank-1S'!$AE:$AE,'Bank-1S'!$J:$J,BS$8,'Bank-1S'!$AF:$AF,$N68,'Bank-1S'!$X:$X,$F68,'Bank-1S'!$Y:$Y,$G68))</f>
        <v>0</v>
      </c>
      <c r="BT68" s="179">
        <f ca="1">IF(BT$7&lt;&gt;"",SUMIFS('Bank-1S'!$AE:$AE,'Bank-1S'!$J:$J,"&gt;="&amp;BT$7,'Bank-1S'!$J:$J,"&lt;="&amp;BT$8,'Bank-1S'!$AF:$AF,$N68,'Bank-1S'!$X:$X,$F68,'Bank-1S'!$Y:$Y,$G68),SUMIFS('Bank-1S'!$AE:$AE,'Bank-1S'!$J:$J,BT$8,'Bank-1S'!$AF:$AF,$N68,'Bank-1S'!$X:$X,$F68,'Bank-1S'!$Y:$Y,$G68))</f>
        <v>0</v>
      </c>
      <c r="BU68" s="179">
        <f ca="1">IF(BU$7&lt;&gt;"",SUMIFS('Bank-1S'!$AE:$AE,'Bank-1S'!$J:$J,"&gt;="&amp;BU$7,'Bank-1S'!$J:$J,"&lt;="&amp;BU$8,'Bank-1S'!$AF:$AF,$N68,'Bank-1S'!$X:$X,$F68,'Bank-1S'!$Y:$Y,$G68),SUMIFS('Bank-1S'!$AE:$AE,'Bank-1S'!$J:$J,BU$8,'Bank-1S'!$AF:$AF,$N68,'Bank-1S'!$X:$X,$F68,'Bank-1S'!$Y:$Y,$G68))</f>
        <v>0</v>
      </c>
      <c r="BV68" s="179">
        <f ca="1">IF(BV$7&lt;&gt;"",SUMIFS('Bank-1S'!$AE:$AE,'Bank-1S'!$J:$J,"&gt;="&amp;BV$7,'Bank-1S'!$J:$J,"&lt;="&amp;BV$8,'Bank-1S'!$AF:$AF,$N68,'Bank-1S'!$X:$X,$F68,'Bank-1S'!$Y:$Y,$G68),SUMIFS('Bank-1S'!$AE:$AE,'Bank-1S'!$J:$J,BV$8,'Bank-1S'!$AF:$AF,$N68,'Bank-1S'!$X:$X,$F68,'Bank-1S'!$Y:$Y,$G68))</f>
        <v>0</v>
      </c>
      <c r="BW68" s="179">
        <f ca="1">IF(BW$7&lt;&gt;"",SUMIFS('Bank-1S'!$AE:$AE,'Bank-1S'!$J:$J,"&gt;="&amp;BW$7,'Bank-1S'!$J:$J,"&lt;="&amp;BW$8,'Bank-1S'!$AF:$AF,$N68,'Bank-1S'!$X:$X,$F68,'Bank-1S'!$Y:$Y,$G68),SUMIFS('Bank-1S'!$AE:$AE,'Bank-1S'!$J:$J,BW$8,'Bank-1S'!$AF:$AF,$N68,'Bank-1S'!$X:$X,$F68,'Bank-1S'!$Y:$Y,$G68))</f>
        <v>0</v>
      </c>
      <c r="BX68" s="179">
        <f ca="1">IF(BX$7&lt;&gt;"",SUMIFS('Bank-1S'!$AE:$AE,'Bank-1S'!$J:$J,"&gt;="&amp;BX$7,'Bank-1S'!$J:$J,"&lt;="&amp;BX$8,'Bank-1S'!$AF:$AF,$N68,'Bank-1S'!$X:$X,$F68,'Bank-1S'!$Y:$Y,$G68),SUMIFS('Bank-1S'!$AE:$AE,'Bank-1S'!$J:$J,BX$8,'Bank-1S'!$AF:$AF,$N68,'Bank-1S'!$X:$X,$F68,'Bank-1S'!$Y:$Y,$G68))</f>
        <v>0</v>
      </c>
      <c r="BY68" s="179">
        <f ca="1">IF(BY$7&lt;&gt;"",SUMIFS('Bank-1S'!$AE:$AE,'Bank-1S'!$J:$J,"&gt;="&amp;BY$7,'Bank-1S'!$J:$J,"&lt;="&amp;BY$8,'Bank-1S'!$AF:$AF,$N68,'Bank-1S'!$X:$X,$F68,'Bank-1S'!$Y:$Y,$G68),SUMIFS('Bank-1S'!$AE:$AE,'Bank-1S'!$J:$J,BY$8,'Bank-1S'!$AF:$AF,$N68,'Bank-1S'!$X:$X,$F68,'Bank-1S'!$Y:$Y,$G68))</f>
        <v>0</v>
      </c>
      <c r="BZ68" s="179">
        <f ca="1">IF(BZ$7&lt;&gt;"",SUMIFS('Bank-1S'!$AE:$AE,'Bank-1S'!$J:$J,"&gt;="&amp;BZ$7,'Bank-1S'!$J:$J,"&lt;="&amp;BZ$8,'Bank-1S'!$AF:$AF,$N68,'Bank-1S'!$X:$X,$F68,'Bank-1S'!$Y:$Y,$G68),SUMIFS('Bank-1S'!$AE:$AE,'Bank-1S'!$J:$J,BZ$8,'Bank-1S'!$AF:$AF,$N68,'Bank-1S'!$X:$X,$F68,'Bank-1S'!$Y:$Y,$G68))</f>
        <v>0</v>
      </c>
      <c r="CA68" s="179">
        <f ca="1">IF(CA$7&lt;&gt;"",SUMIFS('Bank-1S'!$AE:$AE,'Bank-1S'!$J:$J,"&gt;="&amp;CA$7,'Bank-1S'!$J:$J,"&lt;="&amp;CA$8,'Bank-1S'!$AF:$AF,$N68,'Bank-1S'!$X:$X,$F68,'Bank-1S'!$Y:$Y,$G68),SUMIFS('Bank-1S'!$AE:$AE,'Bank-1S'!$J:$J,CA$8,'Bank-1S'!$AF:$AF,$N68,'Bank-1S'!$X:$X,$F68,'Bank-1S'!$Y:$Y,$G68))</f>
        <v>0</v>
      </c>
      <c r="CB68" s="179">
        <f ca="1">IF(CB$7&lt;&gt;"",SUMIFS('Bank-1S'!$AE:$AE,'Bank-1S'!$J:$J,"&gt;="&amp;CB$7,'Bank-1S'!$J:$J,"&lt;="&amp;CB$8,'Bank-1S'!$AF:$AF,$N68,'Bank-1S'!$X:$X,$F68,'Bank-1S'!$Y:$Y,$G68),SUMIFS('Bank-1S'!$AE:$AE,'Bank-1S'!$J:$J,CB$8,'Bank-1S'!$AF:$AF,$N68,'Bank-1S'!$X:$X,$F68,'Bank-1S'!$Y:$Y,$G68))</f>
        <v>0</v>
      </c>
      <c r="CC68" s="179">
        <f ca="1">IF(CC$7&lt;&gt;"",SUMIFS('Bank-1S'!$AE:$AE,'Bank-1S'!$J:$J,"&gt;="&amp;CC$7,'Bank-1S'!$J:$J,"&lt;="&amp;CC$8,'Bank-1S'!$AF:$AF,$N68,'Bank-1S'!$X:$X,$F68,'Bank-1S'!$Y:$Y,$G68),SUMIFS('Bank-1S'!$AE:$AE,'Bank-1S'!$J:$J,CC$8,'Bank-1S'!$AF:$AF,$N68,'Bank-1S'!$X:$X,$F68,'Bank-1S'!$Y:$Y,$G68))</f>
        <v>0</v>
      </c>
      <c r="CD68" s="179">
        <f ca="1">IF(CD$7&lt;&gt;"",SUMIFS('Bank-1S'!$AE:$AE,'Bank-1S'!$J:$J,"&gt;="&amp;CD$7,'Bank-1S'!$J:$J,"&lt;="&amp;CD$8,'Bank-1S'!$AF:$AF,$N68,'Bank-1S'!$X:$X,$F68,'Bank-1S'!$Y:$Y,$G68),SUMIFS('Bank-1S'!$AE:$AE,'Bank-1S'!$J:$J,CD$8,'Bank-1S'!$AF:$AF,$N68,'Bank-1S'!$X:$X,$F68,'Bank-1S'!$Y:$Y,$G68))</f>
        <v>0</v>
      </c>
      <c r="CE68" s="179">
        <f ca="1">IF(CE$7&lt;&gt;"",SUMIFS('Bank-1S'!$AE:$AE,'Bank-1S'!$J:$J,"&gt;="&amp;CE$7,'Bank-1S'!$J:$J,"&lt;="&amp;CE$8,'Bank-1S'!$AF:$AF,$N68,'Bank-1S'!$X:$X,$F68,'Bank-1S'!$Y:$Y,$G68),SUMIFS('Bank-1S'!$AE:$AE,'Bank-1S'!$J:$J,CE$8,'Bank-1S'!$AF:$AF,$N68,'Bank-1S'!$X:$X,$F68,'Bank-1S'!$Y:$Y,$G68))</f>
        <v>0</v>
      </c>
      <c r="CF68" s="179">
        <f ca="1">IF(CF$7&lt;&gt;"",SUMIFS('Bank-1S'!$AE:$AE,'Bank-1S'!$J:$J,"&gt;="&amp;CF$7,'Bank-1S'!$J:$J,"&lt;="&amp;CF$8,'Bank-1S'!$AF:$AF,$N68,'Bank-1S'!$X:$X,$F68,'Bank-1S'!$Y:$Y,$G68),SUMIFS('Bank-1S'!$AE:$AE,'Bank-1S'!$J:$J,CF$8,'Bank-1S'!$AF:$AF,$N68,'Bank-1S'!$X:$X,$F68,'Bank-1S'!$Y:$Y,$G68))</f>
        <v>0</v>
      </c>
      <c r="CG68" s="179">
        <f ca="1">IF(CG$7&lt;&gt;"",SUMIFS('Bank-1S'!$AE:$AE,'Bank-1S'!$J:$J,"&gt;="&amp;CG$7,'Bank-1S'!$J:$J,"&lt;="&amp;CG$8,'Bank-1S'!$AF:$AF,$N68,'Bank-1S'!$X:$X,$F68,'Bank-1S'!$Y:$Y,$G68),SUMIFS('Bank-1S'!$AE:$AE,'Bank-1S'!$J:$J,CG$8,'Bank-1S'!$AF:$AF,$N68,'Bank-1S'!$X:$X,$F68,'Bank-1S'!$Y:$Y,$G68))</f>
        <v>0</v>
      </c>
      <c r="CH68" s="179">
        <f ca="1">IF(CH$7&lt;&gt;"",SUMIFS('Bank-1S'!$AE:$AE,'Bank-1S'!$J:$J,"&gt;="&amp;CH$7,'Bank-1S'!$J:$J,"&lt;="&amp;CH$8,'Bank-1S'!$AF:$AF,$N68,'Bank-1S'!$X:$X,$F68,'Bank-1S'!$Y:$Y,$G68),SUMIFS('Bank-1S'!$AE:$AE,'Bank-1S'!$J:$J,CH$8,'Bank-1S'!$AF:$AF,$N68,'Bank-1S'!$X:$X,$F68,'Bank-1S'!$Y:$Y,$G68))</f>
        <v>0</v>
      </c>
      <c r="CI68" s="179">
        <f ca="1">IF(CI$7&lt;&gt;"",SUMIFS('Bank-1S'!$AE:$AE,'Bank-1S'!$J:$J,"&gt;="&amp;CI$7,'Bank-1S'!$J:$J,"&lt;="&amp;CI$8,'Bank-1S'!$AF:$AF,$N68,'Bank-1S'!$X:$X,$F68,'Bank-1S'!$Y:$Y,$G68),SUMIFS('Bank-1S'!$AE:$AE,'Bank-1S'!$J:$J,CI$8,'Bank-1S'!$AF:$AF,$N68,'Bank-1S'!$X:$X,$F68,'Bank-1S'!$Y:$Y,$G68))</f>
        <v>0</v>
      </c>
      <c r="CJ68" s="179">
        <f ca="1">IF(CJ$7&lt;&gt;"",SUMIFS('Bank-1S'!$AE:$AE,'Bank-1S'!$J:$J,"&gt;="&amp;CJ$7,'Bank-1S'!$J:$J,"&lt;="&amp;CJ$8,'Bank-1S'!$AF:$AF,$N68,'Bank-1S'!$X:$X,$F68,'Bank-1S'!$Y:$Y,$G68),SUMIFS('Bank-1S'!$AE:$AE,'Bank-1S'!$J:$J,CJ$8,'Bank-1S'!$AF:$AF,$N68,'Bank-1S'!$X:$X,$F68,'Bank-1S'!$Y:$Y,$G68))</f>
        <v>0</v>
      </c>
      <c r="CK68" s="179">
        <f ca="1">IF(CK$7&lt;&gt;"",SUMIFS('Bank-1S'!$AE:$AE,'Bank-1S'!$J:$J,"&gt;="&amp;CK$7,'Bank-1S'!$J:$J,"&lt;="&amp;CK$8,'Bank-1S'!$AF:$AF,$N68,'Bank-1S'!$X:$X,$F68,'Bank-1S'!$Y:$Y,$G68),SUMIFS('Bank-1S'!$AE:$AE,'Bank-1S'!$J:$J,CK$8,'Bank-1S'!$AF:$AF,$N68,'Bank-1S'!$X:$X,$F68,'Bank-1S'!$Y:$Y,$G68))</f>
        <v>0</v>
      </c>
      <c r="CL68" s="179">
        <f ca="1">IF(CL$7&lt;&gt;"",SUMIFS('Bank-1S'!$AE:$AE,'Bank-1S'!$J:$J,"&gt;="&amp;CL$7,'Bank-1S'!$J:$J,"&lt;="&amp;CL$8,'Bank-1S'!$AF:$AF,$N68,'Bank-1S'!$X:$X,$F68,'Bank-1S'!$Y:$Y,$G68),SUMIFS('Bank-1S'!$AE:$AE,'Bank-1S'!$J:$J,CL$8,'Bank-1S'!$AF:$AF,$N68,'Bank-1S'!$X:$X,$F68,'Bank-1S'!$Y:$Y,$G68))</f>
        <v>0</v>
      </c>
      <c r="CM68" s="179">
        <f ca="1">IF(CM$7&lt;&gt;"",SUMIFS('Bank-1S'!$AE:$AE,'Bank-1S'!$J:$J,"&gt;="&amp;CM$7,'Bank-1S'!$J:$J,"&lt;="&amp;CM$8,'Bank-1S'!$AF:$AF,$N68,'Bank-1S'!$X:$X,$F68,'Bank-1S'!$Y:$Y,$G68),SUMIFS('Bank-1S'!$AE:$AE,'Bank-1S'!$J:$J,CM$8,'Bank-1S'!$AF:$AF,$N68,'Bank-1S'!$X:$X,$F68,'Bank-1S'!$Y:$Y,$G68))</f>
        <v>0</v>
      </c>
      <c r="CN68" s="179">
        <f ca="1">IF(CN$7&lt;&gt;"",SUMIFS('Bank-1S'!$AE:$AE,'Bank-1S'!$J:$J,"&gt;="&amp;CN$7,'Bank-1S'!$J:$J,"&lt;="&amp;CN$8,'Bank-1S'!$AF:$AF,$N68,'Bank-1S'!$X:$X,$F68,'Bank-1S'!$Y:$Y,$G68),SUMIFS('Bank-1S'!$AE:$AE,'Bank-1S'!$J:$J,CN$8,'Bank-1S'!$AF:$AF,$N68,'Bank-1S'!$X:$X,$F68,'Bank-1S'!$Y:$Y,$G68))</f>
        <v>0</v>
      </c>
      <c r="CO68" s="179">
        <f ca="1">IF(CO$7&lt;&gt;"",SUMIFS('Bank-1S'!$AE:$AE,'Bank-1S'!$J:$J,"&gt;="&amp;CO$7,'Bank-1S'!$J:$J,"&lt;="&amp;CO$8,'Bank-1S'!$AF:$AF,$N68,'Bank-1S'!$X:$X,$F68,'Bank-1S'!$Y:$Y,$G68),SUMIFS('Bank-1S'!$AE:$AE,'Bank-1S'!$J:$J,CO$8,'Bank-1S'!$AF:$AF,$N68,'Bank-1S'!$X:$X,$F68,'Bank-1S'!$Y:$Y,$G68))</f>
        <v>0</v>
      </c>
      <c r="CP68" s="179">
        <f ca="1">IF(CP$7&lt;&gt;"",SUMIFS('Bank-1S'!$AE:$AE,'Bank-1S'!$J:$J,"&gt;="&amp;CP$7,'Bank-1S'!$J:$J,"&lt;="&amp;CP$8,'Bank-1S'!$AF:$AF,$N68,'Bank-1S'!$X:$X,$F68,'Bank-1S'!$Y:$Y,$G68),SUMIFS('Bank-1S'!$AE:$AE,'Bank-1S'!$J:$J,CP$8,'Bank-1S'!$AF:$AF,$N68,'Bank-1S'!$X:$X,$F68,'Bank-1S'!$Y:$Y,$G68))</f>
        <v>0</v>
      </c>
      <c r="CQ68" s="179">
        <f ca="1">IF(CQ$7&lt;&gt;"",SUMIFS('Bank-1S'!$AE:$AE,'Bank-1S'!$J:$J,"&gt;="&amp;CQ$7,'Bank-1S'!$J:$J,"&lt;="&amp;CQ$8,'Bank-1S'!$AF:$AF,$N68,'Bank-1S'!$X:$X,$F68,'Bank-1S'!$Y:$Y,$G68),SUMIFS('Bank-1S'!$AE:$AE,'Bank-1S'!$J:$J,CQ$8,'Bank-1S'!$AF:$AF,$N68,'Bank-1S'!$X:$X,$F68,'Bank-1S'!$Y:$Y,$G68))</f>
        <v>0</v>
      </c>
      <c r="CR68" s="179">
        <f ca="1">IF(CR$7&lt;&gt;"",SUMIFS('Bank-1S'!$AE:$AE,'Bank-1S'!$J:$J,"&gt;="&amp;CR$7,'Bank-1S'!$J:$J,"&lt;="&amp;CR$8,'Bank-1S'!$AF:$AF,$N68,'Bank-1S'!$X:$X,$F68,'Bank-1S'!$Y:$Y,$G68),SUMIFS('Bank-1S'!$AE:$AE,'Bank-1S'!$J:$J,CR$8,'Bank-1S'!$AF:$AF,$N68,'Bank-1S'!$X:$X,$F68,'Bank-1S'!$Y:$Y,$G68))</f>
        <v>0</v>
      </c>
      <c r="CS68" s="179">
        <f ca="1">IF(CS$7&lt;&gt;"",SUMIFS('Bank-1S'!$AE:$AE,'Bank-1S'!$J:$J,"&gt;="&amp;CS$7,'Bank-1S'!$J:$J,"&lt;="&amp;CS$8,'Bank-1S'!$AF:$AF,$N68,'Bank-1S'!$X:$X,$F68,'Bank-1S'!$Y:$Y,$G68),SUMIFS('Bank-1S'!$AE:$AE,'Bank-1S'!$J:$J,CS$8,'Bank-1S'!$AF:$AF,$N68,'Bank-1S'!$X:$X,$F68,'Bank-1S'!$Y:$Y,$G68))</f>
        <v>0</v>
      </c>
      <c r="CT68" s="180">
        <f ca="1">IF(CT$7&lt;&gt;"",SUMIFS('Bank-1S'!$AE:$AE,'Bank-1S'!$J:$J,"&gt;="&amp;CT$7,'Bank-1S'!$J:$J,"&lt;="&amp;CT$8,'Bank-1S'!$AF:$AF,$N68,'Bank-1S'!$X:$X,$F68,'Bank-1S'!$Y:$Y,$G68),SUMIFS('Bank-1S'!$AE:$AE,'Bank-1S'!$J:$J,CT$8,'Bank-1S'!$AF:$AF,$N68,'Bank-1S'!$X:$X,$F68,'Bank-1S'!$Y:$Y,$G68))</f>
        <v>0</v>
      </c>
    </row>
    <row r="69" spans="1:98" s="181" customFormat="1" ht="10.199999999999999" x14ac:dyDescent="0.2">
      <c r="A69" s="172"/>
      <c r="B69" s="172"/>
      <c r="C69" s="172"/>
      <c r="D69" s="172"/>
      <c r="E69" s="191">
        <v>2</v>
      </c>
      <c r="F69" s="144" t="str">
        <f t="shared" si="32"/>
        <v>Оплаты расходов аренды</v>
      </c>
      <c r="G69" s="172" t="str">
        <f>lists!$AD$30</f>
        <v>Оплата аренды офиса</v>
      </c>
      <c r="H69" s="292">
        <f t="shared" ca="1" si="24"/>
        <v>0</v>
      </c>
      <c r="I69" s="308">
        <f t="shared" ca="1" si="25"/>
        <v>0</v>
      </c>
      <c r="J69" s="292">
        <f t="shared" ca="1" si="22"/>
        <v>0</v>
      </c>
      <c r="K69" s="308">
        <f t="shared" ca="1" si="26"/>
        <v>0</v>
      </c>
      <c r="L69" s="308">
        <f t="shared" ca="1" si="27"/>
        <v>0</v>
      </c>
      <c r="M69" s="173"/>
      <c r="N69" s="172" t="str">
        <f t="shared" si="23"/>
        <v>RUR</v>
      </c>
      <c r="O69" s="173"/>
      <c r="P69" s="172"/>
      <c r="Q69" s="261">
        <f t="shared" ca="1" si="28"/>
        <v>0</v>
      </c>
      <c r="R69" s="172"/>
      <c r="S69" s="174"/>
      <c r="T69" s="175">
        <f t="shared" ca="1" si="31"/>
        <v>0</v>
      </c>
      <c r="U69" s="176"/>
      <c r="V69" s="177"/>
      <c r="W69" s="178">
        <f>IF(W$7&lt;&gt;"",SUMIFS('Bank-1S'!$AE:$AE,'Bank-1S'!$J:$J,"&gt;="&amp;W$7,'Bank-1S'!$J:$J,"&lt;="&amp;W$8,'Bank-1S'!$AF:$AF,$N69,'Bank-1S'!$X:$X,$F69,'Bank-1S'!$Y:$Y,$G69),SUMIFS('Bank-1S'!$AE:$AE,'Bank-1S'!$J:$J,W$8,'Bank-1S'!$AF:$AF,$N69,'Bank-1S'!$X:$X,$F69,'Bank-1S'!$Y:$Y,$G69))</f>
        <v>0</v>
      </c>
      <c r="X69" s="179">
        <f ca="1">IF(X$7&lt;&gt;"",SUMIFS('Bank-1S'!$AE:$AE,'Bank-1S'!$J:$J,"&gt;="&amp;X$7,'Bank-1S'!$J:$J,"&lt;="&amp;X$8,'Bank-1S'!$AF:$AF,$N69,'Bank-1S'!$X:$X,$F69,'Bank-1S'!$Y:$Y,$G69),SUMIFS('Bank-1S'!$AE:$AE,'Bank-1S'!$J:$J,X$8,'Bank-1S'!$AF:$AF,$N69,'Bank-1S'!$X:$X,$F69,'Bank-1S'!$Y:$Y,$G69))</f>
        <v>0</v>
      </c>
      <c r="Y69" s="179">
        <f ca="1">IF(Y$7&lt;&gt;"",SUMIFS('Bank-1S'!$AE:$AE,'Bank-1S'!$J:$J,"&gt;="&amp;Y$7,'Bank-1S'!$J:$J,"&lt;="&amp;Y$8,'Bank-1S'!$AF:$AF,$N69,'Bank-1S'!$X:$X,$F69,'Bank-1S'!$Y:$Y,$G69),SUMIFS('Bank-1S'!$AE:$AE,'Bank-1S'!$J:$J,Y$8,'Bank-1S'!$AF:$AF,$N69,'Bank-1S'!$X:$X,$F69,'Bank-1S'!$Y:$Y,$G69))</f>
        <v>0</v>
      </c>
      <c r="Z69" s="179">
        <f ca="1">IF(Z$7&lt;&gt;"",SUMIFS('Bank-1S'!$AE:$AE,'Bank-1S'!$J:$J,"&gt;="&amp;Z$7,'Bank-1S'!$J:$J,"&lt;="&amp;Z$8,'Bank-1S'!$AF:$AF,$N69,'Bank-1S'!$X:$X,$F69,'Bank-1S'!$Y:$Y,$G69),SUMIFS('Bank-1S'!$AE:$AE,'Bank-1S'!$J:$J,Z$8,'Bank-1S'!$AF:$AF,$N69,'Bank-1S'!$X:$X,$F69,'Bank-1S'!$Y:$Y,$G69))</f>
        <v>0</v>
      </c>
      <c r="AA69" s="179">
        <f ca="1">IF(AA$7&lt;&gt;"",SUMIFS('Bank-1S'!$AE:$AE,'Bank-1S'!$J:$J,"&gt;="&amp;AA$7,'Bank-1S'!$J:$J,"&lt;="&amp;AA$8,'Bank-1S'!$AF:$AF,$N69,'Bank-1S'!$X:$X,$F69,'Bank-1S'!$Y:$Y,$G69),SUMIFS('Bank-1S'!$AE:$AE,'Bank-1S'!$J:$J,AA$8,'Bank-1S'!$AF:$AF,$N69,'Bank-1S'!$X:$X,$F69,'Bank-1S'!$Y:$Y,$G69))</f>
        <v>0</v>
      </c>
      <c r="AB69" s="179">
        <f ca="1">IF(AB$7&lt;&gt;"",SUMIFS('Bank-1S'!$AE:$AE,'Bank-1S'!$J:$J,"&gt;="&amp;AB$7,'Bank-1S'!$J:$J,"&lt;="&amp;AB$8,'Bank-1S'!$AF:$AF,$N69,'Bank-1S'!$X:$X,$F69,'Bank-1S'!$Y:$Y,$G69),SUMIFS('Bank-1S'!$AE:$AE,'Bank-1S'!$J:$J,AB$8,'Bank-1S'!$AF:$AF,$N69,'Bank-1S'!$X:$X,$F69,'Bank-1S'!$Y:$Y,$G69))</f>
        <v>0</v>
      </c>
      <c r="AC69" s="179">
        <f ca="1">IF(AC$7&lt;&gt;"",SUMIFS('Bank-1S'!$AE:$AE,'Bank-1S'!$J:$J,"&gt;="&amp;AC$7,'Bank-1S'!$J:$J,"&lt;="&amp;AC$8,'Bank-1S'!$AF:$AF,$N69,'Bank-1S'!$X:$X,$F69,'Bank-1S'!$Y:$Y,$G69),SUMIFS('Bank-1S'!$AE:$AE,'Bank-1S'!$J:$J,AC$8,'Bank-1S'!$AF:$AF,$N69,'Bank-1S'!$X:$X,$F69,'Bank-1S'!$Y:$Y,$G69))</f>
        <v>0</v>
      </c>
      <c r="AD69" s="179">
        <f ca="1">IF(AD$7&lt;&gt;"",SUMIFS('Bank-1S'!$AE:$AE,'Bank-1S'!$J:$J,"&gt;="&amp;AD$7,'Bank-1S'!$J:$J,"&lt;="&amp;AD$8,'Bank-1S'!$AF:$AF,$N69,'Bank-1S'!$X:$X,$F69,'Bank-1S'!$Y:$Y,$G69),SUMIFS('Bank-1S'!$AE:$AE,'Bank-1S'!$J:$J,AD$8,'Bank-1S'!$AF:$AF,$N69,'Bank-1S'!$X:$X,$F69,'Bank-1S'!$Y:$Y,$G69))</f>
        <v>0</v>
      </c>
      <c r="AE69" s="179">
        <f ca="1">IF(AE$7&lt;&gt;"",SUMIFS('Bank-1S'!$AE:$AE,'Bank-1S'!$J:$J,"&gt;="&amp;AE$7,'Bank-1S'!$J:$J,"&lt;="&amp;AE$8,'Bank-1S'!$AF:$AF,$N69,'Bank-1S'!$X:$X,$F69,'Bank-1S'!$Y:$Y,$G69),SUMIFS('Bank-1S'!$AE:$AE,'Bank-1S'!$J:$J,AE$8,'Bank-1S'!$AF:$AF,$N69,'Bank-1S'!$X:$X,$F69,'Bank-1S'!$Y:$Y,$G69))</f>
        <v>0</v>
      </c>
      <c r="AF69" s="179">
        <f ca="1">IF(AF$7&lt;&gt;"",SUMIFS('Bank-1S'!$AE:$AE,'Bank-1S'!$J:$J,"&gt;="&amp;AF$7,'Bank-1S'!$J:$J,"&lt;="&amp;AF$8,'Bank-1S'!$AF:$AF,$N69,'Bank-1S'!$X:$X,$F69,'Bank-1S'!$Y:$Y,$G69),SUMIFS('Bank-1S'!$AE:$AE,'Bank-1S'!$J:$J,AF$8,'Bank-1S'!$AF:$AF,$N69,'Bank-1S'!$X:$X,$F69,'Bank-1S'!$Y:$Y,$G69))</f>
        <v>0</v>
      </c>
      <c r="AG69" s="179">
        <f ca="1">IF(AG$7&lt;&gt;"",SUMIFS('Bank-1S'!$AE:$AE,'Bank-1S'!$J:$J,"&gt;="&amp;AG$7,'Bank-1S'!$J:$J,"&lt;="&amp;AG$8,'Bank-1S'!$AF:$AF,$N69,'Bank-1S'!$X:$X,$F69,'Bank-1S'!$Y:$Y,$G69),SUMIFS('Bank-1S'!$AE:$AE,'Bank-1S'!$J:$J,AG$8,'Bank-1S'!$AF:$AF,$N69,'Bank-1S'!$X:$X,$F69,'Bank-1S'!$Y:$Y,$G69))</f>
        <v>0</v>
      </c>
      <c r="AH69" s="179">
        <f ca="1">IF(AH$7&lt;&gt;"",SUMIFS('Bank-1S'!$AE:$AE,'Bank-1S'!$J:$J,"&gt;="&amp;AH$7,'Bank-1S'!$J:$J,"&lt;="&amp;AH$8,'Bank-1S'!$AF:$AF,$N69,'Bank-1S'!$X:$X,$F69,'Bank-1S'!$Y:$Y,$G69),SUMIFS('Bank-1S'!$AE:$AE,'Bank-1S'!$J:$J,AH$8,'Bank-1S'!$AF:$AF,$N69,'Bank-1S'!$X:$X,$F69,'Bank-1S'!$Y:$Y,$G69))</f>
        <v>0</v>
      </c>
      <c r="AI69" s="179">
        <f ca="1">IF(AI$7&lt;&gt;"",SUMIFS('Bank-1S'!$AE:$AE,'Bank-1S'!$J:$J,"&gt;="&amp;AI$7,'Bank-1S'!$J:$J,"&lt;="&amp;AI$8,'Bank-1S'!$AF:$AF,$N69,'Bank-1S'!$X:$X,$F69,'Bank-1S'!$Y:$Y,$G69),SUMIFS('Bank-1S'!$AE:$AE,'Bank-1S'!$J:$J,AI$8,'Bank-1S'!$AF:$AF,$N69,'Bank-1S'!$X:$X,$F69,'Bank-1S'!$Y:$Y,$G69))</f>
        <v>0</v>
      </c>
      <c r="AJ69" s="179">
        <f ca="1">IF(AJ$7&lt;&gt;"",SUMIFS('Bank-1S'!$AE:$AE,'Bank-1S'!$J:$J,"&gt;="&amp;AJ$7,'Bank-1S'!$J:$J,"&lt;="&amp;AJ$8,'Bank-1S'!$AF:$AF,$N69,'Bank-1S'!$X:$X,$F69,'Bank-1S'!$Y:$Y,$G69),SUMIFS('Bank-1S'!$AE:$AE,'Bank-1S'!$J:$J,AJ$8,'Bank-1S'!$AF:$AF,$N69,'Bank-1S'!$X:$X,$F69,'Bank-1S'!$Y:$Y,$G69))</f>
        <v>0</v>
      </c>
      <c r="AK69" s="179">
        <f ca="1">IF(AK$7&lt;&gt;"",SUMIFS('Bank-1S'!$AE:$AE,'Bank-1S'!$J:$J,"&gt;="&amp;AK$7,'Bank-1S'!$J:$J,"&lt;="&amp;AK$8,'Bank-1S'!$AF:$AF,$N69,'Bank-1S'!$X:$X,$F69,'Bank-1S'!$Y:$Y,$G69),SUMIFS('Bank-1S'!$AE:$AE,'Bank-1S'!$J:$J,AK$8,'Bank-1S'!$AF:$AF,$N69,'Bank-1S'!$X:$X,$F69,'Bank-1S'!$Y:$Y,$G69))</f>
        <v>0</v>
      </c>
      <c r="AL69" s="179">
        <f ca="1">IF(AL$7&lt;&gt;"",SUMIFS('Bank-1S'!$AE:$AE,'Bank-1S'!$J:$J,"&gt;="&amp;AL$7,'Bank-1S'!$J:$J,"&lt;="&amp;AL$8,'Bank-1S'!$AF:$AF,$N69,'Bank-1S'!$X:$X,$F69,'Bank-1S'!$Y:$Y,$G69),SUMIFS('Bank-1S'!$AE:$AE,'Bank-1S'!$J:$J,AL$8,'Bank-1S'!$AF:$AF,$N69,'Bank-1S'!$X:$X,$F69,'Bank-1S'!$Y:$Y,$G69))</f>
        <v>0</v>
      </c>
      <c r="AM69" s="179">
        <f ca="1">IF(AM$7&lt;&gt;"",SUMIFS('Bank-1S'!$AE:$AE,'Bank-1S'!$J:$J,"&gt;="&amp;AM$7,'Bank-1S'!$J:$J,"&lt;="&amp;AM$8,'Bank-1S'!$AF:$AF,$N69,'Bank-1S'!$X:$X,$F69,'Bank-1S'!$Y:$Y,$G69),SUMIFS('Bank-1S'!$AE:$AE,'Bank-1S'!$J:$J,AM$8,'Bank-1S'!$AF:$AF,$N69,'Bank-1S'!$X:$X,$F69,'Bank-1S'!$Y:$Y,$G69))</f>
        <v>0</v>
      </c>
      <c r="AN69" s="179">
        <f ca="1">IF(AN$7&lt;&gt;"",SUMIFS('Bank-1S'!$AE:$AE,'Bank-1S'!$J:$J,"&gt;="&amp;AN$7,'Bank-1S'!$J:$J,"&lt;="&amp;AN$8,'Bank-1S'!$AF:$AF,$N69,'Bank-1S'!$X:$X,$F69,'Bank-1S'!$Y:$Y,$G69),SUMIFS('Bank-1S'!$AE:$AE,'Bank-1S'!$J:$J,AN$8,'Bank-1S'!$AF:$AF,$N69,'Bank-1S'!$X:$X,$F69,'Bank-1S'!$Y:$Y,$G69))</f>
        <v>0</v>
      </c>
      <c r="AO69" s="179">
        <f ca="1">IF(AO$7&lt;&gt;"",SUMIFS('Bank-1S'!$AE:$AE,'Bank-1S'!$J:$J,"&gt;="&amp;AO$7,'Bank-1S'!$J:$J,"&lt;="&amp;AO$8,'Bank-1S'!$AF:$AF,$N69,'Bank-1S'!$X:$X,$F69,'Bank-1S'!$Y:$Y,$G69),SUMIFS('Bank-1S'!$AE:$AE,'Bank-1S'!$J:$J,AO$8,'Bank-1S'!$AF:$AF,$N69,'Bank-1S'!$X:$X,$F69,'Bank-1S'!$Y:$Y,$G69))</f>
        <v>0</v>
      </c>
      <c r="AP69" s="179">
        <f ca="1">IF(AP$7&lt;&gt;"",SUMIFS('Bank-1S'!$AE:$AE,'Bank-1S'!$J:$J,"&gt;="&amp;AP$7,'Bank-1S'!$J:$J,"&lt;="&amp;AP$8,'Bank-1S'!$AF:$AF,$N69,'Bank-1S'!$X:$X,$F69,'Bank-1S'!$Y:$Y,$G69),SUMIFS('Bank-1S'!$AE:$AE,'Bank-1S'!$J:$J,AP$8,'Bank-1S'!$AF:$AF,$N69,'Bank-1S'!$X:$X,$F69,'Bank-1S'!$Y:$Y,$G69))</f>
        <v>0</v>
      </c>
      <c r="AQ69" s="179">
        <f ca="1">IF(AQ$7&lt;&gt;"",SUMIFS('Bank-1S'!$AE:$AE,'Bank-1S'!$J:$J,"&gt;="&amp;AQ$7,'Bank-1S'!$J:$J,"&lt;="&amp;AQ$8,'Bank-1S'!$AF:$AF,$N69,'Bank-1S'!$X:$X,$F69,'Bank-1S'!$Y:$Y,$G69),SUMIFS('Bank-1S'!$AE:$AE,'Bank-1S'!$J:$J,AQ$8,'Bank-1S'!$AF:$AF,$N69,'Bank-1S'!$X:$X,$F69,'Bank-1S'!$Y:$Y,$G69))</f>
        <v>0</v>
      </c>
      <c r="AR69" s="179">
        <f ca="1">IF(AR$7&lt;&gt;"",SUMIFS('Bank-1S'!$AE:$AE,'Bank-1S'!$J:$J,"&gt;="&amp;AR$7,'Bank-1S'!$J:$J,"&lt;="&amp;AR$8,'Bank-1S'!$AF:$AF,$N69,'Bank-1S'!$X:$X,$F69,'Bank-1S'!$Y:$Y,$G69),SUMIFS('Bank-1S'!$AE:$AE,'Bank-1S'!$J:$J,AR$8,'Bank-1S'!$AF:$AF,$N69,'Bank-1S'!$X:$X,$F69,'Bank-1S'!$Y:$Y,$G69))</f>
        <v>0</v>
      </c>
      <c r="AS69" s="179">
        <f ca="1">IF(AS$7&lt;&gt;"",SUMIFS('Bank-1S'!$AE:$AE,'Bank-1S'!$J:$J,"&gt;="&amp;AS$7,'Bank-1S'!$J:$J,"&lt;="&amp;AS$8,'Bank-1S'!$AF:$AF,$N69,'Bank-1S'!$X:$X,$F69,'Bank-1S'!$Y:$Y,$G69),SUMIFS('Bank-1S'!$AE:$AE,'Bank-1S'!$J:$J,AS$8,'Bank-1S'!$AF:$AF,$N69,'Bank-1S'!$X:$X,$F69,'Bank-1S'!$Y:$Y,$G69))</f>
        <v>0</v>
      </c>
      <c r="AT69" s="179">
        <f ca="1">IF(AT$7&lt;&gt;"",SUMIFS('Bank-1S'!$AE:$AE,'Bank-1S'!$J:$J,"&gt;="&amp;AT$7,'Bank-1S'!$J:$J,"&lt;="&amp;AT$8,'Bank-1S'!$AF:$AF,$N69,'Bank-1S'!$X:$X,$F69,'Bank-1S'!$Y:$Y,$G69),SUMIFS('Bank-1S'!$AE:$AE,'Bank-1S'!$J:$J,AT$8,'Bank-1S'!$AF:$AF,$N69,'Bank-1S'!$X:$X,$F69,'Bank-1S'!$Y:$Y,$G69))</f>
        <v>0</v>
      </c>
      <c r="AU69" s="179">
        <f ca="1">IF(AU$7&lt;&gt;"",SUMIFS('Bank-1S'!$AE:$AE,'Bank-1S'!$J:$J,"&gt;="&amp;AU$7,'Bank-1S'!$J:$J,"&lt;="&amp;AU$8,'Bank-1S'!$AF:$AF,$N69,'Bank-1S'!$X:$X,$F69,'Bank-1S'!$Y:$Y,$G69),SUMIFS('Bank-1S'!$AE:$AE,'Bank-1S'!$J:$J,AU$8,'Bank-1S'!$AF:$AF,$N69,'Bank-1S'!$X:$X,$F69,'Bank-1S'!$Y:$Y,$G69))</f>
        <v>0</v>
      </c>
      <c r="AV69" s="179">
        <f ca="1">IF(AV$7&lt;&gt;"",SUMIFS('Bank-1S'!$AE:$AE,'Bank-1S'!$J:$J,"&gt;="&amp;AV$7,'Bank-1S'!$J:$J,"&lt;="&amp;AV$8,'Bank-1S'!$AF:$AF,$N69,'Bank-1S'!$X:$X,$F69,'Bank-1S'!$Y:$Y,$G69),SUMIFS('Bank-1S'!$AE:$AE,'Bank-1S'!$J:$J,AV$8,'Bank-1S'!$AF:$AF,$N69,'Bank-1S'!$X:$X,$F69,'Bank-1S'!$Y:$Y,$G69))</f>
        <v>0</v>
      </c>
      <c r="AW69" s="179">
        <f ca="1">IF(AW$7&lt;&gt;"",SUMIFS('Bank-1S'!$AE:$AE,'Bank-1S'!$J:$J,"&gt;="&amp;AW$7,'Bank-1S'!$J:$J,"&lt;="&amp;AW$8,'Bank-1S'!$AF:$AF,$N69,'Bank-1S'!$X:$X,$F69,'Bank-1S'!$Y:$Y,$G69),SUMIFS('Bank-1S'!$AE:$AE,'Bank-1S'!$J:$J,AW$8,'Bank-1S'!$AF:$AF,$N69,'Bank-1S'!$X:$X,$F69,'Bank-1S'!$Y:$Y,$G69))</f>
        <v>0</v>
      </c>
      <c r="AX69" s="179">
        <f ca="1">IF(AX$7&lt;&gt;"",SUMIFS('Bank-1S'!$AE:$AE,'Bank-1S'!$J:$J,"&gt;="&amp;AX$7,'Bank-1S'!$J:$J,"&lt;="&amp;AX$8,'Bank-1S'!$AF:$AF,$N69,'Bank-1S'!$X:$X,$F69,'Bank-1S'!$Y:$Y,$G69),SUMIFS('Bank-1S'!$AE:$AE,'Bank-1S'!$J:$J,AX$8,'Bank-1S'!$AF:$AF,$N69,'Bank-1S'!$X:$X,$F69,'Bank-1S'!$Y:$Y,$G69))</f>
        <v>0</v>
      </c>
      <c r="AY69" s="179">
        <f ca="1">IF(AY$7&lt;&gt;"",SUMIFS('Bank-1S'!$AE:$AE,'Bank-1S'!$J:$J,"&gt;="&amp;AY$7,'Bank-1S'!$J:$J,"&lt;="&amp;AY$8,'Bank-1S'!$AF:$AF,$N69,'Bank-1S'!$X:$X,$F69,'Bank-1S'!$Y:$Y,$G69),SUMIFS('Bank-1S'!$AE:$AE,'Bank-1S'!$J:$J,AY$8,'Bank-1S'!$AF:$AF,$N69,'Bank-1S'!$X:$X,$F69,'Bank-1S'!$Y:$Y,$G69))</f>
        <v>0</v>
      </c>
      <c r="AZ69" s="179">
        <f ca="1">IF(AZ$7&lt;&gt;"",SUMIFS('Bank-1S'!$AE:$AE,'Bank-1S'!$J:$J,"&gt;="&amp;AZ$7,'Bank-1S'!$J:$J,"&lt;="&amp;AZ$8,'Bank-1S'!$AF:$AF,$N69,'Bank-1S'!$X:$X,$F69,'Bank-1S'!$Y:$Y,$G69),SUMIFS('Bank-1S'!$AE:$AE,'Bank-1S'!$J:$J,AZ$8,'Bank-1S'!$AF:$AF,$N69,'Bank-1S'!$X:$X,$F69,'Bank-1S'!$Y:$Y,$G69))</f>
        <v>0</v>
      </c>
      <c r="BA69" s="179">
        <f ca="1">IF(BA$7&lt;&gt;"",SUMIFS('Bank-1S'!$AE:$AE,'Bank-1S'!$J:$J,"&gt;="&amp;BA$7,'Bank-1S'!$J:$J,"&lt;="&amp;BA$8,'Bank-1S'!$AF:$AF,$N69,'Bank-1S'!$X:$X,$F69,'Bank-1S'!$Y:$Y,$G69),SUMIFS('Bank-1S'!$AE:$AE,'Bank-1S'!$J:$J,BA$8,'Bank-1S'!$AF:$AF,$N69,'Bank-1S'!$X:$X,$F69,'Bank-1S'!$Y:$Y,$G69))</f>
        <v>0</v>
      </c>
      <c r="BB69" s="179">
        <f ca="1">IF(BB$7&lt;&gt;"",SUMIFS('Bank-1S'!$AE:$AE,'Bank-1S'!$J:$J,"&gt;="&amp;BB$7,'Bank-1S'!$J:$J,"&lt;="&amp;BB$8,'Bank-1S'!$AF:$AF,$N69,'Bank-1S'!$X:$X,$F69,'Bank-1S'!$Y:$Y,$G69),SUMIFS('Bank-1S'!$AE:$AE,'Bank-1S'!$J:$J,BB$8,'Bank-1S'!$AF:$AF,$N69,'Bank-1S'!$X:$X,$F69,'Bank-1S'!$Y:$Y,$G69))</f>
        <v>0</v>
      </c>
      <c r="BC69" s="179">
        <f ca="1">IF(BC$7&lt;&gt;"",SUMIFS('Bank-1S'!$AE:$AE,'Bank-1S'!$J:$J,"&gt;="&amp;BC$7,'Bank-1S'!$J:$J,"&lt;="&amp;BC$8,'Bank-1S'!$AF:$AF,$N69,'Bank-1S'!$X:$X,$F69,'Bank-1S'!$Y:$Y,$G69),SUMIFS('Bank-1S'!$AE:$AE,'Bank-1S'!$J:$J,BC$8,'Bank-1S'!$AF:$AF,$N69,'Bank-1S'!$X:$X,$F69,'Bank-1S'!$Y:$Y,$G69))</f>
        <v>0</v>
      </c>
      <c r="BD69" s="179">
        <f ca="1">IF(BD$7&lt;&gt;"",SUMIFS('Bank-1S'!$AE:$AE,'Bank-1S'!$J:$J,"&gt;="&amp;BD$7,'Bank-1S'!$J:$J,"&lt;="&amp;BD$8,'Bank-1S'!$AF:$AF,$N69,'Bank-1S'!$X:$X,$F69,'Bank-1S'!$Y:$Y,$G69),SUMIFS('Bank-1S'!$AE:$AE,'Bank-1S'!$J:$J,BD$8,'Bank-1S'!$AF:$AF,$N69,'Bank-1S'!$X:$X,$F69,'Bank-1S'!$Y:$Y,$G69))</f>
        <v>0</v>
      </c>
      <c r="BE69" s="179">
        <f ca="1">IF(BE$7&lt;&gt;"",SUMIFS('Bank-1S'!$AE:$AE,'Bank-1S'!$J:$J,"&gt;="&amp;BE$7,'Bank-1S'!$J:$J,"&lt;="&amp;BE$8,'Bank-1S'!$AF:$AF,$N69,'Bank-1S'!$X:$X,$F69,'Bank-1S'!$Y:$Y,$G69),SUMIFS('Bank-1S'!$AE:$AE,'Bank-1S'!$J:$J,BE$8,'Bank-1S'!$AF:$AF,$N69,'Bank-1S'!$X:$X,$F69,'Bank-1S'!$Y:$Y,$G69))</f>
        <v>0</v>
      </c>
      <c r="BF69" s="179">
        <f ca="1">IF(BF$7&lt;&gt;"",SUMIFS('Bank-1S'!$AE:$AE,'Bank-1S'!$J:$J,"&gt;="&amp;BF$7,'Bank-1S'!$J:$J,"&lt;="&amp;BF$8,'Bank-1S'!$AF:$AF,$N69,'Bank-1S'!$X:$X,$F69,'Bank-1S'!$Y:$Y,$G69),SUMIFS('Bank-1S'!$AE:$AE,'Bank-1S'!$J:$J,BF$8,'Bank-1S'!$AF:$AF,$N69,'Bank-1S'!$X:$X,$F69,'Bank-1S'!$Y:$Y,$G69))</f>
        <v>0</v>
      </c>
      <c r="BG69" s="179">
        <f ca="1">IF(BG$7&lt;&gt;"",SUMIFS('Bank-1S'!$AE:$AE,'Bank-1S'!$J:$J,"&gt;="&amp;BG$7,'Bank-1S'!$J:$J,"&lt;="&amp;BG$8,'Bank-1S'!$AF:$AF,$N69,'Bank-1S'!$X:$X,$F69,'Bank-1S'!$Y:$Y,$G69),SUMIFS('Bank-1S'!$AE:$AE,'Bank-1S'!$J:$J,BG$8,'Bank-1S'!$AF:$AF,$N69,'Bank-1S'!$X:$X,$F69,'Bank-1S'!$Y:$Y,$G69))</f>
        <v>0</v>
      </c>
      <c r="BH69" s="179">
        <f ca="1">IF(BH$7&lt;&gt;"",SUMIFS('Bank-1S'!$AE:$AE,'Bank-1S'!$J:$J,"&gt;="&amp;BH$7,'Bank-1S'!$J:$J,"&lt;="&amp;BH$8,'Bank-1S'!$AF:$AF,$N69,'Bank-1S'!$X:$X,$F69,'Bank-1S'!$Y:$Y,$G69),SUMIFS('Bank-1S'!$AE:$AE,'Bank-1S'!$J:$J,BH$8,'Bank-1S'!$AF:$AF,$N69,'Bank-1S'!$X:$X,$F69,'Bank-1S'!$Y:$Y,$G69))</f>
        <v>0</v>
      </c>
      <c r="BI69" s="179">
        <f ca="1">IF(BI$7&lt;&gt;"",SUMIFS('Bank-1S'!$AE:$AE,'Bank-1S'!$J:$J,"&gt;="&amp;BI$7,'Bank-1S'!$J:$J,"&lt;="&amp;BI$8,'Bank-1S'!$AF:$AF,$N69,'Bank-1S'!$X:$X,$F69,'Bank-1S'!$Y:$Y,$G69),SUMIFS('Bank-1S'!$AE:$AE,'Bank-1S'!$J:$J,BI$8,'Bank-1S'!$AF:$AF,$N69,'Bank-1S'!$X:$X,$F69,'Bank-1S'!$Y:$Y,$G69))</f>
        <v>0</v>
      </c>
      <c r="BJ69" s="179">
        <f ca="1">IF(BJ$7&lt;&gt;"",SUMIFS('Bank-1S'!$AE:$AE,'Bank-1S'!$J:$J,"&gt;="&amp;BJ$7,'Bank-1S'!$J:$J,"&lt;="&amp;BJ$8,'Bank-1S'!$AF:$AF,$N69,'Bank-1S'!$X:$X,$F69,'Bank-1S'!$Y:$Y,$G69),SUMIFS('Bank-1S'!$AE:$AE,'Bank-1S'!$J:$J,BJ$8,'Bank-1S'!$AF:$AF,$N69,'Bank-1S'!$X:$X,$F69,'Bank-1S'!$Y:$Y,$G69))</f>
        <v>0</v>
      </c>
      <c r="BK69" s="179">
        <f ca="1">IF(BK$7&lt;&gt;"",SUMIFS('Bank-1S'!$AE:$AE,'Bank-1S'!$J:$J,"&gt;="&amp;BK$7,'Bank-1S'!$J:$J,"&lt;="&amp;BK$8,'Bank-1S'!$AF:$AF,$N69,'Bank-1S'!$X:$X,$F69,'Bank-1S'!$Y:$Y,$G69),SUMIFS('Bank-1S'!$AE:$AE,'Bank-1S'!$J:$J,BK$8,'Bank-1S'!$AF:$AF,$N69,'Bank-1S'!$X:$X,$F69,'Bank-1S'!$Y:$Y,$G69))</f>
        <v>0</v>
      </c>
      <c r="BL69" s="179">
        <f ca="1">IF(BL$7&lt;&gt;"",SUMIFS('Bank-1S'!$AE:$AE,'Bank-1S'!$J:$J,"&gt;="&amp;BL$7,'Bank-1S'!$J:$J,"&lt;="&amp;BL$8,'Bank-1S'!$AF:$AF,$N69,'Bank-1S'!$X:$X,$F69,'Bank-1S'!$Y:$Y,$G69),SUMIFS('Bank-1S'!$AE:$AE,'Bank-1S'!$J:$J,BL$8,'Bank-1S'!$AF:$AF,$N69,'Bank-1S'!$X:$X,$F69,'Bank-1S'!$Y:$Y,$G69))</f>
        <v>0</v>
      </c>
      <c r="BM69" s="179">
        <f ca="1">IF(BM$7&lt;&gt;"",SUMIFS('Bank-1S'!$AE:$AE,'Bank-1S'!$J:$J,"&gt;="&amp;BM$7,'Bank-1S'!$J:$J,"&lt;="&amp;BM$8,'Bank-1S'!$AF:$AF,$N69,'Bank-1S'!$X:$X,$F69,'Bank-1S'!$Y:$Y,$G69),SUMIFS('Bank-1S'!$AE:$AE,'Bank-1S'!$J:$J,BM$8,'Bank-1S'!$AF:$AF,$N69,'Bank-1S'!$X:$X,$F69,'Bank-1S'!$Y:$Y,$G69))</f>
        <v>0</v>
      </c>
      <c r="BN69" s="179">
        <f ca="1">IF(BN$7&lt;&gt;"",SUMIFS('Bank-1S'!$AE:$AE,'Bank-1S'!$J:$J,"&gt;="&amp;BN$7,'Bank-1S'!$J:$J,"&lt;="&amp;BN$8,'Bank-1S'!$AF:$AF,$N69,'Bank-1S'!$X:$X,$F69,'Bank-1S'!$Y:$Y,$G69),SUMIFS('Bank-1S'!$AE:$AE,'Bank-1S'!$J:$J,BN$8,'Bank-1S'!$AF:$AF,$N69,'Bank-1S'!$X:$X,$F69,'Bank-1S'!$Y:$Y,$G69))</f>
        <v>0</v>
      </c>
      <c r="BO69" s="179">
        <f ca="1">IF(BO$7&lt;&gt;"",SUMIFS('Bank-1S'!$AE:$AE,'Bank-1S'!$J:$J,"&gt;="&amp;BO$7,'Bank-1S'!$J:$J,"&lt;="&amp;BO$8,'Bank-1S'!$AF:$AF,$N69,'Bank-1S'!$X:$X,$F69,'Bank-1S'!$Y:$Y,$G69),SUMIFS('Bank-1S'!$AE:$AE,'Bank-1S'!$J:$J,BO$8,'Bank-1S'!$AF:$AF,$N69,'Bank-1S'!$X:$X,$F69,'Bank-1S'!$Y:$Y,$G69))</f>
        <v>0</v>
      </c>
      <c r="BP69" s="179">
        <f ca="1">IF(BP$7&lt;&gt;"",SUMIFS('Bank-1S'!$AE:$AE,'Bank-1S'!$J:$J,"&gt;="&amp;BP$7,'Bank-1S'!$J:$J,"&lt;="&amp;BP$8,'Bank-1S'!$AF:$AF,$N69,'Bank-1S'!$X:$X,$F69,'Bank-1S'!$Y:$Y,$G69),SUMIFS('Bank-1S'!$AE:$AE,'Bank-1S'!$J:$J,BP$8,'Bank-1S'!$AF:$AF,$N69,'Bank-1S'!$X:$X,$F69,'Bank-1S'!$Y:$Y,$G69))</f>
        <v>0</v>
      </c>
      <c r="BQ69" s="179">
        <f ca="1">IF(BQ$7&lt;&gt;"",SUMIFS('Bank-1S'!$AE:$AE,'Bank-1S'!$J:$J,"&gt;="&amp;BQ$7,'Bank-1S'!$J:$J,"&lt;="&amp;BQ$8,'Bank-1S'!$AF:$AF,$N69,'Bank-1S'!$X:$X,$F69,'Bank-1S'!$Y:$Y,$G69),SUMIFS('Bank-1S'!$AE:$AE,'Bank-1S'!$J:$J,BQ$8,'Bank-1S'!$AF:$AF,$N69,'Bank-1S'!$X:$X,$F69,'Bank-1S'!$Y:$Y,$G69))</f>
        <v>0</v>
      </c>
      <c r="BR69" s="179">
        <f ca="1">IF(BR$7&lt;&gt;"",SUMIFS('Bank-1S'!$AE:$AE,'Bank-1S'!$J:$J,"&gt;="&amp;BR$7,'Bank-1S'!$J:$J,"&lt;="&amp;BR$8,'Bank-1S'!$AF:$AF,$N69,'Bank-1S'!$X:$X,$F69,'Bank-1S'!$Y:$Y,$G69),SUMIFS('Bank-1S'!$AE:$AE,'Bank-1S'!$J:$J,BR$8,'Bank-1S'!$AF:$AF,$N69,'Bank-1S'!$X:$X,$F69,'Bank-1S'!$Y:$Y,$G69))</f>
        <v>0</v>
      </c>
      <c r="BS69" s="179">
        <f ca="1">IF(BS$7&lt;&gt;"",SUMIFS('Bank-1S'!$AE:$AE,'Bank-1S'!$J:$J,"&gt;="&amp;BS$7,'Bank-1S'!$J:$J,"&lt;="&amp;BS$8,'Bank-1S'!$AF:$AF,$N69,'Bank-1S'!$X:$X,$F69,'Bank-1S'!$Y:$Y,$G69),SUMIFS('Bank-1S'!$AE:$AE,'Bank-1S'!$J:$J,BS$8,'Bank-1S'!$AF:$AF,$N69,'Bank-1S'!$X:$X,$F69,'Bank-1S'!$Y:$Y,$G69))</f>
        <v>0</v>
      </c>
      <c r="BT69" s="179">
        <f ca="1">IF(BT$7&lt;&gt;"",SUMIFS('Bank-1S'!$AE:$AE,'Bank-1S'!$J:$J,"&gt;="&amp;BT$7,'Bank-1S'!$J:$J,"&lt;="&amp;BT$8,'Bank-1S'!$AF:$AF,$N69,'Bank-1S'!$X:$X,$F69,'Bank-1S'!$Y:$Y,$G69),SUMIFS('Bank-1S'!$AE:$AE,'Bank-1S'!$J:$J,BT$8,'Bank-1S'!$AF:$AF,$N69,'Bank-1S'!$X:$X,$F69,'Bank-1S'!$Y:$Y,$G69))</f>
        <v>0</v>
      </c>
      <c r="BU69" s="179">
        <f ca="1">IF(BU$7&lt;&gt;"",SUMIFS('Bank-1S'!$AE:$AE,'Bank-1S'!$J:$J,"&gt;="&amp;BU$7,'Bank-1S'!$J:$J,"&lt;="&amp;BU$8,'Bank-1S'!$AF:$AF,$N69,'Bank-1S'!$X:$X,$F69,'Bank-1S'!$Y:$Y,$G69),SUMIFS('Bank-1S'!$AE:$AE,'Bank-1S'!$J:$J,BU$8,'Bank-1S'!$AF:$AF,$N69,'Bank-1S'!$X:$X,$F69,'Bank-1S'!$Y:$Y,$G69))</f>
        <v>0</v>
      </c>
      <c r="BV69" s="179">
        <f ca="1">IF(BV$7&lt;&gt;"",SUMIFS('Bank-1S'!$AE:$AE,'Bank-1S'!$J:$J,"&gt;="&amp;BV$7,'Bank-1S'!$J:$J,"&lt;="&amp;BV$8,'Bank-1S'!$AF:$AF,$N69,'Bank-1S'!$X:$X,$F69,'Bank-1S'!$Y:$Y,$G69),SUMIFS('Bank-1S'!$AE:$AE,'Bank-1S'!$J:$J,BV$8,'Bank-1S'!$AF:$AF,$N69,'Bank-1S'!$X:$X,$F69,'Bank-1S'!$Y:$Y,$G69))</f>
        <v>0</v>
      </c>
      <c r="BW69" s="179">
        <f ca="1">IF(BW$7&lt;&gt;"",SUMIFS('Bank-1S'!$AE:$AE,'Bank-1S'!$J:$J,"&gt;="&amp;BW$7,'Bank-1S'!$J:$J,"&lt;="&amp;BW$8,'Bank-1S'!$AF:$AF,$N69,'Bank-1S'!$X:$X,$F69,'Bank-1S'!$Y:$Y,$G69),SUMIFS('Bank-1S'!$AE:$AE,'Bank-1S'!$J:$J,BW$8,'Bank-1S'!$AF:$AF,$N69,'Bank-1S'!$X:$X,$F69,'Bank-1S'!$Y:$Y,$G69))</f>
        <v>0</v>
      </c>
      <c r="BX69" s="179">
        <f ca="1">IF(BX$7&lt;&gt;"",SUMIFS('Bank-1S'!$AE:$AE,'Bank-1S'!$J:$J,"&gt;="&amp;BX$7,'Bank-1S'!$J:$J,"&lt;="&amp;BX$8,'Bank-1S'!$AF:$AF,$N69,'Bank-1S'!$X:$X,$F69,'Bank-1S'!$Y:$Y,$G69),SUMIFS('Bank-1S'!$AE:$AE,'Bank-1S'!$J:$J,BX$8,'Bank-1S'!$AF:$AF,$N69,'Bank-1S'!$X:$X,$F69,'Bank-1S'!$Y:$Y,$G69))</f>
        <v>0</v>
      </c>
      <c r="BY69" s="179">
        <f ca="1">IF(BY$7&lt;&gt;"",SUMIFS('Bank-1S'!$AE:$AE,'Bank-1S'!$J:$J,"&gt;="&amp;BY$7,'Bank-1S'!$J:$J,"&lt;="&amp;BY$8,'Bank-1S'!$AF:$AF,$N69,'Bank-1S'!$X:$X,$F69,'Bank-1S'!$Y:$Y,$G69),SUMIFS('Bank-1S'!$AE:$AE,'Bank-1S'!$J:$J,BY$8,'Bank-1S'!$AF:$AF,$N69,'Bank-1S'!$X:$X,$F69,'Bank-1S'!$Y:$Y,$G69))</f>
        <v>0</v>
      </c>
      <c r="BZ69" s="179">
        <f ca="1">IF(BZ$7&lt;&gt;"",SUMIFS('Bank-1S'!$AE:$AE,'Bank-1S'!$J:$J,"&gt;="&amp;BZ$7,'Bank-1S'!$J:$J,"&lt;="&amp;BZ$8,'Bank-1S'!$AF:$AF,$N69,'Bank-1S'!$X:$X,$F69,'Bank-1S'!$Y:$Y,$G69),SUMIFS('Bank-1S'!$AE:$AE,'Bank-1S'!$J:$J,BZ$8,'Bank-1S'!$AF:$AF,$N69,'Bank-1S'!$X:$X,$F69,'Bank-1S'!$Y:$Y,$G69))</f>
        <v>0</v>
      </c>
      <c r="CA69" s="179">
        <f ca="1">IF(CA$7&lt;&gt;"",SUMIFS('Bank-1S'!$AE:$AE,'Bank-1S'!$J:$J,"&gt;="&amp;CA$7,'Bank-1S'!$J:$J,"&lt;="&amp;CA$8,'Bank-1S'!$AF:$AF,$N69,'Bank-1S'!$X:$X,$F69,'Bank-1S'!$Y:$Y,$G69),SUMIFS('Bank-1S'!$AE:$AE,'Bank-1S'!$J:$J,CA$8,'Bank-1S'!$AF:$AF,$N69,'Bank-1S'!$X:$X,$F69,'Bank-1S'!$Y:$Y,$G69))</f>
        <v>0</v>
      </c>
      <c r="CB69" s="179">
        <f ca="1">IF(CB$7&lt;&gt;"",SUMIFS('Bank-1S'!$AE:$AE,'Bank-1S'!$J:$J,"&gt;="&amp;CB$7,'Bank-1S'!$J:$J,"&lt;="&amp;CB$8,'Bank-1S'!$AF:$AF,$N69,'Bank-1S'!$X:$X,$F69,'Bank-1S'!$Y:$Y,$G69),SUMIFS('Bank-1S'!$AE:$AE,'Bank-1S'!$J:$J,CB$8,'Bank-1S'!$AF:$AF,$N69,'Bank-1S'!$X:$X,$F69,'Bank-1S'!$Y:$Y,$G69))</f>
        <v>0</v>
      </c>
      <c r="CC69" s="179">
        <f ca="1">IF(CC$7&lt;&gt;"",SUMIFS('Bank-1S'!$AE:$AE,'Bank-1S'!$J:$J,"&gt;="&amp;CC$7,'Bank-1S'!$J:$J,"&lt;="&amp;CC$8,'Bank-1S'!$AF:$AF,$N69,'Bank-1S'!$X:$X,$F69,'Bank-1S'!$Y:$Y,$G69),SUMIFS('Bank-1S'!$AE:$AE,'Bank-1S'!$J:$J,CC$8,'Bank-1S'!$AF:$AF,$N69,'Bank-1S'!$X:$X,$F69,'Bank-1S'!$Y:$Y,$G69))</f>
        <v>0</v>
      </c>
      <c r="CD69" s="179">
        <f ca="1">IF(CD$7&lt;&gt;"",SUMIFS('Bank-1S'!$AE:$AE,'Bank-1S'!$J:$J,"&gt;="&amp;CD$7,'Bank-1S'!$J:$J,"&lt;="&amp;CD$8,'Bank-1S'!$AF:$AF,$N69,'Bank-1S'!$X:$X,$F69,'Bank-1S'!$Y:$Y,$G69),SUMIFS('Bank-1S'!$AE:$AE,'Bank-1S'!$J:$J,CD$8,'Bank-1S'!$AF:$AF,$N69,'Bank-1S'!$X:$X,$F69,'Bank-1S'!$Y:$Y,$G69))</f>
        <v>0</v>
      </c>
      <c r="CE69" s="179">
        <f ca="1">IF(CE$7&lt;&gt;"",SUMIFS('Bank-1S'!$AE:$AE,'Bank-1S'!$J:$J,"&gt;="&amp;CE$7,'Bank-1S'!$J:$J,"&lt;="&amp;CE$8,'Bank-1S'!$AF:$AF,$N69,'Bank-1S'!$X:$X,$F69,'Bank-1S'!$Y:$Y,$G69),SUMIFS('Bank-1S'!$AE:$AE,'Bank-1S'!$J:$J,CE$8,'Bank-1S'!$AF:$AF,$N69,'Bank-1S'!$X:$X,$F69,'Bank-1S'!$Y:$Y,$G69))</f>
        <v>0</v>
      </c>
      <c r="CF69" s="179">
        <f ca="1">IF(CF$7&lt;&gt;"",SUMIFS('Bank-1S'!$AE:$AE,'Bank-1S'!$J:$J,"&gt;="&amp;CF$7,'Bank-1S'!$J:$J,"&lt;="&amp;CF$8,'Bank-1S'!$AF:$AF,$N69,'Bank-1S'!$X:$X,$F69,'Bank-1S'!$Y:$Y,$G69),SUMIFS('Bank-1S'!$AE:$AE,'Bank-1S'!$J:$J,CF$8,'Bank-1S'!$AF:$AF,$N69,'Bank-1S'!$X:$X,$F69,'Bank-1S'!$Y:$Y,$G69))</f>
        <v>0</v>
      </c>
      <c r="CG69" s="179">
        <f ca="1">IF(CG$7&lt;&gt;"",SUMIFS('Bank-1S'!$AE:$AE,'Bank-1S'!$J:$J,"&gt;="&amp;CG$7,'Bank-1S'!$J:$J,"&lt;="&amp;CG$8,'Bank-1S'!$AF:$AF,$N69,'Bank-1S'!$X:$X,$F69,'Bank-1S'!$Y:$Y,$G69),SUMIFS('Bank-1S'!$AE:$AE,'Bank-1S'!$J:$J,CG$8,'Bank-1S'!$AF:$AF,$N69,'Bank-1S'!$X:$X,$F69,'Bank-1S'!$Y:$Y,$G69))</f>
        <v>0</v>
      </c>
      <c r="CH69" s="179">
        <f ca="1">IF(CH$7&lt;&gt;"",SUMIFS('Bank-1S'!$AE:$AE,'Bank-1S'!$J:$J,"&gt;="&amp;CH$7,'Bank-1S'!$J:$J,"&lt;="&amp;CH$8,'Bank-1S'!$AF:$AF,$N69,'Bank-1S'!$X:$X,$F69,'Bank-1S'!$Y:$Y,$G69),SUMIFS('Bank-1S'!$AE:$AE,'Bank-1S'!$J:$J,CH$8,'Bank-1S'!$AF:$AF,$N69,'Bank-1S'!$X:$X,$F69,'Bank-1S'!$Y:$Y,$G69))</f>
        <v>0</v>
      </c>
      <c r="CI69" s="179">
        <f ca="1">IF(CI$7&lt;&gt;"",SUMIFS('Bank-1S'!$AE:$AE,'Bank-1S'!$J:$J,"&gt;="&amp;CI$7,'Bank-1S'!$J:$J,"&lt;="&amp;CI$8,'Bank-1S'!$AF:$AF,$N69,'Bank-1S'!$X:$X,$F69,'Bank-1S'!$Y:$Y,$G69),SUMIFS('Bank-1S'!$AE:$AE,'Bank-1S'!$J:$J,CI$8,'Bank-1S'!$AF:$AF,$N69,'Bank-1S'!$X:$X,$F69,'Bank-1S'!$Y:$Y,$G69))</f>
        <v>0</v>
      </c>
      <c r="CJ69" s="179">
        <f ca="1">IF(CJ$7&lt;&gt;"",SUMIFS('Bank-1S'!$AE:$AE,'Bank-1S'!$J:$J,"&gt;="&amp;CJ$7,'Bank-1S'!$J:$J,"&lt;="&amp;CJ$8,'Bank-1S'!$AF:$AF,$N69,'Bank-1S'!$X:$X,$F69,'Bank-1S'!$Y:$Y,$G69),SUMIFS('Bank-1S'!$AE:$AE,'Bank-1S'!$J:$J,CJ$8,'Bank-1S'!$AF:$AF,$N69,'Bank-1S'!$X:$X,$F69,'Bank-1S'!$Y:$Y,$G69))</f>
        <v>0</v>
      </c>
      <c r="CK69" s="179">
        <f ca="1">IF(CK$7&lt;&gt;"",SUMIFS('Bank-1S'!$AE:$AE,'Bank-1S'!$J:$J,"&gt;="&amp;CK$7,'Bank-1S'!$J:$J,"&lt;="&amp;CK$8,'Bank-1S'!$AF:$AF,$N69,'Bank-1S'!$X:$X,$F69,'Bank-1S'!$Y:$Y,$G69),SUMIFS('Bank-1S'!$AE:$AE,'Bank-1S'!$J:$J,CK$8,'Bank-1S'!$AF:$AF,$N69,'Bank-1S'!$X:$X,$F69,'Bank-1S'!$Y:$Y,$G69))</f>
        <v>0</v>
      </c>
      <c r="CL69" s="179">
        <f ca="1">IF(CL$7&lt;&gt;"",SUMIFS('Bank-1S'!$AE:$AE,'Bank-1S'!$J:$J,"&gt;="&amp;CL$7,'Bank-1S'!$J:$J,"&lt;="&amp;CL$8,'Bank-1S'!$AF:$AF,$N69,'Bank-1S'!$X:$X,$F69,'Bank-1S'!$Y:$Y,$G69),SUMIFS('Bank-1S'!$AE:$AE,'Bank-1S'!$J:$J,CL$8,'Bank-1S'!$AF:$AF,$N69,'Bank-1S'!$X:$X,$F69,'Bank-1S'!$Y:$Y,$G69))</f>
        <v>0</v>
      </c>
      <c r="CM69" s="179">
        <f ca="1">IF(CM$7&lt;&gt;"",SUMIFS('Bank-1S'!$AE:$AE,'Bank-1S'!$J:$J,"&gt;="&amp;CM$7,'Bank-1S'!$J:$J,"&lt;="&amp;CM$8,'Bank-1S'!$AF:$AF,$N69,'Bank-1S'!$X:$X,$F69,'Bank-1S'!$Y:$Y,$G69),SUMIFS('Bank-1S'!$AE:$AE,'Bank-1S'!$J:$J,CM$8,'Bank-1S'!$AF:$AF,$N69,'Bank-1S'!$X:$X,$F69,'Bank-1S'!$Y:$Y,$G69))</f>
        <v>0</v>
      </c>
      <c r="CN69" s="179">
        <f ca="1">IF(CN$7&lt;&gt;"",SUMIFS('Bank-1S'!$AE:$AE,'Bank-1S'!$J:$J,"&gt;="&amp;CN$7,'Bank-1S'!$J:$J,"&lt;="&amp;CN$8,'Bank-1S'!$AF:$AF,$N69,'Bank-1S'!$X:$X,$F69,'Bank-1S'!$Y:$Y,$G69),SUMIFS('Bank-1S'!$AE:$AE,'Bank-1S'!$J:$J,CN$8,'Bank-1S'!$AF:$AF,$N69,'Bank-1S'!$X:$X,$F69,'Bank-1S'!$Y:$Y,$G69))</f>
        <v>0</v>
      </c>
      <c r="CO69" s="179">
        <f ca="1">IF(CO$7&lt;&gt;"",SUMIFS('Bank-1S'!$AE:$AE,'Bank-1S'!$J:$J,"&gt;="&amp;CO$7,'Bank-1S'!$J:$J,"&lt;="&amp;CO$8,'Bank-1S'!$AF:$AF,$N69,'Bank-1S'!$X:$X,$F69,'Bank-1S'!$Y:$Y,$G69),SUMIFS('Bank-1S'!$AE:$AE,'Bank-1S'!$J:$J,CO$8,'Bank-1S'!$AF:$AF,$N69,'Bank-1S'!$X:$X,$F69,'Bank-1S'!$Y:$Y,$G69))</f>
        <v>0</v>
      </c>
      <c r="CP69" s="179">
        <f ca="1">IF(CP$7&lt;&gt;"",SUMIFS('Bank-1S'!$AE:$AE,'Bank-1S'!$J:$J,"&gt;="&amp;CP$7,'Bank-1S'!$J:$J,"&lt;="&amp;CP$8,'Bank-1S'!$AF:$AF,$N69,'Bank-1S'!$X:$X,$F69,'Bank-1S'!$Y:$Y,$G69),SUMIFS('Bank-1S'!$AE:$AE,'Bank-1S'!$J:$J,CP$8,'Bank-1S'!$AF:$AF,$N69,'Bank-1S'!$X:$X,$F69,'Bank-1S'!$Y:$Y,$G69))</f>
        <v>0</v>
      </c>
      <c r="CQ69" s="179">
        <f ca="1">IF(CQ$7&lt;&gt;"",SUMIFS('Bank-1S'!$AE:$AE,'Bank-1S'!$J:$J,"&gt;="&amp;CQ$7,'Bank-1S'!$J:$J,"&lt;="&amp;CQ$8,'Bank-1S'!$AF:$AF,$N69,'Bank-1S'!$X:$X,$F69,'Bank-1S'!$Y:$Y,$G69),SUMIFS('Bank-1S'!$AE:$AE,'Bank-1S'!$J:$J,CQ$8,'Bank-1S'!$AF:$AF,$N69,'Bank-1S'!$X:$X,$F69,'Bank-1S'!$Y:$Y,$G69))</f>
        <v>0</v>
      </c>
      <c r="CR69" s="179">
        <f ca="1">IF(CR$7&lt;&gt;"",SUMIFS('Bank-1S'!$AE:$AE,'Bank-1S'!$J:$J,"&gt;="&amp;CR$7,'Bank-1S'!$J:$J,"&lt;="&amp;CR$8,'Bank-1S'!$AF:$AF,$N69,'Bank-1S'!$X:$X,$F69,'Bank-1S'!$Y:$Y,$G69),SUMIFS('Bank-1S'!$AE:$AE,'Bank-1S'!$J:$J,CR$8,'Bank-1S'!$AF:$AF,$N69,'Bank-1S'!$X:$X,$F69,'Bank-1S'!$Y:$Y,$G69))</f>
        <v>0</v>
      </c>
      <c r="CS69" s="179">
        <f ca="1">IF(CS$7&lt;&gt;"",SUMIFS('Bank-1S'!$AE:$AE,'Bank-1S'!$J:$J,"&gt;="&amp;CS$7,'Bank-1S'!$J:$J,"&lt;="&amp;CS$8,'Bank-1S'!$AF:$AF,$N69,'Bank-1S'!$X:$X,$F69,'Bank-1S'!$Y:$Y,$G69),SUMIFS('Bank-1S'!$AE:$AE,'Bank-1S'!$J:$J,CS$8,'Bank-1S'!$AF:$AF,$N69,'Bank-1S'!$X:$X,$F69,'Bank-1S'!$Y:$Y,$G69))</f>
        <v>0</v>
      </c>
      <c r="CT69" s="180">
        <f ca="1">IF(CT$7&lt;&gt;"",SUMIFS('Bank-1S'!$AE:$AE,'Bank-1S'!$J:$J,"&gt;="&amp;CT$7,'Bank-1S'!$J:$J,"&lt;="&amp;CT$8,'Bank-1S'!$AF:$AF,$N69,'Bank-1S'!$X:$X,$F69,'Bank-1S'!$Y:$Y,$G69),SUMIFS('Bank-1S'!$AE:$AE,'Bank-1S'!$J:$J,CT$8,'Bank-1S'!$AF:$AF,$N69,'Bank-1S'!$X:$X,$F69,'Bank-1S'!$Y:$Y,$G69))</f>
        <v>0</v>
      </c>
    </row>
    <row r="70" spans="1:98" s="181" customFormat="1" ht="10.199999999999999" x14ac:dyDescent="0.2">
      <c r="A70" s="172"/>
      <c r="B70" s="172"/>
      <c r="C70" s="172"/>
      <c r="D70" s="172"/>
      <c r="E70" s="191">
        <v>2</v>
      </c>
      <c r="F70" s="144" t="str">
        <f t="shared" si="32"/>
        <v>Оплаты расходов аренды</v>
      </c>
      <c r="G70" s="172" t="str">
        <f>lists!$AD$36</f>
        <v>Оплаты аренды допофиса</v>
      </c>
      <c r="H70" s="292">
        <f t="shared" ca="1" si="24"/>
        <v>0</v>
      </c>
      <c r="I70" s="308">
        <f t="shared" ca="1" si="25"/>
        <v>0</v>
      </c>
      <c r="J70" s="292">
        <f t="shared" ca="1" si="22"/>
        <v>0</v>
      </c>
      <c r="K70" s="308">
        <f t="shared" ca="1" si="26"/>
        <v>0</v>
      </c>
      <c r="L70" s="308">
        <f t="shared" ca="1" si="27"/>
        <v>0</v>
      </c>
      <c r="M70" s="173"/>
      <c r="N70" s="172" t="str">
        <f t="shared" si="23"/>
        <v>RUR</v>
      </c>
      <c r="O70" s="173"/>
      <c r="P70" s="172"/>
      <c r="Q70" s="261">
        <f t="shared" ca="1" si="28"/>
        <v>0</v>
      </c>
      <c r="R70" s="172"/>
      <c r="S70" s="174"/>
      <c r="T70" s="175">
        <f t="shared" ca="1" si="31"/>
        <v>0</v>
      </c>
      <c r="U70" s="176"/>
      <c r="V70" s="177"/>
      <c r="W70" s="178">
        <f>IF(W$7&lt;&gt;"",SUMIFS('Bank-1S'!$AE:$AE,'Bank-1S'!$J:$J,"&gt;="&amp;W$7,'Bank-1S'!$J:$J,"&lt;="&amp;W$8,'Bank-1S'!$AF:$AF,$N70,'Bank-1S'!$X:$X,$F70,'Bank-1S'!$Y:$Y,$G70),SUMIFS('Bank-1S'!$AE:$AE,'Bank-1S'!$J:$J,W$8,'Bank-1S'!$AF:$AF,$N70,'Bank-1S'!$X:$X,$F70,'Bank-1S'!$Y:$Y,$G70))</f>
        <v>0</v>
      </c>
      <c r="X70" s="179">
        <f ca="1">IF(X$7&lt;&gt;"",SUMIFS('Bank-1S'!$AE:$AE,'Bank-1S'!$J:$J,"&gt;="&amp;X$7,'Bank-1S'!$J:$J,"&lt;="&amp;X$8,'Bank-1S'!$AF:$AF,$N70,'Bank-1S'!$X:$X,$F70,'Bank-1S'!$Y:$Y,$G70),SUMIFS('Bank-1S'!$AE:$AE,'Bank-1S'!$J:$J,X$8,'Bank-1S'!$AF:$AF,$N70,'Bank-1S'!$X:$X,$F70,'Bank-1S'!$Y:$Y,$G70))</f>
        <v>0</v>
      </c>
      <c r="Y70" s="179">
        <f ca="1">IF(Y$7&lt;&gt;"",SUMIFS('Bank-1S'!$AE:$AE,'Bank-1S'!$J:$J,"&gt;="&amp;Y$7,'Bank-1S'!$J:$J,"&lt;="&amp;Y$8,'Bank-1S'!$AF:$AF,$N70,'Bank-1S'!$X:$X,$F70,'Bank-1S'!$Y:$Y,$G70),SUMIFS('Bank-1S'!$AE:$AE,'Bank-1S'!$J:$J,Y$8,'Bank-1S'!$AF:$AF,$N70,'Bank-1S'!$X:$X,$F70,'Bank-1S'!$Y:$Y,$G70))</f>
        <v>0</v>
      </c>
      <c r="Z70" s="179">
        <f ca="1">IF(Z$7&lt;&gt;"",SUMIFS('Bank-1S'!$AE:$AE,'Bank-1S'!$J:$J,"&gt;="&amp;Z$7,'Bank-1S'!$J:$J,"&lt;="&amp;Z$8,'Bank-1S'!$AF:$AF,$N70,'Bank-1S'!$X:$X,$F70,'Bank-1S'!$Y:$Y,$G70),SUMIFS('Bank-1S'!$AE:$AE,'Bank-1S'!$J:$J,Z$8,'Bank-1S'!$AF:$AF,$N70,'Bank-1S'!$X:$X,$F70,'Bank-1S'!$Y:$Y,$G70))</f>
        <v>0</v>
      </c>
      <c r="AA70" s="179">
        <f ca="1">IF(AA$7&lt;&gt;"",SUMIFS('Bank-1S'!$AE:$AE,'Bank-1S'!$J:$J,"&gt;="&amp;AA$7,'Bank-1S'!$J:$J,"&lt;="&amp;AA$8,'Bank-1S'!$AF:$AF,$N70,'Bank-1S'!$X:$X,$F70,'Bank-1S'!$Y:$Y,$G70),SUMIFS('Bank-1S'!$AE:$AE,'Bank-1S'!$J:$J,AA$8,'Bank-1S'!$AF:$AF,$N70,'Bank-1S'!$X:$X,$F70,'Bank-1S'!$Y:$Y,$G70))</f>
        <v>0</v>
      </c>
      <c r="AB70" s="179">
        <f ca="1">IF(AB$7&lt;&gt;"",SUMIFS('Bank-1S'!$AE:$AE,'Bank-1S'!$J:$J,"&gt;="&amp;AB$7,'Bank-1S'!$J:$J,"&lt;="&amp;AB$8,'Bank-1S'!$AF:$AF,$N70,'Bank-1S'!$X:$X,$F70,'Bank-1S'!$Y:$Y,$G70),SUMIFS('Bank-1S'!$AE:$AE,'Bank-1S'!$J:$J,AB$8,'Bank-1S'!$AF:$AF,$N70,'Bank-1S'!$X:$X,$F70,'Bank-1S'!$Y:$Y,$G70))</f>
        <v>0</v>
      </c>
      <c r="AC70" s="179">
        <f ca="1">IF(AC$7&lt;&gt;"",SUMIFS('Bank-1S'!$AE:$AE,'Bank-1S'!$J:$J,"&gt;="&amp;AC$7,'Bank-1S'!$J:$J,"&lt;="&amp;AC$8,'Bank-1S'!$AF:$AF,$N70,'Bank-1S'!$X:$X,$F70,'Bank-1S'!$Y:$Y,$G70),SUMIFS('Bank-1S'!$AE:$AE,'Bank-1S'!$J:$J,AC$8,'Bank-1S'!$AF:$AF,$N70,'Bank-1S'!$X:$X,$F70,'Bank-1S'!$Y:$Y,$G70))</f>
        <v>0</v>
      </c>
      <c r="AD70" s="179">
        <f ca="1">IF(AD$7&lt;&gt;"",SUMIFS('Bank-1S'!$AE:$AE,'Bank-1S'!$J:$J,"&gt;="&amp;AD$7,'Bank-1S'!$J:$J,"&lt;="&amp;AD$8,'Bank-1S'!$AF:$AF,$N70,'Bank-1S'!$X:$X,$F70,'Bank-1S'!$Y:$Y,$G70),SUMIFS('Bank-1S'!$AE:$AE,'Bank-1S'!$J:$J,AD$8,'Bank-1S'!$AF:$AF,$N70,'Bank-1S'!$X:$X,$F70,'Bank-1S'!$Y:$Y,$G70))</f>
        <v>0</v>
      </c>
      <c r="AE70" s="179">
        <f ca="1">IF(AE$7&lt;&gt;"",SUMIFS('Bank-1S'!$AE:$AE,'Bank-1S'!$J:$J,"&gt;="&amp;AE$7,'Bank-1S'!$J:$J,"&lt;="&amp;AE$8,'Bank-1S'!$AF:$AF,$N70,'Bank-1S'!$X:$X,$F70,'Bank-1S'!$Y:$Y,$G70),SUMIFS('Bank-1S'!$AE:$AE,'Bank-1S'!$J:$J,AE$8,'Bank-1S'!$AF:$AF,$N70,'Bank-1S'!$X:$X,$F70,'Bank-1S'!$Y:$Y,$G70))</f>
        <v>0</v>
      </c>
      <c r="AF70" s="179">
        <f ca="1">IF(AF$7&lt;&gt;"",SUMIFS('Bank-1S'!$AE:$AE,'Bank-1S'!$J:$J,"&gt;="&amp;AF$7,'Bank-1S'!$J:$J,"&lt;="&amp;AF$8,'Bank-1S'!$AF:$AF,$N70,'Bank-1S'!$X:$X,$F70,'Bank-1S'!$Y:$Y,$G70),SUMIFS('Bank-1S'!$AE:$AE,'Bank-1S'!$J:$J,AF$8,'Bank-1S'!$AF:$AF,$N70,'Bank-1S'!$X:$X,$F70,'Bank-1S'!$Y:$Y,$G70))</f>
        <v>0</v>
      </c>
      <c r="AG70" s="179">
        <f ca="1">IF(AG$7&lt;&gt;"",SUMIFS('Bank-1S'!$AE:$AE,'Bank-1S'!$J:$J,"&gt;="&amp;AG$7,'Bank-1S'!$J:$J,"&lt;="&amp;AG$8,'Bank-1S'!$AF:$AF,$N70,'Bank-1S'!$X:$X,$F70,'Bank-1S'!$Y:$Y,$G70),SUMIFS('Bank-1S'!$AE:$AE,'Bank-1S'!$J:$J,AG$8,'Bank-1S'!$AF:$AF,$N70,'Bank-1S'!$X:$X,$F70,'Bank-1S'!$Y:$Y,$G70))</f>
        <v>0</v>
      </c>
      <c r="AH70" s="179">
        <f ca="1">IF(AH$7&lt;&gt;"",SUMIFS('Bank-1S'!$AE:$AE,'Bank-1S'!$J:$J,"&gt;="&amp;AH$7,'Bank-1S'!$J:$J,"&lt;="&amp;AH$8,'Bank-1S'!$AF:$AF,$N70,'Bank-1S'!$X:$X,$F70,'Bank-1S'!$Y:$Y,$G70),SUMIFS('Bank-1S'!$AE:$AE,'Bank-1S'!$J:$J,AH$8,'Bank-1S'!$AF:$AF,$N70,'Bank-1S'!$X:$X,$F70,'Bank-1S'!$Y:$Y,$G70))</f>
        <v>0</v>
      </c>
      <c r="AI70" s="179">
        <f ca="1">IF(AI$7&lt;&gt;"",SUMIFS('Bank-1S'!$AE:$AE,'Bank-1S'!$J:$J,"&gt;="&amp;AI$7,'Bank-1S'!$J:$J,"&lt;="&amp;AI$8,'Bank-1S'!$AF:$AF,$N70,'Bank-1S'!$X:$X,$F70,'Bank-1S'!$Y:$Y,$G70),SUMIFS('Bank-1S'!$AE:$AE,'Bank-1S'!$J:$J,AI$8,'Bank-1S'!$AF:$AF,$N70,'Bank-1S'!$X:$X,$F70,'Bank-1S'!$Y:$Y,$G70))</f>
        <v>0</v>
      </c>
      <c r="AJ70" s="179">
        <f ca="1">IF(AJ$7&lt;&gt;"",SUMIFS('Bank-1S'!$AE:$AE,'Bank-1S'!$J:$J,"&gt;="&amp;AJ$7,'Bank-1S'!$J:$J,"&lt;="&amp;AJ$8,'Bank-1S'!$AF:$AF,$N70,'Bank-1S'!$X:$X,$F70,'Bank-1S'!$Y:$Y,$G70),SUMIFS('Bank-1S'!$AE:$AE,'Bank-1S'!$J:$J,AJ$8,'Bank-1S'!$AF:$AF,$N70,'Bank-1S'!$X:$X,$F70,'Bank-1S'!$Y:$Y,$G70))</f>
        <v>0</v>
      </c>
      <c r="AK70" s="179">
        <f ca="1">IF(AK$7&lt;&gt;"",SUMIFS('Bank-1S'!$AE:$AE,'Bank-1S'!$J:$J,"&gt;="&amp;AK$7,'Bank-1S'!$J:$J,"&lt;="&amp;AK$8,'Bank-1S'!$AF:$AF,$N70,'Bank-1S'!$X:$X,$F70,'Bank-1S'!$Y:$Y,$G70),SUMIFS('Bank-1S'!$AE:$AE,'Bank-1S'!$J:$J,AK$8,'Bank-1S'!$AF:$AF,$N70,'Bank-1S'!$X:$X,$F70,'Bank-1S'!$Y:$Y,$G70))</f>
        <v>0</v>
      </c>
      <c r="AL70" s="179">
        <f ca="1">IF(AL$7&lt;&gt;"",SUMIFS('Bank-1S'!$AE:$AE,'Bank-1S'!$J:$J,"&gt;="&amp;AL$7,'Bank-1S'!$J:$J,"&lt;="&amp;AL$8,'Bank-1S'!$AF:$AF,$N70,'Bank-1S'!$X:$X,$F70,'Bank-1S'!$Y:$Y,$G70),SUMIFS('Bank-1S'!$AE:$AE,'Bank-1S'!$J:$J,AL$8,'Bank-1S'!$AF:$AF,$N70,'Bank-1S'!$X:$X,$F70,'Bank-1S'!$Y:$Y,$G70))</f>
        <v>0</v>
      </c>
      <c r="AM70" s="179">
        <f ca="1">IF(AM$7&lt;&gt;"",SUMIFS('Bank-1S'!$AE:$AE,'Bank-1S'!$J:$J,"&gt;="&amp;AM$7,'Bank-1S'!$J:$J,"&lt;="&amp;AM$8,'Bank-1S'!$AF:$AF,$N70,'Bank-1S'!$X:$X,$F70,'Bank-1S'!$Y:$Y,$G70),SUMIFS('Bank-1S'!$AE:$AE,'Bank-1S'!$J:$J,AM$8,'Bank-1S'!$AF:$AF,$N70,'Bank-1S'!$X:$X,$F70,'Bank-1S'!$Y:$Y,$G70))</f>
        <v>0</v>
      </c>
      <c r="AN70" s="179">
        <f ca="1">IF(AN$7&lt;&gt;"",SUMIFS('Bank-1S'!$AE:$AE,'Bank-1S'!$J:$J,"&gt;="&amp;AN$7,'Bank-1S'!$J:$J,"&lt;="&amp;AN$8,'Bank-1S'!$AF:$AF,$N70,'Bank-1S'!$X:$X,$F70,'Bank-1S'!$Y:$Y,$G70),SUMIFS('Bank-1S'!$AE:$AE,'Bank-1S'!$J:$J,AN$8,'Bank-1S'!$AF:$AF,$N70,'Bank-1S'!$X:$X,$F70,'Bank-1S'!$Y:$Y,$G70))</f>
        <v>0</v>
      </c>
      <c r="AO70" s="179">
        <f ca="1">IF(AO$7&lt;&gt;"",SUMIFS('Bank-1S'!$AE:$AE,'Bank-1S'!$J:$J,"&gt;="&amp;AO$7,'Bank-1S'!$J:$J,"&lt;="&amp;AO$8,'Bank-1S'!$AF:$AF,$N70,'Bank-1S'!$X:$X,$F70,'Bank-1S'!$Y:$Y,$G70),SUMIFS('Bank-1S'!$AE:$AE,'Bank-1S'!$J:$J,AO$8,'Bank-1S'!$AF:$AF,$N70,'Bank-1S'!$X:$X,$F70,'Bank-1S'!$Y:$Y,$G70))</f>
        <v>0</v>
      </c>
      <c r="AP70" s="179">
        <f ca="1">IF(AP$7&lt;&gt;"",SUMIFS('Bank-1S'!$AE:$AE,'Bank-1S'!$J:$J,"&gt;="&amp;AP$7,'Bank-1S'!$J:$J,"&lt;="&amp;AP$8,'Bank-1S'!$AF:$AF,$N70,'Bank-1S'!$X:$X,$F70,'Bank-1S'!$Y:$Y,$G70),SUMIFS('Bank-1S'!$AE:$AE,'Bank-1S'!$J:$J,AP$8,'Bank-1S'!$AF:$AF,$N70,'Bank-1S'!$X:$X,$F70,'Bank-1S'!$Y:$Y,$G70))</f>
        <v>0</v>
      </c>
      <c r="AQ70" s="179">
        <f ca="1">IF(AQ$7&lt;&gt;"",SUMIFS('Bank-1S'!$AE:$AE,'Bank-1S'!$J:$J,"&gt;="&amp;AQ$7,'Bank-1S'!$J:$J,"&lt;="&amp;AQ$8,'Bank-1S'!$AF:$AF,$N70,'Bank-1S'!$X:$X,$F70,'Bank-1S'!$Y:$Y,$G70),SUMIFS('Bank-1S'!$AE:$AE,'Bank-1S'!$J:$J,AQ$8,'Bank-1S'!$AF:$AF,$N70,'Bank-1S'!$X:$X,$F70,'Bank-1S'!$Y:$Y,$G70))</f>
        <v>0</v>
      </c>
      <c r="AR70" s="179">
        <f ca="1">IF(AR$7&lt;&gt;"",SUMIFS('Bank-1S'!$AE:$AE,'Bank-1S'!$J:$J,"&gt;="&amp;AR$7,'Bank-1S'!$J:$J,"&lt;="&amp;AR$8,'Bank-1S'!$AF:$AF,$N70,'Bank-1S'!$X:$X,$F70,'Bank-1S'!$Y:$Y,$G70),SUMIFS('Bank-1S'!$AE:$AE,'Bank-1S'!$J:$J,AR$8,'Bank-1S'!$AF:$AF,$N70,'Bank-1S'!$X:$X,$F70,'Bank-1S'!$Y:$Y,$G70))</f>
        <v>0</v>
      </c>
      <c r="AS70" s="179">
        <f ca="1">IF(AS$7&lt;&gt;"",SUMIFS('Bank-1S'!$AE:$AE,'Bank-1S'!$J:$J,"&gt;="&amp;AS$7,'Bank-1S'!$J:$J,"&lt;="&amp;AS$8,'Bank-1S'!$AF:$AF,$N70,'Bank-1S'!$X:$X,$F70,'Bank-1S'!$Y:$Y,$G70),SUMIFS('Bank-1S'!$AE:$AE,'Bank-1S'!$J:$J,AS$8,'Bank-1S'!$AF:$AF,$N70,'Bank-1S'!$X:$X,$F70,'Bank-1S'!$Y:$Y,$G70))</f>
        <v>0</v>
      </c>
      <c r="AT70" s="179">
        <f ca="1">IF(AT$7&lt;&gt;"",SUMIFS('Bank-1S'!$AE:$AE,'Bank-1S'!$J:$J,"&gt;="&amp;AT$7,'Bank-1S'!$J:$J,"&lt;="&amp;AT$8,'Bank-1S'!$AF:$AF,$N70,'Bank-1S'!$X:$X,$F70,'Bank-1S'!$Y:$Y,$G70),SUMIFS('Bank-1S'!$AE:$AE,'Bank-1S'!$J:$J,AT$8,'Bank-1S'!$AF:$AF,$N70,'Bank-1S'!$X:$X,$F70,'Bank-1S'!$Y:$Y,$G70))</f>
        <v>0</v>
      </c>
      <c r="AU70" s="179">
        <f ca="1">IF(AU$7&lt;&gt;"",SUMIFS('Bank-1S'!$AE:$AE,'Bank-1S'!$J:$J,"&gt;="&amp;AU$7,'Bank-1S'!$J:$J,"&lt;="&amp;AU$8,'Bank-1S'!$AF:$AF,$N70,'Bank-1S'!$X:$X,$F70,'Bank-1S'!$Y:$Y,$G70),SUMIFS('Bank-1S'!$AE:$AE,'Bank-1S'!$J:$J,AU$8,'Bank-1S'!$AF:$AF,$N70,'Bank-1S'!$X:$X,$F70,'Bank-1S'!$Y:$Y,$G70))</f>
        <v>0</v>
      </c>
      <c r="AV70" s="179">
        <f ca="1">IF(AV$7&lt;&gt;"",SUMIFS('Bank-1S'!$AE:$AE,'Bank-1S'!$J:$J,"&gt;="&amp;AV$7,'Bank-1S'!$J:$J,"&lt;="&amp;AV$8,'Bank-1S'!$AF:$AF,$N70,'Bank-1S'!$X:$X,$F70,'Bank-1S'!$Y:$Y,$G70),SUMIFS('Bank-1S'!$AE:$AE,'Bank-1S'!$J:$J,AV$8,'Bank-1S'!$AF:$AF,$N70,'Bank-1S'!$X:$X,$F70,'Bank-1S'!$Y:$Y,$G70))</f>
        <v>0</v>
      </c>
      <c r="AW70" s="179">
        <f ca="1">IF(AW$7&lt;&gt;"",SUMIFS('Bank-1S'!$AE:$AE,'Bank-1S'!$J:$J,"&gt;="&amp;AW$7,'Bank-1S'!$J:$J,"&lt;="&amp;AW$8,'Bank-1S'!$AF:$AF,$N70,'Bank-1S'!$X:$X,$F70,'Bank-1S'!$Y:$Y,$G70),SUMIFS('Bank-1S'!$AE:$AE,'Bank-1S'!$J:$J,AW$8,'Bank-1S'!$AF:$AF,$N70,'Bank-1S'!$X:$X,$F70,'Bank-1S'!$Y:$Y,$G70))</f>
        <v>0</v>
      </c>
      <c r="AX70" s="179">
        <f ca="1">IF(AX$7&lt;&gt;"",SUMIFS('Bank-1S'!$AE:$AE,'Bank-1S'!$J:$J,"&gt;="&amp;AX$7,'Bank-1S'!$J:$J,"&lt;="&amp;AX$8,'Bank-1S'!$AF:$AF,$N70,'Bank-1S'!$X:$X,$F70,'Bank-1S'!$Y:$Y,$G70),SUMIFS('Bank-1S'!$AE:$AE,'Bank-1S'!$J:$J,AX$8,'Bank-1S'!$AF:$AF,$N70,'Bank-1S'!$X:$X,$F70,'Bank-1S'!$Y:$Y,$G70))</f>
        <v>0</v>
      </c>
      <c r="AY70" s="179">
        <f ca="1">IF(AY$7&lt;&gt;"",SUMIFS('Bank-1S'!$AE:$AE,'Bank-1S'!$J:$J,"&gt;="&amp;AY$7,'Bank-1S'!$J:$J,"&lt;="&amp;AY$8,'Bank-1S'!$AF:$AF,$N70,'Bank-1S'!$X:$X,$F70,'Bank-1S'!$Y:$Y,$G70),SUMIFS('Bank-1S'!$AE:$AE,'Bank-1S'!$J:$J,AY$8,'Bank-1S'!$AF:$AF,$N70,'Bank-1S'!$X:$X,$F70,'Bank-1S'!$Y:$Y,$G70))</f>
        <v>0</v>
      </c>
      <c r="AZ70" s="179">
        <f ca="1">IF(AZ$7&lt;&gt;"",SUMIFS('Bank-1S'!$AE:$AE,'Bank-1S'!$J:$J,"&gt;="&amp;AZ$7,'Bank-1S'!$J:$J,"&lt;="&amp;AZ$8,'Bank-1S'!$AF:$AF,$N70,'Bank-1S'!$X:$X,$F70,'Bank-1S'!$Y:$Y,$G70),SUMIFS('Bank-1S'!$AE:$AE,'Bank-1S'!$J:$J,AZ$8,'Bank-1S'!$AF:$AF,$N70,'Bank-1S'!$X:$X,$F70,'Bank-1S'!$Y:$Y,$G70))</f>
        <v>0</v>
      </c>
      <c r="BA70" s="179">
        <f ca="1">IF(BA$7&lt;&gt;"",SUMIFS('Bank-1S'!$AE:$AE,'Bank-1S'!$J:$J,"&gt;="&amp;BA$7,'Bank-1S'!$J:$J,"&lt;="&amp;BA$8,'Bank-1S'!$AF:$AF,$N70,'Bank-1S'!$X:$X,$F70,'Bank-1S'!$Y:$Y,$G70),SUMIFS('Bank-1S'!$AE:$AE,'Bank-1S'!$J:$J,BA$8,'Bank-1S'!$AF:$AF,$N70,'Bank-1S'!$X:$X,$F70,'Bank-1S'!$Y:$Y,$G70))</f>
        <v>0</v>
      </c>
      <c r="BB70" s="179">
        <f ca="1">IF(BB$7&lt;&gt;"",SUMIFS('Bank-1S'!$AE:$AE,'Bank-1S'!$J:$J,"&gt;="&amp;BB$7,'Bank-1S'!$J:$J,"&lt;="&amp;BB$8,'Bank-1S'!$AF:$AF,$N70,'Bank-1S'!$X:$X,$F70,'Bank-1S'!$Y:$Y,$G70),SUMIFS('Bank-1S'!$AE:$AE,'Bank-1S'!$J:$J,BB$8,'Bank-1S'!$AF:$AF,$N70,'Bank-1S'!$X:$X,$F70,'Bank-1S'!$Y:$Y,$G70))</f>
        <v>0</v>
      </c>
      <c r="BC70" s="179">
        <f ca="1">IF(BC$7&lt;&gt;"",SUMIFS('Bank-1S'!$AE:$AE,'Bank-1S'!$J:$J,"&gt;="&amp;BC$7,'Bank-1S'!$J:$J,"&lt;="&amp;BC$8,'Bank-1S'!$AF:$AF,$N70,'Bank-1S'!$X:$X,$F70,'Bank-1S'!$Y:$Y,$G70),SUMIFS('Bank-1S'!$AE:$AE,'Bank-1S'!$J:$J,BC$8,'Bank-1S'!$AF:$AF,$N70,'Bank-1S'!$X:$X,$F70,'Bank-1S'!$Y:$Y,$G70))</f>
        <v>0</v>
      </c>
      <c r="BD70" s="179">
        <f ca="1">IF(BD$7&lt;&gt;"",SUMIFS('Bank-1S'!$AE:$AE,'Bank-1S'!$J:$J,"&gt;="&amp;BD$7,'Bank-1S'!$J:$J,"&lt;="&amp;BD$8,'Bank-1S'!$AF:$AF,$N70,'Bank-1S'!$X:$X,$F70,'Bank-1S'!$Y:$Y,$G70),SUMIFS('Bank-1S'!$AE:$AE,'Bank-1S'!$J:$J,BD$8,'Bank-1S'!$AF:$AF,$N70,'Bank-1S'!$X:$X,$F70,'Bank-1S'!$Y:$Y,$G70))</f>
        <v>0</v>
      </c>
      <c r="BE70" s="179">
        <f ca="1">IF(BE$7&lt;&gt;"",SUMIFS('Bank-1S'!$AE:$AE,'Bank-1S'!$J:$J,"&gt;="&amp;BE$7,'Bank-1S'!$J:$J,"&lt;="&amp;BE$8,'Bank-1S'!$AF:$AF,$N70,'Bank-1S'!$X:$X,$F70,'Bank-1S'!$Y:$Y,$G70),SUMIFS('Bank-1S'!$AE:$AE,'Bank-1S'!$J:$J,BE$8,'Bank-1S'!$AF:$AF,$N70,'Bank-1S'!$X:$X,$F70,'Bank-1S'!$Y:$Y,$G70))</f>
        <v>0</v>
      </c>
      <c r="BF70" s="179">
        <f ca="1">IF(BF$7&lt;&gt;"",SUMIFS('Bank-1S'!$AE:$AE,'Bank-1S'!$J:$J,"&gt;="&amp;BF$7,'Bank-1S'!$J:$J,"&lt;="&amp;BF$8,'Bank-1S'!$AF:$AF,$N70,'Bank-1S'!$X:$X,$F70,'Bank-1S'!$Y:$Y,$G70),SUMIFS('Bank-1S'!$AE:$AE,'Bank-1S'!$J:$J,BF$8,'Bank-1S'!$AF:$AF,$N70,'Bank-1S'!$X:$X,$F70,'Bank-1S'!$Y:$Y,$G70))</f>
        <v>0</v>
      </c>
      <c r="BG70" s="179">
        <f ca="1">IF(BG$7&lt;&gt;"",SUMIFS('Bank-1S'!$AE:$AE,'Bank-1S'!$J:$J,"&gt;="&amp;BG$7,'Bank-1S'!$J:$J,"&lt;="&amp;BG$8,'Bank-1S'!$AF:$AF,$N70,'Bank-1S'!$X:$X,$F70,'Bank-1S'!$Y:$Y,$G70),SUMIFS('Bank-1S'!$AE:$AE,'Bank-1S'!$J:$J,BG$8,'Bank-1S'!$AF:$AF,$N70,'Bank-1S'!$X:$X,$F70,'Bank-1S'!$Y:$Y,$G70))</f>
        <v>0</v>
      </c>
      <c r="BH70" s="179">
        <f ca="1">IF(BH$7&lt;&gt;"",SUMIFS('Bank-1S'!$AE:$AE,'Bank-1S'!$J:$J,"&gt;="&amp;BH$7,'Bank-1S'!$J:$J,"&lt;="&amp;BH$8,'Bank-1S'!$AF:$AF,$N70,'Bank-1S'!$X:$X,$F70,'Bank-1S'!$Y:$Y,$G70),SUMIFS('Bank-1S'!$AE:$AE,'Bank-1S'!$J:$J,BH$8,'Bank-1S'!$AF:$AF,$N70,'Bank-1S'!$X:$X,$F70,'Bank-1S'!$Y:$Y,$G70))</f>
        <v>0</v>
      </c>
      <c r="BI70" s="179">
        <f ca="1">IF(BI$7&lt;&gt;"",SUMIFS('Bank-1S'!$AE:$AE,'Bank-1S'!$J:$J,"&gt;="&amp;BI$7,'Bank-1S'!$J:$J,"&lt;="&amp;BI$8,'Bank-1S'!$AF:$AF,$N70,'Bank-1S'!$X:$X,$F70,'Bank-1S'!$Y:$Y,$G70),SUMIFS('Bank-1S'!$AE:$AE,'Bank-1S'!$J:$J,BI$8,'Bank-1S'!$AF:$AF,$N70,'Bank-1S'!$X:$X,$F70,'Bank-1S'!$Y:$Y,$G70))</f>
        <v>0</v>
      </c>
      <c r="BJ70" s="179">
        <f ca="1">IF(BJ$7&lt;&gt;"",SUMIFS('Bank-1S'!$AE:$AE,'Bank-1S'!$J:$J,"&gt;="&amp;BJ$7,'Bank-1S'!$J:$J,"&lt;="&amp;BJ$8,'Bank-1S'!$AF:$AF,$N70,'Bank-1S'!$X:$X,$F70,'Bank-1S'!$Y:$Y,$G70),SUMIFS('Bank-1S'!$AE:$AE,'Bank-1S'!$J:$J,BJ$8,'Bank-1S'!$AF:$AF,$N70,'Bank-1S'!$X:$X,$F70,'Bank-1S'!$Y:$Y,$G70))</f>
        <v>0</v>
      </c>
      <c r="BK70" s="179">
        <f ca="1">IF(BK$7&lt;&gt;"",SUMIFS('Bank-1S'!$AE:$AE,'Bank-1S'!$J:$J,"&gt;="&amp;BK$7,'Bank-1S'!$J:$J,"&lt;="&amp;BK$8,'Bank-1S'!$AF:$AF,$N70,'Bank-1S'!$X:$X,$F70,'Bank-1S'!$Y:$Y,$G70),SUMIFS('Bank-1S'!$AE:$AE,'Bank-1S'!$J:$J,BK$8,'Bank-1S'!$AF:$AF,$N70,'Bank-1S'!$X:$X,$F70,'Bank-1S'!$Y:$Y,$G70))</f>
        <v>0</v>
      </c>
      <c r="BL70" s="179">
        <f ca="1">IF(BL$7&lt;&gt;"",SUMIFS('Bank-1S'!$AE:$AE,'Bank-1S'!$J:$J,"&gt;="&amp;BL$7,'Bank-1S'!$J:$J,"&lt;="&amp;BL$8,'Bank-1S'!$AF:$AF,$N70,'Bank-1S'!$X:$X,$F70,'Bank-1S'!$Y:$Y,$G70),SUMIFS('Bank-1S'!$AE:$AE,'Bank-1S'!$J:$J,BL$8,'Bank-1S'!$AF:$AF,$N70,'Bank-1S'!$X:$X,$F70,'Bank-1S'!$Y:$Y,$G70))</f>
        <v>0</v>
      </c>
      <c r="BM70" s="179">
        <f ca="1">IF(BM$7&lt;&gt;"",SUMIFS('Bank-1S'!$AE:$AE,'Bank-1S'!$J:$J,"&gt;="&amp;BM$7,'Bank-1S'!$J:$J,"&lt;="&amp;BM$8,'Bank-1S'!$AF:$AF,$N70,'Bank-1S'!$X:$X,$F70,'Bank-1S'!$Y:$Y,$G70),SUMIFS('Bank-1S'!$AE:$AE,'Bank-1S'!$J:$J,BM$8,'Bank-1S'!$AF:$AF,$N70,'Bank-1S'!$X:$X,$F70,'Bank-1S'!$Y:$Y,$G70))</f>
        <v>0</v>
      </c>
      <c r="BN70" s="179">
        <f ca="1">IF(BN$7&lt;&gt;"",SUMIFS('Bank-1S'!$AE:$AE,'Bank-1S'!$J:$J,"&gt;="&amp;BN$7,'Bank-1S'!$J:$J,"&lt;="&amp;BN$8,'Bank-1S'!$AF:$AF,$N70,'Bank-1S'!$X:$X,$F70,'Bank-1S'!$Y:$Y,$G70),SUMIFS('Bank-1S'!$AE:$AE,'Bank-1S'!$J:$J,BN$8,'Bank-1S'!$AF:$AF,$N70,'Bank-1S'!$X:$X,$F70,'Bank-1S'!$Y:$Y,$G70))</f>
        <v>0</v>
      </c>
      <c r="BO70" s="179">
        <f ca="1">IF(BO$7&lt;&gt;"",SUMIFS('Bank-1S'!$AE:$AE,'Bank-1S'!$J:$J,"&gt;="&amp;BO$7,'Bank-1S'!$J:$J,"&lt;="&amp;BO$8,'Bank-1S'!$AF:$AF,$N70,'Bank-1S'!$X:$X,$F70,'Bank-1S'!$Y:$Y,$G70),SUMIFS('Bank-1S'!$AE:$AE,'Bank-1S'!$J:$J,BO$8,'Bank-1S'!$AF:$AF,$N70,'Bank-1S'!$X:$X,$F70,'Bank-1S'!$Y:$Y,$G70))</f>
        <v>0</v>
      </c>
      <c r="BP70" s="179">
        <f ca="1">IF(BP$7&lt;&gt;"",SUMIFS('Bank-1S'!$AE:$AE,'Bank-1S'!$J:$J,"&gt;="&amp;BP$7,'Bank-1S'!$J:$J,"&lt;="&amp;BP$8,'Bank-1S'!$AF:$AF,$N70,'Bank-1S'!$X:$X,$F70,'Bank-1S'!$Y:$Y,$G70),SUMIFS('Bank-1S'!$AE:$AE,'Bank-1S'!$J:$J,BP$8,'Bank-1S'!$AF:$AF,$N70,'Bank-1S'!$X:$X,$F70,'Bank-1S'!$Y:$Y,$G70))</f>
        <v>0</v>
      </c>
      <c r="BQ70" s="179">
        <f ca="1">IF(BQ$7&lt;&gt;"",SUMIFS('Bank-1S'!$AE:$AE,'Bank-1S'!$J:$J,"&gt;="&amp;BQ$7,'Bank-1S'!$J:$J,"&lt;="&amp;BQ$8,'Bank-1S'!$AF:$AF,$N70,'Bank-1S'!$X:$X,$F70,'Bank-1S'!$Y:$Y,$G70),SUMIFS('Bank-1S'!$AE:$AE,'Bank-1S'!$J:$J,BQ$8,'Bank-1S'!$AF:$AF,$N70,'Bank-1S'!$X:$X,$F70,'Bank-1S'!$Y:$Y,$G70))</f>
        <v>0</v>
      </c>
      <c r="BR70" s="179">
        <f ca="1">IF(BR$7&lt;&gt;"",SUMIFS('Bank-1S'!$AE:$AE,'Bank-1S'!$J:$J,"&gt;="&amp;BR$7,'Bank-1S'!$J:$J,"&lt;="&amp;BR$8,'Bank-1S'!$AF:$AF,$N70,'Bank-1S'!$X:$X,$F70,'Bank-1S'!$Y:$Y,$G70),SUMIFS('Bank-1S'!$AE:$AE,'Bank-1S'!$J:$J,BR$8,'Bank-1S'!$AF:$AF,$N70,'Bank-1S'!$X:$X,$F70,'Bank-1S'!$Y:$Y,$G70))</f>
        <v>0</v>
      </c>
      <c r="BS70" s="179">
        <f ca="1">IF(BS$7&lt;&gt;"",SUMIFS('Bank-1S'!$AE:$AE,'Bank-1S'!$J:$J,"&gt;="&amp;BS$7,'Bank-1S'!$J:$J,"&lt;="&amp;BS$8,'Bank-1S'!$AF:$AF,$N70,'Bank-1S'!$X:$X,$F70,'Bank-1S'!$Y:$Y,$G70),SUMIFS('Bank-1S'!$AE:$AE,'Bank-1S'!$J:$J,BS$8,'Bank-1S'!$AF:$AF,$N70,'Bank-1S'!$X:$X,$F70,'Bank-1S'!$Y:$Y,$G70))</f>
        <v>0</v>
      </c>
      <c r="BT70" s="179">
        <f ca="1">IF(BT$7&lt;&gt;"",SUMIFS('Bank-1S'!$AE:$AE,'Bank-1S'!$J:$J,"&gt;="&amp;BT$7,'Bank-1S'!$J:$J,"&lt;="&amp;BT$8,'Bank-1S'!$AF:$AF,$N70,'Bank-1S'!$X:$X,$F70,'Bank-1S'!$Y:$Y,$G70),SUMIFS('Bank-1S'!$AE:$AE,'Bank-1S'!$J:$J,BT$8,'Bank-1S'!$AF:$AF,$N70,'Bank-1S'!$X:$X,$F70,'Bank-1S'!$Y:$Y,$G70))</f>
        <v>0</v>
      </c>
      <c r="BU70" s="179">
        <f ca="1">IF(BU$7&lt;&gt;"",SUMIFS('Bank-1S'!$AE:$AE,'Bank-1S'!$J:$J,"&gt;="&amp;BU$7,'Bank-1S'!$J:$J,"&lt;="&amp;BU$8,'Bank-1S'!$AF:$AF,$N70,'Bank-1S'!$X:$X,$F70,'Bank-1S'!$Y:$Y,$G70),SUMIFS('Bank-1S'!$AE:$AE,'Bank-1S'!$J:$J,BU$8,'Bank-1S'!$AF:$AF,$N70,'Bank-1S'!$X:$X,$F70,'Bank-1S'!$Y:$Y,$G70))</f>
        <v>0</v>
      </c>
      <c r="BV70" s="179">
        <f ca="1">IF(BV$7&lt;&gt;"",SUMIFS('Bank-1S'!$AE:$AE,'Bank-1S'!$J:$J,"&gt;="&amp;BV$7,'Bank-1S'!$J:$J,"&lt;="&amp;BV$8,'Bank-1S'!$AF:$AF,$N70,'Bank-1S'!$X:$X,$F70,'Bank-1S'!$Y:$Y,$G70),SUMIFS('Bank-1S'!$AE:$AE,'Bank-1S'!$J:$J,BV$8,'Bank-1S'!$AF:$AF,$N70,'Bank-1S'!$X:$X,$F70,'Bank-1S'!$Y:$Y,$G70))</f>
        <v>0</v>
      </c>
      <c r="BW70" s="179">
        <f ca="1">IF(BW$7&lt;&gt;"",SUMIFS('Bank-1S'!$AE:$AE,'Bank-1S'!$J:$J,"&gt;="&amp;BW$7,'Bank-1S'!$J:$J,"&lt;="&amp;BW$8,'Bank-1S'!$AF:$AF,$N70,'Bank-1S'!$X:$X,$F70,'Bank-1S'!$Y:$Y,$G70),SUMIFS('Bank-1S'!$AE:$AE,'Bank-1S'!$J:$J,BW$8,'Bank-1S'!$AF:$AF,$N70,'Bank-1S'!$X:$X,$F70,'Bank-1S'!$Y:$Y,$G70))</f>
        <v>0</v>
      </c>
      <c r="BX70" s="179">
        <f ca="1">IF(BX$7&lt;&gt;"",SUMIFS('Bank-1S'!$AE:$AE,'Bank-1S'!$J:$J,"&gt;="&amp;BX$7,'Bank-1S'!$J:$J,"&lt;="&amp;BX$8,'Bank-1S'!$AF:$AF,$N70,'Bank-1S'!$X:$X,$F70,'Bank-1S'!$Y:$Y,$G70),SUMIFS('Bank-1S'!$AE:$AE,'Bank-1S'!$J:$J,BX$8,'Bank-1S'!$AF:$AF,$N70,'Bank-1S'!$X:$X,$F70,'Bank-1S'!$Y:$Y,$G70))</f>
        <v>0</v>
      </c>
      <c r="BY70" s="179">
        <f ca="1">IF(BY$7&lt;&gt;"",SUMIFS('Bank-1S'!$AE:$AE,'Bank-1S'!$J:$J,"&gt;="&amp;BY$7,'Bank-1S'!$J:$J,"&lt;="&amp;BY$8,'Bank-1S'!$AF:$AF,$N70,'Bank-1S'!$X:$X,$F70,'Bank-1S'!$Y:$Y,$G70),SUMIFS('Bank-1S'!$AE:$AE,'Bank-1S'!$J:$J,BY$8,'Bank-1S'!$AF:$AF,$N70,'Bank-1S'!$X:$X,$F70,'Bank-1S'!$Y:$Y,$G70))</f>
        <v>0</v>
      </c>
      <c r="BZ70" s="179">
        <f ca="1">IF(BZ$7&lt;&gt;"",SUMIFS('Bank-1S'!$AE:$AE,'Bank-1S'!$J:$J,"&gt;="&amp;BZ$7,'Bank-1S'!$J:$J,"&lt;="&amp;BZ$8,'Bank-1S'!$AF:$AF,$N70,'Bank-1S'!$X:$X,$F70,'Bank-1S'!$Y:$Y,$G70),SUMIFS('Bank-1S'!$AE:$AE,'Bank-1S'!$J:$J,BZ$8,'Bank-1S'!$AF:$AF,$N70,'Bank-1S'!$X:$X,$F70,'Bank-1S'!$Y:$Y,$G70))</f>
        <v>0</v>
      </c>
      <c r="CA70" s="179">
        <f ca="1">IF(CA$7&lt;&gt;"",SUMIFS('Bank-1S'!$AE:$AE,'Bank-1S'!$J:$J,"&gt;="&amp;CA$7,'Bank-1S'!$J:$J,"&lt;="&amp;CA$8,'Bank-1S'!$AF:$AF,$N70,'Bank-1S'!$X:$X,$F70,'Bank-1S'!$Y:$Y,$G70),SUMIFS('Bank-1S'!$AE:$AE,'Bank-1S'!$J:$J,CA$8,'Bank-1S'!$AF:$AF,$N70,'Bank-1S'!$X:$X,$F70,'Bank-1S'!$Y:$Y,$G70))</f>
        <v>0</v>
      </c>
      <c r="CB70" s="179">
        <f ca="1">IF(CB$7&lt;&gt;"",SUMIFS('Bank-1S'!$AE:$AE,'Bank-1S'!$J:$J,"&gt;="&amp;CB$7,'Bank-1S'!$J:$J,"&lt;="&amp;CB$8,'Bank-1S'!$AF:$AF,$N70,'Bank-1S'!$X:$X,$F70,'Bank-1S'!$Y:$Y,$G70),SUMIFS('Bank-1S'!$AE:$AE,'Bank-1S'!$J:$J,CB$8,'Bank-1S'!$AF:$AF,$N70,'Bank-1S'!$X:$X,$F70,'Bank-1S'!$Y:$Y,$G70))</f>
        <v>0</v>
      </c>
      <c r="CC70" s="179">
        <f ca="1">IF(CC$7&lt;&gt;"",SUMIFS('Bank-1S'!$AE:$AE,'Bank-1S'!$J:$J,"&gt;="&amp;CC$7,'Bank-1S'!$J:$J,"&lt;="&amp;CC$8,'Bank-1S'!$AF:$AF,$N70,'Bank-1S'!$X:$X,$F70,'Bank-1S'!$Y:$Y,$G70),SUMIFS('Bank-1S'!$AE:$AE,'Bank-1S'!$J:$J,CC$8,'Bank-1S'!$AF:$AF,$N70,'Bank-1S'!$X:$X,$F70,'Bank-1S'!$Y:$Y,$G70))</f>
        <v>0</v>
      </c>
      <c r="CD70" s="179">
        <f ca="1">IF(CD$7&lt;&gt;"",SUMIFS('Bank-1S'!$AE:$AE,'Bank-1S'!$J:$J,"&gt;="&amp;CD$7,'Bank-1S'!$J:$J,"&lt;="&amp;CD$8,'Bank-1S'!$AF:$AF,$N70,'Bank-1S'!$X:$X,$F70,'Bank-1S'!$Y:$Y,$G70),SUMIFS('Bank-1S'!$AE:$AE,'Bank-1S'!$J:$J,CD$8,'Bank-1S'!$AF:$AF,$N70,'Bank-1S'!$X:$X,$F70,'Bank-1S'!$Y:$Y,$G70))</f>
        <v>0</v>
      </c>
      <c r="CE70" s="179">
        <f ca="1">IF(CE$7&lt;&gt;"",SUMIFS('Bank-1S'!$AE:$AE,'Bank-1S'!$J:$J,"&gt;="&amp;CE$7,'Bank-1S'!$J:$J,"&lt;="&amp;CE$8,'Bank-1S'!$AF:$AF,$N70,'Bank-1S'!$X:$X,$F70,'Bank-1S'!$Y:$Y,$G70),SUMIFS('Bank-1S'!$AE:$AE,'Bank-1S'!$J:$J,CE$8,'Bank-1S'!$AF:$AF,$N70,'Bank-1S'!$X:$X,$F70,'Bank-1S'!$Y:$Y,$G70))</f>
        <v>0</v>
      </c>
      <c r="CF70" s="179">
        <f ca="1">IF(CF$7&lt;&gt;"",SUMIFS('Bank-1S'!$AE:$AE,'Bank-1S'!$J:$J,"&gt;="&amp;CF$7,'Bank-1S'!$J:$J,"&lt;="&amp;CF$8,'Bank-1S'!$AF:$AF,$N70,'Bank-1S'!$X:$X,$F70,'Bank-1S'!$Y:$Y,$G70),SUMIFS('Bank-1S'!$AE:$AE,'Bank-1S'!$J:$J,CF$8,'Bank-1S'!$AF:$AF,$N70,'Bank-1S'!$X:$X,$F70,'Bank-1S'!$Y:$Y,$G70))</f>
        <v>0</v>
      </c>
      <c r="CG70" s="179">
        <f ca="1">IF(CG$7&lt;&gt;"",SUMIFS('Bank-1S'!$AE:$AE,'Bank-1S'!$J:$J,"&gt;="&amp;CG$7,'Bank-1S'!$J:$J,"&lt;="&amp;CG$8,'Bank-1S'!$AF:$AF,$N70,'Bank-1S'!$X:$X,$F70,'Bank-1S'!$Y:$Y,$G70),SUMIFS('Bank-1S'!$AE:$AE,'Bank-1S'!$J:$J,CG$8,'Bank-1S'!$AF:$AF,$N70,'Bank-1S'!$X:$X,$F70,'Bank-1S'!$Y:$Y,$G70))</f>
        <v>0</v>
      </c>
      <c r="CH70" s="179">
        <f ca="1">IF(CH$7&lt;&gt;"",SUMIFS('Bank-1S'!$AE:$AE,'Bank-1S'!$J:$J,"&gt;="&amp;CH$7,'Bank-1S'!$J:$J,"&lt;="&amp;CH$8,'Bank-1S'!$AF:$AF,$N70,'Bank-1S'!$X:$X,$F70,'Bank-1S'!$Y:$Y,$G70),SUMIFS('Bank-1S'!$AE:$AE,'Bank-1S'!$J:$J,CH$8,'Bank-1S'!$AF:$AF,$N70,'Bank-1S'!$X:$X,$F70,'Bank-1S'!$Y:$Y,$G70))</f>
        <v>0</v>
      </c>
      <c r="CI70" s="179">
        <f ca="1">IF(CI$7&lt;&gt;"",SUMIFS('Bank-1S'!$AE:$AE,'Bank-1S'!$J:$J,"&gt;="&amp;CI$7,'Bank-1S'!$J:$J,"&lt;="&amp;CI$8,'Bank-1S'!$AF:$AF,$N70,'Bank-1S'!$X:$X,$F70,'Bank-1S'!$Y:$Y,$G70),SUMIFS('Bank-1S'!$AE:$AE,'Bank-1S'!$J:$J,CI$8,'Bank-1S'!$AF:$AF,$N70,'Bank-1S'!$X:$X,$F70,'Bank-1S'!$Y:$Y,$G70))</f>
        <v>0</v>
      </c>
      <c r="CJ70" s="179">
        <f ca="1">IF(CJ$7&lt;&gt;"",SUMIFS('Bank-1S'!$AE:$AE,'Bank-1S'!$J:$J,"&gt;="&amp;CJ$7,'Bank-1S'!$J:$J,"&lt;="&amp;CJ$8,'Bank-1S'!$AF:$AF,$N70,'Bank-1S'!$X:$X,$F70,'Bank-1S'!$Y:$Y,$G70),SUMIFS('Bank-1S'!$AE:$AE,'Bank-1S'!$J:$J,CJ$8,'Bank-1S'!$AF:$AF,$N70,'Bank-1S'!$X:$X,$F70,'Bank-1S'!$Y:$Y,$G70))</f>
        <v>0</v>
      </c>
      <c r="CK70" s="179">
        <f ca="1">IF(CK$7&lt;&gt;"",SUMIFS('Bank-1S'!$AE:$AE,'Bank-1S'!$J:$J,"&gt;="&amp;CK$7,'Bank-1S'!$J:$J,"&lt;="&amp;CK$8,'Bank-1S'!$AF:$AF,$N70,'Bank-1S'!$X:$X,$F70,'Bank-1S'!$Y:$Y,$G70),SUMIFS('Bank-1S'!$AE:$AE,'Bank-1S'!$J:$J,CK$8,'Bank-1S'!$AF:$AF,$N70,'Bank-1S'!$X:$X,$F70,'Bank-1S'!$Y:$Y,$G70))</f>
        <v>0</v>
      </c>
      <c r="CL70" s="179">
        <f ca="1">IF(CL$7&lt;&gt;"",SUMIFS('Bank-1S'!$AE:$AE,'Bank-1S'!$J:$J,"&gt;="&amp;CL$7,'Bank-1S'!$J:$J,"&lt;="&amp;CL$8,'Bank-1S'!$AF:$AF,$N70,'Bank-1S'!$X:$X,$F70,'Bank-1S'!$Y:$Y,$G70),SUMIFS('Bank-1S'!$AE:$AE,'Bank-1S'!$J:$J,CL$8,'Bank-1S'!$AF:$AF,$N70,'Bank-1S'!$X:$X,$F70,'Bank-1S'!$Y:$Y,$G70))</f>
        <v>0</v>
      </c>
      <c r="CM70" s="179">
        <f ca="1">IF(CM$7&lt;&gt;"",SUMIFS('Bank-1S'!$AE:$AE,'Bank-1S'!$J:$J,"&gt;="&amp;CM$7,'Bank-1S'!$J:$J,"&lt;="&amp;CM$8,'Bank-1S'!$AF:$AF,$N70,'Bank-1S'!$X:$X,$F70,'Bank-1S'!$Y:$Y,$G70),SUMIFS('Bank-1S'!$AE:$AE,'Bank-1S'!$J:$J,CM$8,'Bank-1S'!$AF:$AF,$N70,'Bank-1S'!$X:$X,$F70,'Bank-1S'!$Y:$Y,$G70))</f>
        <v>0</v>
      </c>
      <c r="CN70" s="179">
        <f ca="1">IF(CN$7&lt;&gt;"",SUMIFS('Bank-1S'!$AE:$AE,'Bank-1S'!$J:$J,"&gt;="&amp;CN$7,'Bank-1S'!$J:$J,"&lt;="&amp;CN$8,'Bank-1S'!$AF:$AF,$N70,'Bank-1S'!$X:$X,$F70,'Bank-1S'!$Y:$Y,$G70),SUMIFS('Bank-1S'!$AE:$AE,'Bank-1S'!$J:$J,CN$8,'Bank-1S'!$AF:$AF,$N70,'Bank-1S'!$X:$X,$F70,'Bank-1S'!$Y:$Y,$G70))</f>
        <v>0</v>
      </c>
      <c r="CO70" s="179">
        <f ca="1">IF(CO$7&lt;&gt;"",SUMIFS('Bank-1S'!$AE:$AE,'Bank-1S'!$J:$J,"&gt;="&amp;CO$7,'Bank-1S'!$J:$J,"&lt;="&amp;CO$8,'Bank-1S'!$AF:$AF,$N70,'Bank-1S'!$X:$X,$F70,'Bank-1S'!$Y:$Y,$G70),SUMIFS('Bank-1S'!$AE:$AE,'Bank-1S'!$J:$J,CO$8,'Bank-1S'!$AF:$AF,$N70,'Bank-1S'!$X:$X,$F70,'Bank-1S'!$Y:$Y,$G70))</f>
        <v>0</v>
      </c>
      <c r="CP70" s="179">
        <f ca="1">IF(CP$7&lt;&gt;"",SUMIFS('Bank-1S'!$AE:$AE,'Bank-1S'!$J:$J,"&gt;="&amp;CP$7,'Bank-1S'!$J:$J,"&lt;="&amp;CP$8,'Bank-1S'!$AF:$AF,$N70,'Bank-1S'!$X:$X,$F70,'Bank-1S'!$Y:$Y,$G70),SUMIFS('Bank-1S'!$AE:$AE,'Bank-1S'!$J:$J,CP$8,'Bank-1S'!$AF:$AF,$N70,'Bank-1S'!$X:$X,$F70,'Bank-1S'!$Y:$Y,$G70))</f>
        <v>0</v>
      </c>
      <c r="CQ70" s="179">
        <f ca="1">IF(CQ$7&lt;&gt;"",SUMIFS('Bank-1S'!$AE:$AE,'Bank-1S'!$J:$J,"&gt;="&amp;CQ$7,'Bank-1S'!$J:$J,"&lt;="&amp;CQ$8,'Bank-1S'!$AF:$AF,$N70,'Bank-1S'!$X:$X,$F70,'Bank-1S'!$Y:$Y,$G70),SUMIFS('Bank-1S'!$AE:$AE,'Bank-1S'!$J:$J,CQ$8,'Bank-1S'!$AF:$AF,$N70,'Bank-1S'!$X:$X,$F70,'Bank-1S'!$Y:$Y,$G70))</f>
        <v>0</v>
      </c>
      <c r="CR70" s="179">
        <f ca="1">IF(CR$7&lt;&gt;"",SUMIFS('Bank-1S'!$AE:$AE,'Bank-1S'!$J:$J,"&gt;="&amp;CR$7,'Bank-1S'!$J:$J,"&lt;="&amp;CR$8,'Bank-1S'!$AF:$AF,$N70,'Bank-1S'!$X:$X,$F70,'Bank-1S'!$Y:$Y,$G70),SUMIFS('Bank-1S'!$AE:$AE,'Bank-1S'!$J:$J,CR$8,'Bank-1S'!$AF:$AF,$N70,'Bank-1S'!$X:$X,$F70,'Bank-1S'!$Y:$Y,$G70))</f>
        <v>0</v>
      </c>
      <c r="CS70" s="179">
        <f ca="1">IF(CS$7&lt;&gt;"",SUMIFS('Bank-1S'!$AE:$AE,'Bank-1S'!$J:$J,"&gt;="&amp;CS$7,'Bank-1S'!$J:$J,"&lt;="&amp;CS$8,'Bank-1S'!$AF:$AF,$N70,'Bank-1S'!$X:$X,$F70,'Bank-1S'!$Y:$Y,$G70),SUMIFS('Bank-1S'!$AE:$AE,'Bank-1S'!$J:$J,CS$8,'Bank-1S'!$AF:$AF,$N70,'Bank-1S'!$X:$X,$F70,'Bank-1S'!$Y:$Y,$G70))</f>
        <v>0</v>
      </c>
      <c r="CT70" s="180">
        <f ca="1">IF(CT$7&lt;&gt;"",SUMIFS('Bank-1S'!$AE:$AE,'Bank-1S'!$J:$J,"&gt;="&amp;CT$7,'Bank-1S'!$J:$J,"&lt;="&amp;CT$8,'Bank-1S'!$AF:$AF,$N70,'Bank-1S'!$X:$X,$F70,'Bank-1S'!$Y:$Y,$G70),SUMIFS('Bank-1S'!$AE:$AE,'Bank-1S'!$J:$J,CT$8,'Bank-1S'!$AF:$AF,$N70,'Bank-1S'!$X:$X,$F70,'Bank-1S'!$Y:$Y,$G70))</f>
        <v>0</v>
      </c>
    </row>
    <row r="71" spans="1:98" s="181" customFormat="1" ht="10.199999999999999" x14ac:dyDescent="0.2">
      <c r="A71" s="172"/>
      <c r="B71" s="172"/>
      <c r="C71" s="172"/>
      <c r="D71" s="172"/>
      <c r="E71" s="191">
        <v>2</v>
      </c>
      <c r="F71" s="144" t="str">
        <f t="shared" si="32"/>
        <v>Оплаты расходов аренды</v>
      </c>
      <c r="G71" s="172" t="str">
        <f>lists!$AD$45</f>
        <v>Оплаты аренды парковки</v>
      </c>
      <c r="H71" s="292">
        <f t="shared" ca="1" si="24"/>
        <v>0</v>
      </c>
      <c r="I71" s="308">
        <f t="shared" ca="1" si="25"/>
        <v>0</v>
      </c>
      <c r="J71" s="292">
        <f t="shared" ca="1" si="22"/>
        <v>0</v>
      </c>
      <c r="K71" s="308">
        <f t="shared" ca="1" si="26"/>
        <v>0</v>
      </c>
      <c r="L71" s="308">
        <f t="shared" ca="1" si="27"/>
        <v>0</v>
      </c>
      <c r="M71" s="173"/>
      <c r="N71" s="172" t="str">
        <f t="shared" si="23"/>
        <v>RUR</v>
      </c>
      <c r="O71" s="173"/>
      <c r="P71" s="172"/>
      <c r="Q71" s="261">
        <f t="shared" ca="1" si="28"/>
        <v>0</v>
      </c>
      <c r="R71" s="172"/>
      <c r="S71" s="174"/>
      <c r="T71" s="175">
        <f ca="1">SUM(V71:CU71)</f>
        <v>0</v>
      </c>
      <c r="U71" s="176"/>
      <c r="V71" s="177"/>
      <c r="W71" s="178">
        <f>IF(W$7&lt;&gt;"",SUMIFS('Bank-1S'!$AE:$AE,'Bank-1S'!$J:$J,"&gt;="&amp;W$7,'Bank-1S'!$J:$J,"&lt;="&amp;W$8,'Bank-1S'!$AF:$AF,$N71,'Bank-1S'!$X:$X,$F71,'Bank-1S'!$Y:$Y,$G71),SUMIFS('Bank-1S'!$AE:$AE,'Bank-1S'!$J:$J,W$8,'Bank-1S'!$AF:$AF,$N71,'Bank-1S'!$X:$X,$F71,'Bank-1S'!$Y:$Y,$G71))</f>
        <v>0</v>
      </c>
      <c r="X71" s="179">
        <f ca="1">IF(X$7&lt;&gt;"",SUMIFS('Bank-1S'!$AE:$AE,'Bank-1S'!$J:$J,"&gt;="&amp;X$7,'Bank-1S'!$J:$J,"&lt;="&amp;X$8,'Bank-1S'!$AF:$AF,$N71,'Bank-1S'!$X:$X,$F71,'Bank-1S'!$Y:$Y,$G71),SUMIFS('Bank-1S'!$AE:$AE,'Bank-1S'!$J:$J,X$8,'Bank-1S'!$AF:$AF,$N71,'Bank-1S'!$X:$X,$F71,'Bank-1S'!$Y:$Y,$G71))</f>
        <v>0</v>
      </c>
      <c r="Y71" s="179">
        <f ca="1">IF(Y$7&lt;&gt;"",SUMIFS('Bank-1S'!$AE:$AE,'Bank-1S'!$J:$J,"&gt;="&amp;Y$7,'Bank-1S'!$J:$J,"&lt;="&amp;Y$8,'Bank-1S'!$AF:$AF,$N71,'Bank-1S'!$X:$X,$F71,'Bank-1S'!$Y:$Y,$G71),SUMIFS('Bank-1S'!$AE:$AE,'Bank-1S'!$J:$J,Y$8,'Bank-1S'!$AF:$AF,$N71,'Bank-1S'!$X:$X,$F71,'Bank-1S'!$Y:$Y,$G71))</f>
        <v>0</v>
      </c>
      <c r="Z71" s="179">
        <f ca="1">IF(Z$7&lt;&gt;"",SUMIFS('Bank-1S'!$AE:$AE,'Bank-1S'!$J:$J,"&gt;="&amp;Z$7,'Bank-1S'!$J:$J,"&lt;="&amp;Z$8,'Bank-1S'!$AF:$AF,$N71,'Bank-1S'!$X:$X,$F71,'Bank-1S'!$Y:$Y,$G71),SUMIFS('Bank-1S'!$AE:$AE,'Bank-1S'!$J:$J,Z$8,'Bank-1S'!$AF:$AF,$N71,'Bank-1S'!$X:$X,$F71,'Bank-1S'!$Y:$Y,$G71))</f>
        <v>0</v>
      </c>
      <c r="AA71" s="179">
        <f ca="1">IF(AA$7&lt;&gt;"",SUMIFS('Bank-1S'!$AE:$AE,'Bank-1S'!$J:$J,"&gt;="&amp;AA$7,'Bank-1S'!$J:$J,"&lt;="&amp;AA$8,'Bank-1S'!$AF:$AF,$N71,'Bank-1S'!$X:$X,$F71,'Bank-1S'!$Y:$Y,$G71),SUMIFS('Bank-1S'!$AE:$AE,'Bank-1S'!$J:$J,AA$8,'Bank-1S'!$AF:$AF,$N71,'Bank-1S'!$X:$X,$F71,'Bank-1S'!$Y:$Y,$G71))</f>
        <v>0</v>
      </c>
      <c r="AB71" s="179">
        <f ca="1">IF(AB$7&lt;&gt;"",SUMIFS('Bank-1S'!$AE:$AE,'Bank-1S'!$J:$J,"&gt;="&amp;AB$7,'Bank-1S'!$J:$J,"&lt;="&amp;AB$8,'Bank-1S'!$AF:$AF,$N71,'Bank-1S'!$X:$X,$F71,'Bank-1S'!$Y:$Y,$G71),SUMIFS('Bank-1S'!$AE:$AE,'Bank-1S'!$J:$J,AB$8,'Bank-1S'!$AF:$AF,$N71,'Bank-1S'!$X:$X,$F71,'Bank-1S'!$Y:$Y,$G71))</f>
        <v>0</v>
      </c>
      <c r="AC71" s="179">
        <f ca="1">IF(AC$7&lt;&gt;"",SUMIFS('Bank-1S'!$AE:$AE,'Bank-1S'!$J:$J,"&gt;="&amp;AC$7,'Bank-1S'!$J:$J,"&lt;="&amp;AC$8,'Bank-1S'!$AF:$AF,$N71,'Bank-1S'!$X:$X,$F71,'Bank-1S'!$Y:$Y,$G71),SUMIFS('Bank-1S'!$AE:$AE,'Bank-1S'!$J:$J,AC$8,'Bank-1S'!$AF:$AF,$N71,'Bank-1S'!$X:$X,$F71,'Bank-1S'!$Y:$Y,$G71))</f>
        <v>0</v>
      </c>
      <c r="AD71" s="179">
        <f ca="1">IF(AD$7&lt;&gt;"",SUMIFS('Bank-1S'!$AE:$AE,'Bank-1S'!$J:$J,"&gt;="&amp;AD$7,'Bank-1S'!$J:$J,"&lt;="&amp;AD$8,'Bank-1S'!$AF:$AF,$N71,'Bank-1S'!$X:$X,$F71,'Bank-1S'!$Y:$Y,$G71),SUMIFS('Bank-1S'!$AE:$AE,'Bank-1S'!$J:$J,AD$8,'Bank-1S'!$AF:$AF,$N71,'Bank-1S'!$X:$X,$F71,'Bank-1S'!$Y:$Y,$G71))</f>
        <v>0</v>
      </c>
      <c r="AE71" s="179">
        <f ca="1">IF(AE$7&lt;&gt;"",SUMIFS('Bank-1S'!$AE:$AE,'Bank-1S'!$J:$J,"&gt;="&amp;AE$7,'Bank-1S'!$J:$J,"&lt;="&amp;AE$8,'Bank-1S'!$AF:$AF,$N71,'Bank-1S'!$X:$X,$F71,'Bank-1S'!$Y:$Y,$G71),SUMIFS('Bank-1S'!$AE:$AE,'Bank-1S'!$J:$J,AE$8,'Bank-1S'!$AF:$AF,$N71,'Bank-1S'!$X:$X,$F71,'Bank-1S'!$Y:$Y,$G71))</f>
        <v>0</v>
      </c>
      <c r="AF71" s="179">
        <f ca="1">IF(AF$7&lt;&gt;"",SUMIFS('Bank-1S'!$AE:$AE,'Bank-1S'!$J:$J,"&gt;="&amp;AF$7,'Bank-1S'!$J:$J,"&lt;="&amp;AF$8,'Bank-1S'!$AF:$AF,$N71,'Bank-1S'!$X:$X,$F71,'Bank-1S'!$Y:$Y,$G71),SUMIFS('Bank-1S'!$AE:$AE,'Bank-1S'!$J:$J,AF$8,'Bank-1S'!$AF:$AF,$N71,'Bank-1S'!$X:$X,$F71,'Bank-1S'!$Y:$Y,$G71))</f>
        <v>0</v>
      </c>
      <c r="AG71" s="179">
        <f ca="1">IF(AG$7&lt;&gt;"",SUMIFS('Bank-1S'!$AE:$AE,'Bank-1S'!$J:$J,"&gt;="&amp;AG$7,'Bank-1S'!$J:$J,"&lt;="&amp;AG$8,'Bank-1S'!$AF:$AF,$N71,'Bank-1S'!$X:$X,$F71,'Bank-1S'!$Y:$Y,$G71),SUMIFS('Bank-1S'!$AE:$AE,'Bank-1S'!$J:$J,AG$8,'Bank-1S'!$AF:$AF,$N71,'Bank-1S'!$X:$X,$F71,'Bank-1S'!$Y:$Y,$G71))</f>
        <v>0</v>
      </c>
      <c r="AH71" s="179">
        <f ca="1">IF(AH$7&lt;&gt;"",SUMIFS('Bank-1S'!$AE:$AE,'Bank-1S'!$J:$J,"&gt;="&amp;AH$7,'Bank-1S'!$J:$J,"&lt;="&amp;AH$8,'Bank-1S'!$AF:$AF,$N71,'Bank-1S'!$X:$X,$F71,'Bank-1S'!$Y:$Y,$G71),SUMIFS('Bank-1S'!$AE:$AE,'Bank-1S'!$J:$J,AH$8,'Bank-1S'!$AF:$AF,$N71,'Bank-1S'!$X:$X,$F71,'Bank-1S'!$Y:$Y,$G71))</f>
        <v>0</v>
      </c>
      <c r="AI71" s="179">
        <f ca="1">IF(AI$7&lt;&gt;"",SUMIFS('Bank-1S'!$AE:$AE,'Bank-1S'!$J:$J,"&gt;="&amp;AI$7,'Bank-1S'!$J:$J,"&lt;="&amp;AI$8,'Bank-1S'!$AF:$AF,$N71,'Bank-1S'!$X:$X,$F71,'Bank-1S'!$Y:$Y,$G71),SUMIFS('Bank-1S'!$AE:$AE,'Bank-1S'!$J:$J,AI$8,'Bank-1S'!$AF:$AF,$N71,'Bank-1S'!$X:$X,$F71,'Bank-1S'!$Y:$Y,$G71))</f>
        <v>0</v>
      </c>
      <c r="AJ71" s="179">
        <f ca="1">IF(AJ$7&lt;&gt;"",SUMIFS('Bank-1S'!$AE:$AE,'Bank-1S'!$J:$J,"&gt;="&amp;AJ$7,'Bank-1S'!$J:$J,"&lt;="&amp;AJ$8,'Bank-1S'!$AF:$AF,$N71,'Bank-1S'!$X:$X,$F71,'Bank-1S'!$Y:$Y,$G71),SUMIFS('Bank-1S'!$AE:$AE,'Bank-1S'!$J:$J,AJ$8,'Bank-1S'!$AF:$AF,$N71,'Bank-1S'!$X:$X,$F71,'Bank-1S'!$Y:$Y,$G71))</f>
        <v>0</v>
      </c>
      <c r="AK71" s="179">
        <f ca="1">IF(AK$7&lt;&gt;"",SUMIFS('Bank-1S'!$AE:$AE,'Bank-1S'!$J:$J,"&gt;="&amp;AK$7,'Bank-1S'!$J:$J,"&lt;="&amp;AK$8,'Bank-1S'!$AF:$AF,$N71,'Bank-1S'!$X:$X,$F71,'Bank-1S'!$Y:$Y,$G71),SUMIFS('Bank-1S'!$AE:$AE,'Bank-1S'!$J:$J,AK$8,'Bank-1S'!$AF:$AF,$N71,'Bank-1S'!$X:$X,$F71,'Bank-1S'!$Y:$Y,$G71))</f>
        <v>0</v>
      </c>
      <c r="AL71" s="179">
        <f ca="1">IF(AL$7&lt;&gt;"",SUMIFS('Bank-1S'!$AE:$AE,'Bank-1S'!$J:$J,"&gt;="&amp;AL$7,'Bank-1S'!$J:$J,"&lt;="&amp;AL$8,'Bank-1S'!$AF:$AF,$N71,'Bank-1S'!$X:$X,$F71,'Bank-1S'!$Y:$Y,$G71),SUMIFS('Bank-1S'!$AE:$AE,'Bank-1S'!$J:$J,AL$8,'Bank-1S'!$AF:$AF,$N71,'Bank-1S'!$X:$X,$F71,'Bank-1S'!$Y:$Y,$G71))</f>
        <v>0</v>
      </c>
      <c r="AM71" s="179">
        <f ca="1">IF(AM$7&lt;&gt;"",SUMIFS('Bank-1S'!$AE:$AE,'Bank-1S'!$J:$J,"&gt;="&amp;AM$7,'Bank-1S'!$J:$J,"&lt;="&amp;AM$8,'Bank-1S'!$AF:$AF,$N71,'Bank-1S'!$X:$X,$F71,'Bank-1S'!$Y:$Y,$G71),SUMIFS('Bank-1S'!$AE:$AE,'Bank-1S'!$J:$J,AM$8,'Bank-1S'!$AF:$AF,$N71,'Bank-1S'!$X:$X,$F71,'Bank-1S'!$Y:$Y,$G71))</f>
        <v>0</v>
      </c>
      <c r="AN71" s="179">
        <f ca="1">IF(AN$7&lt;&gt;"",SUMIFS('Bank-1S'!$AE:$AE,'Bank-1S'!$J:$J,"&gt;="&amp;AN$7,'Bank-1S'!$J:$J,"&lt;="&amp;AN$8,'Bank-1S'!$AF:$AF,$N71,'Bank-1S'!$X:$X,$F71,'Bank-1S'!$Y:$Y,$G71),SUMIFS('Bank-1S'!$AE:$AE,'Bank-1S'!$J:$J,AN$8,'Bank-1S'!$AF:$AF,$N71,'Bank-1S'!$X:$X,$F71,'Bank-1S'!$Y:$Y,$G71))</f>
        <v>0</v>
      </c>
      <c r="AO71" s="179">
        <f ca="1">IF(AO$7&lt;&gt;"",SUMIFS('Bank-1S'!$AE:$AE,'Bank-1S'!$J:$J,"&gt;="&amp;AO$7,'Bank-1S'!$J:$J,"&lt;="&amp;AO$8,'Bank-1S'!$AF:$AF,$N71,'Bank-1S'!$X:$X,$F71,'Bank-1S'!$Y:$Y,$G71),SUMIFS('Bank-1S'!$AE:$AE,'Bank-1S'!$J:$J,AO$8,'Bank-1S'!$AF:$AF,$N71,'Bank-1S'!$X:$X,$F71,'Bank-1S'!$Y:$Y,$G71))</f>
        <v>0</v>
      </c>
      <c r="AP71" s="179">
        <f ca="1">IF(AP$7&lt;&gt;"",SUMIFS('Bank-1S'!$AE:$AE,'Bank-1S'!$J:$J,"&gt;="&amp;AP$7,'Bank-1S'!$J:$J,"&lt;="&amp;AP$8,'Bank-1S'!$AF:$AF,$N71,'Bank-1S'!$X:$X,$F71,'Bank-1S'!$Y:$Y,$G71),SUMIFS('Bank-1S'!$AE:$AE,'Bank-1S'!$J:$J,AP$8,'Bank-1S'!$AF:$AF,$N71,'Bank-1S'!$X:$X,$F71,'Bank-1S'!$Y:$Y,$G71))</f>
        <v>0</v>
      </c>
      <c r="AQ71" s="179">
        <f ca="1">IF(AQ$7&lt;&gt;"",SUMIFS('Bank-1S'!$AE:$AE,'Bank-1S'!$J:$J,"&gt;="&amp;AQ$7,'Bank-1S'!$J:$J,"&lt;="&amp;AQ$8,'Bank-1S'!$AF:$AF,$N71,'Bank-1S'!$X:$X,$F71,'Bank-1S'!$Y:$Y,$G71),SUMIFS('Bank-1S'!$AE:$AE,'Bank-1S'!$J:$J,AQ$8,'Bank-1S'!$AF:$AF,$N71,'Bank-1S'!$X:$X,$F71,'Bank-1S'!$Y:$Y,$G71))</f>
        <v>0</v>
      </c>
      <c r="AR71" s="179">
        <f ca="1">IF(AR$7&lt;&gt;"",SUMIFS('Bank-1S'!$AE:$AE,'Bank-1S'!$J:$J,"&gt;="&amp;AR$7,'Bank-1S'!$J:$J,"&lt;="&amp;AR$8,'Bank-1S'!$AF:$AF,$N71,'Bank-1S'!$X:$X,$F71,'Bank-1S'!$Y:$Y,$G71),SUMIFS('Bank-1S'!$AE:$AE,'Bank-1S'!$J:$J,AR$8,'Bank-1S'!$AF:$AF,$N71,'Bank-1S'!$X:$X,$F71,'Bank-1S'!$Y:$Y,$G71))</f>
        <v>0</v>
      </c>
      <c r="AS71" s="179">
        <f ca="1">IF(AS$7&lt;&gt;"",SUMIFS('Bank-1S'!$AE:$AE,'Bank-1S'!$J:$J,"&gt;="&amp;AS$7,'Bank-1S'!$J:$J,"&lt;="&amp;AS$8,'Bank-1S'!$AF:$AF,$N71,'Bank-1S'!$X:$X,$F71,'Bank-1S'!$Y:$Y,$G71),SUMIFS('Bank-1S'!$AE:$AE,'Bank-1S'!$J:$J,AS$8,'Bank-1S'!$AF:$AF,$N71,'Bank-1S'!$X:$X,$F71,'Bank-1S'!$Y:$Y,$G71))</f>
        <v>0</v>
      </c>
      <c r="AT71" s="179">
        <f ca="1">IF(AT$7&lt;&gt;"",SUMIFS('Bank-1S'!$AE:$AE,'Bank-1S'!$J:$J,"&gt;="&amp;AT$7,'Bank-1S'!$J:$J,"&lt;="&amp;AT$8,'Bank-1S'!$AF:$AF,$N71,'Bank-1S'!$X:$X,$F71,'Bank-1S'!$Y:$Y,$G71),SUMIFS('Bank-1S'!$AE:$AE,'Bank-1S'!$J:$J,AT$8,'Bank-1S'!$AF:$AF,$N71,'Bank-1S'!$X:$X,$F71,'Bank-1S'!$Y:$Y,$G71))</f>
        <v>0</v>
      </c>
      <c r="AU71" s="179">
        <f ca="1">IF(AU$7&lt;&gt;"",SUMIFS('Bank-1S'!$AE:$AE,'Bank-1S'!$J:$J,"&gt;="&amp;AU$7,'Bank-1S'!$J:$J,"&lt;="&amp;AU$8,'Bank-1S'!$AF:$AF,$N71,'Bank-1S'!$X:$X,$F71,'Bank-1S'!$Y:$Y,$G71),SUMIFS('Bank-1S'!$AE:$AE,'Bank-1S'!$J:$J,AU$8,'Bank-1S'!$AF:$AF,$N71,'Bank-1S'!$X:$X,$F71,'Bank-1S'!$Y:$Y,$G71))</f>
        <v>0</v>
      </c>
      <c r="AV71" s="179">
        <f ca="1">IF(AV$7&lt;&gt;"",SUMIFS('Bank-1S'!$AE:$AE,'Bank-1S'!$J:$J,"&gt;="&amp;AV$7,'Bank-1S'!$J:$J,"&lt;="&amp;AV$8,'Bank-1S'!$AF:$AF,$N71,'Bank-1S'!$X:$X,$F71,'Bank-1S'!$Y:$Y,$G71),SUMIFS('Bank-1S'!$AE:$AE,'Bank-1S'!$J:$J,AV$8,'Bank-1S'!$AF:$AF,$N71,'Bank-1S'!$X:$X,$F71,'Bank-1S'!$Y:$Y,$G71))</f>
        <v>0</v>
      </c>
      <c r="AW71" s="179">
        <f ca="1">IF(AW$7&lt;&gt;"",SUMIFS('Bank-1S'!$AE:$AE,'Bank-1S'!$J:$J,"&gt;="&amp;AW$7,'Bank-1S'!$J:$J,"&lt;="&amp;AW$8,'Bank-1S'!$AF:$AF,$N71,'Bank-1S'!$X:$X,$F71,'Bank-1S'!$Y:$Y,$G71),SUMIFS('Bank-1S'!$AE:$AE,'Bank-1S'!$J:$J,AW$8,'Bank-1S'!$AF:$AF,$N71,'Bank-1S'!$X:$X,$F71,'Bank-1S'!$Y:$Y,$G71))</f>
        <v>0</v>
      </c>
      <c r="AX71" s="179">
        <f ca="1">IF(AX$7&lt;&gt;"",SUMIFS('Bank-1S'!$AE:$AE,'Bank-1S'!$J:$J,"&gt;="&amp;AX$7,'Bank-1S'!$J:$J,"&lt;="&amp;AX$8,'Bank-1S'!$AF:$AF,$N71,'Bank-1S'!$X:$X,$F71,'Bank-1S'!$Y:$Y,$G71),SUMIFS('Bank-1S'!$AE:$AE,'Bank-1S'!$J:$J,AX$8,'Bank-1S'!$AF:$AF,$N71,'Bank-1S'!$X:$X,$F71,'Bank-1S'!$Y:$Y,$G71))</f>
        <v>0</v>
      </c>
      <c r="AY71" s="179">
        <f ca="1">IF(AY$7&lt;&gt;"",SUMIFS('Bank-1S'!$AE:$AE,'Bank-1S'!$J:$J,"&gt;="&amp;AY$7,'Bank-1S'!$J:$J,"&lt;="&amp;AY$8,'Bank-1S'!$AF:$AF,$N71,'Bank-1S'!$X:$X,$F71,'Bank-1S'!$Y:$Y,$G71),SUMIFS('Bank-1S'!$AE:$AE,'Bank-1S'!$J:$J,AY$8,'Bank-1S'!$AF:$AF,$N71,'Bank-1S'!$X:$X,$F71,'Bank-1S'!$Y:$Y,$G71))</f>
        <v>0</v>
      </c>
      <c r="AZ71" s="179">
        <f ca="1">IF(AZ$7&lt;&gt;"",SUMIFS('Bank-1S'!$AE:$AE,'Bank-1S'!$J:$J,"&gt;="&amp;AZ$7,'Bank-1S'!$J:$J,"&lt;="&amp;AZ$8,'Bank-1S'!$AF:$AF,$N71,'Bank-1S'!$X:$X,$F71,'Bank-1S'!$Y:$Y,$G71),SUMIFS('Bank-1S'!$AE:$AE,'Bank-1S'!$J:$J,AZ$8,'Bank-1S'!$AF:$AF,$N71,'Bank-1S'!$X:$X,$F71,'Bank-1S'!$Y:$Y,$G71))</f>
        <v>0</v>
      </c>
      <c r="BA71" s="179">
        <f ca="1">IF(BA$7&lt;&gt;"",SUMIFS('Bank-1S'!$AE:$AE,'Bank-1S'!$J:$J,"&gt;="&amp;BA$7,'Bank-1S'!$J:$J,"&lt;="&amp;BA$8,'Bank-1S'!$AF:$AF,$N71,'Bank-1S'!$X:$X,$F71,'Bank-1S'!$Y:$Y,$G71),SUMIFS('Bank-1S'!$AE:$AE,'Bank-1S'!$J:$J,BA$8,'Bank-1S'!$AF:$AF,$N71,'Bank-1S'!$X:$X,$F71,'Bank-1S'!$Y:$Y,$G71))</f>
        <v>0</v>
      </c>
      <c r="BB71" s="179">
        <f ca="1">IF(BB$7&lt;&gt;"",SUMIFS('Bank-1S'!$AE:$AE,'Bank-1S'!$J:$J,"&gt;="&amp;BB$7,'Bank-1S'!$J:$J,"&lt;="&amp;BB$8,'Bank-1S'!$AF:$AF,$N71,'Bank-1S'!$X:$X,$F71,'Bank-1S'!$Y:$Y,$G71),SUMIFS('Bank-1S'!$AE:$AE,'Bank-1S'!$J:$J,BB$8,'Bank-1S'!$AF:$AF,$N71,'Bank-1S'!$X:$X,$F71,'Bank-1S'!$Y:$Y,$G71))</f>
        <v>0</v>
      </c>
      <c r="BC71" s="179">
        <f ca="1">IF(BC$7&lt;&gt;"",SUMIFS('Bank-1S'!$AE:$AE,'Bank-1S'!$J:$J,"&gt;="&amp;BC$7,'Bank-1S'!$J:$J,"&lt;="&amp;BC$8,'Bank-1S'!$AF:$AF,$N71,'Bank-1S'!$X:$X,$F71,'Bank-1S'!$Y:$Y,$G71),SUMIFS('Bank-1S'!$AE:$AE,'Bank-1S'!$J:$J,BC$8,'Bank-1S'!$AF:$AF,$N71,'Bank-1S'!$X:$X,$F71,'Bank-1S'!$Y:$Y,$G71))</f>
        <v>0</v>
      </c>
      <c r="BD71" s="179">
        <f ca="1">IF(BD$7&lt;&gt;"",SUMIFS('Bank-1S'!$AE:$AE,'Bank-1S'!$J:$J,"&gt;="&amp;BD$7,'Bank-1S'!$J:$J,"&lt;="&amp;BD$8,'Bank-1S'!$AF:$AF,$N71,'Bank-1S'!$X:$X,$F71,'Bank-1S'!$Y:$Y,$G71),SUMIFS('Bank-1S'!$AE:$AE,'Bank-1S'!$J:$J,BD$8,'Bank-1S'!$AF:$AF,$N71,'Bank-1S'!$X:$X,$F71,'Bank-1S'!$Y:$Y,$G71))</f>
        <v>0</v>
      </c>
      <c r="BE71" s="179">
        <f ca="1">IF(BE$7&lt;&gt;"",SUMIFS('Bank-1S'!$AE:$AE,'Bank-1S'!$J:$J,"&gt;="&amp;BE$7,'Bank-1S'!$J:$J,"&lt;="&amp;BE$8,'Bank-1S'!$AF:$AF,$N71,'Bank-1S'!$X:$X,$F71,'Bank-1S'!$Y:$Y,$G71),SUMIFS('Bank-1S'!$AE:$AE,'Bank-1S'!$J:$J,BE$8,'Bank-1S'!$AF:$AF,$N71,'Bank-1S'!$X:$X,$F71,'Bank-1S'!$Y:$Y,$G71))</f>
        <v>0</v>
      </c>
      <c r="BF71" s="179">
        <f ca="1">IF(BF$7&lt;&gt;"",SUMIFS('Bank-1S'!$AE:$AE,'Bank-1S'!$J:$J,"&gt;="&amp;BF$7,'Bank-1S'!$J:$J,"&lt;="&amp;BF$8,'Bank-1S'!$AF:$AF,$N71,'Bank-1S'!$X:$X,$F71,'Bank-1S'!$Y:$Y,$G71),SUMIFS('Bank-1S'!$AE:$AE,'Bank-1S'!$J:$J,BF$8,'Bank-1S'!$AF:$AF,$N71,'Bank-1S'!$X:$X,$F71,'Bank-1S'!$Y:$Y,$G71))</f>
        <v>0</v>
      </c>
      <c r="BG71" s="179">
        <f ca="1">IF(BG$7&lt;&gt;"",SUMIFS('Bank-1S'!$AE:$AE,'Bank-1S'!$J:$J,"&gt;="&amp;BG$7,'Bank-1S'!$J:$J,"&lt;="&amp;BG$8,'Bank-1S'!$AF:$AF,$N71,'Bank-1S'!$X:$X,$F71,'Bank-1S'!$Y:$Y,$G71),SUMIFS('Bank-1S'!$AE:$AE,'Bank-1S'!$J:$J,BG$8,'Bank-1S'!$AF:$AF,$N71,'Bank-1S'!$X:$X,$F71,'Bank-1S'!$Y:$Y,$G71))</f>
        <v>0</v>
      </c>
      <c r="BH71" s="179">
        <f ca="1">IF(BH$7&lt;&gt;"",SUMIFS('Bank-1S'!$AE:$AE,'Bank-1S'!$J:$J,"&gt;="&amp;BH$7,'Bank-1S'!$J:$J,"&lt;="&amp;BH$8,'Bank-1S'!$AF:$AF,$N71,'Bank-1S'!$X:$X,$F71,'Bank-1S'!$Y:$Y,$G71),SUMIFS('Bank-1S'!$AE:$AE,'Bank-1S'!$J:$J,BH$8,'Bank-1S'!$AF:$AF,$N71,'Bank-1S'!$X:$X,$F71,'Bank-1S'!$Y:$Y,$G71))</f>
        <v>0</v>
      </c>
      <c r="BI71" s="179">
        <f ca="1">IF(BI$7&lt;&gt;"",SUMIFS('Bank-1S'!$AE:$AE,'Bank-1S'!$J:$J,"&gt;="&amp;BI$7,'Bank-1S'!$J:$J,"&lt;="&amp;BI$8,'Bank-1S'!$AF:$AF,$N71,'Bank-1S'!$X:$X,$F71,'Bank-1S'!$Y:$Y,$G71),SUMIFS('Bank-1S'!$AE:$AE,'Bank-1S'!$J:$J,BI$8,'Bank-1S'!$AF:$AF,$N71,'Bank-1S'!$X:$X,$F71,'Bank-1S'!$Y:$Y,$G71))</f>
        <v>0</v>
      </c>
      <c r="BJ71" s="179">
        <f ca="1">IF(BJ$7&lt;&gt;"",SUMIFS('Bank-1S'!$AE:$AE,'Bank-1S'!$J:$J,"&gt;="&amp;BJ$7,'Bank-1S'!$J:$J,"&lt;="&amp;BJ$8,'Bank-1S'!$AF:$AF,$N71,'Bank-1S'!$X:$X,$F71,'Bank-1S'!$Y:$Y,$G71),SUMIFS('Bank-1S'!$AE:$AE,'Bank-1S'!$J:$J,BJ$8,'Bank-1S'!$AF:$AF,$N71,'Bank-1S'!$X:$X,$F71,'Bank-1S'!$Y:$Y,$G71))</f>
        <v>0</v>
      </c>
      <c r="BK71" s="179">
        <f ca="1">IF(BK$7&lt;&gt;"",SUMIFS('Bank-1S'!$AE:$AE,'Bank-1S'!$J:$J,"&gt;="&amp;BK$7,'Bank-1S'!$J:$J,"&lt;="&amp;BK$8,'Bank-1S'!$AF:$AF,$N71,'Bank-1S'!$X:$X,$F71,'Bank-1S'!$Y:$Y,$G71),SUMIFS('Bank-1S'!$AE:$AE,'Bank-1S'!$J:$J,BK$8,'Bank-1S'!$AF:$AF,$N71,'Bank-1S'!$X:$X,$F71,'Bank-1S'!$Y:$Y,$G71))</f>
        <v>0</v>
      </c>
      <c r="BL71" s="179">
        <f ca="1">IF(BL$7&lt;&gt;"",SUMIFS('Bank-1S'!$AE:$AE,'Bank-1S'!$J:$J,"&gt;="&amp;BL$7,'Bank-1S'!$J:$J,"&lt;="&amp;BL$8,'Bank-1S'!$AF:$AF,$N71,'Bank-1S'!$X:$X,$F71,'Bank-1S'!$Y:$Y,$G71),SUMIFS('Bank-1S'!$AE:$AE,'Bank-1S'!$J:$J,BL$8,'Bank-1S'!$AF:$AF,$N71,'Bank-1S'!$X:$X,$F71,'Bank-1S'!$Y:$Y,$G71))</f>
        <v>0</v>
      </c>
      <c r="BM71" s="179">
        <f ca="1">IF(BM$7&lt;&gt;"",SUMIFS('Bank-1S'!$AE:$AE,'Bank-1S'!$J:$J,"&gt;="&amp;BM$7,'Bank-1S'!$J:$J,"&lt;="&amp;BM$8,'Bank-1S'!$AF:$AF,$N71,'Bank-1S'!$X:$X,$F71,'Bank-1S'!$Y:$Y,$G71),SUMIFS('Bank-1S'!$AE:$AE,'Bank-1S'!$J:$J,BM$8,'Bank-1S'!$AF:$AF,$N71,'Bank-1S'!$X:$X,$F71,'Bank-1S'!$Y:$Y,$G71))</f>
        <v>0</v>
      </c>
      <c r="BN71" s="179">
        <f ca="1">IF(BN$7&lt;&gt;"",SUMIFS('Bank-1S'!$AE:$AE,'Bank-1S'!$J:$J,"&gt;="&amp;BN$7,'Bank-1S'!$J:$J,"&lt;="&amp;BN$8,'Bank-1S'!$AF:$AF,$N71,'Bank-1S'!$X:$X,$F71,'Bank-1S'!$Y:$Y,$G71),SUMIFS('Bank-1S'!$AE:$AE,'Bank-1S'!$J:$J,BN$8,'Bank-1S'!$AF:$AF,$N71,'Bank-1S'!$X:$X,$F71,'Bank-1S'!$Y:$Y,$G71))</f>
        <v>0</v>
      </c>
      <c r="BO71" s="179">
        <f ca="1">IF(BO$7&lt;&gt;"",SUMIFS('Bank-1S'!$AE:$AE,'Bank-1S'!$J:$J,"&gt;="&amp;BO$7,'Bank-1S'!$J:$J,"&lt;="&amp;BO$8,'Bank-1S'!$AF:$AF,$N71,'Bank-1S'!$X:$X,$F71,'Bank-1S'!$Y:$Y,$G71),SUMIFS('Bank-1S'!$AE:$AE,'Bank-1S'!$J:$J,BO$8,'Bank-1S'!$AF:$AF,$N71,'Bank-1S'!$X:$X,$F71,'Bank-1S'!$Y:$Y,$G71))</f>
        <v>0</v>
      </c>
      <c r="BP71" s="179">
        <f ca="1">IF(BP$7&lt;&gt;"",SUMIFS('Bank-1S'!$AE:$AE,'Bank-1S'!$J:$J,"&gt;="&amp;BP$7,'Bank-1S'!$J:$J,"&lt;="&amp;BP$8,'Bank-1S'!$AF:$AF,$N71,'Bank-1S'!$X:$X,$F71,'Bank-1S'!$Y:$Y,$G71),SUMIFS('Bank-1S'!$AE:$AE,'Bank-1S'!$J:$J,BP$8,'Bank-1S'!$AF:$AF,$N71,'Bank-1S'!$X:$X,$F71,'Bank-1S'!$Y:$Y,$G71))</f>
        <v>0</v>
      </c>
      <c r="BQ71" s="179">
        <f ca="1">IF(BQ$7&lt;&gt;"",SUMIFS('Bank-1S'!$AE:$AE,'Bank-1S'!$J:$J,"&gt;="&amp;BQ$7,'Bank-1S'!$J:$J,"&lt;="&amp;BQ$8,'Bank-1S'!$AF:$AF,$N71,'Bank-1S'!$X:$X,$F71,'Bank-1S'!$Y:$Y,$G71),SUMIFS('Bank-1S'!$AE:$AE,'Bank-1S'!$J:$J,BQ$8,'Bank-1S'!$AF:$AF,$N71,'Bank-1S'!$X:$X,$F71,'Bank-1S'!$Y:$Y,$G71))</f>
        <v>0</v>
      </c>
      <c r="BR71" s="179">
        <f ca="1">IF(BR$7&lt;&gt;"",SUMIFS('Bank-1S'!$AE:$AE,'Bank-1S'!$J:$J,"&gt;="&amp;BR$7,'Bank-1S'!$J:$J,"&lt;="&amp;BR$8,'Bank-1S'!$AF:$AF,$N71,'Bank-1S'!$X:$X,$F71,'Bank-1S'!$Y:$Y,$G71),SUMIFS('Bank-1S'!$AE:$AE,'Bank-1S'!$J:$J,BR$8,'Bank-1S'!$AF:$AF,$N71,'Bank-1S'!$X:$X,$F71,'Bank-1S'!$Y:$Y,$G71))</f>
        <v>0</v>
      </c>
      <c r="BS71" s="179">
        <f ca="1">IF(BS$7&lt;&gt;"",SUMIFS('Bank-1S'!$AE:$AE,'Bank-1S'!$J:$J,"&gt;="&amp;BS$7,'Bank-1S'!$J:$J,"&lt;="&amp;BS$8,'Bank-1S'!$AF:$AF,$N71,'Bank-1S'!$X:$X,$F71,'Bank-1S'!$Y:$Y,$G71),SUMIFS('Bank-1S'!$AE:$AE,'Bank-1S'!$J:$J,BS$8,'Bank-1S'!$AF:$AF,$N71,'Bank-1S'!$X:$X,$F71,'Bank-1S'!$Y:$Y,$G71))</f>
        <v>0</v>
      </c>
      <c r="BT71" s="179">
        <f ca="1">IF(BT$7&lt;&gt;"",SUMIFS('Bank-1S'!$AE:$AE,'Bank-1S'!$J:$J,"&gt;="&amp;BT$7,'Bank-1S'!$J:$J,"&lt;="&amp;BT$8,'Bank-1S'!$AF:$AF,$N71,'Bank-1S'!$X:$X,$F71,'Bank-1S'!$Y:$Y,$G71),SUMIFS('Bank-1S'!$AE:$AE,'Bank-1S'!$J:$J,BT$8,'Bank-1S'!$AF:$AF,$N71,'Bank-1S'!$X:$X,$F71,'Bank-1S'!$Y:$Y,$G71))</f>
        <v>0</v>
      </c>
      <c r="BU71" s="179">
        <f ca="1">IF(BU$7&lt;&gt;"",SUMIFS('Bank-1S'!$AE:$AE,'Bank-1S'!$J:$J,"&gt;="&amp;BU$7,'Bank-1S'!$J:$J,"&lt;="&amp;BU$8,'Bank-1S'!$AF:$AF,$N71,'Bank-1S'!$X:$X,$F71,'Bank-1S'!$Y:$Y,$G71),SUMIFS('Bank-1S'!$AE:$AE,'Bank-1S'!$J:$J,BU$8,'Bank-1S'!$AF:$AF,$N71,'Bank-1S'!$X:$X,$F71,'Bank-1S'!$Y:$Y,$G71))</f>
        <v>0</v>
      </c>
      <c r="BV71" s="179">
        <f ca="1">IF(BV$7&lt;&gt;"",SUMIFS('Bank-1S'!$AE:$AE,'Bank-1S'!$J:$J,"&gt;="&amp;BV$7,'Bank-1S'!$J:$J,"&lt;="&amp;BV$8,'Bank-1S'!$AF:$AF,$N71,'Bank-1S'!$X:$X,$F71,'Bank-1S'!$Y:$Y,$G71),SUMIFS('Bank-1S'!$AE:$AE,'Bank-1S'!$J:$J,BV$8,'Bank-1S'!$AF:$AF,$N71,'Bank-1S'!$X:$X,$F71,'Bank-1S'!$Y:$Y,$G71))</f>
        <v>0</v>
      </c>
      <c r="BW71" s="179">
        <f ca="1">IF(BW$7&lt;&gt;"",SUMIFS('Bank-1S'!$AE:$AE,'Bank-1S'!$J:$J,"&gt;="&amp;BW$7,'Bank-1S'!$J:$J,"&lt;="&amp;BW$8,'Bank-1S'!$AF:$AF,$N71,'Bank-1S'!$X:$X,$F71,'Bank-1S'!$Y:$Y,$G71),SUMIFS('Bank-1S'!$AE:$AE,'Bank-1S'!$J:$J,BW$8,'Bank-1S'!$AF:$AF,$N71,'Bank-1S'!$X:$X,$F71,'Bank-1S'!$Y:$Y,$G71))</f>
        <v>0</v>
      </c>
      <c r="BX71" s="179">
        <f ca="1">IF(BX$7&lt;&gt;"",SUMIFS('Bank-1S'!$AE:$AE,'Bank-1S'!$J:$J,"&gt;="&amp;BX$7,'Bank-1S'!$J:$J,"&lt;="&amp;BX$8,'Bank-1S'!$AF:$AF,$N71,'Bank-1S'!$X:$X,$F71,'Bank-1S'!$Y:$Y,$G71),SUMIFS('Bank-1S'!$AE:$AE,'Bank-1S'!$J:$J,BX$8,'Bank-1S'!$AF:$AF,$N71,'Bank-1S'!$X:$X,$F71,'Bank-1S'!$Y:$Y,$G71))</f>
        <v>0</v>
      </c>
      <c r="BY71" s="179">
        <f ca="1">IF(BY$7&lt;&gt;"",SUMIFS('Bank-1S'!$AE:$AE,'Bank-1S'!$J:$J,"&gt;="&amp;BY$7,'Bank-1S'!$J:$J,"&lt;="&amp;BY$8,'Bank-1S'!$AF:$AF,$N71,'Bank-1S'!$X:$X,$F71,'Bank-1S'!$Y:$Y,$G71),SUMIFS('Bank-1S'!$AE:$AE,'Bank-1S'!$J:$J,BY$8,'Bank-1S'!$AF:$AF,$N71,'Bank-1S'!$X:$X,$F71,'Bank-1S'!$Y:$Y,$G71))</f>
        <v>0</v>
      </c>
      <c r="BZ71" s="179">
        <f ca="1">IF(BZ$7&lt;&gt;"",SUMIFS('Bank-1S'!$AE:$AE,'Bank-1S'!$J:$J,"&gt;="&amp;BZ$7,'Bank-1S'!$J:$J,"&lt;="&amp;BZ$8,'Bank-1S'!$AF:$AF,$N71,'Bank-1S'!$X:$X,$F71,'Bank-1S'!$Y:$Y,$G71),SUMIFS('Bank-1S'!$AE:$AE,'Bank-1S'!$J:$J,BZ$8,'Bank-1S'!$AF:$AF,$N71,'Bank-1S'!$X:$X,$F71,'Bank-1S'!$Y:$Y,$G71))</f>
        <v>0</v>
      </c>
      <c r="CA71" s="179">
        <f ca="1">IF(CA$7&lt;&gt;"",SUMIFS('Bank-1S'!$AE:$AE,'Bank-1S'!$J:$J,"&gt;="&amp;CA$7,'Bank-1S'!$J:$J,"&lt;="&amp;CA$8,'Bank-1S'!$AF:$AF,$N71,'Bank-1S'!$X:$X,$F71,'Bank-1S'!$Y:$Y,$G71),SUMIFS('Bank-1S'!$AE:$AE,'Bank-1S'!$J:$J,CA$8,'Bank-1S'!$AF:$AF,$N71,'Bank-1S'!$X:$X,$F71,'Bank-1S'!$Y:$Y,$G71))</f>
        <v>0</v>
      </c>
      <c r="CB71" s="179">
        <f ca="1">IF(CB$7&lt;&gt;"",SUMIFS('Bank-1S'!$AE:$AE,'Bank-1S'!$J:$J,"&gt;="&amp;CB$7,'Bank-1S'!$J:$J,"&lt;="&amp;CB$8,'Bank-1S'!$AF:$AF,$N71,'Bank-1S'!$X:$X,$F71,'Bank-1S'!$Y:$Y,$G71),SUMIFS('Bank-1S'!$AE:$AE,'Bank-1S'!$J:$J,CB$8,'Bank-1S'!$AF:$AF,$N71,'Bank-1S'!$X:$X,$F71,'Bank-1S'!$Y:$Y,$G71))</f>
        <v>0</v>
      </c>
      <c r="CC71" s="179">
        <f ca="1">IF(CC$7&lt;&gt;"",SUMIFS('Bank-1S'!$AE:$AE,'Bank-1S'!$J:$J,"&gt;="&amp;CC$7,'Bank-1S'!$J:$J,"&lt;="&amp;CC$8,'Bank-1S'!$AF:$AF,$N71,'Bank-1S'!$X:$X,$F71,'Bank-1S'!$Y:$Y,$G71),SUMIFS('Bank-1S'!$AE:$AE,'Bank-1S'!$J:$J,CC$8,'Bank-1S'!$AF:$AF,$N71,'Bank-1S'!$X:$X,$F71,'Bank-1S'!$Y:$Y,$G71))</f>
        <v>0</v>
      </c>
      <c r="CD71" s="179">
        <f ca="1">IF(CD$7&lt;&gt;"",SUMIFS('Bank-1S'!$AE:$AE,'Bank-1S'!$J:$J,"&gt;="&amp;CD$7,'Bank-1S'!$J:$J,"&lt;="&amp;CD$8,'Bank-1S'!$AF:$AF,$N71,'Bank-1S'!$X:$X,$F71,'Bank-1S'!$Y:$Y,$G71),SUMIFS('Bank-1S'!$AE:$AE,'Bank-1S'!$J:$J,CD$8,'Bank-1S'!$AF:$AF,$N71,'Bank-1S'!$X:$X,$F71,'Bank-1S'!$Y:$Y,$G71))</f>
        <v>0</v>
      </c>
      <c r="CE71" s="179">
        <f ca="1">IF(CE$7&lt;&gt;"",SUMIFS('Bank-1S'!$AE:$AE,'Bank-1S'!$J:$J,"&gt;="&amp;CE$7,'Bank-1S'!$J:$J,"&lt;="&amp;CE$8,'Bank-1S'!$AF:$AF,$N71,'Bank-1S'!$X:$X,$F71,'Bank-1S'!$Y:$Y,$G71),SUMIFS('Bank-1S'!$AE:$AE,'Bank-1S'!$J:$J,CE$8,'Bank-1S'!$AF:$AF,$N71,'Bank-1S'!$X:$X,$F71,'Bank-1S'!$Y:$Y,$G71))</f>
        <v>0</v>
      </c>
      <c r="CF71" s="179">
        <f ca="1">IF(CF$7&lt;&gt;"",SUMIFS('Bank-1S'!$AE:$AE,'Bank-1S'!$J:$J,"&gt;="&amp;CF$7,'Bank-1S'!$J:$J,"&lt;="&amp;CF$8,'Bank-1S'!$AF:$AF,$N71,'Bank-1S'!$X:$X,$F71,'Bank-1S'!$Y:$Y,$G71),SUMIFS('Bank-1S'!$AE:$AE,'Bank-1S'!$J:$J,CF$8,'Bank-1S'!$AF:$AF,$N71,'Bank-1S'!$X:$X,$F71,'Bank-1S'!$Y:$Y,$G71))</f>
        <v>0</v>
      </c>
      <c r="CG71" s="179">
        <f ca="1">IF(CG$7&lt;&gt;"",SUMIFS('Bank-1S'!$AE:$AE,'Bank-1S'!$J:$J,"&gt;="&amp;CG$7,'Bank-1S'!$J:$J,"&lt;="&amp;CG$8,'Bank-1S'!$AF:$AF,$N71,'Bank-1S'!$X:$X,$F71,'Bank-1S'!$Y:$Y,$G71),SUMIFS('Bank-1S'!$AE:$AE,'Bank-1S'!$J:$J,CG$8,'Bank-1S'!$AF:$AF,$N71,'Bank-1S'!$X:$X,$F71,'Bank-1S'!$Y:$Y,$G71))</f>
        <v>0</v>
      </c>
      <c r="CH71" s="179">
        <f ca="1">IF(CH$7&lt;&gt;"",SUMIFS('Bank-1S'!$AE:$AE,'Bank-1S'!$J:$J,"&gt;="&amp;CH$7,'Bank-1S'!$J:$J,"&lt;="&amp;CH$8,'Bank-1S'!$AF:$AF,$N71,'Bank-1S'!$X:$X,$F71,'Bank-1S'!$Y:$Y,$G71),SUMIFS('Bank-1S'!$AE:$AE,'Bank-1S'!$J:$J,CH$8,'Bank-1S'!$AF:$AF,$N71,'Bank-1S'!$X:$X,$F71,'Bank-1S'!$Y:$Y,$G71))</f>
        <v>0</v>
      </c>
      <c r="CI71" s="179">
        <f ca="1">IF(CI$7&lt;&gt;"",SUMIFS('Bank-1S'!$AE:$AE,'Bank-1S'!$J:$J,"&gt;="&amp;CI$7,'Bank-1S'!$J:$J,"&lt;="&amp;CI$8,'Bank-1S'!$AF:$AF,$N71,'Bank-1S'!$X:$X,$F71,'Bank-1S'!$Y:$Y,$G71),SUMIFS('Bank-1S'!$AE:$AE,'Bank-1S'!$J:$J,CI$8,'Bank-1S'!$AF:$AF,$N71,'Bank-1S'!$X:$X,$F71,'Bank-1S'!$Y:$Y,$G71))</f>
        <v>0</v>
      </c>
      <c r="CJ71" s="179">
        <f ca="1">IF(CJ$7&lt;&gt;"",SUMIFS('Bank-1S'!$AE:$AE,'Bank-1S'!$J:$J,"&gt;="&amp;CJ$7,'Bank-1S'!$J:$J,"&lt;="&amp;CJ$8,'Bank-1S'!$AF:$AF,$N71,'Bank-1S'!$X:$X,$F71,'Bank-1S'!$Y:$Y,$G71),SUMIFS('Bank-1S'!$AE:$AE,'Bank-1S'!$J:$J,CJ$8,'Bank-1S'!$AF:$AF,$N71,'Bank-1S'!$X:$X,$F71,'Bank-1S'!$Y:$Y,$G71))</f>
        <v>0</v>
      </c>
      <c r="CK71" s="179">
        <f ca="1">IF(CK$7&lt;&gt;"",SUMIFS('Bank-1S'!$AE:$AE,'Bank-1S'!$J:$J,"&gt;="&amp;CK$7,'Bank-1S'!$J:$J,"&lt;="&amp;CK$8,'Bank-1S'!$AF:$AF,$N71,'Bank-1S'!$X:$X,$F71,'Bank-1S'!$Y:$Y,$G71),SUMIFS('Bank-1S'!$AE:$AE,'Bank-1S'!$J:$J,CK$8,'Bank-1S'!$AF:$AF,$N71,'Bank-1S'!$X:$X,$F71,'Bank-1S'!$Y:$Y,$G71))</f>
        <v>0</v>
      </c>
      <c r="CL71" s="179">
        <f ca="1">IF(CL$7&lt;&gt;"",SUMIFS('Bank-1S'!$AE:$AE,'Bank-1S'!$J:$J,"&gt;="&amp;CL$7,'Bank-1S'!$J:$J,"&lt;="&amp;CL$8,'Bank-1S'!$AF:$AF,$N71,'Bank-1S'!$X:$X,$F71,'Bank-1S'!$Y:$Y,$G71),SUMIFS('Bank-1S'!$AE:$AE,'Bank-1S'!$J:$J,CL$8,'Bank-1S'!$AF:$AF,$N71,'Bank-1S'!$X:$X,$F71,'Bank-1S'!$Y:$Y,$G71))</f>
        <v>0</v>
      </c>
      <c r="CM71" s="179">
        <f ca="1">IF(CM$7&lt;&gt;"",SUMIFS('Bank-1S'!$AE:$AE,'Bank-1S'!$J:$J,"&gt;="&amp;CM$7,'Bank-1S'!$J:$J,"&lt;="&amp;CM$8,'Bank-1S'!$AF:$AF,$N71,'Bank-1S'!$X:$X,$F71,'Bank-1S'!$Y:$Y,$G71),SUMIFS('Bank-1S'!$AE:$AE,'Bank-1S'!$J:$J,CM$8,'Bank-1S'!$AF:$AF,$N71,'Bank-1S'!$X:$X,$F71,'Bank-1S'!$Y:$Y,$G71))</f>
        <v>0</v>
      </c>
      <c r="CN71" s="179">
        <f ca="1">IF(CN$7&lt;&gt;"",SUMIFS('Bank-1S'!$AE:$AE,'Bank-1S'!$J:$J,"&gt;="&amp;CN$7,'Bank-1S'!$J:$J,"&lt;="&amp;CN$8,'Bank-1S'!$AF:$AF,$N71,'Bank-1S'!$X:$X,$F71,'Bank-1S'!$Y:$Y,$G71),SUMIFS('Bank-1S'!$AE:$AE,'Bank-1S'!$J:$J,CN$8,'Bank-1S'!$AF:$AF,$N71,'Bank-1S'!$X:$X,$F71,'Bank-1S'!$Y:$Y,$G71))</f>
        <v>0</v>
      </c>
      <c r="CO71" s="179">
        <f ca="1">IF(CO$7&lt;&gt;"",SUMIFS('Bank-1S'!$AE:$AE,'Bank-1S'!$J:$J,"&gt;="&amp;CO$7,'Bank-1S'!$J:$J,"&lt;="&amp;CO$8,'Bank-1S'!$AF:$AF,$N71,'Bank-1S'!$X:$X,$F71,'Bank-1S'!$Y:$Y,$G71),SUMIFS('Bank-1S'!$AE:$AE,'Bank-1S'!$J:$J,CO$8,'Bank-1S'!$AF:$AF,$N71,'Bank-1S'!$X:$X,$F71,'Bank-1S'!$Y:$Y,$G71))</f>
        <v>0</v>
      </c>
      <c r="CP71" s="179">
        <f ca="1">IF(CP$7&lt;&gt;"",SUMIFS('Bank-1S'!$AE:$AE,'Bank-1S'!$J:$J,"&gt;="&amp;CP$7,'Bank-1S'!$J:$J,"&lt;="&amp;CP$8,'Bank-1S'!$AF:$AF,$N71,'Bank-1S'!$X:$X,$F71,'Bank-1S'!$Y:$Y,$G71),SUMIFS('Bank-1S'!$AE:$AE,'Bank-1S'!$J:$J,CP$8,'Bank-1S'!$AF:$AF,$N71,'Bank-1S'!$X:$X,$F71,'Bank-1S'!$Y:$Y,$G71))</f>
        <v>0</v>
      </c>
      <c r="CQ71" s="179">
        <f ca="1">IF(CQ$7&lt;&gt;"",SUMIFS('Bank-1S'!$AE:$AE,'Bank-1S'!$J:$J,"&gt;="&amp;CQ$7,'Bank-1S'!$J:$J,"&lt;="&amp;CQ$8,'Bank-1S'!$AF:$AF,$N71,'Bank-1S'!$X:$X,$F71,'Bank-1S'!$Y:$Y,$G71),SUMIFS('Bank-1S'!$AE:$AE,'Bank-1S'!$J:$J,CQ$8,'Bank-1S'!$AF:$AF,$N71,'Bank-1S'!$X:$X,$F71,'Bank-1S'!$Y:$Y,$G71))</f>
        <v>0</v>
      </c>
      <c r="CR71" s="179">
        <f ca="1">IF(CR$7&lt;&gt;"",SUMIFS('Bank-1S'!$AE:$AE,'Bank-1S'!$J:$J,"&gt;="&amp;CR$7,'Bank-1S'!$J:$J,"&lt;="&amp;CR$8,'Bank-1S'!$AF:$AF,$N71,'Bank-1S'!$X:$X,$F71,'Bank-1S'!$Y:$Y,$G71),SUMIFS('Bank-1S'!$AE:$AE,'Bank-1S'!$J:$J,CR$8,'Bank-1S'!$AF:$AF,$N71,'Bank-1S'!$X:$X,$F71,'Bank-1S'!$Y:$Y,$G71))</f>
        <v>0</v>
      </c>
      <c r="CS71" s="179">
        <f ca="1">IF(CS$7&lt;&gt;"",SUMIFS('Bank-1S'!$AE:$AE,'Bank-1S'!$J:$J,"&gt;="&amp;CS$7,'Bank-1S'!$J:$J,"&lt;="&amp;CS$8,'Bank-1S'!$AF:$AF,$N71,'Bank-1S'!$X:$X,$F71,'Bank-1S'!$Y:$Y,$G71),SUMIFS('Bank-1S'!$AE:$AE,'Bank-1S'!$J:$J,CS$8,'Bank-1S'!$AF:$AF,$N71,'Bank-1S'!$X:$X,$F71,'Bank-1S'!$Y:$Y,$G71))</f>
        <v>0</v>
      </c>
      <c r="CT71" s="180">
        <f ca="1">IF(CT$7&lt;&gt;"",SUMIFS('Bank-1S'!$AE:$AE,'Bank-1S'!$J:$J,"&gt;="&amp;CT$7,'Bank-1S'!$J:$J,"&lt;="&amp;CT$8,'Bank-1S'!$AF:$AF,$N71,'Bank-1S'!$X:$X,$F71,'Bank-1S'!$Y:$Y,$G71),SUMIFS('Bank-1S'!$AE:$AE,'Bank-1S'!$J:$J,CT$8,'Bank-1S'!$AF:$AF,$N71,'Bank-1S'!$X:$X,$F71,'Bank-1S'!$Y:$Y,$G71))</f>
        <v>0</v>
      </c>
    </row>
    <row r="72" spans="1:98" s="181" customFormat="1" ht="10.199999999999999" x14ac:dyDescent="0.2">
      <c r="A72" s="172"/>
      <c r="B72" s="172"/>
      <c r="C72" s="172"/>
      <c r="D72" s="172"/>
      <c r="E72" s="191">
        <v>2</v>
      </c>
      <c r="F72" s="144" t="str">
        <f t="shared" si="32"/>
        <v>Оплаты расходов аренды</v>
      </c>
      <c r="G72" s="172" t="str">
        <f>lists!$AD$46</f>
        <v>Оплаты по жкх</v>
      </c>
      <c r="H72" s="292">
        <f t="shared" ca="1" si="24"/>
        <v>0</v>
      </c>
      <c r="I72" s="308">
        <f t="shared" ca="1" si="25"/>
        <v>0</v>
      </c>
      <c r="J72" s="292">
        <f t="shared" ca="1" si="22"/>
        <v>0</v>
      </c>
      <c r="K72" s="308">
        <f t="shared" ca="1" si="26"/>
        <v>0</v>
      </c>
      <c r="L72" s="308">
        <f t="shared" ca="1" si="27"/>
        <v>0</v>
      </c>
      <c r="M72" s="173"/>
      <c r="N72" s="172" t="str">
        <f t="shared" si="23"/>
        <v>RUR</v>
      </c>
      <c r="O72" s="173"/>
      <c r="P72" s="172"/>
      <c r="Q72" s="261">
        <f t="shared" ca="1" si="28"/>
        <v>0</v>
      </c>
      <c r="R72" s="172"/>
      <c r="S72" s="174"/>
      <c r="T72" s="175">
        <f ca="1">SUM(V72:CU72)</f>
        <v>0</v>
      </c>
      <c r="U72" s="176"/>
      <c r="V72" s="177"/>
      <c r="W72" s="178">
        <f>IF(W$7&lt;&gt;"",SUMIFS('Bank-1S'!$AE:$AE,'Bank-1S'!$J:$J,"&gt;="&amp;W$7,'Bank-1S'!$J:$J,"&lt;="&amp;W$8,'Bank-1S'!$AF:$AF,$N72,'Bank-1S'!$X:$X,$F72,'Bank-1S'!$Y:$Y,$G72),SUMIFS('Bank-1S'!$AE:$AE,'Bank-1S'!$J:$J,W$8,'Bank-1S'!$AF:$AF,$N72,'Bank-1S'!$X:$X,$F72,'Bank-1S'!$Y:$Y,$G72))</f>
        <v>0</v>
      </c>
      <c r="X72" s="179">
        <f ca="1">IF(X$7&lt;&gt;"",SUMIFS('Bank-1S'!$AE:$AE,'Bank-1S'!$J:$J,"&gt;="&amp;X$7,'Bank-1S'!$J:$J,"&lt;="&amp;X$8,'Bank-1S'!$AF:$AF,$N72,'Bank-1S'!$X:$X,$F72,'Bank-1S'!$Y:$Y,$G72),SUMIFS('Bank-1S'!$AE:$AE,'Bank-1S'!$J:$J,X$8,'Bank-1S'!$AF:$AF,$N72,'Bank-1S'!$X:$X,$F72,'Bank-1S'!$Y:$Y,$G72))</f>
        <v>0</v>
      </c>
      <c r="Y72" s="179">
        <f ca="1">IF(Y$7&lt;&gt;"",SUMIFS('Bank-1S'!$AE:$AE,'Bank-1S'!$J:$J,"&gt;="&amp;Y$7,'Bank-1S'!$J:$J,"&lt;="&amp;Y$8,'Bank-1S'!$AF:$AF,$N72,'Bank-1S'!$X:$X,$F72,'Bank-1S'!$Y:$Y,$G72),SUMIFS('Bank-1S'!$AE:$AE,'Bank-1S'!$J:$J,Y$8,'Bank-1S'!$AF:$AF,$N72,'Bank-1S'!$X:$X,$F72,'Bank-1S'!$Y:$Y,$G72))</f>
        <v>0</v>
      </c>
      <c r="Z72" s="179">
        <f ca="1">IF(Z$7&lt;&gt;"",SUMIFS('Bank-1S'!$AE:$AE,'Bank-1S'!$J:$J,"&gt;="&amp;Z$7,'Bank-1S'!$J:$J,"&lt;="&amp;Z$8,'Bank-1S'!$AF:$AF,$N72,'Bank-1S'!$X:$X,$F72,'Bank-1S'!$Y:$Y,$G72),SUMIFS('Bank-1S'!$AE:$AE,'Bank-1S'!$J:$J,Z$8,'Bank-1S'!$AF:$AF,$N72,'Bank-1S'!$X:$X,$F72,'Bank-1S'!$Y:$Y,$G72))</f>
        <v>0</v>
      </c>
      <c r="AA72" s="179">
        <f ca="1">IF(AA$7&lt;&gt;"",SUMIFS('Bank-1S'!$AE:$AE,'Bank-1S'!$J:$J,"&gt;="&amp;AA$7,'Bank-1S'!$J:$J,"&lt;="&amp;AA$8,'Bank-1S'!$AF:$AF,$N72,'Bank-1S'!$X:$X,$F72,'Bank-1S'!$Y:$Y,$G72),SUMIFS('Bank-1S'!$AE:$AE,'Bank-1S'!$J:$J,AA$8,'Bank-1S'!$AF:$AF,$N72,'Bank-1S'!$X:$X,$F72,'Bank-1S'!$Y:$Y,$G72))</f>
        <v>0</v>
      </c>
      <c r="AB72" s="179">
        <f ca="1">IF(AB$7&lt;&gt;"",SUMIFS('Bank-1S'!$AE:$AE,'Bank-1S'!$J:$J,"&gt;="&amp;AB$7,'Bank-1S'!$J:$J,"&lt;="&amp;AB$8,'Bank-1S'!$AF:$AF,$N72,'Bank-1S'!$X:$X,$F72,'Bank-1S'!$Y:$Y,$G72),SUMIFS('Bank-1S'!$AE:$AE,'Bank-1S'!$J:$J,AB$8,'Bank-1S'!$AF:$AF,$N72,'Bank-1S'!$X:$X,$F72,'Bank-1S'!$Y:$Y,$G72))</f>
        <v>0</v>
      </c>
      <c r="AC72" s="179">
        <f ca="1">IF(AC$7&lt;&gt;"",SUMIFS('Bank-1S'!$AE:$AE,'Bank-1S'!$J:$J,"&gt;="&amp;AC$7,'Bank-1S'!$J:$J,"&lt;="&amp;AC$8,'Bank-1S'!$AF:$AF,$N72,'Bank-1S'!$X:$X,$F72,'Bank-1S'!$Y:$Y,$G72),SUMIFS('Bank-1S'!$AE:$AE,'Bank-1S'!$J:$J,AC$8,'Bank-1S'!$AF:$AF,$N72,'Bank-1S'!$X:$X,$F72,'Bank-1S'!$Y:$Y,$G72))</f>
        <v>0</v>
      </c>
      <c r="AD72" s="179">
        <f ca="1">IF(AD$7&lt;&gt;"",SUMIFS('Bank-1S'!$AE:$AE,'Bank-1S'!$J:$J,"&gt;="&amp;AD$7,'Bank-1S'!$J:$J,"&lt;="&amp;AD$8,'Bank-1S'!$AF:$AF,$N72,'Bank-1S'!$X:$X,$F72,'Bank-1S'!$Y:$Y,$G72),SUMIFS('Bank-1S'!$AE:$AE,'Bank-1S'!$J:$J,AD$8,'Bank-1S'!$AF:$AF,$N72,'Bank-1S'!$X:$X,$F72,'Bank-1S'!$Y:$Y,$G72))</f>
        <v>0</v>
      </c>
      <c r="AE72" s="179">
        <f ca="1">IF(AE$7&lt;&gt;"",SUMIFS('Bank-1S'!$AE:$AE,'Bank-1S'!$J:$J,"&gt;="&amp;AE$7,'Bank-1S'!$J:$J,"&lt;="&amp;AE$8,'Bank-1S'!$AF:$AF,$N72,'Bank-1S'!$X:$X,$F72,'Bank-1S'!$Y:$Y,$G72),SUMIFS('Bank-1S'!$AE:$AE,'Bank-1S'!$J:$J,AE$8,'Bank-1S'!$AF:$AF,$N72,'Bank-1S'!$X:$X,$F72,'Bank-1S'!$Y:$Y,$G72))</f>
        <v>0</v>
      </c>
      <c r="AF72" s="179">
        <f ca="1">IF(AF$7&lt;&gt;"",SUMIFS('Bank-1S'!$AE:$AE,'Bank-1S'!$J:$J,"&gt;="&amp;AF$7,'Bank-1S'!$J:$J,"&lt;="&amp;AF$8,'Bank-1S'!$AF:$AF,$N72,'Bank-1S'!$X:$X,$F72,'Bank-1S'!$Y:$Y,$G72),SUMIFS('Bank-1S'!$AE:$AE,'Bank-1S'!$J:$J,AF$8,'Bank-1S'!$AF:$AF,$N72,'Bank-1S'!$X:$X,$F72,'Bank-1S'!$Y:$Y,$G72))</f>
        <v>0</v>
      </c>
      <c r="AG72" s="179">
        <f ca="1">IF(AG$7&lt;&gt;"",SUMIFS('Bank-1S'!$AE:$AE,'Bank-1S'!$J:$J,"&gt;="&amp;AG$7,'Bank-1S'!$J:$J,"&lt;="&amp;AG$8,'Bank-1S'!$AF:$AF,$N72,'Bank-1S'!$X:$X,$F72,'Bank-1S'!$Y:$Y,$G72),SUMIFS('Bank-1S'!$AE:$AE,'Bank-1S'!$J:$J,AG$8,'Bank-1S'!$AF:$AF,$N72,'Bank-1S'!$X:$X,$F72,'Bank-1S'!$Y:$Y,$G72))</f>
        <v>0</v>
      </c>
      <c r="AH72" s="179">
        <f ca="1">IF(AH$7&lt;&gt;"",SUMIFS('Bank-1S'!$AE:$AE,'Bank-1S'!$J:$J,"&gt;="&amp;AH$7,'Bank-1S'!$J:$J,"&lt;="&amp;AH$8,'Bank-1S'!$AF:$AF,$N72,'Bank-1S'!$X:$X,$F72,'Bank-1S'!$Y:$Y,$G72),SUMIFS('Bank-1S'!$AE:$AE,'Bank-1S'!$J:$J,AH$8,'Bank-1S'!$AF:$AF,$N72,'Bank-1S'!$X:$X,$F72,'Bank-1S'!$Y:$Y,$G72))</f>
        <v>0</v>
      </c>
      <c r="AI72" s="179">
        <f ca="1">IF(AI$7&lt;&gt;"",SUMIFS('Bank-1S'!$AE:$AE,'Bank-1S'!$J:$J,"&gt;="&amp;AI$7,'Bank-1S'!$J:$J,"&lt;="&amp;AI$8,'Bank-1S'!$AF:$AF,$N72,'Bank-1S'!$X:$X,$F72,'Bank-1S'!$Y:$Y,$G72),SUMIFS('Bank-1S'!$AE:$AE,'Bank-1S'!$J:$J,AI$8,'Bank-1S'!$AF:$AF,$N72,'Bank-1S'!$X:$X,$F72,'Bank-1S'!$Y:$Y,$G72))</f>
        <v>0</v>
      </c>
      <c r="AJ72" s="179">
        <f ca="1">IF(AJ$7&lt;&gt;"",SUMIFS('Bank-1S'!$AE:$AE,'Bank-1S'!$J:$J,"&gt;="&amp;AJ$7,'Bank-1S'!$J:$J,"&lt;="&amp;AJ$8,'Bank-1S'!$AF:$AF,$N72,'Bank-1S'!$X:$X,$F72,'Bank-1S'!$Y:$Y,$G72),SUMIFS('Bank-1S'!$AE:$AE,'Bank-1S'!$J:$J,AJ$8,'Bank-1S'!$AF:$AF,$N72,'Bank-1S'!$X:$X,$F72,'Bank-1S'!$Y:$Y,$G72))</f>
        <v>0</v>
      </c>
      <c r="AK72" s="179">
        <f ca="1">IF(AK$7&lt;&gt;"",SUMIFS('Bank-1S'!$AE:$AE,'Bank-1S'!$J:$J,"&gt;="&amp;AK$7,'Bank-1S'!$J:$J,"&lt;="&amp;AK$8,'Bank-1S'!$AF:$AF,$N72,'Bank-1S'!$X:$X,$F72,'Bank-1S'!$Y:$Y,$G72),SUMIFS('Bank-1S'!$AE:$AE,'Bank-1S'!$J:$J,AK$8,'Bank-1S'!$AF:$AF,$N72,'Bank-1S'!$X:$X,$F72,'Bank-1S'!$Y:$Y,$G72))</f>
        <v>0</v>
      </c>
      <c r="AL72" s="179">
        <f ca="1">IF(AL$7&lt;&gt;"",SUMIFS('Bank-1S'!$AE:$AE,'Bank-1S'!$J:$J,"&gt;="&amp;AL$7,'Bank-1S'!$J:$J,"&lt;="&amp;AL$8,'Bank-1S'!$AF:$AF,$N72,'Bank-1S'!$X:$X,$F72,'Bank-1S'!$Y:$Y,$G72),SUMIFS('Bank-1S'!$AE:$AE,'Bank-1S'!$J:$J,AL$8,'Bank-1S'!$AF:$AF,$N72,'Bank-1S'!$X:$X,$F72,'Bank-1S'!$Y:$Y,$G72))</f>
        <v>0</v>
      </c>
      <c r="AM72" s="179">
        <f ca="1">IF(AM$7&lt;&gt;"",SUMIFS('Bank-1S'!$AE:$AE,'Bank-1S'!$J:$J,"&gt;="&amp;AM$7,'Bank-1S'!$J:$J,"&lt;="&amp;AM$8,'Bank-1S'!$AF:$AF,$N72,'Bank-1S'!$X:$X,$F72,'Bank-1S'!$Y:$Y,$G72),SUMIFS('Bank-1S'!$AE:$AE,'Bank-1S'!$J:$J,AM$8,'Bank-1S'!$AF:$AF,$N72,'Bank-1S'!$X:$X,$F72,'Bank-1S'!$Y:$Y,$G72))</f>
        <v>0</v>
      </c>
      <c r="AN72" s="179">
        <f ca="1">IF(AN$7&lt;&gt;"",SUMIFS('Bank-1S'!$AE:$AE,'Bank-1S'!$J:$J,"&gt;="&amp;AN$7,'Bank-1S'!$J:$J,"&lt;="&amp;AN$8,'Bank-1S'!$AF:$AF,$N72,'Bank-1S'!$X:$X,$F72,'Bank-1S'!$Y:$Y,$G72),SUMIFS('Bank-1S'!$AE:$AE,'Bank-1S'!$J:$J,AN$8,'Bank-1S'!$AF:$AF,$N72,'Bank-1S'!$X:$X,$F72,'Bank-1S'!$Y:$Y,$G72))</f>
        <v>0</v>
      </c>
      <c r="AO72" s="179">
        <f ca="1">IF(AO$7&lt;&gt;"",SUMIFS('Bank-1S'!$AE:$AE,'Bank-1S'!$J:$J,"&gt;="&amp;AO$7,'Bank-1S'!$J:$J,"&lt;="&amp;AO$8,'Bank-1S'!$AF:$AF,$N72,'Bank-1S'!$X:$X,$F72,'Bank-1S'!$Y:$Y,$G72),SUMIFS('Bank-1S'!$AE:$AE,'Bank-1S'!$J:$J,AO$8,'Bank-1S'!$AF:$AF,$N72,'Bank-1S'!$X:$X,$F72,'Bank-1S'!$Y:$Y,$G72))</f>
        <v>0</v>
      </c>
      <c r="AP72" s="179">
        <f ca="1">IF(AP$7&lt;&gt;"",SUMIFS('Bank-1S'!$AE:$AE,'Bank-1S'!$J:$J,"&gt;="&amp;AP$7,'Bank-1S'!$J:$J,"&lt;="&amp;AP$8,'Bank-1S'!$AF:$AF,$N72,'Bank-1S'!$X:$X,$F72,'Bank-1S'!$Y:$Y,$G72),SUMIFS('Bank-1S'!$AE:$AE,'Bank-1S'!$J:$J,AP$8,'Bank-1S'!$AF:$AF,$N72,'Bank-1S'!$X:$X,$F72,'Bank-1S'!$Y:$Y,$G72))</f>
        <v>0</v>
      </c>
      <c r="AQ72" s="179">
        <f ca="1">IF(AQ$7&lt;&gt;"",SUMIFS('Bank-1S'!$AE:$AE,'Bank-1S'!$J:$J,"&gt;="&amp;AQ$7,'Bank-1S'!$J:$J,"&lt;="&amp;AQ$8,'Bank-1S'!$AF:$AF,$N72,'Bank-1S'!$X:$X,$F72,'Bank-1S'!$Y:$Y,$G72),SUMIFS('Bank-1S'!$AE:$AE,'Bank-1S'!$J:$J,AQ$8,'Bank-1S'!$AF:$AF,$N72,'Bank-1S'!$X:$X,$F72,'Bank-1S'!$Y:$Y,$G72))</f>
        <v>0</v>
      </c>
      <c r="AR72" s="179">
        <f ca="1">IF(AR$7&lt;&gt;"",SUMIFS('Bank-1S'!$AE:$AE,'Bank-1S'!$J:$J,"&gt;="&amp;AR$7,'Bank-1S'!$J:$J,"&lt;="&amp;AR$8,'Bank-1S'!$AF:$AF,$N72,'Bank-1S'!$X:$X,$F72,'Bank-1S'!$Y:$Y,$G72),SUMIFS('Bank-1S'!$AE:$AE,'Bank-1S'!$J:$J,AR$8,'Bank-1S'!$AF:$AF,$N72,'Bank-1S'!$X:$X,$F72,'Bank-1S'!$Y:$Y,$G72))</f>
        <v>0</v>
      </c>
      <c r="AS72" s="179">
        <f ca="1">IF(AS$7&lt;&gt;"",SUMIFS('Bank-1S'!$AE:$AE,'Bank-1S'!$J:$J,"&gt;="&amp;AS$7,'Bank-1S'!$J:$J,"&lt;="&amp;AS$8,'Bank-1S'!$AF:$AF,$N72,'Bank-1S'!$X:$X,$F72,'Bank-1S'!$Y:$Y,$G72),SUMIFS('Bank-1S'!$AE:$AE,'Bank-1S'!$J:$J,AS$8,'Bank-1S'!$AF:$AF,$N72,'Bank-1S'!$X:$X,$F72,'Bank-1S'!$Y:$Y,$G72))</f>
        <v>0</v>
      </c>
      <c r="AT72" s="179">
        <f ca="1">IF(AT$7&lt;&gt;"",SUMIFS('Bank-1S'!$AE:$AE,'Bank-1S'!$J:$J,"&gt;="&amp;AT$7,'Bank-1S'!$J:$J,"&lt;="&amp;AT$8,'Bank-1S'!$AF:$AF,$N72,'Bank-1S'!$X:$X,$F72,'Bank-1S'!$Y:$Y,$G72),SUMIFS('Bank-1S'!$AE:$AE,'Bank-1S'!$J:$J,AT$8,'Bank-1S'!$AF:$AF,$N72,'Bank-1S'!$X:$X,$F72,'Bank-1S'!$Y:$Y,$G72))</f>
        <v>0</v>
      </c>
      <c r="AU72" s="179">
        <f ca="1">IF(AU$7&lt;&gt;"",SUMIFS('Bank-1S'!$AE:$AE,'Bank-1S'!$J:$J,"&gt;="&amp;AU$7,'Bank-1S'!$J:$J,"&lt;="&amp;AU$8,'Bank-1S'!$AF:$AF,$N72,'Bank-1S'!$X:$X,$F72,'Bank-1S'!$Y:$Y,$G72),SUMIFS('Bank-1S'!$AE:$AE,'Bank-1S'!$J:$J,AU$8,'Bank-1S'!$AF:$AF,$N72,'Bank-1S'!$X:$X,$F72,'Bank-1S'!$Y:$Y,$G72))</f>
        <v>0</v>
      </c>
      <c r="AV72" s="179">
        <f ca="1">IF(AV$7&lt;&gt;"",SUMIFS('Bank-1S'!$AE:$AE,'Bank-1S'!$J:$J,"&gt;="&amp;AV$7,'Bank-1S'!$J:$J,"&lt;="&amp;AV$8,'Bank-1S'!$AF:$AF,$N72,'Bank-1S'!$X:$X,$F72,'Bank-1S'!$Y:$Y,$G72),SUMIFS('Bank-1S'!$AE:$AE,'Bank-1S'!$J:$J,AV$8,'Bank-1S'!$AF:$AF,$N72,'Bank-1S'!$X:$X,$F72,'Bank-1S'!$Y:$Y,$G72))</f>
        <v>0</v>
      </c>
      <c r="AW72" s="179">
        <f ca="1">IF(AW$7&lt;&gt;"",SUMIFS('Bank-1S'!$AE:$AE,'Bank-1S'!$J:$J,"&gt;="&amp;AW$7,'Bank-1S'!$J:$J,"&lt;="&amp;AW$8,'Bank-1S'!$AF:$AF,$N72,'Bank-1S'!$X:$X,$F72,'Bank-1S'!$Y:$Y,$G72),SUMIFS('Bank-1S'!$AE:$AE,'Bank-1S'!$J:$J,AW$8,'Bank-1S'!$AF:$AF,$N72,'Bank-1S'!$X:$X,$F72,'Bank-1S'!$Y:$Y,$G72))</f>
        <v>0</v>
      </c>
      <c r="AX72" s="179">
        <f ca="1">IF(AX$7&lt;&gt;"",SUMIFS('Bank-1S'!$AE:$AE,'Bank-1S'!$J:$J,"&gt;="&amp;AX$7,'Bank-1S'!$J:$J,"&lt;="&amp;AX$8,'Bank-1S'!$AF:$AF,$N72,'Bank-1S'!$X:$X,$F72,'Bank-1S'!$Y:$Y,$G72),SUMIFS('Bank-1S'!$AE:$AE,'Bank-1S'!$J:$J,AX$8,'Bank-1S'!$AF:$AF,$N72,'Bank-1S'!$X:$X,$F72,'Bank-1S'!$Y:$Y,$G72))</f>
        <v>0</v>
      </c>
      <c r="AY72" s="179">
        <f ca="1">IF(AY$7&lt;&gt;"",SUMIFS('Bank-1S'!$AE:$AE,'Bank-1S'!$J:$J,"&gt;="&amp;AY$7,'Bank-1S'!$J:$J,"&lt;="&amp;AY$8,'Bank-1S'!$AF:$AF,$N72,'Bank-1S'!$X:$X,$F72,'Bank-1S'!$Y:$Y,$G72),SUMIFS('Bank-1S'!$AE:$AE,'Bank-1S'!$J:$J,AY$8,'Bank-1S'!$AF:$AF,$N72,'Bank-1S'!$X:$X,$F72,'Bank-1S'!$Y:$Y,$G72))</f>
        <v>0</v>
      </c>
      <c r="AZ72" s="179">
        <f ca="1">IF(AZ$7&lt;&gt;"",SUMIFS('Bank-1S'!$AE:$AE,'Bank-1S'!$J:$J,"&gt;="&amp;AZ$7,'Bank-1S'!$J:$J,"&lt;="&amp;AZ$8,'Bank-1S'!$AF:$AF,$N72,'Bank-1S'!$X:$X,$F72,'Bank-1S'!$Y:$Y,$G72),SUMIFS('Bank-1S'!$AE:$AE,'Bank-1S'!$J:$J,AZ$8,'Bank-1S'!$AF:$AF,$N72,'Bank-1S'!$X:$X,$F72,'Bank-1S'!$Y:$Y,$G72))</f>
        <v>0</v>
      </c>
      <c r="BA72" s="179">
        <f ca="1">IF(BA$7&lt;&gt;"",SUMIFS('Bank-1S'!$AE:$AE,'Bank-1S'!$J:$J,"&gt;="&amp;BA$7,'Bank-1S'!$J:$J,"&lt;="&amp;BA$8,'Bank-1S'!$AF:$AF,$N72,'Bank-1S'!$X:$X,$F72,'Bank-1S'!$Y:$Y,$G72),SUMIFS('Bank-1S'!$AE:$AE,'Bank-1S'!$J:$J,BA$8,'Bank-1S'!$AF:$AF,$N72,'Bank-1S'!$X:$X,$F72,'Bank-1S'!$Y:$Y,$G72))</f>
        <v>0</v>
      </c>
      <c r="BB72" s="179">
        <f ca="1">IF(BB$7&lt;&gt;"",SUMIFS('Bank-1S'!$AE:$AE,'Bank-1S'!$J:$J,"&gt;="&amp;BB$7,'Bank-1S'!$J:$J,"&lt;="&amp;BB$8,'Bank-1S'!$AF:$AF,$N72,'Bank-1S'!$X:$X,$F72,'Bank-1S'!$Y:$Y,$G72),SUMIFS('Bank-1S'!$AE:$AE,'Bank-1S'!$J:$J,BB$8,'Bank-1S'!$AF:$AF,$N72,'Bank-1S'!$X:$X,$F72,'Bank-1S'!$Y:$Y,$G72))</f>
        <v>0</v>
      </c>
      <c r="BC72" s="179">
        <f ca="1">IF(BC$7&lt;&gt;"",SUMIFS('Bank-1S'!$AE:$AE,'Bank-1S'!$J:$J,"&gt;="&amp;BC$7,'Bank-1S'!$J:$J,"&lt;="&amp;BC$8,'Bank-1S'!$AF:$AF,$N72,'Bank-1S'!$X:$X,$F72,'Bank-1S'!$Y:$Y,$G72),SUMIFS('Bank-1S'!$AE:$AE,'Bank-1S'!$J:$J,BC$8,'Bank-1S'!$AF:$AF,$N72,'Bank-1S'!$X:$X,$F72,'Bank-1S'!$Y:$Y,$G72))</f>
        <v>0</v>
      </c>
      <c r="BD72" s="179">
        <f ca="1">IF(BD$7&lt;&gt;"",SUMIFS('Bank-1S'!$AE:$AE,'Bank-1S'!$J:$J,"&gt;="&amp;BD$7,'Bank-1S'!$J:$J,"&lt;="&amp;BD$8,'Bank-1S'!$AF:$AF,$N72,'Bank-1S'!$X:$X,$F72,'Bank-1S'!$Y:$Y,$G72),SUMIFS('Bank-1S'!$AE:$AE,'Bank-1S'!$J:$J,BD$8,'Bank-1S'!$AF:$AF,$N72,'Bank-1S'!$X:$X,$F72,'Bank-1S'!$Y:$Y,$G72))</f>
        <v>0</v>
      </c>
      <c r="BE72" s="179">
        <f ca="1">IF(BE$7&lt;&gt;"",SUMIFS('Bank-1S'!$AE:$AE,'Bank-1S'!$J:$J,"&gt;="&amp;BE$7,'Bank-1S'!$J:$J,"&lt;="&amp;BE$8,'Bank-1S'!$AF:$AF,$N72,'Bank-1S'!$X:$X,$F72,'Bank-1S'!$Y:$Y,$G72),SUMIFS('Bank-1S'!$AE:$AE,'Bank-1S'!$J:$J,BE$8,'Bank-1S'!$AF:$AF,$N72,'Bank-1S'!$X:$X,$F72,'Bank-1S'!$Y:$Y,$G72))</f>
        <v>0</v>
      </c>
      <c r="BF72" s="179">
        <f ca="1">IF(BF$7&lt;&gt;"",SUMIFS('Bank-1S'!$AE:$AE,'Bank-1S'!$J:$J,"&gt;="&amp;BF$7,'Bank-1S'!$J:$J,"&lt;="&amp;BF$8,'Bank-1S'!$AF:$AF,$N72,'Bank-1S'!$X:$X,$F72,'Bank-1S'!$Y:$Y,$G72),SUMIFS('Bank-1S'!$AE:$AE,'Bank-1S'!$J:$J,BF$8,'Bank-1S'!$AF:$AF,$N72,'Bank-1S'!$X:$X,$F72,'Bank-1S'!$Y:$Y,$G72))</f>
        <v>0</v>
      </c>
      <c r="BG72" s="179">
        <f ca="1">IF(BG$7&lt;&gt;"",SUMIFS('Bank-1S'!$AE:$AE,'Bank-1S'!$J:$J,"&gt;="&amp;BG$7,'Bank-1S'!$J:$J,"&lt;="&amp;BG$8,'Bank-1S'!$AF:$AF,$N72,'Bank-1S'!$X:$X,$F72,'Bank-1S'!$Y:$Y,$G72),SUMIFS('Bank-1S'!$AE:$AE,'Bank-1S'!$J:$J,BG$8,'Bank-1S'!$AF:$AF,$N72,'Bank-1S'!$X:$X,$F72,'Bank-1S'!$Y:$Y,$G72))</f>
        <v>0</v>
      </c>
      <c r="BH72" s="179">
        <f ca="1">IF(BH$7&lt;&gt;"",SUMIFS('Bank-1S'!$AE:$AE,'Bank-1S'!$J:$J,"&gt;="&amp;BH$7,'Bank-1S'!$J:$J,"&lt;="&amp;BH$8,'Bank-1S'!$AF:$AF,$N72,'Bank-1S'!$X:$X,$F72,'Bank-1S'!$Y:$Y,$G72),SUMIFS('Bank-1S'!$AE:$AE,'Bank-1S'!$J:$J,BH$8,'Bank-1S'!$AF:$AF,$N72,'Bank-1S'!$X:$X,$F72,'Bank-1S'!$Y:$Y,$G72))</f>
        <v>0</v>
      </c>
      <c r="BI72" s="179">
        <f ca="1">IF(BI$7&lt;&gt;"",SUMIFS('Bank-1S'!$AE:$AE,'Bank-1S'!$J:$J,"&gt;="&amp;BI$7,'Bank-1S'!$J:$J,"&lt;="&amp;BI$8,'Bank-1S'!$AF:$AF,$N72,'Bank-1S'!$X:$X,$F72,'Bank-1S'!$Y:$Y,$G72),SUMIFS('Bank-1S'!$AE:$AE,'Bank-1S'!$J:$J,BI$8,'Bank-1S'!$AF:$AF,$N72,'Bank-1S'!$X:$X,$F72,'Bank-1S'!$Y:$Y,$G72))</f>
        <v>0</v>
      </c>
      <c r="BJ72" s="179">
        <f ca="1">IF(BJ$7&lt;&gt;"",SUMIFS('Bank-1S'!$AE:$AE,'Bank-1S'!$J:$J,"&gt;="&amp;BJ$7,'Bank-1S'!$J:$J,"&lt;="&amp;BJ$8,'Bank-1S'!$AF:$AF,$N72,'Bank-1S'!$X:$X,$F72,'Bank-1S'!$Y:$Y,$G72),SUMIFS('Bank-1S'!$AE:$AE,'Bank-1S'!$J:$J,BJ$8,'Bank-1S'!$AF:$AF,$N72,'Bank-1S'!$X:$X,$F72,'Bank-1S'!$Y:$Y,$G72))</f>
        <v>0</v>
      </c>
      <c r="BK72" s="179">
        <f ca="1">IF(BK$7&lt;&gt;"",SUMIFS('Bank-1S'!$AE:$AE,'Bank-1S'!$J:$J,"&gt;="&amp;BK$7,'Bank-1S'!$J:$J,"&lt;="&amp;BK$8,'Bank-1S'!$AF:$AF,$N72,'Bank-1S'!$X:$X,$F72,'Bank-1S'!$Y:$Y,$G72),SUMIFS('Bank-1S'!$AE:$AE,'Bank-1S'!$J:$J,BK$8,'Bank-1S'!$AF:$AF,$N72,'Bank-1S'!$X:$X,$F72,'Bank-1S'!$Y:$Y,$G72))</f>
        <v>0</v>
      </c>
      <c r="BL72" s="179">
        <f ca="1">IF(BL$7&lt;&gt;"",SUMIFS('Bank-1S'!$AE:$AE,'Bank-1S'!$J:$J,"&gt;="&amp;BL$7,'Bank-1S'!$J:$J,"&lt;="&amp;BL$8,'Bank-1S'!$AF:$AF,$N72,'Bank-1S'!$X:$X,$F72,'Bank-1S'!$Y:$Y,$G72),SUMIFS('Bank-1S'!$AE:$AE,'Bank-1S'!$J:$J,BL$8,'Bank-1S'!$AF:$AF,$N72,'Bank-1S'!$X:$X,$F72,'Bank-1S'!$Y:$Y,$G72))</f>
        <v>0</v>
      </c>
      <c r="BM72" s="179">
        <f ca="1">IF(BM$7&lt;&gt;"",SUMIFS('Bank-1S'!$AE:$AE,'Bank-1S'!$J:$J,"&gt;="&amp;BM$7,'Bank-1S'!$J:$J,"&lt;="&amp;BM$8,'Bank-1S'!$AF:$AF,$N72,'Bank-1S'!$X:$X,$F72,'Bank-1S'!$Y:$Y,$G72),SUMIFS('Bank-1S'!$AE:$AE,'Bank-1S'!$J:$J,BM$8,'Bank-1S'!$AF:$AF,$N72,'Bank-1S'!$X:$X,$F72,'Bank-1S'!$Y:$Y,$G72))</f>
        <v>0</v>
      </c>
      <c r="BN72" s="179">
        <f ca="1">IF(BN$7&lt;&gt;"",SUMIFS('Bank-1S'!$AE:$AE,'Bank-1S'!$J:$J,"&gt;="&amp;BN$7,'Bank-1S'!$J:$J,"&lt;="&amp;BN$8,'Bank-1S'!$AF:$AF,$N72,'Bank-1S'!$X:$X,$F72,'Bank-1S'!$Y:$Y,$G72),SUMIFS('Bank-1S'!$AE:$AE,'Bank-1S'!$J:$J,BN$8,'Bank-1S'!$AF:$AF,$N72,'Bank-1S'!$X:$X,$F72,'Bank-1S'!$Y:$Y,$G72))</f>
        <v>0</v>
      </c>
      <c r="BO72" s="179">
        <f ca="1">IF(BO$7&lt;&gt;"",SUMIFS('Bank-1S'!$AE:$AE,'Bank-1S'!$J:$J,"&gt;="&amp;BO$7,'Bank-1S'!$J:$J,"&lt;="&amp;BO$8,'Bank-1S'!$AF:$AF,$N72,'Bank-1S'!$X:$X,$F72,'Bank-1S'!$Y:$Y,$G72),SUMIFS('Bank-1S'!$AE:$AE,'Bank-1S'!$J:$J,BO$8,'Bank-1S'!$AF:$AF,$N72,'Bank-1S'!$X:$X,$F72,'Bank-1S'!$Y:$Y,$G72))</f>
        <v>0</v>
      </c>
      <c r="BP72" s="179">
        <f ca="1">IF(BP$7&lt;&gt;"",SUMIFS('Bank-1S'!$AE:$AE,'Bank-1S'!$J:$J,"&gt;="&amp;BP$7,'Bank-1S'!$J:$J,"&lt;="&amp;BP$8,'Bank-1S'!$AF:$AF,$N72,'Bank-1S'!$X:$X,$F72,'Bank-1S'!$Y:$Y,$G72),SUMIFS('Bank-1S'!$AE:$AE,'Bank-1S'!$J:$J,BP$8,'Bank-1S'!$AF:$AF,$N72,'Bank-1S'!$X:$X,$F72,'Bank-1S'!$Y:$Y,$G72))</f>
        <v>0</v>
      </c>
      <c r="BQ72" s="179">
        <f ca="1">IF(BQ$7&lt;&gt;"",SUMIFS('Bank-1S'!$AE:$AE,'Bank-1S'!$J:$J,"&gt;="&amp;BQ$7,'Bank-1S'!$J:$J,"&lt;="&amp;BQ$8,'Bank-1S'!$AF:$AF,$N72,'Bank-1S'!$X:$X,$F72,'Bank-1S'!$Y:$Y,$G72),SUMIFS('Bank-1S'!$AE:$AE,'Bank-1S'!$J:$J,BQ$8,'Bank-1S'!$AF:$AF,$N72,'Bank-1S'!$X:$X,$F72,'Bank-1S'!$Y:$Y,$G72))</f>
        <v>0</v>
      </c>
      <c r="BR72" s="179">
        <f ca="1">IF(BR$7&lt;&gt;"",SUMIFS('Bank-1S'!$AE:$AE,'Bank-1S'!$J:$J,"&gt;="&amp;BR$7,'Bank-1S'!$J:$J,"&lt;="&amp;BR$8,'Bank-1S'!$AF:$AF,$N72,'Bank-1S'!$X:$X,$F72,'Bank-1S'!$Y:$Y,$G72),SUMIFS('Bank-1S'!$AE:$AE,'Bank-1S'!$J:$J,BR$8,'Bank-1S'!$AF:$AF,$N72,'Bank-1S'!$X:$X,$F72,'Bank-1S'!$Y:$Y,$G72))</f>
        <v>0</v>
      </c>
      <c r="BS72" s="179">
        <f ca="1">IF(BS$7&lt;&gt;"",SUMIFS('Bank-1S'!$AE:$AE,'Bank-1S'!$J:$J,"&gt;="&amp;BS$7,'Bank-1S'!$J:$J,"&lt;="&amp;BS$8,'Bank-1S'!$AF:$AF,$N72,'Bank-1S'!$X:$X,$F72,'Bank-1S'!$Y:$Y,$G72),SUMIFS('Bank-1S'!$AE:$AE,'Bank-1S'!$J:$J,BS$8,'Bank-1S'!$AF:$AF,$N72,'Bank-1S'!$X:$X,$F72,'Bank-1S'!$Y:$Y,$G72))</f>
        <v>0</v>
      </c>
      <c r="BT72" s="179">
        <f ca="1">IF(BT$7&lt;&gt;"",SUMIFS('Bank-1S'!$AE:$AE,'Bank-1S'!$J:$J,"&gt;="&amp;BT$7,'Bank-1S'!$J:$J,"&lt;="&amp;BT$8,'Bank-1S'!$AF:$AF,$N72,'Bank-1S'!$X:$X,$F72,'Bank-1S'!$Y:$Y,$G72),SUMIFS('Bank-1S'!$AE:$AE,'Bank-1S'!$J:$J,BT$8,'Bank-1S'!$AF:$AF,$N72,'Bank-1S'!$X:$X,$F72,'Bank-1S'!$Y:$Y,$G72))</f>
        <v>0</v>
      </c>
      <c r="BU72" s="179">
        <f ca="1">IF(BU$7&lt;&gt;"",SUMIFS('Bank-1S'!$AE:$AE,'Bank-1S'!$J:$J,"&gt;="&amp;BU$7,'Bank-1S'!$J:$J,"&lt;="&amp;BU$8,'Bank-1S'!$AF:$AF,$N72,'Bank-1S'!$X:$X,$F72,'Bank-1S'!$Y:$Y,$G72),SUMIFS('Bank-1S'!$AE:$AE,'Bank-1S'!$J:$J,BU$8,'Bank-1S'!$AF:$AF,$N72,'Bank-1S'!$X:$X,$F72,'Bank-1S'!$Y:$Y,$G72))</f>
        <v>0</v>
      </c>
      <c r="BV72" s="179">
        <f ca="1">IF(BV$7&lt;&gt;"",SUMIFS('Bank-1S'!$AE:$AE,'Bank-1S'!$J:$J,"&gt;="&amp;BV$7,'Bank-1S'!$J:$J,"&lt;="&amp;BV$8,'Bank-1S'!$AF:$AF,$N72,'Bank-1S'!$X:$X,$F72,'Bank-1S'!$Y:$Y,$G72),SUMIFS('Bank-1S'!$AE:$AE,'Bank-1S'!$J:$J,BV$8,'Bank-1S'!$AF:$AF,$N72,'Bank-1S'!$X:$X,$F72,'Bank-1S'!$Y:$Y,$G72))</f>
        <v>0</v>
      </c>
      <c r="BW72" s="179">
        <f ca="1">IF(BW$7&lt;&gt;"",SUMIFS('Bank-1S'!$AE:$AE,'Bank-1S'!$J:$J,"&gt;="&amp;BW$7,'Bank-1S'!$J:$J,"&lt;="&amp;BW$8,'Bank-1S'!$AF:$AF,$N72,'Bank-1S'!$X:$X,$F72,'Bank-1S'!$Y:$Y,$G72),SUMIFS('Bank-1S'!$AE:$AE,'Bank-1S'!$J:$J,BW$8,'Bank-1S'!$AF:$AF,$N72,'Bank-1S'!$X:$X,$F72,'Bank-1S'!$Y:$Y,$G72))</f>
        <v>0</v>
      </c>
      <c r="BX72" s="179">
        <f ca="1">IF(BX$7&lt;&gt;"",SUMIFS('Bank-1S'!$AE:$AE,'Bank-1S'!$J:$J,"&gt;="&amp;BX$7,'Bank-1S'!$J:$J,"&lt;="&amp;BX$8,'Bank-1S'!$AF:$AF,$N72,'Bank-1S'!$X:$X,$F72,'Bank-1S'!$Y:$Y,$G72),SUMIFS('Bank-1S'!$AE:$AE,'Bank-1S'!$J:$J,BX$8,'Bank-1S'!$AF:$AF,$N72,'Bank-1S'!$X:$X,$F72,'Bank-1S'!$Y:$Y,$G72))</f>
        <v>0</v>
      </c>
      <c r="BY72" s="179">
        <f ca="1">IF(BY$7&lt;&gt;"",SUMIFS('Bank-1S'!$AE:$AE,'Bank-1S'!$J:$J,"&gt;="&amp;BY$7,'Bank-1S'!$J:$J,"&lt;="&amp;BY$8,'Bank-1S'!$AF:$AF,$N72,'Bank-1S'!$X:$X,$F72,'Bank-1S'!$Y:$Y,$G72),SUMIFS('Bank-1S'!$AE:$AE,'Bank-1S'!$J:$J,BY$8,'Bank-1S'!$AF:$AF,$N72,'Bank-1S'!$X:$X,$F72,'Bank-1S'!$Y:$Y,$G72))</f>
        <v>0</v>
      </c>
      <c r="BZ72" s="179">
        <f ca="1">IF(BZ$7&lt;&gt;"",SUMIFS('Bank-1S'!$AE:$AE,'Bank-1S'!$J:$J,"&gt;="&amp;BZ$7,'Bank-1S'!$J:$J,"&lt;="&amp;BZ$8,'Bank-1S'!$AF:$AF,$N72,'Bank-1S'!$X:$X,$F72,'Bank-1S'!$Y:$Y,$G72),SUMIFS('Bank-1S'!$AE:$AE,'Bank-1S'!$J:$J,BZ$8,'Bank-1S'!$AF:$AF,$N72,'Bank-1S'!$X:$X,$F72,'Bank-1S'!$Y:$Y,$G72))</f>
        <v>0</v>
      </c>
      <c r="CA72" s="179">
        <f ca="1">IF(CA$7&lt;&gt;"",SUMIFS('Bank-1S'!$AE:$AE,'Bank-1S'!$J:$J,"&gt;="&amp;CA$7,'Bank-1S'!$J:$J,"&lt;="&amp;CA$8,'Bank-1S'!$AF:$AF,$N72,'Bank-1S'!$X:$X,$F72,'Bank-1S'!$Y:$Y,$G72),SUMIFS('Bank-1S'!$AE:$AE,'Bank-1S'!$J:$J,CA$8,'Bank-1S'!$AF:$AF,$N72,'Bank-1S'!$X:$X,$F72,'Bank-1S'!$Y:$Y,$G72))</f>
        <v>0</v>
      </c>
      <c r="CB72" s="179">
        <f ca="1">IF(CB$7&lt;&gt;"",SUMIFS('Bank-1S'!$AE:$AE,'Bank-1S'!$J:$J,"&gt;="&amp;CB$7,'Bank-1S'!$J:$J,"&lt;="&amp;CB$8,'Bank-1S'!$AF:$AF,$N72,'Bank-1S'!$X:$X,$F72,'Bank-1S'!$Y:$Y,$G72),SUMIFS('Bank-1S'!$AE:$AE,'Bank-1S'!$J:$J,CB$8,'Bank-1S'!$AF:$AF,$N72,'Bank-1S'!$X:$X,$F72,'Bank-1S'!$Y:$Y,$G72))</f>
        <v>0</v>
      </c>
      <c r="CC72" s="179">
        <f ca="1">IF(CC$7&lt;&gt;"",SUMIFS('Bank-1S'!$AE:$AE,'Bank-1S'!$J:$J,"&gt;="&amp;CC$7,'Bank-1S'!$J:$J,"&lt;="&amp;CC$8,'Bank-1S'!$AF:$AF,$N72,'Bank-1S'!$X:$X,$F72,'Bank-1S'!$Y:$Y,$G72),SUMIFS('Bank-1S'!$AE:$AE,'Bank-1S'!$J:$J,CC$8,'Bank-1S'!$AF:$AF,$N72,'Bank-1S'!$X:$X,$F72,'Bank-1S'!$Y:$Y,$G72))</f>
        <v>0</v>
      </c>
      <c r="CD72" s="179">
        <f ca="1">IF(CD$7&lt;&gt;"",SUMIFS('Bank-1S'!$AE:$AE,'Bank-1S'!$J:$J,"&gt;="&amp;CD$7,'Bank-1S'!$J:$J,"&lt;="&amp;CD$8,'Bank-1S'!$AF:$AF,$N72,'Bank-1S'!$X:$X,$F72,'Bank-1S'!$Y:$Y,$G72),SUMIFS('Bank-1S'!$AE:$AE,'Bank-1S'!$J:$J,CD$8,'Bank-1S'!$AF:$AF,$N72,'Bank-1S'!$X:$X,$F72,'Bank-1S'!$Y:$Y,$G72))</f>
        <v>0</v>
      </c>
      <c r="CE72" s="179">
        <f ca="1">IF(CE$7&lt;&gt;"",SUMIFS('Bank-1S'!$AE:$AE,'Bank-1S'!$J:$J,"&gt;="&amp;CE$7,'Bank-1S'!$J:$J,"&lt;="&amp;CE$8,'Bank-1S'!$AF:$AF,$N72,'Bank-1S'!$X:$X,$F72,'Bank-1S'!$Y:$Y,$G72),SUMIFS('Bank-1S'!$AE:$AE,'Bank-1S'!$J:$J,CE$8,'Bank-1S'!$AF:$AF,$N72,'Bank-1S'!$X:$X,$F72,'Bank-1S'!$Y:$Y,$G72))</f>
        <v>0</v>
      </c>
      <c r="CF72" s="179">
        <f ca="1">IF(CF$7&lt;&gt;"",SUMIFS('Bank-1S'!$AE:$AE,'Bank-1S'!$J:$J,"&gt;="&amp;CF$7,'Bank-1S'!$J:$J,"&lt;="&amp;CF$8,'Bank-1S'!$AF:$AF,$N72,'Bank-1S'!$X:$X,$F72,'Bank-1S'!$Y:$Y,$G72),SUMIFS('Bank-1S'!$AE:$AE,'Bank-1S'!$J:$J,CF$8,'Bank-1S'!$AF:$AF,$N72,'Bank-1S'!$X:$X,$F72,'Bank-1S'!$Y:$Y,$G72))</f>
        <v>0</v>
      </c>
      <c r="CG72" s="179">
        <f ca="1">IF(CG$7&lt;&gt;"",SUMIFS('Bank-1S'!$AE:$AE,'Bank-1S'!$J:$J,"&gt;="&amp;CG$7,'Bank-1S'!$J:$J,"&lt;="&amp;CG$8,'Bank-1S'!$AF:$AF,$N72,'Bank-1S'!$X:$X,$F72,'Bank-1S'!$Y:$Y,$G72),SUMIFS('Bank-1S'!$AE:$AE,'Bank-1S'!$J:$J,CG$8,'Bank-1S'!$AF:$AF,$N72,'Bank-1S'!$X:$X,$F72,'Bank-1S'!$Y:$Y,$G72))</f>
        <v>0</v>
      </c>
      <c r="CH72" s="179">
        <f ca="1">IF(CH$7&lt;&gt;"",SUMIFS('Bank-1S'!$AE:$AE,'Bank-1S'!$J:$J,"&gt;="&amp;CH$7,'Bank-1S'!$J:$J,"&lt;="&amp;CH$8,'Bank-1S'!$AF:$AF,$N72,'Bank-1S'!$X:$X,$F72,'Bank-1S'!$Y:$Y,$G72),SUMIFS('Bank-1S'!$AE:$AE,'Bank-1S'!$J:$J,CH$8,'Bank-1S'!$AF:$AF,$N72,'Bank-1S'!$X:$X,$F72,'Bank-1S'!$Y:$Y,$G72))</f>
        <v>0</v>
      </c>
      <c r="CI72" s="179">
        <f ca="1">IF(CI$7&lt;&gt;"",SUMIFS('Bank-1S'!$AE:$AE,'Bank-1S'!$J:$J,"&gt;="&amp;CI$7,'Bank-1S'!$J:$J,"&lt;="&amp;CI$8,'Bank-1S'!$AF:$AF,$N72,'Bank-1S'!$X:$X,$F72,'Bank-1S'!$Y:$Y,$G72),SUMIFS('Bank-1S'!$AE:$AE,'Bank-1S'!$J:$J,CI$8,'Bank-1S'!$AF:$AF,$N72,'Bank-1S'!$X:$X,$F72,'Bank-1S'!$Y:$Y,$G72))</f>
        <v>0</v>
      </c>
      <c r="CJ72" s="179">
        <f ca="1">IF(CJ$7&lt;&gt;"",SUMIFS('Bank-1S'!$AE:$AE,'Bank-1S'!$J:$J,"&gt;="&amp;CJ$7,'Bank-1S'!$J:$J,"&lt;="&amp;CJ$8,'Bank-1S'!$AF:$AF,$N72,'Bank-1S'!$X:$X,$F72,'Bank-1S'!$Y:$Y,$G72),SUMIFS('Bank-1S'!$AE:$AE,'Bank-1S'!$J:$J,CJ$8,'Bank-1S'!$AF:$AF,$N72,'Bank-1S'!$X:$X,$F72,'Bank-1S'!$Y:$Y,$G72))</f>
        <v>0</v>
      </c>
      <c r="CK72" s="179">
        <f ca="1">IF(CK$7&lt;&gt;"",SUMIFS('Bank-1S'!$AE:$AE,'Bank-1S'!$J:$J,"&gt;="&amp;CK$7,'Bank-1S'!$J:$J,"&lt;="&amp;CK$8,'Bank-1S'!$AF:$AF,$N72,'Bank-1S'!$X:$X,$F72,'Bank-1S'!$Y:$Y,$G72),SUMIFS('Bank-1S'!$AE:$AE,'Bank-1S'!$J:$J,CK$8,'Bank-1S'!$AF:$AF,$N72,'Bank-1S'!$X:$X,$F72,'Bank-1S'!$Y:$Y,$G72))</f>
        <v>0</v>
      </c>
      <c r="CL72" s="179">
        <f ca="1">IF(CL$7&lt;&gt;"",SUMIFS('Bank-1S'!$AE:$AE,'Bank-1S'!$J:$J,"&gt;="&amp;CL$7,'Bank-1S'!$J:$J,"&lt;="&amp;CL$8,'Bank-1S'!$AF:$AF,$N72,'Bank-1S'!$X:$X,$F72,'Bank-1S'!$Y:$Y,$G72),SUMIFS('Bank-1S'!$AE:$AE,'Bank-1S'!$J:$J,CL$8,'Bank-1S'!$AF:$AF,$N72,'Bank-1S'!$X:$X,$F72,'Bank-1S'!$Y:$Y,$G72))</f>
        <v>0</v>
      </c>
      <c r="CM72" s="179">
        <f ca="1">IF(CM$7&lt;&gt;"",SUMIFS('Bank-1S'!$AE:$AE,'Bank-1S'!$J:$J,"&gt;="&amp;CM$7,'Bank-1S'!$J:$J,"&lt;="&amp;CM$8,'Bank-1S'!$AF:$AF,$N72,'Bank-1S'!$X:$X,$F72,'Bank-1S'!$Y:$Y,$G72),SUMIFS('Bank-1S'!$AE:$AE,'Bank-1S'!$J:$J,CM$8,'Bank-1S'!$AF:$AF,$N72,'Bank-1S'!$X:$X,$F72,'Bank-1S'!$Y:$Y,$G72))</f>
        <v>0</v>
      </c>
      <c r="CN72" s="179">
        <f ca="1">IF(CN$7&lt;&gt;"",SUMIFS('Bank-1S'!$AE:$AE,'Bank-1S'!$J:$J,"&gt;="&amp;CN$7,'Bank-1S'!$J:$J,"&lt;="&amp;CN$8,'Bank-1S'!$AF:$AF,$N72,'Bank-1S'!$X:$X,$F72,'Bank-1S'!$Y:$Y,$G72),SUMIFS('Bank-1S'!$AE:$AE,'Bank-1S'!$J:$J,CN$8,'Bank-1S'!$AF:$AF,$N72,'Bank-1S'!$X:$X,$F72,'Bank-1S'!$Y:$Y,$G72))</f>
        <v>0</v>
      </c>
      <c r="CO72" s="179">
        <f ca="1">IF(CO$7&lt;&gt;"",SUMIFS('Bank-1S'!$AE:$AE,'Bank-1S'!$J:$J,"&gt;="&amp;CO$7,'Bank-1S'!$J:$J,"&lt;="&amp;CO$8,'Bank-1S'!$AF:$AF,$N72,'Bank-1S'!$X:$X,$F72,'Bank-1S'!$Y:$Y,$G72),SUMIFS('Bank-1S'!$AE:$AE,'Bank-1S'!$J:$J,CO$8,'Bank-1S'!$AF:$AF,$N72,'Bank-1S'!$X:$X,$F72,'Bank-1S'!$Y:$Y,$G72))</f>
        <v>0</v>
      </c>
      <c r="CP72" s="179">
        <f ca="1">IF(CP$7&lt;&gt;"",SUMIFS('Bank-1S'!$AE:$AE,'Bank-1S'!$J:$J,"&gt;="&amp;CP$7,'Bank-1S'!$J:$J,"&lt;="&amp;CP$8,'Bank-1S'!$AF:$AF,$N72,'Bank-1S'!$X:$X,$F72,'Bank-1S'!$Y:$Y,$G72),SUMIFS('Bank-1S'!$AE:$AE,'Bank-1S'!$J:$J,CP$8,'Bank-1S'!$AF:$AF,$N72,'Bank-1S'!$X:$X,$F72,'Bank-1S'!$Y:$Y,$G72))</f>
        <v>0</v>
      </c>
      <c r="CQ72" s="179">
        <f ca="1">IF(CQ$7&lt;&gt;"",SUMIFS('Bank-1S'!$AE:$AE,'Bank-1S'!$J:$J,"&gt;="&amp;CQ$7,'Bank-1S'!$J:$J,"&lt;="&amp;CQ$8,'Bank-1S'!$AF:$AF,$N72,'Bank-1S'!$X:$X,$F72,'Bank-1S'!$Y:$Y,$G72),SUMIFS('Bank-1S'!$AE:$AE,'Bank-1S'!$J:$J,CQ$8,'Bank-1S'!$AF:$AF,$N72,'Bank-1S'!$X:$X,$F72,'Bank-1S'!$Y:$Y,$G72))</f>
        <v>0</v>
      </c>
      <c r="CR72" s="179">
        <f ca="1">IF(CR$7&lt;&gt;"",SUMIFS('Bank-1S'!$AE:$AE,'Bank-1S'!$J:$J,"&gt;="&amp;CR$7,'Bank-1S'!$J:$J,"&lt;="&amp;CR$8,'Bank-1S'!$AF:$AF,$N72,'Bank-1S'!$X:$X,$F72,'Bank-1S'!$Y:$Y,$G72),SUMIFS('Bank-1S'!$AE:$AE,'Bank-1S'!$J:$J,CR$8,'Bank-1S'!$AF:$AF,$N72,'Bank-1S'!$X:$X,$F72,'Bank-1S'!$Y:$Y,$G72))</f>
        <v>0</v>
      </c>
      <c r="CS72" s="179">
        <f ca="1">IF(CS$7&lt;&gt;"",SUMIFS('Bank-1S'!$AE:$AE,'Bank-1S'!$J:$J,"&gt;="&amp;CS$7,'Bank-1S'!$J:$J,"&lt;="&amp;CS$8,'Bank-1S'!$AF:$AF,$N72,'Bank-1S'!$X:$X,$F72,'Bank-1S'!$Y:$Y,$G72),SUMIFS('Bank-1S'!$AE:$AE,'Bank-1S'!$J:$J,CS$8,'Bank-1S'!$AF:$AF,$N72,'Bank-1S'!$X:$X,$F72,'Bank-1S'!$Y:$Y,$G72))</f>
        <v>0</v>
      </c>
      <c r="CT72" s="180">
        <f ca="1">IF(CT$7&lt;&gt;"",SUMIFS('Bank-1S'!$AE:$AE,'Bank-1S'!$J:$J,"&gt;="&amp;CT$7,'Bank-1S'!$J:$J,"&lt;="&amp;CT$8,'Bank-1S'!$AF:$AF,$N72,'Bank-1S'!$X:$X,$F72,'Bank-1S'!$Y:$Y,$G72),SUMIFS('Bank-1S'!$AE:$AE,'Bank-1S'!$J:$J,CT$8,'Bank-1S'!$AF:$AF,$N72,'Bank-1S'!$X:$X,$F72,'Bank-1S'!$Y:$Y,$G72))</f>
        <v>0</v>
      </c>
    </row>
    <row r="73" spans="1:98" s="181" customFormat="1" ht="10.199999999999999" x14ac:dyDescent="0.2">
      <c r="A73" s="172"/>
      <c r="B73" s="172"/>
      <c r="C73" s="172"/>
      <c r="D73" s="172"/>
      <c r="E73" s="191">
        <v>2</v>
      </c>
      <c r="F73" s="144" t="str">
        <f t="shared" si="32"/>
        <v>Оплаты расходов аренды</v>
      </c>
      <c r="G73" s="172" t="str">
        <f>lists!$AD$49</f>
        <v>Оплаты прочие по аренде</v>
      </c>
      <c r="H73" s="292">
        <f t="shared" ca="1" si="24"/>
        <v>0</v>
      </c>
      <c r="I73" s="308">
        <f t="shared" ca="1" si="25"/>
        <v>0</v>
      </c>
      <c r="J73" s="292">
        <f t="shared" ref="J73" ca="1" si="33">IF(K$21=0,0,K73/K$21)</f>
        <v>0</v>
      </c>
      <c r="K73" s="308">
        <f t="shared" ca="1" si="26"/>
        <v>0</v>
      </c>
      <c r="L73" s="308">
        <f t="shared" ca="1" si="27"/>
        <v>0</v>
      </c>
      <c r="M73" s="173"/>
      <c r="N73" s="172" t="str">
        <f t="shared" si="23"/>
        <v>RUR</v>
      </c>
      <c r="O73" s="173"/>
      <c r="P73" s="172"/>
      <c r="Q73" s="261">
        <f t="shared" ca="1" si="28"/>
        <v>0</v>
      </c>
      <c r="R73" s="172"/>
      <c r="S73" s="174"/>
      <c r="T73" s="175">
        <f ca="1">SUM(V73:CU73)</f>
        <v>0</v>
      </c>
      <c r="U73" s="176"/>
      <c r="V73" s="177"/>
      <c r="W73" s="178">
        <f>IF(W$7&lt;&gt;"",SUMIFS('Bank-1S'!$AE:$AE,'Bank-1S'!$J:$J,"&gt;="&amp;W$7,'Bank-1S'!$J:$J,"&lt;="&amp;W$8,'Bank-1S'!$AF:$AF,$N73,'Bank-1S'!$X:$X,$F73,'Bank-1S'!$Y:$Y,$G73),SUMIFS('Bank-1S'!$AE:$AE,'Bank-1S'!$J:$J,W$8,'Bank-1S'!$AF:$AF,$N73,'Bank-1S'!$X:$X,$F73,'Bank-1S'!$Y:$Y,$G73))</f>
        <v>0</v>
      </c>
      <c r="X73" s="179">
        <f ca="1">IF(X$7&lt;&gt;"",SUMIFS('Bank-1S'!$AE:$AE,'Bank-1S'!$J:$J,"&gt;="&amp;X$7,'Bank-1S'!$J:$J,"&lt;="&amp;X$8,'Bank-1S'!$AF:$AF,$N73,'Bank-1S'!$X:$X,$F73,'Bank-1S'!$Y:$Y,$G73),SUMIFS('Bank-1S'!$AE:$AE,'Bank-1S'!$J:$J,X$8,'Bank-1S'!$AF:$AF,$N73,'Bank-1S'!$X:$X,$F73,'Bank-1S'!$Y:$Y,$G73))</f>
        <v>0</v>
      </c>
      <c r="Y73" s="179">
        <f ca="1">IF(Y$7&lt;&gt;"",SUMIFS('Bank-1S'!$AE:$AE,'Bank-1S'!$J:$J,"&gt;="&amp;Y$7,'Bank-1S'!$J:$J,"&lt;="&amp;Y$8,'Bank-1S'!$AF:$AF,$N73,'Bank-1S'!$X:$X,$F73,'Bank-1S'!$Y:$Y,$G73),SUMIFS('Bank-1S'!$AE:$AE,'Bank-1S'!$J:$J,Y$8,'Bank-1S'!$AF:$AF,$N73,'Bank-1S'!$X:$X,$F73,'Bank-1S'!$Y:$Y,$G73))</f>
        <v>0</v>
      </c>
      <c r="Z73" s="179">
        <f ca="1">IF(Z$7&lt;&gt;"",SUMIFS('Bank-1S'!$AE:$AE,'Bank-1S'!$J:$J,"&gt;="&amp;Z$7,'Bank-1S'!$J:$J,"&lt;="&amp;Z$8,'Bank-1S'!$AF:$AF,$N73,'Bank-1S'!$X:$X,$F73,'Bank-1S'!$Y:$Y,$G73),SUMIFS('Bank-1S'!$AE:$AE,'Bank-1S'!$J:$J,Z$8,'Bank-1S'!$AF:$AF,$N73,'Bank-1S'!$X:$X,$F73,'Bank-1S'!$Y:$Y,$G73))</f>
        <v>0</v>
      </c>
      <c r="AA73" s="179">
        <f ca="1">IF(AA$7&lt;&gt;"",SUMIFS('Bank-1S'!$AE:$AE,'Bank-1S'!$J:$J,"&gt;="&amp;AA$7,'Bank-1S'!$J:$J,"&lt;="&amp;AA$8,'Bank-1S'!$AF:$AF,$N73,'Bank-1S'!$X:$X,$F73,'Bank-1S'!$Y:$Y,$G73),SUMIFS('Bank-1S'!$AE:$AE,'Bank-1S'!$J:$J,AA$8,'Bank-1S'!$AF:$AF,$N73,'Bank-1S'!$X:$X,$F73,'Bank-1S'!$Y:$Y,$G73))</f>
        <v>0</v>
      </c>
      <c r="AB73" s="179">
        <f ca="1">IF(AB$7&lt;&gt;"",SUMIFS('Bank-1S'!$AE:$AE,'Bank-1S'!$J:$J,"&gt;="&amp;AB$7,'Bank-1S'!$J:$J,"&lt;="&amp;AB$8,'Bank-1S'!$AF:$AF,$N73,'Bank-1S'!$X:$X,$F73,'Bank-1S'!$Y:$Y,$G73),SUMIFS('Bank-1S'!$AE:$AE,'Bank-1S'!$J:$J,AB$8,'Bank-1S'!$AF:$AF,$N73,'Bank-1S'!$X:$X,$F73,'Bank-1S'!$Y:$Y,$G73))</f>
        <v>0</v>
      </c>
      <c r="AC73" s="179">
        <f ca="1">IF(AC$7&lt;&gt;"",SUMIFS('Bank-1S'!$AE:$AE,'Bank-1S'!$J:$J,"&gt;="&amp;AC$7,'Bank-1S'!$J:$J,"&lt;="&amp;AC$8,'Bank-1S'!$AF:$AF,$N73,'Bank-1S'!$X:$X,$F73,'Bank-1S'!$Y:$Y,$G73),SUMIFS('Bank-1S'!$AE:$AE,'Bank-1S'!$J:$J,AC$8,'Bank-1S'!$AF:$AF,$N73,'Bank-1S'!$X:$X,$F73,'Bank-1S'!$Y:$Y,$G73))</f>
        <v>0</v>
      </c>
      <c r="AD73" s="179">
        <f ca="1">IF(AD$7&lt;&gt;"",SUMIFS('Bank-1S'!$AE:$AE,'Bank-1S'!$J:$J,"&gt;="&amp;AD$7,'Bank-1S'!$J:$J,"&lt;="&amp;AD$8,'Bank-1S'!$AF:$AF,$N73,'Bank-1S'!$X:$X,$F73,'Bank-1S'!$Y:$Y,$G73),SUMIFS('Bank-1S'!$AE:$AE,'Bank-1S'!$J:$J,AD$8,'Bank-1S'!$AF:$AF,$N73,'Bank-1S'!$X:$X,$F73,'Bank-1S'!$Y:$Y,$G73))</f>
        <v>0</v>
      </c>
      <c r="AE73" s="179">
        <f ca="1">IF(AE$7&lt;&gt;"",SUMIFS('Bank-1S'!$AE:$AE,'Bank-1S'!$J:$J,"&gt;="&amp;AE$7,'Bank-1S'!$J:$J,"&lt;="&amp;AE$8,'Bank-1S'!$AF:$AF,$N73,'Bank-1S'!$X:$X,$F73,'Bank-1S'!$Y:$Y,$G73),SUMIFS('Bank-1S'!$AE:$AE,'Bank-1S'!$J:$J,AE$8,'Bank-1S'!$AF:$AF,$N73,'Bank-1S'!$X:$X,$F73,'Bank-1S'!$Y:$Y,$G73))</f>
        <v>0</v>
      </c>
      <c r="AF73" s="179">
        <f ca="1">IF(AF$7&lt;&gt;"",SUMIFS('Bank-1S'!$AE:$AE,'Bank-1S'!$J:$J,"&gt;="&amp;AF$7,'Bank-1S'!$J:$J,"&lt;="&amp;AF$8,'Bank-1S'!$AF:$AF,$N73,'Bank-1S'!$X:$X,$F73,'Bank-1S'!$Y:$Y,$G73),SUMIFS('Bank-1S'!$AE:$AE,'Bank-1S'!$J:$J,AF$8,'Bank-1S'!$AF:$AF,$N73,'Bank-1S'!$X:$X,$F73,'Bank-1S'!$Y:$Y,$G73))</f>
        <v>0</v>
      </c>
      <c r="AG73" s="179">
        <f ca="1">IF(AG$7&lt;&gt;"",SUMIFS('Bank-1S'!$AE:$AE,'Bank-1S'!$J:$J,"&gt;="&amp;AG$7,'Bank-1S'!$J:$J,"&lt;="&amp;AG$8,'Bank-1S'!$AF:$AF,$N73,'Bank-1S'!$X:$X,$F73,'Bank-1S'!$Y:$Y,$G73),SUMIFS('Bank-1S'!$AE:$AE,'Bank-1S'!$J:$J,AG$8,'Bank-1S'!$AF:$AF,$N73,'Bank-1S'!$X:$X,$F73,'Bank-1S'!$Y:$Y,$G73))</f>
        <v>0</v>
      </c>
      <c r="AH73" s="179">
        <f ca="1">IF(AH$7&lt;&gt;"",SUMIFS('Bank-1S'!$AE:$AE,'Bank-1S'!$J:$J,"&gt;="&amp;AH$7,'Bank-1S'!$J:$J,"&lt;="&amp;AH$8,'Bank-1S'!$AF:$AF,$N73,'Bank-1S'!$X:$X,$F73,'Bank-1S'!$Y:$Y,$G73),SUMIFS('Bank-1S'!$AE:$AE,'Bank-1S'!$J:$J,AH$8,'Bank-1S'!$AF:$AF,$N73,'Bank-1S'!$X:$X,$F73,'Bank-1S'!$Y:$Y,$G73))</f>
        <v>0</v>
      </c>
      <c r="AI73" s="179">
        <f ca="1">IF(AI$7&lt;&gt;"",SUMIFS('Bank-1S'!$AE:$AE,'Bank-1S'!$J:$J,"&gt;="&amp;AI$7,'Bank-1S'!$J:$J,"&lt;="&amp;AI$8,'Bank-1S'!$AF:$AF,$N73,'Bank-1S'!$X:$X,$F73,'Bank-1S'!$Y:$Y,$G73),SUMIFS('Bank-1S'!$AE:$AE,'Bank-1S'!$J:$J,AI$8,'Bank-1S'!$AF:$AF,$N73,'Bank-1S'!$X:$X,$F73,'Bank-1S'!$Y:$Y,$G73))</f>
        <v>0</v>
      </c>
      <c r="AJ73" s="179">
        <f ca="1">IF(AJ$7&lt;&gt;"",SUMIFS('Bank-1S'!$AE:$AE,'Bank-1S'!$J:$J,"&gt;="&amp;AJ$7,'Bank-1S'!$J:$J,"&lt;="&amp;AJ$8,'Bank-1S'!$AF:$AF,$N73,'Bank-1S'!$X:$X,$F73,'Bank-1S'!$Y:$Y,$G73),SUMIFS('Bank-1S'!$AE:$AE,'Bank-1S'!$J:$J,AJ$8,'Bank-1S'!$AF:$AF,$N73,'Bank-1S'!$X:$X,$F73,'Bank-1S'!$Y:$Y,$G73))</f>
        <v>0</v>
      </c>
      <c r="AK73" s="179">
        <f ca="1">IF(AK$7&lt;&gt;"",SUMIFS('Bank-1S'!$AE:$AE,'Bank-1S'!$J:$J,"&gt;="&amp;AK$7,'Bank-1S'!$J:$J,"&lt;="&amp;AK$8,'Bank-1S'!$AF:$AF,$N73,'Bank-1S'!$X:$X,$F73,'Bank-1S'!$Y:$Y,$G73),SUMIFS('Bank-1S'!$AE:$AE,'Bank-1S'!$J:$J,AK$8,'Bank-1S'!$AF:$AF,$N73,'Bank-1S'!$X:$X,$F73,'Bank-1S'!$Y:$Y,$G73))</f>
        <v>0</v>
      </c>
      <c r="AL73" s="179">
        <f ca="1">IF(AL$7&lt;&gt;"",SUMIFS('Bank-1S'!$AE:$AE,'Bank-1S'!$J:$J,"&gt;="&amp;AL$7,'Bank-1S'!$J:$J,"&lt;="&amp;AL$8,'Bank-1S'!$AF:$AF,$N73,'Bank-1S'!$X:$X,$F73,'Bank-1S'!$Y:$Y,$G73),SUMIFS('Bank-1S'!$AE:$AE,'Bank-1S'!$J:$J,AL$8,'Bank-1S'!$AF:$AF,$N73,'Bank-1S'!$X:$X,$F73,'Bank-1S'!$Y:$Y,$G73))</f>
        <v>0</v>
      </c>
      <c r="AM73" s="179">
        <f ca="1">IF(AM$7&lt;&gt;"",SUMIFS('Bank-1S'!$AE:$AE,'Bank-1S'!$J:$J,"&gt;="&amp;AM$7,'Bank-1S'!$J:$J,"&lt;="&amp;AM$8,'Bank-1S'!$AF:$AF,$N73,'Bank-1S'!$X:$X,$F73,'Bank-1S'!$Y:$Y,$G73),SUMIFS('Bank-1S'!$AE:$AE,'Bank-1S'!$J:$J,AM$8,'Bank-1S'!$AF:$AF,$N73,'Bank-1S'!$X:$X,$F73,'Bank-1S'!$Y:$Y,$G73))</f>
        <v>0</v>
      </c>
      <c r="AN73" s="179">
        <f ca="1">IF(AN$7&lt;&gt;"",SUMIFS('Bank-1S'!$AE:$AE,'Bank-1S'!$J:$J,"&gt;="&amp;AN$7,'Bank-1S'!$J:$J,"&lt;="&amp;AN$8,'Bank-1S'!$AF:$AF,$N73,'Bank-1S'!$X:$X,$F73,'Bank-1S'!$Y:$Y,$G73),SUMIFS('Bank-1S'!$AE:$AE,'Bank-1S'!$J:$J,AN$8,'Bank-1S'!$AF:$AF,$N73,'Bank-1S'!$X:$X,$F73,'Bank-1S'!$Y:$Y,$G73))</f>
        <v>0</v>
      </c>
      <c r="AO73" s="179">
        <f ca="1">IF(AO$7&lt;&gt;"",SUMIFS('Bank-1S'!$AE:$AE,'Bank-1S'!$J:$J,"&gt;="&amp;AO$7,'Bank-1S'!$J:$J,"&lt;="&amp;AO$8,'Bank-1S'!$AF:$AF,$N73,'Bank-1S'!$X:$X,$F73,'Bank-1S'!$Y:$Y,$G73),SUMIFS('Bank-1S'!$AE:$AE,'Bank-1S'!$J:$J,AO$8,'Bank-1S'!$AF:$AF,$N73,'Bank-1S'!$X:$X,$F73,'Bank-1S'!$Y:$Y,$G73))</f>
        <v>0</v>
      </c>
      <c r="AP73" s="179">
        <f ca="1">IF(AP$7&lt;&gt;"",SUMIFS('Bank-1S'!$AE:$AE,'Bank-1S'!$J:$J,"&gt;="&amp;AP$7,'Bank-1S'!$J:$J,"&lt;="&amp;AP$8,'Bank-1S'!$AF:$AF,$N73,'Bank-1S'!$X:$X,$F73,'Bank-1S'!$Y:$Y,$G73),SUMIFS('Bank-1S'!$AE:$AE,'Bank-1S'!$J:$J,AP$8,'Bank-1S'!$AF:$AF,$N73,'Bank-1S'!$X:$X,$F73,'Bank-1S'!$Y:$Y,$G73))</f>
        <v>0</v>
      </c>
      <c r="AQ73" s="179">
        <f ca="1">IF(AQ$7&lt;&gt;"",SUMIFS('Bank-1S'!$AE:$AE,'Bank-1S'!$J:$J,"&gt;="&amp;AQ$7,'Bank-1S'!$J:$J,"&lt;="&amp;AQ$8,'Bank-1S'!$AF:$AF,$N73,'Bank-1S'!$X:$X,$F73,'Bank-1S'!$Y:$Y,$G73),SUMIFS('Bank-1S'!$AE:$AE,'Bank-1S'!$J:$J,AQ$8,'Bank-1S'!$AF:$AF,$N73,'Bank-1S'!$X:$X,$F73,'Bank-1S'!$Y:$Y,$G73))</f>
        <v>0</v>
      </c>
      <c r="AR73" s="179">
        <f ca="1">IF(AR$7&lt;&gt;"",SUMIFS('Bank-1S'!$AE:$AE,'Bank-1S'!$J:$J,"&gt;="&amp;AR$7,'Bank-1S'!$J:$J,"&lt;="&amp;AR$8,'Bank-1S'!$AF:$AF,$N73,'Bank-1S'!$X:$X,$F73,'Bank-1S'!$Y:$Y,$G73),SUMIFS('Bank-1S'!$AE:$AE,'Bank-1S'!$J:$J,AR$8,'Bank-1S'!$AF:$AF,$N73,'Bank-1S'!$X:$X,$F73,'Bank-1S'!$Y:$Y,$G73))</f>
        <v>0</v>
      </c>
      <c r="AS73" s="179">
        <f ca="1">IF(AS$7&lt;&gt;"",SUMIFS('Bank-1S'!$AE:$AE,'Bank-1S'!$J:$J,"&gt;="&amp;AS$7,'Bank-1S'!$J:$J,"&lt;="&amp;AS$8,'Bank-1S'!$AF:$AF,$N73,'Bank-1S'!$X:$X,$F73,'Bank-1S'!$Y:$Y,$G73),SUMIFS('Bank-1S'!$AE:$AE,'Bank-1S'!$J:$J,AS$8,'Bank-1S'!$AF:$AF,$N73,'Bank-1S'!$X:$X,$F73,'Bank-1S'!$Y:$Y,$G73))</f>
        <v>0</v>
      </c>
      <c r="AT73" s="179">
        <f ca="1">IF(AT$7&lt;&gt;"",SUMIFS('Bank-1S'!$AE:$AE,'Bank-1S'!$J:$J,"&gt;="&amp;AT$7,'Bank-1S'!$J:$J,"&lt;="&amp;AT$8,'Bank-1S'!$AF:$AF,$N73,'Bank-1S'!$X:$X,$F73,'Bank-1S'!$Y:$Y,$G73),SUMIFS('Bank-1S'!$AE:$AE,'Bank-1S'!$J:$J,AT$8,'Bank-1S'!$AF:$AF,$N73,'Bank-1S'!$X:$X,$F73,'Bank-1S'!$Y:$Y,$G73))</f>
        <v>0</v>
      </c>
      <c r="AU73" s="179">
        <f ca="1">IF(AU$7&lt;&gt;"",SUMIFS('Bank-1S'!$AE:$AE,'Bank-1S'!$J:$J,"&gt;="&amp;AU$7,'Bank-1S'!$J:$J,"&lt;="&amp;AU$8,'Bank-1S'!$AF:$AF,$N73,'Bank-1S'!$X:$X,$F73,'Bank-1S'!$Y:$Y,$G73),SUMIFS('Bank-1S'!$AE:$AE,'Bank-1S'!$J:$J,AU$8,'Bank-1S'!$AF:$AF,$N73,'Bank-1S'!$X:$X,$F73,'Bank-1S'!$Y:$Y,$G73))</f>
        <v>0</v>
      </c>
      <c r="AV73" s="179">
        <f ca="1">IF(AV$7&lt;&gt;"",SUMIFS('Bank-1S'!$AE:$AE,'Bank-1S'!$J:$J,"&gt;="&amp;AV$7,'Bank-1S'!$J:$J,"&lt;="&amp;AV$8,'Bank-1S'!$AF:$AF,$N73,'Bank-1S'!$X:$X,$F73,'Bank-1S'!$Y:$Y,$G73),SUMIFS('Bank-1S'!$AE:$AE,'Bank-1S'!$J:$J,AV$8,'Bank-1S'!$AF:$AF,$N73,'Bank-1S'!$X:$X,$F73,'Bank-1S'!$Y:$Y,$G73))</f>
        <v>0</v>
      </c>
      <c r="AW73" s="179">
        <f ca="1">IF(AW$7&lt;&gt;"",SUMIFS('Bank-1S'!$AE:$AE,'Bank-1S'!$J:$J,"&gt;="&amp;AW$7,'Bank-1S'!$J:$J,"&lt;="&amp;AW$8,'Bank-1S'!$AF:$AF,$N73,'Bank-1S'!$X:$X,$F73,'Bank-1S'!$Y:$Y,$G73),SUMIFS('Bank-1S'!$AE:$AE,'Bank-1S'!$J:$J,AW$8,'Bank-1S'!$AF:$AF,$N73,'Bank-1S'!$X:$X,$F73,'Bank-1S'!$Y:$Y,$G73))</f>
        <v>0</v>
      </c>
      <c r="AX73" s="179">
        <f ca="1">IF(AX$7&lt;&gt;"",SUMIFS('Bank-1S'!$AE:$AE,'Bank-1S'!$J:$J,"&gt;="&amp;AX$7,'Bank-1S'!$J:$J,"&lt;="&amp;AX$8,'Bank-1S'!$AF:$AF,$N73,'Bank-1S'!$X:$X,$F73,'Bank-1S'!$Y:$Y,$G73),SUMIFS('Bank-1S'!$AE:$AE,'Bank-1S'!$J:$J,AX$8,'Bank-1S'!$AF:$AF,$N73,'Bank-1S'!$X:$X,$F73,'Bank-1S'!$Y:$Y,$G73))</f>
        <v>0</v>
      </c>
      <c r="AY73" s="179">
        <f ca="1">IF(AY$7&lt;&gt;"",SUMIFS('Bank-1S'!$AE:$AE,'Bank-1S'!$J:$J,"&gt;="&amp;AY$7,'Bank-1S'!$J:$J,"&lt;="&amp;AY$8,'Bank-1S'!$AF:$AF,$N73,'Bank-1S'!$X:$X,$F73,'Bank-1S'!$Y:$Y,$G73),SUMIFS('Bank-1S'!$AE:$AE,'Bank-1S'!$J:$J,AY$8,'Bank-1S'!$AF:$AF,$N73,'Bank-1S'!$X:$X,$F73,'Bank-1S'!$Y:$Y,$G73))</f>
        <v>0</v>
      </c>
      <c r="AZ73" s="179">
        <f ca="1">IF(AZ$7&lt;&gt;"",SUMIFS('Bank-1S'!$AE:$AE,'Bank-1S'!$J:$J,"&gt;="&amp;AZ$7,'Bank-1S'!$J:$J,"&lt;="&amp;AZ$8,'Bank-1S'!$AF:$AF,$N73,'Bank-1S'!$X:$X,$F73,'Bank-1S'!$Y:$Y,$G73),SUMIFS('Bank-1S'!$AE:$AE,'Bank-1S'!$J:$J,AZ$8,'Bank-1S'!$AF:$AF,$N73,'Bank-1S'!$X:$X,$F73,'Bank-1S'!$Y:$Y,$G73))</f>
        <v>0</v>
      </c>
      <c r="BA73" s="179">
        <f ca="1">IF(BA$7&lt;&gt;"",SUMIFS('Bank-1S'!$AE:$AE,'Bank-1S'!$J:$J,"&gt;="&amp;BA$7,'Bank-1S'!$J:$J,"&lt;="&amp;BA$8,'Bank-1S'!$AF:$AF,$N73,'Bank-1S'!$X:$X,$F73,'Bank-1S'!$Y:$Y,$G73),SUMIFS('Bank-1S'!$AE:$AE,'Bank-1S'!$J:$J,BA$8,'Bank-1S'!$AF:$AF,$N73,'Bank-1S'!$X:$X,$F73,'Bank-1S'!$Y:$Y,$G73))</f>
        <v>0</v>
      </c>
      <c r="BB73" s="179">
        <f ca="1">IF(BB$7&lt;&gt;"",SUMIFS('Bank-1S'!$AE:$AE,'Bank-1S'!$J:$J,"&gt;="&amp;BB$7,'Bank-1S'!$J:$J,"&lt;="&amp;BB$8,'Bank-1S'!$AF:$AF,$N73,'Bank-1S'!$X:$X,$F73,'Bank-1S'!$Y:$Y,$G73),SUMIFS('Bank-1S'!$AE:$AE,'Bank-1S'!$J:$J,BB$8,'Bank-1S'!$AF:$AF,$N73,'Bank-1S'!$X:$X,$F73,'Bank-1S'!$Y:$Y,$G73))</f>
        <v>0</v>
      </c>
      <c r="BC73" s="179">
        <f ca="1">IF(BC$7&lt;&gt;"",SUMIFS('Bank-1S'!$AE:$AE,'Bank-1S'!$J:$J,"&gt;="&amp;BC$7,'Bank-1S'!$J:$J,"&lt;="&amp;BC$8,'Bank-1S'!$AF:$AF,$N73,'Bank-1S'!$X:$X,$F73,'Bank-1S'!$Y:$Y,$G73),SUMIFS('Bank-1S'!$AE:$AE,'Bank-1S'!$J:$J,BC$8,'Bank-1S'!$AF:$AF,$N73,'Bank-1S'!$X:$X,$F73,'Bank-1S'!$Y:$Y,$G73))</f>
        <v>0</v>
      </c>
      <c r="BD73" s="179">
        <f ca="1">IF(BD$7&lt;&gt;"",SUMIFS('Bank-1S'!$AE:$AE,'Bank-1S'!$J:$J,"&gt;="&amp;BD$7,'Bank-1S'!$J:$J,"&lt;="&amp;BD$8,'Bank-1S'!$AF:$AF,$N73,'Bank-1S'!$X:$X,$F73,'Bank-1S'!$Y:$Y,$G73),SUMIFS('Bank-1S'!$AE:$AE,'Bank-1S'!$J:$J,BD$8,'Bank-1S'!$AF:$AF,$N73,'Bank-1S'!$X:$X,$F73,'Bank-1S'!$Y:$Y,$G73))</f>
        <v>0</v>
      </c>
      <c r="BE73" s="179">
        <f ca="1">IF(BE$7&lt;&gt;"",SUMIFS('Bank-1S'!$AE:$AE,'Bank-1S'!$J:$J,"&gt;="&amp;BE$7,'Bank-1S'!$J:$J,"&lt;="&amp;BE$8,'Bank-1S'!$AF:$AF,$N73,'Bank-1S'!$X:$X,$F73,'Bank-1S'!$Y:$Y,$G73),SUMIFS('Bank-1S'!$AE:$AE,'Bank-1S'!$J:$J,BE$8,'Bank-1S'!$AF:$AF,$N73,'Bank-1S'!$X:$X,$F73,'Bank-1S'!$Y:$Y,$G73))</f>
        <v>0</v>
      </c>
      <c r="BF73" s="179">
        <f ca="1">IF(BF$7&lt;&gt;"",SUMIFS('Bank-1S'!$AE:$AE,'Bank-1S'!$J:$J,"&gt;="&amp;BF$7,'Bank-1S'!$J:$J,"&lt;="&amp;BF$8,'Bank-1S'!$AF:$AF,$N73,'Bank-1S'!$X:$X,$F73,'Bank-1S'!$Y:$Y,$G73),SUMIFS('Bank-1S'!$AE:$AE,'Bank-1S'!$J:$J,BF$8,'Bank-1S'!$AF:$AF,$N73,'Bank-1S'!$X:$X,$F73,'Bank-1S'!$Y:$Y,$G73))</f>
        <v>0</v>
      </c>
      <c r="BG73" s="179">
        <f ca="1">IF(BG$7&lt;&gt;"",SUMIFS('Bank-1S'!$AE:$AE,'Bank-1S'!$J:$J,"&gt;="&amp;BG$7,'Bank-1S'!$J:$J,"&lt;="&amp;BG$8,'Bank-1S'!$AF:$AF,$N73,'Bank-1S'!$X:$X,$F73,'Bank-1S'!$Y:$Y,$G73),SUMIFS('Bank-1S'!$AE:$AE,'Bank-1S'!$J:$J,BG$8,'Bank-1S'!$AF:$AF,$N73,'Bank-1S'!$X:$X,$F73,'Bank-1S'!$Y:$Y,$G73))</f>
        <v>0</v>
      </c>
      <c r="BH73" s="179">
        <f ca="1">IF(BH$7&lt;&gt;"",SUMIFS('Bank-1S'!$AE:$AE,'Bank-1S'!$J:$J,"&gt;="&amp;BH$7,'Bank-1S'!$J:$J,"&lt;="&amp;BH$8,'Bank-1S'!$AF:$AF,$N73,'Bank-1S'!$X:$X,$F73,'Bank-1S'!$Y:$Y,$G73),SUMIFS('Bank-1S'!$AE:$AE,'Bank-1S'!$J:$J,BH$8,'Bank-1S'!$AF:$AF,$N73,'Bank-1S'!$X:$X,$F73,'Bank-1S'!$Y:$Y,$G73))</f>
        <v>0</v>
      </c>
      <c r="BI73" s="179">
        <f ca="1">IF(BI$7&lt;&gt;"",SUMIFS('Bank-1S'!$AE:$AE,'Bank-1S'!$J:$J,"&gt;="&amp;BI$7,'Bank-1S'!$J:$J,"&lt;="&amp;BI$8,'Bank-1S'!$AF:$AF,$N73,'Bank-1S'!$X:$X,$F73,'Bank-1S'!$Y:$Y,$G73),SUMIFS('Bank-1S'!$AE:$AE,'Bank-1S'!$J:$J,BI$8,'Bank-1S'!$AF:$AF,$N73,'Bank-1S'!$X:$X,$F73,'Bank-1S'!$Y:$Y,$G73))</f>
        <v>0</v>
      </c>
      <c r="BJ73" s="179">
        <f ca="1">IF(BJ$7&lt;&gt;"",SUMIFS('Bank-1S'!$AE:$AE,'Bank-1S'!$J:$J,"&gt;="&amp;BJ$7,'Bank-1S'!$J:$J,"&lt;="&amp;BJ$8,'Bank-1S'!$AF:$AF,$N73,'Bank-1S'!$X:$X,$F73,'Bank-1S'!$Y:$Y,$G73),SUMIFS('Bank-1S'!$AE:$AE,'Bank-1S'!$J:$J,BJ$8,'Bank-1S'!$AF:$AF,$N73,'Bank-1S'!$X:$X,$F73,'Bank-1S'!$Y:$Y,$G73))</f>
        <v>0</v>
      </c>
      <c r="BK73" s="179">
        <f ca="1">IF(BK$7&lt;&gt;"",SUMIFS('Bank-1S'!$AE:$AE,'Bank-1S'!$J:$J,"&gt;="&amp;BK$7,'Bank-1S'!$J:$J,"&lt;="&amp;BK$8,'Bank-1S'!$AF:$AF,$N73,'Bank-1S'!$X:$X,$F73,'Bank-1S'!$Y:$Y,$G73),SUMIFS('Bank-1S'!$AE:$AE,'Bank-1S'!$J:$J,BK$8,'Bank-1S'!$AF:$AF,$N73,'Bank-1S'!$X:$X,$F73,'Bank-1S'!$Y:$Y,$G73))</f>
        <v>0</v>
      </c>
      <c r="BL73" s="179">
        <f ca="1">IF(BL$7&lt;&gt;"",SUMIFS('Bank-1S'!$AE:$AE,'Bank-1S'!$J:$J,"&gt;="&amp;BL$7,'Bank-1S'!$J:$J,"&lt;="&amp;BL$8,'Bank-1S'!$AF:$AF,$N73,'Bank-1S'!$X:$X,$F73,'Bank-1S'!$Y:$Y,$G73),SUMIFS('Bank-1S'!$AE:$AE,'Bank-1S'!$J:$J,BL$8,'Bank-1S'!$AF:$AF,$N73,'Bank-1S'!$X:$X,$F73,'Bank-1S'!$Y:$Y,$G73))</f>
        <v>0</v>
      </c>
      <c r="BM73" s="179">
        <f ca="1">IF(BM$7&lt;&gt;"",SUMIFS('Bank-1S'!$AE:$AE,'Bank-1S'!$J:$J,"&gt;="&amp;BM$7,'Bank-1S'!$J:$J,"&lt;="&amp;BM$8,'Bank-1S'!$AF:$AF,$N73,'Bank-1S'!$X:$X,$F73,'Bank-1S'!$Y:$Y,$G73),SUMIFS('Bank-1S'!$AE:$AE,'Bank-1S'!$J:$J,BM$8,'Bank-1S'!$AF:$AF,$N73,'Bank-1S'!$X:$X,$F73,'Bank-1S'!$Y:$Y,$G73))</f>
        <v>0</v>
      </c>
      <c r="BN73" s="179">
        <f ca="1">IF(BN$7&lt;&gt;"",SUMIFS('Bank-1S'!$AE:$AE,'Bank-1S'!$J:$J,"&gt;="&amp;BN$7,'Bank-1S'!$J:$J,"&lt;="&amp;BN$8,'Bank-1S'!$AF:$AF,$N73,'Bank-1S'!$X:$X,$F73,'Bank-1S'!$Y:$Y,$G73),SUMIFS('Bank-1S'!$AE:$AE,'Bank-1S'!$J:$J,BN$8,'Bank-1S'!$AF:$AF,$N73,'Bank-1S'!$X:$X,$F73,'Bank-1S'!$Y:$Y,$G73))</f>
        <v>0</v>
      </c>
      <c r="BO73" s="179">
        <f ca="1">IF(BO$7&lt;&gt;"",SUMIFS('Bank-1S'!$AE:$AE,'Bank-1S'!$J:$J,"&gt;="&amp;BO$7,'Bank-1S'!$J:$J,"&lt;="&amp;BO$8,'Bank-1S'!$AF:$AF,$N73,'Bank-1S'!$X:$X,$F73,'Bank-1S'!$Y:$Y,$G73),SUMIFS('Bank-1S'!$AE:$AE,'Bank-1S'!$J:$J,BO$8,'Bank-1S'!$AF:$AF,$N73,'Bank-1S'!$X:$X,$F73,'Bank-1S'!$Y:$Y,$G73))</f>
        <v>0</v>
      </c>
      <c r="BP73" s="179">
        <f ca="1">IF(BP$7&lt;&gt;"",SUMIFS('Bank-1S'!$AE:$AE,'Bank-1S'!$J:$J,"&gt;="&amp;BP$7,'Bank-1S'!$J:$J,"&lt;="&amp;BP$8,'Bank-1S'!$AF:$AF,$N73,'Bank-1S'!$X:$X,$F73,'Bank-1S'!$Y:$Y,$G73),SUMIFS('Bank-1S'!$AE:$AE,'Bank-1S'!$J:$J,BP$8,'Bank-1S'!$AF:$AF,$N73,'Bank-1S'!$X:$X,$F73,'Bank-1S'!$Y:$Y,$G73))</f>
        <v>0</v>
      </c>
      <c r="BQ73" s="179">
        <f ca="1">IF(BQ$7&lt;&gt;"",SUMIFS('Bank-1S'!$AE:$AE,'Bank-1S'!$J:$J,"&gt;="&amp;BQ$7,'Bank-1S'!$J:$J,"&lt;="&amp;BQ$8,'Bank-1S'!$AF:$AF,$N73,'Bank-1S'!$X:$X,$F73,'Bank-1S'!$Y:$Y,$G73),SUMIFS('Bank-1S'!$AE:$AE,'Bank-1S'!$J:$J,BQ$8,'Bank-1S'!$AF:$AF,$N73,'Bank-1S'!$X:$X,$F73,'Bank-1S'!$Y:$Y,$G73))</f>
        <v>0</v>
      </c>
      <c r="BR73" s="179">
        <f ca="1">IF(BR$7&lt;&gt;"",SUMIFS('Bank-1S'!$AE:$AE,'Bank-1S'!$J:$J,"&gt;="&amp;BR$7,'Bank-1S'!$J:$J,"&lt;="&amp;BR$8,'Bank-1S'!$AF:$AF,$N73,'Bank-1S'!$X:$X,$F73,'Bank-1S'!$Y:$Y,$G73),SUMIFS('Bank-1S'!$AE:$AE,'Bank-1S'!$J:$J,BR$8,'Bank-1S'!$AF:$AF,$N73,'Bank-1S'!$X:$X,$F73,'Bank-1S'!$Y:$Y,$G73))</f>
        <v>0</v>
      </c>
      <c r="BS73" s="179">
        <f ca="1">IF(BS$7&lt;&gt;"",SUMIFS('Bank-1S'!$AE:$AE,'Bank-1S'!$J:$J,"&gt;="&amp;BS$7,'Bank-1S'!$J:$J,"&lt;="&amp;BS$8,'Bank-1S'!$AF:$AF,$N73,'Bank-1S'!$X:$X,$F73,'Bank-1S'!$Y:$Y,$G73),SUMIFS('Bank-1S'!$AE:$AE,'Bank-1S'!$J:$J,BS$8,'Bank-1S'!$AF:$AF,$N73,'Bank-1S'!$X:$X,$F73,'Bank-1S'!$Y:$Y,$G73))</f>
        <v>0</v>
      </c>
      <c r="BT73" s="179">
        <f ca="1">IF(BT$7&lt;&gt;"",SUMIFS('Bank-1S'!$AE:$AE,'Bank-1S'!$J:$J,"&gt;="&amp;BT$7,'Bank-1S'!$J:$J,"&lt;="&amp;BT$8,'Bank-1S'!$AF:$AF,$N73,'Bank-1S'!$X:$X,$F73,'Bank-1S'!$Y:$Y,$G73),SUMIFS('Bank-1S'!$AE:$AE,'Bank-1S'!$J:$J,BT$8,'Bank-1S'!$AF:$AF,$N73,'Bank-1S'!$X:$X,$F73,'Bank-1S'!$Y:$Y,$G73))</f>
        <v>0</v>
      </c>
      <c r="BU73" s="179">
        <f ca="1">IF(BU$7&lt;&gt;"",SUMIFS('Bank-1S'!$AE:$AE,'Bank-1S'!$J:$J,"&gt;="&amp;BU$7,'Bank-1S'!$J:$J,"&lt;="&amp;BU$8,'Bank-1S'!$AF:$AF,$N73,'Bank-1S'!$X:$X,$F73,'Bank-1S'!$Y:$Y,$G73),SUMIFS('Bank-1S'!$AE:$AE,'Bank-1S'!$J:$J,BU$8,'Bank-1S'!$AF:$AF,$N73,'Bank-1S'!$X:$X,$F73,'Bank-1S'!$Y:$Y,$G73))</f>
        <v>0</v>
      </c>
      <c r="BV73" s="179">
        <f ca="1">IF(BV$7&lt;&gt;"",SUMIFS('Bank-1S'!$AE:$AE,'Bank-1S'!$J:$J,"&gt;="&amp;BV$7,'Bank-1S'!$J:$J,"&lt;="&amp;BV$8,'Bank-1S'!$AF:$AF,$N73,'Bank-1S'!$X:$X,$F73,'Bank-1S'!$Y:$Y,$G73),SUMIFS('Bank-1S'!$AE:$AE,'Bank-1S'!$J:$J,BV$8,'Bank-1S'!$AF:$AF,$N73,'Bank-1S'!$X:$X,$F73,'Bank-1S'!$Y:$Y,$G73))</f>
        <v>0</v>
      </c>
      <c r="BW73" s="179">
        <f ca="1">IF(BW$7&lt;&gt;"",SUMIFS('Bank-1S'!$AE:$AE,'Bank-1S'!$J:$J,"&gt;="&amp;BW$7,'Bank-1S'!$J:$J,"&lt;="&amp;BW$8,'Bank-1S'!$AF:$AF,$N73,'Bank-1S'!$X:$X,$F73,'Bank-1S'!$Y:$Y,$G73),SUMIFS('Bank-1S'!$AE:$AE,'Bank-1S'!$J:$J,BW$8,'Bank-1S'!$AF:$AF,$N73,'Bank-1S'!$X:$X,$F73,'Bank-1S'!$Y:$Y,$G73))</f>
        <v>0</v>
      </c>
      <c r="BX73" s="179">
        <f ca="1">IF(BX$7&lt;&gt;"",SUMIFS('Bank-1S'!$AE:$AE,'Bank-1S'!$J:$J,"&gt;="&amp;BX$7,'Bank-1S'!$J:$J,"&lt;="&amp;BX$8,'Bank-1S'!$AF:$AF,$N73,'Bank-1S'!$X:$X,$F73,'Bank-1S'!$Y:$Y,$G73),SUMIFS('Bank-1S'!$AE:$AE,'Bank-1S'!$J:$J,BX$8,'Bank-1S'!$AF:$AF,$N73,'Bank-1S'!$X:$X,$F73,'Bank-1S'!$Y:$Y,$G73))</f>
        <v>0</v>
      </c>
      <c r="BY73" s="179">
        <f ca="1">IF(BY$7&lt;&gt;"",SUMIFS('Bank-1S'!$AE:$AE,'Bank-1S'!$J:$J,"&gt;="&amp;BY$7,'Bank-1S'!$J:$J,"&lt;="&amp;BY$8,'Bank-1S'!$AF:$AF,$N73,'Bank-1S'!$X:$X,$F73,'Bank-1S'!$Y:$Y,$G73),SUMIFS('Bank-1S'!$AE:$AE,'Bank-1S'!$J:$J,BY$8,'Bank-1S'!$AF:$AF,$N73,'Bank-1S'!$X:$X,$F73,'Bank-1S'!$Y:$Y,$G73))</f>
        <v>0</v>
      </c>
      <c r="BZ73" s="179">
        <f ca="1">IF(BZ$7&lt;&gt;"",SUMIFS('Bank-1S'!$AE:$AE,'Bank-1S'!$J:$J,"&gt;="&amp;BZ$7,'Bank-1S'!$J:$J,"&lt;="&amp;BZ$8,'Bank-1S'!$AF:$AF,$N73,'Bank-1S'!$X:$X,$F73,'Bank-1S'!$Y:$Y,$G73),SUMIFS('Bank-1S'!$AE:$AE,'Bank-1S'!$J:$J,BZ$8,'Bank-1S'!$AF:$AF,$N73,'Bank-1S'!$X:$X,$F73,'Bank-1S'!$Y:$Y,$G73))</f>
        <v>0</v>
      </c>
      <c r="CA73" s="179">
        <f ca="1">IF(CA$7&lt;&gt;"",SUMIFS('Bank-1S'!$AE:$AE,'Bank-1S'!$J:$J,"&gt;="&amp;CA$7,'Bank-1S'!$J:$J,"&lt;="&amp;CA$8,'Bank-1S'!$AF:$AF,$N73,'Bank-1S'!$X:$X,$F73,'Bank-1S'!$Y:$Y,$G73),SUMIFS('Bank-1S'!$AE:$AE,'Bank-1S'!$J:$J,CA$8,'Bank-1S'!$AF:$AF,$N73,'Bank-1S'!$X:$X,$F73,'Bank-1S'!$Y:$Y,$G73))</f>
        <v>0</v>
      </c>
      <c r="CB73" s="179">
        <f ca="1">IF(CB$7&lt;&gt;"",SUMIFS('Bank-1S'!$AE:$AE,'Bank-1S'!$J:$J,"&gt;="&amp;CB$7,'Bank-1S'!$J:$J,"&lt;="&amp;CB$8,'Bank-1S'!$AF:$AF,$N73,'Bank-1S'!$X:$X,$F73,'Bank-1S'!$Y:$Y,$G73),SUMIFS('Bank-1S'!$AE:$AE,'Bank-1S'!$J:$J,CB$8,'Bank-1S'!$AF:$AF,$N73,'Bank-1S'!$X:$X,$F73,'Bank-1S'!$Y:$Y,$G73))</f>
        <v>0</v>
      </c>
      <c r="CC73" s="179">
        <f ca="1">IF(CC$7&lt;&gt;"",SUMIFS('Bank-1S'!$AE:$AE,'Bank-1S'!$J:$J,"&gt;="&amp;CC$7,'Bank-1S'!$J:$J,"&lt;="&amp;CC$8,'Bank-1S'!$AF:$AF,$N73,'Bank-1S'!$X:$X,$F73,'Bank-1S'!$Y:$Y,$G73),SUMIFS('Bank-1S'!$AE:$AE,'Bank-1S'!$J:$J,CC$8,'Bank-1S'!$AF:$AF,$N73,'Bank-1S'!$X:$X,$F73,'Bank-1S'!$Y:$Y,$G73))</f>
        <v>0</v>
      </c>
      <c r="CD73" s="179">
        <f ca="1">IF(CD$7&lt;&gt;"",SUMIFS('Bank-1S'!$AE:$AE,'Bank-1S'!$J:$J,"&gt;="&amp;CD$7,'Bank-1S'!$J:$J,"&lt;="&amp;CD$8,'Bank-1S'!$AF:$AF,$N73,'Bank-1S'!$X:$X,$F73,'Bank-1S'!$Y:$Y,$G73),SUMIFS('Bank-1S'!$AE:$AE,'Bank-1S'!$J:$J,CD$8,'Bank-1S'!$AF:$AF,$N73,'Bank-1S'!$X:$X,$F73,'Bank-1S'!$Y:$Y,$G73))</f>
        <v>0</v>
      </c>
      <c r="CE73" s="179">
        <f ca="1">IF(CE$7&lt;&gt;"",SUMIFS('Bank-1S'!$AE:$AE,'Bank-1S'!$J:$J,"&gt;="&amp;CE$7,'Bank-1S'!$J:$J,"&lt;="&amp;CE$8,'Bank-1S'!$AF:$AF,$N73,'Bank-1S'!$X:$X,$F73,'Bank-1S'!$Y:$Y,$G73),SUMIFS('Bank-1S'!$AE:$AE,'Bank-1S'!$J:$J,CE$8,'Bank-1S'!$AF:$AF,$N73,'Bank-1S'!$X:$X,$F73,'Bank-1S'!$Y:$Y,$G73))</f>
        <v>0</v>
      </c>
      <c r="CF73" s="179">
        <f ca="1">IF(CF$7&lt;&gt;"",SUMIFS('Bank-1S'!$AE:$AE,'Bank-1S'!$J:$J,"&gt;="&amp;CF$7,'Bank-1S'!$J:$J,"&lt;="&amp;CF$8,'Bank-1S'!$AF:$AF,$N73,'Bank-1S'!$X:$X,$F73,'Bank-1S'!$Y:$Y,$G73),SUMIFS('Bank-1S'!$AE:$AE,'Bank-1S'!$J:$J,CF$8,'Bank-1S'!$AF:$AF,$N73,'Bank-1S'!$X:$X,$F73,'Bank-1S'!$Y:$Y,$G73))</f>
        <v>0</v>
      </c>
      <c r="CG73" s="179">
        <f ca="1">IF(CG$7&lt;&gt;"",SUMIFS('Bank-1S'!$AE:$AE,'Bank-1S'!$J:$J,"&gt;="&amp;CG$7,'Bank-1S'!$J:$J,"&lt;="&amp;CG$8,'Bank-1S'!$AF:$AF,$N73,'Bank-1S'!$X:$X,$F73,'Bank-1S'!$Y:$Y,$G73),SUMIFS('Bank-1S'!$AE:$AE,'Bank-1S'!$J:$J,CG$8,'Bank-1S'!$AF:$AF,$N73,'Bank-1S'!$X:$X,$F73,'Bank-1S'!$Y:$Y,$G73))</f>
        <v>0</v>
      </c>
      <c r="CH73" s="179">
        <f ca="1">IF(CH$7&lt;&gt;"",SUMIFS('Bank-1S'!$AE:$AE,'Bank-1S'!$J:$J,"&gt;="&amp;CH$7,'Bank-1S'!$J:$J,"&lt;="&amp;CH$8,'Bank-1S'!$AF:$AF,$N73,'Bank-1S'!$X:$X,$F73,'Bank-1S'!$Y:$Y,$G73),SUMIFS('Bank-1S'!$AE:$AE,'Bank-1S'!$J:$J,CH$8,'Bank-1S'!$AF:$AF,$N73,'Bank-1S'!$X:$X,$F73,'Bank-1S'!$Y:$Y,$G73))</f>
        <v>0</v>
      </c>
      <c r="CI73" s="179">
        <f ca="1">IF(CI$7&lt;&gt;"",SUMIFS('Bank-1S'!$AE:$AE,'Bank-1S'!$J:$J,"&gt;="&amp;CI$7,'Bank-1S'!$J:$J,"&lt;="&amp;CI$8,'Bank-1S'!$AF:$AF,$N73,'Bank-1S'!$X:$X,$F73,'Bank-1S'!$Y:$Y,$G73),SUMIFS('Bank-1S'!$AE:$AE,'Bank-1S'!$J:$J,CI$8,'Bank-1S'!$AF:$AF,$N73,'Bank-1S'!$X:$X,$F73,'Bank-1S'!$Y:$Y,$G73))</f>
        <v>0</v>
      </c>
      <c r="CJ73" s="179">
        <f ca="1">IF(CJ$7&lt;&gt;"",SUMIFS('Bank-1S'!$AE:$AE,'Bank-1S'!$J:$J,"&gt;="&amp;CJ$7,'Bank-1S'!$J:$J,"&lt;="&amp;CJ$8,'Bank-1S'!$AF:$AF,$N73,'Bank-1S'!$X:$X,$F73,'Bank-1S'!$Y:$Y,$G73),SUMIFS('Bank-1S'!$AE:$AE,'Bank-1S'!$J:$J,CJ$8,'Bank-1S'!$AF:$AF,$N73,'Bank-1S'!$X:$X,$F73,'Bank-1S'!$Y:$Y,$G73))</f>
        <v>0</v>
      </c>
      <c r="CK73" s="179">
        <f ca="1">IF(CK$7&lt;&gt;"",SUMIFS('Bank-1S'!$AE:$AE,'Bank-1S'!$J:$J,"&gt;="&amp;CK$7,'Bank-1S'!$J:$J,"&lt;="&amp;CK$8,'Bank-1S'!$AF:$AF,$N73,'Bank-1S'!$X:$X,$F73,'Bank-1S'!$Y:$Y,$G73),SUMIFS('Bank-1S'!$AE:$AE,'Bank-1S'!$J:$J,CK$8,'Bank-1S'!$AF:$AF,$N73,'Bank-1S'!$X:$X,$F73,'Bank-1S'!$Y:$Y,$G73))</f>
        <v>0</v>
      </c>
      <c r="CL73" s="179">
        <f ca="1">IF(CL$7&lt;&gt;"",SUMIFS('Bank-1S'!$AE:$AE,'Bank-1S'!$J:$J,"&gt;="&amp;CL$7,'Bank-1S'!$J:$J,"&lt;="&amp;CL$8,'Bank-1S'!$AF:$AF,$N73,'Bank-1S'!$X:$X,$F73,'Bank-1S'!$Y:$Y,$G73),SUMIFS('Bank-1S'!$AE:$AE,'Bank-1S'!$J:$J,CL$8,'Bank-1S'!$AF:$AF,$N73,'Bank-1S'!$X:$X,$F73,'Bank-1S'!$Y:$Y,$G73))</f>
        <v>0</v>
      </c>
      <c r="CM73" s="179">
        <f ca="1">IF(CM$7&lt;&gt;"",SUMIFS('Bank-1S'!$AE:$AE,'Bank-1S'!$J:$J,"&gt;="&amp;CM$7,'Bank-1S'!$J:$J,"&lt;="&amp;CM$8,'Bank-1S'!$AF:$AF,$N73,'Bank-1S'!$X:$X,$F73,'Bank-1S'!$Y:$Y,$G73),SUMIFS('Bank-1S'!$AE:$AE,'Bank-1S'!$J:$J,CM$8,'Bank-1S'!$AF:$AF,$N73,'Bank-1S'!$X:$X,$F73,'Bank-1S'!$Y:$Y,$G73))</f>
        <v>0</v>
      </c>
      <c r="CN73" s="179">
        <f ca="1">IF(CN$7&lt;&gt;"",SUMIFS('Bank-1S'!$AE:$AE,'Bank-1S'!$J:$J,"&gt;="&amp;CN$7,'Bank-1S'!$J:$J,"&lt;="&amp;CN$8,'Bank-1S'!$AF:$AF,$N73,'Bank-1S'!$X:$X,$F73,'Bank-1S'!$Y:$Y,$G73),SUMIFS('Bank-1S'!$AE:$AE,'Bank-1S'!$J:$J,CN$8,'Bank-1S'!$AF:$AF,$N73,'Bank-1S'!$X:$X,$F73,'Bank-1S'!$Y:$Y,$G73))</f>
        <v>0</v>
      </c>
      <c r="CO73" s="179">
        <f ca="1">IF(CO$7&lt;&gt;"",SUMIFS('Bank-1S'!$AE:$AE,'Bank-1S'!$J:$J,"&gt;="&amp;CO$7,'Bank-1S'!$J:$J,"&lt;="&amp;CO$8,'Bank-1S'!$AF:$AF,$N73,'Bank-1S'!$X:$X,$F73,'Bank-1S'!$Y:$Y,$G73),SUMIFS('Bank-1S'!$AE:$AE,'Bank-1S'!$J:$J,CO$8,'Bank-1S'!$AF:$AF,$N73,'Bank-1S'!$X:$X,$F73,'Bank-1S'!$Y:$Y,$G73))</f>
        <v>0</v>
      </c>
      <c r="CP73" s="179">
        <f ca="1">IF(CP$7&lt;&gt;"",SUMIFS('Bank-1S'!$AE:$AE,'Bank-1S'!$J:$J,"&gt;="&amp;CP$7,'Bank-1S'!$J:$J,"&lt;="&amp;CP$8,'Bank-1S'!$AF:$AF,$N73,'Bank-1S'!$X:$X,$F73,'Bank-1S'!$Y:$Y,$G73),SUMIFS('Bank-1S'!$AE:$AE,'Bank-1S'!$J:$J,CP$8,'Bank-1S'!$AF:$AF,$N73,'Bank-1S'!$X:$X,$F73,'Bank-1S'!$Y:$Y,$G73))</f>
        <v>0</v>
      </c>
      <c r="CQ73" s="179">
        <f ca="1">IF(CQ$7&lt;&gt;"",SUMIFS('Bank-1S'!$AE:$AE,'Bank-1S'!$J:$J,"&gt;="&amp;CQ$7,'Bank-1S'!$J:$J,"&lt;="&amp;CQ$8,'Bank-1S'!$AF:$AF,$N73,'Bank-1S'!$X:$X,$F73,'Bank-1S'!$Y:$Y,$G73),SUMIFS('Bank-1S'!$AE:$AE,'Bank-1S'!$J:$J,CQ$8,'Bank-1S'!$AF:$AF,$N73,'Bank-1S'!$X:$X,$F73,'Bank-1S'!$Y:$Y,$G73))</f>
        <v>0</v>
      </c>
      <c r="CR73" s="179">
        <f ca="1">IF(CR$7&lt;&gt;"",SUMIFS('Bank-1S'!$AE:$AE,'Bank-1S'!$J:$J,"&gt;="&amp;CR$7,'Bank-1S'!$J:$J,"&lt;="&amp;CR$8,'Bank-1S'!$AF:$AF,$N73,'Bank-1S'!$X:$X,$F73,'Bank-1S'!$Y:$Y,$G73),SUMIFS('Bank-1S'!$AE:$AE,'Bank-1S'!$J:$J,CR$8,'Bank-1S'!$AF:$AF,$N73,'Bank-1S'!$X:$X,$F73,'Bank-1S'!$Y:$Y,$G73))</f>
        <v>0</v>
      </c>
      <c r="CS73" s="179">
        <f ca="1">IF(CS$7&lt;&gt;"",SUMIFS('Bank-1S'!$AE:$AE,'Bank-1S'!$J:$J,"&gt;="&amp;CS$7,'Bank-1S'!$J:$J,"&lt;="&amp;CS$8,'Bank-1S'!$AF:$AF,$N73,'Bank-1S'!$X:$X,$F73,'Bank-1S'!$Y:$Y,$G73),SUMIFS('Bank-1S'!$AE:$AE,'Bank-1S'!$J:$J,CS$8,'Bank-1S'!$AF:$AF,$N73,'Bank-1S'!$X:$X,$F73,'Bank-1S'!$Y:$Y,$G73))</f>
        <v>0</v>
      </c>
      <c r="CT73" s="180">
        <f ca="1">IF(CT$7&lt;&gt;"",SUMIFS('Bank-1S'!$AE:$AE,'Bank-1S'!$J:$J,"&gt;="&amp;CT$7,'Bank-1S'!$J:$J,"&lt;="&amp;CT$8,'Bank-1S'!$AF:$AF,$N73,'Bank-1S'!$X:$X,$F73,'Bank-1S'!$Y:$Y,$G73),SUMIFS('Bank-1S'!$AE:$AE,'Bank-1S'!$J:$J,CT$8,'Bank-1S'!$AF:$AF,$N73,'Bank-1S'!$X:$X,$F73,'Bank-1S'!$Y:$Y,$G73))</f>
        <v>0</v>
      </c>
    </row>
    <row r="74" spans="1:98" s="28" customFormat="1" ht="10.199999999999999" x14ac:dyDescent="0.2">
      <c r="A74" s="87"/>
      <c r="B74" s="87"/>
      <c r="C74" s="87"/>
      <c r="D74" s="87"/>
      <c r="E74" s="198">
        <v>1</v>
      </c>
      <c r="F74" s="101" t="str">
        <f>lists!$Z$30</f>
        <v>Оплаты складских и погрузочных работ</v>
      </c>
      <c r="G74" s="87"/>
      <c r="H74" s="291">
        <f t="shared" ca="1" si="24"/>
        <v>0</v>
      </c>
      <c r="I74" s="306">
        <f t="shared" ca="1" si="25"/>
        <v>0</v>
      </c>
      <c r="J74" s="291">
        <f t="shared" ca="1" si="22"/>
        <v>0</v>
      </c>
      <c r="K74" s="306">
        <f t="shared" ca="1" si="26"/>
        <v>0</v>
      </c>
      <c r="L74" s="306">
        <f t="shared" ca="1" si="27"/>
        <v>0</v>
      </c>
      <c r="M74" s="86"/>
      <c r="N74" s="87" t="str">
        <f t="shared" si="23"/>
        <v>RUR</v>
      </c>
      <c r="O74" s="88"/>
      <c r="P74" s="87"/>
      <c r="Q74" s="260">
        <f t="shared" ca="1" si="28"/>
        <v>0</v>
      </c>
      <c r="R74" s="87"/>
      <c r="S74" s="136"/>
      <c r="T74" s="137">
        <f t="shared" ca="1" si="31"/>
        <v>0</v>
      </c>
      <c r="U74" s="138"/>
      <c r="V74" s="168"/>
      <c r="W74" s="169">
        <f>IF(W$7&lt;&gt;"",SUMIFS('Bank-1S'!$AE:$AE,'Bank-1S'!$J:$J,"&gt;="&amp;W$7,'Bank-1S'!$J:$J,"&lt;="&amp;W$8,'Bank-1S'!$AF:$AF,$N74,'Bank-1S'!$X:$X,$F74),SUMIFS('Bank-1S'!$AE:$AE,'Bank-1S'!$J:$J,W$8,'Bank-1S'!$AF:$AF,$N74,'Bank-1S'!$X:$X,$F74))</f>
        <v>0</v>
      </c>
      <c r="X74" s="99">
        <f ca="1">IF(X$7&lt;&gt;"",SUMIFS('Bank-1S'!$AE:$AE,'Bank-1S'!$J:$J,"&gt;="&amp;X$7,'Bank-1S'!$J:$J,"&lt;="&amp;X$8,'Bank-1S'!$AF:$AF,$N74,'Bank-1S'!$X:$X,$F74),SUMIFS('Bank-1S'!$AE:$AE,'Bank-1S'!$J:$J,X$8,'Bank-1S'!$AF:$AF,$N74,'Bank-1S'!$X:$X,$F74))</f>
        <v>0</v>
      </c>
      <c r="Y74" s="99">
        <f ca="1">IF(Y$7&lt;&gt;"",SUMIFS('Bank-1S'!$AE:$AE,'Bank-1S'!$J:$J,"&gt;="&amp;Y$7,'Bank-1S'!$J:$J,"&lt;="&amp;Y$8,'Bank-1S'!$AF:$AF,$N74,'Bank-1S'!$X:$X,$F74),SUMIFS('Bank-1S'!$AE:$AE,'Bank-1S'!$J:$J,Y$8,'Bank-1S'!$AF:$AF,$N74,'Bank-1S'!$X:$X,$F74))</f>
        <v>0</v>
      </c>
      <c r="Z74" s="99">
        <f ca="1">IF(Z$7&lt;&gt;"",SUMIFS('Bank-1S'!$AE:$AE,'Bank-1S'!$J:$J,"&gt;="&amp;Z$7,'Bank-1S'!$J:$J,"&lt;="&amp;Z$8,'Bank-1S'!$AF:$AF,$N74,'Bank-1S'!$X:$X,$F74),SUMIFS('Bank-1S'!$AE:$AE,'Bank-1S'!$J:$J,Z$8,'Bank-1S'!$AF:$AF,$N74,'Bank-1S'!$X:$X,$F74))</f>
        <v>0</v>
      </c>
      <c r="AA74" s="99">
        <f ca="1">IF(AA$7&lt;&gt;"",SUMIFS('Bank-1S'!$AE:$AE,'Bank-1S'!$J:$J,"&gt;="&amp;AA$7,'Bank-1S'!$J:$J,"&lt;="&amp;AA$8,'Bank-1S'!$AF:$AF,$N74,'Bank-1S'!$X:$X,$F74),SUMIFS('Bank-1S'!$AE:$AE,'Bank-1S'!$J:$J,AA$8,'Bank-1S'!$AF:$AF,$N74,'Bank-1S'!$X:$X,$F74))</f>
        <v>0</v>
      </c>
      <c r="AB74" s="99">
        <f ca="1">IF(AB$7&lt;&gt;"",SUMIFS('Bank-1S'!$AE:$AE,'Bank-1S'!$J:$J,"&gt;="&amp;AB$7,'Bank-1S'!$J:$J,"&lt;="&amp;AB$8,'Bank-1S'!$AF:$AF,$N74,'Bank-1S'!$X:$X,$F74),SUMIFS('Bank-1S'!$AE:$AE,'Bank-1S'!$J:$J,AB$8,'Bank-1S'!$AF:$AF,$N74,'Bank-1S'!$X:$X,$F74))</f>
        <v>0</v>
      </c>
      <c r="AC74" s="99">
        <f ca="1">IF(AC$7&lt;&gt;"",SUMIFS('Bank-1S'!$AE:$AE,'Bank-1S'!$J:$J,"&gt;="&amp;AC$7,'Bank-1S'!$J:$J,"&lt;="&amp;AC$8,'Bank-1S'!$AF:$AF,$N74,'Bank-1S'!$X:$X,$F74),SUMIFS('Bank-1S'!$AE:$AE,'Bank-1S'!$J:$J,AC$8,'Bank-1S'!$AF:$AF,$N74,'Bank-1S'!$X:$X,$F74))</f>
        <v>0</v>
      </c>
      <c r="AD74" s="99">
        <f ca="1">IF(AD$7&lt;&gt;"",SUMIFS('Bank-1S'!$AE:$AE,'Bank-1S'!$J:$J,"&gt;="&amp;AD$7,'Bank-1S'!$J:$J,"&lt;="&amp;AD$8,'Bank-1S'!$AF:$AF,$N74,'Bank-1S'!$X:$X,$F74),SUMIFS('Bank-1S'!$AE:$AE,'Bank-1S'!$J:$J,AD$8,'Bank-1S'!$AF:$AF,$N74,'Bank-1S'!$X:$X,$F74))</f>
        <v>0</v>
      </c>
      <c r="AE74" s="99">
        <f ca="1">IF(AE$7&lt;&gt;"",SUMIFS('Bank-1S'!$AE:$AE,'Bank-1S'!$J:$J,"&gt;="&amp;AE$7,'Bank-1S'!$J:$J,"&lt;="&amp;AE$8,'Bank-1S'!$AF:$AF,$N74,'Bank-1S'!$X:$X,$F74),SUMIFS('Bank-1S'!$AE:$AE,'Bank-1S'!$J:$J,AE$8,'Bank-1S'!$AF:$AF,$N74,'Bank-1S'!$X:$X,$F74))</f>
        <v>0</v>
      </c>
      <c r="AF74" s="99">
        <f ca="1">IF(AF$7&lt;&gt;"",SUMIFS('Bank-1S'!$AE:$AE,'Bank-1S'!$J:$J,"&gt;="&amp;AF$7,'Bank-1S'!$J:$J,"&lt;="&amp;AF$8,'Bank-1S'!$AF:$AF,$N74,'Bank-1S'!$X:$X,$F74),SUMIFS('Bank-1S'!$AE:$AE,'Bank-1S'!$J:$J,AF$8,'Bank-1S'!$AF:$AF,$N74,'Bank-1S'!$X:$X,$F74))</f>
        <v>0</v>
      </c>
      <c r="AG74" s="99">
        <f ca="1">IF(AG$7&lt;&gt;"",SUMIFS('Bank-1S'!$AE:$AE,'Bank-1S'!$J:$J,"&gt;="&amp;AG$7,'Bank-1S'!$J:$J,"&lt;="&amp;AG$8,'Bank-1S'!$AF:$AF,$N74,'Bank-1S'!$X:$X,$F74),SUMIFS('Bank-1S'!$AE:$AE,'Bank-1S'!$J:$J,AG$8,'Bank-1S'!$AF:$AF,$N74,'Bank-1S'!$X:$X,$F74))</f>
        <v>0</v>
      </c>
      <c r="AH74" s="99">
        <f ca="1">IF(AH$7&lt;&gt;"",SUMIFS('Bank-1S'!$AE:$AE,'Bank-1S'!$J:$J,"&gt;="&amp;AH$7,'Bank-1S'!$J:$J,"&lt;="&amp;AH$8,'Bank-1S'!$AF:$AF,$N74,'Bank-1S'!$X:$X,$F74),SUMIFS('Bank-1S'!$AE:$AE,'Bank-1S'!$J:$J,AH$8,'Bank-1S'!$AF:$AF,$N74,'Bank-1S'!$X:$X,$F74))</f>
        <v>0</v>
      </c>
      <c r="AI74" s="99">
        <f ca="1">IF(AI$7&lt;&gt;"",SUMIFS('Bank-1S'!$AE:$AE,'Bank-1S'!$J:$J,"&gt;="&amp;AI$7,'Bank-1S'!$J:$J,"&lt;="&amp;AI$8,'Bank-1S'!$AF:$AF,$N74,'Bank-1S'!$X:$X,$F74),SUMIFS('Bank-1S'!$AE:$AE,'Bank-1S'!$J:$J,AI$8,'Bank-1S'!$AF:$AF,$N74,'Bank-1S'!$X:$X,$F74))</f>
        <v>0</v>
      </c>
      <c r="AJ74" s="99">
        <f ca="1">IF(AJ$7&lt;&gt;"",SUMIFS('Bank-1S'!$AE:$AE,'Bank-1S'!$J:$J,"&gt;="&amp;AJ$7,'Bank-1S'!$J:$J,"&lt;="&amp;AJ$8,'Bank-1S'!$AF:$AF,$N74,'Bank-1S'!$X:$X,$F74),SUMIFS('Bank-1S'!$AE:$AE,'Bank-1S'!$J:$J,AJ$8,'Bank-1S'!$AF:$AF,$N74,'Bank-1S'!$X:$X,$F74))</f>
        <v>0</v>
      </c>
      <c r="AK74" s="99">
        <f ca="1">IF(AK$7&lt;&gt;"",SUMIFS('Bank-1S'!$AE:$AE,'Bank-1S'!$J:$J,"&gt;="&amp;AK$7,'Bank-1S'!$J:$J,"&lt;="&amp;AK$8,'Bank-1S'!$AF:$AF,$N74,'Bank-1S'!$X:$X,$F74),SUMIFS('Bank-1S'!$AE:$AE,'Bank-1S'!$J:$J,AK$8,'Bank-1S'!$AF:$AF,$N74,'Bank-1S'!$X:$X,$F74))</f>
        <v>0</v>
      </c>
      <c r="AL74" s="99">
        <f ca="1">IF(AL$7&lt;&gt;"",SUMIFS('Bank-1S'!$AE:$AE,'Bank-1S'!$J:$J,"&gt;="&amp;AL$7,'Bank-1S'!$J:$J,"&lt;="&amp;AL$8,'Bank-1S'!$AF:$AF,$N74,'Bank-1S'!$X:$X,$F74),SUMIFS('Bank-1S'!$AE:$AE,'Bank-1S'!$J:$J,AL$8,'Bank-1S'!$AF:$AF,$N74,'Bank-1S'!$X:$X,$F74))</f>
        <v>0</v>
      </c>
      <c r="AM74" s="99">
        <f ca="1">IF(AM$7&lt;&gt;"",SUMIFS('Bank-1S'!$AE:$AE,'Bank-1S'!$J:$J,"&gt;="&amp;AM$7,'Bank-1S'!$J:$J,"&lt;="&amp;AM$8,'Bank-1S'!$AF:$AF,$N74,'Bank-1S'!$X:$X,$F74),SUMIFS('Bank-1S'!$AE:$AE,'Bank-1S'!$J:$J,AM$8,'Bank-1S'!$AF:$AF,$N74,'Bank-1S'!$X:$X,$F74))</f>
        <v>0</v>
      </c>
      <c r="AN74" s="99">
        <f ca="1">IF(AN$7&lt;&gt;"",SUMIFS('Bank-1S'!$AE:$AE,'Bank-1S'!$J:$J,"&gt;="&amp;AN$7,'Bank-1S'!$J:$J,"&lt;="&amp;AN$8,'Bank-1S'!$AF:$AF,$N74,'Bank-1S'!$X:$X,$F74),SUMIFS('Bank-1S'!$AE:$AE,'Bank-1S'!$J:$J,AN$8,'Bank-1S'!$AF:$AF,$N74,'Bank-1S'!$X:$X,$F74))</f>
        <v>0</v>
      </c>
      <c r="AO74" s="99">
        <f ca="1">IF(AO$7&lt;&gt;"",SUMIFS('Bank-1S'!$AE:$AE,'Bank-1S'!$J:$J,"&gt;="&amp;AO$7,'Bank-1S'!$J:$J,"&lt;="&amp;AO$8,'Bank-1S'!$AF:$AF,$N74,'Bank-1S'!$X:$X,$F74),SUMIFS('Bank-1S'!$AE:$AE,'Bank-1S'!$J:$J,AO$8,'Bank-1S'!$AF:$AF,$N74,'Bank-1S'!$X:$X,$F74))</f>
        <v>0</v>
      </c>
      <c r="AP74" s="99">
        <f ca="1">IF(AP$7&lt;&gt;"",SUMIFS('Bank-1S'!$AE:$AE,'Bank-1S'!$J:$J,"&gt;="&amp;AP$7,'Bank-1S'!$J:$J,"&lt;="&amp;AP$8,'Bank-1S'!$AF:$AF,$N74,'Bank-1S'!$X:$X,$F74),SUMIFS('Bank-1S'!$AE:$AE,'Bank-1S'!$J:$J,AP$8,'Bank-1S'!$AF:$AF,$N74,'Bank-1S'!$X:$X,$F74))</f>
        <v>0</v>
      </c>
      <c r="AQ74" s="99">
        <f ca="1">IF(AQ$7&lt;&gt;"",SUMIFS('Bank-1S'!$AE:$AE,'Bank-1S'!$J:$J,"&gt;="&amp;AQ$7,'Bank-1S'!$J:$J,"&lt;="&amp;AQ$8,'Bank-1S'!$AF:$AF,$N74,'Bank-1S'!$X:$X,$F74),SUMIFS('Bank-1S'!$AE:$AE,'Bank-1S'!$J:$J,AQ$8,'Bank-1S'!$AF:$AF,$N74,'Bank-1S'!$X:$X,$F74))</f>
        <v>0</v>
      </c>
      <c r="AR74" s="99">
        <f ca="1">IF(AR$7&lt;&gt;"",SUMIFS('Bank-1S'!$AE:$AE,'Bank-1S'!$J:$J,"&gt;="&amp;AR$7,'Bank-1S'!$J:$J,"&lt;="&amp;AR$8,'Bank-1S'!$AF:$AF,$N74,'Bank-1S'!$X:$X,$F74),SUMIFS('Bank-1S'!$AE:$AE,'Bank-1S'!$J:$J,AR$8,'Bank-1S'!$AF:$AF,$N74,'Bank-1S'!$X:$X,$F74))</f>
        <v>0</v>
      </c>
      <c r="AS74" s="99">
        <f ca="1">IF(AS$7&lt;&gt;"",SUMIFS('Bank-1S'!$AE:$AE,'Bank-1S'!$J:$J,"&gt;="&amp;AS$7,'Bank-1S'!$J:$J,"&lt;="&amp;AS$8,'Bank-1S'!$AF:$AF,$N74,'Bank-1S'!$X:$X,$F74),SUMIFS('Bank-1S'!$AE:$AE,'Bank-1S'!$J:$J,AS$8,'Bank-1S'!$AF:$AF,$N74,'Bank-1S'!$X:$X,$F74))</f>
        <v>0</v>
      </c>
      <c r="AT74" s="99">
        <f ca="1">IF(AT$7&lt;&gt;"",SUMIFS('Bank-1S'!$AE:$AE,'Bank-1S'!$J:$J,"&gt;="&amp;AT$7,'Bank-1S'!$J:$J,"&lt;="&amp;AT$8,'Bank-1S'!$AF:$AF,$N74,'Bank-1S'!$X:$X,$F74),SUMIFS('Bank-1S'!$AE:$AE,'Bank-1S'!$J:$J,AT$8,'Bank-1S'!$AF:$AF,$N74,'Bank-1S'!$X:$X,$F74))</f>
        <v>0</v>
      </c>
      <c r="AU74" s="99">
        <f ca="1">IF(AU$7&lt;&gt;"",SUMIFS('Bank-1S'!$AE:$AE,'Bank-1S'!$J:$J,"&gt;="&amp;AU$7,'Bank-1S'!$J:$J,"&lt;="&amp;AU$8,'Bank-1S'!$AF:$AF,$N74,'Bank-1S'!$X:$X,$F74),SUMIFS('Bank-1S'!$AE:$AE,'Bank-1S'!$J:$J,AU$8,'Bank-1S'!$AF:$AF,$N74,'Bank-1S'!$X:$X,$F74))</f>
        <v>0</v>
      </c>
      <c r="AV74" s="99">
        <f ca="1">IF(AV$7&lt;&gt;"",SUMIFS('Bank-1S'!$AE:$AE,'Bank-1S'!$J:$J,"&gt;="&amp;AV$7,'Bank-1S'!$J:$J,"&lt;="&amp;AV$8,'Bank-1S'!$AF:$AF,$N74,'Bank-1S'!$X:$X,$F74),SUMIFS('Bank-1S'!$AE:$AE,'Bank-1S'!$J:$J,AV$8,'Bank-1S'!$AF:$AF,$N74,'Bank-1S'!$X:$X,$F74))</f>
        <v>0</v>
      </c>
      <c r="AW74" s="99">
        <f ca="1">IF(AW$7&lt;&gt;"",SUMIFS('Bank-1S'!$AE:$AE,'Bank-1S'!$J:$J,"&gt;="&amp;AW$7,'Bank-1S'!$J:$J,"&lt;="&amp;AW$8,'Bank-1S'!$AF:$AF,$N74,'Bank-1S'!$X:$X,$F74),SUMIFS('Bank-1S'!$AE:$AE,'Bank-1S'!$J:$J,AW$8,'Bank-1S'!$AF:$AF,$N74,'Bank-1S'!$X:$X,$F74))</f>
        <v>0</v>
      </c>
      <c r="AX74" s="99">
        <f ca="1">IF(AX$7&lt;&gt;"",SUMIFS('Bank-1S'!$AE:$AE,'Bank-1S'!$J:$J,"&gt;="&amp;AX$7,'Bank-1S'!$J:$J,"&lt;="&amp;AX$8,'Bank-1S'!$AF:$AF,$N74,'Bank-1S'!$X:$X,$F74),SUMIFS('Bank-1S'!$AE:$AE,'Bank-1S'!$J:$J,AX$8,'Bank-1S'!$AF:$AF,$N74,'Bank-1S'!$X:$X,$F74))</f>
        <v>0</v>
      </c>
      <c r="AY74" s="99">
        <f ca="1">IF(AY$7&lt;&gt;"",SUMIFS('Bank-1S'!$AE:$AE,'Bank-1S'!$J:$J,"&gt;="&amp;AY$7,'Bank-1S'!$J:$J,"&lt;="&amp;AY$8,'Bank-1S'!$AF:$AF,$N74,'Bank-1S'!$X:$X,$F74),SUMIFS('Bank-1S'!$AE:$AE,'Bank-1S'!$J:$J,AY$8,'Bank-1S'!$AF:$AF,$N74,'Bank-1S'!$X:$X,$F74))</f>
        <v>0</v>
      </c>
      <c r="AZ74" s="99">
        <f ca="1">IF(AZ$7&lt;&gt;"",SUMIFS('Bank-1S'!$AE:$AE,'Bank-1S'!$J:$J,"&gt;="&amp;AZ$7,'Bank-1S'!$J:$J,"&lt;="&amp;AZ$8,'Bank-1S'!$AF:$AF,$N74,'Bank-1S'!$X:$X,$F74),SUMIFS('Bank-1S'!$AE:$AE,'Bank-1S'!$J:$J,AZ$8,'Bank-1S'!$AF:$AF,$N74,'Bank-1S'!$X:$X,$F74))</f>
        <v>0</v>
      </c>
      <c r="BA74" s="99">
        <f ca="1">IF(BA$7&lt;&gt;"",SUMIFS('Bank-1S'!$AE:$AE,'Bank-1S'!$J:$J,"&gt;="&amp;BA$7,'Bank-1S'!$J:$J,"&lt;="&amp;BA$8,'Bank-1S'!$AF:$AF,$N74,'Bank-1S'!$X:$X,$F74),SUMIFS('Bank-1S'!$AE:$AE,'Bank-1S'!$J:$J,BA$8,'Bank-1S'!$AF:$AF,$N74,'Bank-1S'!$X:$X,$F74))</f>
        <v>0</v>
      </c>
      <c r="BB74" s="99">
        <f ca="1">IF(BB$7&lt;&gt;"",SUMIFS('Bank-1S'!$AE:$AE,'Bank-1S'!$J:$J,"&gt;="&amp;BB$7,'Bank-1S'!$J:$J,"&lt;="&amp;BB$8,'Bank-1S'!$AF:$AF,$N74,'Bank-1S'!$X:$X,$F74),SUMIFS('Bank-1S'!$AE:$AE,'Bank-1S'!$J:$J,BB$8,'Bank-1S'!$AF:$AF,$N74,'Bank-1S'!$X:$X,$F74))</f>
        <v>0</v>
      </c>
      <c r="BC74" s="99">
        <f ca="1">IF(BC$7&lt;&gt;"",SUMIFS('Bank-1S'!$AE:$AE,'Bank-1S'!$J:$J,"&gt;="&amp;BC$7,'Bank-1S'!$J:$J,"&lt;="&amp;BC$8,'Bank-1S'!$AF:$AF,$N74,'Bank-1S'!$X:$X,$F74),SUMIFS('Bank-1S'!$AE:$AE,'Bank-1S'!$J:$J,BC$8,'Bank-1S'!$AF:$AF,$N74,'Bank-1S'!$X:$X,$F74))</f>
        <v>0</v>
      </c>
      <c r="BD74" s="99">
        <f ca="1">IF(BD$7&lt;&gt;"",SUMIFS('Bank-1S'!$AE:$AE,'Bank-1S'!$J:$J,"&gt;="&amp;BD$7,'Bank-1S'!$J:$J,"&lt;="&amp;BD$8,'Bank-1S'!$AF:$AF,$N74,'Bank-1S'!$X:$X,$F74),SUMIFS('Bank-1S'!$AE:$AE,'Bank-1S'!$J:$J,BD$8,'Bank-1S'!$AF:$AF,$N74,'Bank-1S'!$X:$X,$F74))</f>
        <v>0</v>
      </c>
      <c r="BE74" s="99">
        <f ca="1">IF(BE$7&lt;&gt;"",SUMIFS('Bank-1S'!$AE:$AE,'Bank-1S'!$J:$J,"&gt;="&amp;BE$7,'Bank-1S'!$J:$J,"&lt;="&amp;BE$8,'Bank-1S'!$AF:$AF,$N74,'Bank-1S'!$X:$X,$F74),SUMIFS('Bank-1S'!$AE:$AE,'Bank-1S'!$J:$J,BE$8,'Bank-1S'!$AF:$AF,$N74,'Bank-1S'!$X:$X,$F74))</f>
        <v>0</v>
      </c>
      <c r="BF74" s="99">
        <f ca="1">IF(BF$7&lt;&gt;"",SUMIFS('Bank-1S'!$AE:$AE,'Bank-1S'!$J:$J,"&gt;="&amp;BF$7,'Bank-1S'!$J:$J,"&lt;="&amp;BF$8,'Bank-1S'!$AF:$AF,$N74,'Bank-1S'!$X:$X,$F74),SUMIFS('Bank-1S'!$AE:$AE,'Bank-1S'!$J:$J,BF$8,'Bank-1S'!$AF:$AF,$N74,'Bank-1S'!$X:$X,$F74))</f>
        <v>0</v>
      </c>
      <c r="BG74" s="99">
        <f ca="1">IF(BG$7&lt;&gt;"",SUMIFS('Bank-1S'!$AE:$AE,'Bank-1S'!$J:$J,"&gt;="&amp;BG$7,'Bank-1S'!$J:$J,"&lt;="&amp;BG$8,'Bank-1S'!$AF:$AF,$N74,'Bank-1S'!$X:$X,$F74),SUMIFS('Bank-1S'!$AE:$AE,'Bank-1S'!$J:$J,BG$8,'Bank-1S'!$AF:$AF,$N74,'Bank-1S'!$X:$X,$F74))</f>
        <v>0</v>
      </c>
      <c r="BH74" s="99">
        <f ca="1">IF(BH$7&lt;&gt;"",SUMIFS('Bank-1S'!$AE:$AE,'Bank-1S'!$J:$J,"&gt;="&amp;BH$7,'Bank-1S'!$J:$J,"&lt;="&amp;BH$8,'Bank-1S'!$AF:$AF,$N74,'Bank-1S'!$X:$X,$F74),SUMIFS('Bank-1S'!$AE:$AE,'Bank-1S'!$J:$J,BH$8,'Bank-1S'!$AF:$AF,$N74,'Bank-1S'!$X:$X,$F74))</f>
        <v>0</v>
      </c>
      <c r="BI74" s="99">
        <f ca="1">IF(BI$7&lt;&gt;"",SUMIFS('Bank-1S'!$AE:$AE,'Bank-1S'!$J:$J,"&gt;="&amp;BI$7,'Bank-1S'!$J:$J,"&lt;="&amp;BI$8,'Bank-1S'!$AF:$AF,$N74,'Bank-1S'!$X:$X,$F74),SUMIFS('Bank-1S'!$AE:$AE,'Bank-1S'!$J:$J,BI$8,'Bank-1S'!$AF:$AF,$N74,'Bank-1S'!$X:$X,$F74))</f>
        <v>0</v>
      </c>
      <c r="BJ74" s="99">
        <f ca="1">IF(BJ$7&lt;&gt;"",SUMIFS('Bank-1S'!$AE:$AE,'Bank-1S'!$J:$J,"&gt;="&amp;BJ$7,'Bank-1S'!$J:$J,"&lt;="&amp;BJ$8,'Bank-1S'!$AF:$AF,$N74,'Bank-1S'!$X:$X,$F74),SUMIFS('Bank-1S'!$AE:$AE,'Bank-1S'!$J:$J,BJ$8,'Bank-1S'!$AF:$AF,$N74,'Bank-1S'!$X:$X,$F74))</f>
        <v>0</v>
      </c>
      <c r="BK74" s="99">
        <f ca="1">IF(BK$7&lt;&gt;"",SUMIFS('Bank-1S'!$AE:$AE,'Bank-1S'!$J:$J,"&gt;="&amp;BK$7,'Bank-1S'!$J:$J,"&lt;="&amp;BK$8,'Bank-1S'!$AF:$AF,$N74,'Bank-1S'!$X:$X,$F74),SUMIFS('Bank-1S'!$AE:$AE,'Bank-1S'!$J:$J,BK$8,'Bank-1S'!$AF:$AF,$N74,'Bank-1S'!$X:$X,$F74))</f>
        <v>0</v>
      </c>
      <c r="BL74" s="99">
        <f ca="1">IF(BL$7&lt;&gt;"",SUMIFS('Bank-1S'!$AE:$AE,'Bank-1S'!$J:$J,"&gt;="&amp;BL$7,'Bank-1S'!$J:$J,"&lt;="&amp;BL$8,'Bank-1S'!$AF:$AF,$N74,'Bank-1S'!$X:$X,$F74),SUMIFS('Bank-1S'!$AE:$AE,'Bank-1S'!$J:$J,BL$8,'Bank-1S'!$AF:$AF,$N74,'Bank-1S'!$X:$X,$F74))</f>
        <v>0</v>
      </c>
      <c r="BM74" s="99">
        <f ca="1">IF(BM$7&lt;&gt;"",SUMIFS('Bank-1S'!$AE:$AE,'Bank-1S'!$J:$J,"&gt;="&amp;BM$7,'Bank-1S'!$J:$J,"&lt;="&amp;BM$8,'Bank-1S'!$AF:$AF,$N74,'Bank-1S'!$X:$X,$F74),SUMIFS('Bank-1S'!$AE:$AE,'Bank-1S'!$J:$J,BM$8,'Bank-1S'!$AF:$AF,$N74,'Bank-1S'!$X:$X,$F74))</f>
        <v>0</v>
      </c>
      <c r="BN74" s="99">
        <f ca="1">IF(BN$7&lt;&gt;"",SUMIFS('Bank-1S'!$AE:$AE,'Bank-1S'!$J:$J,"&gt;="&amp;BN$7,'Bank-1S'!$J:$J,"&lt;="&amp;BN$8,'Bank-1S'!$AF:$AF,$N74,'Bank-1S'!$X:$X,$F74),SUMIFS('Bank-1S'!$AE:$AE,'Bank-1S'!$J:$J,BN$8,'Bank-1S'!$AF:$AF,$N74,'Bank-1S'!$X:$X,$F74))</f>
        <v>0</v>
      </c>
      <c r="BO74" s="99">
        <f ca="1">IF(BO$7&lt;&gt;"",SUMIFS('Bank-1S'!$AE:$AE,'Bank-1S'!$J:$J,"&gt;="&amp;BO$7,'Bank-1S'!$J:$J,"&lt;="&amp;BO$8,'Bank-1S'!$AF:$AF,$N74,'Bank-1S'!$X:$X,$F74),SUMIFS('Bank-1S'!$AE:$AE,'Bank-1S'!$J:$J,BO$8,'Bank-1S'!$AF:$AF,$N74,'Bank-1S'!$X:$X,$F74))</f>
        <v>0</v>
      </c>
      <c r="BP74" s="99">
        <f ca="1">IF(BP$7&lt;&gt;"",SUMIFS('Bank-1S'!$AE:$AE,'Bank-1S'!$J:$J,"&gt;="&amp;BP$7,'Bank-1S'!$J:$J,"&lt;="&amp;BP$8,'Bank-1S'!$AF:$AF,$N74,'Bank-1S'!$X:$X,$F74),SUMIFS('Bank-1S'!$AE:$AE,'Bank-1S'!$J:$J,BP$8,'Bank-1S'!$AF:$AF,$N74,'Bank-1S'!$X:$X,$F74))</f>
        <v>0</v>
      </c>
      <c r="BQ74" s="99">
        <f ca="1">IF(BQ$7&lt;&gt;"",SUMIFS('Bank-1S'!$AE:$AE,'Bank-1S'!$J:$J,"&gt;="&amp;BQ$7,'Bank-1S'!$J:$J,"&lt;="&amp;BQ$8,'Bank-1S'!$AF:$AF,$N74,'Bank-1S'!$X:$X,$F74),SUMIFS('Bank-1S'!$AE:$AE,'Bank-1S'!$J:$J,BQ$8,'Bank-1S'!$AF:$AF,$N74,'Bank-1S'!$X:$X,$F74))</f>
        <v>0</v>
      </c>
      <c r="BR74" s="99">
        <f ca="1">IF(BR$7&lt;&gt;"",SUMIFS('Bank-1S'!$AE:$AE,'Bank-1S'!$J:$J,"&gt;="&amp;BR$7,'Bank-1S'!$J:$J,"&lt;="&amp;BR$8,'Bank-1S'!$AF:$AF,$N74,'Bank-1S'!$X:$X,$F74),SUMIFS('Bank-1S'!$AE:$AE,'Bank-1S'!$J:$J,BR$8,'Bank-1S'!$AF:$AF,$N74,'Bank-1S'!$X:$X,$F74))</f>
        <v>0</v>
      </c>
      <c r="BS74" s="99">
        <f ca="1">IF(BS$7&lt;&gt;"",SUMIFS('Bank-1S'!$AE:$AE,'Bank-1S'!$J:$J,"&gt;="&amp;BS$7,'Bank-1S'!$J:$J,"&lt;="&amp;BS$8,'Bank-1S'!$AF:$AF,$N74,'Bank-1S'!$X:$X,$F74),SUMIFS('Bank-1S'!$AE:$AE,'Bank-1S'!$J:$J,BS$8,'Bank-1S'!$AF:$AF,$N74,'Bank-1S'!$X:$X,$F74))</f>
        <v>0</v>
      </c>
      <c r="BT74" s="99">
        <f ca="1">IF(BT$7&lt;&gt;"",SUMIFS('Bank-1S'!$AE:$AE,'Bank-1S'!$J:$J,"&gt;="&amp;BT$7,'Bank-1S'!$J:$J,"&lt;="&amp;BT$8,'Bank-1S'!$AF:$AF,$N74,'Bank-1S'!$X:$X,$F74),SUMIFS('Bank-1S'!$AE:$AE,'Bank-1S'!$J:$J,BT$8,'Bank-1S'!$AF:$AF,$N74,'Bank-1S'!$X:$X,$F74))</f>
        <v>0</v>
      </c>
      <c r="BU74" s="99">
        <f ca="1">IF(BU$7&lt;&gt;"",SUMIFS('Bank-1S'!$AE:$AE,'Bank-1S'!$J:$J,"&gt;="&amp;BU$7,'Bank-1S'!$J:$J,"&lt;="&amp;BU$8,'Bank-1S'!$AF:$AF,$N74,'Bank-1S'!$X:$X,$F74),SUMIFS('Bank-1S'!$AE:$AE,'Bank-1S'!$J:$J,BU$8,'Bank-1S'!$AF:$AF,$N74,'Bank-1S'!$X:$X,$F74))</f>
        <v>0</v>
      </c>
      <c r="BV74" s="99">
        <f ca="1">IF(BV$7&lt;&gt;"",SUMIFS('Bank-1S'!$AE:$AE,'Bank-1S'!$J:$J,"&gt;="&amp;BV$7,'Bank-1S'!$J:$J,"&lt;="&amp;BV$8,'Bank-1S'!$AF:$AF,$N74,'Bank-1S'!$X:$X,$F74),SUMIFS('Bank-1S'!$AE:$AE,'Bank-1S'!$J:$J,BV$8,'Bank-1S'!$AF:$AF,$N74,'Bank-1S'!$X:$X,$F74))</f>
        <v>0</v>
      </c>
      <c r="BW74" s="99">
        <f ca="1">IF(BW$7&lt;&gt;"",SUMIFS('Bank-1S'!$AE:$AE,'Bank-1S'!$J:$J,"&gt;="&amp;BW$7,'Bank-1S'!$J:$J,"&lt;="&amp;BW$8,'Bank-1S'!$AF:$AF,$N74,'Bank-1S'!$X:$X,$F74),SUMIFS('Bank-1S'!$AE:$AE,'Bank-1S'!$J:$J,BW$8,'Bank-1S'!$AF:$AF,$N74,'Bank-1S'!$X:$X,$F74))</f>
        <v>0</v>
      </c>
      <c r="BX74" s="99">
        <f ca="1">IF(BX$7&lt;&gt;"",SUMIFS('Bank-1S'!$AE:$AE,'Bank-1S'!$J:$J,"&gt;="&amp;BX$7,'Bank-1S'!$J:$J,"&lt;="&amp;BX$8,'Bank-1S'!$AF:$AF,$N74,'Bank-1S'!$X:$X,$F74),SUMIFS('Bank-1S'!$AE:$AE,'Bank-1S'!$J:$J,BX$8,'Bank-1S'!$AF:$AF,$N74,'Bank-1S'!$X:$X,$F74))</f>
        <v>0</v>
      </c>
      <c r="BY74" s="99">
        <f ca="1">IF(BY$7&lt;&gt;"",SUMIFS('Bank-1S'!$AE:$AE,'Bank-1S'!$J:$J,"&gt;="&amp;BY$7,'Bank-1S'!$J:$J,"&lt;="&amp;BY$8,'Bank-1S'!$AF:$AF,$N74,'Bank-1S'!$X:$X,$F74),SUMIFS('Bank-1S'!$AE:$AE,'Bank-1S'!$J:$J,BY$8,'Bank-1S'!$AF:$AF,$N74,'Bank-1S'!$X:$X,$F74))</f>
        <v>0</v>
      </c>
      <c r="BZ74" s="99">
        <f ca="1">IF(BZ$7&lt;&gt;"",SUMIFS('Bank-1S'!$AE:$AE,'Bank-1S'!$J:$J,"&gt;="&amp;BZ$7,'Bank-1S'!$J:$J,"&lt;="&amp;BZ$8,'Bank-1S'!$AF:$AF,$N74,'Bank-1S'!$X:$X,$F74),SUMIFS('Bank-1S'!$AE:$AE,'Bank-1S'!$J:$J,BZ$8,'Bank-1S'!$AF:$AF,$N74,'Bank-1S'!$X:$X,$F74))</f>
        <v>0</v>
      </c>
      <c r="CA74" s="99">
        <f ca="1">IF(CA$7&lt;&gt;"",SUMIFS('Bank-1S'!$AE:$AE,'Bank-1S'!$J:$J,"&gt;="&amp;CA$7,'Bank-1S'!$J:$J,"&lt;="&amp;CA$8,'Bank-1S'!$AF:$AF,$N74,'Bank-1S'!$X:$X,$F74),SUMIFS('Bank-1S'!$AE:$AE,'Bank-1S'!$J:$J,CA$8,'Bank-1S'!$AF:$AF,$N74,'Bank-1S'!$X:$X,$F74))</f>
        <v>0</v>
      </c>
      <c r="CB74" s="99">
        <f ca="1">IF(CB$7&lt;&gt;"",SUMIFS('Bank-1S'!$AE:$AE,'Bank-1S'!$J:$J,"&gt;="&amp;CB$7,'Bank-1S'!$J:$J,"&lt;="&amp;CB$8,'Bank-1S'!$AF:$AF,$N74,'Bank-1S'!$X:$X,$F74),SUMIFS('Bank-1S'!$AE:$AE,'Bank-1S'!$J:$J,CB$8,'Bank-1S'!$AF:$AF,$N74,'Bank-1S'!$X:$X,$F74))</f>
        <v>0</v>
      </c>
      <c r="CC74" s="99">
        <f ca="1">IF(CC$7&lt;&gt;"",SUMIFS('Bank-1S'!$AE:$AE,'Bank-1S'!$J:$J,"&gt;="&amp;CC$7,'Bank-1S'!$J:$J,"&lt;="&amp;CC$8,'Bank-1S'!$AF:$AF,$N74,'Bank-1S'!$X:$X,$F74),SUMIFS('Bank-1S'!$AE:$AE,'Bank-1S'!$J:$J,CC$8,'Bank-1S'!$AF:$AF,$N74,'Bank-1S'!$X:$X,$F74))</f>
        <v>0</v>
      </c>
      <c r="CD74" s="99">
        <f ca="1">IF(CD$7&lt;&gt;"",SUMIFS('Bank-1S'!$AE:$AE,'Bank-1S'!$J:$J,"&gt;="&amp;CD$7,'Bank-1S'!$J:$J,"&lt;="&amp;CD$8,'Bank-1S'!$AF:$AF,$N74,'Bank-1S'!$X:$X,$F74),SUMIFS('Bank-1S'!$AE:$AE,'Bank-1S'!$J:$J,CD$8,'Bank-1S'!$AF:$AF,$N74,'Bank-1S'!$X:$X,$F74))</f>
        <v>0</v>
      </c>
      <c r="CE74" s="99">
        <f ca="1">IF(CE$7&lt;&gt;"",SUMIFS('Bank-1S'!$AE:$AE,'Bank-1S'!$J:$J,"&gt;="&amp;CE$7,'Bank-1S'!$J:$J,"&lt;="&amp;CE$8,'Bank-1S'!$AF:$AF,$N74,'Bank-1S'!$X:$X,$F74),SUMIFS('Bank-1S'!$AE:$AE,'Bank-1S'!$J:$J,CE$8,'Bank-1S'!$AF:$AF,$N74,'Bank-1S'!$X:$X,$F74))</f>
        <v>0</v>
      </c>
      <c r="CF74" s="99">
        <f ca="1">IF(CF$7&lt;&gt;"",SUMIFS('Bank-1S'!$AE:$AE,'Bank-1S'!$J:$J,"&gt;="&amp;CF$7,'Bank-1S'!$J:$J,"&lt;="&amp;CF$8,'Bank-1S'!$AF:$AF,$N74,'Bank-1S'!$X:$X,$F74),SUMIFS('Bank-1S'!$AE:$AE,'Bank-1S'!$J:$J,CF$8,'Bank-1S'!$AF:$AF,$N74,'Bank-1S'!$X:$X,$F74))</f>
        <v>0</v>
      </c>
      <c r="CG74" s="99">
        <f ca="1">IF(CG$7&lt;&gt;"",SUMIFS('Bank-1S'!$AE:$AE,'Bank-1S'!$J:$J,"&gt;="&amp;CG$7,'Bank-1S'!$J:$J,"&lt;="&amp;CG$8,'Bank-1S'!$AF:$AF,$N74,'Bank-1S'!$X:$X,$F74),SUMIFS('Bank-1S'!$AE:$AE,'Bank-1S'!$J:$J,CG$8,'Bank-1S'!$AF:$AF,$N74,'Bank-1S'!$X:$X,$F74))</f>
        <v>0</v>
      </c>
      <c r="CH74" s="99">
        <f ca="1">IF(CH$7&lt;&gt;"",SUMIFS('Bank-1S'!$AE:$AE,'Bank-1S'!$J:$J,"&gt;="&amp;CH$7,'Bank-1S'!$J:$J,"&lt;="&amp;CH$8,'Bank-1S'!$AF:$AF,$N74,'Bank-1S'!$X:$X,$F74),SUMIFS('Bank-1S'!$AE:$AE,'Bank-1S'!$J:$J,CH$8,'Bank-1S'!$AF:$AF,$N74,'Bank-1S'!$X:$X,$F74))</f>
        <v>0</v>
      </c>
      <c r="CI74" s="99">
        <f ca="1">IF(CI$7&lt;&gt;"",SUMIFS('Bank-1S'!$AE:$AE,'Bank-1S'!$J:$J,"&gt;="&amp;CI$7,'Bank-1S'!$J:$J,"&lt;="&amp;CI$8,'Bank-1S'!$AF:$AF,$N74,'Bank-1S'!$X:$X,$F74),SUMIFS('Bank-1S'!$AE:$AE,'Bank-1S'!$J:$J,CI$8,'Bank-1S'!$AF:$AF,$N74,'Bank-1S'!$X:$X,$F74))</f>
        <v>0</v>
      </c>
      <c r="CJ74" s="99">
        <f ca="1">IF(CJ$7&lt;&gt;"",SUMIFS('Bank-1S'!$AE:$AE,'Bank-1S'!$J:$J,"&gt;="&amp;CJ$7,'Bank-1S'!$J:$J,"&lt;="&amp;CJ$8,'Bank-1S'!$AF:$AF,$N74,'Bank-1S'!$X:$X,$F74),SUMIFS('Bank-1S'!$AE:$AE,'Bank-1S'!$J:$J,CJ$8,'Bank-1S'!$AF:$AF,$N74,'Bank-1S'!$X:$X,$F74))</f>
        <v>0</v>
      </c>
      <c r="CK74" s="99">
        <f ca="1">IF(CK$7&lt;&gt;"",SUMIFS('Bank-1S'!$AE:$AE,'Bank-1S'!$J:$J,"&gt;="&amp;CK$7,'Bank-1S'!$J:$J,"&lt;="&amp;CK$8,'Bank-1S'!$AF:$AF,$N74,'Bank-1S'!$X:$X,$F74),SUMIFS('Bank-1S'!$AE:$AE,'Bank-1S'!$J:$J,CK$8,'Bank-1S'!$AF:$AF,$N74,'Bank-1S'!$X:$X,$F74))</f>
        <v>0</v>
      </c>
      <c r="CL74" s="99">
        <f ca="1">IF(CL$7&lt;&gt;"",SUMIFS('Bank-1S'!$AE:$AE,'Bank-1S'!$J:$J,"&gt;="&amp;CL$7,'Bank-1S'!$J:$J,"&lt;="&amp;CL$8,'Bank-1S'!$AF:$AF,$N74,'Bank-1S'!$X:$X,$F74),SUMIFS('Bank-1S'!$AE:$AE,'Bank-1S'!$J:$J,CL$8,'Bank-1S'!$AF:$AF,$N74,'Bank-1S'!$X:$X,$F74))</f>
        <v>0</v>
      </c>
      <c r="CM74" s="99">
        <f ca="1">IF(CM$7&lt;&gt;"",SUMIFS('Bank-1S'!$AE:$AE,'Bank-1S'!$J:$J,"&gt;="&amp;CM$7,'Bank-1S'!$J:$J,"&lt;="&amp;CM$8,'Bank-1S'!$AF:$AF,$N74,'Bank-1S'!$X:$X,$F74),SUMIFS('Bank-1S'!$AE:$AE,'Bank-1S'!$J:$J,CM$8,'Bank-1S'!$AF:$AF,$N74,'Bank-1S'!$X:$X,$F74))</f>
        <v>0</v>
      </c>
      <c r="CN74" s="99">
        <f ca="1">IF(CN$7&lt;&gt;"",SUMIFS('Bank-1S'!$AE:$AE,'Bank-1S'!$J:$J,"&gt;="&amp;CN$7,'Bank-1S'!$J:$J,"&lt;="&amp;CN$8,'Bank-1S'!$AF:$AF,$N74,'Bank-1S'!$X:$X,$F74),SUMIFS('Bank-1S'!$AE:$AE,'Bank-1S'!$J:$J,CN$8,'Bank-1S'!$AF:$AF,$N74,'Bank-1S'!$X:$X,$F74))</f>
        <v>0</v>
      </c>
      <c r="CO74" s="99">
        <f ca="1">IF(CO$7&lt;&gt;"",SUMIFS('Bank-1S'!$AE:$AE,'Bank-1S'!$J:$J,"&gt;="&amp;CO$7,'Bank-1S'!$J:$J,"&lt;="&amp;CO$8,'Bank-1S'!$AF:$AF,$N74,'Bank-1S'!$X:$X,$F74),SUMIFS('Bank-1S'!$AE:$AE,'Bank-1S'!$J:$J,CO$8,'Bank-1S'!$AF:$AF,$N74,'Bank-1S'!$X:$X,$F74))</f>
        <v>0</v>
      </c>
      <c r="CP74" s="99">
        <f ca="1">IF(CP$7&lt;&gt;"",SUMIFS('Bank-1S'!$AE:$AE,'Bank-1S'!$J:$J,"&gt;="&amp;CP$7,'Bank-1S'!$J:$J,"&lt;="&amp;CP$8,'Bank-1S'!$AF:$AF,$N74,'Bank-1S'!$X:$X,$F74),SUMIFS('Bank-1S'!$AE:$AE,'Bank-1S'!$J:$J,CP$8,'Bank-1S'!$AF:$AF,$N74,'Bank-1S'!$X:$X,$F74))</f>
        <v>0</v>
      </c>
      <c r="CQ74" s="99">
        <f ca="1">IF(CQ$7&lt;&gt;"",SUMIFS('Bank-1S'!$AE:$AE,'Bank-1S'!$J:$J,"&gt;="&amp;CQ$7,'Bank-1S'!$J:$J,"&lt;="&amp;CQ$8,'Bank-1S'!$AF:$AF,$N74,'Bank-1S'!$X:$X,$F74),SUMIFS('Bank-1S'!$AE:$AE,'Bank-1S'!$J:$J,CQ$8,'Bank-1S'!$AF:$AF,$N74,'Bank-1S'!$X:$X,$F74))</f>
        <v>0</v>
      </c>
      <c r="CR74" s="99">
        <f ca="1">IF(CR$7&lt;&gt;"",SUMIFS('Bank-1S'!$AE:$AE,'Bank-1S'!$J:$J,"&gt;="&amp;CR$7,'Bank-1S'!$J:$J,"&lt;="&amp;CR$8,'Bank-1S'!$AF:$AF,$N74,'Bank-1S'!$X:$X,$F74),SUMIFS('Bank-1S'!$AE:$AE,'Bank-1S'!$J:$J,CR$8,'Bank-1S'!$AF:$AF,$N74,'Bank-1S'!$X:$X,$F74))</f>
        <v>0</v>
      </c>
      <c r="CS74" s="99">
        <f ca="1">IF(CS$7&lt;&gt;"",SUMIFS('Bank-1S'!$AE:$AE,'Bank-1S'!$J:$J,"&gt;="&amp;CS$7,'Bank-1S'!$J:$J,"&lt;="&amp;CS$8,'Bank-1S'!$AF:$AF,$N74,'Bank-1S'!$X:$X,$F74),SUMIFS('Bank-1S'!$AE:$AE,'Bank-1S'!$J:$J,CS$8,'Bank-1S'!$AF:$AF,$N74,'Bank-1S'!$X:$X,$F74))</f>
        <v>0</v>
      </c>
      <c r="CT74" s="99">
        <f ca="1">IF(CT$7&lt;&gt;"",SUMIFS('Bank-1S'!$AE:$AE,'Bank-1S'!$J:$J,"&gt;="&amp;CT$7,'Bank-1S'!$J:$J,"&lt;="&amp;CT$8,'Bank-1S'!$AF:$AF,$N74,'Bank-1S'!$X:$X,$F74),SUMIFS('Bank-1S'!$AE:$AE,'Bank-1S'!$J:$J,CT$8,'Bank-1S'!$AF:$AF,$N74,'Bank-1S'!$X:$X,$F74))</f>
        <v>0</v>
      </c>
    </row>
    <row r="75" spans="1:98" s="28" customFormat="1" ht="10.199999999999999" x14ac:dyDescent="0.2">
      <c r="A75" s="87"/>
      <c r="B75" s="87"/>
      <c r="C75" s="87"/>
      <c r="D75" s="87"/>
      <c r="E75" s="198">
        <v>1</v>
      </c>
      <c r="F75" s="101" t="str">
        <f>lists!$Z$32</f>
        <v>Оплаты расходов за собственное авто</v>
      </c>
      <c r="G75" s="87"/>
      <c r="H75" s="291">
        <f t="shared" ca="1" si="24"/>
        <v>0</v>
      </c>
      <c r="I75" s="306">
        <f ca="1">IF(SUMIFS($V$21:$CU$21,$V$3:$CU$3,K$3,$V$2:$CU$2,K$2)=0,0,I$21*SUMIFS($V75:$CU75,$V$3:$CU$3,K$3,$V$2:$CU$2,K$2,$V$8:$CU$8,"&gt;="&amp;$AR$7)/SUMIFS($V$21:$CU$21,$V$3:$CU$3,K$3,$V$2:$CU$2,K$2,$V$8:$CU$8,"&gt;="&amp;$AR$7))</f>
        <v>0</v>
      </c>
      <c r="J75" s="291">
        <f t="shared" ca="1" si="22"/>
        <v>0</v>
      </c>
      <c r="K75" s="306">
        <f t="shared" ca="1" si="26"/>
        <v>0</v>
      </c>
      <c r="L75" s="306">
        <f t="shared" ca="1" si="27"/>
        <v>0</v>
      </c>
      <c r="M75" s="86"/>
      <c r="N75" s="87" t="str">
        <f t="shared" si="23"/>
        <v>RUR</v>
      </c>
      <c r="O75" s="88"/>
      <c r="P75" s="87"/>
      <c r="Q75" s="260">
        <f t="shared" ca="1" si="28"/>
        <v>0</v>
      </c>
      <c r="R75" s="87"/>
      <c r="S75" s="136"/>
      <c r="T75" s="137">
        <f t="shared" ca="1" si="31"/>
        <v>0</v>
      </c>
      <c r="U75" s="138"/>
      <c r="V75" s="168"/>
      <c r="W75" s="169">
        <f>IF(W$7&lt;&gt;"",SUMIFS('Bank-1S'!$AE:$AE,'Bank-1S'!$J:$J,"&gt;="&amp;W$7,'Bank-1S'!$J:$J,"&lt;="&amp;W$8,'Bank-1S'!$AF:$AF,$N75,'Bank-1S'!$X:$X,$F75),SUMIFS('Bank-1S'!$AE:$AE,'Bank-1S'!$J:$J,W$8,'Bank-1S'!$AF:$AF,$N75,'Bank-1S'!$X:$X,$F75))</f>
        <v>0</v>
      </c>
      <c r="X75" s="99">
        <f ca="1">IF(X$7&lt;&gt;"",SUMIFS('Bank-1S'!$AE:$AE,'Bank-1S'!$J:$J,"&gt;="&amp;X$7,'Bank-1S'!$J:$J,"&lt;="&amp;X$8,'Bank-1S'!$AF:$AF,$N75,'Bank-1S'!$X:$X,$F75),SUMIFS('Bank-1S'!$AE:$AE,'Bank-1S'!$J:$J,X$8,'Bank-1S'!$AF:$AF,$N75,'Bank-1S'!$X:$X,$F75))</f>
        <v>0</v>
      </c>
      <c r="Y75" s="99">
        <f ca="1">IF(Y$7&lt;&gt;"",SUMIFS('Bank-1S'!$AE:$AE,'Bank-1S'!$J:$J,"&gt;="&amp;Y$7,'Bank-1S'!$J:$J,"&lt;="&amp;Y$8,'Bank-1S'!$AF:$AF,$N75,'Bank-1S'!$X:$X,$F75),SUMIFS('Bank-1S'!$AE:$AE,'Bank-1S'!$J:$J,Y$8,'Bank-1S'!$AF:$AF,$N75,'Bank-1S'!$X:$X,$F75))</f>
        <v>0</v>
      </c>
      <c r="Z75" s="99">
        <f ca="1">IF(Z$7&lt;&gt;"",SUMIFS('Bank-1S'!$AE:$AE,'Bank-1S'!$J:$J,"&gt;="&amp;Z$7,'Bank-1S'!$J:$J,"&lt;="&amp;Z$8,'Bank-1S'!$AF:$AF,$N75,'Bank-1S'!$X:$X,$F75),SUMIFS('Bank-1S'!$AE:$AE,'Bank-1S'!$J:$J,Z$8,'Bank-1S'!$AF:$AF,$N75,'Bank-1S'!$X:$X,$F75))</f>
        <v>0</v>
      </c>
      <c r="AA75" s="99">
        <f ca="1">IF(AA$7&lt;&gt;"",SUMIFS('Bank-1S'!$AE:$AE,'Bank-1S'!$J:$J,"&gt;="&amp;AA$7,'Bank-1S'!$J:$J,"&lt;="&amp;AA$8,'Bank-1S'!$AF:$AF,$N75,'Bank-1S'!$X:$X,$F75),SUMIFS('Bank-1S'!$AE:$AE,'Bank-1S'!$J:$J,AA$8,'Bank-1S'!$AF:$AF,$N75,'Bank-1S'!$X:$X,$F75))</f>
        <v>0</v>
      </c>
      <c r="AB75" s="99">
        <f ca="1">IF(AB$7&lt;&gt;"",SUMIFS('Bank-1S'!$AE:$AE,'Bank-1S'!$J:$J,"&gt;="&amp;AB$7,'Bank-1S'!$J:$J,"&lt;="&amp;AB$8,'Bank-1S'!$AF:$AF,$N75,'Bank-1S'!$X:$X,$F75),SUMIFS('Bank-1S'!$AE:$AE,'Bank-1S'!$J:$J,AB$8,'Bank-1S'!$AF:$AF,$N75,'Bank-1S'!$X:$X,$F75))</f>
        <v>0</v>
      </c>
      <c r="AC75" s="99">
        <f ca="1">IF(AC$7&lt;&gt;"",SUMIFS('Bank-1S'!$AE:$AE,'Bank-1S'!$J:$J,"&gt;="&amp;AC$7,'Bank-1S'!$J:$J,"&lt;="&amp;AC$8,'Bank-1S'!$AF:$AF,$N75,'Bank-1S'!$X:$X,$F75),SUMIFS('Bank-1S'!$AE:$AE,'Bank-1S'!$J:$J,AC$8,'Bank-1S'!$AF:$AF,$N75,'Bank-1S'!$X:$X,$F75))</f>
        <v>0</v>
      </c>
      <c r="AD75" s="99">
        <f ca="1">IF(AD$7&lt;&gt;"",SUMIFS('Bank-1S'!$AE:$AE,'Bank-1S'!$J:$J,"&gt;="&amp;AD$7,'Bank-1S'!$J:$J,"&lt;="&amp;AD$8,'Bank-1S'!$AF:$AF,$N75,'Bank-1S'!$X:$X,$F75),SUMIFS('Bank-1S'!$AE:$AE,'Bank-1S'!$J:$J,AD$8,'Bank-1S'!$AF:$AF,$N75,'Bank-1S'!$X:$X,$F75))</f>
        <v>0</v>
      </c>
      <c r="AE75" s="99">
        <f ca="1">IF(AE$7&lt;&gt;"",SUMIFS('Bank-1S'!$AE:$AE,'Bank-1S'!$J:$J,"&gt;="&amp;AE$7,'Bank-1S'!$J:$J,"&lt;="&amp;AE$8,'Bank-1S'!$AF:$AF,$N75,'Bank-1S'!$X:$X,$F75),SUMIFS('Bank-1S'!$AE:$AE,'Bank-1S'!$J:$J,AE$8,'Bank-1S'!$AF:$AF,$N75,'Bank-1S'!$X:$X,$F75))</f>
        <v>0</v>
      </c>
      <c r="AF75" s="99">
        <f ca="1">IF(AF$7&lt;&gt;"",SUMIFS('Bank-1S'!$AE:$AE,'Bank-1S'!$J:$J,"&gt;="&amp;AF$7,'Bank-1S'!$J:$J,"&lt;="&amp;AF$8,'Bank-1S'!$AF:$AF,$N75,'Bank-1S'!$X:$X,$F75),SUMIFS('Bank-1S'!$AE:$AE,'Bank-1S'!$J:$J,AF$8,'Bank-1S'!$AF:$AF,$N75,'Bank-1S'!$X:$X,$F75))</f>
        <v>0</v>
      </c>
      <c r="AG75" s="99">
        <f ca="1">IF(AG$7&lt;&gt;"",SUMIFS('Bank-1S'!$AE:$AE,'Bank-1S'!$J:$J,"&gt;="&amp;AG$7,'Bank-1S'!$J:$J,"&lt;="&amp;AG$8,'Bank-1S'!$AF:$AF,$N75,'Bank-1S'!$X:$X,$F75),SUMIFS('Bank-1S'!$AE:$AE,'Bank-1S'!$J:$J,AG$8,'Bank-1S'!$AF:$AF,$N75,'Bank-1S'!$X:$X,$F75))</f>
        <v>0</v>
      </c>
      <c r="AH75" s="99">
        <f ca="1">IF(AH$7&lt;&gt;"",SUMIFS('Bank-1S'!$AE:$AE,'Bank-1S'!$J:$J,"&gt;="&amp;AH$7,'Bank-1S'!$J:$J,"&lt;="&amp;AH$8,'Bank-1S'!$AF:$AF,$N75,'Bank-1S'!$X:$X,$F75),SUMIFS('Bank-1S'!$AE:$AE,'Bank-1S'!$J:$J,AH$8,'Bank-1S'!$AF:$AF,$N75,'Bank-1S'!$X:$X,$F75))</f>
        <v>0</v>
      </c>
      <c r="AI75" s="99">
        <f ca="1">IF(AI$7&lt;&gt;"",SUMIFS('Bank-1S'!$AE:$AE,'Bank-1S'!$J:$J,"&gt;="&amp;AI$7,'Bank-1S'!$J:$J,"&lt;="&amp;AI$8,'Bank-1S'!$AF:$AF,$N75,'Bank-1S'!$X:$X,$F75),SUMIFS('Bank-1S'!$AE:$AE,'Bank-1S'!$J:$J,AI$8,'Bank-1S'!$AF:$AF,$N75,'Bank-1S'!$X:$X,$F75))</f>
        <v>0</v>
      </c>
      <c r="AJ75" s="99">
        <f ca="1">IF(AJ$7&lt;&gt;"",SUMIFS('Bank-1S'!$AE:$AE,'Bank-1S'!$J:$J,"&gt;="&amp;AJ$7,'Bank-1S'!$J:$J,"&lt;="&amp;AJ$8,'Bank-1S'!$AF:$AF,$N75,'Bank-1S'!$X:$X,$F75),SUMIFS('Bank-1S'!$AE:$AE,'Bank-1S'!$J:$J,AJ$8,'Bank-1S'!$AF:$AF,$N75,'Bank-1S'!$X:$X,$F75))</f>
        <v>0</v>
      </c>
      <c r="AK75" s="99">
        <f ca="1">IF(AK$7&lt;&gt;"",SUMIFS('Bank-1S'!$AE:$AE,'Bank-1S'!$J:$J,"&gt;="&amp;AK$7,'Bank-1S'!$J:$J,"&lt;="&amp;AK$8,'Bank-1S'!$AF:$AF,$N75,'Bank-1S'!$X:$X,$F75),SUMIFS('Bank-1S'!$AE:$AE,'Bank-1S'!$J:$J,AK$8,'Bank-1S'!$AF:$AF,$N75,'Bank-1S'!$X:$X,$F75))</f>
        <v>0</v>
      </c>
      <c r="AL75" s="99">
        <f ca="1">IF(AL$7&lt;&gt;"",SUMIFS('Bank-1S'!$AE:$AE,'Bank-1S'!$J:$J,"&gt;="&amp;AL$7,'Bank-1S'!$J:$J,"&lt;="&amp;AL$8,'Bank-1S'!$AF:$AF,$N75,'Bank-1S'!$X:$X,$F75),SUMIFS('Bank-1S'!$AE:$AE,'Bank-1S'!$J:$J,AL$8,'Bank-1S'!$AF:$AF,$N75,'Bank-1S'!$X:$X,$F75))</f>
        <v>0</v>
      </c>
      <c r="AM75" s="99">
        <f ca="1">IF(AM$7&lt;&gt;"",SUMIFS('Bank-1S'!$AE:$AE,'Bank-1S'!$J:$J,"&gt;="&amp;AM$7,'Bank-1S'!$J:$J,"&lt;="&amp;AM$8,'Bank-1S'!$AF:$AF,$N75,'Bank-1S'!$X:$X,$F75),SUMIFS('Bank-1S'!$AE:$AE,'Bank-1S'!$J:$J,AM$8,'Bank-1S'!$AF:$AF,$N75,'Bank-1S'!$X:$X,$F75))</f>
        <v>0</v>
      </c>
      <c r="AN75" s="99">
        <f ca="1">IF(AN$7&lt;&gt;"",SUMIFS('Bank-1S'!$AE:$AE,'Bank-1S'!$J:$J,"&gt;="&amp;AN$7,'Bank-1S'!$J:$J,"&lt;="&amp;AN$8,'Bank-1S'!$AF:$AF,$N75,'Bank-1S'!$X:$X,$F75),SUMIFS('Bank-1S'!$AE:$AE,'Bank-1S'!$J:$J,AN$8,'Bank-1S'!$AF:$AF,$N75,'Bank-1S'!$X:$X,$F75))</f>
        <v>0</v>
      </c>
      <c r="AO75" s="99">
        <f ca="1">IF(AO$7&lt;&gt;"",SUMIFS('Bank-1S'!$AE:$AE,'Bank-1S'!$J:$J,"&gt;="&amp;AO$7,'Bank-1S'!$J:$J,"&lt;="&amp;AO$8,'Bank-1S'!$AF:$AF,$N75,'Bank-1S'!$X:$X,$F75),SUMIFS('Bank-1S'!$AE:$AE,'Bank-1S'!$J:$J,AO$8,'Bank-1S'!$AF:$AF,$N75,'Bank-1S'!$X:$X,$F75))</f>
        <v>0</v>
      </c>
      <c r="AP75" s="99">
        <f ca="1">IF(AP$7&lt;&gt;"",SUMIFS('Bank-1S'!$AE:$AE,'Bank-1S'!$J:$J,"&gt;="&amp;AP$7,'Bank-1S'!$J:$J,"&lt;="&amp;AP$8,'Bank-1S'!$AF:$AF,$N75,'Bank-1S'!$X:$X,$F75),SUMIFS('Bank-1S'!$AE:$AE,'Bank-1S'!$J:$J,AP$8,'Bank-1S'!$AF:$AF,$N75,'Bank-1S'!$X:$X,$F75))</f>
        <v>0</v>
      </c>
      <c r="AQ75" s="99">
        <f ca="1">IF(AQ$7&lt;&gt;"",SUMIFS('Bank-1S'!$AE:$AE,'Bank-1S'!$J:$J,"&gt;="&amp;AQ$7,'Bank-1S'!$J:$J,"&lt;="&amp;AQ$8,'Bank-1S'!$AF:$AF,$N75,'Bank-1S'!$X:$X,$F75),SUMIFS('Bank-1S'!$AE:$AE,'Bank-1S'!$J:$J,AQ$8,'Bank-1S'!$AF:$AF,$N75,'Bank-1S'!$X:$X,$F75))</f>
        <v>0</v>
      </c>
      <c r="AR75" s="99">
        <f ca="1">IF(AR$7&lt;&gt;"",SUMIFS('Bank-1S'!$AE:$AE,'Bank-1S'!$J:$J,"&gt;="&amp;AR$7,'Bank-1S'!$J:$J,"&lt;="&amp;AR$8,'Bank-1S'!$AF:$AF,$N75,'Bank-1S'!$X:$X,$F75),SUMIFS('Bank-1S'!$AE:$AE,'Bank-1S'!$J:$J,AR$8,'Bank-1S'!$AF:$AF,$N75,'Bank-1S'!$X:$X,$F75))</f>
        <v>0</v>
      </c>
      <c r="AS75" s="99">
        <f ca="1">IF(AS$7&lt;&gt;"",SUMIFS('Bank-1S'!$AE:$AE,'Bank-1S'!$J:$J,"&gt;="&amp;AS$7,'Bank-1S'!$J:$J,"&lt;="&amp;AS$8,'Bank-1S'!$AF:$AF,$N75,'Bank-1S'!$X:$X,$F75),SUMIFS('Bank-1S'!$AE:$AE,'Bank-1S'!$J:$J,AS$8,'Bank-1S'!$AF:$AF,$N75,'Bank-1S'!$X:$X,$F75))</f>
        <v>0</v>
      </c>
      <c r="AT75" s="99">
        <f ca="1">IF(AT$7&lt;&gt;"",SUMIFS('Bank-1S'!$AE:$AE,'Bank-1S'!$J:$J,"&gt;="&amp;AT$7,'Bank-1S'!$J:$J,"&lt;="&amp;AT$8,'Bank-1S'!$AF:$AF,$N75,'Bank-1S'!$X:$X,$F75),SUMIFS('Bank-1S'!$AE:$AE,'Bank-1S'!$J:$J,AT$8,'Bank-1S'!$AF:$AF,$N75,'Bank-1S'!$X:$X,$F75))</f>
        <v>0</v>
      </c>
      <c r="AU75" s="99">
        <f ca="1">IF(AU$7&lt;&gt;"",SUMIFS('Bank-1S'!$AE:$AE,'Bank-1S'!$J:$J,"&gt;="&amp;AU$7,'Bank-1S'!$J:$J,"&lt;="&amp;AU$8,'Bank-1S'!$AF:$AF,$N75,'Bank-1S'!$X:$X,$F75),SUMIFS('Bank-1S'!$AE:$AE,'Bank-1S'!$J:$J,AU$8,'Bank-1S'!$AF:$AF,$N75,'Bank-1S'!$X:$X,$F75))</f>
        <v>0</v>
      </c>
      <c r="AV75" s="99">
        <f ca="1">IF(AV$7&lt;&gt;"",SUMIFS('Bank-1S'!$AE:$AE,'Bank-1S'!$J:$J,"&gt;="&amp;AV$7,'Bank-1S'!$J:$J,"&lt;="&amp;AV$8,'Bank-1S'!$AF:$AF,$N75,'Bank-1S'!$X:$X,$F75),SUMIFS('Bank-1S'!$AE:$AE,'Bank-1S'!$J:$J,AV$8,'Bank-1S'!$AF:$AF,$N75,'Bank-1S'!$X:$X,$F75))</f>
        <v>0</v>
      </c>
      <c r="AW75" s="99">
        <f ca="1">IF(AW$7&lt;&gt;"",SUMIFS('Bank-1S'!$AE:$AE,'Bank-1S'!$J:$J,"&gt;="&amp;AW$7,'Bank-1S'!$J:$J,"&lt;="&amp;AW$8,'Bank-1S'!$AF:$AF,$N75,'Bank-1S'!$X:$X,$F75),SUMIFS('Bank-1S'!$AE:$AE,'Bank-1S'!$J:$J,AW$8,'Bank-1S'!$AF:$AF,$N75,'Bank-1S'!$X:$X,$F75))</f>
        <v>0</v>
      </c>
      <c r="AX75" s="99">
        <f ca="1">IF(AX$7&lt;&gt;"",SUMIFS('Bank-1S'!$AE:$AE,'Bank-1S'!$J:$J,"&gt;="&amp;AX$7,'Bank-1S'!$J:$J,"&lt;="&amp;AX$8,'Bank-1S'!$AF:$AF,$N75,'Bank-1S'!$X:$X,$F75),SUMIFS('Bank-1S'!$AE:$AE,'Bank-1S'!$J:$J,AX$8,'Bank-1S'!$AF:$AF,$N75,'Bank-1S'!$X:$X,$F75))</f>
        <v>0</v>
      </c>
      <c r="AY75" s="99">
        <f ca="1">IF(AY$7&lt;&gt;"",SUMIFS('Bank-1S'!$AE:$AE,'Bank-1S'!$J:$J,"&gt;="&amp;AY$7,'Bank-1S'!$J:$J,"&lt;="&amp;AY$8,'Bank-1S'!$AF:$AF,$N75,'Bank-1S'!$X:$X,$F75),SUMIFS('Bank-1S'!$AE:$AE,'Bank-1S'!$J:$J,AY$8,'Bank-1S'!$AF:$AF,$N75,'Bank-1S'!$X:$X,$F75))</f>
        <v>0</v>
      </c>
      <c r="AZ75" s="99">
        <f ca="1">IF(AZ$7&lt;&gt;"",SUMIFS('Bank-1S'!$AE:$AE,'Bank-1S'!$J:$J,"&gt;="&amp;AZ$7,'Bank-1S'!$J:$J,"&lt;="&amp;AZ$8,'Bank-1S'!$AF:$AF,$N75,'Bank-1S'!$X:$X,$F75),SUMIFS('Bank-1S'!$AE:$AE,'Bank-1S'!$J:$J,AZ$8,'Bank-1S'!$AF:$AF,$N75,'Bank-1S'!$X:$X,$F75))</f>
        <v>0</v>
      </c>
      <c r="BA75" s="99">
        <f ca="1">IF(BA$7&lt;&gt;"",SUMIFS('Bank-1S'!$AE:$AE,'Bank-1S'!$J:$J,"&gt;="&amp;BA$7,'Bank-1S'!$J:$J,"&lt;="&amp;BA$8,'Bank-1S'!$AF:$AF,$N75,'Bank-1S'!$X:$X,$F75),SUMIFS('Bank-1S'!$AE:$AE,'Bank-1S'!$J:$J,BA$8,'Bank-1S'!$AF:$AF,$N75,'Bank-1S'!$X:$X,$F75))</f>
        <v>0</v>
      </c>
      <c r="BB75" s="99">
        <f ca="1">IF(BB$7&lt;&gt;"",SUMIFS('Bank-1S'!$AE:$AE,'Bank-1S'!$J:$J,"&gt;="&amp;BB$7,'Bank-1S'!$J:$J,"&lt;="&amp;BB$8,'Bank-1S'!$AF:$AF,$N75,'Bank-1S'!$X:$X,$F75),SUMIFS('Bank-1S'!$AE:$AE,'Bank-1S'!$J:$J,BB$8,'Bank-1S'!$AF:$AF,$N75,'Bank-1S'!$X:$X,$F75))</f>
        <v>0</v>
      </c>
      <c r="BC75" s="99">
        <f ca="1">IF(BC$7&lt;&gt;"",SUMIFS('Bank-1S'!$AE:$AE,'Bank-1S'!$J:$J,"&gt;="&amp;BC$7,'Bank-1S'!$J:$J,"&lt;="&amp;BC$8,'Bank-1S'!$AF:$AF,$N75,'Bank-1S'!$X:$X,$F75),SUMIFS('Bank-1S'!$AE:$AE,'Bank-1S'!$J:$J,BC$8,'Bank-1S'!$AF:$AF,$N75,'Bank-1S'!$X:$X,$F75))</f>
        <v>0</v>
      </c>
      <c r="BD75" s="99">
        <f ca="1">IF(BD$7&lt;&gt;"",SUMIFS('Bank-1S'!$AE:$AE,'Bank-1S'!$J:$J,"&gt;="&amp;BD$7,'Bank-1S'!$J:$J,"&lt;="&amp;BD$8,'Bank-1S'!$AF:$AF,$N75,'Bank-1S'!$X:$X,$F75),SUMIFS('Bank-1S'!$AE:$AE,'Bank-1S'!$J:$J,BD$8,'Bank-1S'!$AF:$AF,$N75,'Bank-1S'!$X:$X,$F75))</f>
        <v>0</v>
      </c>
      <c r="BE75" s="99">
        <f ca="1">IF(BE$7&lt;&gt;"",SUMIFS('Bank-1S'!$AE:$AE,'Bank-1S'!$J:$J,"&gt;="&amp;BE$7,'Bank-1S'!$J:$J,"&lt;="&amp;BE$8,'Bank-1S'!$AF:$AF,$N75,'Bank-1S'!$X:$X,$F75),SUMIFS('Bank-1S'!$AE:$AE,'Bank-1S'!$J:$J,BE$8,'Bank-1S'!$AF:$AF,$N75,'Bank-1S'!$X:$X,$F75))</f>
        <v>0</v>
      </c>
      <c r="BF75" s="99">
        <f ca="1">IF(BF$7&lt;&gt;"",SUMIFS('Bank-1S'!$AE:$AE,'Bank-1S'!$J:$J,"&gt;="&amp;BF$7,'Bank-1S'!$J:$J,"&lt;="&amp;BF$8,'Bank-1S'!$AF:$AF,$N75,'Bank-1S'!$X:$X,$F75),SUMIFS('Bank-1S'!$AE:$AE,'Bank-1S'!$J:$J,BF$8,'Bank-1S'!$AF:$AF,$N75,'Bank-1S'!$X:$X,$F75))</f>
        <v>0</v>
      </c>
      <c r="BG75" s="99">
        <f ca="1">IF(BG$7&lt;&gt;"",SUMIFS('Bank-1S'!$AE:$AE,'Bank-1S'!$J:$J,"&gt;="&amp;BG$7,'Bank-1S'!$J:$J,"&lt;="&amp;BG$8,'Bank-1S'!$AF:$AF,$N75,'Bank-1S'!$X:$X,$F75),SUMIFS('Bank-1S'!$AE:$AE,'Bank-1S'!$J:$J,BG$8,'Bank-1S'!$AF:$AF,$N75,'Bank-1S'!$X:$X,$F75))</f>
        <v>0</v>
      </c>
      <c r="BH75" s="99">
        <f ca="1">IF(BH$7&lt;&gt;"",SUMIFS('Bank-1S'!$AE:$AE,'Bank-1S'!$J:$J,"&gt;="&amp;BH$7,'Bank-1S'!$J:$J,"&lt;="&amp;BH$8,'Bank-1S'!$AF:$AF,$N75,'Bank-1S'!$X:$X,$F75),SUMIFS('Bank-1S'!$AE:$AE,'Bank-1S'!$J:$J,BH$8,'Bank-1S'!$AF:$AF,$N75,'Bank-1S'!$X:$X,$F75))</f>
        <v>0</v>
      </c>
      <c r="BI75" s="99">
        <f ca="1">IF(BI$7&lt;&gt;"",SUMIFS('Bank-1S'!$AE:$AE,'Bank-1S'!$J:$J,"&gt;="&amp;BI$7,'Bank-1S'!$J:$J,"&lt;="&amp;BI$8,'Bank-1S'!$AF:$AF,$N75,'Bank-1S'!$X:$X,$F75),SUMIFS('Bank-1S'!$AE:$AE,'Bank-1S'!$J:$J,BI$8,'Bank-1S'!$AF:$AF,$N75,'Bank-1S'!$X:$X,$F75))</f>
        <v>0</v>
      </c>
      <c r="BJ75" s="99">
        <f ca="1">IF(BJ$7&lt;&gt;"",SUMIFS('Bank-1S'!$AE:$AE,'Bank-1S'!$J:$J,"&gt;="&amp;BJ$7,'Bank-1S'!$J:$J,"&lt;="&amp;BJ$8,'Bank-1S'!$AF:$AF,$N75,'Bank-1S'!$X:$X,$F75),SUMIFS('Bank-1S'!$AE:$AE,'Bank-1S'!$J:$J,BJ$8,'Bank-1S'!$AF:$AF,$N75,'Bank-1S'!$X:$X,$F75))</f>
        <v>0</v>
      </c>
      <c r="BK75" s="99">
        <f ca="1">IF(BK$7&lt;&gt;"",SUMIFS('Bank-1S'!$AE:$AE,'Bank-1S'!$J:$J,"&gt;="&amp;BK$7,'Bank-1S'!$J:$J,"&lt;="&amp;BK$8,'Bank-1S'!$AF:$AF,$N75,'Bank-1S'!$X:$X,$F75),SUMIFS('Bank-1S'!$AE:$AE,'Bank-1S'!$J:$J,BK$8,'Bank-1S'!$AF:$AF,$N75,'Bank-1S'!$X:$X,$F75))</f>
        <v>0</v>
      </c>
      <c r="BL75" s="99">
        <f ca="1">IF(BL$7&lt;&gt;"",SUMIFS('Bank-1S'!$AE:$AE,'Bank-1S'!$J:$J,"&gt;="&amp;BL$7,'Bank-1S'!$J:$J,"&lt;="&amp;BL$8,'Bank-1S'!$AF:$AF,$N75,'Bank-1S'!$X:$X,$F75),SUMIFS('Bank-1S'!$AE:$AE,'Bank-1S'!$J:$J,BL$8,'Bank-1S'!$AF:$AF,$N75,'Bank-1S'!$X:$X,$F75))</f>
        <v>0</v>
      </c>
      <c r="BM75" s="99">
        <f ca="1">IF(BM$7&lt;&gt;"",SUMIFS('Bank-1S'!$AE:$AE,'Bank-1S'!$J:$J,"&gt;="&amp;BM$7,'Bank-1S'!$J:$J,"&lt;="&amp;BM$8,'Bank-1S'!$AF:$AF,$N75,'Bank-1S'!$X:$X,$F75),SUMIFS('Bank-1S'!$AE:$AE,'Bank-1S'!$J:$J,BM$8,'Bank-1S'!$AF:$AF,$N75,'Bank-1S'!$X:$X,$F75))</f>
        <v>0</v>
      </c>
      <c r="BN75" s="99">
        <f ca="1">IF(BN$7&lt;&gt;"",SUMIFS('Bank-1S'!$AE:$AE,'Bank-1S'!$J:$J,"&gt;="&amp;BN$7,'Bank-1S'!$J:$J,"&lt;="&amp;BN$8,'Bank-1S'!$AF:$AF,$N75,'Bank-1S'!$X:$X,$F75),SUMIFS('Bank-1S'!$AE:$AE,'Bank-1S'!$J:$J,BN$8,'Bank-1S'!$AF:$AF,$N75,'Bank-1S'!$X:$X,$F75))</f>
        <v>0</v>
      </c>
      <c r="BO75" s="99">
        <f ca="1">IF(BO$7&lt;&gt;"",SUMIFS('Bank-1S'!$AE:$AE,'Bank-1S'!$J:$J,"&gt;="&amp;BO$7,'Bank-1S'!$J:$J,"&lt;="&amp;BO$8,'Bank-1S'!$AF:$AF,$N75,'Bank-1S'!$X:$X,$F75),SUMIFS('Bank-1S'!$AE:$AE,'Bank-1S'!$J:$J,BO$8,'Bank-1S'!$AF:$AF,$N75,'Bank-1S'!$X:$X,$F75))</f>
        <v>0</v>
      </c>
      <c r="BP75" s="99">
        <f ca="1">IF(BP$7&lt;&gt;"",SUMIFS('Bank-1S'!$AE:$AE,'Bank-1S'!$J:$J,"&gt;="&amp;BP$7,'Bank-1S'!$J:$J,"&lt;="&amp;BP$8,'Bank-1S'!$AF:$AF,$N75,'Bank-1S'!$X:$X,$F75),SUMIFS('Bank-1S'!$AE:$AE,'Bank-1S'!$J:$J,BP$8,'Bank-1S'!$AF:$AF,$N75,'Bank-1S'!$X:$X,$F75))</f>
        <v>0</v>
      </c>
      <c r="BQ75" s="99">
        <f ca="1">IF(BQ$7&lt;&gt;"",SUMIFS('Bank-1S'!$AE:$AE,'Bank-1S'!$J:$J,"&gt;="&amp;BQ$7,'Bank-1S'!$J:$J,"&lt;="&amp;BQ$8,'Bank-1S'!$AF:$AF,$N75,'Bank-1S'!$X:$X,$F75),SUMIFS('Bank-1S'!$AE:$AE,'Bank-1S'!$J:$J,BQ$8,'Bank-1S'!$AF:$AF,$N75,'Bank-1S'!$X:$X,$F75))</f>
        <v>0</v>
      </c>
      <c r="BR75" s="99">
        <f ca="1">IF(BR$7&lt;&gt;"",SUMIFS('Bank-1S'!$AE:$AE,'Bank-1S'!$J:$J,"&gt;="&amp;BR$7,'Bank-1S'!$J:$J,"&lt;="&amp;BR$8,'Bank-1S'!$AF:$AF,$N75,'Bank-1S'!$X:$X,$F75),SUMIFS('Bank-1S'!$AE:$AE,'Bank-1S'!$J:$J,BR$8,'Bank-1S'!$AF:$AF,$N75,'Bank-1S'!$X:$X,$F75))</f>
        <v>0</v>
      </c>
      <c r="BS75" s="99">
        <f ca="1">IF(BS$7&lt;&gt;"",SUMIFS('Bank-1S'!$AE:$AE,'Bank-1S'!$J:$J,"&gt;="&amp;BS$7,'Bank-1S'!$J:$J,"&lt;="&amp;BS$8,'Bank-1S'!$AF:$AF,$N75,'Bank-1S'!$X:$X,$F75),SUMIFS('Bank-1S'!$AE:$AE,'Bank-1S'!$J:$J,BS$8,'Bank-1S'!$AF:$AF,$N75,'Bank-1S'!$X:$X,$F75))</f>
        <v>0</v>
      </c>
      <c r="BT75" s="99">
        <f ca="1">IF(BT$7&lt;&gt;"",SUMIFS('Bank-1S'!$AE:$AE,'Bank-1S'!$J:$J,"&gt;="&amp;BT$7,'Bank-1S'!$J:$J,"&lt;="&amp;BT$8,'Bank-1S'!$AF:$AF,$N75,'Bank-1S'!$X:$X,$F75),SUMIFS('Bank-1S'!$AE:$AE,'Bank-1S'!$J:$J,BT$8,'Bank-1S'!$AF:$AF,$N75,'Bank-1S'!$X:$X,$F75))</f>
        <v>0</v>
      </c>
      <c r="BU75" s="99">
        <f ca="1">IF(BU$7&lt;&gt;"",SUMIFS('Bank-1S'!$AE:$AE,'Bank-1S'!$J:$J,"&gt;="&amp;BU$7,'Bank-1S'!$J:$J,"&lt;="&amp;BU$8,'Bank-1S'!$AF:$AF,$N75,'Bank-1S'!$X:$X,$F75),SUMIFS('Bank-1S'!$AE:$AE,'Bank-1S'!$J:$J,BU$8,'Bank-1S'!$AF:$AF,$N75,'Bank-1S'!$X:$X,$F75))</f>
        <v>0</v>
      </c>
      <c r="BV75" s="99">
        <f ca="1">IF(BV$7&lt;&gt;"",SUMIFS('Bank-1S'!$AE:$AE,'Bank-1S'!$J:$J,"&gt;="&amp;BV$7,'Bank-1S'!$J:$J,"&lt;="&amp;BV$8,'Bank-1S'!$AF:$AF,$N75,'Bank-1S'!$X:$X,$F75),SUMIFS('Bank-1S'!$AE:$AE,'Bank-1S'!$J:$J,BV$8,'Bank-1S'!$AF:$AF,$N75,'Bank-1S'!$X:$X,$F75))</f>
        <v>0</v>
      </c>
      <c r="BW75" s="99">
        <f ca="1">IF(BW$7&lt;&gt;"",SUMIFS('Bank-1S'!$AE:$AE,'Bank-1S'!$J:$J,"&gt;="&amp;BW$7,'Bank-1S'!$J:$J,"&lt;="&amp;BW$8,'Bank-1S'!$AF:$AF,$N75,'Bank-1S'!$X:$X,$F75),SUMIFS('Bank-1S'!$AE:$AE,'Bank-1S'!$J:$J,BW$8,'Bank-1S'!$AF:$AF,$N75,'Bank-1S'!$X:$X,$F75))</f>
        <v>0</v>
      </c>
      <c r="BX75" s="99">
        <f ca="1">IF(BX$7&lt;&gt;"",SUMIFS('Bank-1S'!$AE:$AE,'Bank-1S'!$J:$J,"&gt;="&amp;BX$7,'Bank-1S'!$J:$J,"&lt;="&amp;BX$8,'Bank-1S'!$AF:$AF,$N75,'Bank-1S'!$X:$X,$F75),SUMIFS('Bank-1S'!$AE:$AE,'Bank-1S'!$J:$J,BX$8,'Bank-1S'!$AF:$AF,$N75,'Bank-1S'!$X:$X,$F75))</f>
        <v>0</v>
      </c>
      <c r="BY75" s="99">
        <f ca="1">IF(BY$7&lt;&gt;"",SUMIFS('Bank-1S'!$AE:$AE,'Bank-1S'!$J:$J,"&gt;="&amp;BY$7,'Bank-1S'!$J:$J,"&lt;="&amp;BY$8,'Bank-1S'!$AF:$AF,$N75,'Bank-1S'!$X:$X,$F75),SUMIFS('Bank-1S'!$AE:$AE,'Bank-1S'!$J:$J,BY$8,'Bank-1S'!$AF:$AF,$N75,'Bank-1S'!$X:$X,$F75))</f>
        <v>0</v>
      </c>
      <c r="BZ75" s="99">
        <f ca="1">IF(BZ$7&lt;&gt;"",SUMIFS('Bank-1S'!$AE:$AE,'Bank-1S'!$J:$J,"&gt;="&amp;BZ$7,'Bank-1S'!$J:$J,"&lt;="&amp;BZ$8,'Bank-1S'!$AF:$AF,$N75,'Bank-1S'!$X:$X,$F75),SUMIFS('Bank-1S'!$AE:$AE,'Bank-1S'!$J:$J,BZ$8,'Bank-1S'!$AF:$AF,$N75,'Bank-1S'!$X:$X,$F75))</f>
        <v>0</v>
      </c>
      <c r="CA75" s="99">
        <f ca="1">IF(CA$7&lt;&gt;"",SUMIFS('Bank-1S'!$AE:$AE,'Bank-1S'!$J:$J,"&gt;="&amp;CA$7,'Bank-1S'!$J:$J,"&lt;="&amp;CA$8,'Bank-1S'!$AF:$AF,$N75,'Bank-1S'!$X:$X,$F75),SUMIFS('Bank-1S'!$AE:$AE,'Bank-1S'!$J:$J,CA$8,'Bank-1S'!$AF:$AF,$N75,'Bank-1S'!$X:$X,$F75))</f>
        <v>0</v>
      </c>
      <c r="CB75" s="99">
        <f ca="1">IF(CB$7&lt;&gt;"",SUMIFS('Bank-1S'!$AE:$AE,'Bank-1S'!$J:$J,"&gt;="&amp;CB$7,'Bank-1S'!$J:$J,"&lt;="&amp;CB$8,'Bank-1S'!$AF:$AF,$N75,'Bank-1S'!$X:$X,$F75),SUMIFS('Bank-1S'!$AE:$AE,'Bank-1S'!$J:$J,CB$8,'Bank-1S'!$AF:$AF,$N75,'Bank-1S'!$X:$X,$F75))</f>
        <v>0</v>
      </c>
      <c r="CC75" s="99">
        <f ca="1">IF(CC$7&lt;&gt;"",SUMIFS('Bank-1S'!$AE:$AE,'Bank-1S'!$J:$J,"&gt;="&amp;CC$7,'Bank-1S'!$J:$J,"&lt;="&amp;CC$8,'Bank-1S'!$AF:$AF,$N75,'Bank-1S'!$X:$X,$F75),SUMIFS('Bank-1S'!$AE:$AE,'Bank-1S'!$J:$J,CC$8,'Bank-1S'!$AF:$AF,$N75,'Bank-1S'!$X:$X,$F75))</f>
        <v>0</v>
      </c>
      <c r="CD75" s="99">
        <f ca="1">IF(CD$7&lt;&gt;"",SUMIFS('Bank-1S'!$AE:$AE,'Bank-1S'!$J:$J,"&gt;="&amp;CD$7,'Bank-1S'!$J:$J,"&lt;="&amp;CD$8,'Bank-1S'!$AF:$AF,$N75,'Bank-1S'!$X:$X,$F75),SUMIFS('Bank-1S'!$AE:$AE,'Bank-1S'!$J:$J,CD$8,'Bank-1S'!$AF:$AF,$N75,'Bank-1S'!$X:$X,$F75))</f>
        <v>0</v>
      </c>
      <c r="CE75" s="99">
        <f ca="1">IF(CE$7&lt;&gt;"",SUMIFS('Bank-1S'!$AE:$AE,'Bank-1S'!$J:$J,"&gt;="&amp;CE$7,'Bank-1S'!$J:$J,"&lt;="&amp;CE$8,'Bank-1S'!$AF:$AF,$N75,'Bank-1S'!$X:$X,$F75),SUMIFS('Bank-1S'!$AE:$AE,'Bank-1S'!$J:$J,CE$8,'Bank-1S'!$AF:$AF,$N75,'Bank-1S'!$X:$X,$F75))</f>
        <v>0</v>
      </c>
      <c r="CF75" s="99">
        <f ca="1">IF(CF$7&lt;&gt;"",SUMIFS('Bank-1S'!$AE:$AE,'Bank-1S'!$J:$J,"&gt;="&amp;CF$7,'Bank-1S'!$J:$J,"&lt;="&amp;CF$8,'Bank-1S'!$AF:$AF,$N75,'Bank-1S'!$X:$X,$F75),SUMIFS('Bank-1S'!$AE:$AE,'Bank-1S'!$J:$J,CF$8,'Bank-1S'!$AF:$AF,$N75,'Bank-1S'!$X:$X,$F75))</f>
        <v>0</v>
      </c>
      <c r="CG75" s="99">
        <f ca="1">IF(CG$7&lt;&gt;"",SUMIFS('Bank-1S'!$AE:$AE,'Bank-1S'!$J:$J,"&gt;="&amp;CG$7,'Bank-1S'!$J:$J,"&lt;="&amp;CG$8,'Bank-1S'!$AF:$AF,$N75,'Bank-1S'!$X:$X,$F75),SUMIFS('Bank-1S'!$AE:$AE,'Bank-1S'!$J:$J,CG$8,'Bank-1S'!$AF:$AF,$N75,'Bank-1S'!$X:$X,$F75))</f>
        <v>0</v>
      </c>
      <c r="CH75" s="99">
        <f ca="1">IF(CH$7&lt;&gt;"",SUMIFS('Bank-1S'!$AE:$AE,'Bank-1S'!$J:$J,"&gt;="&amp;CH$7,'Bank-1S'!$J:$J,"&lt;="&amp;CH$8,'Bank-1S'!$AF:$AF,$N75,'Bank-1S'!$X:$X,$F75),SUMIFS('Bank-1S'!$AE:$AE,'Bank-1S'!$J:$J,CH$8,'Bank-1S'!$AF:$AF,$N75,'Bank-1S'!$X:$X,$F75))</f>
        <v>0</v>
      </c>
      <c r="CI75" s="99">
        <f ca="1">IF(CI$7&lt;&gt;"",SUMIFS('Bank-1S'!$AE:$AE,'Bank-1S'!$J:$J,"&gt;="&amp;CI$7,'Bank-1S'!$J:$J,"&lt;="&amp;CI$8,'Bank-1S'!$AF:$AF,$N75,'Bank-1S'!$X:$X,$F75),SUMIFS('Bank-1S'!$AE:$AE,'Bank-1S'!$J:$J,CI$8,'Bank-1S'!$AF:$AF,$N75,'Bank-1S'!$X:$X,$F75))</f>
        <v>0</v>
      </c>
      <c r="CJ75" s="99">
        <f ca="1">IF(CJ$7&lt;&gt;"",SUMIFS('Bank-1S'!$AE:$AE,'Bank-1S'!$J:$J,"&gt;="&amp;CJ$7,'Bank-1S'!$J:$J,"&lt;="&amp;CJ$8,'Bank-1S'!$AF:$AF,$N75,'Bank-1S'!$X:$X,$F75),SUMIFS('Bank-1S'!$AE:$AE,'Bank-1S'!$J:$J,CJ$8,'Bank-1S'!$AF:$AF,$N75,'Bank-1S'!$X:$X,$F75))</f>
        <v>0</v>
      </c>
      <c r="CK75" s="99">
        <f ca="1">IF(CK$7&lt;&gt;"",SUMIFS('Bank-1S'!$AE:$AE,'Bank-1S'!$J:$J,"&gt;="&amp;CK$7,'Bank-1S'!$J:$J,"&lt;="&amp;CK$8,'Bank-1S'!$AF:$AF,$N75,'Bank-1S'!$X:$X,$F75),SUMIFS('Bank-1S'!$AE:$AE,'Bank-1S'!$J:$J,CK$8,'Bank-1S'!$AF:$AF,$N75,'Bank-1S'!$X:$X,$F75))</f>
        <v>0</v>
      </c>
      <c r="CL75" s="99">
        <f ca="1">IF(CL$7&lt;&gt;"",SUMIFS('Bank-1S'!$AE:$AE,'Bank-1S'!$J:$J,"&gt;="&amp;CL$7,'Bank-1S'!$J:$J,"&lt;="&amp;CL$8,'Bank-1S'!$AF:$AF,$N75,'Bank-1S'!$X:$X,$F75),SUMIFS('Bank-1S'!$AE:$AE,'Bank-1S'!$J:$J,CL$8,'Bank-1S'!$AF:$AF,$N75,'Bank-1S'!$X:$X,$F75))</f>
        <v>0</v>
      </c>
      <c r="CM75" s="99">
        <f ca="1">IF(CM$7&lt;&gt;"",SUMIFS('Bank-1S'!$AE:$AE,'Bank-1S'!$J:$J,"&gt;="&amp;CM$7,'Bank-1S'!$J:$J,"&lt;="&amp;CM$8,'Bank-1S'!$AF:$AF,$N75,'Bank-1S'!$X:$X,$F75),SUMIFS('Bank-1S'!$AE:$AE,'Bank-1S'!$J:$J,CM$8,'Bank-1S'!$AF:$AF,$N75,'Bank-1S'!$X:$X,$F75))</f>
        <v>0</v>
      </c>
      <c r="CN75" s="99">
        <f ca="1">IF(CN$7&lt;&gt;"",SUMIFS('Bank-1S'!$AE:$AE,'Bank-1S'!$J:$J,"&gt;="&amp;CN$7,'Bank-1S'!$J:$J,"&lt;="&amp;CN$8,'Bank-1S'!$AF:$AF,$N75,'Bank-1S'!$X:$X,$F75),SUMIFS('Bank-1S'!$AE:$AE,'Bank-1S'!$J:$J,CN$8,'Bank-1S'!$AF:$AF,$N75,'Bank-1S'!$X:$X,$F75))</f>
        <v>0</v>
      </c>
      <c r="CO75" s="99">
        <f ca="1">IF(CO$7&lt;&gt;"",SUMIFS('Bank-1S'!$AE:$AE,'Bank-1S'!$J:$J,"&gt;="&amp;CO$7,'Bank-1S'!$J:$J,"&lt;="&amp;CO$8,'Bank-1S'!$AF:$AF,$N75,'Bank-1S'!$X:$X,$F75),SUMIFS('Bank-1S'!$AE:$AE,'Bank-1S'!$J:$J,CO$8,'Bank-1S'!$AF:$AF,$N75,'Bank-1S'!$X:$X,$F75))</f>
        <v>0</v>
      </c>
      <c r="CP75" s="99">
        <f ca="1">IF(CP$7&lt;&gt;"",SUMIFS('Bank-1S'!$AE:$AE,'Bank-1S'!$J:$J,"&gt;="&amp;CP$7,'Bank-1S'!$J:$J,"&lt;="&amp;CP$8,'Bank-1S'!$AF:$AF,$N75,'Bank-1S'!$X:$X,$F75),SUMIFS('Bank-1S'!$AE:$AE,'Bank-1S'!$J:$J,CP$8,'Bank-1S'!$AF:$AF,$N75,'Bank-1S'!$X:$X,$F75))</f>
        <v>0</v>
      </c>
      <c r="CQ75" s="99">
        <f ca="1">IF(CQ$7&lt;&gt;"",SUMIFS('Bank-1S'!$AE:$AE,'Bank-1S'!$J:$J,"&gt;="&amp;CQ$7,'Bank-1S'!$J:$J,"&lt;="&amp;CQ$8,'Bank-1S'!$AF:$AF,$N75,'Bank-1S'!$X:$X,$F75),SUMIFS('Bank-1S'!$AE:$AE,'Bank-1S'!$J:$J,CQ$8,'Bank-1S'!$AF:$AF,$N75,'Bank-1S'!$X:$X,$F75))</f>
        <v>0</v>
      </c>
      <c r="CR75" s="99">
        <f ca="1">IF(CR$7&lt;&gt;"",SUMIFS('Bank-1S'!$AE:$AE,'Bank-1S'!$J:$J,"&gt;="&amp;CR$7,'Bank-1S'!$J:$J,"&lt;="&amp;CR$8,'Bank-1S'!$AF:$AF,$N75,'Bank-1S'!$X:$X,$F75),SUMIFS('Bank-1S'!$AE:$AE,'Bank-1S'!$J:$J,CR$8,'Bank-1S'!$AF:$AF,$N75,'Bank-1S'!$X:$X,$F75))</f>
        <v>0</v>
      </c>
      <c r="CS75" s="99">
        <f ca="1">IF(CS$7&lt;&gt;"",SUMIFS('Bank-1S'!$AE:$AE,'Bank-1S'!$J:$J,"&gt;="&amp;CS$7,'Bank-1S'!$J:$J,"&lt;="&amp;CS$8,'Bank-1S'!$AF:$AF,$N75,'Bank-1S'!$X:$X,$F75),SUMIFS('Bank-1S'!$AE:$AE,'Bank-1S'!$J:$J,CS$8,'Bank-1S'!$AF:$AF,$N75,'Bank-1S'!$X:$X,$F75))</f>
        <v>0</v>
      </c>
      <c r="CT75" s="99">
        <f ca="1">IF(CT$7&lt;&gt;"",SUMIFS('Bank-1S'!$AE:$AE,'Bank-1S'!$J:$J,"&gt;="&amp;CT$7,'Bank-1S'!$J:$J,"&lt;="&amp;CT$8,'Bank-1S'!$AF:$AF,$N75,'Bank-1S'!$X:$X,$F75),SUMIFS('Bank-1S'!$AE:$AE,'Bank-1S'!$J:$J,CT$8,'Bank-1S'!$AF:$AF,$N75,'Bank-1S'!$X:$X,$F75))</f>
        <v>0</v>
      </c>
    </row>
    <row r="76" spans="1:98" s="28" customFormat="1" ht="10.199999999999999" x14ac:dyDescent="0.2">
      <c r="A76" s="87"/>
      <c r="B76" s="87"/>
      <c r="C76" s="87"/>
      <c r="D76" s="87"/>
      <c r="E76" s="198">
        <v>1</v>
      </c>
      <c r="F76" s="101" t="str">
        <f>lists!$Z$23</f>
        <v>Оплаты з/п</v>
      </c>
      <c r="G76" s="87"/>
      <c r="H76" s="291">
        <f t="shared" ca="1" si="24"/>
        <v>0</v>
      </c>
      <c r="I76" s="306">
        <f ca="1">IF(SUMIFS($V$21:$CU$21,$V$3:$CU$3,K$3,$V$2:$CU$2,K$2)=0,0,I$21*SUMIFS($V76:$CU76,$V$3:$CU$3,K$3,$V$2:$CU$2,K$2,$V$8:$CU$8,"&gt;="&amp;$AR$7)/SUMIFS($V$21:$CU$21,$V$3:$CU$3,K$3,$V$2:$CU$2,K$2,$V$8:$CU$8,"&gt;="&amp;$AR$7))</f>
        <v>0</v>
      </c>
      <c r="J76" s="291">
        <f t="shared" ca="1" si="22"/>
        <v>0</v>
      </c>
      <c r="K76" s="306">
        <f t="shared" ca="1" si="26"/>
        <v>0</v>
      </c>
      <c r="L76" s="306">
        <f t="shared" ca="1" si="27"/>
        <v>0</v>
      </c>
      <c r="M76" s="86"/>
      <c r="N76" s="87" t="str">
        <f t="shared" si="23"/>
        <v>RUR</v>
      </c>
      <c r="O76" s="88"/>
      <c r="P76" s="87"/>
      <c r="Q76" s="260">
        <f t="shared" ca="1" si="28"/>
        <v>0</v>
      </c>
      <c r="R76" s="87"/>
      <c r="S76" s="136"/>
      <c r="T76" s="137">
        <f t="shared" ca="1" si="31"/>
        <v>0</v>
      </c>
      <c r="U76" s="138"/>
      <c r="V76" s="168"/>
      <c r="W76" s="169">
        <f>IF(W$7&lt;&gt;"",SUMIFS('Bank-1S'!$AE:$AE,'Bank-1S'!$J:$J,"&gt;="&amp;W$7,'Bank-1S'!$J:$J,"&lt;="&amp;W$8,'Bank-1S'!$AF:$AF,$N76,'Bank-1S'!$X:$X,$F76),SUMIFS('Bank-1S'!$AE:$AE,'Bank-1S'!$J:$J,W$8,'Bank-1S'!$AF:$AF,$N76,'Bank-1S'!$X:$X,$F76))</f>
        <v>0</v>
      </c>
      <c r="X76" s="99">
        <f ca="1">IF(X$7&lt;&gt;"",SUMIFS('Bank-1S'!$AE:$AE,'Bank-1S'!$J:$J,"&gt;="&amp;X$7,'Bank-1S'!$J:$J,"&lt;="&amp;X$8,'Bank-1S'!$AF:$AF,$N76,'Bank-1S'!$X:$X,$F76),SUMIFS('Bank-1S'!$AE:$AE,'Bank-1S'!$J:$J,X$8,'Bank-1S'!$AF:$AF,$N76,'Bank-1S'!$X:$X,$F76))</f>
        <v>0</v>
      </c>
      <c r="Y76" s="99">
        <f ca="1">IF(Y$7&lt;&gt;"",SUMIFS('Bank-1S'!$AE:$AE,'Bank-1S'!$J:$J,"&gt;="&amp;Y$7,'Bank-1S'!$J:$J,"&lt;="&amp;Y$8,'Bank-1S'!$AF:$AF,$N76,'Bank-1S'!$X:$X,$F76),SUMIFS('Bank-1S'!$AE:$AE,'Bank-1S'!$J:$J,Y$8,'Bank-1S'!$AF:$AF,$N76,'Bank-1S'!$X:$X,$F76))</f>
        <v>0</v>
      </c>
      <c r="Z76" s="99">
        <f ca="1">IF(Z$7&lt;&gt;"",SUMIFS('Bank-1S'!$AE:$AE,'Bank-1S'!$J:$J,"&gt;="&amp;Z$7,'Bank-1S'!$J:$J,"&lt;="&amp;Z$8,'Bank-1S'!$AF:$AF,$N76,'Bank-1S'!$X:$X,$F76),SUMIFS('Bank-1S'!$AE:$AE,'Bank-1S'!$J:$J,Z$8,'Bank-1S'!$AF:$AF,$N76,'Bank-1S'!$X:$X,$F76))</f>
        <v>0</v>
      </c>
      <c r="AA76" s="99">
        <f ca="1">IF(AA$7&lt;&gt;"",SUMIFS('Bank-1S'!$AE:$AE,'Bank-1S'!$J:$J,"&gt;="&amp;AA$7,'Bank-1S'!$J:$J,"&lt;="&amp;AA$8,'Bank-1S'!$AF:$AF,$N76,'Bank-1S'!$X:$X,$F76),SUMIFS('Bank-1S'!$AE:$AE,'Bank-1S'!$J:$J,AA$8,'Bank-1S'!$AF:$AF,$N76,'Bank-1S'!$X:$X,$F76))</f>
        <v>0</v>
      </c>
      <c r="AB76" s="99">
        <f ca="1">IF(AB$7&lt;&gt;"",SUMIFS('Bank-1S'!$AE:$AE,'Bank-1S'!$J:$J,"&gt;="&amp;AB$7,'Bank-1S'!$J:$J,"&lt;="&amp;AB$8,'Bank-1S'!$AF:$AF,$N76,'Bank-1S'!$X:$X,$F76),SUMIFS('Bank-1S'!$AE:$AE,'Bank-1S'!$J:$J,AB$8,'Bank-1S'!$AF:$AF,$N76,'Bank-1S'!$X:$X,$F76))</f>
        <v>0</v>
      </c>
      <c r="AC76" s="99">
        <f ca="1">IF(AC$7&lt;&gt;"",SUMIFS('Bank-1S'!$AE:$AE,'Bank-1S'!$J:$J,"&gt;="&amp;AC$7,'Bank-1S'!$J:$J,"&lt;="&amp;AC$8,'Bank-1S'!$AF:$AF,$N76,'Bank-1S'!$X:$X,$F76),SUMIFS('Bank-1S'!$AE:$AE,'Bank-1S'!$J:$J,AC$8,'Bank-1S'!$AF:$AF,$N76,'Bank-1S'!$X:$X,$F76))</f>
        <v>0</v>
      </c>
      <c r="AD76" s="99">
        <f ca="1">IF(AD$7&lt;&gt;"",SUMIFS('Bank-1S'!$AE:$AE,'Bank-1S'!$J:$J,"&gt;="&amp;AD$7,'Bank-1S'!$J:$J,"&lt;="&amp;AD$8,'Bank-1S'!$AF:$AF,$N76,'Bank-1S'!$X:$X,$F76),SUMIFS('Bank-1S'!$AE:$AE,'Bank-1S'!$J:$J,AD$8,'Bank-1S'!$AF:$AF,$N76,'Bank-1S'!$X:$X,$F76))</f>
        <v>0</v>
      </c>
      <c r="AE76" s="99">
        <f ca="1">IF(AE$7&lt;&gt;"",SUMIFS('Bank-1S'!$AE:$AE,'Bank-1S'!$J:$J,"&gt;="&amp;AE$7,'Bank-1S'!$J:$J,"&lt;="&amp;AE$8,'Bank-1S'!$AF:$AF,$N76,'Bank-1S'!$X:$X,$F76),SUMIFS('Bank-1S'!$AE:$AE,'Bank-1S'!$J:$J,AE$8,'Bank-1S'!$AF:$AF,$N76,'Bank-1S'!$X:$X,$F76))</f>
        <v>0</v>
      </c>
      <c r="AF76" s="99">
        <f ca="1">IF(AF$7&lt;&gt;"",SUMIFS('Bank-1S'!$AE:$AE,'Bank-1S'!$J:$J,"&gt;="&amp;AF$7,'Bank-1S'!$J:$J,"&lt;="&amp;AF$8,'Bank-1S'!$AF:$AF,$N76,'Bank-1S'!$X:$X,$F76),SUMIFS('Bank-1S'!$AE:$AE,'Bank-1S'!$J:$J,AF$8,'Bank-1S'!$AF:$AF,$N76,'Bank-1S'!$X:$X,$F76))</f>
        <v>0</v>
      </c>
      <c r="AG76" s="99">
        <f ca="1">IF(AG$7&lt;&gt;"",SUMIFS('Bank-1S'!$AE:$AE,'Bank-1S'!$J:$J,"&gt;="&amp;AG$7,'Bank-1S'!$J:$J,"&lt;="&amp;AG$8,'Bank-1S'!$AF:$AF,$N76,'Bank-1S'!$X:$X,$F76),SUMIFS('Bank-1S'!$AE:$AE,'Bank-1S'!$J:$J,AG$8,'Bank-1S'!$AF:$AF,$N76,'Bank-1S'!$X:$X,$F76))</f>
        <v>0</v>
      </c>
      <c r="AH76" s="99">
        <f ca="1">IF(AH$7&lt;&gt;"",SUMIFS('Bank-1S'!$AE:$AE,'Bank-1S'!$J:$J,"&gt;="&amp;AH$7,'Bank-1S'!$J:$J,"&lt;="&amp;AH$8,'Bank-1S'!$AF:$AF,$N76,'Bank-1S'!$X:$X,$F76),SUMIFS('Bank-1S'!$AE:$AE,'Bank-1S'!$J:$J,AH$8,'Bank-1S'!$AF:$AF,$N76,'Bank-1S'!$X:$X,$F76))</f>
        <v>0</v>
      </c>
      <c r="AI76" s="99">
        <f ca="1">IF(AI$7&lt;&gt;"",SUMIFS('Bank-1S'!$AE:$AE,'Bank-1S'!$J:$J,"&gt;="&amp;AI$7,'Bank-1S'!$J:$J,"&lt;="&amp;AI$8,'Bank-1S'!$AF:$AF,$N76,'Bank-1S'!$X:$X,$F76),SUMIFS('Bank-1S'!$AE:$AE,'Bank-1S'!$J:$J,AI$8,'Bank-1S'!$AF:$AF,$N76,'Bank-1S'!$X:$X,$F76))</f>
        <v>0</v>
      </c>
      <c r="AJ76" s="99">
        <f ca="1">IF(AJ$7&lt;&gt;"",SUMIFS('Bank-1S'!$AE:$AE,'Bank-1S'!$J:$J,"&gt;="&amp;AJ$7,'Bank-1S'!$J:$J,"&lt;="&amp;AJ$8,'Bank-1S'!$AF:$AF,$N76,'Bank-1S'!$X:$X,$F76),SUMIFS('Bank-1S'!$AE:$AE,'Bank-1S'!$J:$J,AJ$8,'Bank-1S'!$AF:$AF,$N76,'Bank-1S'!$X:$X,$F76))</f>
        <v>0</v>
      </c>
      <c r="AK76" s="99">
        <f ca="1">IF(AK$7&lt;&gt;"",SUMIFS('Bank-1S'!$AE:$AE,'Bank-1S'!$J:$J,"&gt;="&amp;AK$7,'Bank-1S'!$J:$J,"&lt;="&amp;AK$8,'Bank-1S'!$AF:$AF,$N76,'Bank-1S'!$X:$X,$F76),SUMIFS('Bank-1S'!$AE:$AE,'Bank-1S'!$J:$J,AK$8,'Bank-1S'!$AF:$AF,$N76,'Bank-1S'!$X:$X,$F76))</f>
        <v>0</v>
      </c>
      <c r="AL76" s="99">
        <f ca="1">IF(AL$7&lt;&gt;"",SUMIFS('Bank-1S'!$AE:$AE,'Bank-1S'!$J:$J,"&gt;="&amp;AL$7,'Bank-1S'!$J:$J,"&lt;="&amp;AL$8,'Bank-1S'!$AF:$AF,$N76,'Bank-1S'!$X:$X,$F76),SUMIFS('Bank-1S'!$AE:$AE,'Bank-1S'!$J:$J,AL$8,'Bank-1S'!$AF:$AF,$N76,'Bank-1S'!$X:$X,$F76))</f>
        <v>0</v>
      </c>
      <c r="AM76" s="99">
        <f ca="1">IF(AM$7&lt;&gt;"",SUMIFS('Bank-1S'!$AE:$AE,'Bank-1S'!$J:$J,"&gt;="&amp;AM$7,'Bank-1S'!$J:$J,"&lt;="&amp;AM$8,'Bank-1S'!$AF:$AF,$N76,'Bank-1S'!$X:$X,$F76),SUMIFS('Bank-1S'!$AE:$AE,'Bank-1S'!$J:$J,AM$8,'Bank-1S'!$AF:$AF,$N76,'Bank-1S'!$X:$X,$F76))</f>
        <v>0</v>
      </c>
      <c r="AN76" s="99">
        <f ca="1">IF(AN$7&lt;&gt;"",SUMIFS('Bank-1S'!$AE:$AE,'Bank-1S'!$J:$J,"&gt;="&amp;AN$7,'Bank-1S'!$J:$J,"&lt;="&amp;AN$8,'Bank-1S'!$AF:$AF,$N76,'Bank-1S'!$X:$X,$F76),SUMIFS('Bank-1S'!$AE:$AE,'Bank-1S'!$J:$J,AN$8,'Bank-1S'!$AF:$AF,$N76,'Bank-1S'!$X:$X,$F76))</f>
        <v>0</v>
      </c>
      <c r="AO76" s="99">
        <f ca="1">IF(AO$7&lt;&gt;"",SUMIFS('Bank-1S'!$AE:$AE,'Bank-1S'!$J:$J,"&gt;="&amp;AO$7,'Bank-1S'!$J:$J,"&lt;="&amp;AO$8,'Bank-1S'!$AF:$AF,$N76,'Bank-1S'!$X:$X,$F76),SUMIFS('Bank-1S'!$AE:$AE,'Bank-1S'!$J:$J,AO$8,'Bank-1S'!$AF:$AF,$N76,'Bank-1S'!$X:$X,$F76))</f>
        <v>0</v>
      </c>
      <c r="AP76" s="99">
        <f ca="1">IF(AP$7&lt;&gt;"",SUMIFS('Bank-1S'!$AE:$AE,'Bank-1S'!$J:$J,"&gt;="&amp;AP$7,'Bank-1S'!$J:$J,"&lt;="&amp;AP$8,'Bank-1S'!$AF:$AF,$N76,'Bank-1S'!$X:$X,$F76),SUMIFS('Bank-1S'!$AE:$AE,'Bank-1S'!$J:$J,AP$8,'Bank-1S'!$AF:$AF,$N76,'Bank-1S'!$X:$X,$F76))</f>
        <v>0</v>
      </c>
      <c r="AQ76" s="99">
        <f ca="1">IF(AQ$7&lt;&gt;"",SUMIFS('Bank-1S'!$AE:$AE,'Bank-1S'!$J:$J,"&gt;="&amp;AQ$7,'Bank-1S'!$J:$J,"&lt;="&amp;AQ$8,'Bank-1S'!$AF:$AF,$N76,'Bank-1S'!$X:$X,$F76),SUMIFS('Bank-1S'!$AE:$AE,'Bank-1S'!$J:$J,AQ$8,'Bank-1S'!$AF:$AF,$N76,'Bank-1S'!$X:$X,$F76))</f>
        <v>0</v>
      </c>
      <c r="AR76" s="99">
        <f ca="1">IF(AR$7&lt;&gt;"",SUMIFS('Bank-1S'!$AE:$AE,'Bank-1S'!$J:$J,"&gt;="&amp;AR$7,'Bank-1S'!$J:$J,"&lt;="&amp;AR$8,'Bank-1S'!$AF:$AF,$N76,'Bank-1S'!$X:$X,$F76),SUMIFS('Bank-1S'!$AE:$AE,'Bank-1S'!$J:$J,AR$8,'Bank-1S'!$AF:$AF,$N76,'Bank-1S'!$X:$X,$F76))</f>
        <v>0</v>
      </c>
      <c r="AS76" s="99">
        <f ca="1">IF(AS$7&lt;&gt;"",SUMIFS('Bank-1S'!$AE:$AE,'Bank-1S'!$J:$J,"&gt;="&amp;AS$7,'Bank-1S'!$J:$J,"&lt;="&amp;AS$8,'Bank-1S'!$AF:$AF,$N76,'Bank-1S'!$X:$X,$F76),SUMIFS('Bank-1S'!$AE:$AE,'Bank-1S'!$J:$J,AS$8,'Bank-1S'!$AF:$AF,$N76,'Bank-1S'!$X:$X,$F76))</f>
        <v>0</v>
      </c>
      <c r="AT76" s="99">
        <f ca="1">IF(AT$7&lt;&gt;"",SUMIFS('Bank-1S'!$AE:$AE,'Bank-1S'!$J:$J,"&gt;="&amp;AT$7,'Bank-1S'!$J:$J,"&lt;="&amp;AT$8,'Bank-1S'!$AF:$AF,$N76,'Bank-1S'!$X:$X,$F76),SUMIFS('Bank-1S'!$AE:$AE,'Bank-1S'!$J:$J,AT$8,'Bank-1S'!$AF:$AF,$N76,'Bank-1S'!$X:$X,$F76))</f>
        <v>0</v>
      </c>
      <c r="AU76" s="99">
        <f ca="1">IF(AU$7&lt;&gt;"",SUMIFS('Bank-1S'!$AE:$AE,'Bank-1S'!$J:$J,"&gt;="&amp;AU$7,'Bank-1S'!$J:$J,"&lt;="&amp;AU$8,'Bank-1S'!$AF:$AF,$N76,'Bank-1S'!$X:$X,$F76),SUMIFS('Bank-1S'!$AE:$AE,'Bank-1S'!$J:$J,AU$8,'Bank-1S'!$AF:$AF,$N76,'Bank-1S'!$X:$X,$F76))</f>
        <v>0</v>
      </c>
      <c r="AV76" s="99">
        <f ca="1">IF(AV$7&lt;&gt;"",SUMIFS('Bank-1S'!$AE:$AE,'Bank-1S'!$J:$J,"&gt;="&amp;AV$7,'Bank-1S'!$J:$J,"&lt;="&amp;AV$8,'Bank-1S'!$AF:$AF,$N76,'Bank-1S'!$X:$X,$F76),SUMIFS('Bank-1S'!$AE:$AE,'Bank-1S'!$J:$J,AV$8,'Bank-1S'!$AF:$AF,$N76,'Bank-1S'!$X:$X,$F76))</f>
        <v>0</v>
      </c>
      <c r="AW76" s="99">
        <f ca="1">IF(AW$7&lt;&gt;"",SUMIFS('Bank-1S'!$AE:$AE,'Bank-1S'!$J:$J,"&gt;="&amp;AW$7,'Bank-1S'!$J:$J,"&lt;="&amp;AW$8,'Bank-1S'!$AF:$AF,$N76,'Bank-1S'!$X:$X,$F76),SUMIFS('Bank-1S'!$AE:$AE,'Bank-1S'!$J:$J,AW$8,'Bank-1S'!$AF:$AF,$N76,'Bank-1S'!$X:$X,$F76))</f>
        <v>0</v>
      </c>
      <c r="AX76" s="99">
        <f ca="1">IF(AX$7&lt;&gt;"",SUMIFS('Bank-1S'!$AE:$AE,'Bank-1S'!$J:$J,"&gt;="&amp;AX$7,'Bank-1S'!$J:$J,"&lt;="&amp;AX$8,'Bank-1S'!$AF:$AF,$N76,'Bank-1S'!$X:$X,$F76),SUMIFS('Bank-1S'!$AE:$AE,'Bank-1S'!$J:$J,AX$8,'Bank-1S'!$AF:$AF,$N76,'Bank-1S'!$X:$X,$F76))</f>
        <v>0</v>
      </c>
      <c r="AY76" s="99">
        <f ca="1">IF(AY$7&lt;&gt;"",SUMIFS('Bank-1S'!$AE:$AE,'Bank-1S'!$J:$J,"&gt;="&amp;AY$7,'Bank-1S'!$J:$J,"&lt;="&amp;AY$8,'Bank-1S'!$AF:$AF,$N76,'Bank-1S'!$X:$X,$F76),SUMIFS('Bank-1S'!$AE:$AE,'Bank-1S'!$J:$J,AY$8,'Bank-1S'!$AF:$AF,$N76,'Bank-1S'!$X:$X,$F76))</f>
        <v>0</v>
      </c>
      <c r="AZ76" s="99">
        <f ca="1">IF(AZ$7&lt;&gt;"",SUMIFS('Bank-1S'!$AE:$AE,'Bank-1S'!$J:$J,"&gt;="&amp;AZ$7,'Bank-1S'!$J:$J,"&lt;="&amp;AZ$8,'Bank-1S'!$AF:$AF,$N76,'Bank-1S'!$X:$X,$F76),SUMIFS('Bank-1S'!$AE:$AE,'Bank-1S'!$J:$J,AZ$8,'Bank-1S'!$AF:$AF,$N76,'Bank-1S'!$X:$X,$F76))</f>
        <v>0</v>
      </c>
      <c r="BA76" s="99">
        <f ca="1">IF(BA$7&lt;&gt;"",SUMIFS('Bank-1S'!$AE:$AE,'Bank-1S'!$J:$J,"&gt;="&amp;BA$7,'Bank-1S'!$J:$J,"&lt;="&amp;BA$8,'Bank-1S'!$AF:$AF,$N76,'Bank-1S'!$X:$X,$F76),SUMIFS('Bank-1S'!$AE:$AE,'Bank-1S'!$J:$J,BA$8,'Bank-1S'!$AF:$AF,$N76,'Bank-1S'!$X:$X,$F76))</f>
        <v>0</v>
      </c>
      <c r="BB76" s="99">
        <f ca="1">IF(BB$7&lt;&gt;"",SUMIFS('Bank-1S'!$AE:$AE,'Bank-1S'!$J:$J,"&gt;="&amp;BB$7,'Bank-1S'!$J:$J,"&lt;="&amp;BB$8,'Bank-1S'!$AF:$AF,$N76,'Bank-1S'!$X:$X,$F76),SUMIFS('Bank-1S'!$AE:$AE,'Bank-1S'!$J:$J,BB$8,'Bank-1S'!$AF:$AF,$N76,'Bank-1S'!$X:$X,$F76))</f>
        <v>0</v>
      </c>
      <c r="BC76" s="99">
        <f ca="1">IF(BC$7&lt;&gt;"",SUMIFS('Bank-1S'!$AE:$AE,'Bank-1S'!$J:$J,"&gt;="&amp;BC$7,'Bank-1S'!$J:$J,"&lt;="&amp;BC$8,'Bank-1S'!$AF:$AF,$N76,'Bank-1S'!$X:$X,$F76),SUMIFS('Bank-1S'!$AE:$AE,'Bank-1S'!$J:$J,BC$8,'Bank-1S'!$AF:$AF,$N76,'Bank-1S'!$X:$X,$F76))</f>
        <v>0</v>
      </c>
      <c r="BD76" s="99">
        <f ca="1">IF(BD$7&lt;&gt;"",SUMIFS('Bank-1S'!$AE:$AE,'Bank-1S'!$J:$J,"&gt;="&amp;BD$7,'Bank-1S'!$J:$J,"&lt;="&amp;BD$8,'Bank-1S'!$AF:$AF,$N76,'Bank-1S'!$X:$X,$F76),SUMIFS('Bank-1S'!$AE:$AE,'Bank-1S'!$J:$J,BD$8,'Bank-1S'!$AF:$AF,$N76,'Bank-1S'!$X:$X,$F76))</f>
        <v>0</v>
      </c>
      <c r="BE76" s="99">
        <f ca="1">IF(BE$7&lt;&gt;"",SUMIFS('Bank-1S'!$AE:$AE,'Bank-1S'!$J:$J,"&gt;="&amp;BE$7,'Bank-1S'!$J:$J,"&lt;="&amp;BE$8,'Bank-1S'!$AF:$AF,$N76,'Bank-1S'!$X:$X,$F76),SUMIFS('Bank-1S'!$AE:$AE,'Bank-1S'!$J:$J,BE$8,'Bank-1S'!$AF:$AF,$N76,'Bank-1S'!$X:$X,$F76))</f>
        <v>0</v>
      </c>
      <c r="BF76" s="99">
        <f ca="1">IF(BF$7&lt;&gt;"",SUMIFS('Bank-1S'!$AE:$AE,'Bank-1S'!$J:$J,"&gt;="&amp;BF$7,'Bank-1S'!$J:$J,"&lt;="&amp;BF$8,'Bank-1S'!$AF:$AF,$N76,'Bank-1S'!$X:$X,$F76),SUMIFS('Bank-1S'!$AE:$AE,'Bank-1S'!$J:$J,BF$8,'Bank-1S'!$AF:$AF,$N76,'Bank-1S'!$X:$X,$F76))</f>
        <v>0</v>
      </c>
      <c r="BG76" s="99">
        <f ca="1">IF(BG$7&lt;&gt;"",SUMIFS('Bank-1S'!$AE:$AE,'Bank-1S'!$J:$J,"&gt;="&amp;BG$7,'Bank-1S'!$J:$J,"&lt;="&amp;BG$8,'Bank-1S'!$AF:$AF,$N76,'Bank-1S'!$X:$X,$F76),SUMIFS('Bank-1S'!$AE:$AE,'Bank-1S'!$J:$J,BG$8,'Bank-1S'!$AF:$AF,$N76,'Bank-1S'!$X:$X,$F76))</f>
        <v>0</v>
      </c>
      <c r="BH76" s="99">
        <f ca="1">IF(BH$7&lt;&gt;"",SUMIFS('Bank-1S'!$AE:$AE,'Bank-1S'!$J:$J,"&gt;="&amp;BH$7,'Bank-1S'!$J:$J,"&lt;="&amp;BH$8,'Bank-1S'!$AF:$AF,$N76,'Bank-1S'!$X:$X,$F76),SUMIFS('Bank-1S'!$AE:$AE,'Bank-1S'!$J:$J,BH$8,'Bank-1S'!$AF:$AF,$N76,'Bank-1S'!$X:$X,$F76))</f>
        <v>0</v>
      </c>
      <c r="BI76" s="99">
        <f ca="1">IF(BI$7&lt;&gt;"",SUMIFS('Bank-1S'!$AE:$AE,'Bank-1S'!$J:$J,"&gt;="&amp;BI$7,'Bank-1S'!$J:$J,"&lt;="&amp;BI$8,'Bank-1S'!$AF:$AF,$N76,'Bank-1S'!$X:$X,$F76),SUMIFS('Bank-1S'!$AE:$AE,'Bank-1S'!$J:$J,BI$8,'Bank-1S'!$AF:$AF,$N76,'Bank-1S'!$X:$X,$F76))</f>
        <v>0</v>
      </c>
      <c r="BJ76" s="99">
        <f ca="1">IF(BJ$7&lt;&gt;"",SUMIFS('Bank-1S'!$AE:$AE,'Bank-1S'!$J:$J,"&gt;="&amp;BJ$7,'Bank-1S'!$J:$J,"&lt;="&amp;BJ$8,'Bank-1S'!$AF:$AF,$N76,'Bank-1S'!$X:$X,$F76),SUMIFS('Bank-1S'!$AE:$AE,'Bank-1S'!$J:$J,BJ$8,'Bank-1S'!$AF:$AF,$N76,'Bank-1S'!$X:$X,$F76))</f>
        <v>0</v>
      </c>
      <c r="BK76" s="99">
        <f ca="1">IF(BK$7&lt;&gt;"",SUMIFS('Bank-1S'!$AE:$AE,'Bank-1S'!$J:$J,"&gt;="&amp;BK$7,'Bank-1S'!$J:$J,"&lt;="&amp;BK$8,'Bank-1S'!$AF:$AF,$N76,'Bank-1S'!$X:$X,$F76),SUMIFS('Bank-1S'!$AE:$AE,'Bank-1S'!$J:$J,BK$8,'Bank-1S'!$AF:$AF,$N76,'Bank-1S'!$X:$X,$F76))</f>
        <v>0</v>
      </c>
      <c r="BL76" s="99">
        <f ca="1">IF(BL$7&lt;&gt;"",SUMIFS('Bank-1S'!$AE:$AE,'Bank-1S'!$J:$J,"&gt;="&amp;BL$7,'Bank-1S'!$J:$J,"&lt;="&amp;BL$8,'Bank-1S'!$AF:$AF,$N76,'Bank-1S'!$X:$X,$F76),SUMIFS('Bank-1S'!$AE:$AE,'Bank-1S'!$J:$J,BL$8,'Bank-1S'!$AF:$AF,$N76,'Bank-1S'!$X:$X,$F76))</f>
        <v>0</v>
      </c>
      <c r="BM76" s="99">
        <f ca="1">IF(BM$7&lt;&gt;"",SUMIFS('Bank-1S'!$AE:$AE,'Bank-1S'!$J:$J,"&gt;="&amp;BM$7,'Bank-1S'!$J:$J,"&lt;="&amp;BM$8,'Bank-1S'!$AF:$AF,$N76,'Bank-1S'!$X:$X,$F76),SUMIFS('Bank-1S'!$AE:$AE,'Bank-1S'!$J:$J,BM$8,'Bank-1S'!$AF:$AF,$N76,'Bank-1S'!$X:$X,$F76))</f>
        <v>0</v>
      </c>
      <c r="BN76" s="99">
        <f ca="1">IF(BN$7&lt;&gt;"",SUMIFS('Bank-1S'!$AE:$AE,'Bank-1S'!$J:$J,"&gt;="&amp;BN$7,'Bank-1S'!$J:$J,"&lt;="&amp;BN$8,'Bank-1S'!$AF:$AF,$N76,'Bank-1S'!$X:$X,$F76),SUMIFS('Bank-1S'!$AE:$AE,'Bank-1S'!$J:$J,BN$8,'Bank-1S'!$AF:$AF,$N76,'Bank-1S'!$X:$X,$F76))</f>
        <v>0</v>
      </c>
      <c r="BO76" s="99">
        <f ca="1">IF(BO$7&lt;&gt;"",SUMIFS('Bank-1S'!$AE:$AE,'Bank-1S'!$J:$J,"&gt;="&amp;BO$7,'Bank-1S'!$J:$J,"&lt;="&amp;BO$8,'Bank-1S'!$AF:$AF,$N76,'Bank-1S'!$X:$X,$F76),SUMIFS('Bank-1S'!$AE:$AE,'Bank-1S'!$J:$J,BO$8,'Bank-1S'!$AF:$AF,$N76,'Bank-1S'!$X:$X,$F76))</f>
        <v>0</v>
      </c>
      <c r="BP76" s="99">
        <f ca="1">IF(BP$7&lt;&gt;"",SUMIFS('Bank-1S'!$AE:$AE,'Bank-1S'!$J:$J,"&gt;="&amp;BP$7,'Bank-1S'!$J:$J,"&lt;="&amp;BP$8,'Bank-1S'!$AF:$AF,$N76,'Bank-1S'!$X:$X,$F76),SUMIFS('Bank-1S'!$AE:$AE,'Bank-1S'!$J:$J,BP$8,'Bank-1S'!$AF:$AF,$N76,'Bank-1S'!$X:$X,$F76))</f>
        <v>0</v>
      </c>
      <c r="BQ76" s="99">
        <f ca="1">IF(BQ$7&lt;&gt;"",SUMIFS('Bank-1S'!$AE:$AE,'Bank-1S'!$J:$J,"&gt;="&amp;BQ$7,'Bank-1S'!$J:$J,"&lt;="&amp;BQ$8,'Bank-1S'!$AF:$AF,$N76,'Bank-1S'!$X:$X,$F76),SUMIFS('Bank-1S'!$AE:$AE,'Bank-1S'!$J:$J,BQ$8,'Bank-1S'!$AF:$AF,$N76,'Bank-1S'!$X:$X,$F76))</f>
        <v>0</v>
      </c>
      <c r="BR76" s="99">
        <f ca="1">IF(BR$7&lt;&gt;"",SUMIFS('Bank-1S'!$AE:$AE,'Bank-1S'!$J:$J,"&gt;="&amp;BR$7,'Bank-1S'!$J:$J,"&lt;="&amp;BR$8,'Bank-1S'!$AF:$AF,$N76,'Bank-1S'!$X:$X,$F76),SUMIFS('Bank-1S'!$AE:$AE,'Bank-1S'!$J:$J,BR$8,'Bank-1S'!$AF:$AF,$N76,'Bank-1S'!$X:$X,$F76))</f>
        <v>0</v>
      </c>
      <c r="BS76" s="99">
        <f ca="1">IF(BS$7&lt;&gt;"",SUMIFS('Bank-1S'!$AE:$AE,'Bank-1S'!$J:$J,"&gt;="&amp;BS$7,'Bank-1S'!$J:$J,"&lt;="&amp;BS$8,'Bank-1S'!$AF:$AF,$N76,'Bank-1S'!$X:$X,$F76),SUMIFS('Bank-1S'!$AE:$AE,'Bank-1S'!$J:$J,BS$8,'Bank-1S'!$AF:$AF,$N76,'Bank-1S'!$X:$X,$F76))</f>
        <v>0</v>
      </c>
      <c r="BT76" s="99">
        <f ca="1">IF(BT$7&lt;&gt;"",SUMIFS('Bank-1S'!$AE:$AE,'Bank-1S'!$J:$J,"&gt;="&amp;BT$7,'Bank-1S'!$J:$J,"&lt;="&amp;BT$8,'Bank-1S'!$AF:$AF,$N76,'Bank-1S'!$X:$X,$F76),SUMIFS('Bank-1S'!$AE:$AE,'Bank-1S'!$J:$J,BT$8,'Bank-1S'!$AF:$AF,$N76,'Bank-1S'!$X:$X,$F76))</f>
        <v>0</v>
      </c>
      <c r="BU76" s="99">
        <f ca="1">IF(BU$7&lt;&gt;"",SUMIFS('Bank-1S'!$AE:$AE,'Bank-1S'!$J:$J,"&gt;="&amp;BU$7,'Bank-1S'!$J:$J,"&lt;="&amp;BU$8,'Bank-1S'!$AF:$AF,$N76,'Bank-1S'!$X:$X,$F76),SUMIFS('Bank-1S'!$AE:$AE,'Bank-1S'!$J:$J,BU$8,'Bank-1S'!$AF:$AF,$N76,'Bank-1S'!$X:$X,$F76))</f>
        <v>0</v>
      </c>
      <c r="BV76" s="99">
        <f ca="1">IF(BV$7&lt;&gt;"",SUMIFS('Bank-1S'!$AE:$AE,'Bank-1S'!$J:$J,"&gt;="&amp;BV$7,'Bank-1S'!$J:$J,"&lt;="&amp;BV$8,'Bank-1S'!$AF:$AF,$N76,'Bank-1S'!$X:$X,$F76),SUMIFS('Bank-1S'!$AE:$AE,'Bank-1S'!$J:$J,BV$8,'Bank-1S'!$AF:$AF,$N76,'Bank-1S'!$X:$X,$F76))</f>
        <v>0</v>
      </c>
      <c r="BW76" s="99">
        <f ca="1">IF(BW$7&lt;&gt;"",SUMIFS('Bank-1S'!$AE:$AE,'Bank-1S'!$J:$J,"&gt;="&amp;BW$7,'Bank-1S'!$J:$J,"&lt;="&amp;BW$8,'Bank-1S'!$AF:$AF,$N76,'Bank-1S'!$X:$X,$F76),SUMIFS('Bank-1S'!$AE:$AE,'Bank-1S'!$J:$J,BW$8,'Bank-1S'!$AF:$AF,$N76,'Bank-1S'!$X:$X,$F76))</f>
        <v>0</v>
      </c>
      <c r="BX76" s="99">
        <f ca="1">IF(BX$7&lt;&gt;"",SUMIFS('Bank-1S'!$AE:$AE,'Bank-1S'!$J:$J,"&gt;="&amp;BX$7,'Bank-1S'!$J:$J,"&lt;="&amp;BX$8,'Bank-1S'!$AF:$AF,$N76,'Bank-1S'!$X:$X,$F76),SUMIFS('Bank-1S'!$AE:$AE,'Bank-1S'!$J:$J,BX$8,'Bank-1S'!$AF:$AF,$N76,'Bank-1S'!$X:$X,$F76))</f>
        <v>0</v>
      </c>
      <c r="BY76" s="99">
        <f ca="1">IF(BY$7&lt;&gt;"",SUMIFS('Bank-1S'!$AE:$AE,'Bank-1S'!$J:$J,"&gt;="&amp;BY$7,'Bank-1S'!$J:$J,"&lt;="&amp;BY$8,'Bank-1S'!$AF:$AF,$N76,'Bank-1S'!$X:$X,$F76),SUMIFS('Bank-1S'!$AE:$AE,'Bank-1S'!$J:$J,BY$8,'Bank-1S'!$AF:$AF,$N76,'Bank-1S'!$X:$X,$F76))</f>
        <v>0</v>
      </c>
      <c r="BZ76" s="99">
        <f ca="1">IF(BZ$7&lt;&gt;"",SUMIFS('Bank-1S'!$AE:$AE,'Bank-1S'!$J:$J,"&gt;="&amp;BZ$7,'Bank-1S'!$J:$J,"&lt;="&amp;BZ$8,'Bank-1S'!$AF:$AF,$N76,'Bank-1S'!$X:$X,$F76),SUMIFS('Bank-1S'!$AE:$AE,'Bank-1S'!$J:$J,BZ$8,'Bank-1S'!$AF:$AF,$N76,'Bank-1S'!$X:$X,$F76))</f>
        <v>0</v>
      </c>
      <c r="CA76" s="99">
        <f ca="1">IF(CA$7&lt;&gt;"",SUMIFS('Bank-1S'!$AE:$AE,'Bank-1S'!$J:$J,"&gt;="&amp;CA$7,'Bank-1S'!$J:$J,"&lt;="&amp;CA$8,'Bank-1S'!$AF:$AF,$N76,'Bank-1S'!$X:$X,$F76),SUMIFS('Bank-1S'!$AE:$AE,'Bank-1S'!$J:$J,CA$8,'Bank-1S'!$AF:$AF,$N76,'Bank-1S'!$X:$X,$F76))</f>
        <v>0</v>
      </c>
      <c r="CB76" s="99">
        <f ca="1">IF(CB$7&lt;&gt;"",SUMIFS('Bank-1S'!$AE:$AE,'Bank-1S'!$J:$J,"&gt;="&amp;CB$7,'Bank-1S'!$J:$J,"&lt;="&amp;CB$8,'Bank-1S'!$AF:$AF,$N76,'Bank-1S'!$X:$X,$F76),SUMIFS('Bank-1S'!$AE:$AE,'Bank-1S'!$J:$J,CB$8,'Bank-1S'!$AF:$AF,$N76,'Bank-1S'!$X:$X,$F76))</f>
        <v>0</v>
      </c>
      <c r="CC76" s="99">
        <f ca="1">IF(CC$7&lt;&gt;"",SUMIFS('Bank-1S'!$AE:$AE,'Bank-1S'!$J:$J,"&gt;="&amp;CC$7,'Bank-1S'!$J:$J,"&lt;="&amp;CC$8,'Bank-1S'!$AF:$AF,$N76,'Bank-1S'!$X:$X,$F76),SUMIFS('Bank-1S'!$AE:$AE,'Bank-1S'!$J:$J,CC$8,'Bank-1S'!$AF:$AF,$N76,'Bank-1S'!$X:$X,$F76))</f>
        <v>0</v>
      </c>
      <c r="CD76" s="99">
        <f ca="1">IF(CD$7&lt;&gt;"",SUMIFS('Bank-1S'!$AE:$AE,'Bank-1S'!$J:$J,"&gt;="&amp;CD$7,'Bank-1S'!$J:$J,"&lt;="&amp;CD$8,'Bank-1S'!$AF:$AF,$N76,'Bank-1S'!$X:$X,$F76),SUMIFS('Bank-1S'!$AE:$AE,'Bank-1S'!$J:$J,CD$8,'Bank-1S'!$AF:$AF,$N76,'Bank-1S'!$X:$X,$F76))</f>
        <v>0</v>
      </c>
      <c r="CE76" s="99">
        <f ca="1">IF(CE$7&lt;&gt;"",SUMIFS('Bank-1S'!$AE:$AE,'Bank-1S'!$J:$J,"&gt;="&amp;CE$7,'Bank-1S'!$J:$J,"&lt;="&amp;CE$8,'Bank-1S'!$AF:$AF,$N76,'Bank-1S'!$X:$X,$F76),SUMIFS('Bank-1S'!$AE:$AE,'Bank-1S'!$J:$J,CE$8,'Bank-1S'!$AF:$AF,$N76,'Bank-1S'!$X:$X,$F76))</f>
        <v>0</v>
      </c>
      <c r="CF76" s="99">
        <f ca="1">IF(CF$7&lt;&gt;"",SUMIFS('Bank-1S'!$AE:$AE,'Bank-1S'!$J:$J,"&gt;="&amp;CF$7,'Bank-1S'!$J:$J,"&lt;="&amp;CF$8,'Bank-1S'!$AF:$AF,$N76,'Bank-1S'!$X:$X,$F76),SUMIFS('Bank-1S'!$AE:$AE,'Bank-1S'!$J:$J,CF$8,'Bank-1S'!$AF:$AF,$N76,'Bank-1S'!$X:$X,$F76))</f>
        <v>0</v>
      </c>
      <c r="CG76" s="99">
        <f ca="1">IF(CG$7&lt;&gt;"",SUMIFS('Bank-1S'!$AE:$AE,'Bank-1S'!$J:$J,"&gt;="&amp;CG$7,'Bank-1S'!$J:$J,"&lt;="&amp;CG$8,'Bank-1S'!$AF:$AF,$N76,'Bank-1S'!$X:$X,$F76),SUMIFS('Bank-1S'!$AE:$AE,'Bank-1S'!$J:$J,CG$8,'Bank-1S'!$AF:$AF,$N76,'Bank-1S'!$X:$X,$F76))</f>
        <v>0</v>
      </c>
      <c r="CH76" s="99">
        <f ca="1">IF(CH$7&lt;&gt;"",SUMIFS('Bank-1S'!$AE:$AE,'Bank-1S'!$J:$J,"&gt;="&amp;CH$7,'Bank-1S'!$J:$J,"&lt;="&amp;CH$8,'Bank-1S'!$AF:$AF,$N76,'Bank-1S'!$X:$X,$F76),SUMIFS('Bank-1S'!$AE:$AE,'Bank-1S'!$J:$J,CH$8,'Bank-1S'!$AF:$AF,$N76,'Bank-1S'!$X:$X,$F76))</f>
        <v>0</v>
      </c>
      <c r="CI76" s="99">
        <f ca="1">IF(CI$7&lt;&gt;"",SUMIFS('Bank-1S'!$AE:$AE,'Bank-1S'!$J:$J,"&gt;="&amp;CI$7,'Bank-1S'!$J:$J,"&lt;="&amp;CI$8,'Bank-1S'!$AF:$AF,$N76,'Bank-1S'!$X:$X,$F76),SUMIFS('Bank-1S'!$AE:$AE,'Bank-1S'!$J:$J,CI$8,'Bank-1S'!$AF:$AF,$N76,'Bank-1S'!$X:$X,$F76))</f>
        <v>0</v>
      </c>
      <c r="CJ76" s="99">
        <f ca="1">IF(CJ$7&lt;&gt;"",SUMIFS('Bank-1S'!$AE:$AE,'Bank-1S'!$J:$J,"&gt;="&amp;CJ$7,'Bank-1S'!$J:$J,"&lt;="&amp;CJ$8,'Bank-1S'!$AF:$AF,$N76,'Bank-1S'!$X:$X,$F76),SUMIFS('Bank-1S'!$AE:$AE,'Bank-1S'!$J:$J,CJ$8,'Bank-1S'!$AF:$AF,$N76,'Bank-1S'!$X:$X,$F76))</f>
        <v>0</v>
      </c>
      <c r="CK76" s="99">
        <f ca="1">IF(CK$7&lt;&gt;"",SUMIFS('Bank-1S'!$AE:$AE,'Bank-1S'!$J:$J,"&gt;="&amp;CK$7,'Bank-1S'!$J:$J,"&lt;="&amp;CK$8,'Bank-1S'!$AF:$AF,$N76,'Bank-1S'!$X:$X,$F76),SUMIFS('Bank-1S'!$AE:$AE,'Bank-1S'!$J:$J,CK$8,'Bank-1S'!$AF:$AF,$N76,'Bank-1S'!$X:$X,$F76))</f>
        <v>0</v>
      </c>
      <c r="CL76" s="99">
        <f ca="1">IF(CL$7&lt;&gt;"",SUMIFS('Bank-1S'!$AE:$AE,'Bank-1S'!$J:$J,"&gt;="&amp;CL$7,'Bank-1S'!$J:$J,"&lt;="&amp;CL$8,'Bank-1S'!$AF:$AF,$N76,'Bank-1S'!$X:$X,$F76),SUMIFS('Bank-1S'!$AE:$AE,'Bank-1S'!$J:$J,CL$8,'Bank-1S'!$AF:$AF,$N76,'Bank-1S'!$X:$X,$F76))</f>
        <v>0</v>
      </c>
      <c r="CM76" s="99">
        <f ca="1">IF(CM$7&lt;&gt;"",SUMIFS('Bank-1S'!$AE:$AE,'Bank-1S'!$J:$J,"&gt;="&amp;CM$7,'Bank-1S'!$J:$J,"&lt;="&amp;CM$8,'Bank-1S'!$AF:$AF,$N76,'Bank-1S'!$X:$X,$F76),SUMIFS('Bank-1S'!$AE:$AE,'Bank-1S'!$J:$J,CM$8,'Bank-1S'!$AF:$AF,$N76,'Bank-1S'!$X:$X,$F76))</f>
        <v>0</v>
      </c>
      <c r="CN76" s="99">
        <f ca="1">IF(CN$7&lt;&gt;"",SUMIFS('Bank-1S'!$AE:$AE,'Bank-1S'!$J:$J,"&gt;="&amp;CN$7,'Bank-1S'!$J:$J,"&lt;="&amp;CN$8,'Bank-1S'!$AF:$AF,$N76,'Bank-1S'!$X:$X,$F76),SUMIFS('Bank-1S'!$AE:$AE,'Bank-1S'!$J:$J,CN$8,'Bank-1S'!$AF:$AF,$N76,'Bank-1S'!$X:$X,$F76))</f>
        <v>0</v>
      </c>
      <c r="CO76" s="99">
        <f ca="1">IF(CO$7&lt;&gt;"",SUMIFS('Bank-1S'!$AE:$AE,'Bank-1S'!$J:$J,"&gt;="&amp;CO$7,'Bank-1S'!$J:$J,"&lt;="&amp;CO$8,'Bank-1S'!$AF:$AF,$N76,'Bank-1S'!$X:$X,$F76),SUMIFS('Bank-1S'!$AE:$AE,'Bank-1S'!$J:$J,CO$8,'Bank-1S'!$AF:$AF,$N76,'Bank-1S'!$X:$X,$F76))</f>
        <v>0</v>
      </c>
      <c r="CP76" s="99">
        <f ca="1">IF(CP$7&lt;&gt;"",SUMIFS('Bank-1S'!$AE:$AE,'Bank-1S'!$J:$J,"&gt;="&amp;CP$7,'Bank-1S'!$J:$J,"&lt;="&amp;CP$8,'Bank-1S'!$AF:$AF,$N76,'Bank-1S'!$X:$X,$F76),SUMIFS('Bank-1S'!$AE:$AE,'Bank-1S'!$J:$J,CP$8,'Bank-1S'!$AF:$AF,$N76,'Bank-1S'!$X:$X,$F76))</f>
        <v>0</v>
      </c>
      <c r="CQ76" s="99">
        <f ca="1">IF(CQ$7&lt;&gt;"",SUMIFS('Bank-1S'!$AE:$AE,'Bank-1S'!$J:$J,"&gt;="&amp;CQ$7,'Bank-1S'!$J:$J,"&lt;="&amp;CQ$8,'Bank-1S'!$AF:$AF,$N76,'Bank-1S'!$X:$X,$F76),SUMIFS('Bank-1S'!$AE:$AE,'Bank-1S'!$J:$J,CQ$8,'Bank-1S'!$AF:$AF,$N76,'Bank-1S'!$X:$X,$F76))</f>
        <v>0</v>
      </c>
      <c r="CR76" s="99">
        <f ca="1">IF(CR$7&lt;&gt;"",SUMIFS('Bank-1S'!$AE:$AE,'Bank-1S'!$J:$J,"&gt;="&amp;CR$7,'Bank-1S'!$J:$J,"&lt;="&amp;CR$8,'Bank-1S'!$AF:$AF,$N76,'Bank-1S'!$X:$X,$F76),SUMIFS('Bank-1S'!$AE:$AE,'Bank-1S'!$J:$J,CR$8,'Bank-1S'!$AF:$AF,$N76,'Bank-1S'!$X:$X,$F76))</f>
        <v>0</v>
      </c>
      <c r="CS76" s="99">
        <f ca="1">IF(CS$7&lt;&gt;"",SUMIFS('Bank-1S'!$AE:$AE,'Bank-1S'!$J:$J,"&gt;="&amp;CS$7,'Bank-1S'!$J:$J,"&lt;="&amp;CS$8,'Bank-1S'!$AF:$AF,$N76,'Bank-1S'!$X:$X,$F76),SUMIFS('Bank-1S'!$AE:$AE,'Bank-1S'!$J:$J,CS$8,'Bank-1S'!$AF:$AF,$N76,'Bank-1S'!$X:$X,$F76))</f>
        <v>0</v>
      </c>
      <c r="CT76" s="99">
        <f ca="1">IF(CT$7&lt;&gt;"",SUMIFS('Bank-1S'!$AE:$AE,'Bank-1S'!$J:$J,"&gt;="&amp;CT$7,'Bank-1S'!$J:$J,"&lt;="&amp;CT$8,'Bank-1S'!$AF:$AF,$N76,'Bank-1S'!$X:$X,$F76),SUMIFS('Bank-1S'!$AE:$AE,'Bank-1S'!$J:$J,CT$8,'Bank-1S'!$AF:$AF,$N76,'Bank-1S'!$X:$X,$F76))</f>
        <v>0</v>
      </c>
    </row>
    <row r="77" spans="1:98" s="28" customFormat="1" ht="10.199999999999999" x14ac:dyDescent="0.2">
      <c r="A77" s="87"/>
      <c r="B77" s="87"/>
      <c r="C77" s="87"/>
      <c r="D77" s="87"/>
      <c r="E77" s="198">
        <v>1</v>
      </c>
      <c r="F77" s="101" t="str">
        <f>lists!$Z$66</f>
        <v>Оплаты бонусов</v>
      </c>
      <c r="G77" s="87"/>
      <c r="H77" s="291">
        <f t="shared" ca="1" si="24"/>
        <v>0</v>
      </c>
      <c r="I77" s="306">
        <f ca="1">IF(SUMIFS($V$21:$CU$21,$V$3:$CU$3,K$3,$V$2:$CU$2,K$2)=0,0,I$21*SUMIFS($V77:$CU77,$V$3:$CU$3,K$3,$V$2:$CU$2,K$2,$V$8:$CU$8,"&gt;="&amp;$AR$7)/SUMIFS($V$21:$CU$21,$V$3:$CU$3,K$3,$V$2:$CU$2,K$2,$V$8:$CU$8,"&gt;="&amp;$AR$7))</f>
        <v>0</v>
      </c>
      <c r="J77" s="291">
        <f t="shared" ref="J77" ca="1" si="34">IF(K$21=0,0,K77/K$21)</f>
        <v>0</v>
      </c>
      <c r="K77" s="306">
        <f t="shared" ca="1" si="26"/>
        <v>0</v>
      </c>
      <c r="L77" s="306">
        <f t="shared" ref="L77" ca="1" si="35">I77-K77</f>
        <v>0</v>
      </c>
      <c r="M77" s="86"/>
      <c r="N77" s="87" t="str">
        <f t="shared" si="23"/>
        <v>RUR</v>
      </c>
      <c r="O77" s="88"/>
      <c r="P77" s="87"/>
      <c r="Q77" s="260">
        <f t="shared" ca="1" si="28"/>
        <v>0</v>
      </c>
      <c r="R77" s="87"/>
      <c r="S77" s="136"/>
      <c r="T77" s="137">
        <f t="shared" ref="T77" ca="1" si="36">SUM(V77:CU77)</f>
        <v>0</v>
      </c>
      <c r="U77" s="138"/>
      <c r="V77" s="168"/>
      <c r="W77" s="169">
        <f>IF(W$7&lt;&gt;"",SUMIFS('Bank-1S'!$AE:$AE,'Bank-1S'!$J:$J,"&gt;="&amp;W$7,'Bank-1S'!$J:$J,"&lt;="&amp;W$8,'Bank-1S'!$AF:$AF,$N77,'Bank-1S'!$X:$X,$F77),SUMIFS('Bank-1S'!$AE:$AE,'Bank-1S'!$J:$J,W$8,'Bank-1S'!$AF:$AF,$N77,'Bank-1S'!$X:$X,$F77))</f>
        <v>0</v>
      </c>
      <c r="X77" s="99">
        <f ca="1">IF(X$7&lt;&gt;"",SUMIFS('Bank-1S'!$AE:$AE,'Bank-1S'!$J:$J,"&gt;="&amp;X$7,'Bank-1S'!$J:$J,"&lt;="&amp;X$8,'Bank-1S'!$AF:$AF,$N77,'Bank-1S'!$X:$X,$F77),SUMIFS('Bank-1S'!$AE:$AE,'Bank-1S'!$J:$J,X$8,'Bank-1S'!$AF:$AF,$N77,'Bank-1S'!$X:$X,$F77))</f>
        <v>0</v>
      </c>
      <c r="Y77" s="99">
        <f ca="1">IF(Y$7&lt;&gt;"",SUMIFS('Bank-1S'!$AE:$AE,'Bank-1S'!$J:$J,"&gt;="&amp;Y$7,'Bank-1S'!$J:$J,"&lt;="&amp;Y$8,'Bank-1S'!$AF:$AF,$N77,'Bank-1S'!$X:$X,$F77),SUMIFS('Bank-1S'!$AE:$AE,'Bank-1S'!$J:$J,Y$8,'Bank-1S'!$AF:$AF,$N77,'Bank-1S'!$X:$X,$F77))</f>
        <v>0</v>
      </c>
      <c r="Z77" s="99">
        <f ca="1">IF(Z$7&lt;&gt;"",SUMIFS('Bank-1S'!$AE:$AE,'Bank-1S'!$J:$J,"&gt;="&amp;Z$7,'Bank-1S'!$J:$J,"&lt;="&amp;Z$8,'Bank-1S'!$AF:$AF,$N77,'Bank-1S'!$X:$X,$F77),SUMIFS('Bank-1S'!$AE:$AE,'Bank-1S'!$J:$J,Z$8,'Bank-1S'!$AF:$AF,$N77,'Bank-1S'!$X:$X,$F77))</f>
        <v>0</v>
      </c>
      <c r="AA77" s="99">
        <f ca="1">IF(AA$7&lt;&gt;"",SUMIFS('Bank-1S'!$AE:$AE,'Bank-1S'!$J:$J,"&gt;="&amp;AA$7,'Bank-1S'!$J:$J,"&lt;="&amp;AA$8,'Bank-1S'!$AF:$AF,$N77,'Bank-1S'!$X:$X,$F77),SUMIFS('Bank-1S'!$AE:$AE,'Bank-1S'!$J:$J,AA$8,'Bank-1S'!$AF:$AF,$N77,'Bank-1S'!$X:$X,$F77))</f>
        <v>0</v>
      </c>
      <c r="AB77" s="99">
        <f ca="1">IF(AB$7&lt;&gt;"",SUMIFS('Bank-1S'!$AE:$AE,'Bank-1S'!$J:$J,"&gt;="&amp;AB$7,'Bank-1S'!$J:$J,"&lt;="&amp;AB$8,'Bank-1S'!$AF:$AF,$N77,'Bank-1S'!$X:$X,$F77),SUMIFS('Bank-1S'!$AE:$AE,'Bank-1S'!$J:$J,AB$8,'Bank-1S'!$AF:$AF,$N77,'Bank-1S'!$X:$X,$F77))</f>
        <v>0</v>
      </c>
      <c r="AC77" s="99">
        <f ca="1">IF(AC$7&lt;&gt;"",SUMIFS('Bank-1S'!$AE:$AE,'Bank-1S'!$J:$J,"&gt;="&amp;AC$7,'Bank-1S'!$J:$J,"&lt;="&amp;AC$8,'Bank-1S'!$AF:$AF,$N77,'Bank-1S'!$X:$X,$F77),SUMIFS('Bank-1S'!$AE:$AE,'Bank-1S'!$J:$J,AC$8,'Bank-1S'!$AF:$AF,$N77,'Bank-1S'!$X:$X,$F77))</f>
        <v>0</v>
      </c>
      <c r="AD77" s="99">
        <f ca="1">IF(AD$7&lt;&gt;"",SUMIFS('Bank-1S'!$AE:$AE,'Bank-1S'!$J:$J,"&gt;="&amp;AD$7,'Bank-1S'!$J:$J,"&lt;="&amp;AD$8,'Bank-1S'!$AF:$AF,$N77,'Bank-1S'!$X:$X,$F77),SUMIFS('Bank-1S'!$AE:$AE,'Bank-1S'!$J:$J,AD$8,'Bank-1S'!$AF:$AF,$N77,'Bank-1S'!$X:$X,$F77))</f>
        <v>0</v>
      </c>
      <c r="AE77" s="99">
        <f ca="1">IF(AE$7&lt;&gt;"",SUMIFS('Bank-1S'!$AE:$AE,'Bank-1S'!$J:$J,"&gt;="&amp;AE$7,'Bank-1S'!$J:$J,"&lt;="&amp;AE$8,'Bank-1S'!$AF:$AF,$N77,'Bank-1S'!$X:$X,$F77),SUMIFS('Bank-1S'!$AE:$AE,'Bank-1S'!$J:$J,AE$8,'Bank-1S'!$AF:$AF,$N77,'Bank-1S'!$X:$X,$F77))</f>
        <v>0</v>
      </c>
      <c r="AF77" s="99">
        <f ca="1">IF(AF$7&lt;&gt;"",SUMIFS('Bank-1S'!$AE:$AE,'Bank-1S'!$J:$J,"&gt;="&amp;AF$7,'Bank-1S'!$J:$J,"&lt;="&amp;AF$8,'Bank-1S'!$AF:$AF,$N77,'Bank-1S'!$X:$X,$F77),SUMIFS('Bank-1S'!$AE:$AE,'Bank-1S'!$J:$J,AF$8,'Bank-1S'!$AF:$AF,$N77,'Bank-1S'!$X:$X,$F77))</f>
        <v>0</v>
      </c>
      <c r="AG77" s="99">
        <f ca="1">IF(AG$7&lt;&gt;"",SUMIFS('Bank-1S'!$AE:$AE,'Bank-1S'!$J:$J,"&gt;="&amp;AG$7,'Bank-1S'!$J:$J,"&lt;="&amp;AG$8,'Bank-1S'!$AF:$AF,$N77,'Bank-1S'!$X:$X,$F77),SUMIFS('Bank-1S'!$AE:$AE,'Bank-1S'!$J:$J,AG$8,'Bank-1S'!$AF:$AF,$N77,'Bank-1S'!$X:$X,$F77))</f>
        <v>0</v>
      </c>
      <c r="AH77" s="99">
        <f ca="1">IF(AH$7&lt;&gt;"",SUMIFS('Bank-1S'!$AE:$AE,'Bank-1S'!$J:$J,"&gt;="&amp;AH$7,'Bank-1S'!$J:$J,"&lt;="&amp;AH$8,'Bank-1S'!$AF:$AF,$N77,'Bank-1S'!$X:$X,$F77),SUMIFS('Bank-1S'!$AE:$AE,'Bank-1S'!$J:$J,AH$8,'Bank-1S'!$AF:$AF,$N77,'Bank-1S'!$X:$X,$F77))</f>
        <v>0</v>
      </c>
      <c r="AI77" s="99">
        <f ca="1">IF(AI$7&lt;&gt;"",SUMIFS('Bank-1S'!$AE:$AE,'Bank-1S'!$J:$J,"&gt;="&amp;AI$7,'Bank-1S'!$J:$J,"&lt;="&amp;AI$8,'Bank-1S'!$AF:$AF,$N77,'Bank-1S'!$X:$X,$F77),SUMIFS('Bank-1S'!$AE:$AE,'Bank-1S'!$J:$J,AI$8,'Bank-1S'!$AF:$AF,$N77,'Bank-1S'!$X:$X,$F77))</f>
        <v>0</v>
      </c>
      <c r="AJ77" s="99">
        <f ca="1">IF(AJ$7&lt;&gt;"",SUMIFS('Bank-1S'!$AE:$AE,'Bank-1S'!$J:$J,"&gt;="&amp;AJ$7,'Bank-1S'!$J:$J,"&lt;="&amp;AJ$8,'Bank-1S'!$AF:$AF,$N77,'Bank-1S'!$X:$X,$F77),SUMIFS('Bank-1S'!$AE:$AE,'Bank-1S'!$J:$J,AJ$8,'Bank-1S'!$AF:$AF,$N77,'Bank-1S'!$X:$X,$F77))</f>
        <v>0</v>
      </c>
      <c r="AK77" s="99">
        <f ca="1">IF(AK$7&lt;&gt;"",SUMIFS('Bank-1S'!$AE:$AE,'Bank-1S'!$J:$J,"&gt;="&amp;AK$7,'Bank-1S'!$J:$J,"&lt;="&amp;AK$8,'Bank-1S'!$AF:$AF,$N77,'Bank-1S'!$X:$X,$F77),SUMIFS('Bank-1S'!$AE:$AE,'Bank-1S'!$J:$J,AK$8,'Bank-1S'!$AF:$AF,$N77,'Bank-1S'!$X:$X,$F77))</f>
        <v>0</v>
      </c>
      <c r="AL77" s="99">
        <f ca="1">IF(AL$7&lt;&gt;"",SUMIFS('Bank-1S'!$AE:$AE,'Bank-1S'!$J:$J,"&gt;="&amp;AL$7,'Bank-1S'!$J:$J,"&lt;="&amp;AL$8,'Bank-1S'!$AF:$AF,$N77,'Bank-1S'!$X:$X,$F77),SUMIFS('Bank-1S'!$AE:$AE,'Bank-1S'!$J:$J,AL$8,'Bank-1S'!$AF:$AF,$N77,'Bank-1S'!$X:$X,$F77))</f>
        <v>0</v>
      </c>
      <c r="AM77" s="99">
        <f ca="1">IF(AM$7&lt;&gt;"",SUMIFS('Bank-1S'!$AE:$AE,'Bank-1S'!$J:$J,"&gt;="&amp;AM$7,'Bank-1S'!$J:$J,"&lt;="&amp;AM$8,'Bank-1S'!$AF:$AF,$N77,'Bank-1S'!$X:$X,$F77),SUMIFS('Bank-1S'!$AE:$AE,'Bank-1S'!$J:$J,AM$8,'Bank-1S'!$AF:$AF,$N77,'Bank-1S'!$X:$X,$F77))</f>
        <v>0</v>
      </c>
      <c r="AN77" s="99">
        <f ca="1">IF(AN$7&lt;&gt;"",SUMIFS('Bank-1S'!$AE:$AE,'Bank-1S'!$J:$J,"&gt;="&amp;AN$7,'Bank-1S'!$J:$J,"&lt;="&amp;AN$8,'Bank-1S'!$AF:$AF,$N77,'Bank-1S'!$X:$X,$F77),SUMIFS('Bank-1S'!$AE:$AE,'Bank-1S'!$J:$J,AN$8,'Bank-1S'!$AF:$AF,$N77,'Bank-1S'!$X:$X,$F77))</f>
        <v>0</v>
      </c>
      <c r="AO77" s="99">
        <f ca="1">IF(AO$7&lt;&gt;"",SUMIFS('Bank-1S'!$AE:$AE,'Bank-1S'!$J:$J,"&gt;="&amp;AO$7,'Bank-1S'!$J:$J,"&lt;="&amp;AO$8,'Bank-1S'!$AF:$AF,$N77,'Bank-1S'!$X:$X,$F77),SUMIFS('Bank-1S'!$AE:$AE,'Bank-1S'!$J:$J,AO$8,'Bank-1S'!$AF:$AF,$N77,'Bank-1S'!$X:$X,$F77))</f>
        <v>0</v>
      </c>
      <c r="AP77" s="99">
        <f ca="1">IF(AP$7&lt;&gt;"",SUMIFS('Bank-1S'!$AE:$AE,'Bank-1S'!$J:$J,"&gt;="&amp;AP$7,'Bank-1S'!$J:$J,"&lt;="&amp;AP$8,'Bank-1S'!$AF:$AF,$N77,'Bank-1S'!$X:$X,$F77),SUMIFS('Bank-1S'!$AE:$AE,'Bank-1S'!$J:$J,AP$8,'Bank-1S'!$AF:$AF,$N77,'Bank-1S'!$X:$X,$F77))</f>
        <v>0</v>
      </c>
      <c r="AQ77" s="99">
        <f ca="1">IF(AQ$7&lt;&gt;"",SUMIFS('Bank-1S'!$AE:$AE,'Bank-1S'!$J:$J,"&gt;="&amp;AQ$7,'Bank-1S'!$J:$J,"&lt;="&amp;AQ$8,'Bank-1S'!$AF:$AF,$N77,'Bank-1S'!$X:$X,$F77),SUMIFS('Bank-1S'!$AE:$AE,'Bank-1S'!$J:$J,AQ$8,'Bank-1S'!$AF:$AF,$N77,'Bank-1S'!$X:$X,$F77))</f>
        <v>0</v>
      </c>
      <c r="AR77" s="99">
        <f ca="1">IF(AR$7&lt;&gt;"",SUMIFS('Bank-1S'!$AE:$AE,'Bank-1S'!$J:$J,"&gt;="&amp;AR$7,'Bank-1S'!$J:$J,"&lt;="&amp;AR$8,'Bank-1S'!$AF:$AF,$N77,'Bank-1S'!$X:$X,$F77),SUMIFS('Bank-1S'!$AE:$AE,'Bank-1S'!$J:$J,AR$8,'Bank-1S'!$AF:$AF,$N77,'Bank-1S'!$X:$X,$F77))</f>
        <v>0</v>
      </c>
      <c r="AS77" s="99">
        <f ca="1">IF(AS$7&lt;&gt;"",SUMIFS('Bank-1S'!$AE:$AE,'Bank-1S'!$J:$J,"&gt;="&amp;AS$7,'Bank-1S'!$J:$J,"&lt;="&amp;AS$8,'Bank-1S'!$AF:$AF,$N77,'Bank-1S'!$X:$X,$F77),SUMIFS('Bank-1S'!$AE:$AE,'Bank-1S'!$J:$J,AS$8,'Bank-1S'!$AF:$AF,$N77,'Bank-1S'!$X:$X,$F77))</f>
        <v>0</v>
      </c>
      <c r="AT77" s="99">
        <f ca="1">IF(AT$7&lt;&gt;"",SUMIFS('Bank-1S'!$AE:$AE,'Bank-1S'!$J:$J,"&gt;="&amp;AT$7,'Bank-1S'!$J:$J,"&lt;="&amp;AT$8,'Bank-1S'!$AF:$AF,$N77,'Bank-1S'!$X:$X,$F77),SUMIFS('Bank-1S'!$AE:$AE,'Bank-1S'!$J:$J,AT$8,'Bank-1S'!$AF:$AF,$N77,'Bank-1S'!$X:$X,$F77))</f>
        <v>0</v>
      </c>
      <c r="AU77" s="99">
        <f ca="1">IF(AU$7&lt;&gt;"",SUMIFS('Bank-1S'!$AE:$AE,'Bank-1S'!$J:$J,"&gt;="&amp;AU$7,'Bank-1S'!$J:$J,"&lt;="&amp;AU$8,'Bank-1S'!$AF:$AF,$N77,'Bank-1S'!$X:$X,$F77),SUMIFS('Bank-1S'!$AE:$AE,'Bank-1S'!$J:$J,AU$8,'Bank-1S'!$AF:$AF,$N77,'Bank-1S'!$X:$X,$F77))</f>
        <v>0</v>
      </c>
      <c r="AV77" s="99">
        <f ca="1">IF(AV$7&lt;&gt;"",SUMIFS('Bank-1S'!$AE:$AE,'Bank-1S'!$J:$J,"&gt;="&amp;AV$7,'Bank-1S'!$J:$J,"&lt;="&amp;AV$8,'Bank-1S'!$AF:$AF,$N77,'Bank-1S'!$X:$X,$F77),SUMIFS('Bank-1S'!$AE:$AE,'Bank-1S'!$J:$J,AV$8,'Bank-1S'!$AF:$AF,$N77,'Bank-1S'!$X:$X,$F77))</f>
        <v>0</v>
      </c>
      <c r="AW77" s="99">
        <f ca="1">IF(AW$7&lt;&gt;"",SUMIFS('Bank-1S'!$AE:$AE,'Bank-1S'!$J:$J,"&gt;="&amp;AW$7,'Bank-1S'!$J:$J,"&lt;="&amp;AW$8,'Bank-1S'!$AF:$AF,$N77,'Bank-1S'!$X:$X,$F77),SUMIFS('Bank-1S'!$AE:$AE,'Bank-1S'!$J:$J,AW$8,'Bank-1S'!$AF:$AF,$N77,'Bank-1S'!$X:$X,$F77))</f>
        <v>0</v>
      </c>
      <c r="AX77" s="99">
        <f ca="1">IF(AX$7&lt;&gt;"",SUMIFS('Bank-1S'!$AE:$AE,'Bank-1S'!$J:$J,"&gt;="&amp;AX$7,'Bank-1S'!$J:$J,"&lt;="&amp;AX$8,'Bank-1S'!$AF:$AF,$N77,'Bank-1S'!$X:$X,$F77),SUMIFS('Bank-1S'!$AE:$AE,'Bank-1S'!$J:$J,AX$8,'Bank-1S'!$AF:$AF,$N77,'Bank-1S'!$X:$X,$F77))</f>
        <v>0</v>
      </c>
      <c r="AY77" s="99">
        <f ca="1">IF(AY$7&lt;&gt;"",SUMIFS('Bank-1S'!$AE:$AE,'Bank-1S'!$J:$J,"&gt;="&amp;AY$7,'Bank-1S'!$J:$J,"&lt;="&amp;AY$8,'Bank-1S'!$AF:$AF,$N77,'Bank-1S'!$X:$X,$F77),SUMIFS('Bank-1S'!$AE:$AE,'Bank-1S'!$J:$J,AY$8,'Bank-1S'!$AF:$AF,$N77,'Bank-1S'!$X:$X,$F77))</f>
        <v>0</v>
      </c>
      <c r="AZ77" s="99">
        <f ca="1">IF(AZ$7&lt;&gt;"",SUMIFS('Bank-1S'!$AE:$AE,'Bank-1S'!$J:$J,"&gt;="&amp;AZ$7,'Bank-1S'!$J:$J,"&lt;="&amp;AZ$8,'Bank-1S'!$AF:$AF,$N77,'Bank-1S'!$X:$X,$F77),SUMIFS('Bank-1S'!$AE:$AE,'Bank-1S'!$J:$J,AZ$8,'Bank-1S'!$AF:$AF,$N77,'Bank-1S'!$X:$X,$F77))</f>
        <v>0</v>
      </c>
      <c r="BA77" s="99">
        <f ca="1">IF(BA$7&lt;&gt;"",SUMIFS('Bank-1S'!$AE:$AE,'Bank-1S'!$J:$J,"&gt;="&amp;BA$7,'Bank-1S'!$J:$J,"&lt;="&amp;BA$8,'Bank-1S'!$AF:$AF,$N77,'Bank-1S'!$X:$X,$F77),SUMIFS('Bank-1S'!$AE:$AE,'Bank-1S'!$J:$J,BA$8,'Bank-1S'!$AF:$AF,$N77,'Bank-1S'!$X:$X,$F77))</f>
        <v>0</v>
      </c>
      <c r="BB77" s="99">
        <f ca="1">IF(BB$7&lt;&gt;"",SUMIFS('Bank-1S'!$AE:$AE,'Bank-1S'!$J:$J,"&gt;="&amp;BB$7,'Bank-1S'!$J:$J,"&lt;="&amp;BB$8,'Bank-1S'!$AF:$AF,$N77,'Bank-1S'!$X:$X,$F77),SUMIFS('Bank-1S'!$AE:$AE,'Bank-1S'!$J:$J,BB$8,'Bank-1S'!$AF:$AF,$N77,'Bank-1S'!$X:$X,$F77))</f>
        <v>0</v>
      </c>
      <c r="BC77" s="99">
        <f ca="1">IF(BC$7&lt;&gt;"",SUMIFS('Bank-1S'!$AE:$AE,'Bank-1S'!$J:$J,"&gt;="&amp;BC$7,'Bank-1S'!$J:$J,"&lt;="&amp;BC$8,'Bank-1S'!$AF:$AF,$N77,'Bank-1S'!$X:$X,$F77),SUMIFS('Bank-1S'!$AE:$AE,'Bank-1S'!$J:$J,BC$8,'Bank-1S'!$AF:$AF,$N77,'Bank-1S'!$X:$X,$F77))</f>
        <v>0</v>
      </c>
      <c r="BD77" s="99">
        <f ca="1">IF(BD$7&lt;&gt;"",SUMIFS('Bank-1S'!$AE:$AE,'Bank-1S'!$J:$J,"&gt;="&amp;BD$7,'Bank-1S'!$J:$J,"&lt;="&amp;BD$8,'Bank-1S'!$AF:$AF,$N77,'Bank-1S'!$X:$X,$F77),SUMIFS('Bank-1S'!$AE:$AE,'Bank-1S'!$J:$J,BD$8,'Bank-1S'!$AF:$AF,$N77,'Bank-1S'!$X:$X,$F77))</f>
        <v>0</v>
      </c>
      <c r="BE77" s="99">
        <f ca="1">IF(BE$7&lt;&gt;"",SUMIFS('Bank-1S'!$AE:$AE,'Bank-1S'!$J:$J,"&gt;="&amp;BE$7,'Bank-1S'!$J:$J,"&lt;="&amp;BE$8,'Bank-1S'!$AF:$AF,$N77,'Bank-1S'!$X:$X,$F77),SUMIFS('Bank-1S'!$AE:$AE,'Bank-1S'!$J:$J,BE$8,'Bank-1S'!$AF:$AF,$N77,'Bank-1S'!$X:$X,$F77))</f>
        <v>0</v>
      </c>
      <c r="BF77" s="99">
        <f ca="1">IF(BF$7&lt;&gt;"",SUMIFS('Bank-1S'!$AE:$AE,'Bank-1S'!$J:$J,"&gt;="&amp;BF$7,'Bank-1S'!$J:$J,"&lt;="&amp;BF$8,'Bank-1S'!$AF:$AF,$N77,'Bank-1S'!$X:$X,$F77),SUMIFS('Bank-1S'!$AE:$AE,'Bank-1S'!$J:$J,BF$8,'Bank-1S'!$AF:$AF,$N77,'Bank-1S'!$X:$X,$F77))</f>
        <v>0</v>
      </c>
      <c r="BG77" s="99">
        <f ca="1">IF(BG$7&lt;&gt;"",SUMIFS('Bank-1S'!$AE:$AE,'Bank-1S'!$J:$J,"&gt;="&amp;BG$7,'Bank-1S'!$J:$J,"&lt;="&amp;BG$8,'Bank-1S'!$AF:$AF,$N77,'Bank-1S'!$X:$X,$F77),SUMIFS('Bank-1S'!$AE:$AE,'Bank-1S'!$J:$J,BG$8,'Bank-1S'!$AF:$AF,$N77,'Bank-1S'!$X:$X,$F77))</f>
        <v>0</v>
      </c>
      <c r="BH77" s="99">
        <f ca="1">IF(BH$7&lt;&gt;"",SUMIFS('Bank-1S'!$AE:$AE,'Bank-1S'!$J:$J,"&gt;="&amp;BH$7,'Bank-1S'!$J:$J,"&lt;="&amp;BH$8,'Bank-1S'!$AF:$AF,$N77,'Bank-1S'!$X:$X,$F77),SUMIFS('Bank-1S'!$AE:$AE,'Bank-1S'!$J:$J,BH$8,'Bank-1S'!$AF:$AF,$N77,'Bank-1S'!$X:$X,$F77))</f>
        <v>0</v>
      </c>
      <c r="BI77" s="99">
        <f ca="1">IF(BI$7&lt;&gt;"",SUMIFS('Bank-1S'!$AE:$AE,'Bank-1S'!$J:$J,"&gt;="&amp;BI$7,'Bank-1S'!$J:$J,"&lt;="&amp;BI$8,'Bank-1S'!$AF:$AF,$N77,'Bank-1S'!$X:$X,$F77),SUMIFS('Bank-1S'!$AE:$AE,'Bank-1S'!$J:$J,BI$8,'Bank-1S'!$AF:$AF,$N77,'Bank-1S'!$X:$X,$F77))</f>
        <v>0</v>
      </c>
      <c r="BJ77" s="99">
        <f ca="1">IF(BJ$7&lt;&gt;"",SUMIFS('Bank-1S'!$AE:$AE,'Bank-1S'!$J:$J,"&gt;="&amp;BJ$7,'Bank-1S'!$J:$J,"&lt;="&amp;BJ$8,'Bank-1S'!$AF:$AF,$N77,'Bank-1S'!$X:$X,$F77),SUMIFS('Bank-1S'!$AE:$AE,'Bank-1S'!$J:$J,BJ$8,'Bank-1S'!$AF:$AF,$N77,'Bank-1S'!$X:$X,$F77))</f>
        <v>0</v>
      </c>
      <c r="BK77" s="99">
        <f ca="1">IF(BK$7&lt;&gt;"",SUMIFS('Bank-1S'!$AE:$AE,'Bank-1S'!$J:$J,"&gt;="&amp;BK$7,'Bank-1S'!$J:$J,"&lt;="&amp;BK$8,'Bank-1S'!$AF:$AF,$N77,'Bank-1S'!$X:$X,$F77),SUMIFS('Bank-1S'!$AE:$AE,'Bank-1S'!$J:$J,BK$8,'Bank-1S'!$AF:$AF,$N77,'Bank-1S'!$X:$X,$F77))</f>
        <v>0</v>
      </c>
      <c r="BL77" s="99">
        <f ca="1">IF(BL$7&lt;&gt;"",SUMIFS('Bank-1S'!$AE:$AE,'Bank-1S'!$J:$J,"&gt;="&amp;BL$7,'Bank-1S'!$J:$J,"&lt;="&amp;BL$8,'Bank-1S'!$AF:$AF,$N77,'Bank-1S'!$X:$X,$F77),SUMIFS('Bank-1S'!$AE:$AE,'Bank-1S'!$J:$J,BL$8,'Bank-1S'!$AF:$AF,$N77,'Bank-1S'!$X:$X,$F77))</f>
        <v>0</v>
      </c>
      <c r="BM77" s="99">
        <f ca="1">IF(BM$7&lt;&gt;"",SUMIFS('Bank-1S'!$AE:$AE,'Bank-1S'!$J:$J,"&gt;="&amp;BM$7,'Bank-1S'!$J:$J,"&lt;="&amp;BM$8,'Bank-1S'!$AF:$AF,$N77,'Bank-1S'!$X:$X,$F77),SUMIFS('Bank-1S'!$AE:$AE,'Bank-1S'!$J:$J,BM$8,'Bank-1S'!$AF:$AF,$N77,'Bank-1S'!$X:$X,$F77))</f>
        <v>0</v>
      </c>
      <c r="BN77" s="99">
        <f ca="1">IF(BN$7&lt;&gt;"",SUMIFS('Bank-1S'!$AE:$AE,'Bank-1S'!$J:$J,"&gt;="&amp;BN$7,'Bank-1S'!$J:$J,"&lt;="&amp;BN$8,'Bank-1S'!$AF:$AF,$N77,'Bank-1S'!$X:$X,$F77),SUMIFS('Bank-1S'!$AE:$AE,'Bank-1S'!$J:$J,BN$8,'Bank-1S'!$AF:$AF,$N77,'Bank-1S'!$X:$X,$F77))</f>
        <v>0</v>
      </c>
      <c r="BO77" s="99">
        <f ca="1">IF(BO$7&lt;&gt;"",SUMIFS('Bank-1S'!$AE:$AE,'Bank-1S'!$J:$J,"&gt;="&amp;BO$7,'Bank-1S'!$J:$J,"&lt;="&amp;BO$8,'Bank-1S'!$AF:$AF,$N77,'Bank-1S'!$X:$X,$F77),SUMIFS('Bank-1S'!$AE:$AE,'Bank-1S'!$J:$J,BO$8,'Bank-1S'!$AF:$AF,$N77,'Bank-1S'!$X:$X,$F77))</f>
        <v>0</v>
      </c>
      <c r="BP77" s="99">
        <f ca="1">IF(BP$7&lt;&gt;"",SUMIFS('Bank-1S'!$AE:$AE,'Bank-1S'!$J:$J,"&gt;="&amp;BP$7,'Bank-1S'!$J:$J,"&lt;="&amp;BP$8,'Bank-1S'!$AF:$AF,$N77,'Bank-1S'!$X:$X,$F77),SUMIFS('Bank-1S'!$AE:$AE,'Bank-1S'!$J:$J,BP$8,'Bank-1S'!$AF:$AF,$N77,'Bank-1S'!$X:$X,$F77))</f>
        <v>0</v>
      </c>
      <c r="BQ77" s="99">
        <f ca="1">IF(BQ$7&lt;&gt;"",SUMIFS('Bank-1S'!$AE:$AE,'Bank-1S'!$J:$J,"&gt;="&amp;BQ$7,'Bank-1S'!$J:$J,"&lt;="&amp;BQ$8,'Bank-1S'!$AF:$AF,$N77,'Bank-1S'!$X:$X,$F77),SUMIFS('Bank-1S'!$AE:$AE,'Bank-1S'!$J:$J,BQ$8,'Bank-1S'!$AF:$AF,$N77,'Bank-1S'!$X:$X,$F77))</f>
        <v>0</v>
      </c>
      <c r="BR77" s="99">
        <f ca="1">IF(BR$7&lt;&gt;"",SUMIFS('Bank-1S'!$AE:$AE,'Bank-1S'!$J:$J,"&gt;="&amp;BR$7,'Bank-1S'!$J:$J,"&lt;="&amp;BR$8,'Bank-1S'!$AF:$AF,$N77,'Bank-1S'!$X:$X,$F77),SUMIFS('Bank-1S'!$AE:$AE,'Bank-1S'!$J:$J,BR$8,'Bank-1S'!$AF:$AF,$N77,'Bank-1S'!$X:$X,$F77))</f>
        <v>0</v>
      </c>
      <c r="BS77" s="99">
        <f ca="1">IF(BS$7&lt;&gt;"",SUMIFS('Bank-1S'!$AE:$AE,'Bank-1S'!$J:$J,"&gt;="&amp;BS$7,'Bank-1S'!$J:$J,"&lt;="&amp;BS$8,'Bank-1S'!$AF:$AF,$N77,'Bank-1S'!$X:$X,$F77),SUMIFS('Bank-1S'!$AE:$AE,'Bank-1S'!$J:$J,BS$8,'Bank-1S'!$AF:$AF,$N77,'Bank-1S'!$X:$X,$F77))</f>
        <v>0</v>
      </c>
      <c r="BT77" s="99">
        <f ca="1">IF(BT$7&lt;&gt;"",SUMIFS('Bank-1S'!$AE:$AE,'Bank-1S'!$J:$J,"&gt;="&amp;BT$7,'Bank-1S'!$J:$J,"&lt;="&amp;BT$8,'Bank-1S'!$AF:$AF,$N77,'Bank-1S'!$X:$X,$F77),SUMIFS('Bank-1S'!$AE:$AE,'Bank-1S'!$J:$J,BT$8,'Bank-1S'!$AF:$AF,$N77,'Bank-1S'!$X:$X,$F77))</f>
        <v>0</v>
      </c>
      <c r="BU77" s="99">
        <f ca="1">IF(BU$7&lt;&gt;"",SUMIFS('Bank-1S'!$AE:$AE,'Bank-1S'!$J:$J,"&gt;="&amp;BU$7,'Bank-1S'!$J:$J,"&lt;="&amp;BU$8,'Bank-1S'!$AF:$AF,$N77,'Bank-1S'!$X:$X,$F77),SUMIFS('Bank-1S'!$AE:$AE,'Bank-1S'!$J:$J,BU$8,'Bank-1S'!$AF:$AF,$N77,'Bank-1S'!$X:$X,$F77))</f>
        <v>0</v>
      </c>
      <c r="BV77" s="99">
        <f ca="1">IF(BV$7&lt;&gt;"",SUMIFS('Bank-1S'!$AE:$AE,'Bank-1S'!$J:$J,"&gt;="&amp;BV$7,'Bank-1S'!$J:$J,"&lt;="&amp;BV$8,'Bank-1S'!$AF:$AF,$N77,'Bank-1S'!$X:$X,$F77),SUMIFS('Bank-1S'!$AE:$AE,'Bank-1S'!$J:$J,BV$8,'Bank-1S'!$AF:$AF,$N77,'Bank-1S'!$X:$X,$F77))</f>
        <v>0</v>
      </c>
      <c r="BW77" s="99">
        <f ca="1">IF(BW$7&lt;&gt;"",SUMIFS('Bank-1S'!$AE:$AE,'Bank-1S'!$J:$J,"&gt;="&amp;BW$7,'Bank-1S'!$J:$J,"&lt;="&amp;BW$8,'Bank-1S'!$AF:$AF,$N77,'Bank-1S'!$X:$X,$F77),SUMIFS('Bank-1S'!$AE:$AE,'Bank-1S'!$J:$J,BW$8,'Bank-1S'!$AF:$AF,$N77,'Bank-1S'!$X:$X,$F77))</f>
        <v>0</v>
      </c>
      <c r="BX77" s="99">
        <f ca="1">IF(BX$7&lt;&gt;"",SUMIFS('Bank-1S'!$AE:$AE,'Bank-1S'!$J:$J,"&gt;="&amp;BX$7,'Bank-1S'!$J:$J,"&lt;="&amp;BX$8,'Bank-1S'!$AF:$AF,$N77,'Bank-1S'!$X:$X,$F77),SUMIFS('Bank-1S'!$AE:$AE,'Bank-1S'!$J:$J,BX$8,'Bank-1S'!$AF:$AF,$N77,'Bank-1S'!$X:$X,$F77))</f>
        <v>0</v>
      </c>
      <c r="BY77" s="99">
        <f ca="1">IF(BY$7&lt;&gt;"",SUMIFS('Bank-1S'!$AE:$AE,'Bank-1S'!$J:$J,"&gt;="&amp;BY$7,'Bank-1S'!$J:$J,"&lt;="&amp;BY$8,'Bank-1S'!$AF:$AF,$N77,'Bank-1S'!$X:$X,$F77),SUMIFS('Bank-1S'!$AE:$AE,'Bank-1S'!$J:$J,BY$8,'Bank-1S'!$AF:$AF,$N77,'Bank-1S'!$X:$X,$F77))</f>
        <v>0</v>
      </c>
      <c r="BZ77" s="99">
        <f ca="1">IF(BZ$7&lt;&gt;"",SUMIFS('Bank-1S'!$AE:$AE,'Bank-1S'!$J:$J,"&gt;="&amp;BZ$7,'Bank-1S'!$J:$J,"&lt;="&amp;BZ$8,'Bank-1S'!$AF:$AF,$N77,'Bank-1S'!$X:$X,$F77),SUMIFS('Bank-1S'!$AE:$AE,'Bank-1S'!$J:$J,BZ$8,'Bank-1S'!$AF:$AF,$N77,'Bank-1S'!$X:$X,$F77))</f>
        <v>0</v>
      </c>
      <c r="CA77" s="99">
        <f ca="1">IF(CA$7&lt;&gt;"",SUMIFS('Bank-1S'!$AE:$AE,'Bank-1S'!$J:$J,"&gt;="&amp;CA$7,'Bank-1S'!$J:$J,"&lt;="&amp;CA$8,'Bank-1S'!$AF:$AF,$N77,'Bank-1S'!$X:$X,$F77),SUMIFS('Bank-1S'!$AE:$AE,'Bank-1S'!$J:$J,CA$8,'Bank-1S'!$AF:$AF,$N77,'Bank-1S'!$X:$X,$F77))</f>
        <v>0</v>
      </c>
      <c r="CB77" s="99">
        <f ca="1">IF(CB$7&lt;&gt;"",SUMIFS('Bank-1S'!$AE:$AE,'Bank-1S'!$J:$J,"&gt;="&amp;CB$7,'Bank-1S'!$J:$J,"&lt;="&amp;CB$8,'Bank-1S'!$AF:$AF,$N77,'Bank-1S'!$X:$X,$F77),SUMIFS('Bank-1S'!$AE:$AE,'Bank-1S'!$J:$J,CB$8,'Bank-1S'!$AF:$AF,$N77,'Bank-1S'!$X:$X,$F77))</f>
        <v>0</v>
      </c>
      <c r="CC77" s="99">
        <f ca="1">IF(CC$7&lt;&gt;"",SUMIFS('Bank-1S'!$AE:$AE,'Bank-1S'!$J:$J,"&gt;="&amp;CC$7,'Bank-1S'!$J:$J,"&lt;="&amp;CC$8,'Bank-1S'!$AF:$AF,$N77,'Bank-1S'!$X:$X,$F77),SUMIFS('Bank-1S'!$AE:$AE,'Bank-1S'!$J:$J,CC$8,'Bank-1S'!$AF:$AF,$N77,'Bank-1S'!$X:$X,$F77))</f>
        <v>0</v>
      </c>
      <c r="CD77" s="99">
        <f ca="1">IF(CD$7&lt;&gt;"",SUMIFS('Bank-1S'!$AE:$AE,'Bank-1S'!$J:$J,"&gt;="&amp;CD$7,'Bank-1S'!$J:$J,"&lt;="&amp;CD$8,'Bank-1S'!$AF:$AF,$N77,'Bank-1S'!$X:$X,$F77),SUMIFS('Bank-1S'!$AE:$AE,'Bank-1S'!$J:$J,CD$8,'Bank-1S'!$AF:$AF,$N77,'Bank-1S'!$X:$X,$F77))</f>
        <v>0</v>
      </c>
      <c r="CE77" s="99">
        <f ca="1">IF(CE$7&lt;&gt;"",SUMIFS('Bank-1S'!$AE:$AE,'Bank-1S'!$J:$J,"&gt;="&amp;CE$7,'Bank-1S'!$J:$J,"&lt;="&amp;CE$8,'Bank-1S'!$AF:$AF,$N77,'Bank-1S'!$X:$X,$F77),SUMIFS('Bank-1S'!$AE:$AE,'Bank-1S'!$J:$J,CE$8,'Bank-1S'!$AF:$AF,$N77,'Bank-1S'!$X:$X,$F77))</f>
        <v>0</v>
      </c>
      <c r="CF77" s="99">
        <f ca="1">IF(CF$7&lt;&gt;"",SUMIFS('Bank-1S'!$AE:$AE,'Bank-1S'!$J:$J,"&gt;="&amp;CF$7,'Bank-1S'!$J:$J,"&lt;="&amp;CF$8,'Bank-1S'!$AF:$AF,$N77,'Bank-1S'!$X:$X,$F77),SUMIFS('Bank-1S'!$AE:$AE,'Bank-1S'!$J:$J,CF$8,'Bank-1S'!$AF:$AF,$N77,'Bank-1S'!$X:$X,$F77))</f>
        <v>0</v>
      </c>
      <c r="CG77" s="99">
        <f ca="1">IF(CG$7&lt;&gt;"",SUMIFS('Bank-1S'!$AE:$AE,'Bank-1S'!$J:$J,"&gt;="&amp;CG$7,'Bank-1S'!$J:$J,"&lt;="&amp;CG$8,'Bank-1S'!$AF:$AF,$N77,'Bank-1S'!$X:$X,$F77),SUMIFS('Bank-1S'!$AE:$AE,'Bank-1S'!$J:$J,CG$8,'Bank-1S'!$AF:$AF,$N77,'Bank-1S'!$X:$X,$F77))</f>
        <v>0</v>
      </c>
      <c r="CH77" s="99">
        <f ca="1">IF(CH$7&lt;&gt;"",SUMIFS('Bank-1S'!$AE:$AE,'Bank-1S'!$J:$J,"&gt;="&amp;CH$7,'Bank-1S'!$J:$J,"&lt;="&amp;CH$8,'Bank-1S'!$AF:$AF,$N77,'Bank-1S'!$X:$X,$F77),SUMIFS('Bank-1S'!$AE:$AE,'Bank-1S'!$J:$J,CH$8,'Bank-1S'!$AF:$AF,$N77,'Bank-1S'!$X:$X,$F77))</f>
        <v>0</v>
      </c>
      <c r="CI77" s="99">
        <f ca="1">IF(CI$7&lt;&gt;"",SUMIFS('Bank-1S'!$AE:$AE,'Bank-1S'!$J:$J,"&gt;="&amp;CI$7,'Bank-1S'!$J:$J,"&lt;="&amp;CI$8,'Bank-1S'!$AF:$AF,$N77,'Bank-1S'!$X:$X,$F77),SUMIFS('Bank-1S'!$AE:$AE,'Bank-1S'!$J:$J,CI$8,'Bank-1S'!$AF:$AF,$N77,'Bank-1S'!$X:$X,$F77))</f>
        <v>0</v>
      </c>
      <c r="CJ77" s="99">
        <f ca="1">IF(CJ$7&lt;&gt;"",SUMIFS('Bank-1S'!$AE:$AE,'Bank-1S'!$J:$J,"&gt;="&amp;CJ$7,'Bank-1S'!$J:$J,"&lt;="&amp;CJ$8,'Bank-1S'!$AF:$AF,$N77,'Bank-1S'!$X:$X,$F77),SUMIFS('Bank-1S'!$AE:$AE,'Bank-1S'!$J:$J,CJ$8,'Bank-1S'!$AF:$AF,$N77,'Bank-1S'!$X:$X,$F77))</f>
        <v>0</v>
      </c>
      <c r="CK77" s="99">
        <f ca="1">IF(CK$7&lt;&gt;"",SUMIFS('Bank-1S'!$AE:$AE,'Bank-1S'!$J:$J,"&gt;="&amp;CK$7,'Bank-1S'!$J:$J,"&lt;="&amp;CK$8,'Bank-1S'!$AF:$AF,$N77,'Bank-1S'!$X:$X,$F77),SUMIFS('Bank-1S'!$AE:$AE,'Bank-1S'!$J:$J,CK$8,'Bank-1S'!$AF:$AF,$N77,'Bank-1S'!$X:$X,$F77))</f>
        <v>0</v>
      </c>
      <c r="CL77" s="99">
        <f ca="1">IF(CL$7&lt;&gt;"",SUMIFS('Bank-1S'!$AE:$AE,'Bank-1S'!$J:$J,"&gt;="&amp;CL$7,'Bank-1S'!$J:$J,"&lt;="&amp;CL$8,'Bank-1S'!$AF:$AF,$N77,'Bank-1S'!$X:$X,$F77),SUMIFS('Bank-1S'!$AE:$AE,'Bank-1S'!$J:$J,CL$8,'Bank-1S'!$AF:$AF,$N77,'Bank-1S'!$X:$X,$F77))</f>
        <v>0</v>
      </c>
      <c r="CM77" s="99">
        <f ca="1">IF(CM$7&lt;&gt;"",SUMIFS('Bank-1S'!$AE:$AE,'Bank-1S'!$J:$J,"&gt;="&amp;CM$7,'Bank-1S'!$J:$J,"&lt;="&amp;CM$8,'Bank-1S'!$AF:$AF,$N77,'Bank-1S'!$X:$X,$F77),SUMIFS('Bank-1S'!$AE:$AE,'Bank-1S'!$J:$J,CM$8,'Bank-1S'!$AF:$AF,$N77,'Bank-1S'!$X:$X,$F77))</f>
        <v>0</v>
      </c>
      <c r="CN77" s="99">
        <f ca="1">IF(CN$7&lt;&gt;"",SUMIFS('Bank-1S'!$AE:$AE,'Bank-1S'!$J:$J,"&gt;="&amp;CN$7,'Bank-1S'!$J:$J,"&lt;="&amp;CN$8,'Bank-1S'!$AF:$AF,$N77,'Bank-1S'!$X:$X,$F77),SUMIFS('Bank-1S'!$AE:$AE,'Bank-1S'!$J:$J,CN$8,'Bank-1S'!$AF:$AF,$N77,'Bank-1S'!$X:$X,$F77))</f>
        <v>0</v>
      </c>
      <c r="CO77" s="99">
        <f ca="1">IF(CO$7&lt;&gt;"",SUMIFS('Bank-1S'!$AE:$AE,'Bank-1S'!$J:$J,"&gt;="&amp;CO$7,'Bank-1S'!$J:$J,"&lt;="&amp;CO$8,'Bank-1S'!$AF:$AF,$N77,'Bank-1S'!$X:$X,$F77),SUMIFS('Bank-1S'!$AE:$AE,'Bank-1S'!$J:$J,CO$8,'Bank-1S'!$AF:$AF,$N77,'Bank-1S'!$X:$X,$F77))</f>
        <v>0</v>
      </c>
      <c r="CP77" s="99">
        <f ca="1">IF(CP$7&lt;&gt;"",SUMIFS('Bank-1S'!$AE:$AE,'Bank-1S'!$J:$J,"&gt;="&amp;CP$7,'Bank-1S'!$J:$J,"&lt;="&amp;CP$8,'Bank-1S'!$AF:$AF,$N77,'Bank-1S'!$X:$X,$F77),SUMIFS('Bank-1S'!$AE:$AE,'Bank-1S'!$J:$J,CP$8,'Bank-1S'!$AF:$AF,$N77,'Bank-1S'!$X:$X,$F77))</f>
        <v>0</v>
      </c>
      <c r="CQ77" s="99">
        <f ca="1">IF(CQ$7&lt;&gt;"",SUMIFS('Bank-1S'!$AE:$AE,'Bank-1S'!$J:$J,"&gt;="&amp;CQ$7,'Bank-1S'!$J:$J,"&lt;="&amp;CQ$8,'Bank-1S'!$AF:$AF,$N77,'Bank-1S'!$X:$X,$F77),SUMIFS('Bank-1S'!$AE:$AE,'Bank-1S'!$J:$J,CQ$8,'Bank-1S'!$AF:$AF,$N77,'Bank-1S'!$X:$X,$F77))</f>
        <v>0</v>
      </c>
      <c r="CR77" s="99">
        <f ca="1">IF(CR$7&lt;&gt;"",SUMIFS('Bank-1S'!$AE:$AE,'Bank-1S'!$J:$J,"&gt;="&amp;CR$7,'Bank-1S'!$J:$J,"&lt;="&amp;CR$8,'Bank-1S'!$AF:$AF,$N77,'Bank-1S'!$X:$X,$F77),SUMIFS('Bank-1S'!$AE:$AE,'Bank-1S'!$J:$J,CR$8,'Bank-1S'!$AF:$AF,$N77,'Bank-1S'!$X:$X,$F77))</f>
        <v>0</v>
      </c>
      <c r="CS77" s="99">
        <f ca="1">IF(CS$7&lt;&gt;"",SUMIFS('Bank-1S'!$AE:$AE,'Bank-1S'!$J:$J,"&gt;="&amp;CS$7,'Bank-1S'!$J:$J,"&lt;="&amp;CS$8,'Bank-1S'!$AF:$AF,$N77,'Bank-1S'!$X:$X,$F77),SUMIFS('Bank-1S'!$AE:$AE,'Bank-1S'!$J:$J,CS$8,'Bank-1S'!$AF:$AF,$N77,'Bank-1S'!$X:$X,$F77))</f>
        <v>0</v>
      </c>
      <c r="CT77" s="99">
        <f ca="1">IF(CT$7&lt;&gt;"",SUMIFS('Bank-1S'!$AE:$AE,'Bank-1S'!$J:$J,"&gt;="&amp;CT$7,'Bank-1S'!$J:$J,"&lt;="&amp;CT$8,'Bank-1S'!$AF:$AF,$N77,'Bank-1S'!$X:$X,$F77),SUMIFS('Bank-1S'!$AE:$AE,'Bank-1S'!$J:$J,CT$8,'Bank-1S'!$AF:$AF,$N77,'Bank-1S'!$X:$X,$F77))</f>
        <v>0</v>
      </c>
    </row>
    <row r="78" spans="1:98" s="28" customFormat="1" ht="10.199999999999999" x14ac:dyDescent="0.2">
      <c r="A78" s="87"/>
      <c r="B78" s="87"/>
      <c r="C78" s="87"/>
      <c r="D78" s="87"/>
      <c r="E78" s="198">
        <v>1</v>
      </c>
      <c r="F78" s="101" t="str">
        <f>lists!$Z$26</f>
        <v>Оплаты НДФЛ и соцсборов</v>
      </c>
      <c r="G78" s="87"/>
      <c r="H78" s="291">
        <f t="shared" ca="1" si="24"/>
        <v>0</v>
      </c>
      <c r="I78" s="306">
        <f ca="1">IF(SUMIFS($V$21:$CU$21,$V$3:$CU$3,K$3,$V$2:$CU$2,K$2)=0,0,I$21*SUMIFS($V78:$CU78,$V$3:$CU$3,K$3,$V$2:$CU$2,K$2,$V$8:$CU$8,"&gt;="&amp;$AR$7)/SUMIFS($V$21:$CU$21,$V$3:$CU$3,K$3,$V$2:$CU$2,K$2,$V$8:$CU$8,"&gt;="&amp;$AR$7))</f>
        <v>0</v>
      </c>
      <c r="J78" s="291">
        <f t="shared" ca="1" si="22"/>
        <v>0</v>
      </c>
      <c r="K78" s="306">
        <f t="shared" ca="1" si="26"/>
        <v>0</v>
      </c>
      <c r="L78" s="306">
        <f t="shared" ca="1" si="27"/>
        <v>0</v>
      </c>
      <c r="M78" s="86"/>
      <c r="N78" s="87" t="str">
        <f t="shared" si="23"/>
        <v>RUR</v>
      </c>
      <c r="O78" s="88"/>
      <c r="P78" s="87"/>
      <c r="Q78" s="260">
        <f t="shared" ca="1" si="28"/>
        <v>0</v>
      </c>
      <c r="R78" s="87"/>
      <c r="S78" s="136"/>
      <c r="T78" s="137">
        <f t="shared" ca="1" si="31"/>
        <v>0</v>
      </c>
      <c r="U78" s="138"/>
      <c r="V78" s="168"/>
      <c r="W78" s="169">
        <f>IF(W$7&lt;&gt;"",SUMIFS('Bank-1S'!$AE:$AE,'Bank-1S'!$J:$J,"&gt;="&amp;W$7,'Bank-1S'!$J:$J,"&lt;="&amp;W$8,'Bank-1S'!$AF:$AF,$N78,'Bank-1S'!$X:$X,$F78),SUMIFS('Bank-1S'!$AE:$AE,'Bank-1S'!$J:$J,W$8,'Bank-1S'!$AF:$AF,$N78,'Bank-1S'!$X:$X,$F78))</f>
        <v>0</v>
      </c>
      <c r="X78" s="99">
        <f ca="1">IF(X$7&lt;&gt;"",SUMIFS('Bank-1S'!$AE:$AE,'Bank-1S'!$J:$J,"&gt;="&amp;X$7,'Bank-1S'!$J:$J,"&lt;="&amp;X$8,'Bank-1S'!$AF:$AF,$N78,'Bank-1S'!$X:$X,$F78),SUMIFS('Bank-1S'!$AE:$AE,'Bank-1S'!$J:$J,X$8,'Bank-1S'!$AF:$AF,$N78,'Bank-1S'!$X:$X,$F78))</f>
        <v>0</v>
      </c>
      <c r="Y78" s="99">
        <f ca="1">IF(Y$7&lt;&gt;"",SUMIFS('Bank-1S'!$AE:$AE,'Bank-1S'!$J:$J,"&gt;="&amp;Y$7,'Bank-1S'!$J:$J,"&lt;="&amp;Y$8,'Bank-1S'!$AF:$AF,$N78,'Bank-1S'!$X:$X,$F78),SUMIFS('Bank-1S'!$AE:$AE,'Bank-1S'!$J:$J,Y$8,'Bank-1S'!$AF:$AF,$N78,'Bank-1S'!$X:$X,$F78))</f>
        <v>0</v>
      </c>
      <c r="Z78" s="99">
        <f ca="1">IF(Z$7&lt;&gt;"",SUMIFS('Bank-1S'!$AE:$AE,'Bank-1S'!$J:$J,"&gt;="&amp;Z$7,'Bank-1S'!$J:$J,"&lt;="&amp;Z$8,'Bank-1S'!$AF:$AF,$N78,'Bank-1S'!$X:$X,$F78),SUMIFS('Bank-1S'!$AE:$AE,'Bank-1S'!$J:$J,Z$8,'Bank-1S'!$AF:$AF,$N78,'Bank-1S'!$X:$X,$F78))</f>
        <v>0</v>
      </c>
      <c r="AA78" s="99">
        <f ca="1">IF(AA$7&lt;&gt;"",SUMIFS('Bank-1S'!$AE:$AE,'Bank-1S'!$J:$J,"&gt;="&amp;AA$7,'Bank-1S'!$J:$J,"&lt;="&amp;AA$8,'Bank-1S'!$AF:$AF,$N78,'Bank-1S'!$X:$X,$F78),SUMIFS('Bank-1S'!$AE:$AE,'Bank-1S'!$J:$J,AA$8,'Bank-1S'!$AF:$AF,$N78,'Bank-1S'!$X:$X,$F78))</f>
        <v>0</v>
      </c>
      <c r="AB78" s="99">
        <f ca="1">IF(AB$7&lt;&gt;"",SUMIFS('Bank-1S'!$AE:$AE,'Bank-1S'!$J:$J,"&gt;="&amp;AB$7,'Bank-1S'!$J:$J,"&lt;="&amp;AB$8,'Bank-1S'!$AF:$AF,$N78,'Bank-1S'!$X:$X,$F78),SUMIFS('Bank-1S'!$AE:$AE,'Bank-1S'!$J:$J,AB$8,'Bank-1S'!$AF:$AF,$N78,'Bank-1S'!$X:$X,$F78))</f>
        <v>0</v>
      </c>
      <c r="AC78" s="99">
        <f ca="1">IF(AC$7&lt;&gt;"",SUMIFS('Bank-1S'!$AE:$AE,'Bank-1S'!$J:$J,"&gt;="&amp;AC$7,'Bank-1S'!$J:$J,"&lt;="&amp;AC$8,'Bank-1S'!$AF:$AF,$N78,'Bank-1S'!$X:$X,$F78),SUMIFS('Bank-1S'!$AE:$AE,'Bank-1S'!$J:$J,AC$8,'Bank-1S'!$AF:$AF,$N78,'Bank-1S'!$X:$X,$F78))</f>
        <v>0</v>
      </c>
      <c r="AD78" s="99">
        <f ca="1">IF(AD$7&lt;&gt;"",SUMIFS('Bank-1S'!$AE:$AE,'Bank-1S'!$J:$J,"&gt;="&amp;AD$7,'Bank-1S'!$J:$J,"&lt;="&amp;AD$8,'Bank-1S'!$AF:$AF,$N78,'Bank-1S'!$X:$X,$F78),SUMIFS('Bank-1S'!$AE:$AE,'Bank-1S'!$J:$J,AD$8,'Bank-1S'!$AF:$AF,$N78,'Bank-1S'!$X:$X,$F78))</f>
        <v>0</v>
      </c>
      <c r="AE78" s="99">
        <f ca="1">IF(AE$7&lt;&gt;"",SUMIFS('Bank-1S'!$AE:$AE,'Bank-1S'!$J:$J,"&gt;="&amp;AE$7,'Bank-1S'!$J:$J,"&lt;="&amp;AE$8,'Bank-1S'!$AF:$AF,$N78,'Bank-1S'!$X:$X,$F78),SUMIFS('Bank-1S'!$AE:$AE,'Bank-1S'!$J:$J,AE$8,'Bank-1S'!$AF:$AF,$N78,'Bank-1S'!$X:$X,$F78))</f>
        <v>0</v>
      </c>
      <c r="AF78" s="99">
        <f ca="1">IF(AF$7&lt;&gt;"",SUMIFS('Bank-1S'!$AE:$AE,'Bank-1S'!$J:$J,"&gt;="&amp;AF$7,'Bank-1S'!$J:$J,"&lt;="&amp;AF$8,'Bank-1S'!$AF:$AF,$N78,'Bank-1S'!$X:$X,$F78),SUMIFS('Bank-1S'!$AE:$AE,'Bank-1S'!$J:$J,AF$8,'Bank-1S'!$AF:$AF,$N78,'Bank-1S'!$X:$X,$F78))</f>
        <v>0</v>
      </c>
      <c r="AG78" s="99">
        <f ca="1">IF(AG$7&lt;&gt;"",SUMIFS('Bank-1S'!$AE:$AE,'Bank-1S'!$J:$J,"&gt;="&amp;AG$7,'Bank-1S'!$J:$J,"&lt;="&amp;AG$8,'Bank-1S'!$AF:$AF,$N78,'Bank-1S'!$X:$X,$F78),SUMIFS('Bank-1S'!$AE:$AE,'Bank-1S'!$J:$J,AG$8,'Bank-1S'!$AF:$AF,$N78,'Bank-1S'!$X:$X,$F78))</f>
        <v>0</v>
      </c>
      <c r="AH78" s="99">
        <f ca="1">IF(AH$7&lt;&gt;"",SUMIFS('Bank-1S'!$AE:$AE,'Bank-1S'!$J:$J,"&gt;="&amp;AH$7,'Bank-1S'!$J:$J,"&lt;="&amp;AH$8,'Bank-1S'!$AF:$AF,$N78,'Bank-1S'!$X:$X,$F78),SUMIFS('Bank-1S'!$AE:$AE,'Bank-1S'!$J:$J,AH$8,'Bank-1S'!$AF:$AF,$N78,'Bank-1S'!$X:$X,$F78))</f>
        <v>0</v>
      </c>
      <c r="AI78" s="99">
        <f ca="1">IF(AI$7&lt;&gt;"",SUMIFS('Bank-1S'!$AE:$AE,'Bank-1S'!$J:$J,"&gt;="&amp;AI$7,'Bank-1S'!$J:$J,"&lt;="&amp;AI$8,'Bank-1S'!$AF:$AF,$N78,'Bank-1S'!$X:$X,$F78),SUMIFS('Bank-1S'!$AE:$AE,'Bank-1S'!$J:$J,AI$8,'Bank-1S'!$AF:$AF,$N78,'Bank-1S'!$X:$X,$F78))</f>
        <v>0</v>
      </c>
      <c r="AJ78" s="99">
        <f ca="1">IF(AJ$7&lt;&gt;"",SUMIFS('Bank-1S'!$AE:$AE,'Bank-1S'!$J:$J,"&gt;="&amp;AJ$7,'Bank-1S'!$J:$J,"&lt;="&amp;AJ$8,'Bank-1S'!$AF:$AF,$N78,'Bank-1S'!$X:$X,$F78),SUMIFS('Bank-1S'!$AE:$AE,'Bank-1S'!$J:$J,AJ$8,'Bank-1S'!$AF:$AF,$N78,'Bank-1S'!$X:$X,$F78))</f>
        <v>0</v>
      </c>
      <c r="AK78" s="99">
        <f ca="1">IF(AK$7&lt;&gt;"",SUMIFS('Bank-1S'!$AE:$AE,'Bank-1S'!$J:$J,"&gt;="&amp;AK$7,'Bank-1S'!$J:$J,"&lt;="&amp;AK$8,'Bank-1S'!$AF:$AF,$N78,'Bank-1S'!$X:$X,$F78),SUMIFS('Bank-1S'!$AE:$AE,'Bank-1S'!$J:$J,AK$8,'Bank-1S'!$AF:$AF,$N78,'Bank-1S'!$X:$X,$F78))</f>
        <v>0</v>
      </c>
      <c r="AL78" s="99">
        <f ca="1">IF(AL$7&lt;&gt;"",SUMIFS('Bank-1S'!$AE:$AE,'Bank-1S'!$J:$J,"&gt;="&amp;AL$7,'Bank-1S'!$J:$J,"&lt;="&amp;AL$8,'Bank-1S'!$AF:$AF,$N78,'Bank-1S'!$X:$X,$F78),SUMIFS('Bank-1S'!$AE:$AE,'Bank-1S'!$J:$J,AL$8,'Bank-1S'!$AF:$AF,$N78,'Bank-1S'!$X:$X,$F78))</f>
        <v>0</v>
      </c>
      <c r="AM78" s="99">
        <f ca="1">IF(AM$7&lt;&gt;"",SUMIFS('Bank-1S'!$AE:$AE,'Bank-1S'!$J:$J,"&gt;="&amp;AM$7,'Bank-1S'!$J:$J,"&lt;="&amp;AM$8,'Bank-1S'!$AF:$AF,$N78,'Bank-1S'!$X:$X,$F78),SUMIFS('Bank-1S'!$AE:$AE,'Bank-1S'!$J:$J,AM$8,'Bank-1S'!$AF:$AF,$N78,'Bank-1S'!$X:$X,$F78))</f>
        <v>0</v>
      </c>
      <c r="AN78" s="99">
        <f ca="1">IF(AN$7&lt;&gt;"",SUMIFS('Bank-1S'!$AE:$AE,'Bank-1S'!$J:$J,"&gt;="&amp;AN$7,'Bank-1S'!$J:$J,"&lt;="&amp;AN$8,'Bank-1S'!$AF:$AF,$N78,'Bank-1S'!$X:$X,$F78),SUMIFS('Bank-1S'!$AE:$AE,'Bank-1S'!$J:$J,AN$8,'Bank-1S'!$AF:$AF,$N78,'Bank-1S'!$X:$X,$F78))</f>
        <v>0</v>
      </c>
      <c r="AO78" s="99">
        <f ca="1">IF(AO$7&lt;&gt;"",SUMIFS('Bank-1S'!$AE:$AE,'Bank-1S'!$J:$J,"&gt;="&amp;AO$7,'Bank-1S'!$J:$J,"&lt;="&amp;AO$8,'Bank-1S'!$AF:$AF,$N78,'Bank-1S'!$X:$X,$F78),SUMIFS('Bank-1S'!$AE:$AE,'Bank-1S'!$J:$J,AO$8,'Bank-1S'!$AF:$AF,$N78,'Bank-1S'!$X:$X,$F78))</f>
        <v>0</v>
      </c>
      <c r="AP78" s="99">
        <f ca="1">IF(AP$7&lt;&gt;"",SUMIFS('Bank-1S'!$AE:$AE,'Bank-1S'!$J:$J,"&gt;="&amp;AP$7,'Bank-1S'!$J:$J,"&lt;="&amp;AP$8,'Bank-1S'!$AF:$AF,$N78,'Bank-1S'!$X:$X,$F78),SUMIFS('Bank-1S'!$AE:$AE,'Bank-1S'!$J:$J,AP$8,'Bank-1S'!$AF:$AF,$N78,'Bank-1S'!$X:$X,$F78))</f>
        <v>0</v>
      </c>
      <c r="AQ78" s="99">
        <f ca="1">IF(AQ$7&lt;&gt;"",SUMIFS('Bank-1S'!$AE:$AE,'Bank-1S'!$J:$J,"&gt;="&amp;AQ$7,'Bank-1S'!$J:$J,"&lt;="&amp;AQ$8,'Bank-1S'!$AF:$AF,$N78,'Bank-1S'!$X:$X,$F78),SUMIFS('Bank-1S'!$AE:$AE,'Bank-1S'!$J:$J,AQ$8,'Bank-1S'!$AF:$AF,$N78,'Bank-1S'!$X:$X,$F78))</f>
        <v>0</v>
      </c>
      <c r="AR78" s="99">
        <f ca="1">IF(AR$7&lt;&gt;"",SUMIFS('Bank-1S'!$AE:$AE,'Bank-1S'!$J:$J,"&gt;="&amp;AR$7,'Bank-1S'!$J:$J,"&lt;="&amp;AR$8,'Bank-1S'!$AF:$AF,$N78,'Bank-1S'!$X:$X,$F78),SUMIFS('Bank-1S'!$AE:$AE,'Bank-1S'!$J:$J,AR$8,'Bank-1S'!$AF:$AF,$N78,'Bank-1S'!$X:$X,$F78))</f>
        <v>0</v>
      </c>
      <c r="AS78" s="99">
        <f ca="1">IF(AS$7&lt;&gt;"",SUMIFS('Bank-1S'!$AE:$AE,'Bank-1S'!$J:$J,"&gt;="&amp;AS$7,'Bank-1S'!$J:$J,"&lt;="&amp;AS$8,'Bank-1S'!$AF:$AF,$N78,'Bank-1S'!$X:$X,$F78),SUMIFS('Bank-1S'!$AE:$AE,'Bank-1S'!$J:$J,AS$8,'Bank-1S'!$AF:$AF,$N78,'Bank-1S'!$X:$X,$F78))</f>
        <v>0</v>
      </c>
      <c r="AT78" s="99">
        <f ca="1">IF(AT$7&lt;&gt;"",SUMIFS('Bank-1S'!$AE:$AE,'Bank-1S'!$J:$J,"&gt;="&amp;AT$7,'Bank-1S'!$J:$J,"&lt;="&amp;AT$8,'Bank-1S'!$AF:$AF,$N78,'Bank-1S'!$X:$X,$F78),SUMIFS('Bank-1S'!$AE:$AE,'Bank-1S'!$J:$J,AT$8,'Bank-1S'!$AF:$AF,$N78,'Bank-1S'!$X:$X,$F78))</f>
        <v>0</v>
      </c>
      <c r="AU78" s="99">
        <f ca="1">IF(AU$7&lt;&gt;"",SUMIFS('Bank-1S'!$AE:$AE,'Bank-1S'!$J:$J,"&gt;="&amp;AU$7,'Bank-1S'!$J:$J,"&lt;="&amp;AU$8,'Bank-1S'!$AF:$AF,$N78,'Bank-1S'!$X:$X,$F78),SUMIFS('Bank-1S'!$AE:$AE,'Bank-1S'!$J:$J,AU$8,'Bank-1S'!$AF:$AF,$N78,'Bank-1S'!$X:$X,$F78))</f>
        <v>0</v>
      </c>
      <c r="AV78" s="99">
        <f ca="1">IF(AV$7&lt;&gt;"",SUMIFS('Bank-1S'!$AE:$AE,'Bank-1S'!$J:$J,"&gt;="&amp;AV$7,'Bank-1S'!$J:$J,"&lt;="&amp;AV$8,'Bank-1S'!$AF:$AF,$N78,'Bank-1S'!$X:$X,$F78),SUMIFS('Bank-1S'!$AE:$AE,'Bank-1S'!$J:$J,AV$8,'Bank-1S'!$AF:$AF,$N78,'Bank-1S'!$X:$X,$F78))</f>
        <v>0</v>
      </c>
      <c r="AW78" s="99">
        <f ca="1">IF(AW$7&lt;&gt;"",SUMIFS('Bank-1S'!$AE:$AE,'Bank-1S'!$J:$J,"&gt;="&amp;AW$7,'Bank-1S'!$J:$J,"&lt;="&amp;AW$8,'Bank-1S'!$AF:$AF,$N78,'Bank-1S'!$X:$X,$F78),SUMIFS('Bank-1S'!$AE:$AE,'Bank-1S'!$J:$J,AW$8,'Bank-1S'!$AF:$AF,$N78,'Bank-1S'!$X:$X,$F78))</f>
        <v>0</v>
      </c>
      <c r="AX78" s="99">
        <f ca="1">IF(AX$7&lt;&gt;"",SUMIFS('Bank-1S'!$AE:$AE,'Bank-1S'!$J:$J,"&gt;="&amp;AX$7,'Bank-1S'!$J:$J,"&lt;="&amp;AX$8,'Bank-1S'!$AF:$AF,$N78,'Bank-1S'!$X:$X,$F78),SUMIFS('Bank-1S'!$AE:$AE,'Bank-1S'!$J:$J,AX$8,'Bank-1S'!$AF:$AF,$N78,'Bank-1S'!$X:$X,$F78))</f>
        <v>0</v>
      </c>
      <c r="AY78" s="99">
        <f ca="1">IF(AY$7&lt;&gt;"",SUMIFS('Bank-1S'!$AE:$AE,'Bank-1S'!$J:$J,"&gt;="&amp;AY$7,'Bank-1S'!$J:$J,"&lt;="&amp;AY$8,'Bank-1S'!$AF:$AF,$N78,'Bank-1S'!$X:$X,$F78),SUMIFS('Bank-1S'!$AE:$AE,'Bank-1S'!$J:$J,AY$8,'Bank-1S'!$AF:$AF,$N78,'Bank-1S'!$X:$X,$F78))</f>
        <v>0</v>
      </c>
      <c r="AZ78" s="99">
        <f ca="1">IF(AZ$7&lt;&gt;"",SUMIFS('Bank-1S'!$AE:$AE,'Bank-1S'!$J:$J,"&gt;="&amp;AZ$7,'Bank-1S'!$J:$J,"&lt;="&amp;AZ$8,'Bank-1S'!$AF:$AF,$N78,'Bank-1S'!$X:$X,$F78),SUMIFS('Bank-1S'!$AE:$AE,'Bank-1S'!$J:$J,AZ$8,'Bank-1S'!$AF:$AF,$N78,'Bank-1S'!$X:$X,$F78))</f>
        <v>0</v>
      </c>
      <c r="BA78" s="99">
        <f ca="1">IF(BA$7&lt;&gt;"",SUMIFS('Bank-1S'!$AE:$AE,'Bank-1S'!$J:$J,"&gt;="&amp;BA$7,'Bank-1S'!$J:$J,"&lt;="&amp;BA$8,'Bank-1S'!$AF:$AF,$N78,'Bank-1S'!$X:$X,$F78),SUMIFS('Bank-1S'!$AE:$AE,'Bank-1S'!$J:$J,BA$8,'Bank-1S'!$AF:$AF,$N78,'Bank-1S'!$X:$X,$F78))</f>
        <v>0</v>
      </c>
      <c r="BB78" s="99">
        <f ca="1">IF(BB$7&lt;&gt;"",SUMIFS('Bank-1S'!$AE:$AE,'Bank-1S'!$J:$J,"&gt;="&amp;BB$7,'Bank-1S'!$J:$J,"&lt;="&amp;BB$8,'Bank-1S'!$AF:$AF,$N78,'Bank-1S'!$X:$X,$F78),SUMIFS('Bank-1S'!$AE:$AE,'Bank-1S'!$J:$J,BB$8,'Bank-1S'!$AF:$AF,$N78,'Bank-1S'!$X:$X,$F78))</f>
        <v>0</v>
      </c>
      <c r="BC78" s="99">
        <f ca="1">IF(BC$7&lt;&gt;"",SUMIFS('Bank-1S'!$AE:$AE,'Bank-1S'!$J:$J,"&gt;="&amp;BC$7,'Bank-1S'!$J:$J,"&lt;="&amp;BC$8,'Bank-1S'!$AF:$AF,$N78,'Bank-1S'!$X:$X,$F78),SUMIFS('Bank-1S'!$AE:$AE,'Bank-1S'!$J:$J,BC$8,'Bank-1S'!$AF:$AF,$N78,'Bank-1S'!$X:$X,$F78))</f>
        <v>0</v>
      </c>
      <c r="BD78" s="99">
        <f ca="1">IF(BD$7&lt;&gt;"",SUMIFS('Bank-1S'!$AE:$AE,'Bank-1S'!$J:$J,"&gt;="&amp;BD$7,'Bank-1S'!$J:$J,"&lt;="&amp;BD$8,'Bank-1S'!$AF:$AF,$N78,'Bank-1S'!$X:$X,$F78),SUMIFS('Bank-1S'!$AE:$AE,'Bank-1S'!$J:$J,BD$8,'Bank-1S'!$AF:$AF,$N78,'Bank-1S'!$X:$X,$F78))</f>
        <v>0</v>
      </c>
      <c r="BE78" s="99">
        <f ca="1">IF(BE$7&lt;&gt;"",SUMIFS('Bank-1S'!$AE:$AE,'Bank-1S'!$J:$J,"&gt;="&amp;BE$7,'Bank-1S'!$J:$J,"&lt;="&amp;BE$8,'Bank-1S'!$AF:$AF,$N78,'Bank-1S'!$X:$X,$F78),SUMIFS('Bank-1S'!$AE:$AE,'Bank-1S'!$J:$J,BE$8,'Bank-1S'!$AF:$AF,$N78,'Bank-1S'!$X:$X,$F78))</f>
        <v>0</v>
      </c>
      <c r="BF78" s="99">
        <f ca="1">IF(BF$7&lt;&gt;"",SUMIFS('Bank-1S'!$AE:$AE,'Bank-1S'!$J:$J,"&gt;="&amp;BF$7,'Bank-1S'!$J:$J,"&lt;="&amp;BF$8,'Bank-1S'!$AF:$AF,$N78,'Bank-1S'!$X:$X,$F78),SUMIFS('Bank-1S'!$AE:$AE,'Bank-1S'!$J:$J,BF$8,'Bank-1S'!$AF:$AF,$N78,'Bank-1S'!$X:$X,$F78))</f>
        <v>0</v>
      </c>
      <c r="BG78" s="99">
        <f ca="1">IF(BG$7&lt;&gt;"",SUMIFS('Bank-1S'!$AE:$AE,'Bank-1S'!$J:$J,"&gt;="&amp;BG$7,'Bank-1S'!$J:$J,"&lt;="&amp;BG$8,'Bank-1S'!$AF:$AF,$N78,'Bank-1S'!$X:$X,$F78),SUMIFS('Bank-1S'!$AE:$AE,'Bank-1S'!$J:$J,BG$8,'Bank-1S'!$AF:$AF,$N78,'Bank-1S'!$X:$X,$F78))</f>
        <v>0</v>
      </c>
      <c r="BH78" s="99">
        <f ca="1">IF(BH$7&lt;&gt;"",SUMIFS('Bank-1S'!$AE:$AE,'Bank-1S'!$J:$J,"&gt;="&amp;BH$7,'Bank-1S'!$J:$J,"&lt;="&amp;BH$8,'Bank-1S'!$AF:$AF,$N78,'Bank-1S'!$X:$X,$F78),SUMIFS('Bank-1S'!$AE:$AE,'Bank-1S'!$J:$J,BH$8,'Bank-1S'!$AF:$AF,$N78,'Bank-1S'!$X:$X,$F78))</f>
        <v>0</v>
      </c>
      <c r="BI78" s="99">
        <f ca="1">IF(BI$7&lt;&gt;"",SUMIFS('Bank-1S'!$AE:$AE,'Bank-1S'!$J:$J,"&gt;="&amp;BI$7,'Bank-1S'!$J:$J,"&lt;="&amp;BI$8,'Bank-1S'!$AF:$AF,$N78,'Bank-1S'!$X:$X,$F78),SUMIFS('Bank-1S'!$AE:$AE,'Bank-1S'!$J:$J,BI$8,'Bank-1S'!$AF:$AF,$N78,'Bank-1S'!$X:$X,$F78))</f>
        <v>0</v>
      </c>
      <c r="BJ78" s="99">
        <f ca="1">IF(BJ$7&lt;&gt;"",SUMIFS('Bank-1S'!$AE:$AE,'Bank-1S'!$J:$J,"&gt;="&amp;BJ$7,'Bank-1S'!$J:$J,"&lt;="&amp;BJ$8,'Bank-1S'!$AF:$AF,$N78,'Bank-1S'!$X:$X,$F78),SUMIFS('Bank-1S'!$AE:$AE,'Bank-1S'!$J:$J,BJ$8,'Bank-1S'!$AF:$AF,$N78,'Bank-1S'!$X:$X,$F78))</f>
        <v>0</v>
      </c>
      <c r="BK78" s="99">
        <f ca="1">IF(BK$7&lt;&gt;"",SUMIFS('Bank-1S'!$AE:$AE,'Bank-1S'!$J:$J,"&gt;="&amp;BK$7,'Bank-1S'!$J:$J,"&lt;="&amp;BK$8,'Bank-1S'!$AF:$AF,$N78,'Bank-1S'!$X:$X,$F78),SUMIFS('Bank-1S'!$AE:$AE,'Bank-1S'!$J:$J,BK$8,'Bank-1S'!$AF:$AF,$N78,'Bank-1S'!$X:$X,$F78))</f>
        <v>0</v>
      </c>
      <c r="BL78" s="99">
        <f ca="1">IF(BL$7&lt;&gt;"",SUMIFS('Bank-1S'!$AE:$AE,'Bank-1S'!$J:$J,"&gt;="&amp;BL$7,'Bank-1S'!$J:$J,"&lt;="&amp;BL$8,'Bank-1S'!$AF:$AF,$N78,'Bank-1S'!$X:$X,$F78),SUMIFS('Bank-1S'!$AE:$AE,'Bank-1S'!$J:$J,BL$8,'Bank-1S'!$AF:$AF,$N78,'Bank-1S'!$X:$X,$F78))</f>
        <v>0</v>
      </c>
      <c r="BM78" s="99">
        <f ca="1">IF(BM$7&lt;&gt;"",SUMIFS('Bank-1S'!$AE:$AE,'Bank-1S'!$J:$J,"&gt;="&amp;BM$7,'Bank-1S'!$J:$J,"&lt;="&amp;BM$8,'Bank-1S'!$AF:$AF,$N78,'Bank-1S'!$X:$X,$F78),SUMIFS('Bank-1S'!$AE:$AE,'Bank-1S'!$J:$J,BM$8,'Bank-1S'!$AF:$AF,$N78,'Bank-1S'!$X:$X,$F78))</f>
        <v>0</v>
      </c>
      <c r="BN78" s="99">
        <f ca="1">IF(BN$7&lt;&gt;"",SUMIFS('Bank-1S'!$AE:$AE,'Bank-1S'!$J:$J,"&gt;="&amp;BN$7,'Bank-1S'!$J:$J,"&lt;="&amp;BN$8,'Bank-1S'!$AF:$AF,$N78,'Bank-1S'!$X:$X,$F78),SUMIFS('Bank-1S'!$AE:$AE,'Bank-1S'!$J:$J,BN$8,'Bank-1S'!$AF:$AF,$N78,'Bank-1S'!$X:$X,$F78))</f>
        <v>0</v>
      </c>
      <c r="BO78" s="99">
        <f ca="1">IF(BO$7&lt;&gt;"",SUMIFS('Bank-1S'!$AE:$AE,'Bank-1S'!$J:$J,"&gt;="&amp;BO$7,'Bank-1S'!$J:$J,"&lt;="&amp;BO$8,'Bank-1S'!$AF:$AF,$N78,'Bank-1S'!$X:$X,$F78),SUMIFS('Bank-1S'!$AE:$AE,'Bank-1S'!$J:$J,BO$8,'Bank-1S'!$AF:$AF,$N78,'Bank-1S'!$X:$X,$F78))</f>
        <v>0</v>
      </c>
      <c r="BP78" s="99">
        <f ca="1">IF(BP$7&lt;&gt;"",SUMIFS('Bank-1S'!$AE:$AE,'Bank-1S'!$J:$J,"&gt;="&amp;BP$7,'Bank-1S'!$J:$J,"&lt;="&amp;BP$8,'Bank-1S'!$AF:$AF,$N78,'Bank-1S'!$X:$X,$F78),SUMIFS('Bank-1S'!$AE:$AE,'Bank-1S'!$J:$J,BP$8,'Bank-1S'!$AF:$AF,$N78,'Bank-1S'!$X:$X,$F78))</f>
        <v>0</v>
      </c>
      <c r="BQ78" s="99">
        <f ca="1">IF(BQ$7&lt;&gt;"",SUMIFS('Bank-1S'!$AE:$AE,'Bank-1S'!$J:$J,"&gt;="&amp;BQ$7,'Bank-1S'!$J:$J,"&lt;="&amp;BQ$8,'Bank-1S'!$AF:$AF,$N78,'Bank-1S'!$X:$X,$F78),SUMIFS('Bank-1S'!$AE:$AE,'Bank-1S'!$J:$J,BQ$8,'Bank-1S'!$AF:$AF,$N78,'Bank-1S'!$X:$X,$F78))</f>
        <v>0</v>
      </c>
      <c r="BR78" s="99">
        <f ca="1">IF(BR$7&lt;&gt;"",SUMIFS('Bank-1S'!$AE:$AE,'Bank-1S'!$J:$J,"&gt;="&amp;BR$7,'Bank-1S'!$J:$J,"&lt;="&amp;BR$8,'Bank-1S'!$AF:$AF,$N78,'Bank-1S'!$X:$X,$F78),SUMIFS('Bank-1S'!$AE:$AE,'Bank-1S'!$J:$J,BR$8,'Bank-1S'!$AF:$AF,$N78,'Bank-1S'!$X:$X,$F78))</f>
        <v>0</v>
      </c>
      <c r="BS78" s="99">
        <f ca="1">IF(BS$7&lt;&gt;"",SUMIFS('Bank-1S'!$AE:$AE,'Bank-1S'!$J:$J,"&gt;="&amp;BS$7,'Bank-1S'!$J:$J,"&lt;="&amp;BS$8,'Bank-1S'!$AF:$AF,$N78,'Bank-1S'!$X:$X,$F78),SUMIFS('Bank-1S'!$AE:$AE,'Bank-1S'!$J:$J,BS$8,'Bank-1S'!$AF:$AF,$N78,'Bank-1S'!$X:$X,$F78))</f>
        <v>0</v>
      </c>
      <c r="BT78" s="99">
        <f ca="1">IF(BT$7&lt;&gt;"",SUMIFS('Bank-1S'!$AE:$AE,'Bank-1S'!$J:$J,"&gt;="&amp;BT$7,'Bank-1S'!$J:$J,"&lt;="&amp;BT$8,'Bank-1S'!$AF:$AF,$N78,'Bank-1S'!$X:$X,$F78),SUMIFS('Bank-1S'!$AE:$AE,'Bank-1S'!$J:$J,BT$8,'Bank-1S'!$AF:$AF,$N78,'Bank-1S'!$X:$X,$F78))</f>
        <v>0</v>
      </c>
      <c r="BU78" s="99">
        <f ca="1">IF(BU$7&lt;&gt;"",SUMIFS('Bank-1S'!$AE:$AE,'Bank-1S'!$J:$J,"&gt;="&amp;BU$7,'Bank-1S'!$J:$J,"&lt;="&amp;BU$8,'Bank-1S'!$AF:$AF,$N78,'Bank-1S'!$X:$X,$F78),SUMIFS('Bank-1S'!$AE:$AE,'Bank-1S'!$J:$J,BU$8,'Bank-1S'!$AF:$AF,$N78,'Bank-1S'!$X:$X,$F78))</f>
        <v>0</v>
      </c>
      <c r="BV78" s="99">
        <f ca="1">IF(BV$7&lt;&gt;"",SUMIFS('Bank-1S'!$AE:$AE,'Bank-1S'!$J:$J,"&gt;="&amp;BV$7,'Bank-1S'!$J:$J,"&lt;="&amp;BV$8,'Bank-1S'!$AF:$AF,$N78,'Bank-1S'!$X:$X,$F78),SUMIFS('Bank-1S'!$AE:$AE,'Bank-1S'!$J:$J,BV$8,'Bank-1S'!$AF:$AF,$N78,'Bank-1S'!$X:$X,$F78))</f>
        <v>0</v>
      </c>
      <c r="BW78" s="99">
        <f ca="1">IF(BW$7&lt;&gt;"",SUMIFS('Bank-1S'!$AE:$AE,'Bank-1S'!$J:$J,"&gt;="&amp;BW$7,'Bank-1S'!$J:$J,"&lt;="&amp;BW$8,'Bank-1S'!$AF:$AF,$N78,'Bank-1S'!$X:$X,$F78),SUMIFS('Bank-1S'!$AE:$AE,'Bank-1S'!$J:$J,BW$8,'Bank-1S'!$AF:$AF,$N78,'Bank-1S'!$X:$X,$F78))</f>
        <v>0</v>
      </c>
      <c r="BX78" s="99">
        <f ca="1">IF(BX$7&lt;&gt;"",SUMIFS('Bank-1S'!$AE:$AE,'Bank-1S'!$J:$J,"&gt;="&amp;BX$7,'Bank-1S'!$J:$J,"&lt;="&amp;BX$8,'Bank-1S'!$AF:$AF,$N78,'Bank-1S'!$X:$X,$F78),SUMIFS('Bank-1S'!$AE:$AE,'Bank-1S'!$J:$J,BX$8,'Bank-1S'!$AF:$AF,$N78,'Bank-1S'!$X:$X,$F78))</f>
        <v>0</v>
      </c>
      <c r="BY78" s="99">
        <f ca="1">IF(BY$7&lt;&gt;"",SUMIFS('Bank-1S'!$AE:$AE,'Bank-1S'!$J:$J,"&gt;="&amp;BY$7,'Bank-1S'!$J:$J,"&lt;="&amp;BY$8,'Bank-1S'!$AF:$AF,$N78,'Bank-1S'!$X:$X,$F78),SUMIFS('Bank-1S'!$AE:$AE,'Bank-1S'!$J:$J,BY$8,'Bank-1S'!$AF:$AF,$N78,'Bank-1S'!$X:$X,$F78))</f>
        <v>0</v>
      </c>
      <c r="BZ78" s="99">
        <f ca="1">IF(BZ$7&lt;&gt;"",SUMIFS('Bank-1S'!$AE:$AE,'Bank-1S'!$J:$J,"&gt;="&amp;BZ$7,'Bank-1S'!$J:$J,"&lt;="&amp;BZ$8,'Bank-1S'!$AF:$AF,$N78,'Bank-1S'!$X:$X,$F78),SUMIFS('Bank-1S'!$AE:$AE,'Bank-1S'!$J:$J,BZ$8,'Bank-1S'!$AF:$AF,$N78,'Bank-1S'!$X:$X,$F78))</f>
        <v>0</v>
      </c>
      <c r="CA78" s="99">
        <f ca="1">IF(CA$7&lt;&gt;"",SUMIFS('Bank-1S'!$AE:$AE,'Bank-1S'!$J:$J,"&gt;="&amp;CA$7,'Bank-1S'!$J:$J,"&lt;="&amp;CA$8,'Bank-1S'!$AF:$AF,$N78,'Bank-1S'!$X:$X,$F78),SUMIFS('Bank-1S'!$AE:$AE,'Bank-1S'!$J:$J,CA$8,'Bank-1S'!$AF:$AF,$N78,'Bank-1S'!$X:$X,$F78))</f>
        <v>0</v>
      </c>
      <c r="CB78" s="99">
        <f ca="1">IF(CB$7&lt;&gt;"",SUMIFS('Bank-1S'!$AE:$AE,'Bank-1S'!$J:$J,"&gt;="&amp;CB$7,'Bank-1S'!$J:$J,"&lt;="&amp;CB$8,'Bank-1S'!$AF:$AF,$N78,'Bank-1S'!$X:$X,$F78),SUMIFS('Bank-1S'!$AE:$AE,'Bank-1S'!$J:$J,CB$8,'Bank-1S'!$AF:$AF,$N78,'Bank-1S'!$X:$X,$F78))</f>
        <v>0</v>
      </c>
      <c r="CC78" s="99">
        <f ca="1">IF(CC$7&lt;&gt;"",SUMIFS('Bank-1S'!$AE:$AE,'Bank-1S'!$J:$J,"&gt;="&amp;CC$7,'Bank-1S'!$J:$J,"&lt;="&amp;CC$8,'Bank-1S'!$AF:$AF,$N78,'Bank-1S'!$X:$X,$F78),SUMIFS('Bank-1S'!$AE:$AE,'Bank-1S'!$J:$J,CC$8,'Bank-1S'!$AF:$AF,$N78,'Bank-1S'!$X:$X,$F78))</f>
        <v>0</v>
      </c>
      <c r="CD78" s="99">
        <f ca="1">IF(CD$7&lt;&gt;"",SUMIFS('Bank-1S'!$AE:$AE,'Bank-1S'!$J:$J,"&gt;="&amp;CD$7,'Bank-1S'!$J:$J,"&lt;="&amp;CD$8,'Bank-1S'!$AF:$AF,$N78,'Bank-1S'!$X:$X,$F78),SUMIFS('Bank-1S'!$AE:$AE,'Bank-1S'!$J:$J,CD$8,'Bank-1S'!$AF:$AF,$N78,'Bank-1S'!$X:$X,$F78))</f>
        <v>0</v>
      </c>
      <c r="CE78" s="99">
        <f ca="1">IF(CE$7&lt;&gt;"",SUMIFS('Bank-1S'!$AE:$AE,'Bank-1S'!$J:$J,"&gt;="&amp;CE$7,'Bank-1S'!$J:$J,"&lt;="&amp;CE$8,'Bank-1S'!$AF:$AF,$N78,'Bank-1S'!$X:$X,$F78),SUMIFS('Bank-1S'!$AE:$AE,'Bank-1S'!$J:$J,CE$8,'Bank-1S'!$AF:$AF,$N78,'Bank-1S'!$X:$X,$F78))</f>
        <v>0</v>
      </c>
      <c r="CF78" s="99">
        <f ca="1">IF(CF$7&lt;&gt;"",SUMIFS('Bank-1S'!$AE:$AE,'Bank-1S'!$J:$J,"&gt;="&amp;CF$7,'Bank-1S'!$J:$J,"&lt;="&amp;CF$8,'Bank-1S'!$AF:$AF,$N78,'Bank-1S'!$X:$X,$F78),SUMIFS('Bank-1S'!$AE:$AE,'Bank-1S'!$J:$J,CF$8,'Bank-1S'!$AF:$AF,$N78,'Bank-1S'!$X:$X,$F78))</f>
        <v>0</v>
      </c>
      <c r="CG78" s="99">
        <f ca="1">IF(CG$7&lt;&gt;"",SUMIFS('Bank-1S'!$AE:$AE,'Bank-1S'!$J:$J,"&gt;="&amp;CG$7,'Bank-1S'!$J:$J,"&lt;="&amp;CG$8,'Bank-1S'!$AF:$AF,$N78,'Bank-1S'!$X:$X,$F78),SUMIFS('Bank-1S'!$AE:$AE,'Bank-1S'!$J:$J,CG$8,'Bank-1S'!$AF:$AF,$N78,'Bank-1S'!$X:$X,$F78))</f>
        <v>0</v>
      </c>
      <c r="CH78" s="99">
        <f ca="1">IF(CH$7&lt;&gt;"",SUMIFS('Bank-1S'!$AE:$AE,'Bank-1S'!$J:$J,"&gt;="&amp;CH$7,'Bank-1S'!$J:$J,"&lt;="&amp;CH$8,'Bank-1S'!$AF:$AF,$N78,'Bank-1S'!$X:$X,$F78),SUMIFS('Bank-1S'!$AE:$AE,'Bank-1S'!$J:$J,CH$8,'Bank-1S'!$AF:$AF,$N78,'Bank-1S'!$X:$X,$F78))</f>
        <v>0</v>
      </c>
      <c r="CI78" s="99">
        <f ca="1">IF(CI$7&lt;&gt;"",SUMIFS('Bank-1S'!$AE:$AE,'Bank-1S'!$J:$J,"&gt;="&amp;CI$7,'Bank-1S'!$J:$J,"&lt;="&amp;CI$8,'Bank-1S'!$AF:$AF,$N78,'Bank-1S'!$X:$X,$F78),SUMIFS('Bank-1S'!$AE:$AE,'Bank-1S'!$J:$J,CI$8,'Bank-1S'!$AF:$AF,$N78,'Bank-1S'!$X:$X,$F78))</f>
        <v>0</v>
      </c>
      <c r="CJ78" s="99">
        <f ca="1">IF(CJ$7&lt;&gt;"",SUMIFS('Bank-1S'!$AE:$AE,'Bank-1S'!$J:$J,"&gt;="&amp;CJ$7,'Bank-1S'!$J:$J,"&lt;="&amp;CJ$8,'Bank-1S'!$AF:$AF,$N78,'Bank-1S'!$X:$X,$F78),SUMIFS('Bank-1S'!$AE:$AE,'Bank-1S'!$J:$J,CJ$8,'Bank-1S'!$AF:$AF,$N78,'Bank-1S'!$X:$X,$F78))</f>
        <v>0</v>
      </c>
      <c r="CK78" s="99">
        <f ca="1">IF(CK$7&lt;&gt;"",SUMIFS('Bank-1S'!$AE:$AE,'Bank-1S'!$J:$J,"&gt;="&amp;CK$7,'Bank-1S'!$J:$J,"&lt;="&amp;CK$8,'Bank-1S'!$AF:$AF,$N78,'Bank-1S'!$X:$X,$F78),SUMIFS('Bank-1S'!$AE:$AE,'Bank-1S'!$J:$J,CK$8,'Bank-1S'!$AF:$AF,$N78,'Bank-1S'!$X:$X,$F78))</f>
        <v>0</v>
      </c>
      <c r="CL78" s="99">
        <f ca="1">IF(CL$7&lt;&gt;"",SUMIFS('Bank-1S'!$AE:$AE,'Bank-1S'!$J:$J,"&gt;="&amp;CL$7,'Bank-1S'!$J:$J,"&lt;="&amp;CL$8,'Bank-1S'!$AF:$AF,$N78,'Bank-1S'!$X:$X,$F78),SUMIFS('Bank-1S'!$AE:$AE,'Bank-1S'!$J:$J,CL$8,'Bank-1S'!$AF:$AF,$N78,'Bank-1S'!$X:$X,$F78))</f>
        <v>0</v>
      </c>
      <c r="CM78" s="99">
        <f ca="1">IF(CM$7&lt;&gt;"",SUMIFS('Bank-1S'!$AE:$AE,'Bank-1S'!$J:$J,"&gt;="&amp;CM$7,'Bank-1S'!$J:$J,"&lt;="&amp;CM$8,'Bank-1S'!$AF:$AF,$N78,'Bank-1S'!$X:$X,$F78),SUMIFS('Bank-1S'!$AE:$AE,'Bank-1S'!$J:$J,CM$8,'Bank-1S'!$AF:$AF,$N78,'Bank-1S'!$X:$X,$F78))</f>
        <v>0</v>
      </c>
      <c r="CN78" s="99">
        <f ca="1">IF(CN$7&lt;&gt;"",SUMIFS('Bank-1S'!$AE:$AE,'Bank-1S'!$J:$J,"&gt;="&amp;CN$7,'Bank-1S'!$J:$J,"&lt;="&amp;CN$8,'Bank-1S'!$AF:$AF,$N78,'Bank-1S'!$X:$X,$F78),SUMIFS('Bank-1S'!$AE:$AE,'Bank-1S'!$J:$J,CN$8,'Bank-1S'!$AF:$AF,$N78,'Bank-1S'!$X:$X,$F78))</f>
        <v>0</v>
      </c>
      <c r="CO78" s="99">
        <f ca="1">IF(CO$7&lt;&gt;"",SUMIFS('Bank-1S'!$AE:$AE,'Bank-1S'!$J:$J,"&gt;="&amp;CO$7,'Bank-1S'!$J:$J,"&lt;="&amp;CO$8,'Bank-1S'!$AF:$AF,$N78,'Bank-1S'!$X:$X,$F78),SUMIFS('Bank-1S'!$AE:$AE,'Bank-1S'!$J:$J,CO$8,'Bank-1S'!$AF:$AF,$N78,'Bank-1S'!$X:$X,$F78))</f>
        <v>0</v>
      </c>
      <c r="CP78" s="99">
        <f ca="1">IF(CP$7&lt;&gt;"",SUMIFS('Bank-1S'!$AE:$AE,'Bank-1S'!$J:$J,"&gt;="&amp;CP$7,'Bank-1S'!$J:$J,"&lt;="&amp;CP$8,'Bank-1S'!$AF:$AF,$N78,'Bank-1S'!$X:$X,$F78),SUMIFS('Bank-1S'!$AE:$AE,'Bank-1S'!$J:$J,CP$8,'Bank-1S'!$AF:$AF,$N78,'Bank-1S'!$X:$X,$F78))</f>
        <v>0</v>
      </c>
      <c r="CQ78" s="99">
        <f ca="1">IF(CQ$7&lt;&gt;"",SUMIFS('Bank-1S'!$AE:$AE,'Bank-1S'!$J:$J,"&gt;="&amp;CQ$7,'Bank-1S'!$J:$J,"&lt;="&amp;CQ$8,'Bank-1S'!$AF:$AF,$N78,'Bank-1S'!$X:$X,$F78),SUMIFS('Bank-1S'!$AE:$AE,'Bank-1S'!$J:$J,CQ$8,'Bank-1S'!$AF:$AF,$N78,'Bank-1S'!$X:$X,$F78))</f>
        <v>0</v>
      </c>
      <c r="CR78" s="99">
        <f ca="1">IF(CR$7&lt;&gt;"",SUMIFS('Bank-1S'!$AE:$AE,'Bank-1S'!$J:$J,"&gt;="&amp;CR$7,'Bank-1S'!$J:$J,"&lt;="&amp;CR$8,'Bank-1S'!$AF:$AF,$N78,'Bank-1S'!$X:$X,$F78),SUMIFS('Bank-1S'!$AE:$AE,'Bank-1S'!$J:$J,CR$8,'Bank-1S'!$AF:$AF,$N78,'Bank-1S'!$X:$X,$F78))</f>
        <v>0</v>
      </c>
      <c r="CS78" s="99">
        <f ca="1">IF(CS$7&lt;&gt;"",SUMIFS('Bank-1S'!$AE:$AE,'Bank-1S'!$J:$J,"&gt;="&amp;CS$7,'Bank-1S'!$J:$J,"&lt;="&amp;CS$8,'Bank-1S'!$AF:$AF,$N78,'Bank-1S'!$X:$X,$F78),SUMIFS('Bank-1S'!$AE:$AE,'Bank-1S'!$J:$J,CS$8,'Bank-1S'!$AF:$AF,$N78,'Bank-1S'!$X:$X,$F78))</f>
        <v>0</v>
      </c>
      <c r="CT78" s="99">
        <f ca="1">IF(CT$7&lt;&gt;"",SUMIFS('Bank-1S'!$AE:$AE,'Bank-1S'!$J:$J,"&gt;="&amp;CT$7,'Bank-1S'!$J:$J,"&lt;="&amp;CT$8,'Bank-1S'!$AF:$AF,$N78,'Bank-1S'!$X:$X,$F78),SUMIFS('Bank-1S'!$AE:$AE,'Bank-1S'!$J:$J,CT$8,'Bank-1S'!$AF:$AF,$N78,'Bank-1S'!$X:$X,$F78))</f>
        <v>0</v>
      </c>
    </row>
    <row r="79" spans="1:98" s="28" customFormat="1" ht="10.199999999999999" x14ac:dyDescent="0.2">
      <c r="A79" s="87"/>
      <c r="B79" s="87"/>
      <c r="C79" s="87"/>
      <c r="D79" s="87"/>
      <c r="E79" s="198">
        <v>1</v>
      </c>
      <c r="F79" s="101" t="str">
        <f>lists!$Z$27</f>
        <v>Оплаты прочих налогов и сборов</v>
      </c>
      <c r="G79" s="87"/>
      <c r="H79" s="291">
        <f t="shared" ca="1" si="24"/>
        <v>0</v>
      </c>
      <c r="I79" s="306">
        <f ca="1">IF(SUMIFS($V$21:$CU$21,$V$3:$CU$3,K$3,$V$2:$CU$2,K$2)=0,0,I$21*SUMIFS($V79:$CU79,$V$3:$CU$3,K$3,$V$8:$CU$8,"&gt;="&amp;$V$7)/SUMIFS($V$21:$CU$21,$V$3:$CU$3,K$3,$V$8:$CU$8,"&gt;="&amp;$V$7))</f>
        <v>0</v>
      </c>
      <c r="J79" s="291">
        <f t="shared" ca="1" si="22"/>
        <v>0</v>
      </c>
      <c r="K79" s="306">
        <f t="shared" ca="1" si="26"/>
        <v>0</v>
      </c>
      <c r="L79" s="306">
        <f t="shared" ca="1" si="27"/>
        <v>0</v>
      </c>
      <c r="M79" s="86"/>
      <c r="N79" s="87" t="str">
        <f t="shared" si="23"/>
        <v>RUR</v>
      </c>
      <c r="O79" s="88"/>
      <c r="P79" s="87"/>
      <c r="Q79" s="260">
        <f t="shared" ca="1" si="28"/>
        <v>0</v>
      </c>
      <c r="R79" s="87"/>
      <c r="S79" s="136"/>
      <c r="T79" s="137">
        <f t="shared" ca="1" si="31"/>
        <v>0</v>
      </c>
      <c r="U79" s="138"/>
      <c r="V79" s="168"/>
      <c r="W79" s="169">
        <f>IF(W$7&lt;&gt;"",SUMIFS('Bank-1S'!$AE:$AE,'Bank-1S'!$J:$J,"&gt;="&amp;W$7,'Bank-1S'!$J:$J,"&lt;="&amp;W$8,'Bank-1S'!$AF:$AF,$N79,'Bank-1S'!$X:$X,$F79),SUMIFS('Bank-1S'!$AE:$AE,'Bank-1S'!$J:$J,W$8,'Bank-1S'!$AF:$AF,$N79,'Bank-1S'!$X:$X,$F79))</f>
        <v>0</v>
      </c>
      <c r="X79" s="99">
        <f ca="1">IF(X$7&lt;&gt;"",SUMIFS('Bank-1S'!$AE:$AE,'Bank-1S'!$J:$J,"&gt;="&amp;X$7,'Bank-1S'!$J:$J,"&lt;="&amp;X$8,'Bank-1S'!$AF:$AF,$N79,'Bank-1S'!$X:$X,$F79),SUMIFS('Bank-1S'!$AE:$AE,'Bank-1S'!$J:$J,X$8,'Bank-1S'!$AF:$AF,$N79,'Bank-1S'!$X:$X,$F79))</f>
        <v>0</v>
      </c>
      <c r="Y79" s="99">
        <f ca="1">IF(Y$7&lt;&gt;"",SUMIFS('Bank-1S'!$AE:$AE,'Bank-1S'!$J:$J,"&gt;="&amp;Y$7,'Bank-1S'!$J:$J,"&lt;="&amp;Y$8,'Bank-1S'!$AF:$AF,$N79,'Bank-1S'!$X:$X,$F79),SUMIFS('Bank-1S'!$AE:$AE,'Bank-1S'!$J:$J,Y$8,'Bank-1S'!$AF:$AF,$N79,'Bank-1S'!$X:$X,$F79))</f>
        <v>0</v>
      </c>
      <c r="Z79" s="99">
        <f ca="1">IF(Z$7&lt;&gt;"",SUMIFS('Bank-1S'!$AE:$AE,'Bank-1S'!$J:$J,"&gt;="&amp;Z$7,'Bank-1S'!$J:$J,"&lt;="&amp;Z$8,'Bank-1S'!$AF:$AF,$N79,'Bank-1S'!$X:$X,$F79),SUMIFS('Bank-1S'!$AE:$AE,'Bank-1S'!$J:$J,Z$8,'Bank-1S'!$AF:$AF,$N79,'Bank-1S'!$X:$X,$F79))</f>
        <v>0</v>
      </c>
      <c r="AA79" s="99">
        <f ca="1">IF(AA$7&lt;&gt;"",SUMIFS('Bank-1S'!$AE:$AE,'Bank-1S'!$J:$J,"&gt;="&amp;AA$7,'Bank-1S'!$J:$J,"&lt;="&amp;AA$8,'Bank-1S'!$AF:$AF,$N79,'Bank-1S'!$X:$X,$F79),SUMIFS('Bank-1S'!$AE:$AE,'Bank-1S'!$J:$J,AA$8,'Bank-1S'!$AF:$AF,$N79,'Bank-1S'!$X:$X,$F79))</f>
        <v>0</v>
      </c>
      <c r="AB79" s="99">
        <f ca="1">IF(AB$7&lt;&gt;"",SUMIFS('Bank-1S'!$AE:$AE,'Bank-1S'!$J:$J,"&gt;="&amp;AB$7,'Bank-1S'!$J:$J,"&lt;="&amp;AB$8,'Bank-1S'!$AF:$AF,$N79,'Bank-1S'!$X:$X,$F79),SUMIFS('Bank-1S'!$AE:$AE,'Bank-1S'!$J:$J,AB$8,'Bank-1S'!$AF:$AF,$N79,'Bank-1S'!$X:$X,$F79))</f>
        <v>0</v>
      </c>
      <c r="AC79" s="99">
        <f ca="1">IF(AC$7&lt;&gt;"",SUMIFS('Bank-1S'!$AE:$AE,'Bank-1S'!$J:$J,"&gt;="&amp;AC$7,'Bank-1S'!$J:$J,"&lt;="&amp;AC$8,'Bank-1S'!$AF:$AF,$N79,'Bank-1S'!$X:$X,$F79),SUMIFS('Bank-1S'!$AE:$AE,'Bank-1S'!$J:$J,AC$8,'Bank-1S'!$AF:$AF,$N79,'Bank-1S'!$X:$X,$F79))</f>
        <v>0</v>
      </c>
      <c r="AD79" s="99">
        <f ca="1">IF(AD$7&lt;&gt;"",SUMIFS('Bank-1S'!$AE:$AE,'Bank-1S'!$J:$J,"&gt;="&amp;AD$7,'Bank-1S'!$J:$J,"&lt;="&amp;AD$8,'Bank-1S'!$AF:$AF,$N79,'Bank-1S'!$X:$X,$F79),SUMIFS('Bank-1S'!$AE:$AE,'Bank-1S'!$J:$J,AD$8,'Bank-1S'!$AF:$AF,$N79,'Bank-1S'!$X:$X,$F79))</f>
        <v>0</v>
      </c>
      <c r="AE79" s="99">
        <f ca="1">IF(AE$7&lt;&gt;"",SUMIFS('Bank-1S'!$AE:$AE,'Bank-1S'!$J:$J,"&gt;="&amp;AE$7,'Bank-1S'!$J:$J,"&lt;="&amp;AE$8,'Bank-1S'!$AF:$AF,$N79,'Bank-1S'!$X:$X,$F79),SUMIFS('Bank-1S'!$AE:$AE,'Bank-1S'!$J:$J,AE$8,'Bank-1S'!$AF:$AF,$N79,'Bank-1S'!$X:$X,$F79))</f>
        <v>0</v>
      </c>
      <c r="AF79" s="99">
        <f ca="1">IF(AF$7&lt;&gt;"",SUMIFS('Bank-1S'!$AE:$AE,'Bank-1S'!$J:$J,"&gt;="&amp;AF$7,'Bank-1S'!$J:$J,"&lt;="&amp;AF$8,'Bank-1S'!$AF:$AF,$N79,'Bank-1S'!$X:$X,$F79),SUMIFS('Bank-1S'!$AE:$AE,'Bank-1S'!$J:$J,AF$8,'Bank-1S'!$AF:$AF,$N79,'Bank-1S'!$X:$X,$F79))</f>
        <v>0</v>
      </c>
      <c r="AG79" s="99">
        <f ca="1">IF(AG$7&lt;&gt;"",SUMIFS('Bank-1S'!$AE:$AE,'Bank-1S'!$J:$J,"&gt;="&amp;AG$7,'Bank-1S'!$J:$J,"&lt;="&amp;AG$8,'Bank-1S'!$AF:$AF,$N79,'Bank-1S'!$X:$X,$F79),SUMIFS('Bank-1S'!$AE:$AE,'Bank-1S'!$J:$J,AG$8,'Bank-1S'!$AF:$AF,$N79,'Bank-1S'!$X:$X,$F79))</f>
        <v>0</v>
      </c>
      <c r="AH79" s="99">
        <f ca="1">IF(AH$7&lt;&gt;"",SUMIFS('Bank-1S'!$AE:$AE,'Bank-1S'!$J:$J,"&gt;="&amp;AH$7,'Bank-1S'!$J:$J,"&lt;="&amp;AH$8,'Bank-1S'!$AF:$AF,$N79,'Bank-1S'!$X:$X,$F79),SUMIFS('Bank-1S'!$AE:$AE,'Bank-1S'!$J:$J,AH$8,'Bank-1S'!$AF:$AF,$N79,'Bank-1S'!$X:$X,$F79))</f>
        <v>0</v>
      </c>
      <c r="AI79" s="99">
        <f ca="1">IF(AI$7&lt;&gt;"",SUMIFS('Bank-1S'!$AE:$AE,'Bank-1S'!$J:$J,"&gt;="&amp;AI$7,'Bank-1S'!$J:$J,"&lt;="&amp;AI$8,'Bank-1S'!$AF:$AF,$N79,'Bank-1S'!$X:$X,$F79),SUMIFS('Bank-1S'!$AE:$AE,'Bank-1S'!$J:$J,AI$8,'Bank-1S'!$AF:$AF,$N79,'Bank-1S'!$X:$X,$F79))</f>
        <v>0</v>
      </c>
      <c r="AJ79" s="99">
        <f ca="1">IF(AJ$7&lt;&gt;"",SUMIFS('Bank-1S'!$AE:$AE,'Bank-1S'!$J:$J,"&gt;="&amp;AJ$7,'Bank-1S'!$J:$J,"&lt;="&amp;AJ$8,'Bank-1S'!$AF:$AF,$N79,'Bank-1S'!$X:$X,$F79),SUMIFS('Bank-1S'!$AE:$AE,'Bank-1S'!$J:$J,AJ$8,'Bank-1S'!$AF:$AF,$N79,'Bank-1S'!$X:$X,$F79))</f>
        <v>0</v>
      </c>
      <c r="AK79" s="99">
        <f ca="1">IF(AK$7&lt;&gt;"",SUMIFS('Bank-1S'!$AE:$AE,'Bank-1S'!$J:$J,"&gt;="&amp;AK$7,'Bank-1S'!$J:$J,"&lt;="&amp;AK$8,'Bank-1S'!$AF:$AF,$N79,'Bank-1S'!$X:$X,$F79),SUMIFS('Bank-1S'!$AE:$AE,'Bank-1S'!$J:$J,AK$8,'Bank-1S'!$AF:$AF,$N79,'Bank-1S'!$X:$X,$F79))</f>
        <v>0</v>
      </c>
      <c r="AL79" s="99">
        <f ca="1">IF(AL$7&lt;&gt;"",SUMIFS('Bank-1S'!$AE:$AE,'Bank-1S'!$J:$J,"&gt;="&amp;AL$7,'Bank-1S'!$J:$J,"&lt;="&amp;AL$8,'Bank-1S'!$AF:$AF,$N79,'Bank-1S'!$X:$X,$F79),SUMIFS('Bank-1S'!$AE:$AE,'Bank-1S'!$J:$J,AL$8,'Bank-1S'!$AF:$AF,$N79,'Bank-1S'!$X:$X,$F79))</f>
        <v>0</v>
      </c>
      <c r="AM79" s="99">
        <f ca="1">IF(AM$7&lt;&gt;"",SUMIFS('Bank-1S'!$AE:$AE,'Bank-1S'!$J:$J,"&gt;="&amp;AM$7,'Bank-1S'!$J:$J,"&lt;="&amp;AM$8,'Bank-1S'!$AF:$AF,$N79,'Bank-1S'!$X:$X,$F79),SUMIFS('Bank-1S'!$AE:$AE,'Bank-1S'!$J:$J,AM$8,'Bank-1S'!$AF:$AF,$N79,'Bank-1S'!$X:$X,$F79))</f>
        <v>0</v>
      </c>
      <c r="AN79" s="99">
        <f ca="1">IF(AN$7&lt;&gt;"",SUMIFS('Bank-1S'!$AE:$AE,'Bank-1S'!$J:$J,"&gt;="&amp;AN$7,'Bank-1S'!$J:$J,"&lt;="&amp;AN$8,'Bank-1S'!$AF:$AF,$N79,'Bank-1S'!$X:$X,$F79),SUMIFS('Bank-1S'!$AE:$AE,'Bank-1S'!$J:$J,AN$8,'Bank-1S'!$AF:$AF,$N79,'Bank-1S'!$X:$X,$F79))</f>
        <v>0</v>
      </c>
      <c r="AO79" s="99">
        <f ca="1">IF(AO$7&lt;&gt;"",SUMIFS('Bank-1S'!$AE:$AE,'Bank-1S'!$J:$J,"&gt;="&amp;AO$7,'Bank-1S'!$J:$J,"&lt;="&amp;AO$8,'Bank-1S'!$AF:$AF,$N79,'Bank-1S'!$X:$X,$F79),SUMIFS('Bank-1S'!$AE:$AE,'Bank-1S'!$J:$J,AO$8,'Bank-1S'!$AF:$AF,$N79,'Bank-1S'!$X:$X,$F79))</f>
        <v>0</v>
      </c>
      <c r="AP79" s="99">
        <f ca="1">IF(AP$7&lt;&gt;"",SUMIFS('Bank-1S'!$AE:$AE,'Bank-1S'!$J:$J,"&gt;="&amp;AP$7,'Bank-1S'!$J:$J,"&lt;="&amp;AP$8,'Bank-1S'!$AF:$AF,$N79,'Bank-1S'!$X:$X,$F79),SUMIFS('Bank-1S'!$AE:$AE,'Bank-1S'!$J:$J,AP$8,'Bank-1S'!$AF:$AF,$N79,'Bank-1S'!$X:$X,$F79))</f>
        <v>0</v>
      </c>
      <c r="AQ79" s="99">
        <f ca="1">IF(AQ$7&lt;&gt;"",SUMIFS('Bank-1S'!$AE:$AE,'Bank-1S'!$J:$J,"&gt;="&amp;AQ$7,'Bank-1S'!$J:$J,"&lt;="&amp;AQ$8,'Bank-1S'!$AF:$AF,$N79,'Bank-1S'!$X:$X,$F79),SUMIFS('Bank-1S'!$AE:$AE,'Bank-1S'!$J:$J,AQ$8,'Bank-1S'!$AF:$AF,$N79,'Bank-1S'!$X:$X,$F79))</f>
        <v>0</v>
      </c>
      <c r="AR79" s="99">
        <f ca="1">IF(AR$7&lt;&gt;"",SUMIFS('Bank-1S'!$AE:$AE,'Bank-1S'!$J:$J,"&gt;="&amp;AR$7,'Bank-1S'!$J:$J,"&lt;="&amp;AR$8,'Bank-1S'!$AF:$AF,$N79,'Bank-1S'!$X:$X,$F79),SUMIFS('Bank-1S'!$AE:$AE,'Bank-1S'!$J:$J,AR$8,'Bank-1S'!$AF:$AF,$N79,'Bank-1S'!$X:$X,$F79))</f>
        <v>0</v>
      </c>
      <c r="AS79" s="99">
        <f ca="1">IF(AS$7&lt;&gt;"",SUMIFS('Bank-1S'!$AE:$AE,'Bank-1S'!$J:$J,"&gt;="&amp;AS$7,'Bank-1S'!$J:$J,"&lt;="&amp;AS$8,'Bank-1S'!$AF:$AF,$N79,'Bank-1S'!$X:$X,$F79),SUMIFS('Bank-1S'!$AE:$AE,'Bank-1S'!$J:$J,AS$8,'Bank-1S'!$AF:$AF,$N79,'Bank-1S'!$X:$X,$F79))</f>
        <v>0</v>
      </c>
      <c r="AT79" s="99">
        <f ca="1">IF(AT$7&lt;&gt;"",SUMIFS('Bank-1S'!$AE:$AE,'Bank-1S'!$J:$J,"&gt;="&amp;AT$7,'Bank-1S'!$J:$J,"&lt;="&amp;AT$8,'Bank-1S'!$AF:$AF,$N79,'Bank-1S'!$X:$X,$F79),SUMIFS('Bank-1S'!$AE:$AE,'Bank-1S'!$J:$J,AT$8,'Bank-1S'!$AF:$AF,$N79,'Bank-1S'!$X:$X,$F79))</f>
        <v>0</v>
      </c>
      <c r="AU79" s="99">
        <f ca="1">IF(AU$7&lt;&gt;"",SUMIFS('Bank-1S'!$AE:$AE,'Bank-1S'!$J:$J,"&gt;="&amp;AU$7,'Bank-1S'!$J:$J,"&lt;="&amp;AU$8,'Bank-1S'!$AF:$AF,$N79,'Bank-1S'!$X:$X,$F79),SUMIFS('Bank-1S'!$AE:$AE,'Bank-1S'!$J:$J,AU$8,'Bank-1S'!$AF:$AF,$N79,'Bank-1S'!$X:$X,$F79))</f>
        <v>0</v>
      </c>
      <c r="AV79" s="99">
        <f ca="1">IF(AV$7&lt;&gt;"",SUMIFS('Bank-1S'!$AE:$AE,'Bank-1S'!$J:$J,"&gt;="&amp;AV$7,'Bank-1S'!$J:$J,"&lt;="&amp;AV$8,'Bank-1S'!$AF:$AF,$N79,'Bank-1S'!$X:$X,$F79),SUMIFS('Bank-1S'!$AE:$AE,'Bank-1S'!$J:$J,AV$8,'Bank-1S'!$AF:$AF,$N79,'Bank-1S'!$X:$X,$F79))</f>
        <v>0</v>
      </c>
      <c r="AW79" s="99">
        <f ca="1">IF(AW$7&lt;&gt;"",SUMIFS('Bank-1S'!$AE:$AE,'Bank-1S'!$J:$J,"&gt;="&amp;AW$7,'Bank-1S'!$J:$J,"&lt;="&amp;AW$8,'Bank-1S'!$AF:$AF,$N79,'Bank-1S'!$X:$X,$F79),SUMIFS('Bank-1S'!$AE:$AE,'Bank-1S'!$J:$J,AW$8,'Bank-1S'!$AF:$AF,$N79,'Bank-1S'!$X:$X,$F79))</f>
        <v>0</v>
      </c>
      <c r="AX79" s="99">
        <f ca="1">IF(AX$7&lt;&gt;"",SUMIFS('Bank-1S'!$AE:$AE,'Bank-1S'!$J:$J,"&gt;="&amp;AX$7,'Bank-1S'!$J:$J,"&lt;="&amp;AX$8,'Bank-1S'!$AF:$AF,$N79,'Bank-1S'!$X:$X,$F79),SUMIFS('Bank-1S'!$AE:$AE,'Bank-1S'!$J:$J,AX$8,'Bank-1S'!$AF:$AF,$N79,'Bank-1S'!$X:$X,$F79))</f>
        <v>0</v>
      </c>
      <c r="AY79" s="99">
        <f ca="1">IF(AY$7&lt;&gt;"",SUMIFS('Bank-1S'!$AE:$AE,'Bank-1S'!$J:$J,"&gt;="&amp;AY$7,'Bank-1S'!$J:$J,"&lt;="&amp;AY$8,'Bank-1S'!$AF:$AF,$N79,'Bank-1S'!$X:$X,$F79),SUMIFS('Bank-1S'!$AE:$AE,'Bank-1S'!$J:$J,AY$8,'Bank-1S'!$AF:$AF,$N79,'Bank-1S'!$X:$X,$F79))</f>
        <v>0</v>
      </c>
      <c r="AZ79" s="99">
        <f ca="1">IF(AZ$7&lt;&gt;"",SUMIFS('Bank-1S'!$AE:$AE,'Bank-1S'!$J:$J,"&gt;="&amp;AZ$7,'Bank-1S'!$J:$J,"&lt;="&amp;AZ$8,'Bank-1S'!$AF:$AF,$N79,'Bank-1S'!$X:$X,$F79),SUMIFS('Bank-1S'!$AE:$AE,'Bank-1S'!$J:$J,AZ$8,'Bank-1S'!$AF:$AF,$N79,'Bank-1S'!$X:$X,$F79))</f>
        <v>0</v>
      </c>
      <c r="BA79" s="99">
        <f ca="1">IF(BA$7&lt;&gt;"",SUMIFS('Bank-1S'!$AE:$AE,'Bank-1S'!$J:$J,"&gt;="&amp;BA$7,'Bank-1S'!$J:$J,"&lt;="&amp;BA$8,'Bank-1S'!$AF:$AF,$N79,'Bank-1S'!$X:$X,$F79),SUMIFS('Bank-1S'!$AE:$AE,'Bank-1S'!$J:$J,BA$8,'Bank-1S'!$AF:$AF,$N79,'Bank-1S'!$X:$X,$F79))</f>
        <v>0</v>
      </c>
      <c r="BB79" s="99">
        <f ca="1">IF(BB$7&lt;&gt;"",SUMIFS('Bank-1S'!$AE:$AE,'Bank-1S'!$J:$J,"&gt;="&amp;BB$7,'Bank-1S'!$J:$J,"&lt;="&amp;BB$8,'Bank-1S'!$AF:$AF,$N79,'Bank-1S'!$X:$X,$F79),SUMIFS('Bank-1S'!$AE:$AE,'Bank-1S'!$J:$J,BB$8,'Bank-1S'!$AF:$AF,$N79,'Bank-1S'!$X:$X,$F79))</f>
        <v>0</v>
      </c>
      <c r="BC79" s="99">
        <f ca="1">IF(BC$7&lt;&gt;"",SUMIFS('Bank-1S'!$AE:$AE,'Bank-1S'!$J:$J,"&gt;="&amp;BC$7,'Bank-1S'!$J:$J,"&lt;="&amp;BC$8,'Bank-1S'!$AF:$AF,$N79,'Bank-1S'!$X:$X,$F79),SUMIFS('Bank-1S'!$AE:$AE,'Bank-1S'!$J:$J,BC$8,'Bank-1S'!$AF:$AF,$N79,'Bank-1S'!$X:$X,$F79))</f>
        <v>0</v>
      </c>
      <c r="BD79" s="99">
        <f ca="1">IF(BD$7&lt;&gt;"",SUMIFS('Bank-1S'!$AE:$AE,'Bank-1S'!$J:$J,"&gt;="&amp;BD$7,'Bank-1S'!$J:$J,"&lt;="&amp;BD$8,'Bank-1S'!$AF:$AF,$N79,'Bank-1S'!$X:$X,$F79),SUMIFS('Bank-1S'!$AE:$AE,'Bank-1S'!$J:$J,BD$8,'Bank-1S'!$AF:$AF,$N79,'Bank-1S'!$X:$X,$F79))</f>
        <v>0</v>
      </c>
      <c r="BE79" s="99">
        <f ca="1">IF(BE$7&lt;&gt;"",SUMIFS('Bank-1S'!$AE:$AE,'Bank-1S'!$J:$J,"&gt;="&amp;BE$7,'Bank-1S'!$J:$J,"&lt;="&amp;BE$8,'Bank-1S'!$AF:$AF,$N79,'Bank-1S'!$X:$X,$F79),SUMIFS('Bank-1S'!$AE:$AE,'Bank-1S'!$J:$J,BE$8,'Bank-1S'!$AF:$AF,$N79,'Bank-1S'!$X:$X,$F79))</f>
        <v>0</v>
      </c>
      <c r="BF79" s="99">
        <f ca="1">IF(BF$7&lt;&gt;"",SUMIFS('Bank-1S'!$AE:$AE,'Bank-1S'!$J:$J,"&gt;="&amp;BF$7,'Bank-1S'!$J:$J,"&lt;="&amp;BF$8,'Bank-1S'!$AF:$AF,$N79,'Bank-1S'!$X:$X,$F79),SUMIFS('Bank-1S'!$AE:$AE,'Bank-1S'!$J:$J,BF$8,'Bank-1S'!$AF:$AF,$N79,'Bank-1S'!$X:$X,$F79))</f>
        <v>0</v>
      </c>
      <c r="BG79" s="99">
        <f ca="1">IF(BG$7&lt;&gt;"",SUMIFS('Bank-1S'!$AE:$AE,'Bank-1S'!$J:$J,"&gt;="&amp;BG$7,'Bank-1S'!$J:$J,"&lt;="&amp;BG$8,'Bank-1S'!$AF:$AF,$N79,'Bank-1S'!$X:$X,$F79),SUMIFS('Bank-1S'!$AE:$AE,'Bank-1S'!$J:$J,BG$8,'Bank-1S'!$AF:$AF,$N79,'Bank-1S'!$X:$X,$F79))</f>
        <v>0</v>
      </c>
      <c r="BH79" s="99">
        <f ca="1">IF(BH$7&lt;&gt;"",SUMIFS('Bank-1S'!$AE:$AE,'Bank-1S'!$J:$J,"&gt;="&amp;BH$7,'Bank-1S'!$J:$J,"&lt;="&amp;BH$8,'Bank-1S'!$AF:$AF,$N79,'Bank-1S'!$X:$X,$F79),SUMIFS('Bank-1S'!$AE:$AE,'Bank-1S'!$J:$J,BH$8,'Bank-1S'!$AF:$AF,$N79,'Bank-1S'!$X:$X,$F79))</f>
        <v>0</v>
      </c>
      <c r="BI79" s="99">
        <f ca="1">IF(BI$7&lt;&gt;"",SUMIFS('Bank-1S'!$AE:$AE,'Bank-1S'!$J:$J,"&gt;="&amp;BI$7,'Bank-1S'!$J:$J,"&lt;="&amp;BI$8,'Bank-1S'!$AF:$AF,$N79,'Bank-1S'!$X:$X,$F79),SUMIFS('Bank-1S'!$AE:$AE,'Bank-1S'!$J:$J,BI$8,'Bank-1S'!$AF:$AF,$N79,'Bank-1S'!$X:$X,$F79))</f>
        <v>0</v>
      </c>
      <c r="BJ79" s="99">
        <f ca="1">IF(BJ$7&lt;&gt;"",SUMIFS('Bank-1S'!$AE:$AE,'Bank-1S'!$J:$J,"&gt;="&amp;BJ$7,'Bank-1S'!$J:$J,"&lt;="&amp;BJ$8,'Bank-1S'!$AF:$AF,$N79,'Bank-1S'!$X:$X,$F79),SUMIFS('Bank-1S'!$AE:$AE,'Bank-1S'!$J:$J,BJ$8,'Bank-1S'!$AF:$AF,$N79,'Bank-1S'!$X:$X,$F79))</f>
        <v>0</v>
      </c>
      <c r="BK79" s="99">
        <f ca="1">IF(BK$7&lt;&gt;"",SUMIFS('Bank-1S'!$AE:$AE,'Bank-1S'!$J:$J,"&gt;="&amp;BK$7,'Bank-1S'!$J:$J,"&lt;="&amp;BK$8,'Bank-1S'!$AF:$AF,$N79,'Bank-1S'!$X:$X,$F79),SUMIFS('Bank-1S'!$AE:$AE,'Bank-1S'!$J:$J,BK$8,'Bank-1S'!$AF:$AF,$N79,'Bank-1S'!$X:$X,$F79))</f>
        <v>0</v>
      </c>
      <c r="BL79" s="99">
        <f ca="1">IF(BL$7&lt;&gt;"",SUMIFS('Bank-1S'!$AE:$AE,'Bank-1S'!$J:$J,"&gt;="&amp;BL$7,'Bank-1S'!$J:$J,"&lt;="&amp;BL$8,'Bank-1S'!$AF:$AF,$N79,'Bank-1S'!$X:$X,$F79),SUMIFS('Bank-1S'!$AE:$AE,'Bank-1S'!$J:$J,BL$8,'Bank-1S'!$AF:$AF,$N79,'Bank-1S'!$X:$X,$F79))</f>
        <v>0</v>
      </c>
      <c r="BM79" s="99">
        <f ca="1">IF(BM$7&lt;&gt;"",SUMIFS('Bank-1S'!$AE:$AE,'Bank-1S'!$J:$J,"&gt;="&amp;BM$7,'Bank-1S'!$J:$J,"&lt;="&amp;BM$8,'Bank-1S'!$AF:$AF,$N79,'Bank-1S'!$X:$X,$F79),SUMIFS('Bank-1S'!$AE:$AE,'Bank-1S'!$J:$J,BM$8,'Bank-1S'!$AF:$AF,$N79,'Bank-1S'!$X:$X,$F79))</f>
        <v>0</v>
      </c>
      <c r="BN79" s="99">
        <f ca="1">IF(BN$7&lt;&gt;"",SUMIFS('Bank-1S'!$AE:$AE,'Bank-1S'!$J:$J,"&gt;="&amp;BN$7,'Bank-1S'!$J:$J,"&lt;="&amp;BN$8,'Bank-1S'!$AF:$AF,$N79,'Bank-1S'!$X:$X,$F79),SUMIFS('Bank-1S'!$AE:$AE,'Bank-1S'!$J:$J,BN$8,'Bank-1S'!$AF:$AF,$N79,'Bank-1S'!$X:$X,$F79))</f>
        <v>0</v>
      </c>
      <c r="BO79" s="99">
        <f ca="1">IF(BO$7&lt;&gt;"",SUMIFS('Bank-1S'!$AE:$AE,'Bank-1S'!$J:$J,"&gt;="&amp;BO$7,'Bank-1S'!$J:$J,"&lt;="&amp;BO$8,'Bank-1S'!$AF:$AF,$N79,'Bank-1S'!$X:$X,$F79),SUMIFS('Bank-1S'!$AE:$AE,'Bank-1S'!$J:$J,BO$8,'Bank-1S'!$AF:$AF,$N79,'Bank-1S'!$X:$X,$F79))</f>
        <v>0</v>
      </c>
      <c r="BP79" s="99">
        <f ca="1">IF(BP$7&lt;&gt;"",SUMIFS('Bank-1S'!$AE:$AE,'Bank-1S'!$J:$J,"&gt;="&amp;BP$7,'Bank-1S'!$J:$J,"&lt;="&amp;BP$8,'Bank-1S'!$AF:$AF,$N79,'Bank-1S'!$X:$X,$F79),SUMIFS('Bank-1S'!$AE:$AE,'Bank-1S'!$J:$J,BP$8,'Bank-1S'!$AF:$AF,$N79,'Bank-1S'!$X:$X,$F79))</f>
        <v>0</v>
      </c>
      <c r="BQ79" s="99">
        <f ca="1">IF(BQ$7&lt;&gt;"",SUMIFS('Bank-1S'!$AE:$AE,'Bank-1S'!$J:$J,"&gt;="&amp;BQ$7,'Bank-1S'!$J:$J,"&lt;="&amp;BQ$8,'Bank-1S'!$AF:$AF,$N79,'Bank-1S'!$X:$X,$F79),SUMIFS('Bank-1S'!$AE:$AE,'Bank-1S'!$J:$J,BQ$8,'Bank-1S'!$AF:$AF,$N79,'Bank-1S'!$X:$X,$F79))</f>
        <v>0</v>
      </c>
      <c r="BR79" s="99">
        <f ca="1">IF(BR$7&lt;&gt;"",SUMIFS('Bank-1S'!$AE:$AE,'Bank-1S'!$J:$J,"&gt;="&amp;BR$7,'Bank-1S'!$J:$J,"&lt;="&amp;BR$8,'Bank-1S'!$AF:$AF,$N79,'Bank-1S'!$X:$X,$F79),SUMIFS('Bank-1S'!$AE:$AE,'Bank-1S'!$J:$J,BR$8,'Bank-1S'!$AF:$AF,$N79,'Bank-1S'!$X:$X,$F79))</f>
        <v>0</v>
      </c>
      <c r="BS79" s="99">
        <f ca="1">IF(BS$7&lt;&gt;"",SUMIFS('Bank-1S'!$AE:$AE,'Bank-1S'!$J:$J,"&gt;="&amp;BS$7,'Bank-1S'!$J:$J,"&lt;="&amp;BS$8,'Bank-1S'!$AF:$AF,$N79,'Bank-1S'!$X:$X,$F79),SUMIFS('Bank-1S'!$AE:$AE,'Bank-1S'!$J:$J,BS$8,'Bank-1S'!$AF:$AF,$N79,'Bank-1S'!$X:$X,$F79))</f>
        <v>0</v>
      </c>
      <c r="BT79" s="99">
        <f ca="1">IF(BT$7&lt;&gt;"",SUMIFS('Bank-1S'!$AE:$AE,'Bank-1S'!$J:$J,"&gt;="&amp;BT$7,'Bank-1S'!$J:$J,"&lt;="&amp;BT$8,'Bank-1S'!$AF:$AF,$N79,'Bank-1S'!$X:$X,$F79),SUMIFS('Bank-1S'!$AE:$AE,'Bank-1S'!$J:$J,BT$8,'Bank-1S'!$AF:$AF,$N79,'Bank-1S'!$X:$X,$F79))</f>
        <v>0</v>
      </c>
      <c r="BU79" s="99">
        <f ca="1">IF(BU$7&lt;&gt;"",SUMIFS('Bank-1S'!$AE:$AE,'Bank-1S'!$J:$J,"&gt;="&amp;BU$7,'Bank-1S'!$J:$J,"&lt;="&amp;BU$8,'Bank-1S'!$AF:$AF,$N79,'Bank-1S'!$X:$X,$F79),SUMIFS('Bank-1S'!$AE:$AE,'Bank-1S'!$J:$J,BU$8,'Bank-1S'!$AF:$AF,$N79,'Bank-1S'!$X:$X,$F79))</f>
        <v>0</v>
      </c>
      <c r="BV79" s="99">
        <f ca="1">IF(BV$7&lt;&gt;"",SUMIFS('Bank-1S'!$AE:$AE,'Bank-1S'!$J:$J,"&gt;="&amp;BV$7,'Bank-1S'!$J:$J,"&lt;="&amp;BV$8,'Bank-1S'!$AF:$AF,$N79,'Bank-1S'!$X:$X,$F79),SUMIFS('Bank-1S'!$AE:$AE,'Bank-1S'!$J:$J,BV$8,'Bank-1S'!$AF:$AF,$N79,'Bank-1S'!$X:$X,$F79))</f>
        <v>0</v>
      </c>
      <c r="BW79" s="99">
        <f ca="1">IF(BW$7&lt;&gt;"",SUMIFS('Bank-1S'!$AE:$AE,'Bank-1S'!$J:$J,"&gt;="&amp;BW$7,'Bank-1S'!$J:$J,"&lt;="&amp;BW$8,'Bank-1S'!$AF:$AF,$N79,'Bank-1S'!$X:$X,$F79),SUMIFS('Bank-1S'!$AE:$AE,'Bank-1S'!$J:$J,BW$8,'Bank-1S'!$AF:$AF,$N79,'Bank-1S'!$X:$X,$F79))</f>
        <v>0</v>
      </c>
      <c r="BX79" s="99">
        <f ca="1">IF(BX$7&lt;&gt;"",SUMIFS('Bank-1S'!$AE:$AE,'Bank-1S'!$J:$J,"&gt;="&amp;BX$7,'Bank-1S'!$J:$J,"&lt;="&amp;BX$8,'Bank-1S'!$AF:$AF,$N79,'Bank-1S'!$X:$X,$F79),SUMIFS('Bank-1S'!$AE:$AE,'Bank-1S'!$J:$J,BX$8,'Bank-1S'!$AF:$AF,$N79,'Bank-1S'!$X:$X,$F79))</f>
        <v>0</v>
      </c>
      <c r="BY79" s="99">
        <f ca="1">IF(BY$7&lt;&gt;"",SUMIFS('Bank-1S'!$AE:$AE,'Bank-1S'!$J:$J,"&gt;="&amp;BY$7,'Bank-1S'!$J:$J,"&lt;="&amp;BY$8,'Bank-1S'!$AF:$AF,$N79,'Bank-1S'!$X:$X,$F79),SUMIFS('Bank-1S'!$AE:$AE,'Bank-1S'!$J:$J,BY$8,'Bank-1S'!$AF:$AF,$N79,'Bank-1S'!$X:$X,$F79))</f>
        <v>0</v>
      </c>
      <c r="BZ79" s="99">
        <f ca="1">IF(BZ$7&lt;&gt;"",SUMIFS('Bank-1S'!$AE:$AE,'Bank-1S'!$J:$J,"&gt;="&amp;BZ$7,'Bank-1S'!$J:$J,"&lt;="&amp;BZ$8,'Bank-1S'!$AF:$AF,$N79,'Bank-1S'!$X:$X,$F79),SUMIFS('Bank-1S'!$AE:$AE,'Bank-1S'!$J:$J,BZ$8,'Bank-1S'!$AF:$AF,$N79,'Bank-1S'!$X:$X,$F79))</f>
        <v>0</v>
      </c>
      <c r="CA79" s="99">
        <f ca="1">IF(CA$7&lt;&gt;"",SUMIFS('Bank-1S'!$AE:$AE,'Bank-1S'!$J:$J,"&gt;="&amp;CA$7,'Bank-1S'!$J:$J,"&lt;="&amp;CA$8,'Bank-1S'!$AF:$AF,$N79,'Bank-1S'!$X:$X,$F79),SUMIFS('Bank-1S'!$AE:$AE,'Bank-1S'!$J:$J,CA$8,'Bank-1S'!$AF:$AF,$N79,'Bank-1S'!$X:$X,$F79))</f>
        <v>0</v>
      </c>
      <c r="CB79" s="99">
        <f ca="1">IF(CB$7&lt;&gt;"",SUMIFS('Bank-1S'!$AE:$AE,'Bank-1S'!$J:$J,"&gt;="&amp;CB$7,'Bank-1S'!$J:$J,"&lt;="&amp;CB$8,'Bank-1S'!$AF:$AF,$N79,'Bank-1S'!$X:$X,$F79),SUMIFS('Bank-1S'!$AE:$AE,'Bank-1S'!$J:$J,CB$8,'Bank-1S'!$AF:$AF,$N79,'Bank-1S'!$X:$X,$F79))</f>
        <v>0</v>
      </c>
      <c r="CC79" s="99">
        <f ca="1">IF(CC$7&lt;&gt;"",SUMIFS('Bank-1S'!$AE:$AE,'Bank-1S'!$J:$J,"&gt;="&amp;CC$7,'Bank-1S'!$J:$J,"&lt;="&amp;CC$8,'Bank-1S'!$AF:$AF,$N79,'Bank-1S'!$X:$X,$F79),SUMIFS('Bank-1S'!$AE:$AE,'Bank-1S'!$J:$J,CC$8,'Bank-1S'!$AF:$AF,$N79,'Bank-1S'!$X:$X,$F79))</f>
        <v>0</v>
      </c>
      <c r="CD79" s="99">
        <f ca="1">IF(CD$7&lt;&gt;"",SUMIFS('Bank-1S'!$AE:$AE,'Bank-1S'!$J:$J,"&gt;="&amp;CD$7,'Bank-1S'!$J:$J,"&lt;="&amp;CD$8,'Bank-1S'!$AF:$AF,$N79,'Bank-1S'!$X:$X,$F79),SUMIFS('Bank-1S'!$AE:$AE,'Bank-1S'!$J:$J,CD$8,'Bank-1S'!$AF:$AF,$N79,'Bank-1S'!$X:$X,$F79))</f>
        <v>0</v>
      </c>
      <c r="CE79" s="99">
        <f ca="1">IF(CE$7&lt;&gt;"",SUMIFS('Bank-1S'!$AE:$AE,'Bank-1S'!$J:$J,"&gt;="&amp;CE$7,'Bank-1S'!$J:$J,"&lt;="&amp;CE$8,'Bank-1S'!$AF:$AF,$N79,'Bank-1S'!$X:$X,$F79),SUMIFS('Bank-1S'!$AE:$AE,'Bank-1S'!$J:$J,CE$8,'Bank-1S'!$AF:$AF,$N79,'Bank-1S'!$X:$X,$F79))</f>
        <v>0</v>
      </c>
      <c r="CF79" s="99">
        <f ca="1">IF(CF$7&lt;&gt;"",SUMIFS('Bank-1S'!$AE:$AE,'Bank-1S'!$J:$J,"&gt;="&amp;CF$7,'Bank-1S'!$J:$J,"&lt;="&amp;CF$8,'Bank-1S'!$AF:$AF,$N79,'Bank-1S'!$X:$X,$F79),SUMIFS('Bank-1S'!$AE:$AE,'Bank-1S'!$J:$J,CF$8,'Bank-1S'!$AF:$AF,$N79,'Bank-1S'!$X:$X,$F79))</f>
        <v>0</v>
      </c>
      <c r="CG79" s="99">
        <f ca="1">IF(CG$7&lt;&gt;"",SUMIFS('Bank-1S'!$AE:$AE,'Bank-1S'!$J:$J,"&gt;="&amp;CG$7,'Bank-1S'!$J:$J,"&lt;="&amp;CG$8,'Bank-1S'!$AF:$AF,$N79,'Bank-1S'!$X:$X,$F79),SUMIFS('Bank-1S'!$AE:$AE,'Bank-1S'!$J:$J,CG$8,'Bank-1S'!$AF:$AF,$N79,'Bank-1S'!$X:$X,$F79))</f>
        <v>0</v>
      </c>
      <c r="CH79" s="99">
        <f ca="1">IF(CH$7&lt;&gt;"",SUMIFS('Bank-1S'!$AE:$AE,'Bank-1S'!$J:$J,"&gt;="&amp;CH$7,'Bank-1S'!$J:$J,"&lt;="&amp;CH$8,'Bank-1S'!$AF:$AF,$N79,'Bank-1S'!$X:$X,$F79),SUMIFS('Bank-1S'!$AE:$AE,'Bank-1S'!$J:$J,CH$8,'Bank-1S'!$AF:$AF,$N79,'Bank-1S'!$X:$X,$F79))</f>
        <v>0</v>
      </c>
      <c r="CI79" s="99">
        <f ca="1">IF(CI$7&lt;&gt;"",SUMIFS('Bank-1S'!$AE:$AE,'Bank-1S'!$J:$J,"&gt;="&amp;CI$7,'Bank-1S'!$J:$J,"&lt;="&amp;CI$8,'Bank-1S'!$AF:$AF,$N79,'Bank-1S'!$X:$X,$F79),SUMIFS('Bank-1S'!$AE:$AE,'Bank-1S'!$J:$J,CI$8,'Bank-1S'!$AF:$AF,$N79,'Bank-1S'!$X:$X,$F79))</f>
        <v>0</v>
      </c>
      <c r="CJ79" s="99">
        <f ca="1">IF(CJ$7&lt;&gt;"",SUMIFS('Bank-1S'!$AE:$AE,'Bank-1S'!$J:$J,"&gt;="&amp;CJ$7,'Bank-1S'!$J:$J,"&lt;="&amp;CJ$8,'Bank-1S'!$AF:$AF,$N79,'Bank-1S'!$X:$X,$F79),SUMIFS('Bank-1S'!$AE:$AE,'Bank-1S'!$J:$J,CJ$8,'Bank-1S'!$AF:$AF,$N79,'Bank-1S'!$X:$X,$F79))</f>
        <v>0</v>
      </c>
      <c r="CK79" s="99">
        <f ca="1">IF(CK$7&lt;&gt;"",SUMIFS('Bank-1S'!$AE:$AE,'Bank-1S'!$J:$J,"&gt;="&amp;CK$7,'Bank-1S'!$J:$J,"&lt;="&amp;CK$8,'Bank-1S'!$AF:$AF,$N79,'Bank-1S'!$X:$X,$F79),SUMIFS('Bank-1S'!$AE:$AE,'Bank-1S'!$J:$J,CK$8,'Bank-1S'!$AF:$AF,$N79,'Bank-1S'!$X:$X,$F79))</f>
        <v>0</v>
      </c>
      <c r="CL79" s="99">
        <f ca="1">IF(CL$7&lt;&gt;"",SUMIFS('Bank-1S'!$AE:$AE,'Bank-1S'!$J:$J,"&gt;="&amp;CL$7,'Bank-1S'!$J:$J,"&lt;="&amp;CL$8,'Bank-1S'!$AF:$AF,$N79,'Bank-1S'!$X:$X,$F79),SUMIFS('Bank-1S'!$AE:$AE,'Bank-1S'!$J:$J,CL$8,'Bank-1S'!$AF:$AF,$N79,'Bank-1S'!$X:$X,$F79))</f>
        <v>0</v>
      </c>
      <c r="CM79" s="99">
        <f ca="1">IF(CM$7&lt;&gt;"",SUMIFS('Bank-1S'!$AE:$AE,'Bank-1S'!$J:$J,"&gt;="&amp;CM$7,'Bank-1S'!$J:$J,"&lt;="&amp;CM$8,'Bank-1S'!$AF:$AF,$N79,'Bank-1S'!$X:$X,$F79),SUMIFS('Bank-1S'!$AE:$AE,'Bank-1S'!$J:$J,CM$8,'Bank-1S'!$AF:$AF,$N79,'Bank-1S'!$X:$X,$F79))</f>
        <v>0</v>
      </c>
      <c r="CN79" s="99">
        <f ca="1">IF(CN$7&lt;&gt;"",SUMIFS('Bank-1S'!$AE:$AE,'Bank-1S'!$J:$J,"&gt;="&amp;CN$7,'Bank-1S'!$J:$J,"&lt;="&amp;CN$8,'Bank-1S'!$AF:$AF,$N79,'Bank-1S'!$X:$X,$F79),SUMIFS('Bank-1S'!$AE:$AE,'Bank-1S'!$J:$J,CN$8,'Bank-1S'!$AF:$AF,$N79,'Bank-1S'!$X:$X,$F79))</f>
        <v>0</v>
      </c>
      <c r="CO79" s="99">
        <f ca="1">IF(CO$7&lt;&gt;"",SUMIFS('Bank-1S'!$AE:$AE,'Bank-1S'!$J:$J,"&gt;="&amp;CO$7,'Bank-1S'!$J:$J,"&lt;="&amp;CO$8,'Bank-1S'!$AF:$AF,$N79,'Bank-1S'!$X:$X,$F79),SUMIFS('Bank-1S'!$AE:$AE,'Bank-1S'!$J:$J,CO$8,'Bank-1S'!$AF:$AF,$N79,'Bank-1S'!$X:$X,$F79))</f>
        <v>0</v>
      </c>
      <c r="CP79" s="99">
        <f ca="1">IF(CP$7&lt;&gt;"",SUMIFS('Bank-1S'!$AE:$AE,'Bank-1S'!$J:$J,"&gt;="&amp;CP$7,'Bank-1S'!$J:$J,"&lt;="&amp;CP$8,'Bank-1S'!$AF:$AF,$N79,'Bank-1S'!$X:$X,$F79),SUMIFS('Bank-1S'!$AE:$AE,'Bank-1S'!$J:$J,CP$8,'Bank-1S'!$AF:$AF,$N79,'Bank-1S'!$X:$X,$F79))</f>
        <v>0</v>
      </c>
      <c r="CQ79" s="99">
        <f ca="1">IF(CQ$7&lt;&gt;"",SUMIFS('Bank-1S'!$AE:$AE,'Bank-1S'!$J:$J,"&gt;="&amp;CQ$7,'Bank-1S'!$J:$J,"&lt;="&amp;CQ$8,'Bank-1S'!$AF:$AF,$N79,'Bank-1S'!$X:$X,$F79),SUMIFS('Bank-1S'!$AE:$AE,'Bank-1S'!$J:$J,CQ$8,'Bank-1S'!$AF:$AF,$N79,'Bank-1S'!$X:$X,$F79))</f>
        <v>0</v>
      </c>
      <c r="CR79" s="99">
        <f ca="1">IF(CR$7&lt;&gt;"",SUMIFS('Bank-1S'!$AE:$AE,'Bank-1S'!$J:$J,"&gt;="&amp;CR$7,'Bank-1S'!$J:$J,"&lt;="&amp;CR$8,'Bank-1S'!$AF:$AF,$N79,'Bank-1S'!$X:$X,$F79),SUMIFS('Bank-1S'!$AE:$AE,'Bank-1S'!$J:$J,CR$8,'Bank-1S'!$AF:$AF,$N79,'Bank-1S'!$X:$X,$F79))</f>
        <v>0</v>
      </c>
      <c r="CS79" s="99">
        <f ca="1">IF(CS$7&lt;&gt;"",SUMIFS('Bank-1S'!$AE:$AE,'Bank-1S'!$J:$J,"&gt;="&amp;CS$7,'Bank-1S'!$J:$J,"&lt;="&amp;CS$8,'Bank-1S'!$AF:$AF,$N79,'Bank-1S'!$X:$X,$F79),SUMIFS('Bank-1S'!$AE:$AE,'Bank-1S'!$J:$J,CS$8,'Bank-1S'!$AF:$AF,$N79,'Bank-1S'!$X:$X,$F79))</f>
        <v>0</v>
      </c>
      <c r="CT79" s="99">
        <f ca="1">IF(CT$7&lt;&gt;"",SUMIFS('Bank-1S'!$AE:$AE,'Bank-1S'!$J:$J,"&gt;="&amp;CT$7,'Bank-1S'!$J:$J,"&lt;="&amp;CT$8,'Bank-1S'!$AF:$AF,$N79,'Bank-1S'!$X:$X,$F79),SUMIFS('Bank-1S'!$AE:$AE,'Bank-1S'!$J:$J,CT$8,'Bank-1S'!$AF:$AF,$N79,'Bank-1S'!$X:$X,$F79))</f>
        <v>0</v>
      </c>
    </row>
    <row r="80" spans="1:98" s="28" customFormat="1" ht="10.199999999999999" x14ac:dyDescent="0.2">
      <c r="A80" s="87"/>
      <c r="B80" s="87"/>
      <c r="C80" s="87"/>
      <c r="D80" s="87"/>
      <c r="E80" s="198">
        <v>1</v>
      </c>
      <c r="F80" s="101" t="str">
        <f>lists!$Z$24</f>
        <v>Оплаты подотчет</v>
      </c>
      <c r="G80" s="87"/>
      <c r="H80" s="291">
        <f t="shared" ca="1" si="24"/>
        <v>0</v>
      </c>
      <c r="I80" s="306">
        <f t="shared" ref="I80:I92" ca="1" si="37">IF(SUMIFS($V$21:$CU$21,$V$3:$CU$3,K$3,$V$2:$CU$2,K$2)=0,0,I$21*SUMIFS($V80:$CU80,$V$3:$CU$3,K$3,$V$2:$CU$2,K$2,$V$8:$CU$8,"&gt;="&amp;$AR$7)/SUMIFS($V$21:$CU$21,$V$3:$CU$3,K$3,$V$2:$CU$2,K$2,$V$8:$CU$8,"&gt;="&amp;$AR$7))</f>
        <v>0</v>
      </c>
      <c r="J80" s="291">
        <f t="shared" ca="1" si="22"/>
        <v>0</v>
      </c>
      <c r="K80" s="306">
        <f t="shared" ca="1" si="26"/>
        <v>0</v>
      </c>
      <c r="L80" s="306">
        <f t="shared" ca="1" si="27"/>
        <v>0</v>
      </c>
      <c r="M80" s="86"/>
      <c r="N80" s="87" t="str">
        <f t="shared" si="23"/>
        <v>RUR</v>
      </c>
      <c r="O80" s="88"/>
      <c r="P80" s="87"/>
      <c r="Q80" s="260">
        <f t="shared" ca="1" si="28"/>
        <v>0</v>
      </c>
      <c r="R80" s="87"/>
      <c r="S80" s="136"/>
      <c r="T80" s="137">
        <f t="shared" ca="1" si="31"/>
        <v>0</v>
      </c>
      <c r="U80" s="138"/>
      <c r="V80" s="168"/>
      <c r="W80" s="169">
        <f>IF(W$7&lt;&gt;"",SUMIFS('Bank-1S'!$AE:$AE,'Bank-1S'!$J:$J,"&gt;="&amp;W$7,'Bank-1S'!$J:$J,"&lt;="&amp;W$8,'Bank-1S'!$AF:$AF,$N80,'Bank-1S'!$X:$X,$F80),SUMIFS('Bank-1S'!$AE:$AE,'Bank-1S'!$J:$J,W$8,'Bank-1S'!$AF:$AF,$N80,'Bank-1S'!$X:$X,$F80))</f>
        <v>0</v>
      </c>
      <c r="X80" s="99">
        <f ca="1">IF(X$7&lt;&gt;"",SUMIFS('Bank-1S'!$AE:$AE,'Bank-1S'!$J:$J,"&gt;="&amp;X$7,'Bank-1S'!$J:$J,"&lt;="&amp;X$8,'Bank-1S'!$AF:$AF,$N80,'Bank-1S'!$X:$X,$F80),SUMIFS('Bank-1S'!$AE:$AE,'Bank-1S'!$J:$J,X$8,'Bank-1S'!$AF:$AF,$N80,'Bank-1S'!$X:$X,$F80))</f>
        <v>0</v>
      </c>
      <c r="Y80" s="99">
        <f ca="1">IF(Y$7&lt;&gt;"",SUMIFS('Bank-1S'!$AE:$AE,'Bank-1S'!$J:$J,"&gt;="&amp;Y$7,'Bank-1S'!$J:$J,"&lt;="&amp;Y$8,'Bank-1S'!$AF:$AF,$N80,'Bank-1S'!$X:$X,$F80),SUMIFS('Bank-1S'!$AE:$AE,'Bank-1S'!$J:$J,Y$8,'Bank-1S'!$AF:$AF,$N80,'Bank-1S'!$X:$X,$F80))</f>
        <v>0</v>
      </c>
      <c r="Z80" s="99">
        <f ca="1">IF(Z$7&lt;&gt;"",SUMIFS('Bank-1S'!$AE:$AE,'Bank-1S'!$J:$J,"&gt;="&amp;Z$7,'Bank-1S'!$J:$J,"&lt;="&amp;Z$8,'Bank-1S'!$AF:$AF,$N80,'Bank-1S'!$X:$X,$F80),SUMIFS('Bank-1S'!$AE:$AE,'Bank-1S'!$J:$J,Z$8,'Bank-1S'!$AF:$AF,$N80,'Bank-1S'!$X:$X,$F80))</f>
        <v>0</v>
      </c>
      <c r="AA80" s="99">
        <f ca="1">IF(AA$7&lt;&gt;"",SUMIFS('Bank-1S'!$AE:$AE,'Bank-1S'!$J:$J,"&gt;="&amp;AA$7,'Bank-1S'!$J:$J,"&lt;="&amp;AA$8,'Bank-1S'!$AF:$AF,$N80,'Bank-1S'!$X:$X,$F80),SUMIFS('Bank-1S'!$AE:$AE,'Bank-1S'!$J:$J,AA$8,'Bank-1S'!$AF:$AF,$N80,'Bank-1S'!$X:$X,$F80))</f>
        <v>0</v>
      </c>
      <c r="AB80" s="99">
        <f ca="1">IF(AB$7&lt;&gt;"",SUMIFS('Bank-1S'!$AE:$AE,'Bank-1S'!$J:$J,"&gt;="&amp;AB$7,'Bank-1S'!$J:$J,"&lt;="&amp;AB$8,'Bank-1S'!$AF:$AF,$N80,'Bank-1S'!$X:$X,$F80),SUMIFS('Bank-1S'!$AE:$AE,'Bank-1S'!$J:$J,AB$8,'Bank-1S'!$AF:$AF,$N80,'Bank-1S'!$X:$X,$F80))</f>
        <v>0</v>
      </c>
      <c r="AC80" s="99">
        <f ca="1">IF(AC$7&lt;&gt;"",SUMIFS('Bank-1S'!$AE:$AE,'Bank-1S'!$J:$J,"&gt;="&amp;AC$7,'Bank-1S'!$J:$J,"&lt;="&amp;AC$8,'Bank-1S'!$AF:$AF,$N80,'Bank-1S'!$X:$X,$F80),SUMIFS('Bank-1S'!$AE:$AE,'Bank-1S'!$J:$J,AC$8,'Bank-1S'!$AF:$AF,$N80,'Bank-1S'!$X:$X,$F80))</f>
        <v>0</v>
      </c>
      <c r="AD80" s="99">
        <f ca="1">IF(AD$7&lt;&gt;"",SUMIFS('Bank-1S'!$AE:$AE,'Bank-1S'!$J:$J,"&gt;="&amp;AD$7,'Bank-1S'!$J:$J,"&lt;="&amp;AD$8,'Bank-1S'!$AF:$AF,$N80,'Bank-1S'!$X:$X,$F80),SUMIFS('Bank-1S'!$AE:$AE,'Bank-1S'!$J:$J,AD$8,'Bank-1S'!$AF:$AF,$N80,'Bank-1S'!$X:$X,$F80))</f>
        <v>0</v>
      </c>
      <c r="AE80" s="99">
        <f ca="1">IF(AE$7&lt;&gt;"",SUMIFS('Bank-1S'!$AE:$AE,'Bank-1S'!$J:$J,"&gt;="&amp;AE$7,'Bank-1S'!$J:$J,"&lt;="&amp;AE$8,'Bank-1S'!$AF:$AF,$N80,'Bank-1S'!$X:$X,$F80),SUMIFS('Bank-1S'!$AE:$AE,'Bank-1S'!$J:$J,AE$8,'Bank-1S'!$AF:$AF,$N80,'Bank-1S'!$X:$X,$F80))</f>
        <v>0</v>
      </c>
      <c r="AF80" s="99">
        <f ca="1">IF(AF$7&lt;&gt;"",SUMIFS('Bank-1S'!$AE:$AE,'Bank-1S'!$J:$J,"&gt;="&amp;AF$7,'Bank-1S'!$J:$J,"&lt;="&amp;AF$8,'Bank-1S'!$AF:$AF,$N80,'Bank-1S'!$X:$X,$F80),SUMIFS('Bank-1S'!$AE:$AE,'Bank-1S'!$J:$J,AF$8,'Bank-1S'!$AF:$AF,$N80,'Bank-1S'!$X:$X,$F80))</f>
        <v>0</v>
      </c>
      <c r="AG80" s="99">
        <f ca="1">IF(AG$7&lt;&gt;"",SUMIFS('Bank-1S'!$AE:$AE,'Bank-1S'!$J:$J,"&gt;="&amp;AG$7,'Bank-1S'!$J:$J,"&lt;="&amp;AG$8,'Bank-1S'!$AF:$AF,$N80,'Bank-1S'!$X:$X,$F80),SUMIFS('Bank-1S'!$AE:$AE,'Bank-1S'!$J:$J,AG$8,'Bank-1S'!$AF:$AF,$N80,'Bank-1S'!$X:$X,$F80))</f>
        <v>0</v>
      </c>
      <c r="AH80" s="99">
        <f ca="1">IF(AH$7&lt;&gt;"",SUMIFS('Bank-1S'!$AE:$AE,'Bank-1S'!$J:$J,"&gt;="&amp;AH$7,'Bank-1S'!$J:$J,"&lt;="&amp;AH$8,'Bank-1S'!$AF:$AF,$N80,'Bank-1S'!$X:$X,$F80),SUMIFS('Bank-1S'!$AE:$AE,'Bank-1S'!$J:$J,AH$8,'Bank-1S'!$AF:$AF,$N80,'Bank-1S'!$X:$X,$F80))</f>
        <v>0</v>
      </c>
      <c r="AI80" s="99">
        <f ca="1">IF(AI$7&lt;&gt;"",SUMIFS('Bank-1S'!$AE:$AE,'Bank-1S'!$J:$J,"&gt;="&amp;AI$7,'Bank-1S'!$J:$J,"&lt;="&amp;AI$8,'Bank-1S'!$AF:$AF,$N80,'Bank-1S'!$X:$X,$F80),SUMIFS('Bank-1S'!$AE:$AE,'Bank-1S'!$J:$J,AI$8,'Bank-1S'!$AF:$AF,$N80,'Bank-1S'!$X:$X,$F80))</f>
        <v>0</v>
      </c>
      <c r="AJ80" s="99">
        <f ca="1">IF(AJ$7&lt;&gt;"",SUMIFS('Bank-1S'!$AE:$AE,'Bank-1S'!$J:$J,"&gt;="&amp;AJ$7,'Bank-1S'!$J:$J,"&lt;="&amp;AJ$8,'Bank-1S'!$AF:$AF,$N80,'Bank-1S'!$X:$X,$F80),SUMIFS('Bank-1S'!$AE:$AE,'Bank-1S'!$J:$J,AJ$8,'Bank-1S'!$AF:$AF,$N80,'Bank-1S'!$X:$X,$F80))</f>
        <v>0</v>
      </c>
      <c r="AK80" s="99">
        <f ca="1">IF(AK$7&lt;&gt;"",SUMIFS('Bank-1S'!$AE:$AE,'Bank-1S'!$J:$J,"&gt;="&amp;AK$7,'Bank-1S'!$J:$J,"&lt;="&amp;AK$8,'Bank-1S'!$AF:$AF,$N80,'Bank-1S'!$X:$X,$F80),SUMIFS('Bank-1S'!$AE:$AE,'Bank-1S'!$J:$J,AK$8,'Bank-1S'!$AF:$AF,$N80,'Bank-1S'!$X:$X,$F80))</f>
        <v>0</v>
      </c>
      <c r="AL80" s="99">
        <f ca="1">IF(AL$7&lt;&gt;"",SUMIFS('Bank-1S'!$AE:$AE,'Bank-1S'!$J:$J,"&gt;="&amp;AL$7,'Bank-1S'!$J:$J,"&lt;="&amp;AL$8,'Bank-1S'!$AF:$AF,$N80,'Bank-1S'!$X:$X,$F80),SUMIFS('Bank-1S'!$AE:$AE,'Bank-1S'!$J:$J,AL$8,'Bank-1S'!$AF:$AF,$N80,'Bank-1S'!$X:$X,$F80))</f>
        <v>0</v>
      </c>
      <c r="AM80" s="99">
        <f ca="1">IF(AM$7&lt;&gt;"",SUMIFS('Bank-1S'!$AE:$AE,'Bank-1S'!$J:$J,"&gt;="&amp;AM$7,'Bank-1S'!$J:$J,"&lt;="&amp;AM$8,'Bank-1S'!$AF:$AF,$N80,'Bank-1S'!$X:$X,$F80),SUMIFS('Bank-1S'!$AE:$AE,'Bank-1S'!$J:$J,AM$8,'Bank-1S'!$AF:$AF,$N80,'Bank-1S'!$X:$X,$F80))</f>
        <v>0</v>
      </c>
      <c r="AN80" s="99">
        <f ca="1">IF(AN$7&lt;&gt;"",SUMIFS('Bank-1S'!$AE:$AE,'Bank-1S'!$J:$J,"&gt;="&amp;AN$7,'Bank-1S'!$J:$J,"&lt;="&amp;AN$8,'Bank-1S'!$AF:$AF,$N80,'Bank-1S'!$X:$X,$F80),SUMIFS('Bank-1S'!$AE:$AE,'Bank-1S'!$J:$J,AN$8,'Bank-1S'!$AF:$AF,$N80,'Bank-1S'!$X:$X,$F80))</f>
        <v>0</v>
      </c>
      <c r="AO80" s="99">
        <f ca="1">IF(AO$7&lt;&gt;"",SUMIFS('Bank-1S'!$AE:$AE,'Bank-1S'!$J:$J,"&gt;="&amp;AO$7,'Bank-1S'!$J:$J,"&lt;="&amp;AO$8,'Bank-1S'!$AF:$AF,$N80,'Bank-1S'!$X:$X,$F80),SUMIFS('Bank-1S'!$AE:$AE,'Bank-1S'!$J:$J,AO$8,'Bank-1S'!$AF:$AF,$N80,'Bank-1S'!$X:$X,$F80))</f>
        <v>0</v>
      </c>
      <c r="AP80" s="99">
        <f ca="1">IF(AP$7&lt;&gt;"",SUMIFS('Bank-1S'!$AE:$AE,'Bank-1S'!$J:$J,"&gt;="&amp;AP$7,'Bank-1S'!$J:$J,"&lt;="&amp;AP$8,'Bank-1S'!$AF:$AF,$N80,'Bank-1S'!$X:$X,$F80),SUMIFS('Bank-1S'!$AE:$AE,'Bank-1S'!$J:$J,AP$8,'Bank-1S'!$AF:$AF,$N80,'Bank-1S'!$X:$X,$F80))</f>
        <v>0</v>
      </c>
      <c r="AQ80" s="99">
        <f ca="1">IF(AQ$7&lt;&gt;"",SUMIFS('Bank-1S'!$AE:$AE,'Bank-1S'!$J:$J,"&gt;="&amp;AQ$7,'Bank-1S'!$J:$J,"&lt;="&amp;AQ$8,'Bank-1S'!$AF:$AF,$N80,'Bank-1S'!$X:$X,$F80),SUMIFS('Bank-1S'!$AE:$AE,'Bank-1S'!$J:$J,AQ$8,'Bank-1S'!$AF:$AF,$N80,'Bank-1S'!$X:$X,$F80))</f>
        <v>0</v>
      </c>
      <c r="AR80" s="99">
        <f ca="1">IF(AR$7&lt;&gt;"",SUMIFS('Bank-1S'!$AE:$AE,'Bank-1S'!$J:$J,"&gt;="&amp;AR$7,'Bank-1S'!$J:$J,"&lt;="&amp;AR$8,'Bank-1S'!$AF:$AF,$N80,'Bank-1S'!$X:$X,$F80),SUMIFS('Bank-1S'!$AE:$AE,'Bank-1S'!$J:$J,AR$8,'Bank-1S'!$AF:$AF,$N80,'Bank-1S'!$X:$X,$F80))</f>
        <v>0</v>
      </c>
      <c r="AS80" s="99">
        <f ca="1">IF(AS$7&lt;&gt;"",SUMIFS('Bank-1S'!$AE:$AE,'Bank-1S'!$J:$J,"&gt;="&amp;AS$7,'Bank-1S'!$J:$J,"&lt;="&amp;AS$8,'Bank-1S'!$AF:$AF,$N80,'Bank-1S'!$X:$X,$F80),SUMIFS('Bank-1S'!$AE:$AE,'Bank-1S'!$J:$J,AS$8,'Bank-1S'!$AF:$AF,$N80,'Bank-1S'!$X:$X,$F80))</f>
        <v>0</v>
      </c>
      <c r="AT80" s="99">
        <f ca="1">IF(AT$7&lt;&gt;"",SUMIFS('Bank-1S'!$AE:$AE,'Bank-1S'!$J:$J,"&gt;="&amp;AT$7,'Bank-1S'!$J:$J,"&lt;="&amp;AT$8,'Bank-1S'!$AF:$AF,$N80,'Bank-1S'!$X:$X,$F80),SUMIFS('Bank-1S'!$AE:$AE,'Bank-1S'!$J:$J,AT$8,'Bank-1S'!$AF:$AF,$N80,'Bank-1S'!$X:$X,$F80))</f>
        <v>0</v>
      </c>
      <c r="AU80" s="99">
        <f ca="1">IF(AU$7&lt;&gt;"",SUMIFS('Bank-1S'!$AE:$AE,'Bank-1S'!$J:$J,"&gt;="&amp;AU$7,'Bank-1S'!$J:$J,"&lt;="&amp;AU$8,'Bank-1S'!$AF:$AF,$N80,'Bank-1S'!$X:$X,$F80),SUMIFS('Bank-1S'!$AE:$AE,'Bank-1S'!$J:$J,AU$8,'Bank-1S'!$AF:$AF,$N80,'Bank-1S'!$X:$X,$F80))</f>
        <v>0</v>
      </c>
      <c r="AV80" s="99">
        <f ca="1">IF(AV$7&lt;&gt;"",SUMIFS('Bank-1S'!$AE:$AE,'Bank-1S'!$J:$J,"&gt;="&amp;AV$7,'Bank-1S'!$J:$J,"&lt;="&amp;AV$8,'Bank-1S'!$AF:$AF,$N80,'Bank-1S'!$X:$X,$F80),SUMIFS('Bank-1S'!$AE:$AE,'Bank-1S'!$J:$J,AV$8,'Bank-1S'!$AF:$AF,$N80,'Bank-1S'!$X:$X,$F80))</f>
        <v>0</v>
      </c>
      <c r="AW80" s="99">
        <f ca="1">IF(AW$7&lt;&gt;"",SUMIFS('Bank-1S'!$AE:$AE,'Bank-1S'!$J:$J,"&gt;="&amp;AW$7,'Bank-1S'!$J:$J,"&lt;="&amp;AW$8,'Bank-1S'!$AF:$AF,$N80,'Bank-1S'!$X:$X,$F80),SUMIFS('Bank-1S'!$AE:$AE,'Bank-1S'!$J:$J,AW$8,'Bank-1S'!$AF:$AF,$N80,'Bank-1S'!$X:$X,$F80))</f>
        <v>0</v>
      </c>
      <c r="AX80" s="99">
        <f ca="1">IF(AX$7&lt;&gt;"",SUMIFS('Bank-1S'!$AE:$AE,'Bank-1S'!$J:$J,"&gt;="&amp;AX$7,'Bank-1S'!$J:$J,"&lt;="&amp;AX$8,'Bank-1S'!$AF:$AF,$N80,'Bank-1S'!$X:$X,$F80),SUMIFS('Bank-1S'!$AE:$AE,'Bank-1S'!$J:$J,AX$8,'Bank-1S'!$AF:$AF,$N80,'Bank-1S'!$X:$X,$F80))</f>
        <v>0</v>
      </c>
      <c r="AY80" s="99">
        <f ca="1">IF(AY$7&lt;&gt;"",SUMIFS('Bank-1S'!$AE:$AE,'Bank-1S'!$J:$J,"&gt;="&amp;AY$7,'Bank-1S'!$J:$J,"&lt;="&amp;AY$8,'Bank-1S'!$AF:$AF,$N80,'Bank-1S'!$X:$X,$F80),SUMIFS('Bank-1S'!$AE:$AE,'Bank-1S'!$J:$J,AY$8,'Bank-1S'!$AF:$AF,$N80,'Bank-1S'!$X:$X,$F80))</f>
        <v>0</v>
      </c>
      <c r="AZ80" s="99">
        <f ca="1">IF(AZ$7&lt;&gt;"",SUMIFS('Bank-1S'!$AE:$AE,'Bank-1S'!$J:$J,"&gt;="&amp;AZ$7,'Bank-1S'!$J:$J,"&lt;="&amp;AZ$8,'Bank-1S'!$AF:$AF,$N80,'Bank-1S'!$X:$X,$F80),SUMIFS('Bank-1S'!$AE:$AE,'Bank-1S'!$J:$J,AZ$8,'Bank-1S'!$AF:$AF,$N80,'Bank-1S'!$X:$X,$F80))</f>
        <v>0</v>
      </c>
      <c r="BA80" s="99">
        <f ca="1">IF(BA$7&lt;&gt;"",SUMIFS('Bank-1S'!$AE:$AE,'Bank-1S'!$J:$J,"&gt;="&amp;BA$7,'Bank-1S'!$J:$J,"&lt;="&amp;BA$8,'Bank-1S'!$AF:$AF,$N80,'Bank-1S'!$X:$X,$F80),SUMIFS('Bank-1S'!$AE:$AE,'Bank-1S'!$J:$J,BA$8,'Bank-1S'!$AF:$AF,$N80,'Bank-1S'!$X:$X,$F80))</f>
        <v>0</v>
      </c>
      <c r="BB80" s="99">
        <f ca="1">IF(BB$7&lt;&gt;"",SUMIFS('Bank-1S'!$AE:$AE,'Bank-1S'!$J:$J,"&gt;="&amp;BB$7,'Bank-1S'!$J:$J,"&lt;="&amp;BB$8,'Bank-1S'!$AF:$AF,$N80,'Bank-1S'!$X:$X,$F80),SUMIFS('Bank-1S'!$AE:$AE,'Bank-1S'!$J:$J,BB$8,'Bank-1S'!$AF:$AF,$N80,'Bank-1S'!$X:$X,$F80))</f>
        <v>0</v>
      </c>
      <c r="BC80" s="99">
        <f ca="1">IF(BC$7&lt;&gt;"",SUMIFS('Bank-1S'!$AE:$AE,'Bank-1S'!$J:$J,"&gt;="&amp;BC$7,'Bank-1S'!$J:$J,"&lt;="&amp;BC$8,'Bank-1S'!$AF:$AF,$N80,'Bank-1S'!$X:$X,$F80),SUMIFS('Bank-1S'!$AE:$AE,'Bank-1S'!$J:$J,BC$8,'Bank-1S'!$AF:$AF,$N80,'Bank-1S'!$X:$X,$F80))</f>
        <v>0</v>
      </c>
      <c r="BD80" s="99">
        <f ca="1">IF(BD$7&lt;&gt;"",SUMIFS('Bank-1S'!$AE:$AE,'Bank-1S'!$J:$J,"&gt;="&amp;BD$7,'Bank-1S'!$J:$J,"&lt;="&amp;BD$8,'Bank-1S'!$AF:$AF,$N80,'Bank-1S'!$X:$X,$F80),SUMIFS('Bank-1S'!$AE:$AE,'Bank-1S'!$J:$J,BD$8,'Bank-1S'!$AF:$AF,$N80,'Bank-1S'!$X:$X,$F80))</f>
        <v>0</v>
      </c>
      <c r="BE80" s="99">
        <f ca="1">IF(BE$7&lt;&gt;"",SUMIFS('Bank-1S'!$AE:$AE,'Bank-1S'!$J:$J,"&gt;="&amp;BE$7,'Bank-1S'!$J:$J,"&lt;="&amp;BE$8,'Bank-1S'!$AF:$AF,$N80,'Bank-1S'!$X:$X,$F80),SUMIFS('Bank-1S'!$AE:$AE,'Bank-1S'!$J:$J,BE$8,'Bank-1S'!$AF:$AF,$N80,'Bank-1S'!$X:$X,$F80))</f>
        <v>0</v>
      </c>
      <c r="BF80" s="99">
        <f ca="1">IF(BF$7&lt;&gt;"",SUMIFS('Bank-1S'!$AE:$AE,'Bank-1S'!$J:$J,"&gt;="&amp;BF$7,'Bank-1S'!$J:$J,"&lt;="&amp;BF$8,'Bank-1S'!$AF:$AF,$N80,'Bank-1S'!$X:$X,$F80),SUMIFS('Bank-1S'!$AE:$AE,'Bank-1S'!$J:$J,BF$8,'Bank-1S'!$AF:$AF,$N80,'Bank-1S'!$X:$X,$F80))</f>
        <v>0</v>
      </c>
      <c r="BG80" s="99">
        <f ca="1">IF(BG$7&lt;&gt;"",SUMIFS('Bank-1S'!$AE:$AE,'Bank-1S'!$J:$J,"&gt;="&amp;BG$7,'Bank-1S'!$J:$J,"&lt;="&amp;BG$8,'Bank-1S'!$AF:$AF,$N80,'Bank-1S'!$X:$X,$F80),SUMIFS('Bank-1S'!$AE:$AE,'Bank-1S'!$J:$J,BG$8,'Bank-1S'!$AF:$AF,$N80,'Bank-1S'!$X:$X,$F80))</f>
        <v>0</v>
      </c>
      <c r="BH80" s="99">
        <f ca="1">IF(BH$7&lt;&gt;"",SUMIFS('Bank-1S'!$AE:$AE,'Bank-1S'!$J:$J,"&gt;="&amp;BH$7,'Bank-1S'!$J:$J,"&lt;="&amp;BH$8,'Bank-1S'!$AF:$AF,$N80,'Bank-1S'!$X:$X,$F80),SUMIFS('Bank-1S'!$AE:$AE,'Bank-1S'!$J:$J,BH$8,'Bank-1S'!$AF:$AF,$N80,'Bank-1S'!$X:$X,$F80))</f>
        <v>0</v>
      </c>
      <c r="BI80" s="99">
        <f ca="1">IF(BI$7&lt;&gt;"",SUMIFS('Bank-1S'!$AE:$AE,'Bank-1S'!$J:$J,"&gt;="&amp;BI$7,'Bank-1S'!$J:$J,"&lt;="&amp;BI$8,'Bank-1S'!$AF:$AF,$N80,'Bank-1S'!$X:$X,$F80),SUMIFS('Bank-1S'!$AE:$AE,'Bank-1S'!$J:$J,BI$8,'Bank-1S'!$AF:$AF,$N80,'Bank-1S'!$X:$X,$F80))</f>
        <v>0</v>
      </c>
      <c r="BJ80" s="99">
        <f ca="1">IF(BJ$7&lt;&gt;"",SUMIFS('Bank-1S'!$AE:$AE,'Bank-1S'!$J:$J,"&gt;="&amp;BJ$7,'Bank-1S'!$J:$J,"&lt;="&amp;BJ$8,'Bank-1S'!$AF:$AF,$N80,'Bank-1S'!$X:$X,$F80),SUMIFS('Bank-1S'!$AE:$AE,'Bank-1S'!$J:$J,BJ$8,'Bank-1S'!$AF:$AF,$N80,'Bank-1S'!$X:$X,$F80))</f>
        <v>0</v>
      </c>
      <c r="BK80" s="99">
        <f ca="1">IF(BK$7&lt;&gt;"",SUMIFS('Bank-1S'!$AE:$AE,'Bank-1S'!$J:$J,"&gt;="&amp;BK$7,'Bank-1S'!$J:$J,"&lt;="&amp;BK$8,'Bank-1S'!$AF:$AF,$N80,'Bank-1S'!$X:$X,$F80),SUMIFS('Bank-1S'!$AE:$AE,'Bank-1S'!$J:$J,BK$8,'Bank-1S'!$AF:$AF,$N80,'Bank-1S'!$X:$X,$F80))</f>
        <v>0</v>
      </c>
      <c r="BL80" s="99">
        <f ca="1">IF(BL$7&lt;&gt;"",SUMIFS('Bank-1S'!$AE:$AE,'Bank-1S'!$J:$J,"&gt;="&amp;BL$7,'Bank-1S'!$J:$J,"&lt;="&amp;BL$8,'Bank-1S'!$AF:$AF,$N80,'Bank-1S'!$X:$X,$F80),SUMIFS('Bank-1S'!$AE:$AE,'Bank-1S'!$J:$J,BL$8,'Bank-1S'!$AF:$AF,$N80,'Bank-1S'!$X:$X,$F80))</f>
        <v>0</v>
      </c>
      <c r="BM80" s="99">
        <f ca="1">IF(BM$7&lt;&gt;"",SUMIFS('Bank-1S'!$AE:$AE,'Bank-1S'!$J:$J,"&gt;="&amp;BM$7,'Bank-1S'!$J:$J,"&lt;="&amp;BM$8,'Bank-1S'!$AF:$AF,$N80,'Bank-1S'!$X:$X,$F80),SUMIFS('Bank-1S'!$AE:$AE,'Bank-1S'!$J:$J,BM$8,'Bank-1S'!$AF:$AF,$N80,'Bank-1S'!$X:$X,$F80))</f>
        <v>0</v>
      </c>
      <c r="BN80" s="99">
        <f ca="1">IF(BN$7&lt;&gt;"",SUMIFS('Bank-1S'!$AE:$AE,'Bank-1S'!$J:$J,"&gt;="&amp;BN$7,'Bank-1S'!$J:$J,"&lt;="&amp;BN$8,'Bank-1S'!$AF:$AF,$N80,'Bank-1S'!$X:$X,$F80),SUMIFS('Bank-1S'!$AE:$AE,'Bank-1S'!$J:$J,BN$8,'Bank-1S'!$AF:$AF,$N80,'Bank-1S'!$X:$X,$F80))</f>
        <v>0</v>
      </c>
      <c r="BO80" s="99">
        <f ca="1">IF(BO$7&lt;&gt;"",SUMIFS('Bank-1S'!$AE:$AE,'Bank-1S'!$J:$J,"&gt;="&amp;BO$7,'Bank-1S'!$J:$J,"&lt;="&amp;BO$8,'Bank-1S'!$AF:$AF,$N80,'Bank-1S'!$X:$X,$F80),SUMIFS('Bank-1S'!$AE:$AE,'Bank-1S'!$J:$J,BO$8,'Bank-1S'!$AF:$AF,$N80,'Bank-1S'!$X:$X,$F80))</f>
        <v>0</v>
      </c>
      <c r="BP80" s="99">
        <f ca="1">IF(BP$7&lt;&gt;"",SUMIFS('Bank-1S'!$AE:$AE,'Bank-1S'!$J:$J,"&gt;="&amp;BP$7,'Bank-1S'!$J:$J,"&lt;="&amp;BP$8,'Bank-1S'!$AF:$AF,$N80,'Bank-1S'!$X:$X,$F80),SUMIFS('Bank-1S'!$AE:$AE,'Bank-1S'!$J:$J,BP$8,'Bank-1S'!$AF:$AF,$N80,'Bank-1S'!$X:$X,$F80))</f>
        <v>0</v>
      </c>
      <c r="BQ80" s="99">
        <f ca="1">IF(BQ$7&lt;&gt;"",SUMIFS('Bank-1S'!$AE:$AE,'Bank-1S'!$J:$J,"&gt;="&amp;BQ$7,'Bank-1S'!$J:$J,"&lt;="&amp;BQ$8,'Bank-1S'!$AF:$AF,$N80,'Bank-1S'!$X:$X,$F80),SUMIFS('Bank-1S'!$AE:$AE,'Bank-1S'!$J:$J,BQ$8,'Bank-1S'!$AF:$AF,$N80,'Bank-1S'!$X:$X,$F80))</f>
        <v>0</v>
      </c>
      <c r="BR80" s="99">
        <f ca="1">IF(BR$7&lt;&gt;"",SUMIFS('Bank-1S'!$AE:$AE,'Bank-1S'!$J:$J,"&gt;="&amp;BR$7,'Bank-1S'!$J:$J,"&lt;="&amp;BR$8,'Bank-1S'!$AF:$AF,$N80,'Bank-1S'!$X:$X,$F80),SUMIFS('Bank-1S'!$AE:$AE,'Bank-1S'!$J:$J,BR$8,'Bank-1S'!$AF:$AF,$N80,'Bank-1S'!$X:$X,$F80))</f>
        <v>0</v>
      </c>
      <c r="BS80" s="99">
        <f ca="1">IF(BS$7&lt;&gt;"",SUMIFS('Bank-1S'!$AE:$AE,'Bank-1S'!$J:$J,"&gt;="&amp;BS$7,'Bank-1S'!$J:$J,"&lt;="&amp;BS$8,'Bank-1S'!$AF:$AF,$N80,'Bank-1S'!$X:$X,$F80),SUMIFS('Bank-1S'!$AE:$AE,'Bank-1S'!$J:$J,BS$8,'Bank-1S'!$AF:$AF,$N80,'Bank-1S'!$X:$X,$F80))</f>
        <v>0</v>
      </c>
      <c r="BT80" s="99">
        <f ca="1">IF(BT$7&lt;&gt;"",SUMIFS('Bank-1S'!$AE:$AE,'Bank-1S'!$J:$J,"&gt;="&amp;BT$7,'Bank-1S'!$J:$J,"&lt;="&amp;BT$8,'Bank-1S'!$AF:$AF,$N80,'Bank-1S'!$X:$X,$F80),SUMIFS('Bank-1S'!$AE:$AE,'Bank-1S'!$J:$J,BT$8,'Bank-1S'!$AF:$AF,$N80,'Bank-1S'!$X:$X,$F80))</f>
        <v>0</v>
      </c>
      <c r="BU80" s="99">
        <f ca="1">IF(BU$7&lt;&gt;"",SUMIFS('Bank-1S'!$AE:$AE,'Bank-1S'!$J:$J,"&gt;="&amp;BU$7,'Bank-1S'!$J:$J,"&lt;="&amp;BU$8,'Bank-1S'!$AF:$AF,$N80,'Bank-1S'!$X:$X,$F80),SUMIFS('Bank-1S'!$AE:$AE,'Bank-1S'!$J:$J,BU$8,'Bank-1S'!$AF:$AF,$N80,'Bank-1S'!$X:$X,$F80))</f>
        <v>0</v>
      </c>
      <c r="BV80" s="99">
        <f ca="1">IF(BV$7&lt;&gt;"",SUMIFS('Bank-1S'!$AE:$AE,'Bank-1S'!$J:$J,"&gt;="&amp;BV$7,'Bank-1S'!$J:$J,"&lt;="&amp;BV$8,'Bank-1S'!$AF:$AF,$N80,'Bank-1S'!$X:$X,$F80),SUMIFS('Bank-1S'!$AE:$AE,'Bank-1S'!$J:$J,BV$8,'Bank-1S'!$AF:$AF,$N80,'Bank-1S'!$X:$X,$F80))</f>
        <v>0</v>
      </c>
      <c r="BW80" s="99">
        <f ca="1">IF(BW$7&lt;&gt;"",SUMIFS('Bank-1S'!$AE:$AE,'Bank-1S'!$J:$J,"&gt;="&amp;BW$7,'Bank-1S'!$J:$J,"&lt;="&amp;BW$8,'Bank-1S'!$AF:$AF,$N80,'Bank-1S'!$X:$X,$F80),SUMIFS('Bank-1S'!$AE:$AE,'Bank-1S'!$J:$J,BW$8,'Bank-1S'!$AF:$AF,$N80,'Bank-1S'!$X:$X,$F80))</f>
        <v>0</v>
      </c>
      <c r="BX80" s="99">
        <f ca="1">IF(BX$7&lt;&gt;"",SUMIFS('Bank-1S'!$AE:$AE,'Bank-1S'!$J:$J,"&gt;="&amp;BX$7,'Bank-1S'!$J:$J,"&lt;="&amp;BX$8,'Bank-1S'!$AF:$AF,$N80,'Bank-1S'!$X:$X,$F80),SUMIFS('Bank-1S'!$AE:$AE,'Bank-1S'!$J:$J,BX$8,'Bank-1S'!$AF:$AF,$N80,'Bank-1S'!$X:$X,$F80))</f>
        <v>0</v>
      </c>
      <c r="BY80" s="99">
        <f ca="1">IF(BY$7&lt;&gt;"",SUMIFS('Bank-1S'!$AE:$AE,'Bank-1S'!$J:$J,"&gt;="&amp;BY$7,'Bank-1S'!$J:$J,"&lt;="&amp;BY$8,'Bank-1S'!$AF:$AF,$N80,'Bank-1S'!$X:$X,$F80),SUMIFS('Bank-1S'!$AE:$AE,'Bank-1S'!$J:$J,BY$8,'Bank-1S'!$AF:$AF,$N80,'Bank-1S'!$X:$X,$F80))</f>
        <v>0</v>
      </c>
      <c r="BZ80" s="99">
        <f ca="1">IF(BZ$7&lt;&gt;"",SUMIFS('Bank-1S'!$AE:$AE,'Bank-1S'!$J:$J,"&gt;="&amp;BZ$7,'Bank-1S'!$J:$J,"&lt;="&amp;BZ$8,'Bank-1S'!$AF:$AF,$N80,'Bank-1S'!$X:$X,$F80),SUMIFS('Bank-1S'!$AE:$AE,'Bank-1S'!$J:$J,BZ$8,'Bank-1S'!$AF:$AF,$N80,'Bank-1S'!$X:$X,$F80))</f>
        <v>0</v>
      </c>
      <c r="CA80" s="99">
        <f ca="1">IF(CA$7&lt;&gt;"",SUMIFS('Bank-1S'!$AE:$AE,'Bank-1S'!$J:$J,"&gt;="&amp;CA$7,'Bank-1S'!$J:$J,"&lt;="&amp;CA$8,'Bank-1S'!$AF:$AF,$N80,'Bank-1S'!$X:$X,$F80),SUMIFS('Bank-1S'!$AE:$AE,'Bank-1S'!$J:$J,CA$8,'Bank-1S'!$AF:$AF,$N80,'Bank-1S'!$X:$X,$F80))</f>
        <v>0</v>
      </c>
      <c r="CB80" s="99">
        <f ca="1">IF(CB$7&lt;&gt;"",SUMIFS('Bank-1S'!$AE:$AE,'Bank-1S'!$J:$J,"&gt;="&amp;CB$7,'Bank-1S'!$J:$J,"&lt;="&amp;CB$8,'Bank-1S'!$AF:$AF,$N80,'Bank-1S'!$X:$X,$F80),SUMIFS('Bank-1S'!$AE:$AE,'Bank-1S'!$J:$J,CB$8,'Bank-1S'!$AF:$AF,$N80,'Bank-1S'!$X:$X,$F80))</f>
        <v>0</v>
      </c>
      <c r="CC80" s="99">
        <f ca="1">IF(CC$7&lt;&gt;"",SUMIFS('Bank-1S'!$AE:$AE,'Bank-1S'!$J:$J,"&gt;="&amp;CC$7,'Bank-1S'!$J:$J,"&lt;="&amp;CC$8,'Bank-1S'!$AF:$AF,$N80,'Bank-1S'!$X:$X,$F80),SUMIFS('Bank-1S'!$AE:$AE,'Bank-1S'!$J:$J,CC$8,'Bank-1S'!$AF:$AF,$N80,'Bank-1S'!$X:$X,$F80))</f>
        <v>0</v>
      </c>
      <c r="CD80" s="99">
        <f ca="1">IF(CD$7&lt;&gt;"",SUMIFS('Bank-1S'!$AE:$AE,'Bank-1S'!$J:$J,"&gt;="&amp;CD$7,'Bank-1S'!$J:$J,"&lt;="&amp;CD$8,'Bank-1S'!$AF:$AF,$N80,'Bank-1S'!$X:$X,$F80),SUMIFS('Bank-1S'!$AE:$AE,'Bank-1S'!$J:$J,CD$8,'Bank-1S'!$AF:$AF,$N80,'Bank-1S'!$X:$X,$F80))</f>
        <v>0</v>
      </c>
      <c r="CE80" s="99">
        <f ca="1">IF(CE$7&lt;&gt;"",SUMIFS('Bank-1S'!$AE:$AE,'Bank-1S'!$J:$J,"&gt;="&amp;CE$7,'Bank-1S'!$J:$J,"&lt;="&amp;CE$8,'Bank-1S'!$AF:$AF,$N80,'Bank-1S'!$X:$X,$F80),SUMIFS('Bank-1S'!$AE:$AE,'Bank-1S'!$J:$J,CE$8,'Bank-1S'!$AF:$AF,$N80,'Bank-1S'!$X:$X,$F80))</f>
        <v>0</v>
      </c>
      <c r="CF80" s="99">
        <f ca="1">IF(CF$7&lt;&gt;"",SUMIFS('Bank-1S'!$AE:$AE,'Bank-1S'!$J:$J,"&gt;="&amp;CF$7,'Bank-1S'!$J:$J,"&lt;="&amp;CF$8,'Bank-1S'!$AF:$AF,$N80,'Bank-1S'!$X:$X,$F80),SUMIFS('Bank-1S'!$AE:$AE,'Bank-1S'!$J:$J,CF$8,'Bank-1S'!$AF:$AF,$N80,'Bank-1S'!$X:$X,$F80))</f>
        <v>0</v>
      </c>
      <c r="CG80" s="99">
        <f ca="1">IF(CG$7&lt;&gt;"",SUMIFS('Bank-1S'!$AE:$AE,'Bank-1S'!$J:$J,"&gt;="&amp;CG$7,'Bank-1S'!$J:$J,"&lt;="&amp;CG$8,'Bank-1S'!$AF:$AF,$N80,'Bank-1S'!$X:$X,$F80),SUMIFS('Bank-1S'!$AE:$AE,'Bank-1S'!$J:$J,CG$8,'Bank-1S'!$AF:$AF,$N80,'Bank-1S'!$X:$X,$F80))</f>
        <v>0</v>
      </c>
      <c r="CH80" s="99">
        <f ca="1">IF(CH$7&lt;&gt;"",SUMIFS('Bank-1S'!$AE:$AE,'Bank-1S'!$J:$J,"&gt;="&amp;CH$7,'Bank-1S'!$J:$J,"&lt;="&amp;CH$8,'Bank-1S'!$AF:$AF,$N80,'Bank-1S'!$X:$X,$F80),SUMIFS('Bank-1S'!$AE:$AE,'Bank-1S'!$J:$J,CH$8,'Bank-1S'!$AF:$AF,$N80,'Bank-1S'!$X:$X,$F80))</f>
        <v>0</v>
      </c>
      <c r="CI80" s="99">
        <f ca="1">IF(CI$7&lt;&gt;"",SUMIFS('Bank-1S'!$AE:$AE,'Bank-1S'!$J:$J,"&gt;="&amp;CI$7,'Bank-1S'!$J:$J,"&lt;="&amp;CI$8,'Bank-1S'!$AF:$AF,$N80,'Bank-1S'!$X:$X,$F80),SUMIFS('Bank-1S'!$AE:$AE,'Bank-1S'!$J:$J,CI$8,'Bank-1S'!$AF:$AF,$N80,'Bank-1S'!$X:$X,$F80))</f>
        <v>0</v>
      </c>
      <c r="CJ80" s="99">
        <f ca="1">IF(CJ$7&lt;&gt;"",SUMIFS('Bank-1S'!$AE:$AE,'Bank-1S'!$J:$J,"&gt;="&amp;CJ$7,'Bank-1S'!$J:$J,"&lt;="&amp;CJ$8,'Bank-1S'!$AF:$AF,$N80,'Bank-1S'!$X:$X,$F80),SUMIFS('Bank-1S'!$AE:$AE,'Bank-1S'!$J:$J,CJ$8,'Bank-1S'!$AF:$AF,$N80,'Bank-1S'!$X:$X,$F80))</f>
        <v>0</v>
      </c>
      <c r="CK80" s="99">
        <f ca="1">IF(CK$7&lt;&gt;"",SUMIFS('Bank-1S'!$AE:$AE,'Bank-1S'!$J:$J,"&gt;="&amp;CK$7,'Bank-1S'!$J:$J,"&lt;="&amp;CK$8,'Bank-1S'!$AF:$AF,$N80,'Bank-1S'!$X:$X,$F80),SUMIFS('Bank-1S'!$AE:$AE,'Bank-1S'!$J:$J,CK$8,'Bank-1S'!$AF:$AF,$N80,'Bank-1S'!$X:$X,$F80))</f>
        <v>0</v>
      </c>
      <c r="CL80" s="99">
        <f ca="1">IF(CL$7&lt;&gt;"",SUMIFS('Bank-1S'!$AE:$AE,'Bank-1S'!$J:$J,"&gt;="&amp;CL$7,'Bank-1S'!$J:$J,"&lt;="&amp;CL$8,'Bank-1S'!$AF:$AF,$N80,'Bank-1S'!$X:$X,$F80),SUMIFS('Bank-1S'!$AE:$AE,'Bank-1S'!$J:$J,CL$8,'Bank-1S'!$AF:$AF,$N80,'Bank-1S'!$X:$X,$F80))</f>
        <v>0</v>
      </c>
      <c r="CM80" s="99">
        <f ca="1">IF(CM$7&lt;&gt;"",SUMIFS('Bank-1S'!$AE:$AE,'Bank-1S'!$J:$J,"&gt;="&amp;CM$7,'Bank-1S'!$J:$J,"&lt;="&amp;CM$8,'Bank-1S'!$AF:$AF,$N80,'Bank-1S'!$X:$X,$F80),SUMIFS('Bank-1S'!$AE:$AE,'Bank-1S'!$J:$J,CM$8,'Bank-1S'!$AF:$AF,$N80,'Bank-1S'!$X:$X,$F80))</f>
        <v>0</v>
      </c>
      <c r="CN80" s="99">
        <f ca="1">IF(CN$7&lt;&gt;"",SUMIFS('Bank-1S'!$AE:$AE,'Bank-1S'!$J:$J,"&gt;="&amp;CN$7,'Bank-1S'!$J:$J,"&lt;="&amp;CN$8,'Bank-1S'!$AF:$AF,$N80,'Bank-1S'!$X:$X,$F80),SUMIFS('Bank-1S'!$AE:$AE,'Bank-1S'!$J:$J,CN$8,'Bank-1S'!$AF:$AF,$N80,'Bank-1S'!$X:$X,$F80))</f>
        <v>0</v>
      </c>
      <c r="CO80" s="99">
        <f ca="1">IF(CO$7&lt;&gt;"",SUMIFS('Bank-1S'!$AE:$AE,'Bank-1S'!$J:$J,"&gt;="&amp;CO$7,'Bank-1S'!$J:$J,"&lt;="&amp;CO$8,'Bank-1S'!$AF:$AF,$N80,'Bank-1S'!$X:$X,$F80),SUMIFS('Bank-1S'!$AE:$AE,'Bank-1S'!$J:$J,CO$8,'Bank-1S'!$AF:$AF,$N80,'Bank-1S'!$X:$X,$F80))</f>
        <v>0</v>
      </c>
      <c r="CP80" s="99">
        <f ca="1">IF(CP$7&lt;&gt;"",SUMIFS('Bank-1S'!$AE:$AE,'Bank-1S'!$J:$J,"&gt;="&amp;CP$7,'Bank-1S'!$J:$J,"&lt;="&amp;CP$8,'Bank-1S'!$AF:$AF,$N80,'Bank-1S'!$X:$X,$F80),SUMIFS('Bank-1S'!$AE:$AE,'Bank-1S'!$J:$J,CP$8,'Bank-1S'!$AF:$AF,$N80,'Bank-1S'!$X:$X,$F80))</f>
        <v>0</v>
      </c>
      <c r="CQ80" s="99">
        <f ca="1">IF(CQ$7&lt;&gt;"",SUMIFS('Bank-1S'!$AE:$AE,'Bank-1S'!$J:$J,"&gt;="&amp;CQ$7,'Bank-1S'!$J:$J,"&lt;="&amp;CQ$8,'Bank-1S'!$AF:$AF,$N80,'Bank-1S'!$X:$X,$F80),SUMIFS('Bank-1S'!$AE:$AE,'Bank-1S'!$J:$J,CQ$8,'Bank-1S'!$AF:$AF,$N80,'Bank-1S'!$X:$X,$F80))</f>
        <v>0</v>
      </c>
      <c r="CR80" s="99">
        <f ca="1">IF(CR$7&lt;&gt;"",SUMIFS('Bank-1S'!$AE:$AE,'Bank-1S'!$J:$J,"&gt;="&amp;CR$7,'Bank-1S'!$J:$J,"&lt;="&amp;CR$8,'Bank-1S'!$AF:$AF,$N80,'Bank-1S'!$X:$X,$F80),SUMIFS('Bank-1S'!$AE:$AE,'Bank-1S'!$J:$J,CR$8,'Bank-1S'!$AF:$AF,$N80,'Bank-1S'!$X:$X,$F80))</f>
        <v>0</v>
      </c>
      <c r="CS80" s="99">
        <f ca="1">IF(CS$7&lt;&gt;"",SUMIFS('Bank-1S'!$AE:$AE,'Bank-1S'!$J:$J,"&gt;="&amp;CS$7,'Bank-1S'!$J:$J,"&lt;="&amp;CS$8,'Bank-1S'!$AF:$AF,$N80,'Bank-1S'!$X:$X,$F80),SUMIFS('Bank-1S'!$AE:$AE,'Bank-1S'!$J:$J,CS$8,'Bank-1S'!$AF:$AF,$N80,'Bank-1S'!$X:$X,$F80))</f>
        <v>0</v>
      </c>
      <c r="CT80" s="99">
        <f ca="1">IF(CT$7&lt;&gt;"",SUMIFS('Bank-1S'!$AE:$AE,'Bank-1S'!$J:$J,"&gt;="&amp;CT$7,'Bank-1S'!$J:$J,"&lt;="&amp;CT$8,'Bank-1S'!$AF:$AF,$N80,'Bank-1S'!$X:$X,$F80),SUMIFS('Bank-1S'!$AE:$AE,'Bank-1S'!$J:$J,CT$8,'Bank-1S'!$AF:$AF,$N80,'Bank-1S'!$X:$X,$F80))</f>
        <v>0</v>
      </c>
    </row>
    <row r="81" spans="1:98" s="28" customFormat="1" ht="10.199999999999999" x14ac:dyDescent="0.2">
      <c r="A81" s="87"/>
      <c r="B81" s="87"/>
      <c r="C81" s="87"/>
      <c r="D81" s="87"/>
      <c r="E81" s="198">
        <v>1</v>
      </c>
      <c r="F81" s="101" t="str">
        <f>lists!$Z$35</f>
        <v>Оплаты представительских и командировочных расходов</v>
      </c>
      <c r="G81" s="87"/>
      <c r="H81" s="291">
        <f t="shared" ca="1" si="24"/>
        <v>0</v>
      </c>
      <c r="I81" s="306">
        <f t="shared" ca="1" si="37"/>
        <v>0</v>
      </c>
      <c r="J81" s="291">
        <f t="shared" ca="1" si="22"/>
        <v>0</v>
      </c>
      <c r="K81" s="306">
        <f t="shared" ca="1" si="26"/>
        <v>0</v>
      </c>
      <c r="L81" s="306">
        <f t="shared" ca="1" si="27"/>
        <v>0</v>
      </c>
      <c r="M81" s="86"/>
      <c r="N81" s="87" t="str">
        <f t="shared" si="23"/>
        <v>RUR</v>
      </c>
      <c r="O81" s="88"/>
      <c r="P81" s="87"/>
      <c r="Q81" s="260">
        <f t="shared" ca="1" si="28"/>
        <v>0</v>
      </c>
      <c r="R81" s="87"/>
      <c r="S81" s="136"/>
      <c r="T81" s="137">
        <f t="shared" ca="1" si="31"/>
        <v>0</v>
      </c>
      <c r="U81" s="138"/>
      <c r="V81" s="168"/>
      <c r="W81" s="169">
        <f>IF(W$7&lt;&gt;"",SUMIFS('Bank-1S'!$AE:$AE,'Bank-1S'!$J:$J,"&gt;="&amp;W$7,'Bank-1S'!$J:$J,"&lt;="&amp;W$8,'Bank-1S'!$AF:$AF,$N81,'Bank-1S'!$X:$X,$F81),SUMIFS('Bank-1S'!$AE:$AE,'Bank-1S'!$J:$J,W$8,'Bank-1S'!$AF:$AF,$N81,'Bank-1S'!$X:$X,$F81))</f>
        <v>0</v>
      </c>
      <c r="X81" s="99">
        <f ca="1">IF(X$7&lt;&gt;"",SUMIFS('Bank-1S'!$AE:$AE,'Bank-1S'!$J:$J,"&gt;="&amp;X$7,'Bank-1S'!$J:$J,"&lt;="&amp;X$8,'Bank-1S'!$AF:$AF,$N81,'Bank-1S'!$X:$X,$F81),SUMIFS('Bank-1S'!$AE:$AE,'Bank-1S'!$J:$J,X$8,'Bank-1S'!$AF:$AF,$N81,'Bank-1S'!$X:$X,$F81))</f>
        <v>0</v>
      </c>
      <c r="Y81" s="99">
        <f ca="1">IF(Y$7&lt;&gt;"",SUMIFS('Bank-1S'!$AE:$AE,'Bank-1S'!$J:$J,"&gt;="&amp;Y$7,'Bank-1S'!$J:$J,"&lt;="&amp;Y$8,'Bank-1S'!$AF:$AF,$N81,'Bank-1S'!$X:$X,$F81),SUMIFS('Bank-1S'!$AE:$AE,'Bank-1S'!$J:$J,Y$8,'Bank-1S'!$AF:$AF,$N81,'Bank-1S'!$X:$X,$F81))</f>
        <v>0</v>
      </c>
      <c r="Z81" s="99">
        <f ca="1">IF(Z$7&lt;&gt;"",SUMIFS('Bank-1S'!$AE:$AE,'Bank-1S'!$J:$J,"&gt;="&amp;Z$7,'Bank-1S'!$J:$J,"&lt;="&amp;Z$8,'Bank-1S'!$AF:$AF,$N81,'Bank-1S'!$X:$X,$F81),SUMIFS('Bank-1S'!$AE:$AE,'Bank-1S'!$J:$J,Z$8,'Bank-1S'!$AF:$AF,$N81,'Bank-1S'!$X:$X,$F81))</f>
        <v>0</v>
      </c>
      <c r="AA81" s="99">
        <f ca="1">IF(AA$7&lt;&gt;"",SUMIFS('Bank-1S'!$AE:$AE,'Bank-1S'!$J:$J,"&gt;="&amp;AA$7,'Bank-1S'!$J:$J,"&lt;="&amp;AA$8,'Bank-1S'!$AF:$AF,$N81,'Bank-1S'!$X:$X,$F81),SUMIFS('Bank-1S'!$AE:$AE,'Bank-1S'!$J:$J,AA$8,'Bank-1S'!$AF:$AF,$N81,'Bank-1S'!$X:$X,$F81))</f>
        <v>0</v>
      </c>
      <c r="AB81" s="99">
        <f ca="1">IF(AB$7&lt;&gt;"",SUMIFS('Bank-1S'!$AE:$AE,'Bank-1S'!$J:$J,"&gt;="&amp;AB$7,'Bank-1S'!$J:$J,"&lt;="&amp;AB$8,'Bank-1S'!$AF:$AF,$N81,'Bank-1S'!$X:$X,$F81),SUMIFS('Bank-1S'!$AE:$AE,'Bank-1S'!$J:$J,AB$8,'Bank-1S'!$AF:$AF,$N81,'Bank-1S'!$X:$X,$F81))</f>
        <v>0</v>
      </c>
      <c r="AC81" s="99">
        <f ca="1">IF(AC$7&lt;&gt;"",SUMIFS('Bank-1S'!$AE:$AE,'Bank-1S'!$J:$J,"&gt;="&amp;AC$7,'Bank-1S'!$J:$J,"&lt;="&amp;AC$8,'Bank-1S'!$AF:$AF,$N81,'Bank-1S'!$X:$X,$F81),SUMIFS('Bank-1S'!$AE:$AE,'Bank-1S'!$J:$J,AC$8,'Bank-1S'!$AF:$AF,$N81,'Bank-1S'!$X:$X,$F81))</f>
        <v>0</v>
      </c>
      <c r="AD81" s="99">
        <f ca="1">IF(AD$7&lt;&gt;"",SUMIFS('Bank-1S'!$AE:$AE,'Bank-1S'!$J:$J,"&gt;="&amp;AD$7,'Bank-1S'!$J:$J,"&lt;="&amp;AD$8,'Bank-1S'!$AF:$AF,$N81,'Bank-1S'!$X:$X,$F81),SUMIFS('Bank-1S'!$AE:$AE,'Bank-1S'!$J:$J,AD$8,'Bank-1S'!$AF:$AF,$N81,'Bank-1S'!$X:$X,$F81))</f>
        <v>0</v>
      </c>
      <c r="AE81" s="99">
        <f ca="1">IF(AE$7&lt;&gt;"",SUMIFS('Bank-1S'!$AE:$AE,'Bank-1S'!$J:$J,"&gt;="&amp;AE$7,'Bank-1S'!$J:$J,"&lt;="&amp;AE$8,'Bank-1S'!$AF:$AF,$N81,'Bank-1S'!$X:$X,$F81),SUMIFS('Bank-1S'!$AE:$AE,'Bank-1S'!$J:$J,AE$8,'Bank-1S'!$AF:$AF,$N81,'Bank-1S'!$X:$X,$F81))</f>
        <v>0</v>
      </c>
      <c r="AF81" s="99">
        <f ca="1">IF(AF$7&lt;&gt;"",SUMIFS('Bank-1S'!$AE:$AE,'Bank-1S'!$J:$J,"&gt;="&amp;AF$7,'Bank-1S'!$J:$J,"&lt;="&amp;AF$8,'Bank-1S'!$AF:$AF,$N81,'Bank-1S'!$X:$X,$F81),SUMIFS('Bank-1S'!$AE:$AE,'Bank-1S'!$J:$J,AF$8,'Bank-1S'!$AF:$AF,$N81,'Bank-1S'!$X:$X,$F81))</f>
        <v>0</v>
      </c>
      <c r="AG81" s="99">
        <f ca="1">IF(AG$7&lt;&gt;"",SUMIFS('Bank-1S'!$AE:$AE,'Bank-1S'!$J:$J,"&gt;="&amp;AG$7,'Bank-1S'!$J:$J,"&lt;="&amp;AG$8,'Bank-1S'!$AF:$AF,$N81,'Bank-1S'!$X:$X,$F81),SUMIFS('Bank-1S'!$AE:$AE,'Bank-1S'!$J:$J,AG$8,'Bank-1S'!$AF:$AF,$N81,'Bank-1S'!$X:$X,$F81))</f>
        <v>0</v>
      </c>
      <c r="AH81" s="99">
        <f ca="1">IF(AH$7&lt;&gt;"",SUMIFS('Bank-1S'!$AE:$AE,'Bank-1S'!$J:$J,"&gt;="&amp;AH$7,'Bank-1S'!$J:$J,"&lt;="&amp;AH$8,'Bank-1S'!$AF:$AF,$N81,'Bank-1S'!$X:$X,$F81),SUMIFS('Bank-1S'!$AE:$AE,'Bank-1S'!$J:$J,AH$8,'Bank-1S'!$AF:$AF,$N81,'Bank-1S'!$X:$X,$F81))</f>
        <v>0</v>
      </c>
      <c r="AI81" s="99">
        <f ca="1">IF(AI$7&lt;&gt;"",SUMIFS('Bank-1S'!$AE:$AE,'Bank-1S'!$J:$J,"&gt;="&amp;AI$7,'Bank-1S'!$J:$J,"&lt;="&amp;AI$8,'Bank-1S'!$AF:$AF,$N81,'Bank-1S'!$X:$X,$F81),SUMIFS('Bank-1S'!$AE:$AE,'Bank-1S'!$J:$J,AI$8,'Bank-1S'!$AF:$AF,$N81,'Bank-1S'!$X:$X,$F81))</f>
        <v>0</v>
      </c>
      <c r="AJ81" s="99">
        <f ca="1">IF(AJ$7&lt;&gt;"",SUMIFS('Bank-1S'!$AE:$AE,'Bank-1S'!$J:$J,"&gt;="&amp;AJ$7,'Bank-1S'!$J:$J,"&lt;="&amp;AJ$8,'Bank-1S'!$AF:$AF,$N81,'Bank-1S'!$X:$X,$F81),SUMIFS('Bank-1S'!$AE:$AE,'Bank-1S'!$J:$J,AJ$8,'Bank-1S'!$AF:$AF,$N81,'Bank-1S'!$X:$X,$F81))</f>
        <v>0</v>
      </c>
      <c r="AK81" s="99">
        <f ca="1">IF(AK$7&lt;&gt;"",SUMIFS('Bank-1S'!$AE:$AE,'Bank-1S'!$J:$J,"&gt;="&amp;AK$7,'Bank-1S'!$J:$J,"&lt;="&amp;AK$8,'Bank-1S'!$AF:$AF,$N81,'Bank-1S'!$X:$X,$F81),SUMIFS('Bank-1S'!$AE:$AE,'Bank-1S'!$J:$J,AK$8,'Bank-1S'!$AF:$AF,$N81,'Bank-1S'!$X:$X,$F81))</f>
        <v>0</v>
      </c>
      <c r="AL81" s="99">
        <f ca="1">IF(AL$7&lt;&gt;"",SUMIFS('Bank-1S'!$AE:$AE,'Bank-1S'!$J:$J,"&gt;="&amp;AL$7,'Bank-1S'!$J:$J,"&lt;="&amp;AL$8,'Bank-1S'!$AF:$AF,$N81,'Bank-1S'!$X:$X,$F81),SUMIFS('Bank-1S'!$AE:$AE,'Bank-1S'!$J:$J,AL$8,'Bank-1S'!$AF:$AF,$N81,'Bank-1S'!$X:$X,$F81))</f>
        <v>0</v>
      </c>
      <c r="AM81" s="99">
        <f ca="1">IF(AM$7&lt;&gt;"",SUMIFS('Bank-1S'!$AE:$AE,'Bank-1S'!$J:$J,"&gt;="&amp;AM$7,'Bank-1S'!$J:$J,"&lt;="&amp;AM$8,'Bank-1S'!$AF:$AF,$N81,'Bank-1S'!$X:$X,$F81),SUMIFS('Bank-1S'!$AE:$AE,'Bank-1S'!$J:$J,AM$8,'Bank-1S'!$AF:$AF,$N81,'Bank-1S'!$X:$X,$F81))</f>
        <v>0</v>
      </c>
      <c r="AN81" s="99">
        <f ca="1">IF(AN$7&lt;&gt;"",SUMIFS('Bank-1S'!$AE:$AE,'Bank-1S'!$J:$J,"&gt;="&amp;AN$7,'Bank-1S'!$J:$J,"&lt;="&amp;AN$8,'Bank-1S'!$AF:$AF,$N81,'Bank-1S'!$X:$X,$F81),SUMIFS('Bank-1S'!$AE:$AE,'Bank-1S'!$J:$J,AN$8,'Bank-1S'!$AF:$AF,$N81,'Bank-1S'!$X:$X,$F81))</f>
        <v>0</v>
      </c>
      <c r="AO81" s="99">
        <f ca="1">IF(AO$7&lt;&gt;"",SUMIFS('Bank-1S'!$AE:$AE,'Bank-1S'!$J:$J,"&gt;="&amp;AO$7,'Bank-1S'!$J:$J,"&lt;="&amp;AO$8,'Bank-1S'!$AF:$AF,$N81,'Bank-1S'!$X:$X,$F81),SUMIFS('Bank-1S'!$AE:$AE,'Bank-1S'!$J:$J,AO$8,'Bank-1S'!$AF:$AF,$N81,'Bank-1S'!$X:$X,$F81))</f>
        <v>0</v>
      </c>
      <c r="AP81" s="99">
        <f ca="1">IF(AP$7&lt;&gt;"",SUMIFS('Bank-1S'!$AE:$AE,'Bank-1S'!$J:$J,"&gt;="&amp;AP$7,'Bank-1S'!$J:$J,"&lt;="&amp;AP$8,'Bank-1S'!$AF:$AF,$N81,'Bank-1S'!$X:$X,$F81),SUMIFS('Bank-1S'!$AE:$AE,'Bank-1S'!$J:$J,AP$8,'Bank-1S'!$AF:$AF,$N81,'Bank-1S'!$X:$X,$F81))</f>
        <v>0</v>
      </c>
      <c r="AQ81" s="99">
        <f ca="1">IF(AQ$7&lt;&gt;"",SUMIFS('Bank-1S'!$AE:$AE,'Bank-1S'!$J:$J,"&gt;="&amp;AQ$7,'Bank-1S'!$J:$J,"&lt;="&amp;AQ$8,'Bank-1S'!$AF:$AF,$N81,'Bank-1S'!$X:$X,$F81),SUMIFS('Bank-1S'!$AE:$AE,'Bank-1S'!$J:$J,AQ$8,'Bank-1S'!$AF:$AF,$N81,'Bank-1S'!$X:$X,$F81))</f>
        <v>0</v>
      </c>
      <c r="AR81" s="99">
        <f ca="1">IF(AR$7&lt;&gt;"",SUMIFS('Bank-1S'!$AE:$AE,'Bank-1S'!$J:$J,"&gt;="&amp;AR$7,'Bank-1S'!$J:$J,"&lt;="&amp;AR$8,'Bank-1S'!$AF:$AF,$N81,'Bank-1S'!$X:$X,$F81),SUMIFS('Bank-1S'!$AE:$AE,'Bank-1S'!$J:$J,AR$8,'Bank-1S'!$AF:$AF,$N81,'Bank-1S'!$X:$X,$F81))</f>
        <v>0</v>
      </c>
      <c r="AS81" s="99">
        <f ca="1">IF(AS$7&lt;&gt;"",SUMIFS('Bank-1S'!$AE:$AE,'Bank-1S'!$J:$J,"&gt;="&amp;AS$7,'Bank-1S'!$J:$J,"&lt;="&amp;AS$8,'Bank-1S'!$AF:$AF,$N81,'Bank-1S'!$X:$X,$F81),SUMIFS('Bank-1S'!$AE:$AE,'Bank-1S'!$J:$J,AS$8,'Bank-1S'!$AF:$AF,$N81,'Bank-1S'!$X:$X,$F81))</f>
        <v>0</v>
      </c>
      <c r="AT81" s="99">
        <f ca="1">IF(AT$7&lt;&gt;"",SUMIFS('Bank-1S'!$AE:$AE,'Bank-1S'!$J:$J,"&gt;="&amp;AT$7,'Bank-1S'!$J:$J,"&lt;="&amp;AT$8,'Bank-1S'!$AF:$AF,$N81,'Bank-1S'!$X:$X,$F81),SUMIFS('Bank-1S'!$AE:$AE,'Bank-1S'!$J:$J,AT$8,'Bank-1S'!$AF:$AF,$N81,'Bank-1S'!$X:$X,$F81))</f>
        <v>0</v>
      </c>
      <c r="AU81" s="99">
        <f ca="1">IF(AU$7&lt;&gt;"",SUMIFS('Bank-1S'!$AE:$AE,'Bank-1S'!$J:$J,"&gt;="&amp;AU$7,'Bank-1S'!$J:$J,"&lt;="&amp;AU$8,'Bank-1S'!$AF:$AF,$N81,'Bank-1S'!$X:$X,$F81),SUMIFS('Bank-1S'!$AE:$AE,'Bank-1S'!$J:$J,AU$8,'Bank-1S'!$AF:$AF,$N81,'Bank-1S'!$X:$X,$F81))</f>
        <v>0</v>
      </c>
      <c r="AV81" s="99">
        <f ca="1">IF(AV$7&lt;&gt;"",SUMIFS('Bank-1S'!$AE:$AE,'Bank-1S'!$J:$J,"&gt;="&amp;AV$7,'Bank-1S'!$J:$J,"&lt;="&amp;AV$8,'Bank-1S'!$AF:$AF,$N81,'Bank-1S'!$X:$X,$F81),SUMIFS('Bank-1S'!$AE:$AE,'Bank-1S'!$J:$J,AV$8,'Bank-1S'!$AF:$AF,$N81,'Bank-1S'!$X:$X,$F81))</f>
        <v>0</v>
      </c>
      <c r="AW81" s="99">
        <f ca="1">IF(AW$7&lt;&gt;"",SUMIFS('Bank-1S'!$AE:$AE,'Bank-1S'!$J:$J,"&gt;="&amp;AW$7,'Bank-1S'!$J:$J,"&lt;="&amp;AW$8,'Bank-1S'!$AF:$AF,$N81,'Bank-1S'!$X:$X,$F81),SUMIFS('Bank-1S'!$AE:$AE,'Bank-1S'!$J:$J,AW$8,'Bank-1S'!$AF:$AF,$N81,'Bank-1S'!$X:$X,$F81))</f>
        <v>0</v>
      </c>
      <c r="AX81" s="99">
        <f ca="1">IF(AX$7&lt;&gt;"",SUMIFS('Bank-1S'!$AE:$AE,'Bank-1S'!$J:$J,"&gt;="&amp;AX$7,'Bank-1S'!$J:$J,"&lt;="&amp;AX$8,'Bank-1S'!$AF:$AF,$N81,'Bank-1S'!$X:$X,$F81),SUMIFS('Bank-1S'!$AE:$AE,'Bank-1S'!$J:$J,AX$8,'Bank-1S'!$AF:$AF,$N81,'Bank-1S'!$X:$X,$F81))</f>
        <v>0</v>
      </c>
      <c r="AY81" s="99">
        <f ca="1">IF(AY$7&lt;&gt;"",SUMIFS('Bank-1S'!$AE:$AE,'Bank-1S'!$J:$J,"&gt;="&amp;AY$7,'Bank-1S'!$J:$J,"&lt;="&amp;AY$8,'Bank-1S'!$AF:$AF,$N81,'Bank-1S'!$X:$X,$F81),SUMIFS('Bank-1S'!$AE:$AE,'Bank-1S'!$J:$J,AY$8,'Bank-1S'!$AF:$AF,$N81,'Bank-1S'!$X:$X,$F81))</f>
        <v>0</v>
      </c>
      <c r="AZ81" s="99">
        <f ca="1">IF(AZ$7&lt;&gt;"",SUMIFS('Bank-1S'!$AE:$AE,'Bank-1S'!$J:$J,"&gt;="&amp;AZ$7,'Bank-1S'!$J:$J,"&lt;="&amp;AZ$8,'Bank-1S'!$AF:$AF,$N81,'Bank-1S'!$X:$X,$F81),SUMIFS('Bank-1S'!$AE:$AE,'Bank-1S'!$J:$J,AZ$8,'Bank-1S'!$AF:$AF,$N81,'Bank-1S'!$X:$X,$F81))</f>
        <v>0</v>
      </c>
      <c r="BA81" s="99">
        <f ca="1">IF(BA$7&lt;&gt;"",SUMIFS('Bank-1S'!$AE:$AE,'Bank-1S'!$J:$J,"&gt;="&amp;BA$7,'Bank-1S'!$J:$J,"&lt;="&amp;BA$8,'Bank-1S'!$AF:$AF,$N81,'Bank-1S'!$X:$X,$F81),SUMIFS('Bank-1S'!$AE:$AE,'Bank-1S'!$J:$J,BA$8,'Bank-1S'!$AF:$AF,$N81,'Bank-1S'!$X:$X,$F81))</f>
        <v>0</v>
      </c>
      <c r="BB81" s="99">
        <f ca="1">IF(BB$7&lt;&gt;"",SUMIFS('Bank-1S'!$AE:$AE,'Bank-1S'!$J:$J,"&gt;="&amp;BB$7,'Bank-1S'!$J:$J,"&lt;="&amp;BB$8,'Bank-1S'!$AF:$AF,$N81,'Bank-1S'!$X:$X,$F81),SUMIFS('Bank-1S'!$AE:$AE,'Bank-1S'!$J:$J,BB$8,'Bank-1S'!$AF:$AF,$N81,'Bank-1S'!$X:$X,$F81))</f>
        <v>0</v>
      </c>
      <c r="BC81" s="99">
        <f ca="1">IF(BC$7&lt;&gt;"",SUMIFS('Bank-1S'!$AE:$AE,'Bank-1S'!$J:$J,"&gt;="&amp;BC$7,'Bank-1S'!$J:$J,"&lt;="&amp;BC$8,'Bank-1S'!$AF:$AF,$N81,'Bank-1S'!$X:$X,$F81),SUMIFS('Bank-1S'!$AE:$AE,'Bank-1S'!$J:$J,BC$8,'Bank-1S'!$AF:$AF,$N81,'Bank-1S'!$X:$X,$F81))</f>
        <v>0</v>
      </c>
      <c r="BD81" s="99">
        <f ca="1">IF(BD$7&lt;&gt;"",SUMIFS('Bank-1S'!$AE:$AE,'Bank-1S'!$J:$J,"&gt;="&amp;BD$7,'Bank-1S'!$J:$J,"&lt;="&amp;BD$8,'Bank-1S'!$AF:$AF,$N81,'Bank-1S'!$X:$X,$F81),SUMIFS('Bank-1S'!$AE:$AE,'Bank-1S'!$J:$J,BD$8,'Bank-1S'!$AF:$AF,$N81,'Bank-1S'!$X:$X,$F81))</f>
        <v>0</v>
      </c>
      <c r="BE81" s="99">
        <f ca="1">IF(BE$7&lt;&gt;"",SUMIFS('Bank-1S'!$AE:$AE,'Bank-1S'!$J:$J,"&gt;="&amp;BE$7,'Bank-1S'!$J:$J,"&lt;="&amp;BE$8,'Bank-1S'!$AF:$AF,$N81,'Bank-1S'!$X:$X,$F81),SUMIFS('Bank-1S'!$AE:$AE,'Bank-1S'!$J:$J,BE$8,'Bank-1S'!$AF:$AF,$N81,'Bank-1S'!$X:$X,$F81))</f>
        <v>0</v>
      </c>
      <c r="BF81" s="99">
        <f ca="1">IF(BF$7&lt;&gt;"",SUMIFS('Bank-1S'!$AE:$AE,'Bank-1S'!$J:$J,"&gt;="&amp;BF$7,'Bank-1S'!$J:$J,"&lt;="&amp;BF$8,'Bank-1S'!$AF:$AF,$N81,'Bank-1S'!$X:$X,$F81),SUMIFS('Bank-1S'!$AE:$AE,'Bank-1S'!$J:$J,BF$8,'Bank-1S'!$AF:$AF,$N81,'Bank-1S'!$X:$X,$F81))</f>
        <v>0</v>
      </c>
      <c r="BG81" s="99">
        <f ca="1">IF(BG$7&lt;&gt;"",SUMIFS('Bank-1S'!$AE:$AE,'Bank-1S'!$J:$J,"&gt;="&amp;BG$7,'Bank-1S'!$J:$J,"&lt;="&amp;BG$8,'Bank-1S'!$AF:$AF,$N81,'Bank-1S'!$X:$X,$F81),SUMIFS('Bank-1S'!$AE:$AE,'Bank-1S'!$J:$J,BG$8,'Bank-1S'!$AF:$AF,$N81,'Bank-1S'!$X:$X,$F81))</f>
        <v>0</v>
      </c>
      <c r="BH81" s="99">
        <f ca="1">IF(BH$7&lt;&gt;"",SUMIFS('Bank-1S'!$AE:$AE,'Bank-1S'!$J:$J,"&gt;="&amp;BH$7,'Bank-1S'!$J:$J,"&lt;="&amp;BH$8,'Bank-1S'!$AF:$AF,$N81,'Bank-1S'!$X:$X,$F81),SUMIFS('Bank-1S'!$AE:$AE,'Bank-1S'!$J:$J,BH$8,'Bank-1S'!$AF:$AF,$N81,'Bank-1S'!$X:$X,$F81))</f>
        <v>0</v>
      </c>
      <c r="BI81" s="99">
        <f ca="1">IF(BI$7&lt;&gt;"",SUMIFS('Bank-1S'!$AE:$AE,'Bank-1S'!$J:$J,"&gt;="&amp;BI$7,'Bank-1S'!$J:$J,"&lt;="&amp;BI$8,'Bank-1S'!$AF:$AF,$N81,'Bank-1S'!$X:$X,$F81),SUMIFS('Bank-1S'!$AE:$AE,'Bank-1S'!$J:$J,BI$8,'Bank-1S'!$AF:$AF,$N81,'Bank-1S'!$X:$X,$F81))</f>
        <v>0</v>
      </c>
      <c r="BJ81" s="99">
        <f ca="1">IF(BJ$7&lt;&gt;"",SUMIFS('Bank-1S'!$AE:$AE,'Bank-1S'!$J:$J,"&gt;="&amp;BJ$7,'Bank-1S'!$J:$J,"&lt;="&amp;BJ$8,'Bank-1S'!$AF:$AF,$N81,'Bank-1S'!$X:$X,$F81),SUMIFS('Bank-1S'!$AE:$AE,'Bank-1S'!$J:$J,BJ$8,'Bank-1S'!$AF:$AF,$N81,'Bank-1S'!$X:$X,$F81))</f>
        <v>0</v>
      </c>
      <c r="BK81" s="99">
        <f ca="1">IF(BK$7&lt;&gt;"",SUMIFS('Bank-1S'!$AE:$AE,'Bank-1S'!$J:$J,"&gt;="&amp;BK$7,'Bank-1S'!$J:$J,"&lt;="&amp;BK$8,'Bank-1S'!$AF:$AF,$N81,'Bank-1S'!$X:$X,$F81),SUMIFS('Bank-1S'!$AE:$AE,'Bank-1S'!$J:$J,BK$8,'Bank-1S'!$AF:$AF,$N81,'Bank-1S'!$X:$X,$F81))</f>
        <v>0</v>
      </c>
      <c r="BL81" s="99">
        <f ca="1">IF(BL$7&lt;&gt;"",SUMIFS('Bank-1S'!$AE:$AE,'Bank-1S'!$J:$J,"&gt;="&amp;BL$7,'Bank-1S'!$J:$J,"&lt;="&amp;BL$8,'Bank-1S'!$AF:$AF,$N81,'Bank-1S'!$X:$X,$F81),SUMIFS('Bank-1S'!$AE:$AE,'Bank-1S'!$J:$J,BL$8,'Bank-1S'!$AF:$AF,$N81,'Bank-1S'!$X:$X,$F81))</f>
        <v>0</v>
      </c>
      <c r="BM81" s="99">
        <f ca="1">IF(BM$7&lt;&gt;"",SUMIFS('Bank-1S'!$AE:$AE,'Bank-1S'!$J:$J,"&gt;="&amp;BM$7,'Bank-1S'!$J:$J,"&lt;="&amp;BM$8,'Bank-1S'!$AF:$AF,$N81,'Bank-1S'!$X:$X,$F81),SUMIFS('Bank-1S'!$AE:$AE,'Bank-1S'!$J:$J,BM$8,'Bank-1S'!$AF:$AF,$N81,'Bank-1S'!$X:$X,$F81))</f>
        <v>0</v>
      </c>
      <c r="BN81" s="99">
        <f ca="1">IF(BN$7&lt;&gt;"",SUMIFS('Bank-1S'!$AE:$AE,'Bank-1S'!$J:$J,"&gt;="&amp;BN$7,'Bank-1S'!$J:$J,"&lt;="&amp;BN$8,'Bank-1S'!$AF:$AF,$N81,'Bank-1S'!$X:$X,$F81),SUMIFS('Bank-1S'!$AE:$AE,'Bank-1S'!$J:$J,BN$8,'Bank-1S'!$AF:$AF,$N81,'Bank-1S'!$X:$X,$F81))</f>
        <v>0</v>
      </c>
      <c r="BO81" s="99">
        <f ca="1">IF(BO$7&lt;&gt;"",SUMIFS('Bank-1S'!$AE:$AE,'Bank-1S'!$J:$J,"&gt;="&amp;BO$7,'Bank-1S'!$J:$J,"&lt;="&amp;BO$8,'Bank-1S'!$AF:$AF,$N81,'Bank-1S'!$X:$X,$F81),SUMIFS('Bank-1S'!$AE:$AE,'Bank-1S'!$J:$J,BO$8,'Bank-1S'!$AF:$AF,$N81,'Bank-1S'!$X:$X,$F81))</f>
        <v>0</v>
      </c>
      <c r="BP81" s="99">
        <f ca="1">IF(BP$7&lt;&gt;"",SUMIFS('Bank-1S'!$AE:$AE,'Bank-1S'!$J:$J,"&gt;="&amp;BP$7,'Bank-1S'!$J:$J,"&lt;="&amp;BP$8,'Bank-1S'!$AF:$AF,$N81,'Bank-1S'!$X:$X,$F81),SUMIFS('Bank-1S'!$AE:$AE,'Bank-1S'!$J:$J,BP$8,'Bank-1S'!$AF:$AF,$N81,'Bank-1S'!$X:$X,$F81))</f>
        <v>0</v>
      </c>
      <c r="BQ81" s="99">
        <f ca="1">IF(BQ$7&lt;&gt;"",SUMIFS('Bank-1S'!$AE:$AE,'Bank-1S'!$J:$J,"&gt;="&amp;BQ$7,'Bank-1S'!$J:$J,"&lt;="&amp;BQ$8,'Bank-1S'!$AF:$AF,$N81,'Bank-1S'!$X:$X,$F81),SUMIFS('Bank-1S'!$AE:$AE,'Bank-1S'!$J:$J,BQ$8,'Bank-1S'!$AF:$AF,$N81,'Bank-1S'!$X:$X,$F81))</f>
        <v>0</v>
      </c>
      <c r="BR81" s="99">
        <f ca="1">IF(BR$7&lt;&gt;"",SUMIFS('Bank-1S'!$AE:$AE,'Bank-1S'!$J:$J,"&gt;="&amp;BR$7,'Bank-1S'!$J:$J,"&lt;="&amp;BR$8,'Bank-1S'!$AF:$AF,$N81,'Bank-1S'!$X:$X,$F81),SUMIFS('Bank-1S'!$AE:$AE,'Bank-1S'!$J:$J,BR$8,'Bank-1S'!$AF:$AF,$N81,'Bank-1S'!$X:$X,$F81))</f>
        <v>0</v>
      </c>
      <c r="BS81" s="99">
        <f ca="1">IF(BS$7&lt;&gt;"",SUMIFS('Bank-1S'!$AE:$AE,'Bank-1S'!$J:$J,"&gt;="&amp;BS$7,'Bank-1S'!$J:$J,"&lt;="&amp;BS$8,'Bank-1S'!$AF:$AF,$N81,'Bank-1S'!$X:$X,$F81),SUMIFS('Bank-1S'!$AE:$AE,'Bank-1S'!$J:$J,BS$8,'Bank-1S'!$AF:$AF,$N81,'Bank-1S'!$X:$X,$F81))</f>
        <v>0</v>
      </c>
      <c r="BT81" s="99">
        <f ca="1">IF(BT$7&lt;&gt;"",SUMIFS('Bank-1S'!$AE:$AE,'Bank-1S'!$J:$J,"&gt;="&amp;BT$7,'Bank-1S'!$J:$J,"&lt;="&amp;BT$8,'Bank-1S'!$AF:$AF,$N81,'Bank-1S'!$X:$X,$F81),SUMIFS('Bank-1S'!$AE:$AE,'Bank-1S'!$J:$J,BT$8,'Bank-1S'!$AF:$AF,$N81,'Bank-1S'!$X:$X,$F81))</f>
        <v>0</v>
      </c>
      <c r="BU81" s="99">
        <f ca="1">IF(BU$7&lt;&gt;"",SUMIFS('Bank-1S'!$AE:$AE,'Bank-1S'!$J:$J,"&gt;="&amp;BU$7,'Bank-1S'!$J:$J,"&lt;="&amp;BU$8,'Bank-1S'!$AF:$AF,$N81,'Bank-1S'!$X:$X,$F81),SUMIFS('Bank-1S'!$AE:$AE,'Bank-1S'!$J:$J,BU$8,'Bank-1S'!$AF:$AF,$N81,'Bank-1S'!$X:$X,$F81))</f>
        <v>0</v>
      </c>
      <c r="BV81" s="99">
        <f ca="1">IF(BV$7&lt;&gt;"",SUMIFS('Bank-1S'!$AE:$AE,'Bank-1S'!$J:$J,"&gt;="&amp;BV$7,'Bank-1S'!$J:$J,"&lt;="&amp;BV$8,'Bank-1S'!$AF:$AF,$N81,'Bank-1S'!$X:$X,$F81),SUMIFS('Bank-1S'!$AE:$AE,'Bank-1S'!$J:$J,BV$8,'Bank-1S'!$AF:$AF,$N81,'Bank-1S'!$X:$X,$F81))</f>
        <v>0</v>
      </c>
      <c r="BW81" s="99">
        <f ca="1">IF(BW$7&lt;&gt;"",SUMIFS('Bank-1S'!$AE:$AE,'Bank-1S'!$J:$J,"&gt;="&amp;BW$7,'Bank-1S'!$J:$J,"&lt;="&amp;BW$8,'Bank-1S'!$AF:$AF,$N81,'Bank-1S'!$X:$X,$F81),SUMIFS('Bank-1S'!$AE:$AE,'Bank-1S'!$J:$J,BW$8,'Bank-1S'!$AF:$AF,$N81,'Bank-1S'!$X:$X,$F81))</f>
        <v>0</v>
      </c>
      <c r="BX81" s="99">
        <f ca="1">IF(BX$7&lt;&gt;"",SUMIFS('Bank-1S'!$AE:$AE,'Bank-1S'!$J:$J,"&gt;="&amp;BX$7,'Bank-1S'!$J:$J,"&lt;="&amp;BX$8,'Bank-1S'!$AF:$AF,$N81,'Bank-1S'!$X:$X,$F81),SUMIFS('Bank-1S'!$AE:$AE,'Bank-1S'!$J:$J,BX$8,'Bank-1S'!$AF:$AF,$N81,'Bank-1S'!$X:$X,$F81))</f>
        <v>0</v>
      </c>
      <c r="BY81" s="99">
        <f ca="1">IF(BY$7&lt;&gt;"",SUMIFS('Bank-1S'!$AE:$AE,'Bank-1S'!$J:$J,"&gt;="&amp;BY$7,'Bank-1S'!$J:$J,"&lt;="&amp;BY$8,'Bank-1S'!$AF:$AF,$N81,'Bank-1S'!$X:$X,$F81),SUMIFS('Bank-1S'!$AE:$AE,'Bank-1S'!$J:$J,BY$8,'Bank-1S'!$AF:$AF,$N81,'Bank-1S'!$X:$X,$F81))</f>
        <v>0</v>
      </c>
      <c r="BZ81" s="99">
        <f ca="1">IF(BZ$7&lt;&gt;"",SUMIFS('Bank-1S'!$AE:$AE,'Bank-1S'!$J:$J,"&gt;="&amp;BZ$7,'Bank-1S'!$J:$J,"&lt;="&amp;BZ$8,'Bank-1S'!$AF:$AF,$N81,'Bank-1S'!$X:$X,$F81),SUMIFS('Bank-1S'!$AE:$AE,'Bank-1S'!$J:$J,BZ$8,'Bank-1S'!$AF:$AF,$N81,'Bank-1S'!$X:$X,$F81))</f>
        <v>0</v>
      </c>
      <c r="CA81" s="99">
        <f ca="1">IF(CA$7&lt;&gt;"",SUMIFS('Bank-1S'!$AE:$AE,'Bank-1S'!$J:$J,"&gt;="&amp;CA$7,'Bank-1S'!$J:$J,"&lt;="&amp;CA$8,'Bank-1S'!$AF:$AF,$N81,'Bank-1S'!$X:$X,$F81),SUMIFS('Bank-1S'!$AE:$AE,'Bank-1S'!$J:$J,CA$8,'Bank-1S'!$AF:$AF,$N81,'Bank-1S'!$X:$X,$F81))</f>
        <v>0</v>
      </c>
      <c r="CB81" s="99">
        <f ca="1">IF(CB$7&lt;&gt;"",SUMIFS('Bank-1S'!$AE:$AE,'Bank-1S'!$J:$J,"&gt;="&amp;CB$7,'Bank-1S'!$J:$J,"&lt;="&amp;CB$8,'Bank-1S'!$AF:$AF,$N81,'Bank-1S'!$X:$X,$F81),SUMIFS('Bank-1S'!$AE:$AE,'Bank-1S'!$J:$J,CB$8,'Bank-1S'!$AF:$AF,$N81,'Bank-1S'!$X:$X,$F81))</f>
        <v>0</v>
      </c>
      <c r="CC81" s="99">
        <f ca="1">IF(CC$7&lt;&gt;"",SUMIFS('Bank-1S'!$AE:$AE,'Bank-1S'!$J:$J,"&gt;="&amp;CC$7,'Bank-1S'!$J:$J,"&lt;="&amp;CC$8,'Bank-1S'!$AF:$AF,$N81,'Bank-1S'!$X:$X,$F81),SUMIFS('Bank-1S'!$AE:$AE,'Bank-1S'!$J:$J,CC$8,'Bank-1S'!$AF:$AF,$N81,'Bank-1S'!$X:$X,$F81))</f>
        <v>0</v>
      </c>
      <c r="CD81" s="99">
        <f ca="1">IF(CD$7&lt;&gt;"",SUMIFS('Bank-1S'!$AE:$AE,'Bank-1S'!$J:$J,"&gt;="&amp;CD$7,'Bank-1S'!$J:$J,"&lt;="&amp;CD$8,'Bank-1S'!$AF:$AF,$N81,'Bank-1S'!$X:$X,$F81),SUMIFS('Bank-1S'!$AE:$AE,'Bank-1S'!$J:$J,CD$8,'Bank-1S'!$AF:$AF,$N81,'Bank-1S'!$X:$X,$F81))</f>
        <v>0</v>
      </c>
      <c r="CE81" s="99">
        <f ca="1">IF(CE$7&lt;&gt;"",SUMIFS('Bank-1S'!$AE:$AE,'Bank-1S'!$J:$J,"&gt;="&amp;CE$7,'Bank-1S'!$J:$J,"&lt;="&amp;CE$8,'Bank-1S'!$AF:$AF,$N81,'Bank-1S'!$X:$X,$F81),SUMIFS('Bank-1S'!$AE:$AE,'Bank-1S'!$J:$J,CE$8,'Bank-1S'!$AF:$AF,$N81,'Bank-1S'!$X:$X,$F81))</f>
        <v>0</v>
      </c>
      <c r="CF81" s="99">
        <f ca="1">IF(CF$7&lt;&gt;"",SUMIFS('Bank-1S'!$AE:$AE,'Bank-1S'!$J:$J,"&gt;="&amp;CF$7,'Bank-1S'!$J:$J,"&lt;="&amp;CF$8,'Bank-1S'!$AF:$AF,$N81,'Bank-1S'!$X:$X,$F81),SUMIFS('Bank-1S'!$AE:$AE,'Bank-1S'!$J:$J,CF$8,'Bank-1S'!$AF:$AF,$N81,'Bank-1S'!$X:$X,$F81))</f>
        <v>0</v>
      </c>
      <c r="CG81" s="99">
        <f ca="1">IF(CG$7&lt;&gt;"",SUMIFS('Bank-1S'!$AE:$AE,'Bank-1S'!$J:$J,"&gt;="&amp;CG$7,'Bank-1S'!$J:$J,"&lt;="&amp;CG$8,'Bank-1S'!$AF:$AF,$N81,'Bank-1S'!$X:$X,$F81),SUMIFS('Bank-1S'!$AE:$AE,'Bank-1S'!$J:$J,CG$8,'Bank-1S'!$AF:$AF,$N81,'Bank-1S'!$X:$X,$F81))</f>
        <v>0</v>
      </c>
      <c r="CH81" s="99">
        <f ca="1">IF(CH$7&lt;&gt;"",SUMIFS('Bank-1S'!$AE:$AE,'Bank-1S'!$J:$J,"&gt;="&amp;CH$7,'Bank-1S'!$J:$J,"&lt;="&amp;CH$8,'Bank-1S'!$AF:$AF,$N81,'Bank-1S'!$X:$X,$F81),SUMIFS('Bank-1S'!$AE:$AE,'Bank-1S'!$J:$J,CH$8,'Bank-1S'!$AF:$AF,$N81,'Bank-1S'!$X:$X,$F81))</f>
        <v>0</v>
      </c>
      <c r="CI81" s="99">
        <f ca="1">IF(CI$7&lt;&gt;"",SUMIFS('Bank-1S'!$AE:$AE,'Bank-1S'!$J:$J,"&gt;="&amp;CI$7,'Bank-1S'!$J:$J,"&lt;="&amp;CI$8,'Bank-1S'!$AF:$AF,$N81,'Bank-1S'!$X:$X,$F81),SUMIFS('Bank-1S'!$AE:$AE,'Bank-1S'!$J:$J,CI$8,'Bank-1S'!$AF:$AF,$N81,'Bank-1S'!$X:$X,$F81))</f>
        <v>0</v>
      </c>
      <c r="CJ81" s="99">
        <f ca="1">IF(CJ$7&lt;&gt;"",SUMIFS('Bank-1S'!$AE:$AE,'Bank-1S'!$J:$J,"&gt;="&amp;CJ$7,'Bank-1S'!$J:$J,"&lt;="&amp;CJ$8,'Bank-1S'!$AF:$AF,$N81,'Bank-1S'!$X:$X,$F81),SUMIFS('Bank-1S'!$AE:$AE,'Bank-1S'!$J:$J,CJ$8,'Bank-1S'!$AF:$AF,$N81,'Bank-1S'!$X:$X,$F81))</f>
        <v>0</v>
      </c>
      <c r="CK81" s="99">
        <f ca="1">IF(CK$7&lt;&gt;"",SUMIFS('Bank-1S'!$AE:$AE,'Bank-1S'!$J:$J,"&gt;="&amp;CK$7,'Bank-1S'!$J:$J,"&lt;="&amp;CK$8,'Bank-1S'!$AF:$AF,$N81,'Bank-1S'!$X:$X,$F81),SUMIFS('Bank-1S'!$AE:$AE,'Bank-1S'!$J:$J,CK$8,'Bank-1S'!$AF:$AF,$N81,'Bank-1S'!$X:$X,$F81))</f>
        <v>0</v>
      </c>
      <c r="CL81" s="99">
        <f ca="1">IF(CL$7&lt;&gt;"",SUMIFS('Bank-1S'!$AE:$AE,'Bank-1S'!$J:$J,"&gt;="&amp;CL$7,'Bank-1S'!$J:$J,"&lt;="&amp;CL$8,'Bank-1S'!$AF:$AF,$N81,'Bank-1S'!$X:$X,$F81),SUMIFS('Bank-1S'!$AE:$AE,'Bank-1S'!$J:$J,CL$8,'Bank-1S'!$AF:$AF,$N81,'Bank-1S'!$X:$X,$F81))</f>
        <v>0</v>
      </c>
      <c r="CM81" s="99">
        <f ca="1">IF(CM$7&lt;&gt;"",SUMIFS('Bank-1S'!$AE:$AE,'Bank-1S'!$J:$J,"&gt;="&amp;CM$7,'Bank-1S'!$J:$J,"&lt;="&amp;CM$8,'Bank-1S'!$AF:$AF,$N81,'Bank-1S'!$X:$X,$F81),SUMIFS('Bank-1S'!$AE:$AE,'Bank-1S'!$J:$J,CM$8,'Bank-1S'!$AF:$AF,$N81,'Bank-1S'!$X:$X,$F81))</f>
        <v>0</v>
      </c>
      <c r="CN81" s="99">
        <f ca="1">IF(CN$7&lt;&gt;"",SUMIFS('Bank-1S'!$AE:$AE,'Bank-1S'!$J:$J,"&gt;="&amp;CN$7,'Bank-1S'!$J:$J,"&lt;="&amp;CN$8,'Bank-1S'!$AF:$AF,$N81,'Bank-1S'!$X:$X,$F81),SUMIFS('Bank-1S'!$AE:$AE,'Bank-1S'!$J:$J,CN$8,'Bank-1S'!$AF:$AF,$N81,'Bank-1S'!$X:$X,$F81))</f>
        <v>0</v>
      </c>
      <c r="CO81" s="99">
        <f ca="1">IF(CO$7&lt;&gt;"",SUMIFS('Bank-1S'!$AE:$AE,'Bank-1S'!$J:$J,"&gt;="&amp;CO$7,'Bank-1S'!$J:$J,"&lt;="&amp;CO$8,'Bank-1S'!$AF:$AF,$N81,'Bank-1S'!$X:$X,$F81),SUMIFS('Bank-1S'!$AE:$AE,'Bank-1S'!$J:$J,CO$8,'Bank-1S'!$AF:$AF,$N81,'Bank-1S'!$X:$X,$F81))</f>
        <v>0</v>
      </c>
      <c r="CP81" s="99">
        <f ca="1">IF(CP$7&lt;&gt;"",SUMIFS('Bank-1S'!$AE:$AE,'Bank-1S'!$J:$J,"&gt;="&amp;CP$7,'Bank-1S'!$J:$J,"&lt;="&amp;CP$8,'Bank-1S'!$AF:$AF,$N81,'Bank-1S'!$X:$X,$F81),SUMIFS('Bank-1S'!$AE:$AE,'Bank-1S'!$J:$J,CP$8,'Bank-1S'!$AF:$AF,$N81,'Bank-1S'!$X:$X,$F81))</f>
        <v>0</v>
      </c>
      <c r="CQ81" s="99">
        <f ca="1">IF(CQ$7&lt;&gt;"",SUMIFS('Bank-1S'!$AE:$AE,'Bank-1S'!$J:$J,"&gt;="&amp;CQ$7,'Bank-1S'!$J:$J,"&lt;="&amp;CQ$8,'Bank-1S'!$AF:$AF,$N81,'Bank-1S'!$X:$X,$F81),SUMIFS('Bank-1S'!$AE:$AE,'Bank-1S'!$J:$J,CQ$8,'Bank-1S'!$AF:$AF,$N81,'Bank-1S'!$X:$X,$F81))</f>
        <v>0</v>
      </c>
      <c r="CR81" s="99">
        <f ca="1">IF(CR$7&lt;&gt;"",SUMIFS('Bank-1S'!$AE:$AE,'Bank-1S'!$J:$J,"&gt;="&amp;CR$7,'Bank-1S'!$J:$J,"&lt;="&amp;CR$8,'Bank-1S'!$AF:$AF,$N81,'Bank-1S'!$X:$X,$F81),SUMIFS('Bank-1S'!$AE:$AE,'Bank-1S'!$J:$J,CR$8,'Bank-1S'!$AF:$AF,$N81,'Bank-1S'!$X:$X,$F81))</f>
        <v>0</v>
      </c>
      <c r="CS81" s="99">
        <f ca="1">IF(CS$7&lt;&gt;"",SUMIFS('Bank-1S'!$AE:$AE,'Bank-1S'!$J:$J,"&gt;="&amp;CS$7,'Bank-1S'!$J:$J,"&lt;="&amp;CS$8,'Bank-1S'!$AF:$AF,$N81,'Bank-1S'!$X:$X,$F81),SUMIFS('Bank-1S'!$AE:$AE,'Bank-1S'!$J:$J,CS$8,'Bank-1S'!$AF:$AF,$N81,'Bank-1S'!$X:$X,$F81))</f>
        <v>0</v>
      </c>
      <c r="CT81" s="99">
        <f ca="1">IF(CT$7&lt;&gt;"",SUMIFS('Bank-1S'!$AE:$AE,'Bank-1S'!$J:$J,"&gt;="&amp;CT$7,'Bank-1S'!$J:$J,"&lt;="&amp;CT$8,'Bank-1S'!$AF:$AF,$N81,'Bank-1S'!$X:$X,$F81),SUMIFS('Bank-1S'!$AE:$AE,'Bank-1S'!$J:$J,CT$8,'Bank-1S'!$AF:$AF,$N81,'Bank-1S'!$X:$X,$F81))</f>
        <v>0</v>
      </c>
    </row>
    <row r="82" spans="1:98" s="28" customFormat="1" ht="10.199999999999999" x14ac:dyDescent="0.2">
      <c r="A82" s="87"/>
      <c r="B82" s="87"/>
      <c r="C82" s="87"/>
      <c r="D82" s="87"/>
      <c r="E82" s="198">
        <v>1</v>
      </c>
      <c r="F82" s="101" t="str">
        <f>lists!$Z$31</f>
        <v>Оплаты юридических расходов</v>
      </c>
      <c r="G82" s="87"/>
      <c r="H82" s="291">
        <f t="shared" ca="1" si="24"/>
        <v>0</v>
      </c>
      <c r="I82" s="306">
        <f t="shared" ca="1" si="37"/>
        <v>0</v>
      </c>
      <c r="J82" s="291">
        <f t="shared" ca="1" si="22"/>
        <v>0</v>
      </c>
      <c r="K82" s="306">
        <f t="shared" ca="1" si="26"/>
        <v>0</v>
      </c>
      <c r="L82" s="306">
        <f t="shared" ca="1" si="27"/>
        <v>0</v>
      </c>
      <c r="M82" s="86"/>
      <c r="N82" s="87" t="str">
        <f t="shared" si="23"/>
        <v>RUR</v>
      </c>
      <c r="O82" s="88"/>
      <c r="P82" s="87"/>
      <c r="Q82" s="260">
        <f t="shared" ca="1" si="28"/>
        <v>0</v>
      </c>
      <c r="R82" s="87"/>
      <c r="S82" s="136"/>
      <c r="T82" s="137">
        <f t="shared" ca="1" si="31"/>
        <v>0</v>
      </c>
      <c r="U82" s="138"/>
      <c r="V82" s="168"/>
      <c r="W82" s="169">
        <f>IF(W$7&lt;&gt;"",SUMIFS('Bank-1S'!$AE:$AE,'Bank-1S'!$J:$J,"&gt;="&amp;W$7,'Bank-1S'!$J:$J,"&lt;="&amp;W$8,'Bank-1S'!$AF:$AF,$N82,'Bank-1S'!$X:$X,$F82),SUMIFS('Bank-1S'!$AE:$AE,'Bank-1S'!$J:$J,W$8,'Bank-1S'!$AF:$AF,$N82,'Bank-1S'!$X:$X,$F82))</f>
        <v>0</v>
      </c>
      <c r="X82" s="99">
        <f ca="1">IF(X$7&lt;&gt;"",SUMIFS('Bank-1S'!$AE:$AE,'Bank-1S'!$J:$J,"&gt;="&amp;X$7,'Bank-1S'!$J:$J,"&lt;="&amp;X$8,'Bank-1S'!$AF:$AF,$N82,'Bank-1S'!$X:$X,$F82),SUMIFS('Bank-1S'!$AE:$AE,'Bank-1S'!$J:$J,X$8,'Bank-1S'!$AF:$AF,$N82,'Bank-1S'!$X:$X,$F82))</f>
        <v>0</v>
      </c>
      <c r="Y82" s="99">
        <f ca="1">IF(Y$7&lt;&gt;"",SUMIFS('Bank-1S'!$AE:$AE,'Bank-1S'!$J:$J,"&gt;="&amp;Y$7,'Bank-1S'!$J:$J,"&lt;="&amp;Y$8,'Bank-1S'!$AF:$AF,$N82,'Bank-1S'!$X:$X,$F82),SUMIFS('Bank-1S'!$AE:$AE,'Bank-1S'!$J:$J,Y$8,'Bank-1S'!$AF:$AF,$N82,'Bank-1S'!$X:$X,$F82))</f>
        <v>0</v>
      </c>
      <c r="Z82" s="99">
        <f ca="1">IF(Z$7&lt;&gt;"",SUMIFS('Bank-1S'!$AE:$AE,'Bank-1S'!$J:$J,"&gt;="&amp;Z$7,'Bank-1S'!$J:$J,"&lt;="&amp;Z$8,'Bank-1S'!$AF:$AF,$N82,'Bank-1S'!$X:$X,$F82),SUMIFS('Bank-1S'!$AE:$AE,'Bank-1S'!$J:$J,Z$8,'Bank-1S'!$AF:$AF,$N82,'Bank-1S'!$X:$X,$F82))</f>
        <v>0</v>
      </c>
      <c r="AA82" s="99">
        <f ca="1">IF(AA$7&lt;&gt;"",SUMIFS('Bank-1S'!$AE:$AE,'Bank-1S'!$J:$J,"&gt;="&amp;AA$7,'Bank-1S'!$J:$J,"&lt;="&amp;AA$8,'Bank-1S'!$AF:$AF,$N82,'Bank-1S'!$X:$X,$F82),SUMIFS('Bank-1S'!$AE:$AE,'Bank-1S'!$J:$J,AA$8,'Bank-1S'!$AF:$AF,$N82,'Bank-1S'!$X:$X,$F82))</f>
        <v>0</v>
      </c>
      <c r="AB82" s="99">
        <f ca="1">IF(AB$7&lt;&gt;"",SUMIFS('Bank-1S'!$AE:$AE,'Bank-1S'!$J:$J,"&gt;="&amp;AB$7,'Bank-1S'!$J:$J,"&lt;="&amp;AB$8,'Bank-1S'!$AF:$AF,$N82,'Bank-1S'!$X:$X,$F82),SUMIFS('Bank-1S'!$AE:$AE,'Bank-1S'!$J:$J,AB$8,'Bank-1S'!$AF:$AF,$N82,'Bank-1S'!$X:$X,$F82))</f>
        <v>0</v>
      </c>
      <c r="AC82" s="99">
        <f ca="1">IF(AC$7&lt;&gt;"",SUMIFS('Bank-1S'!$AE:$AE,'Bank-1S'!$J:$J,"&gt;="&amp;AC$7,'Bank-1S'!$J:$J,"&lt;="&amp;AC$8,'Bank-1S'!$AF:$AF,$N82,'Bank-1S'!$X:$X,$F82),SUMIFS('Bank-1S'!$AE:$AE,'Bank-1S'!$J:$J,AC$8,'Bank-1S'!$AF:$AF,$N82,'Bank-1S'!$X:$X,$F82))</f>
        <v>0</v>
      </c>
      <c r="AD82" s="99">
        <f ca="1">IF(AD$7&lt;&gt;"",SUMIFS('Bank-1S'!$AE:$AE,'Bank-1S'!$J:$J,"&gt;="&amp;AD$7,'Bank-1S'!$J:$J,"&lt;="&amp;AD$8,'Bank-1S'!$AF:$AF,$N82,'Bank-1S'!$X:$X,$F82),SUMIFS('Bank-1S'!$AE:$AE,'Bank-1S'!$J:$J,AD$8,'Bank-1S'!$AF:$AF,$N82,'Bank-1S'!$X:$X,$F82))</f>
        <v>0</v>
      </c>
      <c r="AE82" s="99">
        <f ca="1">IF(AE$7&lt;&gt;"",SUMIFS('Bank-1S'!$AE:$AE,'Bank-1S'!$J:$J,"&gt;="&amp;AE$7,'Bank-1S'!$J:$J,"&lt;="&amp;AE$8,'Bank-1S'!$AF:$AF,$N82,'Bank-1S'!$X:$X,$F82),SUMIFS('Bank-1S'!$AE:$AE,'Bank-1S'!$J:$J,AE$8,'Bank-1S'!$AF:$AF,$N82,'Bank-1S'!$X:$X,$F82))</f>
        <v>0</v>
      </c>
      <c r="AF82" s="99">
        <f ca="1">IF(AF$7&lt;&gt;"",SUMIFS('Bank-1S'!$AE:$AE,'Bank-1S'!$J:$J,"&gt;="&amp;AF$7,'Bank-1S'!$J:$J,"&lt;="&amp;AF$8,'Bank-1S'!$AF:$AF,$N82,'Bank-1S'!$X:$X,$F82),SUMIFS('Bank-1S'!$AE:$AE,'Bank-1S'!$J:$J,AF$8,'Bank-1S'!$AF:$AF,$N82,'Bank-1S'!$X:$X,$F82))</f>
        <v>0</v>
      </c>
      <c r="AG82" s="99">
        <f ca="1">IF(AG$7&lt;&gt;"",SUMIFS('Bank-1S'!$AE:$AE,'Bank-1S'!$J:$J,"&gt;="&amp;AG$7,'Bank-1S'!$J:$J,"&lt;="&amp;AG$8,'Bank-1S'!$AF:$AF,$N82,'Bank-1S'!$X:$X,$F82),SUMIFS('Bank-1S'!$AE:$AE,'Bank-1S'!$J:$J,AG$8,'Bank-1S'!$AF:$AF,$N82,'Bank-1S'!$X:$X,$F82))</f>
        <v>0</v>
      </c>
      <c r="AH82" s="99">
        <f ca="1">IF(AH$7&lt;&gt;"",SUMIFS('Bank-1S'!$AE:$AE,'Bank-1S'!$J:$J,"&gt;="&amp;AH$7,'Bank-1S'!$J:$J,"&lt;="&amp;AH$8,'Bank-1S'!$AF:$AF,$N82,'Bank-1S'!$X:$X,$F82),SUMIFS('Bank-1S'!$AE:$AE,'Bank-1S'!$J:$J,AH$8,'Bank-1S'!$AF:$AF,$N82,'Bank-1S'!$X:$X,$F82))</f>
        <v>0</v>
      </c>
      <c r="AI82" s="99">
        <f ca="1">IF(AI$7&lt;&gt;"",SUMIFS('Bank-1S'!$AE:$AE,'Bank-1S'!$J:$J,"&gt;="&amp;AI$7,'Bank-1S'!$J:$J,"&lt;="&amp;AI$8,'Bank-1S'!$AF:$AF,$N82,'Bank-1S'!$X:$X,$F82),SUMIFS('Bank-1S'!$AE:$AE,'Bank-1S'!$J:$J,AI$8,'Bank-1S'!$AF:$AF,$N82,'Bank-1S'!$X:$X,$F82))</f>
        <v>0</v>
      </c>
      <c r="AJ82" s="99">
        <f ca="1">IF(AJ$7&lt;&gt;"",SUMIFS('Bank-1S'!$AE:$AE,'Bank-1S'!$J:$J,"&gt;="&amp;AJ$7,'Bank-1S'!$J:$J,"&lt;="&amp;AJ$8,'Bank-1S'!$AF:$AF,$N82,'Bank-1S'!$X:$X,$F82),SUMIFS('Bank-1S'!$AE:$AE,'Bank-1S'!$J:$J,AJ$8,'Bank-1S'!$AF:$AF,$N82,'Bank-1S'!$X:$X,$F82))</f>
        <v>0</v>
      </c>
      <c r="AK82" s="99">
        <f ca="1">IF(AK$7&lt;&gt;"",SUMIFS('Bank-1S'!$AE:$AE,'Bank-1S'!$J:$J,"&gt;="&amp;AK$7,'Bank-1S'!$J:$J,"&lt;="&amp;AK$8,'Bank-1S'!$AF:$AF,$N82,'Bank-1S'!$X:$X,$F82),SUMIFS('Bank-1S'!$AE:$AE,'Bank-1S'!$J:$J,AK$8,'Bank-1S'!$AF:$AF,$N82,'Bank-1S'!$X:$X,$F82))</f>
        <v>0</v>
      </c>
      <c r="AL82" s="99">
        <f ca="1">IF(AL$7&lt;&gt;"",SUMIFS('Bank-1S'!$AE:$AE,'Bank-1S'!$J:$J,"&gt;="&amp;AL$7,'Bank-1S'!$J:$J,"&lt;="&amp;AL$8,'Bank-1S'!$AF:$AF,$N82,'Bank-1S'!$X:$X,$F82),SUMIFS('Bank-1S'!$AE:$AE,'Bank-1S'!$J:$J,AL$8,'Bank-1S'!$AF:$AF,$N82,'Bank-1S'!$X:$X,$F82))</f>
        <v>0</v>
      </c>
      <c r="AM82" s="99">
        <f ca="1">IF(AM$7&lt;&gt;"",SUMIFS('Bank-1S'!$AE:$AE,'Bank-1S'!$J:$J,"&gt;="&amp;AM$7,'Bank-1S'!$J:$J,"&lt;="&amp;AM$8,'Bank-1S'!$AF:$AF,$N82,'Bank-1S'!$X:$X,$F82),SUMIFS('Bank-1S'!$AE:$AE,'Bank-1S'!$J:$J,AM$8,'Bank-1S'!$AF:$AF,$N82,'Bank-1S'!$X:$X,$F82))</f>
        <v>0</v>
      </c>
      <c r="AN82" s="99">
        <f ca="1">IF(AN$7&lt;&gt;"",SUMIFS('Bank-1S'!$AE:$AE,'Bank-1S'!$J:$J,"&gt;="&amp;AN$7,'Bank-1S'!$J:$J,"&lt;="&amp;AN$8,'Bank-1S'!$AF:$AF,$N82,'Bank-1S'!$X:$X,$F82),SUMIFS('Bank-1S'!$AE:$AE,'Bank-1S'!$J:$J,AN$8,'Bank-1S'!$AF:$AF,$N82,'Bank-1S'!$X:$X,$F82))</f>
        <v>0</v>
      </c>
      <c r="AO82" s="99">
        <f ca="1">IF(AO$7&lt;&gt;"",SUMIFS('Bank-1S'!$AE:$AE,'Bank-1S'!$J:$J,"&gt;="&amp;AO$7,'Bank-1S'!$J:$J,"&lt;="&amp;AO$8,'Bank-1S'!$AF:$AF,$N82,'Bank-1S'!$X:$X,$F82),SUMIFS('Bank-1S'!$AE:$AE,'Bank-1S'!$J:$J,AO$8,'Bank-1S'!$AF:$AF,$N82,'Bank-1S'!$X:$X,$F82))</f>
        <v>0</v>
      </c>
      <c r="AP82" s="99">
        <f ca="1">IF(AP$7&lt;&gt;"",SUMIFS('Bank-1S'!$AE:$AE,'Bank-1S'!$J:$J,"&gt;="&amp;AP$7,'Bank-1S'!$J:$J,"&lt;="&amp;AP$8,'Bank-1S'!$AF:$AF,$N82,'Bank-1S'!$X:$X,$F82),SUMIFS('Bank-1S'!$AE:$AE,'Bank-1S'!$J:$J,AP$8,'Bank-1S'!$AF:$AF,$N82,'Bank-1S'!$X:$X,$F82))</f>
        <v>0</v>
      </c>
      <c r="AQ82" s="99">
        <f ca="1">IF(AQ$7&lt;&gt;"",SUMIFS('Bank-1S'!$AE:$AE,'Bank-1S'!$J:$J,"&gt;="&amp;AQ$7,'Bank-1S'!$J:$J,"&lt;="&amp;AQ$8,'Bank-1S'!$AF:$AF,$N82,'Bank-1S'!$X:$X,$F82),SUMIFS('Bank-1S'!$AE:$AE,'Bank-1S'!$J:$J,AQ$8,'Bank-1S'!$AF:$AF,$N82,'Bank-1S'!$X:$X,$F82))</f>
        <v>0</v>
      </c>
      <c r="AR82" s="99">
        <f ca="1">IF(AR$7&lt;&gt;"",SUMIFS('Bank-1S'!$AE:$AE,'Bank-1S'!$J:$J,"&gt;="&amp;AR$7,'Bank-1S'!$J:$J,"&lt;="&amp;AR$8,'Bank-1S'!$AF:$AF,$N82,'Bank-1S'!$X:$X,$F82),SUMIFS('Bank-1S'!$AE:$AE,'Bank-1S'!$J:$J,AR$8,'Bank-1S'!$AF:$AF,$N82,'Bank-1S'!$X:$X,$F82))</f>
        <v>0</v>
      </c>
      <c r="AS82" s="99">
        <f ca="1">IF(AS$7&lt;&gt;"",SUMIFS('Bank-1S'!$AE:$AE,'Bank-1S'!$J:$J,"&gt;="&amp;AS$7,'Bank-1S'!$J:$J,"&lt;="&amp;AS$8,'Bank-1S'!$AF:$AF,$N82,'Bank-1S'!$X:$X,$F82),SUMIFS('Bank-1S'!$AE:$AE,'Bank-1S'!$J:$J,AS$8,'Bank-1S'!$AF:$AF,$N82,'Bank-1S'!$X:$X,$F82))</f>
        <v>0</v>
      </c>
      <c r="AT82" s="99">
        <f ca="1">IF(AT$7&lt;&gt;"",SUMIFS('Bank-1S'!$AE:$AE,'Bank-1S'!$J:$J,"&gt;="&amp;AT$7,'Bank-1S'!$J:$J,"&lt;="&amp;AT$8,'Bank-1S'!$AF:$AF,$N82,'Bank-1S'!$X:$X,$F82),SUMIFS('Bank-1S'!$AE:$AE,'Bank-1S'!$J:$J,AT$8,'Bank-1S'!$AF:$AF,$N82,'Bank-1S'!$X:$X,$F82))</f>
        <v>0</v>
      </c>
      <c r="AU82" s="99">
        <f ca="1">IF(AU$7&lt;&gt;"",SUMIFS('Bank-1S'!$AE:$AE,'Bank-1S'!$J:$J,"&gt;="&amp;AU$7,'Bank-1S'!$J:$J,"&lt;="&amp;AU$8,'Bank-1S'!$AF:$AF,$N82,'Bank-1S'!$X:$X,$F82),SUMIFS('Bank-1S'!$AE:$AE,'Bank-1S'!$J:$J,AU$8,'Bank-1S'!$AF:$AF,$N82,'Bank-1S'!$X:$X,$F82))</f>
        <v>0</v>
      </c>
      <c r="AV82" s="99">
        <f ca="1">IF(AV$7&lt;&gt;"",SUMIFS('Bank-1S'!$AE:$AE,'Bank-1S'!$J:$J,"&gt;="&amp;AV$7,'Bank-1S'!$J:$J,"&lt;="&amp;AV$8,'Bank-1S'!$AF:$AF,$N82,'Bank-1S'!$X:$X,$F82),SUMIFS('Bank-1S'!$AE:$AE,'Bank-1S'!$J:$J,AV$8,'Bank-1S'!$AF:$AF,$N82,'Bank-1S'!$X:$X,$F82))</f>
        <v>0</v>
      </c>
      <c r="AW82" s="99">
        <f ca="1">IF(AW$7&lt;&gt;"",SUMIFS('Bank-1S'!$AE:$AE,'Bank-1S'!$J:$J,"&gt;="&amp;AW$7,'Bank-1S'!$J:$J,"&lt;="&amp;AW$8,'Bank-1S'!$AF:$AF,$N82,'Bank-1S'!$X:$X,$F82),SUMIFS('Bank-1S'!$AE:$AE,'Bank-1S'!$J:$J,AW$8,'Bank-1S'!$AF:$AF,$N82,'Bank-1S'!$X:$X,$F82))</f>
        <v>0</v>
      </c>
      <c r="AX82" s="99">
        <f ca="1">IF(AX$7&lt;&gt;"",SUMIFS('Bank-1S'!$AE:$AE,'Bank-1S'!$J:$J,"&gt;="&amp;AX$7,'Bank-1S'!$J:$J,"&lt;="&amp;AX$8,'Bank-1S'!$AF:$AF,$N82,'Bank-1S'!$X:$X,$F82),SUMIFS('Bank-1S'!$AE:$AE,'Bank-1S'!$J:$J,AX$8,'Bank-1S'!$AF:$AF,$N82,'Bank-1S'!$X:$X,$F82))</f>
        <v>0</v>
      </c>
      <c r="AY82" s="99">
        <f ca="1">IF(AY$7&lt;&gt;"",SUMIFS('Bank-1S'!$AE:$AE,'Bank-1S'!$J:$J,"&gt;="&amp;AY$7,'Bank-1S'!$J:$J,"&lt;="&amp;AY$8,'Bank-1S'!$AF:$AF,$N82,'Bank-1S'!$X:$X,$F82),SUMIFS('Bank-1S'!$AE:$AE,'Bank-1S'!$J:$J,AY$8,'Bank-1S'!$AF:$AF,$N82,'Bank-1S'!$X:$X,$F82))</f>
        <v>0</v>
      </c>
      <c r="AZ82" s="99">
        <f ca="1">IF(AZ$7&lt;&gt;"",SUMIFS('Bank-1S'!$AE:$AE,'Bank-1S'!$J:$J,"&gt;="&amp;AZ$7,'Bank-1S'!$J:$J,"&lt;="&amp;AZ$8,'Bank-1S'!$AF:$AF,$N82,'Bank-1S'!$X:$X,$F82),SUMIFS('Bank-1S'!$AE:$AE,'Bank-1S'!$J:$J,AZ$8,'Bank-1S'!$AF:$AF,$N82,'Bank-1S'!$X:$X,$F82))</f>
        <v>0</v>
      </c>
      <c r="BA82" s="99">
        <f ca="1">IF(BA$7&lt;&gt;"",SUMIFS('Bank-1S'!$AE:$AE,'Bank-1S'!$J:$J,"&gt;="&amp;BA$7,'Bank-1S'!$J:$J,"&lt;="&amp;BA$8,'Bank-1S'!$AF:$AF,$N82,'Bank-1S'!$X:$X,$F82),SUMIFS('Bank-1S'!$AE:$AE,'Bank-1S'!$J:$J,BA$8,'Bank-1S'!$AF:$AF,$N82,'Bank-1S'!$X:$X,$F82))</f>
        <v>0</v>
      </c>
      <c r="BB82" s="99">
        <f ca="1">IF(BB$7&lt;&gt;"",SUMIFS('Bank-1S'!$AE:$AE,'Bank-1S'!$J:$J,"&gt;="&amp;BB$7,'Bank-1S'!$J:$J,"&lt;="&amp;BB$8,'Bank-1S'!$AF:$AF,$N82,'Bank-1S'!$X:$X,$F82),SUMIFS('Bank-1S'!$AE:$AE,'Bank-1S'!$J:$J,BB$8,'Bank-1S'!$AF:$AF,$N82,'Bank-1S'!$X:$X,$F82))</f>
        <v>0</v>
      </c>
      <c r="BC82" s="99">
        <f ca="1">IF(BC$7&lt;&gt;"",SUMIFS('Bank-1S'!$AE:$AE,'Bank-1S'!$J:$J,"&gt;="&amp;BC$7,'Bank-1S'!$J:$J,"&lt;="&amp;BC$8,'Bank-1S'!$AF:$AF,$N82,'Bank-1S'!$X:$X,$F82),SUMIFS('Bank-1S'!$AE:$AE,'Bank-1S'!$J:$J,BC$8,'Bank-1S'!$AF:$AF,$N82,'Bank-1S'!$X:$X,$F82))</f>
        <v>0</v>
      </c>
      <c r="BD82" s="99">
        <f ca="1">IF(BD$7&lt;&gt;"",SUMIFS('Bank-1S'!$AE:$AE,'Bank-1S'!$J:$J,"&gt;="&amp;BD$7,'Bank-1S'!$J:$J,"&lt;="&amp;BD$8,'Bank-1S'!$AF:$AF,$N82,'Bank-1S'!$X:$X,$F82),SUMIFS('Bank-1S'!$AE:$AE,'Bank-1S'!$J:$J,BD$8,'Bank-1S'!$AF:$AF,$N82,'Bank-1S'!$X:$X,$F82))</f>
        <v>0</v>
      </c>
      <c r="BE82" s="99">
        <f ca="1">IF(BE$7&lt;&gt;"",SUMIFS('Bank-1S'!$AE:$AE,'Bank-1S'!$J:$J,"&gt;="&amp;BE$7,'Bank-1S'!$J:$J,"&lt;="&amp;BE$8,'Bank-1S'!$AF:$AF,$N82,'Bank-1S'!$X:$X,$F82),SUMIFS('Bank-1S'!$AE:$AE,'Bank-1S'!$J:$J,BE$8,'Bank-1S'!$AF:$AF,$N82,'Bank-1S'!$X:$X,$F82))</f>
        <v>0</v>
      </c>
      <c r="BF82" s="99">
        <f ca="1">IF(BF$7&lt;&gt;"",SUMIFS('Bank-1S'!$AE:$AE,'Bank-1S'!$J:$J,"&gt;="&amp;BF$7,'Bank-1S'!$J:$J,"&lt;="&amp;BF$8,'Bank-1S'!$AF:$AF,$N82,'Bank-1S'!$X:$X,$F82),SUMIFS('Bank-1S'!$AE:$AE,'Bank-1S'!$J:$J,BF$8,'Bank-1S'!$AF:$AF,$N82,'Bank-1S'!$X:$X,$F82))</f>
        <v>0</v>
      </c>
      <c r="BG82" s="99">
        <f ca="1">IF(BG$7&lt;&gt;"",SUMIFS('Bank-1S'!$AE:$AE,'Bank-1S'!$J:$J,"&gt;="&amp;BG$7,'Bank-1S'!$J:$J,"&lt;="&amp;BG$8,'Bank-1S'!$AF:$AF,$N82,'Bank-1S'!$X:$X,$F82),SUMIFS('Bank-1S'!$AE:$AE,'Bank-1S'!$J:$J,BG$8,'Bank-1S'!$AF:$AF,$N82,'Bank-1S'!$X:$X,$F82))</f>
        <v>0</v>
      </c>
      <c r="BH82" s="99">
        <f ca="1">IF(BH$7&lt;&gt;"",SUMIFS('Bank-1S'!$AE:$AE,'Bank-1S'!$J:$J,"&gt;="&amp;BH$7,'Bank-1S'!$J:$J,"&lt;="&amp;BH$8,'Bank-1S'!$AF:$AF,$N82,'Bank-1S'!$X:$X,$F82),SUMIFS('Bank-1S'!$AE:$AE,'Bank-1S'!$J:$J,BH$8,'Bank-1S'!$AF:$AF,$N82,'Bank-1S'!$X:$X,$F82))</f>
        <v>0</v>
      </c>
      <c r="BI82" s="99">
        <f ca="1">IF(BI$7&lt;&gt;"",SUMIFS('Bank-1S'!$AE:$AE,'Bank-1S'!$J:$J,"&gt;="&amp;BI$7,'Bank-1S'!$J:$J,"&lt;="&amp;BI$8,'Bank-1S'!$AF:$AF,$N82,'Bank-1S'!$X:$X,$F82),SUMIFS('Bank-1S'!$AE:$AE,'Bank-1S'!$J:$J,BI$8,'Bank-1S'!$AF:$AF,$N82,'Bank-1S'!$X:$X,$F82))</f>
        <v>0</v>
      </c>
      <c r="BJ82" s="99">
        <f ca="1">IF(BJ$7&lt;&gt;"",SUMIFS('Bank-1S'!$AE:$AE,'Bank-1S'!$J:$J,"&gt;="&amp;BJ$7,'Bank-1S'!$J:$J,"&lt;="&amp;BJ$8,'Bank-1S'!$AF:$AF,$N82,'Bank-1S'!$X:$X,$F82),SUMIFS('Bank-1S'!$AE:$AE,'Bank-1S'!$J:$J,BJ$8,'Bank-1S'!$AF:$AF,$N82,'Bank-1S'!$X:$X,$F82))</f>
        <v>0</v>
      </c>
      <c r="BK82" s="99">
        <f ca="1">IF(BK$7&lt;&gt;"",SUMIFS('Bank-1S'!$AE:$AE,'Bank-1S'!$J:$J,"&gt;="&amp;BK$7,'Bank-1S'!$J:$J,"&lt;="&amp;BK$8,'Bank-1S'!$AF:$AF,$N82,'Bank-1S'!$X:$X,$F82),SUMIFS('Bank-1S'!$AE:$AE,'Bank-1S'!$J:$J,BK$8,'Bank-1S'!$AF:$AF,$N82,'Bank-1S'!$X:$X,$F82))</f>
        <v>0</v>
      </c>
      <c r="BL82" s="99">
        <f ca="1">IF(BL$7&lt;&gt;"",SUMIFS('Bank-1S'!$AE:$AE,'Bank-1S'!$J:$J,"&gt;="&amp;BL$7,'Bank-1S'!$J:$J,"&lt;="&amp;BL$8,'Bank-1S'!$AF:$AF,$N82,'Bank-1S'!$X:$X,$F82),SUMIFS('Bank-1S'!$AE:$AE,'Bank-1S'!$J:$J,BL$8,'Bank-1S'!$AF:$AF,$N82,'Bank-1S'!$X:$X,$F82))</f>
        <v>0</v>
      </c>
      <c r="BM82" s="99">
        <f ca="1">IF(BM$7&lt;&gt;"",SUMIFS('Bank-1S'!$AE:$AE,'Bank-1S'!$J:$J,"&gt;="&amp;BM$7,'Bank-1S'!$J:$J,"&lt;="&amp;BM$8,'Bank-1S'!$AF:$AF,$N82,'Bank-1S'!$X:$X,$F82),SUMIFS('Bank-1S'!$AE:$AE,'Bank-1S'!$J:$J,BM$8,'Bank-1S'!$AF:$AF,$N82,'Bank-1S'!$X:$X,$F82))</f>
        <v>0</v>
      </c>
      <c r="BN82" s="99">
        <f ca="1">IF(BN$7&lt;&gt;"",SUMIFS('Bank-1S'!$AE:$AE,'Bank-1S'!$J:$J,"&gt;="&amp;BN$7,'Bank-1S'!$J:$J,"&lt;="&amp;BN$8,'Bank-1S'!$AF:$AF,$N82,'Bank-1S'!$X:$X,$F82),SUMIFS('Bank-1S'!$AE:$AE,'Bank-1S'!$J:$J,BN$8,'Bank-1S'!$AF:$AF,$N82,'Bank-1S'!$X:$X,$F82))</f>
        <v>0</v>
      </c>
      <c r="BO82" s="99">
        <f ca="1">IF(BO$7&lt;&gt;"",SUMIFS('Bank-1S'!$AE:$AE,'Bank-1S'!$J:$J,"&gt;="&amp;BO$7,'Bank-1S'!$J:$J,"&lt;="&amp;BO$8,'Bank-1S'!$AF:$AF,$N82,'Bank-1S'!$X:$X,$F82),SUMIFS('Bank-1S'!$AE:$AE,'Bank-1S'!$J:$J,BO$8,'Bank-1S'!$AF:$AF,$N82,'Bank-1S'!$X:$X,$F82))</f>
        <v>0</v>
      </c>
      <c r="BP82" s="99">
        <f ca="1">IF(BP$7&lt;&gt;"",SUMIFS('Bank-1S'!$AE:$AE,'Bank-1S'!$J:$J,"&gt;="&amp;BP$7,'Bank-1S'!$J:$J,"&lt;="&amp;BP$8,'Bank-1S'!$AF:$AF,$N82,'Bank-1S'!$X:$X,$F82),SUMIFS('Bank-1S'!$AE:$AE,'Bank-1S'!$J:$J,BP$8,'Bank-1S'!$AF:$AF,$N82,'Bank-1S'!$X:$X,$F82))</f>
        <v>0</v>
      </c>
      <c r="BQ82" s="99">
        <f ca="1">IF(BQ$7&lt;&gt;"",SUMIFS('Bank-1S'!$AE:$AE,'Bank-1S'!$J:$J,"&gt;="&amp;BQ$7,'Bank-1S'!$J:$J,"&lt;="&amp;BQ$8,'Bank-1S'!$AF:$AF,$N82,'Bank-1S'!$X:$X,$F82),SUMIFS('Bank-1S'!$AE:$AE,'Bank-1S'!$J:$J,BQ$8,'Bank-1S'!$AF:$AF,$N82,'Bank-1S'!$X:$X,$F82))</f>
        <v>0</v>
      </c>
      <c r="BR82" s="99">
        <f ca="1">IF(BR$7&lt;&gt;"",SUMIFS('Bank-1S'!$AE:$AE,'Bank-1S'!$J:$J,"&gt;="&amp;BR$7,'Bank-1S'!$J:$J,"&lt;="&amp;BR$8,'Bank-1S'!$AF:$AF,$N82,'Bank-1S'!$X:$X,$F82),SUMIFS('Bank-1S'!$AE:$AE,'Bank-1S'!$J:$J,BR$8,'Bank-1S'!$AF:$AF,$N82,'Bank-1S'!$X:$X,$F82))</f>
        <v>0</v>
      </c>
      <c r="BS82" s="99">
        <f ca="1">IF(BS$7&lt;&gt;"",SUMIFS('Bank-1S'!$AE:$AE,'Bank-1S'!$J:$J,"&gt;="&amp;BS$7,'Bank-1S'!$J:$J,"&lt;="&amp;BS$8,'Bank-1S'!$AF:$AF,$N82,'Bank-1S'!$X:$X,$F82),SUMIFS('Bank-1S'!$AE:$AE,'Bank-1S'!$J:$J,BS$8,'Bank-1S'!$AF:$AF,$N82,'Bank-1S'!$X:$X,$F82))</f>
        <v>0</v>
      </c>
      <c r="BT82" s="99">
        <f ca="1">IF(BT$7&lt;&gt;"",SUMIFS('Bank-1S'!$AE:$AE,'Bank-1S'!$J:$J,"&gt;="&amp;BT$7,'Bank-1S'!$J:$J,"&lt;="&amp;BT$8,'Bank-1S'!$AF:$AF,$N82,'Bank-1S'!$X:$X,$F82),SUMIFS('Bank-1S'!$AE:$AE,'Bank-1S'!$J:$J,BT$8,'Bank-1S'!$AF:$AF,$N82,'Bank-1S'!$X:$X,$F82))</f>
        <v>0</v>
      </c>
      <c r="BU82" s="99">
        <f ca="1">IF(BU$7&lt;&gt;"",SUMIFS('Bank-1S'!$AE:$AE,'Bank-1S'!$J:$J,"&gt;="&amp;BU$7,'Bank-1S'!$J:$J,"&lt;="&amp;BU$8,'Bank-1S'!$AF:$AF,$N82,'Bank-1S'!$X:$X,$F82),SUMIFS('Bank-1S'!$AE:$AE,'Bank-1S'!$J:$J,BU$8,'Bank-1S'!$AF:$AF,$N82,'Bank-1S'!$X:$X,$F82))</f>
        <v>0</v>
      </c>
      <c r="BV82" s="99">
        <f ca="1">IF(BV$7&lt;&gt;"",SUMIFS('Bank-1S'!$AE:$AE,'Bank-1S'!$J:$J,"&gt;="&amp;BV$7,'Bank-1S'!$J:$J,"&lt;="&amp;BV$8,'Bank-1S'!$AF:$AF,$N82,'Bank-1S'!$X:$X,$F82),SUMIFS('Bank-1S'!$AE:$AE,'Bank-1S'!$J:$J,BV$8,'Bank-1S'!$AF:$AF,$N82,'Bank-1S'!$X:$X,$F82))</f>
        <v>0</v>
      </c>
      <c r="BW82" s="99">
        <f ca="1">IF(BW$7&lt;&gt;"",SUMIFS('Bank-1S'!$AE:$AE,'Bank-1S'!$J:$J,"&gt;="&amp;BW$7,'Bank-1S'!$J:$J,"&lt;="&amp;BW$8,'Bank-1S'!$AF:$AF,$N82,'Bank-1S'!$X:$X,$F82),SUMIFS('Bank-1S'!$AE:$AE,'Bank-1S'!$J:$J,BW$8,'Bank-1S'!$AF:$AF,$N82,'Bank-1S'!$X:$X,$F82))</f>
        <v>0</v>
      </c>
      <c r="BX82" s="99">
        <f ca="1">IF(BX$7&lt;&gt;"",SUMIFS('Bank-1S'!$AE:$AE,'Bank-1S'!$J:$J,"&gt;="&amp;BX$7,'Bank-1S'!$J:$J,"&lt;="&amp;BX$8,'Bank-1S'!$AF:$AF,$N82,'Bank-1S'!$X:$X,$F82),SUMIFS('Bank-1S'!$AE:$AE,'Bank-1S'!$J:$J,BX$8,'Bank-1S'!$AF:$AF,$N82,'Bank-1S'!$X:$X,$F82))</f>
        <v>0</v>
      </c>
      <c r="BY82" s="99">
        <f ca="1">IF(BY$7&lt;&gt;"",SUMIFS('Bank-1S'!$AE:$AE,'Bank-1S'!$J:$J,"&gt;="&amp;BY$7,'Bank-1S'!$J:$J,"&lt;="&amp;BY$8,'Bank-1S'!$AF:$AF,$N82,'Bank-1S'!$X:$X,$F82),SUMIFS('Bank-1S'!$AE:$AE,'Bank-1S'!$J:$J,BY$8,'Bank-1S'!$AF:$AF,$N82,'Bank-1S'!$X:$X,$F82))</f>
        <v>0</v>
      </c>
      <c r="BZ82" s="99">
        <f ca="1">IF(BZ$7&lt;&gt;"",SUMIFS('Bank-1S'!$AE:$AE,'Bank-1S'!$J:$J,"&gt;="&amp;BZ$7,'Bank-1S'!$J:$J,"&lt;="&amp;BZ$8,'Bank-1S'!$AF:$AF,$N82,'Bank-1S'!$X:$X,$F82),SUMIFS('Bank-1S'!$AE:$AE,'Bank-1S'!$J:$J,BZ$8,'Bank-1S'!$AF:$AF,$N82,'Bank-1S'!$X:$X,$F82))</f>
        <v>0</v>
      </c>
      <c r="CA82" s="99">
        <f ca="1">IF(CA$7&lt;&gt;"",SUMIFS('Bank-1S'!$AE:$AE,'Bank-1S'!$J:$J,"&gt;="&amp;CA$7,'Bank-1S'!$J:$J,"&lt;="&amp;CA$8,'Bank-1S'!$AF:$AF,$N82,'Bank-1S'!$X:$X,$F82),SUMIFS('Bank-1S'!$AE:$AE,'Bank-1S'!$J:$J,CA$8,'Bank-1S'!$AF:$AF,$N82,'Bank-1S'!$X:$X,$F82))</f>
        <v>0</v>
      </c>
      <c r="CB82" s="99">
        <f ca="1">IF(CB$7&lt;&gt;"",SUMIFS('Bank-1S'!$AE:$AE,'Bank-1S'!$J:$J,"&gt;="&amp;CB$7,'Bank-1S'!$J:$J,"&lt;="&amp;CB$8,'Bank-1S'!$AF:$AF,$N82,'Bank-1S'!$X:$X,$F82),SUMIFS('Bank-1S'!$AE:$AE,'Bank-1S'!$J:$J,CB$8,'Bank-1S'!$AF:$AF,$N82,'Bank-1S'!$X:$X,$F82))</f>
        <v>0</v>
      </c>
      <c r="CC82" s="99">
        <f ca="1">IF(CC$7&lt;&gt;"",SUMIFS('Bank-1S'!$AE:$AE,'Bank-1S'!$J:$J,"&gt;="&amp;CC$7,'Bank-1S'!$J:$J,"&lt;="&amp;CC$8,'Bank-1S'!$AF:$AF,$N82,'Bank-1S'!$X:$X,$F82),SUMIFS('Bank-1S'!$AE:$AE,'Bank-1S'!$J:$J,CC$8,'Bank-1S'!$AF:$AF,$N82,'Bank-1S'!$X:$X,$F82))</f>
        <v>0</v>
      </c>
      <c r="CD82" s="99">
        <f ca="1">IF(CD$7&lt;&gt;"",SUMIFS('Bank-1S'!$AE:$AE,'Bank-1S'!$J:$J,"&gt;="&amp;CD$7,'Bank-1S'!$J:$J,"&lt;="&amp;CD$8,'Bank-1S'!$AF:$AF,$N82,'Bank-1S'!$X:$X,$F82),SUMIFS('Bank-1S'!$AE:$AE,'Bank-1S'!$J:$J,CD$8,'Bank-1S'!$AF:$AF,$N82,'Bank-1S'!$X:$X,$F82))</f>
        <v>0</v>
      </c>
      <c r="CE82" s="99">
        <f ca="1">IF(CE$7&lt;&gt;"",SUMIFS('Bank-1S'!$AE:$AE,'Bank-1S'!$J:$J,"&gt;="&amp;CE$7,'Bank-1S'!$J:$J,"&lt;="&amp;CE$8,'Bank-1S'!$AF:$AF,$N82,'Bank-1S'!$X:$X,$F82),SUMIFS('Bank-1S'!$AE:$AE,'Bank-1S'!$J:$J,CE$8,'Bank-1S'!$AF:$AF,$N82,'Bank-1S'!$X:$X,$F82))</f>
        <v>0</v>
      </c>
      <c r="CF82" s="99">
        <f ca="1">IF(CF$7&lt;&gt;"",SUMIFS('Bank-1S'!$AE:$AE,'Bank-1S'!$J:$J,"&gt;="&amp;CF$7,'Bank-1S'!$J:$J,"&lt;="&amp;CF$8,'Bank-1S'!$AF:$AF,$N82,'Bank-1S'!$X:$X,$F82),SUMIFS('Bank-1S'!$AE:$AE,'Bank-1S'!$J:$J,CF$8,'Bank-1S'!$AF:$AF,$N82,'Bank-1S'!$X:$X,$F82))</f>
        <v>0</v>
      </c>
      <c r="CG82" s="99">
        <f ca="1">IF(CG$7&lt;&gt;"",SUMIFS('Bank-1S'!$AE:$AE,'Bank-1S'!$J:$J,"&gt;="&amp;CG$7,'Bank-1S'!$J:$J,"&lt;="&amp;CG$8,'Bank-1S'!$AF:$AF,$N82,'Bank-1S'!$X:$X,$F82),SUMIFS('Bank-1S'!$AE:$AE,'Bank-1S'!$J:$J,CG$8,'Bank-1S'!$AF:$AF,$N82,'Bank-1S'!$X:$X,$F82))</f>
        <v>0</v>
      </c>
      <c r="CH82" s="99">
        <f ca="1">IF(CH$7&lt;&gt;"",SUMIFS('Bank-1S'!$AE:$AE,'Bank-1S'!$J:$J,"&gt;="&amp;CH$7,'Bank-1S'!$J:$J,"&lt;="&amp;CH$8,'Bank-1S'!$AF:$AF,$N82,'Bank-1S'!$X:$X,$F82),SUMIFS('Bank-1S'!$AE:$AE,'Bank-1S'!$J:$J,CH$8,'Bank-1S'!$AF:$AF,$N82,'Bank-1S'!$X:$X,$F82))</f>
        <v>0</v>
      </c>
      <c r="CI82" s="99">
        <f ca="1">IF(CI$7&lt;&gt;"",SUMIFS('Bank-1S'!$AE:$AE,'Bank-1S'!$J:$J,"&gt;="&amp;CI$7,'Bank-1S'!$J:$J,"&lt;="&amp;CI$8,'Bank-1S'!$AF:$AF,$N82,'Bank-1S'!$X:$X,$F82),SUMIFS('Bank-1S'!$AE:$AE,'Bank-1S'!$J:$J,CI$8,'Bank-1S'!$AF:$AF,$N82,'Bank-1S'!$X:$X,$F82))</f>
        <v>0</v>
      </c>
      <c r="CJ82" s="99">
        <f ca="1">IF(CJ$7&lt;&gt;"",SUMIFS('Bank-1S'!$AE:$AE,'Bank-1S'!$J:$J,"&gt;="&amp;CJ$7,'Bank-1S'!$J:$J,"&lt;="&amp;CJ$8,'Bank-1S'!$AF:$AF,$N82,'Bank-1S'!$X:$X,$F82),SUMIFS('Bank-1S'!$AE:$AE,'Bank-1S'!$J:$J,CJ$8,'Bank-1S'!$AF:$AF,$N82,'Bank-1S'!$X:$X,$F82))</f>
        <v>0</v>
      </c>
      <c r="CK82" s="99">
        <f ca="1">IF(CK$7&lt;&gt;"",SUMIFS('Bank-1S'!$AE:$AE,'Bank-1S'!$J:$J,"&gt;="&amp;CK$7,'Bank-1S'!$J:$J,"&lt;="&amp;CK$8,'Bank-1S'!$AF:$AF,$N82,'Bank-1S'!$X:$X,$F82),SUMIFS('Bank-1S'!$AE:$AE,'Bank-1S'!$J:$J,CK$8,'Bank-1S'!$AF:$AF,$N82,'Bank-1S'!$X:$X,$F82))</f>
        <v>0</v>
      </c>
      <c r="CL82" s="99">
        <f ca="1">IF(CL$7&lt;&gt;"",SUMIFS('Bank-1S'!$AE:$AE,'Bank-1S'!$J:$J,"&gt;="&amp;CL$7,'Bank-1S'!$J:$J,"&lt;="&amp;CL$8,'Bank-1S'!$AF:$AF,$N82,'Bank-1S'!$X:$X,$F82),SUMIFS('Bank-1S'!$AE:$AE,'Bank-1S'!$J:$J,CL$8,'Bank-1S'!$AF:$AF,$N82,'Bank-1S'!$X:$X,$F82))</f>
        <v>0</v>
      </c>
      <c r="CM82" s="99">
        <f ca="1">IF(CM$7&lt;&gt;"",SUMIFS('Bank-1S'!$AE:$AE,'Bank-1S'!$J:$J,"&gt;="&amp;CM$7,'Bank-1S'!$J:$J,"&lt;="&amp;CM$8,'Bank-1S'!$AF:$AF,$N82,'Bank-1S'!$X:$X,$F82),SUMIFS('Bank-1S'!$AE:$AE,'Bank-1S'!$J:$J,CM$8,'Bank-1S'!$AF:$AF,$N82,'Bank-1S'!$X:$X,$F82))</f>
        <v>0</v>
      </c>
      <c r="CN82" s="99">
        <f ca="1">IF(CN$7&lt;&gt;"",SUMIFS('Bank-1S'!$AE:$AE,'Bank-1S'!$J:$J,"&gt;="&amp;CN$7,'Bank-1S'!$J:$J,"&lt;="&amp;CN$8,'Bank-1S'!$AF:$AF,$N82,'Bank-1S'!$X:$X,$F82),SUMIFS('Bank-1S'!$AE:$AE,'Bank-1S'!$J:$J,CN$8,'Bank-1S'!$AF:$AF,$N82,'Bank-1S'!$X:$X,$F82))</f>
        <v>0</v>
      </c>
      <c r="CO82" s="99">
        <f ca="1">IF(CO$7&lt;&gt;"",SUMIFS('Bank-1S'!$AE:$AE,'Bank-1S'!$J:$J,"&gt;="&amp;CO$7,'Bank-1S'!$J:$J,"&lt;="&amp;CO$8,'Bank-1S'!$AF:$AF,$N82,'Bank-1S'!$X:$X,$F82),SUMIFS('Bank-1S'!$AE:$AE,'Bank-1S'!$J:$J,CO$8,'Bank-1S'!$AF:$AF,$N82,'Bank-1S'!$X:$X,$F82))</f>
        <v>0</v>
      </c>
      <c r="CP82" s="99">
        <f ca="1">IF(CP$7&lt;&gt;"",SUMIFS('Bank-1S'!$AE:$AE,'Bank-1S'!$J:$J,"&gt;="&amp;CP$7,'Bank-1S'!$J:$J,"&lt;="&amp;CP$8,'Bank-1S'!$AF:$AF,$N82,'Bank-1S'!$X:$X,$F82),SUMIFS('Bank-1S'!$AE:$AE,'Bank-1S'!$J:$J,CP$8,'Bank-1S'!$AF:$AF,$N82,'Bank-1S'!$X:$X,$F82))</f>
        <v>0</v>
      </c>
      <c r="CQ82" s="99">
        <f ca="1">IF(CQ$7&lt;&gt;"",SUMIFS('Bank-1S'!$AE:$AE,'Bank-1S'!$J:$J,"&gt;="&amp;CQ$7,'Bank-1S'!$J:$J,"&lt;="&amp;CQ$8,'Bank-1S'!$AF:$AF,$N82,'Bank-1S'!$X:$X,$F82),SUMIFS('Bank-1S'!$AE:$AE,'Bank-1S'!$J:$J,CQ$8,'Bank-1S'!$AF:$AF,$N82,'Bank-1S'!$X:$X,$F82))</f>
        <v>0</v>
      </c>
      <c r="CR82" s="99">
        <f ca="1">IF(CR$7&lt;&gt;"",SUMIFS('Bank-1S'!$AE:$AE,'Bank-1S'!$J:$J,"&gt;="&amp;CR$7,'Bank-1S'!$J:$J,"&lt;="&amp;CR$8,'Bank-1S'!$AF:$AF,$N82,'Bank-1S'!$X:$X,$F82),SUMIFS('Bank-1S'!$AE:$AE,'Bank-1S'!$J:$J,CR$8,'Bank-1S'!$AF:$AF,$N82,'Bank-1S'!$X:$X,$F82))</f>
        <v>0</v>
      </c>
      <c r="CS82" s="99">
        <f ca="1">IF(CS$7&lt;&gt;"",SUMIFS('Bank-1S'!$AE:$AE,'Bank-1S'!$J:$J,"&gt;="&amp;CS$7,'Bank-1S'!$J:$J,"&lt;="&amp;CS$8,'Bank-1S'!$AF:$AF,$N82,'Bank-1S'!$X:$X,$F82),SUMIFS('Bank-1S'!$AE:$AE,'Bank-1S'!$J:$J,CS$8,'Bank-1S'!$AF:$AF,$N82,'Bank-1S'!$X:$X,$F82))</f>
        <v>0</v>
      </c>
      <c r="CT82" s="99">
        <f ca="1">IF(CT$7&lt;&gt;"",SUMIFS('Bank-1S'!$AE:$AE,'Bank-1S'!$J:$J,"&gt;="&amp;CT$7,'Bank-1S'!$J:$J,"&lt;="&amp;CT$8,'Bank-1S'!$AF:$AF,$N82,'Bank-1S'!$X:$X,$F82),SUMIFS('Bank-1S'!$AE:$AE,'Bank-1S'!$J:$J,CT$8,'Bank-1S'!$AF:$AF,$N82,'Bank-1S'!$X:$X,$F82))</f>
        <v>0</v>
      </c>
    </row>
    <row r="83" spans="1:98" s="28" customFormat="1" ht="10.199999999999999" x14ac:dyDescent="0.2">
      <c r="A83" s="87"/>
      <c r="B83" s="87"/>
      <c r="C83" s="87"/>
      <c r="D83" s="87"/>
      <c r="E83" s="198">
        <v>1</v>
      </c>
      <c r="F83" s="101" t="str">
        <f>lists!$Z$33</f>
        <v>Оплаты расходов на сайт</v>
      </c>
      <c r="G83" s="87"/>
      <c r="H83" s="291">
        <f t="shared" ca="1" si="24"/>
        <v>0</v>
      </c>
      <c r="I83" s="306">
        <f t="shared" ca="1" si="37"/>
        <v>0</v>
      </c>
      <c r="J83" s="291">
        <f t="shared" ca="1" si="22"/>
        <v>0</v>
      </c>
      <c r="K83" s="306">
        <f t="shared" ca="1" si="26"/>
        <v>0</v>
      </c>
      <c r="L83" s="306">
        <f t="shared" ca="1" si="27"/>
        <v>0</v>
      </c>
      <c r="M83" s="86"/>
      <c r="N83" s="87" t="str">
        <f t="shared" si="23"/>
        <v>RUR</v>
      </c>
      <c r="O83" s="88"/>
      <c r="P83" s="87"/>
      <c r="Q83" s="260">
        <f t="shared" ca="1" si="28"/>
        <v>0</v>
      </c>
      <c r="R83" s="87"/>
      <c r="S83" s="136"/>
      <c r="T83" s="137">
        <f t="shared" ca="1" si="31"/>
        <v>0</v>
      </c>
      <c r="U83" s="138"/>
      <c r="V83" s="168"/>
      <c r="W83" s="169">
        <f>IF(W$7&lt;&gt;"",SUMIFS('Bank-1S'!$AE:$AE,'Bank-1S'!$J:$J,"&gt;="&amp;W$7,'Bank-1S'!$J:$J,"&lt;="&amp;W$8,'Bank-1S'!$AF:$AF,$N83,'Bank-1S'!$X:$X,$F83),SUMIFS('Bank-1S'!$AE:$AE,'Bank-1S'!$J:$J,W$8,'Bank-1S'!$AF:$AF,$N83,'Bank-1S'!$X:$X,$F83))</f>
        <v>0</v>
      </c>
      <c r="X83" s="99">
        <f ca="1">IF(X$7&lt;&gt;"",SUMIFS('Bank-1S'!$AE:$AE,'Bank-1S'!$J:$J,"&gt;="&amp;X$7,'Bank-1S'!$J:$J,"&lt;="&amp;X$8,'Bank-1S'!$AF:$AF,$N83,'Bank-1S'!$X:$X,$F83),SUMIFS('Bank-1S'!$AE:$AE,'Bank-1S'!$J:$J,X$8,'Bank-1S'!$AF:$AF,$N83,'Bank-1S'!$X:$X,$F83))</f>
        <v>0</v>
      </c>
      <c r="Y83" s="99">
        <f ca="1">IF(Y$7&lt;&gt;"",SUMIFS('Bank-1S'!$AE:$AE,'Bank-1S'!$J:$J,"&gt;="&amp;Y$7,'Bank-1S'!$J:$J,"&lt;="&amp;Y$8,'Bank-1S'!$AF:$AF,$N83,'Bank-1S'!$X:$X,$F83),SUMIFS('Bank-1S'!$AE:$AE,'Bank-1S'!$J:$J,Y$8,'Bank-1S'!$AF:$AF,$N83,'Bank-1S'!$X:$X,$F83))</f>
        <v>0</v>
      </c>
      <c r="Z83" s="99">
        <f ca="1">IF(Z$7&lt;&gt;"",SUMIFS('Bank-1S'!$AE:$AE,'Bank-1S'!$J:$J,"&gt;="&amp;Z$7,'Bank-1S'!$J:$J,"&lt;="&amp;Z$8,'Bank-1S'!$AF:$AF,$N83,'Bank-1S'!$X:$X,$F83),SUMIFS('Bank-1S'!$AE:$AE,'Bank-1S'!$J:$J,Z$8,'Bank-1S'!$AF:$AF,$N83,'Bank-1S'!$X:$X,$F83))</f>
        <v>0</v>
      </c>
      <c r="AA83" s="99">
        <f ca="1">IF(AA$7&lt;&gt;"",SUMIFS('Bank-1S'!$AE:$AE,'Bank-1S'!$J:$J,"&gt;="&amp;AA$7,'Bank-1S'!$J:$J,"&lt;="&amp;AA$8,'Bank-1S'!$AF:$AF,$N83,'Bank-1S'!$X:$X,$F83),SUMIFS('Bank-1S'!$AE:$AE,'Bank-1S'!$J:$J,AA$8,'Bank-1S'!$AF:$AF,$N83,'Bank-1S'!$X:$X,$F83))</f>
        <v>0</v>
      </c>
      <c r="AB83" s="99">
        <f ca="1">IF(AB$7&lt;&gt;"",SUMIFS('Bank-1S'!$AE:$AE,'Bank-1S'!$J:$J,"&gt;="&amp;AB$7,'Bank-1S'!$J:$J,"&lt;="&amp;AB$8,'Bank-1S'!$AF:$AF,$N83,'Bank-1S'!$X:$X,$F83),SUMIFS('Bank-1S'!$AE:$AE,'Bank-1S'!$J:$J,AB$8,'Bank-1S'!$AF:$AF,$N83,'Bank-1S'!$X:$X,$F83))</f>
        <v>0</v>
      </c>
      <c r="AC83" s="99">
        <f ca="1">IF(AC$7&lt;&gt;"",SUMIFS('Bank-1S'!$AE:$AE,'Bank-1S'!$J:$J,"&gt;="&amp;AC$7,'Bank-1S'!$J:$J,"&lt;="&amp;AC$8,'Bank-1S'!$AF:$AF,$N83,'Bank-1S'!$X:$X,$F83),SUMIFS('Bank-1S'!$AE:$AE,'Bank-1S'!$J:$J,AC$8,'Bank-1S'!$AF:$AF,$N83,'Bank-1S'!$X:$X,$F83))</f>
        <v>0</v>
      </c>
      <c r="AD83" s="99">
        <f ca="1">IF(AD$7&lt;&gt;"",SUMIFS('Bank-1S'!$AE:$AE,'Bank-1S'!$J:$J,"&gt;="&amp;AD$7,'Bank-1S'!$J:$J,"&lt;="&amp;AD$8,'Bank-1S'!$AF:$AF,$N83,'Bank-1S'!$X:$X,$F83),SUMIFS('Bank-1S'!$AE:$AE,'Bank-1S'!$J:$J,AD$8,'Bank-1S'!$AF:$AF,$N83,'Bank-1S'!$X:$X,$F83))</f>
        <v>0</v>
      </c>
      <c r="AE83" s="99">
        <f ca="1">IF(AE$7&lt;&gt;"",SUMIFS('Bank-1S'!$AE:$AE,'Bank-1S'!$J:$J,"&gt;="&amp;AE$7,'Bank-1S'!$J:$J,"&lt;="&amp;AE$8,'Bank-1S'!$AF:$AF,$N83,'Bank-1S'!$X:$X,$F83),SUMIFS('Bank-1S'!$AE:$AE,'Bank-1S'!$J:$J,AE$8,'Bank-1S'!$AF:$AF,$N83,'Bank-1S'!$X:$X,$F83))</f>
        <v>0</v>
      </c>
      <c r="AF83" s="99">
        <f ca="1">IF(AF$7&lt;&gt;"",SUMIFS('Bank-1S'!$AE:$AE,'Bank-1S'!$J:$J,"&gt;="&amp;AF$7,'Bank-1S'!$J:$J,"&lt;="&amp;AF$8,'Bank-1S'!$AF:$AF,$N83,'Bank-1S'!$X:$X,$F83),SUMIFS('Bank-1S'!$AE:$AE,'Bank-1S'!$J:$J,AF$8,'Bank-1S'!$AF:$AF,$N83,'Bank-1S'!$X:$X,$F83))</f>
        <v>0</v>
      </c>
      <c r="AG83" s="99">
        <f ca="1">IF(AG$7&lt;&gt;"",SUMIFS('Bank-1S'!$AE:$AE,'Bank-1S'!$J:$J,"&gt;="&amp;AG$7,'Bank-1S'!$J:$J,"&lt;="&amp;AG$8,'Bank-1S'!$AF:$AF,$N83,'Bank-1S'!$X:$X,$F83),SUMIFS('Bank-1S'!$AE:$AE,'Bank-1S'!$J:$J,AG$8,'Bank-1S'!$AF:$AF,$N83,'Bank-1S'!$X:$X,$F83))</f>
        <v>0</v>
      </c>
      <c r="AH83" s="99">
        <f ca="1">IF(AH$7&lt;&gt;"",SUMIFS('Bank-1S'!$AE:$AE,'Bank-1S'!$J:$J,"&gt;="&amp;AH$7,'Bank-1S'!$J:$J,"&lt;="&amp;AH$8,'Bank-1S'!$AF:$AF,$N83,'Bank-1S'!$X:$X,$F83),SUMIFS('Bank-1S'!$AE:$AE,'Bank-1S'!$J:$J,AH$8,'Bank-1S'!$AF:$AF,$N83,'Bank-1S'!$X:$X,$F83))</f>
        <v>0</v>
      </c>
      <c r="AI83" s="99">
        <f ca="1">IF(AI$7&lt;&gt;"",SUMIFS('Bank-1S'!$AE:$AE,'Bank-1S'!$J:$J,"&gt;="&amp;AI$7,'Bank-1S'!$J:$J,"&lt;="&amp;AI$8,'Bank-1S'!$AF:$AF,$N83,'Bank-1S'!$X:$X,$F83),SUMIFS('Bank-1S'!$AE:$AE,'Bank-1S'!$J:$J,AI$8,'Bank-1S'!$AF:$AF,$N83,'Bank-1S'!$X:$X,$F83))</f>
        <v>0</v>
      </c>
      <c r="AJ83" s="99">
        <f ca="1">IF(AJ$7&lt;&gt;"",SUMIFS('Bank-1S'!$AE:$AE,'Bank-1S'!$J:$J,"&gt;="&amp;AJ$7,'Bank-1S'!$J:$J,"&lt;="&amp;AJ$8,'Bank-1S'!$AF:$AF,$N83,'Bank-1S'!$X:$X,$F83),SUMIFS('Bank-1S'!$AE:$AE,'Bank-1S'!$J:$J,AJ$8,'Bank-1S'!$AF:$AF,$N83,'Bank-1S'!$X:$X,$F83))</f>
        <v>0</v>
      </c>
      <c r="AK83" s="99">
        <f ca="1">IF(AK$7&lt;&gt;"",SUMIFS('Bank-1S'!$AE:$AE,'Bank-1S'!$J:$J,"&gt;="&amp;AK$7,'Bank-1S'!$J:$J,"&lt;="&amp;AK$8,'Bank-1S'!$AF:$AF,$N83,'Bank-1S'!$X:$X,$F83),SUMIFS('Bank-1S'!$AE:$AE,'Bank-1S'!$J:$J,AK$8,'Bank-1S'!$AF:$AF,$N83,'Bank-1S'!$X:$X,$F83))</f>
        <v>0</v>
      </c>
      <c r="AL83" s="99">
        <f ca="1">IF(AL$7&lt;&gt;"",SUMIFS('Bank-1S'!$AE:$AE,'Bank-1S'!$J:$J,"&gt;="&amp;AL$7,'Bank-1S'!$J:$J,"&lt;="&amp;AL$8,'Bank-1S'!$AF:$AF,$N83,'Bank-1S'!$X:$X,$F83),SUMIFS('Bank-1S'!$AE:$AE,'Bank-1S'!$J:$J,AL$8,'Bank-1S'!$AF:$AF,$N83,'Bank-1S'!$X:$X,$F83))</f>
        <v>0</v>
      </c>
      <c r="AM83" s="99">
        <f ca="1">IF(AM$7&lt;&gt;"",SUMIFS('Bank-1S'!$AE:$AE,'Bank-1S'!$J:$J,"&gt;="&amp;AM$7,'Bank-1S'!$J:$J,"&lt;="&amp;AM$8,'Bank-1S'!$AF:$AF,$N83,'Bank-1S'!$X:$X,$F83),SUMIFS('Bank-1S'!$AE:$AE,'Bank-1S'!$J:$J,AM$8,'Bank-1S'!$AF:$AF,$N83,'Bank-1S'!$X:$X,$F83))</f>
        <v>0</v>
      </c>
      <c r="AN83" s="99">
        <f ca="1">IF(AN$7&lt;&gt;"",SUMIFS('Bank-1S'!$AE:$AE,'Bank-1S'!$J:$J,"&gt;="&amp;AN$7,'Bank-1S'!$J:$J,"&lt;="&amp;AN$8,'Bank-1S'!$AF:$AF,$N83,'Bank-1S'!$X:$X,$F83),SUMIFS('Bank-1S'!$AE:$AE,'Bank-1S'!$J:$J,AN$8,'Bank-1S'!$AF:$AF,$N83,'Bank-1S'!$X:$X,$F83))</f>
        <v>0</v>
      </c>
      <c r="AO83" s="99">
        <f ca="1">IF(AO$7&lt;&gt;"",SUMIFS('Bank-1S'!$AE:$AE,'Bank-1S'!$J:$J,"&gt;="&amp;AO$7,'Bank-1S'!$J:$J,"&lt;="&amp;AO$8,'Bank-1S'!$AF:$AF,$N83,'Bank-1S'!$X:$X,$F83),SUMIFS('Bank-1S'!$AE:$AE,'Bank-1S'!$J:$J,AO$8,'Bank-1S'!$AF:$AF,$N83,'Bank-1S'!$X:$X,$F83))</f>
        <v>0</v>
      </c>
      <c r="AP83" s="99">
        <f ca="1">IF(AP$7&lt;&gt;"",SUMIFS('Bank-1S'!$AE:$AE,'Bank-1S'!$J:$J,"&gt;="&amp;AP$7,'Bank-1S'!$J:$J,"&lt;="&amp;AP$8,'Bank-1S'!$AF:$AF,$N83,'Bank-1S'!$X:$X,$F83),SUMIFS('Bank-1S'!$AE:$AE,'Bank-1S'!$J:$J,AP$8,'Bank-1S'!$AF:$AF,$N83,'Bank-1S'!$X:$X,$F83))</f>
        <v>0</v>
      </c>
      <c r="AQ83" s="99">
        <f ca="1">IF(AQ$7&lt;&gt;"",SUMIFS('Bank-1S'!$AE:$AE,'Bank-1S'!$J:$J,"&gt;="&amp;AQ$7,'Bank-1S'!$J:$J,"&lt;="&amp;AQ$8,'Bank-1S'!$AF:$AF,$N83,'Bank-1S'!$X:$X,$F83),SUMIFS('Bank-1S'!$AE:$AE,'Bank-1S'!$J:$J,AQ$8,'Bank-1S'!$AF:$AF,$N83,'Bank-1S'!$X:$X,$F83))</f>
        <v>0</v>
      </c>
      <c r="AR83" s="99">
        <f ca="1">IF(AR$7&lt;&gt;"",SUMIFS('Bank-1S'!$AE:$AE,'Bank-1S'!$J:$J,"&gt;="&amp;AR$7,'Bank-1S'!$J:$J,"&lt;="&amp;AR$8,'Bank-1S'!$AF:$AF,$N83,'Bank-1S'!$X:$X,$F83),SUMIFS('Bank-1S'!$AE:$AE,'Bank-1S'!$J:$J,AR$8,'Bank-1S'!$AF:$AF,$N83,'Bank-1S'!$X:$X,$F83))</f>
        <v>0</v>
      </c>
      <c r="AS83" s="99">
        <f ca="1">IF(AS$7&lt;&gt;"",SUMIFS('Bank-1S'!$AE:$AE,'Bank-1S'!$J:$J,"&gt;="&amp;AS$7,'Bank-1S'!$J:$J,"&lt;="&amp;AS$8,'Bank-1S'!$AF:$AF,$N83,'Bank-1S'!$X:$X,$F83),SUMIFS('Bank-1S'!$AE:$AE,'Bank-1S'!$J:$J,AS$8,'Bank-1S'!$AF:$AF,$N83,'Bank-1S'!$X:$X,$F83))</f>
        <v>0</v>
      </c>
      <c r="AT83" s="99">
        <f ca="1">IF(AT$7&lt;&gt;"",SUMIFS('Bank-1S'!$AE:$AE,'Bank-1S'!$J:$J,"&gt;="&amp;AT$7,'Bank-1S'!$J:$J,"&lt;="&amp;AT$8,'Bank-1S'!$AF:$AF,$N83,'Bank-1S'!$X:$X,$F83),SUMIFS('Bank-1S'!$AE:$AE,'Bank-1S'!$J:$J,AT$8,'Bank-1S'!$AF:$AF,$N83,'Bank-1S'!$X:$X,$F83))</f>
        <v>0</v>
      </c>
      <c r="AU83" s="99">
        <f ca="1">IF(AU$7&lt;&gt;"",SUMIFS('Bank-1S'!$AE:$AE,'Bank-1S'!$J:$J,"&gt;="&amp;AU$7,'Bank-1S'!$J:$J,"&lt;="&amp;AU$8,'Bank-1S'!$AF:$AF,$N83,'Bank-1S'!$X:$X,$F83),SUMIFS('Bank-1S'!$AE:$AE,'Bank-1S'!$J:$J,AU$8,'Bank-1S'!$AF:$AF,$N83,'Bank-1S'!$X:$X,$F83))</f>
        <v>0</v>
      </c>
      <c r="AV83" s="99">
        <f ca="1">IF(AV$7&lt;&gt;"",SUMIFS('Bank-1S'!$AE:$AE,'Bank-1S'!$J:$J,"&gt;="&amp;AV$7,'Bank-1S'!$J:$J,"&lt;="&amp;AV$8,'Bank-1S'!$AF:$AF,$N83,'Bank-1S'!$X:$X,$F83),SUMIFS('Bank-1S'!$AE:$AE,'Bank-1S'!$J:$J,AV$8,'Bank-1S'!$AF:$AF,$N83,'Bank-1S'!$X:$X,$F83))</f>
        <v>0</v>
      </c>
      <c r="AW83" s="99">
        <f ca="1">IF(AW$7&lt;&gt;"",SUMIFS('Bank-1S'!$AE:$AE,'Bank-1S'!$J:$J,"&gt;="&amp;AW$7,'Bank-1S'!$J:$J,"&lt;="&amp;AW$8,'Bank-1S'!$AF:$AF,$N83,'Bank-1S'!$X:$X,$F83),SUMIFS('Bank-1S'!$AE:$AE,'Bank-1S'!$J:$J,AW$8,'Bank-1S'!$AF:$AF,$N83,'Bank-1S'!$X:$X,$F83))</f>
        <v>0</v>
      </c>
      <c r="AX83" s="99">
        <f ca="1">IF(AX$7&lt;&gt;"",SUMIFS('Bank-1S'!$AE:$AE,'Bank-1S'!$J:$J,"&gt;="&amp;AX$7,'Bank-1S'!$J:$J,"&lt;="&amp;AX$8,'Bank-1S'!$AF:$AF,$N83,'Bank-1S'!$X:$X,$F83),SUMIFS('Bank-1S'!$AE:$AE,'Bank-1S'!$J:$J,AX$8,'Bank-1S'!$AF:$AF,$N83,'Bank-1S'!$X:$X,$F83))</f>
        <v>0</v>
      </c>
      <c r="AY83" s="99">
        <f ca="1">IF(AY$7&lt;&gt;"",SUMIFS('Bank-1S'!$AE:$AE,'Bank-1S'!$J:$J,"&gt;="&amp;AY$7,'Bank-1S'!$J:$J,"&lt;="&amp;AY$8,'Bank-1S'!$AF:$AF,$N83,'Bank-1S'!$X:$X,$F83),SUMIFS('Bank-1S'!$AE:$AE,'Bank-1S'!$J:$J,AY$8,'Bank-1S'!$AF:$AF,$N83,'Bank-1S'!$X:$X,$F83))</f>
        <v>0</v>
      </c>
      <c r="AZ83" s="99">
        <f ca="1">IF(AZ$7&lt;&gt;"",SUMIFS('Bank-1S'!$AE:$AE,'Bank-1S'!$J:$J,"&gt;="&amp;AZ$7,'Bank-1S'!$J:$J,"&lt;="&amp;AZ$8,'Bank-1S'!$AF:$AF,$N83,'Bank-1S'!$X:$X,$F83),SUMIFS('Bank-1S'!$AE:$AE,'Bank-1S'!$J:$J,AZ$8,'Bank-1S'!$AF:$AF,$N83,'Bank-1S'!$X:$X,$F83))</f>
        <v>0</v>
      </c>
      <c r="BA83" s="99">
        <f ca="1">IF(BA$7&lt;&gt;"",SUMIFS('Bank-1S'!$AE:$AE,'Bank-1S'!$J:$J,"&gt;="&amp;BA$7,'Bank-1S'!$J:$J,"&lt;="&amp;BA$8,'Bank-1S'!$AF:$AF,$N83,'Bank-1S'!$X:$X,$F83),SUMIFS('Bank-1S'!$AE:$AE,'Bank-1S'!$J:$J,BA$8,'Bank-1S'!$AF:$AF,$N83,'Bank-1S'!$X:$X,$F83))</f>
        <v>0</v>
      </c>
      <c r="BB83" s="99">
        <f ca="1">IF(BB$7&lt;&gt;"",SUMIFS('Bank-1S'!$AE:$AE,'Bank-1S'!$J:$J,"&gt;="&amp;BB$7,'Bank-1S'!$J:$J,"&lt;="&amp;BB$8,'Bank-1S'!$AF:$AF,$N83,'Bank-1S'!$X:$X,$F83),SUMIFS('Bank-1S'!$AE:$AE,'Bank-1S'!$J:$J,BB$8,'Bank-1S'!$AF:$AF,$N83,'Bank-1S'!$X:$X,$F83))</f>
        <v>0</v>
      </c>
      <c r="BC83" s="99">
        <f ca="1">IF(BC$7&lt;&gt;"",SUMIFS('Bank-1S'!$AE:$AE,'Bank-1S'!$J:$J,"&gt;="&amp;BC$7,'Bank-1S'!$J:$J,"&lt;="&amp;BC$8,'Bank-1S'!$AF:$AF,$N83,'Bank-1S'!$X:$X,$F83),SUMIFS('Bank-1S'!$AE:$AE,'Bank-1S'!$J:$J,BC$8,'Bank-1S'!$AF:$AF,$N83,'Bank-1S'!$X:$X,$F83))</f>
        <v>0</v>
      </c>
      <c r="BD83" s="99">
        <f ca="1">IF(BD$7&lt;&gt;"",SUMIFS('Bank-1S'!$AE:$AE,'Bank-1S'!$J:$J,"&gt;="&amp;BD$7,'Bank-1S'!$J:$J,"&lt;="&amp;BD$8,'Bank-1S'!$AF:$AF,$N83,'Bank-1S'!$X:$X,$F83),SUMIFS('Bank-1S'!$AE:$AE,'Bank-1S'!$J:$J,BD$8,'Bank-1S'!$AF:$AF,$N83,'Bank-1S'!$X:$X,$F83))</f>
        <v>0</v>
      </c>
      <c r="BE83" s="99">
        <f ca="1">IF(BE$7&lt;&gt;"",SUMIFS('Bank-1S'!$AE:$AE,'Bank-1S'!$J:$J,"&gt;="&amp;BE$7,'Bank-1S'!$J:$J,"&lt;="&amp;BE$8,'Bank-1S'!$AF:$AF,$N83,'Bank-1S'!$X:$X,$F83),SUMIFS('Bank-1S'!$AE:$AE,'Bank-1S'!$J:$J,BE$8,'Bank-1S'!$AF:$AF,$N83,'Bank-1S'!$X:$X,$F83))</f>
        <v>0</v>
      </c>
      <c r="BF83" s="99">
        <f ca="1">IF(BF$7&lt;&gt;"",SUMIFS('Bank-1S'!$AE:$AE,'Bank-1S'!$J:$J,"&gt;="&amp;BF$7,'Bank-1S'!$J:$J,"&lt;="&amp;BF$8,'Bank-1S'!$AF:$AF,$N83,'Bank-1S'!$X:$X,$F83),SUMIFS('Bank-1S'!$AE:$AE,'Bank-1S'!$J:$J,BF$8,'Bank-1S'!$AF:$AF,$N83,'Bank-1S'!$X:$X,$F83))</f>
        <v>0</v>
      </c>
      <c r="BG83" s="99">
        <f ca="1">IF(BG$7&lt;&gt;"",SUMIFS('Bank-1S'!$AE:$AE,'Bank-1S'!$J:$J,"&gt;="&amp;BG$7,'Bank-1S'!$J:$J,"&lt;="&amp;BG$8,'Bank-1S'!$AF:$AF,$N83,'Bank-1S'!$X:$X,$F83),SUMIFS('Bank-1S'!$AE:$AE,'Bank-1S'!$J:$J,BG$8,'Bank-1S'!$AF:$AF,$N83,'Bank-1S'!$X:$X,$F83))</f>
        <v>0</v>
      </c>
      <c r="BH83" s="99">
        <f ca="1">IF(BH$7&lt;&gt;"",SUMIFS('Bank-1S'!$AE:$AE,'Bank-1S'!$J:$J,"&gt;="&amp;BH$7,'Bank-1S'!$J:$J,"&lt;="&amp;BH$8,'Bank-1S'!$AF:$AF,$N83,'Bank-1S'!$X:$X,$F83),SUMIFS('Bank-1S'!$AE:$AE,'Bank-1S'!$J:$J,BH$8,'Bank-1S'!$AF:$AF,$N83,'Bank-1S'!$X:$X,$F83))</f>
        <v>0</v>
      </c>
      <c r="BI83" s="99">
        <f ca="1">IF(BI$7&lt;&gt;"",SUMIFS('Bank-1S'!$AE:$AE,'Bank-1S'!$J:$J,"&gt;="&amp;BI$7,'Bank-1S'!$J:$J,"&lt;="&amp;BI$8,'Bank-1S'!$AF:$AF,$N83,'Bank-1S'!$X:$X,$F83),SUMIFS('Bank-1S'!$AE:$AE,'Bank-1S'!$J:$J,BI$8,'Bank-1S'!$AF:$AF,$N83,'Bank-1S'!$X:$X,$F83))</f>
        <v>0</v>
      </c>
      <c r="BJ83" s="99">
        <f ca="1">IF(BJ$7&lt;&gt;"",SUMIFS('Bank-1S'!$AE:$AE,'Bank-1S'!$J:$J,"&gt;="&amp;BJ$7,'Bank-1S'!$J:$J,"&lt;="&amp;BJ$8,'Bank-1S'!$AF:$AF,$N83,'Bank-1S'!$X:$X,$F83),SUMIFS('Bank-1S'!$AE:$AE,'Bank-1S'!$J:$J,BJ$8,'Bank-1S'!$AF:$AF,$N83,'Bank-1S'!$X:$X,$F83))</f>
        <v>0</v>
      </c>
      <c r="BK83" s="99">
        <f ca="1">IF(BK$7&lt;&gt;"",SUMIFS('Bank-1S'!$AE:$AE,'Bank-1S'!$J:$J,"&gt;="&amp;BK$7,'Bank-1S'!$J:$J,"&lt;="&amp;BK$8,'Bank-1S'!$AF:$AF,$N83,'Bank-1S'!$X:$X,$F83),SUMIFS('Bank-1S'!$AE:$AE,'Bank-1S'!$J:$J,BK$8,'Bank-1S'!$AF:$AF,$N83,'Bank-1S'!$X:$X,$F83))</f>
        <v>0</v>
      </c>
      <c r="BL83" s="99">
        <f ca="1">IF(BL$7&lt;&gt;"",SUMIFS('Bank-1S'!$AE:$AE,'Bank-1S'!$J:$J,"&gt;="&amp;BL$7,'Bank-1S'!$J:$J,"&lt;="&amp;BL$8,'Bank-1S'!$AF:$AF,$N83,'Bank-1S'!$X:$X,$F83),SUMIFS('Bank-1S'!$AE:$AE,'Bank-1S'!$J:$J,BL$8,'Bank-1S'!$AF:$AF,$N83,'Bank-1S'!$X:$X,$F83))</f>
        <v>0</v>
      </c>
      <c r="BM83" s="99">
        <f ca="1">IF(BM$7&lt;&gt;"",SUMIFS('Bank-1S'!$AE:$AE,'Bank-1S'!$J:$J,"&gt;="&amp;BM$7,'Bank-1S'!$J:$J,"&lt;="&amp;BM$8,'Bank-1S'!$AF:$AF,$N83,'Bank-1S'!$X:$X,$F83),SUMIFS('Bank-1S'!$AE:$AE,'Bank-1S'!$J:$J,BM$8,'Bank-1S'!$AF:$AF,$N83,'Bank-1S'!$X:$X,$F83))</f>
        <v>0</v>
      </c>
      <c r="BN83" s="99">
        <f ca="1">IF(BN$7&lt;&gt;"",SUMIFS('Bank-1S'!$AE:$AE,'Bank-1S'!$J:$J,"&gt;="&amp;BN$7,'Bank-1S'!$J:$J,"&lt;="&amp;BN$8,'Bank-1S'!$AF:$AF,$N83,'Bank-1S'!$X:$X,$F83),SUMIFS('Bank-1S'!$AE:$AE,'Bank-1S'!$J:$J,BN$8,'Bank-1S'!$AF:$AF,$N83,'Bank-1S'!$X:$X,$F83))</f>
        <v>0</v>
      </c>
      <c r="BO83" s="99">
        <f ca="1">IF(BO$7&lt;&gt;"",SUMIFS('Bank-1S'!$AE:$AE,'Bank-1S'!$J:$J,"&gt;="&amp;BO$7,'Bank-1S'!$J:$J,"&lt;="&amp;BO$8,'Bank-1S'!$AF:$AF,$N83,'Bank-1S'!$X:$X,$F83),SUMIFS('Bank-1S'!$AE:$AE,'Bank-1S'!$J:$J,BO$8,'Bank-1S'!$AF:$AF,$N83,'Bank-1S'!$X:$X,$F83))</f>
        <v>0</v>
      </c>
      <c r="BP83" s="99">
        <f ca="1">IF(BP$7&lt;&gt;"",SUMIFS('Bank-1S'!$AE:$AE,'Bank-1S'!$J:$J,"&gt;="&amp;BP$7,'Bank-1S'!$J:$J,"&lt;="&amp;BP$8,'Bank-1S'!$AF:$AF,$N83,'Bank-1S'!$X:$X,$F83),SUMIFS('Bank-1S'!$AE:$AE,'Bank-1S'!$J:$J,BP$8,'Bank-1S'!$AF:$AF,$N83,'Bank-1S'!$X:$X,$F83))</f>
        <v>0</v>
      </c>
      <c r="BQ83" s="99">
        <f ca="1">IF(BQ$7&lt;&gt;"",SUMIFS('Bank-1S'!$AE:$AE,'Bank-1S'!$J:$J,"&gt;="&amp;BQ$7,'Bank-1S'!$J:$J,"&lt;="&amp;BQ$8,'Bank-1S'!$AF:$AF,$N83,'Bank-1S'!$X:$X,$F83),SUMIFS('Bank-1S'!$AE:$AE,'Bank-1S'!$J:$J,BQ$8,'Bank-1S'!$AF:$AF,$N83,'Bank-1S'!$X:$X,$F83))</f>
        <v>0</v>
      </c>
      <c r="BR83" s="99">
        <f ca="1">IF(BR$7&lt;&gt;"",SUMIFS('Bank-1S'!$AE:$AE,'Bank-1S'!$J:$J,"&gt;="&amp;BR$7,'Bank-1S'!$J:$J,"&lt;="&amp;BR$8,'Bank-1S'!$AF:$AF,$N83,'Bank-1S'!$X:$X,$F83),SUMIFS('Bank-1S'!$AE:$AE,'Bank-1S'!$J:$J,BR$8,'Bank-1S'!$AF:$AF,$N83,'Bank-1S'!$X:$X,$F83))</f>
        <v>0</v>
      </c>
      <c r="BS83" s="99">
        <f ca="1">IF(BS$7&lt;&gt;"",SUMIFS('Bank-1S'!$AE:$AE,'Bank-1S'!$J:$J,"&gt;="&amp;BS$7,'Bank-1S'!$J:$J,"&lt;="&amp;BS$8,'Bank-1S'!$AF:$AF,$N83,'Bank-1S'!$X:$X,$F83),SUMIFS('Bank-1S'!$AE:$AE,'Bank-1S'!$J:$J,BS$8,'Bank-1S'!$AF:$AF,$N83,'Bank-1S'!$X:$X,$F83))</f>
        <v>0</v>
      </c>
      <c r="BT83" s="99">
        <f ca="1">IF(BT$7&lt;&gt;"",SUMIFS('Bank-1S'!$AE:$AE,'Bank-1S'!$J:$J,"&gt;="&amp;BT$7,'Bank-1S'!$J:$J,"&lt;="&amp;BT$8,'Bank-1S'!$AF:$AF,$N83,'Bank-1S'!$X:$X,$F83),SUMIFS('Bank-1S'!$AE:$AE,'Bank-1S'!$J:$J,BT$8,'Bank-1S'!$AF:$AF,$N83,'Bank-1S'!$X:$X,$F83))</f>
        <v>0</v>
      </c>
      <c r="BU83" s="99">
        <f ca="1">IF(BU$7&lt;&gt;"",SUMIFS('Bank-1S'!$AE:$AE,'Bank-1S'!$J:$J,"&gt;="&amp;BU$7,'Bank-1S'!$J:$J,"&lt;="&amp;BU$8,'Bank-1S'!$AF:$AF,$N83,'Bank-1S'!$X:$X,$F83),SUMIFS('Bank-1S'!$AE:$AE,'Bank-1S'!$J:$J,BU$8,'Bank-1S'!$AF:$AF,$N83,'Bank-1S'!$X:$X,$F83))</f>
        <v>0</v>
      </c>
      <c r="BV83" s="99">
        <f ca="1">IF(BV$7&lt;&gt;"",SUMIFS('Bank-1S'!$AE:$AE,'Bank-1S'!$J:$J,"&gt;="&amp;BV$7,'Bank-1S'!$J:$J,"&lt;="&amp;BV$8,'Bank-1S'!$AF:$AF,$N83,'Bank-1S'!$X:$X,$F83),SUMIFS('Bank-1S'!$AE:$AE,'Bank-1S'!$J:$J,BV$8,'Bank-1S'!$AF:$AF,$N83,'Bank-1S'!$X:$X,$F83))</f>
        <v>0</v>
      </c>
      <c r="BW83" s="99">
        <f ca="1">IF(BW$7&lt;&gt;"",SUMIFS('Bank-1S'!$AE:$AE,'Bank-1S'!$J:$J,"&gt;="&amp;BW$7,'Bank-1S'!$J:$J,"&lt;="&amp;BW$8,'Bank-1S'!$AF:$AF,$N83,'Bank-1S'!$X:$X,$F83),SUMIFS('Bank-1S'!$AE:$AE,'Bank-1S'!$J:$J,BW$8,'Bank-1S'!$AF:$AF,$N83,'Bank-1S'!$X:$X,$F83))</f>
        <v>0</v>
      </c>
      <c r="BX83" s="99">
        <f ca="1">IF(BX$7&lt;&gt;"",SUMIFS('Bank-1S'!$AE:$AE,'Bank-1S'!$J:$J,"&gt;="&amp;BX$7,'Bank-1S'!$J:$J,"&lt;="&amp;BX$8,'Bank-1S'!$AF:$AF,$N83,'Bank-1S'!$X:$X,$F83),SUMIFS('Bank-1S'!$AE:$AE,'Bank-1S'!$J:$J,BX$8,'Bank-1S'!$AF:$AF,$N83,'Bank-1S'!$X:$X,$F83))</f>
        <v>0</v>
      </c>
      <c r="BY83" s="99">
        <f ca="1">IF(BY$7&lt;&gt;"",SUMIFS('Bank-1S'!$AE:$AE,'Bank-1S'!$J:$J,"&gt;="&amp;BY$7,'Bank-1S'!$J:$J,"&lt;="&amp;BY$8,'Bank-1S'!$AF:$AF,$N83,'Bank-1S'!$X:$X,$F83),SUMIFS('Bank-1S'!$AE:$AE,'Bank-1S'!$J:$J,BY$8,'Bank-1S'!$AF:$AF,$N83,'Bank-1S'!$X:$X,$F83))</f>
        <v>0</v>
      </c>
      <c r="BZ83" s="99">
        <f ca="1">IF(BZ$7&lt;&gt;"",SUMIFS('Bank-1S'!$AE:$AE,'Bank-1S'!$J:$J,"&gt;="&amp;BZ$7,'Bank-1S'!$J:$J,"&lt;="&amp;BZ$8,'Bank-1S'!$AF:$AF,$N83,'Bank-1S'!$X:$X,$F83),SUMIFS('Bank-1S'!$AE:$AE,'Bank-1S'!$J:$J,BZ$8,'Bank-1S'!$AF:$AF,$N83,'Bank-1S'!$X:$X,$F83))</f>
        <v>0</v>
      </c>
      <c r="CA83" s="99">
        <f ca="1">IF(CA$7&lt;&gt;"",SUMIFS('Bank-1S'!$AE:$AE,'Bank-1S'!$J:$J,"&gt;="&amp;CA$7,'Bank-1S'!$J:$J,"&lt;="&amp;CA$8,'Bank-1S'!$AF:$AF,$N83,'Bank-1S'!$X:$X,$F83),SUMIFS('Bank-1S'!$AE:$AE,'Bank-1S'!$J:$J,CA$8,'Bank-1S'!$AF:$AF,$N83,'Bank-1S'!$X:$X,$F83))</f>
        <v>0</v>
      </c>
      <c r="CB83" s="99">
        <f ca="1">IF(CB$7&lt;&gt;"",SUMIFS('Bank-1S'!$AE:$AE,'Bank-1S'!$J:$J,"&gt;="&amp;CB$7,'Bank-1S'!$J:$J,"&lt;="&amp;CB$8,'Bank-1S'!$AF:$AF,$N83,'Bank-1S'!$X:$X,$F83),SUMIFS('Bank-1S'!$AE:$AE,'Bank-1S'!$J:$J,CB$8,'Bank-1S'!$AF:$AF,$N83,'Bank-1S'!$X:$X,$F83))</f>
        <v>0</v>
      </c>
      <c r="CC83" s="99">
        <f ca="1">IF(CC$7&lt;&gt;"",SUMIFS('Bank-1S'!$AE:$AE,'Bank-1S'!$J:$J,"&gt;="&amp;CC$7,'Bank-1S'!$J:$J,"&lt;="&amp;CC$8,'Bank-1S'!$AF:$AF,$N83,'Bank-1S'!$X:$X,$F83),SUMIFS('Bank-1S'!$AE:$AE,'Bank-1S'!$J:$J,CC$8,'Bank-1S'!$AF:$AF,$N83,'Bank-1S'!$X:$X,$F83))</f>
        <v>0</v>
      </c>
      <c r="CD83" s="99">
        <f ca="1">IF(CD$7&lt;&gt;"",SUMIFS('Bank-1S'!$AE:$AE,'Bank-1S'!$J:$J,"&gt;="&amp;CD$7,'Bank-1S'!$J:$J,"&lt;="&amp;CD$8,'Bank-1S'!$AF:$AF,$N83,'Bank-1S'!$X:$X,$F83),SUMIFS('Bank-1S'!$AE:$AE,'Bank-1S'!$J:$J,CD$8,'Bank-1S'!$AF:$AF,$N83,'Bank-1S'!$X:$X,$F83))</f>
        <v>0</v>
      </c>
      <c r="CE83" s="99">
        <f ca="1">IF(CE$7&lt;&gt;"",SUMIFS('Bank-1S'!$AE:$AE,'Bank-1S'!$J:$J,"&gt;="&amp;CE$7,'Bank-1S'!$J:$J,"&lt;="&amp;CE$8,'Bank-1S'!$AF:$AF,$N83,'Bank-1S'!$X:$X,$F83),SUMIFS('Bank-1S'!$AE:$AE,'Bank-1S'!$J:$J,CE$8,'Bank-1S'!$AF:$AF,$N83,'Bank-1S'!$X:$X,$F83))</f>
        <v>0</v>
      </c>
      <c r="CF83" s="99">
        <f ca="1">IF(CF$7&lt;&gt;"",SUMIFS('Bank-1S'!$AE:$AE,'Bank-1S'!$J:$J,"&gt;="&amp;CF$7,'Bank-1S'!$J:$J,"&lt;="&amp;CF$8,'Bank-1S'!$AF:$AF,$N83,'Bank-1S'!$X:$X,$F83),SUMIFS('Bank-1S'!$AE:$AE,'Bank-1S'!$J:$J,CF$8,'Bank-1S'!$AF:$AF,$N83,'Bank-1S'!$X:$X,$F83))</f>
        <v>0</v>
      </c>
      <c r="CG83" s="99">
        <f ca="1">IF(CG$7&lt;&gt;"",SUMIFS('Bank-1S'!$AE:$AE,'Bank-1S'!$J:$J,"&gt;="&amp;CG$7,'Bank-1S'!$J:$J,"&lt;="&amp;CG$8,'Bank-1S'!$AF:$AF,$N83,'Bank-1S'!$X:$X,$F83),SUMIFS('Bank-1S'!$AE:$AE,'Bank-1S'!$J:$J,CG$8,'Bank-1S'!$AF:$AF,$N83,'Bank-1S'!$X:$X,$F83))</f>
        <v>0</v>
      </c>
      <c r="CH83" s="99">
        <f ca="1">IF(CH$7&lt;&gt;"",SUMIFS('Bank-1S'!$AE:$AE,'Bank-1S'!$J:$J,"&gt;="&amp;CH$7,'Bank-1S'!$J:$J,"&lt;="&amp;CH$8,'Bank-1S'!$AF:$AF,$N83,'Bank-1S'!$X:$X,$F83),SUMIFS('Bank-1S'!$AE:$AE,'Bank-1S'!$J:$J,CH$8,'Bank-1S'!$AF:$AF,$N83,'Bank-1S'!$X:$X,$F83))</f>
        <v>0</v>
      </c>
      <c r="CI83" s="99">
        <f ca="1">IF(CI$7&lt;&gt;"",SUMIFS('Bank-1S'!$AE:$AE,'Bank-1S'!$J:$J,"&gt;="&amp;CI$7,'Bank-1S'!$J:$J,"&lt;="&amp;CI$8,'Bank-1S'!$AF:$AF,$N83,'Bank-1S'!$X:$X,$F83),SUMIFS('Bank-1S'!$AE:$AE,'Bank-1S'!$J:$J,CI$8,'Bank-1S'!$AF:$AF,$N83,'Bank-1S'!$X:$X,$F83))</f>
        <v>0</v>
      </c>
      <c r="CJ83" s="99">
        <f ca="1">IF(CJ$7&lt;&gt;"",SUMIFS('Bank-1S'!$AE:$AE,'Bank-1S'!$J:$J,"&gt;="&amp;CJ$7,'Bank-1S'!$J:$J,"&lt;="&amp;CJ$8,'Bank-1S'!$AF:$AF,$N83,'Bank-1S'!$X:$X,$F83),SUMIFS('Bank-1S'!$AE:$AE,'Bank-1S'!$J:$J,CJ$8,'Bank-1S'!$AF:$AF,$N83,'Bank-1S'!$X:$X,$F83))</f>
        <v>0</v>
      </c>
      <c r="CK83" s="99">
        <f ca="1">IF(CK$7&lt;&gt;"",SUMIFS('Bank-1S'!$AE:$AE,'Bank-1S'!$J:$J,"&gt;="&amp;CK$7,'Bank-1S'!$J:$J,"&lt;="&amp;CK$8,'Bank-1S'!$AF:$AF,$N83,'Bank-1S'!$X:$X,$F83),SUMIFS('Bank-1S'!$AE:$AE,'Bank-1S'!$J:$J,CK$8,'Bank-1S'!$AF:$AF,$N83,'Bank-1S'!$X:$X,$F83))</f>
        <v>0</v>
      </c>
      <c r="CL83" s="99">
        <f ca="1">IF(CL$7&lt;&gt;"",SUMIFS('Bank-1S'!$AE:$AE,'Bank-1S'!$J:$J,"&gt;="&amp;CL$7,'Bank-1S'!$J:$J,"&lt;="&amp;CL$8,'Bank-1S'!$AF:$AF,$N83,'Bank-1S'!$X:$X,$F83),SUMIFS('Bank-1S'!$AE:$AE,'Bank-1S'!$J:$J,CL$8,'Bank-1S'!$AF:$AF,$N83,'Bank-1S'!$X:$X,$F83))</f>
        <v>0</v>
      </c>
      <c r="CM83" s="99">
        <f ca="1">IF(CM$7&lt;&gt;"",SUMIFS('Bank-1S'!$AE:$AE,'Bank-1S'!$J:$J,"&gt;="&amp;CM$7,'Bank-1S'!$J:$J,"&lt;="&amp;CM$8,'Bank-1S'!$AF:$AF,$N83,'Bank-1S'!$X:$X,$F83),SUMIFS('Bank-1S'!$AE:$AE,'Bank-1S'!$J:$J,CM$8,'Bank-1S'!$AF:$AF,$N83,'Bank-1S'!$X:$X,$F83))</f>
        <v>0</v>
      </c>
      <c r="CN83" s="99">
        <f ca="1">IF(CN$7&lt;&gt;"",SUMIFS('Bank-1S'!$AE:$AE,'Bank-1S'!$J:$J,"&gt;="&amp;CN$7,'Bank-1S'!$J:$J,"&lt;="&amp;CN$8,'Bank-1S'!$AF:$AF,$N83,'Bank-1S'!$X:$X,$F83),SUMIFS('Bank-1S'!$AE:$AE,'Bank-1S'!$J:$J,CN$8,'Bank-1S'!$AF:$AF,$N83,'Bank-1S'!$X:$X,$F83))</f>
        <v>0</v>
      </c>
      <c r="CO83" s="99">
        <f ca="1">IF(CO$7&lt;&gt;"",SUMIFS('Bank-1S'!$AE:$AE,'Bank-1S'!$J:$J,"&gt;="&amp;CO$7,'Bank-1S'!$J:$J,"&lt;="&amp;CO$8,'Bank-1S'!$AF:$AF,$N83,'Bank-1S'!$X:$X,$F83),SUMIFS('Bank-1S'!$AE:$AE,'Bank-1S'!$J:$J,CO$8,'Bank-1S'!$AF:$AF,$N83,'Bank-1S'!$X:$X,$F83))</f>
        <v>0</v>
      </c>
      <c r="CP83" s="99">
        <f ca="1">IF(CP$7&lt;&gt;"",SUMIFS('Bank-1S'!$AE:$AE,'Bank-1S'!$J:$J,"&gt;="&amp;CP$7,'Bank-1S'!$J:$J,"&lt;="&amp;CP$8,'Bank-1S'!$AF:$AF,$N83,'Bank-1S'!$X:$X,$F83),SUMIFS('Bank-1S'!$AE:$AE,'Bank-1S'!$J:$J,CP$8,'Bank-1S'!$AF:$AF,$N83,'Bank-1S'!$X:$X,$F83))</f>
        <v>0</v>
      </c>
      <c r="CQ83" s="99">
        <f ca="1">IF(CQ$7&lt;&gt;"",SUMIFS('Bank-1S'!$AE:$AE,'Bank-1S'!$J:$J,"&gt;="&amp;CQ$7,'Bank-1S'!$J:$J,"&lt;="&amp;CQ$8,'Bank-1S'!$AF:$AF,$N83,'Bank-1S'!$X:$X,$F83),SUMIFS('Bank-1S'!$AE:$AE,'Bank-1S'!$J:$J,CQ$8,'Bank-1S'!$AF:$AF,$N83,'Bank-1S'!$X:$X,$F83))</f>
        <v>0</v>
      </c>
      <c r="CR83" s="99">
        <f ca="1">IF(CR$7&lt;&gt;"",SUMIFS('Bank-1S'!$AE:$AE,'Bank-1S'!$J:$J,"&gt;="&amp;CR$7,'Bank-1S'!$J:$J,"&lt;="&amp;CR$8,'Bank-1S'!$AF:$AF,$N83,'Bank-1S'!$X:$X,$F83),SUMIFS('Bank-1S'!$AE:$AE,'Bank-1S'!$J:$J,CR$8,'Bank-1S'!$AF:$AF,$N83,'Bank-1S'!$X:$X,$F83))</f>
        <v>0</v>
      </c>
      <c r="CS83" s="99">
        <f ca="1">IF(CS$7&lt;&gt;"",SUMIFS('Bank-1S'!$AE:$AE,'Bank-1S'!$J:$J,"&gt;="&amp;CS$7,'Bank-1S'!$J:$J,"&lt;="&amp;CS$8,'Bank-1S'!$AF:$AF,$N83,'Bank-1S'!$X:$X,$F83),SUMIFS('Bank-1S'!$AE:$AE,'Bank-1S'!$J:$J,CS$8,'Bank-1S'!$AF:$AF,$N83,'Bank-1S'!$X:$X,$F83))</f>
        <v>0</v>
      </c>
      <c r="CT83" s="99">
        <f ca="1">IF(CT$7&lt;&gt;"",SUMIFS('Bank-1S'!$AE:$AE,'Bank-1S'!$J:$J,"&gt;="&amp;CT$7,'Bank-1S'!$J:$J,"&lt;="&amp;CT$8,'Bank-1S'!$AF:$AF,$N83,'Bank-1S'!$X:$X,$F83),SUMIFS('Bank-1S'!$AE:$AE,'Bank-1S'!$J:$J,CT$8,'Bank-1S'!$AF:$AF,$N83,'Bank-1S'!$X:$X,$F83))</f>
        <v>0</v>
      </c>
    </row>
    <row r="84" spans="1:98" s="28" customFormat="1" ht="10.199999999999999" x14ac:dyDescent="0.2">
      <c r="A84" s="87"/>
      <c r="B84" s="87"/>
      <c r="C84" s="87"/>
      <c r="D84" s="87"/>
      <c r="E84" s="198">
        <v>1</v>
      </c>
      <c r="F84" s="101" t="str">
        <f>lists!$Z$34</f>
        <v>Оплаты за бухгалтерское обслуживание</v>
      </c>
      <c r="G84" s="87"/>
      <c r="H84" s="291">
        <f t="shared" ca="1" si="24"/>
        <v>0</v>
      </c>
      <c r="I84" s="306">
        <f t="shared" ca="1" si="37"/>
        <v>0</v>
      </c>
      <c r="J84" s="291">
        <f t="shared" ca="1" si="22"/>
        <v>0</v>
      </c>
      <c r="K84" s="306">
        <f t="shared" ca="1" si="26"/>
        <v>0</v>
      </c>
      <c r="L84" s="306">
        <f t="shared" ref="L84:L113" ca="1" si="38">I84-K84</f>
        <v>0</v>
      </c>
      <c r="M84" s="86"/>
      <c r="N84" s="87" t="str">
        <f t="shared" si="23"/>
        <v>RUR</v>
      </c>
      <c r="O84" s="88"/>
      <c r="P84" s="87"/>
      <c r="Q84" s="260">
        <f t="shared" ca="1" si="28"/>
        <v>0</v>
      </c>
      <c r="R84" s="87"/>
      <c r="S84" s="136"/>
      <c r="T84" s="137">
        <f t="shared" ca="1" si="31"/>
        <v>0</v>
      </c>
      <c r="U84" s="138"/>
      <c r="V84" s="168"/>
      <c r="W84" s="169">
        <f>IF(W$7&lt;&gt;"",SUMIFS('Bank-1S'!$AE:$AE,'Bank-1S'!$J:$J,"&gt;="&amp;W$7,'Bank-1S'!$J:$J,"&lt;="&amp;W$8,'Bank-1S'!$AF:$AF,$N84,'Bank-1S'!$X:$X,$F84),SUMIFS('Bank-1S'!$AE:$AE,'Bank-1S'!$J:$J,W$8,'Bank-1S'!$AF:$AF,$N84,'Bank-1S'!$X:$X,$F84))</f>
        <v>0</v>
      </c>
      <c r="X84" s="99">
        <f ca="1">IF(X$7&lt;&gt;"",SUMIFS('Bank-1S'!$AE:$AE,'Bank-1S'!$J:$J,"&gt;="&amp;X$7,'Bank-1S'!$J:$J,"&lt;="&amp;X$8,'Bank-1S'!$AF:$AF,$N84,'Bank-1S'!$X:$X,$F84),SUMIFS('Bank-1S'!$AE:$AE,'Bank-1S'!$J:$J,X$8,'Bank-1S'!$AF:$AF,$N84,'Bank-1S'!$X:$X,$F84))</f>
        <v>0</v>
      </c>
      <c r="Y84" s="99">
        <f ca="1">IF(Y$7&lt;&gt;"",SUMIFS('Bank-1S'!$AE:$AE,'Bank-1S'!$J:$J,"&gt;="&amp;Y$7,'Bank-1S'!$J:$J,"&lt;="&amp;Y$8,'Bank-1S'!$AF:$AF,$N84,'Bank-1S'!$X:$X,$F84),SUMIFS('Bank-1S'!$AE:$AE,'Bank-1S'!$J:$J,Y$8,'Bank-1S'!$AF:$AF,$N84,'Bank-1S'!$X:$X,$F84))</f>
        <v>0</v>
      </c>
      <c r="Z84" s="99">
        <f ca="1">IF(Z$7&lt;&gt;"",SUMIFS('Bank-1S'!$AE:$AE,'Bank-1S'!$J:$J,"&gt;="&amp;Z$7,'Bank-1S'!$J:$J,"&lt;="&amp;Z$8,'Bank-1S'!$AF:$AF,$N84,'Bank-1S'!$X:$X,$F84),SUMIFS('Bank-1S'!$AE:$AE,'Bank-1S'!$J:$J,Z$8,'Bank-1S'!$AF:$AF,$N84,'Bank-1S'!$X:$X,$F84))</f>
        <v>0</v>
      </c>
      <c r="AA84" s="99">
        <f ca="1">IF(AA$7&lt;&gt;"",SUMIFS('Bank-1S'!$AE:$AE,'Bank-1S'!$J:$J,"&gt;="&amp;AA$7,'Bank-1S'!$J:$J,"&lt;="&amp;AA$8,'Bank-1S'!$AF:$AF,$N84,'Bank-1S'!$X:$X,$F84),SUMIFS('Bank-1S'!$AE:$AE,'Bank-1S'!$J:$J,AA$8,'Bank-1S'!$AF:$AF,$N84,'Bank-1S'!$X:$X,$F84))</f>
        <v>0</v>
      </c>
      <c r="AB84" s="99">
        <f ca="1">IF(AB$7&lt;&gt;"",SUMIFS('Bank-1S'!$AE:$AE,'Bank-1S'!$J:$J,"&gt;="&amp;AB$7,'Bank-1S'!$J:$J,"&lt;="&amp;AB$8,'Bank-1S'!$AF:$AF,$N84,'Bank-1S'!$X:$X,$F84),SUMIFS('Bank-1S'!$AE:$AE,'Bank-1S'!$J:$J,AB$8,'Bank-1S'!$AF:$AF,$N84,'Bank-1S'!$X:$X,$F84))</f>
        <v>0</v>
      </c>
      <c r="AC84" s="99">
        <f ca="1">IF(AC$7&lt;&gt;"",SUMIFS('Bank-1S'!$AE:$AE,'Bank-1S'!$J:$J,"&gt;="&amp;AC$7,'Bank-1S'!$J:$J,"&lt;="&amp;AC$8,'Bank-1S'!$AF:$AF,$N84,'Bank-1S'!$X:$X,$F84),SUMIFS('Bank-1S'!$AE:$AE,'Bank-1S'!$J:$J,AC$8,'Bank-1S'!$AF:$AF,$N84,'Bank-1S'!$X:$X,$F84))</f>
        <v>0</v>
      </c>
      <c r="AD84" s="99">
        <f ca="1">IF(AD$7&lt;&gt;"",SUMIFS('Bank-1S'!$AE:$AE,'Bank-1S'!$J:$J,"&gt;="&amp;AD$7,'Bank-1S'!$J:$J,"&lt;="&amp;AD$8,'Bank-1S'!$AF:$AF,$N84,'Bank-1S'!$X:$X,$F84),SUMIFS('Bank-1S'!$AE:$AE,'Bank-1S'!$J:$J,AD$8,'Bank-1S'!$AF:$AF,$N84,'Bank-1S'!$X:$X,$F84))</f>
        <v>0</v>
      </c>
      <c r="AE84" s="99">
        <f ca="1">IF(AE$7&lt;&gt;"",SUMIFS('Bank-1S'!$AE:$AE,'Bank-1S'!$J:$J,"&gt;="&amp;AE$7,'Bank-1S'!$J:$J,"&lt;="&amp;AE$8,'Bank-1S'!$AF:$AF,$N84,'Bank-1S'!$X:$X,$F84),SUMIFS('Bank-1S'!$AE:$AE,'Bank-1S'!$J:$J,AE$8,'Bank-1S'!$AF:$AF,$N84,'Bank-1S'!$X:$X,$F84))</f>
        <v>0</v>
      </c>
      <c r="AF84" s="99">
        <f ca="1">IF(AF$7&lt;&gt;"",SUMIFS('Bank-1S'!$AE:$AE,'Bank-1S'!$J:$J,"&gt;="&amp;AF$7,'Bank-1S'!$J:$J,"&lt;="&amp;AF$8,'Bank-1S'!$AF:$AF,$N84,'Bank-1S'!$X:$X,$F84),SUMIFS('Bank-1S'!$AE:$AE,'Bank-1S'!$J:$J,AF$8,'Bank-1S'!$AF:$AF,$N84,'Bank-1S'!$X:$X,$F84))</f>
        <v>0</v>
      </c>
      <c r="AG84" s="99">
        <f ca="1">IF(AG$7&lt;&gt;"",SUMIFS('Bank-1S'!$AE:$AE,'Bank-1S'!$J:$J,"&gt;="&amp;AG$7,'Bank-1S'!$J:$J,"&lt;="&amp;AG$8,'Bank-1S'!$AF:$AF,$N84,'Bank-1S'!$X:$X,$F84),SUMIFS('Bank-1S'!$AE:$AE,'Bank-1S'!$J:$J,AG$8,'Bank-1S'!$AF:$AF,$N84,'Bank-1S'!$X:$X,$F84))</f>
        <v>0</v>
      </c>
      <c r="AH84" s="99">
        <f ca="1">IF(AH$7&lt;&gt;"",SUMIFS('Bank-1S'!$AE:$AE,'Bank-1S'!$J:$J,"&gt;="&amp;AH$7,'Bank-1S'!$J:$J,"&lt;="&amp;AH$8,'Bank-1S'!$AF:$AF,$N84,'Bank-1S'!$X:$X,$F84),SUMIFS('Bank-1S'!$AE:$AE,'Bank-1S'!$J:$J,AH$8,'Bank-1S'!$AF:$AF,$N84,'Bank-1S'!$X:$X,$F84))</f>
        <v>0</v>
      </c>
      <c r="AI84" s="99">
        <f ca="1">IF(AI$7&lt;&gt;"",SUMIFS('Bank-1S'!$AE:$AE,'Bank-1S'!$J:$J,"&gt;="&amp;AI$7,'Bank-1S'!$J:$J,"&lt;="&amp;AI$8,'Bank-1S'!$AF:$AF,$N84,'Bank-1S'!$X:$X,$F84),SUMIFS('Bank-1S'!$AE:$AE,'Bank-1S'!$J:$J,AI$8,'Bank-1S'!$AF:$AF,$N84,'Bank-1S'!$X:$X,$F84))</f>
        <v>0</v>
      </c>
      <c r="AJ84" s="99">
        <f ca="1">IF(AJ$7&lt;&gt;"",SUMIFS('Bank-1S'!$AE:$AE,'Bank-1S'!$J:$J,"&gt;="&amp;AJ$7,'Bank-1S'!$J:$J,"&lt;="&amp;AJ$8,'Bank-1S'!$AF:$AF,$N84,'Bank-1S'!$X:$X,$F84),SUMIFS('Bank-1S'!$AE:$AE,'Bank-1S'!$J:$J,AJ$8,'Bank-1S'!$AF:$AF,$N84,'Bank-1S'!$X:$X,$F84))</f>
        <v>0</v>
      </c>
      <c r="AK84" s="99">
        <f ca="1">IF(AK$7&lt;&gt;"",SUMIFS('Bank-1S'!$AE:$AE,'Bank-1S'!$J:$J,"&gt;="&amp;AK$7,'Bank-1S'!$J:$J,"&lt;="&amp;AK$8,'Bank-1S'!$AF:$AF,$N84,'Bank-1S'!$X:$X,$F84),SUMIFS('Bank-1S'!$AE:$AE,'Bank-1S'!$J:$J,AK$8,'Bank-1S'!$AF:$AF,$N84,'Bank-1S'!$X:$X,$F84))</f>
        <v>0</v>
      </c>
      <c r="AL84" s="99">
        <f ca="1">IF(AL$7&lt;&gt;"",SUMIFS('Bank-1S'!$AE:$AE,'Bank-1S'!$J:$J,"&gt;="&amp;AL$7,'Bank-1S'!$J:$J,"&lt;="&amp;AL$8,'Bank-1S'!$AF:$AF,$N84,'Bank-1S'!$X:$X,$F84),SUMIFS('Bank-1S'!$AE:$AE,'Bank-1S'!$J:$J,AL$8,'Bank-1S'!$AF:$AF,$N84,'Bank-1S'!$X:$X,$F84))</f>
        <v>0</v>
      </c>
      <c r="AM84" s="99">
        <f ca="1">IF(AM$7&lt;&gt;"",SUMIFS('Bank-1S'!$AE:$AE,'Bank-1S'!$J:$J,"&gt;="&amp;AM$7,'Bank-1S'!$J:$J,"&lt;="&amp;AM$8,'Bank-1S'!$AF:$AF,$N84,'Bank-1S'!$X:$X,$F84),SUMIFS('Bank-1S'!$AE:$AE,'Bank-1S'!$J:$J,AM$8,'Bank-1S'!$AF:$AF,$N84,'Bank-1S'!$X:$X,$F84))</f>
        <v>0</v>
      </c>
      <c r="AN84" s="99">
        <f ca="1">IF(AN$7&lt;&gt;"",SUMIFS('Bank-1S'!$AE:$AE,'Bank-1S'!$J:$J,"&gt;="&amp;AN$7,'Bank-1S'!$J:$J,"&lt;="&amp;AN$8,'Bank-1S'!$AF:$AF,$N84,'Bank-1S'!$X:$X,$F84),SUMIFS('Bank-1S'!$AE:$AE,'Bank-1S'!$J:$J,AN$8,'Bank-1S'!$AF:$AF,$N84,'Bank-1S'!$X:$X,$F84))</f>
        <v>0</v>
      </c>
      <c r="AO84" s="99">
        <f ca="1">IF(AO$7&lt;&gt;"",SUMIFS('Bank-1S'!$AE:$AE,'Bank-1S'!$J:$J,"&gt;="&amp;AO$7,'Bank-1S'!$J:$J,"&lt;="&amp;AO$8,'Bank-1S'!$AF:$AF,$N84,'Bank-1S'!$X:$X,$F84),SUMIFS('Bank-1S'!$AE:$AE,'Bank-1S'!$J:$J,AO$8,'Bank-1S'!$AF:$AF,$N84,'Bank-1S'!$X:$X,$F84))</f>
        <v>0</v>
      </c>
      <c r="AP84" s="99">
        <f ca="1">IF(AP$7&lt;&gt;"",SUMIFS('Bank-1S'!$AE:$AE,'Bank-1S'!$J:$J,"&gt;="&amp;AP$7,'Bank-1S'!$J:$J,"&lt;="&amp;AP$8,'Bank-1S'!$AF:$AF,$N84,'Bank-1S'!$X:$X,$F84),SUMIFS('Bank-1S'!$AE:$AE,'Bank-1S'!$J:$J,AP$8,'Bank-1S'!$AF:$AF,$N84,'Bank-1S'!$X:$X,$F84))</f>
        <v>0</v>
      </c>
      <c r="AQ84" s="99">
        <f ca="1">IF(AQ$7&lt;&gt;"",SUMIFS('Bank-1S'!$AE:$AE,'Bank-1S'!$J:$J,"&gt;="&amp;AQ$7,'Bank-1S'!$J:$J,"&lt;="&amp;AQ$8,'Bank-1S'!$AF:$AF,$N84,'Bank-1S'!$X:$X,$F84),SUMIFS('Bank-1S'!$AE:$AE,'Bank-1S'!$J:$J,AQ$8,'Bank-1S'!$AF:$AF,$N84,'Bank-1S'!$X:$X,$F84))</f>
        <v>0</v>
      </c>
      <c r="AR84" s="99">
        <f ca="1">IF(AR$7&lt;&gt;"",SUMIFS('Bank-1S'!$AE:$AE,'Bank-1S'!$J:$J,"&gt;="&amp;AR$7,'Bank-1S'!$J:$J,"&lt;="&amp;AR$8,'Bank-1S'!$AF:$AF,$N84,'Bank-1S'!$X:$X,$F84),SUMIFS('Bank-1S'!$AE:$AE,'Bank-1S'!$J:$J,AR$8,'Bank-1S'!$AF:$AF,$N84,'Bank-1S'!$X:$X,$F84))</f>
        <v>0</v>
      </c>
      <c r="AS84" s="99">
        <f ca="1">IF(AS$7&lt;&gt;"",SUMIFS('Bank-1S'!$AE:$AE,'Bank-1S'!$J:$J,"&gt;="&amp;AS$7,'Bank-1S'!$J:$J,"&lt;="&amp;AS$8,'Bank-1S'!$AF:$AF,$N84,'Bank-1S'!$X:$X,$F84),SUMIFS('Bank-1S'!$AE:$AE,'Bank-1S'!$J:$J,AS$8,'Bank-1S'!$AF:$AF,$N84,'Bank-1S'!$X:$X,$F84))</f>
        <v>0</v>
      </c>
      <c r="AT84" s="99">
        <f ca="1">IF(AT$7&lt;&gt;"",SUMIFS('Bank-1S'!$AE:$AE,'Bank-1S'!$J:$J,"&gt;="&amp;AT$7,'Bank-1S'!$J:$J,"&lt;="&amp;AT$8,'Bank-1S'!$AF:$AF,$N84,'Bank-1S'!$X:$X,$F84),SUMIFS('Bank-1S'!$AE:$AE,'Bank-1S'!$J:$J,AT$8,'Bank-1S'!$AF:$AF,$N84,'Bank-1S'!$X:$X,$F84))</f>
        <v>0</v>
      </c>
      <c r="AU84" s="99">
        <f ca="1">IF(AU$7&lt;&gt;"",SUMIFS('Bank-1S'!$AE:$AE,'Bank-1S'!$J:$J,"&gt;="&amp;AU$7,'Bank-1S'!$J:$J,"&lt;="&amp;AU$8,'Bank-1S'!$AF:$AF,$N84,'Bank-1S'!$X:$X,$F84),SUMIFS('Bank-1S'!$AE:$AE,'Bank-1S'!$J:$J,AU$8,'Bank-1S'!$AF:$AF,$N84,'Bank-1S'!$X:$X,$F84))</f>
        <v>0</v>
      </c>
      <c r="AV84" s="99">
        <f ca="1">IF(AV$7&lt;&gt;"",SUMIFS('Bank-1S'!$AE:$AE,'Bank-1S'!$J:$J,"&gt;="&amp;AV$7,'Bank-1S'!$J:$J,"&lt;="&amp;AV$8,'Bank-1S'!$AF:$AF,$N84,'Bank-1S'!$X:$X,$F84),SUMIFS('Bank-1S'!$AE:$AE,'Bank-1S'!$J:$J,AV$8,'Bank-1S'!$AF:$AF,$N84,'Bank-1S'!$X:$X,$F84))</f>
        <v>0</v>
      </c>
      <c r="AW84" s="99">
        <f ca="1">IF(AW$7&lt;&gt;"",SUMIFS('Bank-1S'!$AE:$AE,'Bank-1S'!$J:$J,"&gt;="&amp;AW$7,'Bank-1S'!$J:$J,"&lt;="&amp;AW$8,'Bank-1S'!$AF:$AF,$N84,'Bank-1S'!$X:$X,$F84),SUMIFS('Bank-1S'!$AE:$AE,'Bank-1S'!$J:$J,AW$8,'Bank-1S'!$AF:$AF,$N84,'Bank-1S'!$X:$X,$F84))</f>
        <v>0</v>
      </c>
      <c r="AX84" s="99">
        <f ca="1">IF(AX$7&lt;&gt;"",SUMIFS('Bank-1S'!$AE:$AE,'Bank-1S'!$J:$J,"&gt;="&amp;AX$7,'Bank-1S'!$J:$J,"&lt;="&amp;AX$8,'Bank-1S'!$AF:$AF,$N84,'Bank-1S'!$X:$X,$F84),SUMIFS('Bank-1S'!$AE:$AE,'Bank-1S'!$J:$J,AX$8,'Bank-1S'!$AF:$AF,$N84,'Bank-1S'!$X:$X,$F84))</f>
        <v>0</v>
      </c>
      <c r="AY84" s="99">
        <f ca="1">IF(AY$7&lt;&gt;"",SUMIFS('Bank-1S'!$AE:$AE,'Bank-1S'!$J:$J,"&gt;="&amp;AY$7,'Bank-1S'!$J:$J,"&lt;="&amp;AY$8,'Bank-1S'!$AF:$AF,$N84,'Bank-1S'!$X:$X,$F84),SUMIFS('Bank-1S'!$AE:$AE,'Bank-1S'!$J:$J,AY$8,'Bank-1S'!$AF:$AF,$N84,'Bank-1S'!$X:$X,$F84))</f>
        <v>0</v>
      </c>
      <c r="AZ84" s="99">
        <f ca="1">IF(AZ$7&lt;&gt;"",SUMIFS('Bank-1S'!$AE:$AE,'Bank-1S'!$J:$J,"&gt;="&amp;AZ$7,'Bank-1S'!$J:$J,"&lt;="&amp;AZ$8,'Bank-1S'!$AF:$AF,$N84,'Bank-1S'!$X:$X,$F84),SUMIFS('Bank-1S'!$AE:$AE,'Bank-1S'!$J:$J,AZ$8,'Bank-1S'!$AF:$AF,$N84,'Bank-1S'!$X:$X,$F84))</f>
        <v>0</v>
      </c>
      <c r="BA84" s="99">
        <f ca="1">IF(BA$7&lt;&gt;"",SUMIFS('Bank-1S'!$AE:$AE,'Bank-1S'!$J:$J,"&gt;="&amp;BA$7,'Bank-1S'!$J:$J,"&lt;="&amp;BA$8,'Bank-1S'!$AF:$AF,$N84,'Bank-1S'!$X:$X,$F84),SUMIFS('Bank-1S'!$AE:$AE,'Bank-1S'!$J:$J,BA$8,'Bank-1S'!$AF:$AF,$N84,'Bank-1S'!$X:$X,$F84))</f>
        <v>0</v>
      </c>
      <c r="BB84" s="99">
        <f ca="1">IF(BB$7&lt;&gt;"",SUMIFS('Bank-1S'!$AE:$AE,'Bank-1S'!$J:$J,"&gt;="&amp;BB$7,'Bank-1S'!$J:$J,"&lt;="&amp;BB$8,'Bank-1S'!$AF:$AF,$N84,'Bank-1S'!$X:$X,$F84),SUMIFS('Bank-1S'!$AE:$AE,'Bank-1S'!$J:$J,BB$8,'Bank-1S'!$AF:$AF,$N84,'Bank-1S'!$X:$X,$F84))</f>
        <v>0</v>
      </c>
      <c r="BC84" s="99">
        <f ca="1">IF(BC$7&lt;&gt;"",SUMIFS('Bank-1S'!$AE:$AE,'Bank-1S'!$J:$J,"&gt;="&amp;BC$7,'Bank-1S'!$J:$J,"&lt;="&amp;BC$8,'Bank-1S'!$AF:$AF,$N84,'Bank-1S'!$X:$X,$F84),SUMIFS('Bank-1S'!$AE:$AE,'Bank-1S'!$J:$J,BC$8,'Bank-1S'!$AF:$AF,$N84,'Bank-1S'!$X:$X,$F84))</f>
        <v>0</v>
      </c>
      <c r="BD84" s="99">
        <f ca="1">IF(BD$7&lt;&gt;"",SUMIFS('Bank-1S'!$AE:$AE,'Bank-1S'!$J:$J,"&gt;="&amp;BD$7,'Bank-1S'!$J:$J,"&lt;="&amp;BD$8,'Bank-1S'!$AF:$AF,$N84,'Bank-1S'!$X:$X,$F84),SUMIFS('Bank-1S'!$AE:$AE,'Bank-1S'!$J:$J,BD$8,'Bank-1S'!$AF:$AF,$N84,'Bank-1S'!$X:$X,$F84))</f>
        <v>0</v>
      </c>
      <c r="BE84" s="99">
        <f ca="1">IF(BE$7&lt;&gt;"",SUMIFS('Bank-1S'!$AE:$AE,'Bank-1S'!$J:$J,"&gt;="&amp;BE$7,'Bank-1S'!$J:$J,"&lt;="&amp;BE$8,'Bank-1S'!$AF:$AF,$N84,'Bank-1S'!$X:$X,$F84),SUMIFS('Bank-1S'!$AE:$AE,'Bank-1S'!$J:$J,BE$8,'Bank-1S'!$AF:$AF,$N84,'Bank-1S'!$X:$X,$F84))</f>
        <v>0</v>
      </c>
      <c r="BF84" s="99">
        <f ca="1">IF(BF$7&lt;&gt;"",SUMIFS('Bank-1S'!$AE:$AE,'Bank-1S'!$J:$J,"&gt;="&amp;BF$7,'Bank-1S'!$J:$J,"&lt;="&amp;BF$8,'Bank-1S'!$AF:$AF,$N84,'Bank-1S'!$X:$X,$F84),SUMIFS('Bank-1S'!$AE:$AE,'Bank-1S'!$J:$J,BF$8,'Bank-1S'!$AF:$AF,$N84,'Bank-1S'!$X:$X,$F84))</f>
        <v>0</v>
      </c>
      <c r="BG84" s="99">
        <f ca="1">IF(BG$7&lt;&gt;"",SUMIFS('Bank-1S'!$AE:$AE,'Bank-1S'!$J:$J,"&gt;="&amp;BG$7,'Bank-1S'!$J:$J,"&lt;="&amp;BG$8,'Bank-1S'!$AF:$AF,$N84,'Bank-1S'!$X:$X,$F84),SUMIFS('Bank-1S'!$AE:$AE,'Bank-1S'!$J:$J,BG$8,'Bank-1S'!$AF:$AF,$N84,'Bank-1S'!$X:$X,$F84))</f>
        <v>0</v>
      </c>
      <c r="BH84" s="99">
        <f ca="1">IF(BH$7&lt;&gt;"",SUMIFS('Bank-1S'!$AE:$AE,'Bank-1S'!$J:$J,"&gt;="&amp;BH$7,'Bank-1S'!$J:$J,"&lt;="&amp;BH$8,'Bank-1S'!$AF:$AF,$N84,'Bank-1S'!$X:$X,$F84),SUMIFS('Bank-1S'!$AE:$AE,'Bank-1S'!$J:$J,BH$8,'Bank-1S'!$AF:$AF,$N84,'Bank-1S'!$X:$X,$F84))</f>
        <v>0</v>
      </c>
      <c r="BI84" s="99">
        <f ca="1">IF(BI$7&lt;&gt;"",SUMIFS('Bank-1S'!$AE:$AE,'Bank-1S'!$J:$J,"&gt;="&amp;BI$7,'Bank-1S'!$J:$J,"&lt;="&amp;BI$8,'Bank-1S'!$AF:$AF,$N84,'Bank-1S'!$X:$X,$F84),SUMIFS('Bank-1S'!$AE:$AE,'Bank-1S'!$J:$J,BI$8,'Bank-1S'!$AF:$AF,$N84,'Bank-1S'!$X:$X,$F84))</f>
        <v>0</v>
      </c>
      <c r="BJ84" s="99">
        <f ca="1">IF(BJ$7&lt;&gt;"",SUMIFS('Bank-1S'!$AE:$AE,'Bank-1S'!$J:$J,"&gt;="&amp;BJ$7,'Bank-1S'!$J:$J,"&lt;="&amp;BJ$8,'Bank-1S'!$AF:$AF,$N84,'Bank-1S'!$X:$X,$F84),SUMIFS('Bank-1S'!$AE:$AE,'Bank-1S'!$J:$J,BJ$8,'Bank-1S'!$AF:$AF,$N84,'Bank-1S'!$X:$X,$F84))</f>
        <v>0</v>
      </c>
      <c r="BK84" s="99">
        <f ca="1">IF(BK$7&lt;&gt;"",SUMIFS('Bank-1S'!$AE:$AE,'Bank-1S'!$J:$J,"&gt;="&amp;BK$7,'Bank-1S'!$J:$J,"&lt;="&amp;BK$8,'Bank-1S'!$AF:$AF,$N84,'Bank-1S'!$X:$X,$F84),SUMIFS('Bank-1S'!$AE:$AE,'Bank-1S'!$J:$J,BK$8,'Bank-1S'!$AF:$AF,$N84,'Bank-1S'!$X:$X,$F84))</f>
        <v>0</v>
      </c>
      <c r="BL84" s="99">
        <f ca="1">IF(BL$7&lt;&gt;"",SUMIFS('Bank-1S'!$AE:$AE,'Bank-1S'!$J:$J,"&gt;="&amp;BL$7,'Bank-1S'!$J:$J,"&lt;="&amp;BL$8,'Bank-1S'!$AF:$AF,$N84,'Bank-1S'!$X:$X,$F84),SUMIFS('Bank-1S'!$AE:$AE,'Bank-1S'!$J:$J,BL$8,'Bank-1S'!$AF:$AF,$N84,'Bank-1S'!$X:$X,$F84))</f>
        <v>0</v>
      </c>
      <c r="BM84" s="99">
        <f ca="1">IF(BM$7&lt;&gt;"",SUMIFS('Bank-1S'!$AE:$AE,'Bank-1S'!$J:$J,"&gt;="&amp;BM$7,'Bank-1S'!$J:$J,"&lt;="&amp;BM$8,'Bank-1S'!$AF:$AF,$N84,'Bank-1S'!$X:$X,$F84),SUMIFS('Bank-1S'!$AE:$AE,'Bank-1S'!$J:$J,BM$8,'Bank-1S'!$AF:$AF,$N84,'Bank-1S'!$X:$X,$F84))</f>
        <v>0</v>
      </c>
      <c r="BN84" s="99">
        <f ca="1">IF(BN$7&lt;&gt;"",SUMIFS('Bank-1S'!$AE:$AE,'Bank-1S'!$J:$J,"&gt;="&amp;BN$7,'Bank-1S'!$J:$J,"&lt;="&amp;BN$8,'Bank-1S'!$AF:$AF,$N84,'Bank-1S'!$X:$X,$F84),SUMIFS('Bank-1S'!$AE:$AE,'Bank-1S'!$J:$J,BN$8,'Bank-1S'!$AF:$AF,$N84,'Bank-1S'!$X:$X,$F84))</f>
        <v>0</v>
      </c>
      <c r="BO84" s="99">
        <f ca="1">IF(BO$7&lt;&gt;"",SUMIFS('Bank-1S'!$AE:$AE,'Bank-1S'!$J:$J,"&gt;="&amp;BO$7,'Bank-1S'!$J:$J,"&lt;="&amp;BO$8,'Bank-1S'!$AF:$AF,$N84,'Bank-1S'!$X:$X,$F84),SUMIFS('Bank-1S'!$AE:$AE,'Bank-1S'!$J:$J,BO$8,'Bank-1S'!$AF:$AF,$N84,'Bank-1S'!$X:$X,$F84))</f>
        <v>0</v>
      </c>
      <c r="BP84" s="99">
        <f ca="1">IF(BP$7&lt;&gt;"",SUMIFS('Bank-1S'!$AE:$AE,'Bank-1S'!$J:$J,"&gt;="&amp;BP$7,'Bank-1S'!$J:$J,"&lt;="&amp;BP$8,'Bank-1S'!$AF:$AF,$N84,'Bank-1S'!$X:$X,$F84),SUMIFS('Bank-1S'!$AE:$AE,'Bank-1S'!$J:$J,BP$8,'Bank-1S'!$AF:$AF,$N84,'Bank-1S'!$X:$X,$F84))</f>
        <v>0</v>
      </c>
      <c r="BQ84" s="99">
        <f ca="1">IF(BQ$7&lt;&gt;"",SUMIFS('Bank-1S'!$AE:$AE,'Bank-1S'!$J:$J,"&gt;="&amp;BQ$7,'Bank-1S'!$J:$J,"&lt;="&amp;BQ$8,'Bank-1S'!$AF:$AF,$N84,'Bank-1S'!$X:$X,$F84),SUMIFS('Bank-1S'!$AE:$AE,'Bank-1S'!$J:$J,BQ$8,'Bank-1S'!$AF:$AF,$N84,'Bank-1S'!$X:$X,$F84))</f>
        <v>0</v>
      </c>
      <c r="BR84" s="99">
        <f ca="1">IF(BR$7&lt;&gt;"",SUMIFS('Bank-1S'!$AE:$AE,'Bank-1S'!$J:$J,"&gt;="&amp;BR$7,'Bank-1S'!$J:$J,"&lt;="&amp;BR$8,'Bank-1S'!$AF:$AF,$N84,'Bank-1S'!$X:$X,$F84),SUMIFS('Bank-1S'!$AE:$AE,'Bank-1S'!$J:$J,BR$8,'Bank-1S'!$AF:$AF,$N84,'Bank-1S'!$X:$X,$F84))</f>
        <v>0</v>
      </c>
      <c r="BS84" s="99">
        <f ca="1">IF(BS$7&lt;&gt;"",SUMIFS('Bank-1S'!$AE:$AE,'Bank-1S'!$J:$J,"&gt;="&amp;BS$7,'Bank-1S'!$J:$J,"&lt;="&amp;BS$8,'Bank-1S'!$AF:$AF,$N84,'Bank-1S'!$X:$X,$F84),SUMIFS('Bank-1S'!$AE:$AE,'Bank-1S'!$J:$J,BS$8,'Bank-1S'!$AF:$AF,$N84,'Bank-1S'!$X:$X,$F84))</f>
        <v>0</v>
      </c>
      <c r="BT84" s="99">
        <f ca="1">IF(BT$7&lt;&gt;"",SUMIFS('Bank-1S'!$AE:$AE,'Bank-1S'!$J:$J,"&gt;="&amp;BT$7,'Bank-1S'!$J:$J,"&lt;="&amp;BT$8,'Bank-1S'!$AF:$AF,$N84,'Bank-1S'!$X:$X,$F84),SUMIFS('Bank-1S'!$AE:$AE,'Bank-1S'!$J:$J,BT$8,'Bank-1S'!$AF:$AF,$N84,'Bank-1S'!$X:$X,$F84))</f>
        <v>0</v>
      </c>
      <c r="BU84" s="99">
        <f ca="1">IF(BU$7&lt;&gt;"",SUMIFS('Bank-1S'!$AE:$AE,'Bank-1S'!$J:$J,"&gt;="&amp;BU$7,'Bank-1S'!$J:$J,"&lt;="&amp;BU$8,'Bank-1S'!$AF:$AF,$N84,'Bank-1S'!$X:$X,$F84),SUMIFS('Bank-1S'!$AE:$AE,'Bank-1S'!$J:$J,BU$8,'Bank-1S'!$AF:$AF,$N84,'Bank-1S'!$X:$X,$F84))</f>
        <v>0</v>
      </c>
      <c r="BV84" s="99">
        <f ca="1">IF(BV$7&lt;&gt;"",SUMIFS('Bank-1S'!$AE:$AE,'Bank-1S'!$J:$J,"&gt;="&amp;BV$7,'Bank-1S'!$J:$J,"&lt;="&amp;BV$8,'Bank-1S'!$AF:$AF,$N84,'Bank-1S'!$X:$X,$F84),SUMIFS('Bank-1S'!$AE:$AE,'Bank-1S'!$J:$J,BV$8,'Bank-1S'!$AF:$AF,$N84,'Bank-1S'!$X:$X,$F84))</f>
        <v>0</v>
      </c>
      <c r="BW84" s="99">
        <f ca="1">IF(BW$7&lt;&gt;"",SUMIFS('Bank-1S'!$AE:$AE,'Bank-1S'!$J:$J,"&gt;="&amp;BW$7,'Bank-1S'!$J:$J,"&lt;="&amp;BW$8,'Bank-1S'!$AF:$AF,$N84,'Bank-1S'!$X:$X,$F84),SUMIFS('Bank-1S'!$AE:$AE,'Bank-1S'!$J:$J,BW$8,'Bank-1S'!$AF:$AF,$N84,'Bank-1S'!$X:$X,$F84))</f>
        <v>0</v>
      </c>
      <c r="BX84" s="99">
        <f ca="1">IF(BX$7&lt;&gt;"",SUMIFS('Bank-1S'!$AE:$AE,'Bank-1S'!$J:$J,"&gt;="&amp;BX$7,'Bank-1S'!$J:$J,"&lt;="&amp;BX$8,'Bank-1S'!$AF:$AF,$N84,'Bank-1S'!$X:$X,$F84),SUMIFS('Bank-1S'!$AE:$AE,'Bank-1S'!$J:$J,BX$8,'Bank-1S'!$AF:$AF,$N84,'Bank-1S'!$X:$X,$F84))</f>
        <v>0</v>
      </c>
      <c r="BY84" s="99">
        <f ca="1">IF(BY$7&lt;&gt;"",SUMIFS('Bank-1S'!$AE:$AE,'Bank-1S'!$J:$J,"&gt;="&amp;BY$7,'Bank-1S'!$J:$J,"&lt;="&amp;BY$8,'Bank-1S'!$AF:$AF,$N84,'Bank-1S'!$X:$X,$F84),SUMIFS('Bank-1S'!$AE:$AE,'Bank-1S'!$J:$J,BY$8,'Bank-1S'!$AF:$AF,$N84,'Bank-1S'!$X:$X,$F84))</f>
        <v>0</v>
      </c>
      <c r="BZ84" s="99">
        <f ca="1">IF(BZ$7&lt;&gt;"",SUMIFS('Bank-1S'!$AE:$AE,'Bank-1S'!$J:$J,"&gt;="&amp;BZ$7,'Bank-1S'!$J:$J,"&lt;="&amp;BZ$8,'Bank-1S'!$AF:$AF,$N84,'Bank-1S'!$X:$X,$F84),SUMIFS('Bank-1S'!$AE:$AE,'Bank-1S'!$J:$J,BZ$8,'Bank-1S'!$AF:$AF,$N84,'Bank-1S'!$X:$X,$F84))</f>
        <v>0</v>
      </c>
      <c r="CA84" s="99">
        <f ca="1">IF(CA$7&lt;&gt;"",SUMIFS('Bank-1S'!$AE:$AE,'Bank-1S'!$J:$J,"&gt;="&amp;CA$7,'Bank-1S'!$J:$J,"&lt;="&amp;CA$8,'Bank-1S'!$AF:$AF,$N84,'Bank-1S'!$X:$X,$F84),SUMIFS('Bank-1S'!$AE:$AE,'Bank-1S'!$J:$J,CA$8,'Bank-1S'!$AF:$AF,$N84,'Bank-1S'!$X:$X,$F84))</f>
        <v>0</v>
      </c>
      <c r="CB84" s="99">
        <f ca="1">IF(CB$7&lt;&gt;"",SUMIFS('Bank-1S'!$AE:$AE,'Bank-1S'!$J:$J,"&gt;="&amp;CB$7,'Bank-1S'!$J:$J,"&lt;="&amp;CB$8,'Bank-1S'!$AF:$AF,$N84,'Bank-1S'!$X:$X,$F84),SUMIFS('Bank-1S'!$AE:$AE,'Bank-1S'!$J:$J,CB$8,'Bank-1S'!$AF:$AF,$N84,'Bank-1S'!$X:$X,$F84))</f>
        <v>0</v>
      </c>
      <c r="CC84" s="99">
        <f ca="1">IF(CC$7&lt;&gt;"",SUMIFS('Bank-1S'!$AE:$AE,'Bank-1S'!$J:$J,"&gt;="&amp;CC$7,'Bank-1S'!$J:$J,"&lt;="&amp;CC$8,'Bank-1S'!$AF:$AF,$N84,'Bank-1S'!$X:$X,$F84),SUMIFS('Bank-1S'!$AE:$AE,'Bank-1S'!$J:$J,CC$8,'Bank-1S'!$AF:$AF,$N84,'Bank-1S'!$X:$X,$F84))</f>
        <v>0</v>
      </c>
      <c r="CD84" s="99">
        <f ca="1">IF(CD$7&lt;&gt;"",SUMIFS('Bank-1S'!$AE:$AE,'Bank-1S'!$J:$J,"&gt;="&amp;CD$7,'Bank-1S'!$J:$J,"&lt;="&amp;CD$8,'Bank-1S'!$AF:$AF,$N84,'Bank-1S'!$X:$X,$F84),SUMIFS('Bank-1S'!$AE:$AE,'Bank-1S'!$J:$J,CD$8,'Bank-1S'!$AF:$AF,$N84,'Bank-1S'!$X:$X,$F84))</f>
        <v>0</v>
      </c>
      <c r="CE84" s="99">
        <f ca="1">IF(CE$7&lt;&gt;"",SUMIFS('Bank-1S'!$AE:$AE,'Bank-1S'!$J:$J,"&gt;="&amp;CE$7,'Bank-1S'!$J:$J,"&lt;="&amp;CE$8,'Bank-1S'!$AF:$AF,$N84,'Bank-1S'!$X:$X,$F84),SUMIFS('Bank-1S'!$AE:$AE,'Bank-1S'!$J:$J,CE$8,'Bank-1S'!$AF:$AF,$N84,'Bank-1S'!$X:$X,$F84))</f>
        <v>0</v>
      </c>
      <c r="CF84" s="99">
        <f ca="1">IF(CF$7&lt;&gt;"",SUMIFS('Bank-1S'!$AE:$AE,'Bank-1S'!$J:$J,"&gt;="&amp;CF$7,'Bank-1S'!$J:$J,"&lt;="&amp;CF$8,'Bank-1S'!$AF:$AF,$N84,'Bank-1S'!$X:$X,$F84),SUMIFS('Bank-1S'!$AE:$AE,'Bank-1S'!$J:$J,CF$8,'Bank-1S'!$AF:$AF,$N84,'Bank-1S'!$X:$X,$F84))</f>
        <v>0</v>
      </c>
      <c r="CG84" s="99">
        <f ca="1">IF(CG$7&lt;&gt;"",SUMIFS('Bank-1S'!$AE:$AE,'Bank-1S'!$J:$J,"&gt;="&amp;CG$7,'Bank-1S'!$J:$J,"&lt;="&amp;CG$8,'Bank-1S'!$AF:$AF,$N84,'Bank-1S'!$X:$X,$F84),SUMIFS('Bank-1S'!$AE:$AE,'Bank-1S'!$J:$J,CG$8,'Bank-1S'!$AF:$AF,$N84,'Bank-1S'!$X:$X,$F84))</f>
        <v>0</v>
      </c>
      <c r="CH84" s="99">
        <f ca="1">IF(CH$7&lt;&gt;"",SUMIFS('Bank-1S'!$AE:$AE,'Bank-1S'!$J:$J,"&gt;="&amp;CH$7,'Bank-1S'!$J:$J,"&lt;="&amp;CH$8,'Bank-1S'!$AF:$AF,$N84,'Bank-1S'!$X:$X,$F84),SUMIFS('Bank-1S'!$AE:$AE,'Bank-1S'!$J:$J,CH$8,'Bank-1S'!$AF:$AF,$N84,'Bank-1S'!$X:$X,$F84))</f>
        <v>0</v>
      </c>
      <c r="CI84" s="99">
        <f ca="1">IF(CI$7&lt;&gt;"",SUMIFS('Bank-1S'!$AE:$AE,'Bank-1S'!$J:$J,"&gt;="&amp;CI$7,'Bank-1S'!$J:$J,"&lt;="&amp;CI$8,'Bank-1S'!$AF:$AF,$N84,'Bank-1S'!$X:$X,$F84),SUMIFS('Bank-1S'!$AE:$AE,'Bank-1S'!$J:$J,CI$8,'Bank-1S'!$AF:$AF,$N84,'Bank-1S'!$X:$X,$F84))</f>
        <v>0</v>
      </c>
      <c r="CJ84" s="99">
        <f ca="1">IF(CJ$7&lt;&gt;"",SUMIFS('Bank-1S'!$AE:$AE,'Bank-1S'!$J:$J,"&gt;="&amp;CJ$7,'Bank-1S'!$J:$J,"&lt;="&amp;CJ$8,'Bank-1S'!$AF:$AF,$N84,'Bank-1S'!$X:$X,$F84),SUMIFS('Bank-1S'!$AE:$AE,'Bank-1S'!$J:$J,CJ$8,'Bank-1S'!$AF:$AF,$N84,'Bank-1S'!$X:$X,$F84))</f>
        <v>0</v>
      </c>
      <c r="CK84" s="99">
        <f ca="1">IF(CK$7&lt;&gt;"",SUMIFS('Bank-1S'!$AE:$AE,'Bank-1S'!$J:$J,"&gt;="&amp;CK$7,'Bank-1S'!$J:$J,"&lt;="&amp;CK$8,'Bank-1S'!$AF:$AF,$N84,'Bank-1S'!$X:$X,$F84),SUMIFS('Bank-1S'!$AE:$AE,'Bank-1S'!$J:$J,CK$8,'Bank-1S'!$AF:$AF,$N84,'Bank-1S'!$X:$X,$F84))</f>
        <v>0</v>
      </c>
      <c r="CL84" s="99">
        <f ca="1">IF(CL$7&lt;&gt;"",SUMIFS('Bank-1S'!$AE:$AE,'Bank-1S'!$J:$J,"&gt;="&amp;CL$7,'Bank-1S'!$J:$J,"&lt;="&amp;CL$8,'Bank-1S'!$AF:$AF,$N84,'Bank-1S'!$X:$X,$F84),SUMIFS('Bank-1S'!$AE:$AE,'Bank-1S'!$J:$J,CL$8,'Bank-1S'!$AF:$AF,$N84,'Bank-1S'!$X:$X,$F84))</f>
        <v>0</v>
      </c>
      <c r="CM84" s="99">
        <f ca="1">IF(CM$7&lt;&gt;"",SUMIFS('Bank-1S'!$AE:$AE,'Bank-1S'!$J:$J,"&gt;="&amp;CM$7,'Bank-1S'!$J:$J,"&lt;="&amp;CM$8,'Bank-1S'!$AF:$AF,$N84,'Bank-1S'!$X:$X,$F84),SUMIFS('Bank-1S'!$AE:$AE,'Bank-1S'!$J:$J,CM$8,'Bank-1S'!$AF:$AF,$N84,'Bank-1S'!$X:$X,$F84))</f>
        <v>0</v>
      </c>
      <c r="CN84" s="99">
        <f ca="1">IF(CN$7&lt;&gt;"",SUMIFS('Bank-1S'!$AE:$AE,'Bank-1S'!$J:$J,"&gt;="&amp;CN$7,'Bank-1S'!$J:$J,"&lt;="&amp;CN$8,'Bank-1S'!$AF:$AF,$N84,'Bank-1S'!$X:$X,$F84),SUMIFS('Bank-1S'!$AE:$AE,'Bank-1S'!$J:$J,CN$8,'Bank-1S'!$AF:$AF,$N84,'Bank-1S'!$X:$X,$F84))</f>
        <v>0</v>
      </c>
      <c r="CO84" s="99">
        <f ca="1">IF(CO$7&lt;&gt;"",SUMIFS('Bank-1S'!$AE:$AE,'Bank-1S'!$J:$J,"&gt;="&amp;CO$7,'Bank-1S'!$J:$J,"&lt;="&amp;CO$8,'Bank-1S'!$AF:$AF,$N84,'Bank-1S'!$X:$X,$F84),SUMIFS('Bank-1S'!$AE:$AE,'Bank-1S'!$J:$J,CO$8,'Bank-1S'!$AF:$AF,$N84,'Bank-1S'!$X:$X,$F84))</f>
        <v>0</v>
      </c>
      <c r="CP84" s="99">
        <f ca="1">IF(CP$7&lt;&gt;"",SUMIFS('Bank-1S'!$AE:$AE,'Bank-1S'!$J:$J,"&gt;="&amp;CP$7,'Bank-1S'!$J:$J,"&lt;="&amp;CP$8,'Bank-1S'!$AF:$AF,$N84,'Bank-1S'!$X:$X,$F84),SUMIFS('Bank-1S'!$AE:$AE,'Bank-1S'!$J:$J,CP$8,'Bank-1S'!$AF:$AF,$N84,'Bank-1S'!$X:$X,$F84))</f>
        <v>0</v>
      </c>
      <c r="CQ84" s="99">
        <f ca="1">IF(CQ$7&lt;&gt;"",SUMIFS('Bank-1S'!$AE:$AE,'Bank-1S'!$J:$J,"&gt;="&amp;CQ$7,'Bank-1S'!$J:$J,"&lt;="&amp;CQ$8,'Bank-1S'!$AF:$AF,$N84,'Bank-1S'!$X:$X,$F84),SUMIFS('Bank-1S'!$AE:$AE,'Bank-1S'!$J:$J,CQ$8,'Bank-1S'!$AF:$AF,$N84,'Bank-1S'!$X:$X,$F84))</f>
        <v>0</v>
      </c>
      <c r="CR84" s="99">
        <f ca="1">IF(CR$7&lt;&gt;"",SUMIFS('Bank-1S'!$AE:$AE,'Bank-1S'!$J:$J,"&gt;="&amp;CR$7,'Bank-1S'!$J:$J,"&lt;="&amp;CR$8,'Bank-1S'!$AF:$AF,$N84,'Bank-1S'!$X:$X,$F84),SUMIFS('Bank-1S'!$AE:$AE,'Bank-1S'!$J:$J,CR$8,'Bank-1S'!$AF:$AF,$N84,'Bank-1S'!$X:$X,$F84))</f>
        <v>0</v>
      </c>
      <c r="CS84" s="99">
        <f ca="1">IF(CS$7&lt;&gt;"",SUMIFS('Bank-1S'!$AE:$AE,'Bank-1S'!$J:$J,"&gt;="&amp;CS$7,'Bank-1S'!$J:$J,"&lt;="&amp;CS$8,'Bank-1S'!$AF:$AF,$N84,'Bank-1S'!$X:$X,$F84),SUMIFS('Bank-1S'!$AE:$AE,'Bank-1S'!$J:$J,CS$8,'Bank-1S'!$AF:$AF,$N84,'Bank-1S'!$X:$X,$F84))</f>
        <v>0</v>
      </c>
      <c r="CT84" s="99">
        <f ca="1">IF(CT$7&lt;&gt;"",SUMIFS('Bank-1S'!$AE:$AE,'Bank-1S'!$J:$J,"&gt;="&amp;CT$7,'Bank-1S'!$J:$J,"&lt;="&amp;CT$8,'Bank-1S'!$AF:$AF,$N84,'Bank-1S'!$X:$X,$F84),SUMIFS('Bank-1S'!$AE:$AE,'Bank-1S'!$J:$J,CT$8,'Bank-1S'!$AF:$AF,$N84,'Bank-1S'!$X:$X,$F84))</f>
        <v>0</v>
      </c>
    </row>
    <row r="85" spans="1:98" s="28" customFormat="1" ht="10.199999999999999" x14ac:dyDescent="0.2">
      <c r="A85" s="87"/>
      <c r="B85" s="87"/>
      <c r="C85" s="87"/>
      <c r="D85" s="87"/>
      <c r="E85" s="198">
        <v>1</v>
      </c>
      <c r="F85" s="101" t="str">
        <f>lists!$Z$36</f>
        <v>Оплаты услуг коммуникации, связи, ЭДО и т.п.</v>
      </c>
      <c r="G85" s="87"/>
      <c r="H85" s="291">
        <f t="shared" ca="1" si="24"/>
        <v>0</v>
      </c>
      <c r="I85" s="306">
        <f t="shared" ca="1" si="37"/>
        <v>0</v>
      </c>
      <c r="J85" s="291">
        <f t="shared" ca="1" si="22"/>
        <v>0</v>
      </c>
      <c r="K85" s="306">
        <f t="shared" ca="1" si="26"/>
        <v>0</v>
      </c>
      <c r="L85" s="306">
        <f t="shared" ca="1" si="38"/>
        <v>0</v>
      </c>
      <c r="M85" s="86"/>
      <c r="N85" s="87" t="str">
        <f t="shared" si="23"/>
        <v>RUR</v>
      </c>
      <c r="O85" s="88"/>
      <c r="P85" s="87"/>
      <c r="Q85" s="260">
        <f t="shared" ca="1" si="28"/>
        <v>0</v>
      </c>
      <c r="R85" s="87"/>
      <c r="S85" s="136"/>
      <c r="T85" s="137">
        <f t="shared" ca="1" si="31"/>
        <v>0</v>
      </c>
      <c r="U85" s="138"/>
      <c r="V85" s="168"/>
      <c r="W85" s="169">
        <f>IF(W$7&lt;&gt;"",SUMIFS('Bank-1S'!$AE:$AE,'Bank-1S'!$J:$J,"&gt;="&amp;W$7,'Bank-1S'!$J:$J,"&lt;="&amp;W$8,'Bank-1S'!$AF:$AF,$N85,'Bank-1S'!$X:$X,$F85),SUMIFS('Bank-1S'!$AE:$AE,'Bank-1S'!$J:$J,W$8,'Bank-1S'!$AF:$AF,$N85,'Bank-1S'!$X:$X,$F85))</f>
        <v>0</v>
      </c>
      <c r="X85" s="99">
        <f ca="1">IF(X$7&lt;&gt;"",SUMIFS('Bank-1S'!$AE:$AE,'Bank-1S'!$J:$J,"&gt;="&amp;X$7,'Bank-1S'!$J:$J,"&lt;="&amp;X$8,'Bank-1S'!$AF:$AF,$N85,'Bank-1S'!$X:$X,$F85),SUMIFS('Bank-1S'!$AE:$AE,'Bank-1S'!$J:$J,X$8,'Bank-1S'!$AF:$AF,$N85,'Bank-1S'!$X:$X,$F85))</f>
        <v>0</v>
      </c>
      <c r="Y85" s="99">
        <f ca="1">IF(Y$7&lt;&gt;"",SUMIFS('Bank-1S'!$AE:$AE,'Bank-1S'!$J:$J,"&gt;="&amp;Y$7,'Bank-1S'!$J:$J,"&lt;="&amp;Y$8,'Bank-1S'!$AF:$AF,$N85,'Bank-1S'!$X:$X,$F85),SUMIFS('Bank-1S'!$AE:$AE,'Bank-1S'!$J:$J,Y$8,'Bank-1S'!$AF:$AF,$N85,'Bank-1S'!$X:$X,$F85))</f>
        <v>0</v>
      </c>
      <c r="Z85" s="99">
        <f ca="1">IF(Z$7&lt;&gt;"",SUMIFS('Bank-1S'!$AE:$AE,'Bank-1S'!$J:$J,"&gt;="&amp;Z$7,'Bank-1S'!$J:$J,"&lt;="&amp;Z$8,'Bank-1S'!$AF:$AF,$N85,'Bank-1S'!$X:$X,$F85),SUMIFS('Bank-1S'!$AE:$AE,'Bank-1S'!$J:$J,Z$8,'Bank-1S'!$AF:$AF,$N85,'Bank-1S'!$X:$X,$F85))</f>
        <v>0</v>
      </c>
      <c r="AA85" s="99">
        <f ca="1">IF(AA$7&lt;&gt;"",SUMIFS('Bank-1S'!$AE:$AE,'Bank-1S'!$J:$J,"&gt;="&amp;AA$7,'Bank-1S'!$J:$J,"&lt;="&amp;AA$8,'Bank-1S'!$AF:$AF,$N85,'Bank-1S'!$X:$X,$F85),SUMIFS('Bank-1S'!$AE:$AE,'Bank-1S'!$J:$J,AA$8,'Bank-1S'!$AF:$AF,$N85,'Bank-1S'!$X:$X,$F85))</f>
        <v>0</v>
      </c>
      <c r="AB85" s="99">
        <f ca="1">IF(AB$7&lt;&gt;"",SUMIFS('Bank-1S'!$AE:$AE,'Bank-1S'!$J:$J,"&gt;="&amp;AB$7,'Bank-1S'!$J:$J,"&lt;="&amp;AB$8,'Bank-1S'!$AF:$AF,$N85,'Bank-1S'!$X:$X,$F85),SUMIFS('Bank-1S'!$AE:$AE,'Bank-1S'!$J:$J,AB$8,'Bank-1S'!$AF:$AF,$N85,'Bank-1S'!$X:$X,$F85))</f>
        <v>0</v>
      </c>
      <c r="AC85" s="99">
        <f ca="1">IF(AC$7&lt;&gt;"",SUMIFS('Bank-1S'!$AE:$AE,'Bank-1S'!$J:$J,"&gt;="&amp;AC$7,'Bank-1S'!$J:$J,"&lt;="&amp;AC$8,'Bank-1S'!$AF:$AF,$N85,'Bank-1S'!$X:$X,$F85),SUMIFS('Bank-1S'!$AE:$AE,'Bank-1S'!$J:$J,AC$8,'Bank-1S'!$AF:$AF,$N85,'Bank-1S'!$X:$X,$F85))</f>
        <v>0</v>
      </c>
      <c r="AD85" s="99">
        <f ca="1">IF(AD$7&lt;&gt;"",SUMIFS('Bank-1S'!$AE:$AE,'Bank-1S'!$J:$J,"&gt;="&amp;AD$7,'Bank-1S'!$J:$J,"&lt;="&amp;AD$8,'Bank-1S'!$AF:$AF,$N85,'Bank-1S'!$X:$X,$F85),SUMIFS('Bank-1S'!$AE:$AE,'Bank-1S'!$J:$J,AD$8,'Bank-1S'!$AF:$AF,$N85,'Bank-1S'!$X:$X,$F85))</f>
        <v>0</v>
      </c>
      <c r="AE85" s="99">
        <f ca="1">IF(AE$7&lt;&gt;"",SUMIFS('Bank-1S'!$AE:$AE,'Bank-1S'!$J:$J,"&gt;="&amp;AE$7,'Bank-1S'!$J:$J,"&lt;="&amp;AE$8,'Bank-1S'!$AF:$AF,$N85,'Bank-1S'!$X:$X,$F85),SUMIFS('Bank-1S'!$AE:$AE,'Bank-1S'!$J:$J,AE$8,'Bank-1S'!$AF:$AF,$N85,'Bank-1S'!$X:$X,$F85))</f>
        <v>0</v>
      </c>
      <c r="AF85" s="99">
        <f ca="1">IF(AF$7&lt;&gt;"",SUMIFS('Bank-1S'!$AE:$AE,'Bank-1S'!$J:$J,"&gt;="&amp;AF$7,'Bank-1S'!$J:$J,"&lt;="&amp;AF$8,'Bank-1S'!$AF:$AF,$N85,'Bank-1S'!$X:$X,$F85),SUMIFS('Bank-1S'!$AE:$AE,'Bank-1S'!$J:$J,AF$8,'Bank-1S'!$AF:$AF,$N85,'Bank-1S'!$X:$X,$F85))</f>
        <v>0</v>
      </c>
      <c r="AG85" s="99">
        <f ca="1">IF(AG$7&lt;&gt;"",SUMIFS('Bank-1S'!$AE:$AE,'Bank-1S'!$J:$J,"&gt;="&amp;AG$7,'Bank-1S'!$J:$J,"&lt;="&amp;AG$8,'Bank-1S'!$AF:$AF,$N85,'Bank-1S'!$X:$X,$F85),SUMIFS('Bank-1S'!$AE:$AE,'Bank-1S'!$J:$J,AG$8,'Bank-1S'!$AF:$AF,$N85,'Bank-1S'!$X:$X,$F85))</f>
        <v>0</v>
      </c>
      <c r="AH85" s="99">
        <f ca="1">IF(AH$7&lt;&gt;"",SUMIFS('Bank-1S'!$AE:$AE,'Bank-1S'!$J:$J,"&gt;="&amp;AH$7,'Bank-1S'!$J:$J,"&lt;="&amp;AH$8,'Bank-1S'!$AF:$AF,$N85,'Bank-1S'!$X:$X,$F85),SUMIFS('Bank-1S'!$AE:$AE,'Bank-1S'!$J:$J,AH$8,'Bank-1S'!$AF:$AF,$N85,'Bank-1S'!$X:$X,$F85))</f>
        <v>0</v>
      </c>
      <c r="AI85" s="99">
        <f ca="1">IF(AI$7&lt;&gt;"",SUMIFS('Bank-1S'!$AE:$AE,'Bank-1S'!$J:$J,"&gt;="&amp;AI$7,'Bank-1S'!$J:$J,"&lt;="&amp;AI$8,'Bank-1S'!$AF:$AF,$N85,'Bank-1S'!$X:$X,$F85),SUMIFS('Bank-1S'!$AE:$AE,'Bank-1S'!$J:$J,AI$8,'Bank-1S'!$AF:$AF,$N85,'Bank-1S'!$X:$X,$F85))</f>
        <v>0</v>
      </c>
      <c r="AJ85" s="99">
        <f ca="1">IF(AJ$7&lt;&gt;"",SUMIFS('Bank-1S'!$AE:$AE,'Bank-1S'!$J:$J,"&gt;="&amp;AJ$7,'Bank-1S'!$J:$J,"&lt;="&amp;AJ$8,'Bank-1S'!$AF:$AF,$N85,'Bank-1S'!$X:$X,$F85),SUMIFS('Bank-1S'!$AE:$AE,'Bank-1S'!$J:$J,AJ$8,'Bank-1S'!$AF:$AF,$N85,'Bank-1S'!$X:$X,$F85))</f>
        <v>0</v>
      </c>
      <c r="AK85" s="99">
        <f ca="1">IF(AK$7&lt;&gt;"",SUMIFS('Bank-1S'!$AE:$AE,'Bank-1S'!$J:$J,"&gt;="&amp;AK$7,'Bank-1S'!$J:$J,"&lt;="&amp;AK$8,'Bank-1S'!$AF:$AF,$N85,'Bank-1S'!$X:$X,$F85),SUMIFS('Bank-1S'!$AE:$AE,'Bank-1S'!$J:$J,AK$8,'Bank-1S'!$AF:$AF,$N85,'Bank-1S'!$X:$X,$F85))</f>
        <v>0</v>
      </c>
      <c r="AL85" s="99">
        <f ca="1">IF(AL$7&lt;&gt;"",SUMIFS('Bank-1S'!$AE:$AE,'Bank-1S'!$J:$J,"&gt;="&amp;AL$7,'Bank-1S'!$J:$J,"&lt;="&amp;AL$8,'Bank-1S'!$AF:$AF,$N85,'Bank-1S'!$X:$X,$F85),SUMIFS('Bank-1S'!$AE:$AE,'Bank-1S'!$J:$J,AL$8,'Bank-1S'!$AF:$AF,$N85,'Bank-1S'!$X:$X,$F85))</f>
        <v>0</v>
      </c>
      <c r="AM85" s="99">
        <f ca="1">IF(AM$7&lt;&gt;"",SUMIFS('Bank-1S'!$AE:$AE,'Bank-1S'!$J:$J,"&gt;="&amp;AM$7,'Bank-1S'!$J:$J,"&lt;="&amp;AM$8,'Bank-1S'!$AF:$AF,$N85,'Bank-1S'!$X:$X,$F85),SUMIFS('Bank-1S'!$AE:$AE,'Bank-1S'!$J:$J,AM$8,'Bank-1S'!$AF:$AF,$N85,'Bank-1S'!$X:$X,$F85))</f>
        <v>0</v>
      </c>
      <c r="AN85" s="99">
        <f ca="1">IF(AN$7&lt;&gt;"",SUMIFS('Bank-1S'!$AE:$AE,'Bank-1S'!$J:$J,"&gt;="&amp;AN$7,'Bank-1S'!$J:$J,"&lt;="&amp;AN$8,'Bank-1S'!$AF:$AF,$N85,'Bank-1S'!$X:$X,$F85),SUMIFS('Bank-1S'!$AE:$AE,'Bank-1S'!$J:$J,AN$8,'Bank-1S'!$AF:$AF,$N85,'Bank-1S'!$X:$X,$F85))</f>
        <v>0</v>
      </c>
      <c r="AO85" s="99">
        <f ca="1">IF(AO$7&lt;&gt;"",SUMIFS('Bank-1S'!$AE:$AE,'Bank-1S'!$J:$J,"&gt;="&amp;AO$7,'Bank-1S'!$J:$J,"&lt;="&amp;AO$8,'Bank-1S'!$AF:$AF,$N85,'Bank-1S'!$X:$X,$F85),SUMIFS('Bank-1S'!$AE:$AE,'Bank-1S'!$J:$J,AO$8,'Bank-1S'!$AF:$AF,$N85,'Bank-1S'!$X:$X,$F85))</f>
        <v>0</v>
      </c>
      <c r="AP85" s="99">
        <f ca="1">IF(AP$7&lt;&gt;"",SUMIFS('Bank-1S'!$AE:$AE,'Bank-1S'!$J:$J,"&gt;="&amp;AP$7,'Bank-1S'!$J:$J,"&lt;="&amp;AP$8,'Bank-1S'!$AF:$AF,$N85,'Bank-1S'!$X:$X,$F85),SUMIFS('Bank-1S'!$AE:$AE,'Bank-1S'!$J:$J,AP$8,'Bank-1S'!$AF:$AF,$N85,'Bank-1S'!$X:$X,$F85))</f>
        <v>0</v>
      </c>
      <c r="AQ85" s="99">
        <f ca="1">IF(AQ$7&lt;&gt;"",SUMIFS('Bank-1S'!$AE:$AE,'Bank-1S'!$J:$J,"&gt;="&amp;AQ$7,'Bank-1S'!$J:$J,"&lt;="&amp;AQ$8,'Bank-1S'!$AF:$AF,$N85,'Bank-1S'!$X:$X,$F85),SUMIFS('Bank-1S'!$AE:$AE,'Bank-1S'!$J:$J,AQ$8,'Bank-1S'!$AF:$AF,$N85,'Bank-1S'!$X:$X,$F85))</f>
        <v>0</v>
      </c>
      <c r="AR85" s="99">
        <f ca="1">IF(AR$7&lt;&gt;"",SUMIFS('Bank-1S'!$AE:$AE,'Bank-1S'!$J:$J,"&gt;="&amp;AR$7,'Bank-1S'!$J:$J,"&lt;="&amp;AR$8,'Bank-1S'!$AF:$AF,$N85,'Bank-1S'!$X:$X,$F85),SUMIFS('Bank-1S'!$AE:$AE,'Bank-1S'!$J:$J,AR$8,'Bank-1S'!$AF:$AF,$N85,'Bank-1S'!$X:$X,$F85))</f>
        <v>0</v>
      </c>
      <c r="AS85" s="99">
        <f ca="1">IF(AS$7&lt;&gt;"",SUMIFS('Bank-1S'!$AE:$AE,'Bank-1S'!$J:$J,"&gt;="&amp;AS$7,'Bank-1S'!$J:$J,"&lt;="&amp;AS$8,'Bank-1S'!$AF:$AF,$N85,'Bank-1S'!$X:$X,$F85),SUMIFS('Bank-1S'!$AE:$AE,'Bank-1S'!$J:$J,AS$8,'Bank-1S'!$AF:$AF,$N85,'Bank-1S'!$X:$X,$F85))</f>
        <v>0</v>
      </c>
      <c r="AT85" s="99">
        <f ca="1">IF(AT$7&lt;&gt;"",SUMIFS('Bank-1S'!$AE:$AE,'Bank-1S'!$J:$J,"&gt;="&amp;AT$7,'Bank-1S'!$J:$J,"&lt;="&amp;AT$8,'Bank-1S'!$AF:$AF,$N85,'Bank-1S'!$X:$X,$F85),SUMIFS('Bank-1S'!$AE:$AE,'Bank-1S'!$J:$J,AT$8,'Bank-1S'!$AF:$AF,$N85,'Bank-1S'!$X:$X,$F85))</f>
        <v>0</v>
      </c>
      <c r="AU85" s="99">
        <f ca="1">IF(AU$7&lt;&gt;"",SUMIFS('Bank-1S'!$AE:$AE,'Bank-1S'!$J:$J,"&gt;="&amp;AU$7,'Bank-1S'!$J:$J,"&lt;="&amp;AU$8,'Bank-1S'!$AF:$AF,$N85,'Bank-1S'!$X:$X,$F85),SUMIFS('Bank-1S'!$AE:$AE,'Bank-1S'!$J:$J,AU$8,'Bank-1S'!$AF:$AF,$N85,'Bank-1S'!$X:$X,$F85))</f>
        <v>0</v>
      </c>
      <c r="AV85" s="99">
        <f ca="1">IF(AV$7&lt;&gt;"",SUMIFS('Bank-1S'!$AE:$AE,'Bank-1S'!$J:$J,"&gt;="&amp;AV$7,'Bank-1S'!$J:$J,"&lt;="&amp;AV$8,'Bank-1S'!$AF:$AF,$N85,'Bank-1S'!$X:$X,$F85),SUMIFS('Bank-1S'!$AE:$AE,'Bank-1S'!$J:$J,AV$8,'Bank-1S'!$AF:$AF,$N85,'Bank-1S'!$X:$X,$F85))</f>
        <v>0</v>
      </c>
      <c r="AW85" s="99">
        <f ca="1">IF(AW$7&lt;&gt;"",SUMIFS('Bank-1S'!$AE:$AE,'Bank-1S'!$J:$J,"&gt;="&amp;AW$7,'Bank-1S'!$J:$J,"&lt;="&amp;AW$8,'Bank-1S'!$AF:$AF,$N85,'Bank-1S'!$X:$X,$F85),SUMIFS('Bank-1S'!$AE:$AE,'Bank-1S'!$J:$J,AW$8,'Bank-1S'!$AF:$AF,$N85,'Bank-1S'!$X:$X,$F85))</f>
        <v>0</v>
      </c>
      <c r="AX85" s="99">
        <f ca="1">IF(AX$7&lt;&gt;"",SUMIFS('Bank-1S'!$AE:$AE,'Bank-1S'!$J:$J,"&gt;="&amp;AX$7,'Bank-1S'!$J:$J,"&lt;="&amp;AX$8,'Bank-1S'!$AF:$AF,$N85,'Bank-1S'!$X:$X,$F85),SUMIFS('Bank-1S'!$AE:$AE,'Bank-1S'!$J:$J,AX$8,'Bank-1S'!$AF:$AF,$N85,'Bank-1S'!$X:$X,$F85))</f>
        <v>0</v>
      </c>
      <c r="AY85" s="99">
        <f ca="1">IF(AY$7&lt;&gt;"",SUMIFS('Bank-1S'!$AE:$AE,'Bank-1S'!$J:$J,"&gt;="&amp;AY$7,'Bank-1S'!$J:$J,"&lt;="&amp;AY$8,'Bank-1S'!$AF:$AF,$N85,'Bank-1S'!$X:$X,$F85),SUMIFS('Bank-1S'!$AE:$AE,'Bank-1S'!$J:$J,AY$8,'Bank-1S'!$AF:$AF,$N85,'Bank-1S'!$X:$X,$F85))</f>
        <v>0</v>
      </c>
      <c r="AZ85" s="99">
        <f ca="1">IF(AZ$7&lt;&gt;"",SUMIFS('Bank-1S'!$AE:$AE,'Bank-1S'!$J:$J,"&gt;="&amp;AZ$7,'Bank-1S'!$J:$J,"&lt;="&amp;AZ$8,'Bank-1S'!$AF:$AF,$N85,'Bank-1S'!$X:$X,$F85),SUMIFS('Bank-1S'!$AE:$AE,'Bank-1S'!$J:$J,AZ$8,'Bank-1S'!$AF:$AF,$N85,'Bank-1S'!$X:$X,$F85))</f>
        <v>0</v>
      </c>
      <c r="BA85" s="99">
        <f ca="1">IF(BA$7&lt;&gt;"",SUMIFS('Bank-1S'!$AE:$AE,'Bank-1S'!$J:$J,"&gt;="&amp;BA$7,'Bank-1S'!$J:$J,"&lt;="&amp;BA$8,'Bank-1S'!$AF:$AF,$N85,'Bank-1S'!$X:$X,$F85),SUMIFS('Bank-1S'!$AE:$AE,'Bank-1S'!$J:$J,BA$8,'Bank-1S'!$AF:$AF,$N85,'Bank-1S'!$X:$X,$F85))</f>
        <v>0</v>
      </c>
      <c r="BB85" s="99">
        <f ca="1">IF(BB$7&lt;&gt;"",SUMIFS('Bank-1S'!$AE:$AE,'Bank-1S'!$J:$J,"&gt;="&amp;BB$7,'Bank-1S'!$J:$J,"&lt;="&amp;BB$8,'Bank-1S'!$AF:$AF,$N85,'Bank-1S'!$X:$X,$F85),SUMIFS('Bank-1S'!$AE:$AE,'Bank-1S'!$J:$J,BB$8,'Bank-1S'!$AF:$AF,$N85,'Bank-1S'!$X:$X,$F85))</f>
        <v>0</v>
      </c>
      <c r="BC85" s="99">
        <f ca="1">IF(BC$7&lt;&gt;"",SUMIFS('Bank-1S'!$AE:$AE,'Bank-1S'!$J:$J,"&gt;="&amp;BC$7,'Bank-1S'!$J:$J,"&lt;="&amp;BC$8,'Bank-1S'!$AF:$AF,$N85,'Bank-1S'!$X:$X,$F85),SUMIFS('Bank-1S'!$AE:$AE,'Bank-1S'!$J:$J,BC$8,'Bank-1S'!$AF:$AF,$N85,'Bank-1S'!$X:$X,$F85))</f>
        <v>0</v>
      </c>
      <c r="BD85" s="99">
        <f ca="1">IF(BD$7&lt;&gt;"",SUMIFS('Bank-1S'!$AE:$AE,'Bank-1S'!$J:$J,"&gt;="&amp;BD$7,'Bank-1S'!$J:$J,"&lt;="&amp;BD$8,'Bank-1S'!$AF:$AF,$N85,'Bank-1S'!$X:$X,$F85),SUMIFS('Bank-1S'!$AE:$AE,'Bank-1S'!$J:$J,BD$8,'Bank-1S'!$AF:$AF,$N85,'Bank-1S'!$X:$X,$F85))</f>
        <v>0</v>
      </c>
      <c r="BE85" s="99">
        <f ca="1">IF(BE$7&lt;&gt;"",SUMIFS('Bank-1S'!$AE:$AE,'Bank-1S'!$J:$J,"&gt;="&amp;BE$7,'Bank-1S'!$J:$J,"&lt;="&amp;BE$8,'Bank-1S'!$AF:$AF,$N85,'Bank-1S'!$X:$X,$F85),SUMIFS('Bank-1S'!$AE:$AE,'Bank-1S'!$J:$J,BE$8,'Bank-1S'!$AF:$AF,$N85,'Bank-1S'!$X:$X,$F85))</f>
        <v>0</v>
      </c>
      <c r="BF85" s="99">
        <f ca="1">IF(BF$7&lt;&gt;"",SUMIFS('Bank-1S'!$AE:$AE,'Bank-1S'!$J:$J,"&gt;="&amp;BF$7,'Bank-1S'!$J:$J,"&lt;="&amp;BF$8,'Bank-1S'!$AF:$AF,$N85,'Bank-1S'!$X:$X,$F85),SUMIFS('Bank-1S'!$AE:$AE,'Bank-1S'!$J:$J,BF$8,'Bank-1S'!$AF:$AF,$N85,'Bank-1S'!$X:$X,$F85))</f>
        <v>0</v>
      </c>
      <c r="BG85" s="99">
        <f ca="1">IF(BG$7&lt;&gt;"",SUMIFS('Bank-1S'!$AE:$AE,'Bank-1S'!$J:$J,"&gt;="&amp;BG$7,'Bank-1S'!$J:$J,"&lt;="&amp;BG$8,'Bank-1S'!$AF:$AF,$N85,'Bank-1S'!$X:$X,$F85),SUMIFS('Bank-1S'!$AE:$AE,'Bank-1S'!$J:$J,BG$8,'Bank-1S'!$AF:$AF,$N85,'Bank-1S'!$X:$X,$F85))</f>
        <v>0</v>
      </c>
      <c r="BH85" s="99">
        <f ca="1">IF(BH$7&lt;&gt;"",SUMIFS('Bank-1S'!$AE:$AE,'Bank-1S'!$J:$J,"&gt;="&amp;BH$7,'Bank-1S'!$J:$J,"&lt;="&amp;BH$8,'Bank-1S'!$AF:$AF,$N85,'Bank-1S'!$X:$X,$F85),SUMIFS('Bank-1S'!$AE:$AE,'Bank-1S'!$J:$J,BH$8,'Bank-1S'!$AF:$AF,$N85,'Bank-1S'!$X:$X,$F85))</f>
        <v>0</v>
      </c>
      <c r="BI85" s="99">
        <f ca="1">IF(BI$7&lt;&gt;"",SUMIFS('Bank-1S'!$AE:$AE,'Bank-1S'!$J:$J,"&gt;="&amp;BI$7,'Bank-1S'!$J:$J,"&lt;="&amp;BI$8,'Bank-1S'!$AF:$AF,$N85,'Bank-1S'!$X:$X,$F85),SUMIFS('Bank-1S'!$AE:$AE,'Bank-1S'!$J:$J,BI$8,'Bank-1S'!$AF:$AF,$N85,'Bank-1S'!$X:$X,$F85))</f>
        <v>0</v>
      </c>
      <c r="BJ85" s="99">
        <f ca="1">IF(BJ$7&lt;&gt;"",SUMIFS('Bank-1S'!$AE:$AE,'Bank-1S'!$J:$J,"&gt;="&amp;BJ$7,'Bank-1S'!$J:$J,"&lt;="&amp;BJ$8,'Bank-1S'!$AF:$AF,$N85,'Bank-1S'!$X:$X,$F85),SUMIFS('Bank-1S'!$AE:$AE,'Bank-1S'!$J:$J,BJ$8,'Bank-1S'!$AF:$AF,$N85,'Bank-1S'!$X:$X,$F85))</f>
        <v>0</v>
      </c>
      <c r="BK85" s="99">
        <f ca="1">IF(BK$7&lt;&gt;"",SUMIFS('Bank-1S'!$AE:$AE,'Bank-1S'!$J:$J,"&gt;="&amp;BK$7,'Bank-1S'!$J:$J,"&lt;="&amp;BK$8,'Bank-1S'!$AF:$AF,$N85,'Bank-1S'!$X:$X,$F85),SUMIFS('Bank-1S'!$AE:$AE,'Bank-1S'!$J:$J,BK$8,'Bank-1S'!$AF:$AF,$N85,'Bank-1S'!$X:$X,$F85))</f>
        <v>0</v>
      </c>
      <c r="BL85" s="99">
        <f ca="1">IF(BL$7&lt;&gt;"",SUMIFS('Bank-1S'!$AE:$AE,'Bank-1S'!$J:$J,"&gt;="&amp;BL$7,'Bank-1S'!$J:$J,"&lt;="&amp;BL$8,'Bank-1S'!$AF:$AF,$N85,'Bank-1S'!$X:$X,$F85),SUMIFS('Bank-1S'!$AE:$AE,'Bank-1S'!$J:$J,BL$8,'Bank-1S'!$AF:$AF,$N85,'Bank-1S'!$X:$X,$F85))</f>
        <v>0</v>
      </c>
      <c r="BM85" s="99">
        <f ca="1">IF(BM$7&lt;&gt;"",SUMIFS('Bank-1S'!$AE:$AE,'Bank-1S'!$J:$J,"&gt;="&amp;BM$7,'Bank-1S'!$J:$J,"&lt;="&amp;BM$8,'Bank-1S'!$AF:$AF,$N85,'Bank-1S'!$X:$X,$F85),SUMIFS('Bank-1S'!$AE:$AE,'Bank-1S'!$J:$J,BM$8,'Bank-1S'!$AF:$AF,$N85,'Bank-1S'!$X:$X,$F85))</f>
        <v>0</v>
      </c>
      <c r="BN85" s="99">
        <f ca="1">IF(BN$7&lt;&gt;"",SUMIFS('Bank-1S'!$AE:$AE,'Bank-1S'!$J:$J,"&gt;="&amp;BN$7,'Bank-1S'!$J:$J,"&lt;="&amp;BN$8,'Bank-1S'!$AF:$AF,$N85,'Bank-1S'!$X:$X,$F85),SUMIFS('Bank-1S'!$AE:$AE,'Bank-1S'!$J:$J,BN$8,'Bank-1S'!$AF:$AF,$N85,'Bank-1S'!$X:$X,$F85))</f>
        <v>0</v>
      </c>
      <c r="BO85" s="99">
        <f ca="1">IF(BO$7&lt;&gt;"",SUMIFS('Bank-1S'!$AE:$AE,'Bank-1S'!$J:$J,"&gt;="&amp;BO$7,'Bank-1S'!$J:$J,"&lt;="&amp;BO$8,'Bank-1S'!$AF:$AF,$N85,'Bank-1S'!$X:$X,$F85),SUMIFS('Bank-1S'!$AE:$AE,'Bank-1S'!$J:$J,BO$8,'Bank-1S'!$AF:$AF,$N85,'Bank-1S'!$X:$X,$F85))</f>
        <v>0</v>
      </c>
      <c r="BP85" s="99">
        <f ca="1">IF(BP$7&lt;&gt;"",SUMIFS('Bank-1S'!$AE:$AE,'Bank-1S'!$J:$J,"&gt;="&amp;BP$7,'Bank-1S'!$J:$J,"&lt;="&amp;BP$8,'Bank-1S'!$AF:$AF,$N85,'Bank-1S'!$X:$X,$F85),SUMIFS('Bank-1S'!$AE:$AE,'Bank-1S'!$J:$J,BP$8,'Bank-1S'!$AF:$AF,$N85,'Bank-1S'!$X:$X,$F85))</f>
        <v>0</v>
      </c>
      <c r="BQ85" s="99">
        <f ca="1">IF(BQ$7&lt;&gt;"",SUMIFS('Bank-1S'!$AE:$AE,'Bank-1S'!$J:$J,"&gt;="&amp;BQ$7,'Bank-1S'!$J:$J,"&lt;="&amp;BQ$8,'Bank-1S'!$AF:$AF,$N85,'Bank-1S'!$X:$X,$F85),SUMIFS('Bank-1S'!$AE:$AE,'Bank-1S'!$J:$J,BQ$8,'Bank-1S'!$AF:$AF,$N85,'Bank-1S'!$X:$X,$F85))</f>
        <v>0</v>
      </c>
      <c r="BR85" s="99">
        <f ca="1">IF(BR$7&lt;&gt;"",SUMIFS('Bank-1S'!$AE:$AE,'Bank-1S'!$J:$J,"&gt;="&amp;BR$7,'Bank-1S'!$J:$J,"&lt;="&amp;BR$8,'Bank-1S'!$AF:$AF,$N85,'Bank-1S'!$X:$X,$F85),SUMIFS('Bank-1S'!$AE:$AE,'Bank-1S'!$J:$J,BR$8,'Bank-1S'!$AF:$AF,$N85,'Bank-1S'!$X:$X,$F85))</f>
        <v>0</v>
      </c>
      <c r="BS85" s="99">
        <f ca="1">IF(BS$7&lt;&gt;"",SUMIFS('Bank-1S'!$AE:$AE,'Bank-1S'!$J:$J,"&gt;="&amp;BS$7,'Bank-1S'!$J:$J,"&lt;="&amp;BS$8,'Bank-1S'!$AF:$AF,$N85,'Bank-1S'!$X:$X,$F85),SUMIFS('Bank-1S'!$AE:$AE,'Bank-1S'!$J:$J,BS$8,'Bank-1S'!$AF:$AF,$N85,'Bank-1S'!$X:$X,$F85))</f>
        <v>0</v>
      </c>
      <c r="BT85" s="99">
        <f ca="1">IF(BT$7&lt;&gt;"",SUMIFS('Bank-1S'!$AE:$AE,'Bank-1S'!$J:$J,"&gt;="&amp;BT$7,'Bank-1S'!$J:$J,"&lt;="&amp;BT$8,'Bank-1S'!$AF:$AF,$N85,'Bank-1S'!$X:$X,$F85),SUMIFS('Bank-1S'!$AE:$AE,'Bank-1S'!$J:$J,BT$8,'Bank-1S'!$AF:$AF,$N85,'Bank-1S'!$X:$X,$F85))</f>
        <v>0</v>
      </c>
      <c r="BU85" s="99">
        <f ca="1">IF(BU$7&lt;&gt;"",SUMIFS('Bank-1S'!$AE:$AE,'Bank-1S'!$J:$J,"&gt;="&amp;BU$7,'Bank-1S'!$J:$J,"&lt;="&amp;BU$8,'Bank-1S'!$AF:$AF,$N85,'Bank-1S'!$X:$X,$F85),SUMIFS('Bank-1S'!$AE:$AE,'Bank-1S'!$J:$J,BU$8,'Bank-1S'!$AF:$AF,$N85,'Bank-1S'!$X:$X,$F85))</f>
        <v>0</v>
      </c>
      <c r="BV85" s="99">
        <f ca="1">IF(BV$7&lt;&gt;"",SUMIFS('Bank-1S'!$AE:$AE,'Bank-1S'!$J:$J,"&gt;="&amp;BV$7,'Bank-1S'!$J:$J,"&lt;="&amp;BV$8,'Bank-1S'!$AF:$AF,$N85,'Bank-1S'!$X:$X,$F85),SUMIFS('Bank-1S'!$AE:$AE,'Bank-1S'!$J:$J,BV$8,'Bank-1S'!$AF:$AF,$N85,'Bank-1S'!$X:$X,$F85))</f>
        <v>0</v>
      </c>
      <c r="BW85" s="99">
        <f ca="1">IF(BW$7&lt;&gt;"",SUMIFS('Bank-1S'!$AE:$AE,'Bank-1S'!$J:$J,"&gt;="&amp;BW$7,'Bank-1S'!$J:$J,"&lt;="&amp;BW$8,'Bank-1S'!$AF:$AF,$N85,'Bank-1S'!$X:$X,$F85),SUMIFS('Bank-1S'!$AE:$AE,'Bank-1S'!$J:$J,BW$8,'Bank-1S'!$AF:$AF,$N85,'Bank-1S'!$X:$X,$F85))</f>
        <v>0</v>
      </c>
      <c r="BX85" s="99">
        <f ca="1">IF(BX$7&lt;&gt;"",SUMIFS('Bank-1S'!$AE:$AE,'Bank-1S'!$J:$J,"&gt;="&amp;BX$7,'Bank-1S'!$J:$J,"&lt;="&amp;BX$8,'Bank-1S'!$AF:$AF,$N85,'Bank-1S'!$X:$X,$F85),SUMIFS('Bank-1S'!$AE:$AE,'Bank-1S'!$J:$J,BX$8,'Bank-1S'!$AF:$AF,$N85,'Bank-1S'!$X:$X,$F85))</f>
        <v>0</v>
      </c>
      <c r="BY85" s="99">
        <f ca="1">IF(BY$7&lt;&gt;"",SUMIFS('Bank-1S'!$AE:$AE,'Bank-1S'!$J:$J,"&gt;="&amp;BY$7,'Bank-1S'!$J:$J,"&lt;="&amp;BY$8,'Bank-1S'!$AF:$AF,$N85,'Bank-1S'!$X:$X,$F85),SUMIFS('Bank-1S'!$AE:$AE,'Bank-1S'!$J:$J,BY$8,'Bank-1S'!$AF:$AF,$N85,'Bank-1S'!$X:$X,$F85))</f>
        <v>0</v>
      </c>
      <c r="BZ85" s="99">
        <f ca="1">IF(BZ$7&lt;&gt;"",SUMIFS('Bank-1S'!$AE:$AE,'Bank-1S'!$J:$J,"&gt;="&amp;BZ$7,'Bank-1S'!$J:$J,"&lt;="&amp;BZ$8,'Bank-1S'!$AF:$AF,$N85,'Bank-1S'!$X:$X,$F85),SUMIFS('Bank-1S'!$AE:$AE,'Bank-1S'!$J:$J,BZ$8,'Bank-1S'!$AF:$AF,$N85,'Bank-1S'!$X:$X,$F85))</f>
        <v>0</v>
      </c>
      <c r="CA85" s="99">
        <f ca="1">IF(CA$7&lt;&gt;"",SUMIFS('Bank-1S'!$AE:$AE,'Bank-1S'!$J:$J,"&gt;="&amp;CA$7,'Bank-1S'!$J:$J,"&lt;="&amp;CA$8,'Bank-1S'!$AF:$AF,$N85,'Bank-1S'!$X:$X,$F85),SUMIFS('Bank-1S'!$AE:$AE,'Bank-1S'!$J:$J,CA$8,'Bank-1S'!$AF:$AF,$N85,'Bank-1S'!$X:$X,$F85))</f>
        <v>0</v>
      </c>
      <c r="CB85" s="99">
        <f ca="1">IF(CB$7&lt;&gt;"",SUMIFS('Bank-1S'!$AE:$AE,'Bank-1S'!$J:$J,"&gt;="&amp;CB$7,'Bank-1S'!$J:$J,"&lt;="&amp;CB$8,'Bank-1S'!$AF:$AF,$N85,'Bank-1S'!$X:$X,$F85),SUMIFS('Bank-1S'!$AE:$AE,'Bank-1S'!$J:$J,CB$8,'Bank-1S'!$AF:$AF,$N85,'Bank-1S'!$X:$X,$F85))</f>
        <v>0</v>
      </c>
      <c r="CC85" s="99">
        <f ca="1">IF(CC$7&lt;&gt;"",SUMIFS('Bank-1S'!$AE:$AE,'Bank-1S'!$J:$J,"&gt;="&amp;CC$7,'Bank-1S'!$J:$J,"&lt;="&amp;CC$8,'Bank-1S'!$AF:$AF,$N85,'Bank-1S'!$X:$X,$F85),SUMIFS('Bank-1S'!$AE:$AE,'Bank-1S'!$J:$J,CC$8,'Bank-1S'!$AF:$AF,$N85,'Bank-1S'!$X:$X,$F85))</f>
        <v>0</v>
      </c>
      <c r="CD85" s="99">
        <f ca="1">IF(CD$7&lt;&gt;"",SUMIFS('Bank-1S'!$AE:$AE,'Bank-1S'!$J:$J,"&gt;="&amp;CD$7,'Bank-1S'!$J:$J,"&lt;="&amp;CD$8,'Bank-1S'!$AF:$AF,$N85,'Bank-1S'!$X:$X,$F85),SUMIFS('Bank-1S'!$AE:$AE,'Bank-1S'!$J:$J,CD$8,'Bank-1S'!$AF:$AF,$N85,'Bank-1S'!$X:$X,$F85))</f>
        <v>0</v>
      </c>
      <c r="CE85" s="99">
        <f ca="1">IF(CE$7&lt;&gt;"",SUMIFS('Bank-1S'!$AE:$AE,'Bank-1S'!$J:$J,"&gt;="&amp;CE$7,'Bank-1S'!$J:$J,"&lt;="&amp;CE$8,'Bank-1S'!$AF:$AF,$N85,'Bank-1S'!$X:$X,$F85),SUMIFS('Bank-1S'!$AE:$AE,'Bank-1S'!$J:$J,CE$8,'Bank-1S'!$AF:$AF,$N85,'Bank-1S'!$X:$X,$F85))</f>
        <v>0</v>
      </c>
      <c r="CF85" s="99">
        <f ca="1">IF(CF$7&lt;&gt;"",SUMIFS('Bank-1S'!$AE:$AE,'Bank-1S'!$J:$J,"&gt;="&amp;CF$7,'Bank-1S'!$J:$J,"&lt;="&amp;CF$8,'Bank-1S'!$AF:$AF,$N85,'Bank-1S'!$X:$X,$F85),SUMIFS('Bank-1S'!$AE:$AE,'Bank-1S'!$J:$J,CF$8,'Bank-1S'!$AF:$AF,$N85,'Bank-1S'!$X:$X,$F85))</f>
        <v>0</v>
      </c>
      <c r="CG85" s="99">
        <f ca="1">IF(CG$7&lt;&gt;"",SUMIFS('Bank-1S'!$AE:$AE,'Bank-1S'!$J:$J,"&gt;="&amp;CG$7,'Bank-1S'!$J:$J,"&lt;="&amp;CG$8,'Bank-1S'!$AF:$AF,$N85,'Bank-1S'!$X:$X,$F85),SUMIFS('Bank-1S'!$AE:$AE,'Bank-1S'!$J:$J,CG$8,'Bank-1S'!$AF:$AF,$N85,'Bank-1S'!$X:$X,$F85))</f>
        <v>0</v>
      </c>
      <c r="CH85" s="99">
        <f ca="1">IF(CH$7&lt;&gt;"",SUMIFS('Bank-1S'!$AE:$AE,'Bank-1S'!$J:$J,"&gt;="&amp;CH$7,'Bank-1S'!$J:$J,"&lt;="&amp;CH$8,'Bank-1S'!$AF:$AF,$N85,'Bank-1S'!$X:$X,$F85),SUMIFS('Bank-1S'!$AE:$AE,'Bank-1S'!$J:$J,CH$8,'Bank-1S'!$AF:$AF,$N85,'Bank-1S'!$X:$X,$F85))</f>
        <v>0</v>
      </c>
      <c r="CI85" s="99">
        <f ca="1">IF(CI$7&lt;&gt;"",SUMIFS('Bank-1S'!$AE:$AE,'Bank-1S'!$J:$J,"&gt;="&amp;CI$7,'Bank-1S'!$J:$J,"&lt;="&amp;CI$8,'Bank-1S'!$AF:$AF,$N85,'Bank-1S'!$X:$X,$F85),SUMIFS('Bank-1S'!$AE:$AE,'Bank-1S'!$J:$J,CI$8,'Bank-1S'!$AF:$AF,$N85,'Bank-1S'!$X:$X,$F85))</f>
        <v>0</v>
      </c>
      <c r="CJ85" s="99">
        <f ca="1">IF(CJ$7&lt;&gt;"",SUMIFS('Bank-1S'!$AE:$AE,'Bank-1S'!$J:$J,"&gt;="&amp;CJ$7,'Bank-1S'!$J:$J,"&lt;="&amp;CJ$8,'Bank-1S'!$AF:$AF,$N85,'Bank-1S'!$X:$X,$F85),SUMIFS('Bank-1S'!$AE:$AE,'Bank-1S'!$J:$J,CJ$8,'Bank-1S'!$AF:$AF,$N85,'Bank-1S'!$X:$X,$F85))</f>
        <v>0</v>
      </c>
      <c r="CK85" s="99">
        <f ca="1">IF(CK$7&lt;&gt;"",SUMIFS('Bank-1S'!$AE:$AE,'Bank-1S'!$J:$J,"&gt;="&amp;CK$7,'Bank-1S'!$J:$J,"&lt;="&amp;CK$8,'Bank-1S'!$AF:$AF,$N85,'Bank-1S'!$X:$X,$F85),SUMIFS('Bank-1S'!$AE:$AE,'Bank-1S'!$J:$J,CK$8,'Bank-1S'!$AF:$AF,$N85,'Bank-1S'!$X:$X,$F85))</f>
        <v>0</v>
      </c>
      <c r="CL85" s="99">
        <f ca="1">IF(CL$7&lt;&gt;"",SUMIFS('Bank-1S'!$AE:$AE,'Bank-1S'!$J:$J,"&gt;="&amp;CL$7,'Bank-1S'!$J:$J,"&lt;="&amp;CL$8,'Bank-1S'!$AF:$AF,$N85,'Bank-1S'!$X:$X,$F85),SUMIFS('Bank-1S'!$AE:$AE,'Bank-1S'!$J:$J,CL$8,'Bank-1S'!$AF:$AF,$N85,'Bank-1S'!$X:$X,$F85))</f>
        <v>0</v>
      </c>
      <c r="CM85" s="99">
        <f ca="1">IF(CM$7&lt;&gt;"",SUMIFS('Bank-1S'!$AE:$AE,'Bank-1S'!$J:$J,"&gt;="&amp;CM$7,'Bank-1S'!$J:$J,"&lt;="&amp;CM$8,'Bank-1S'!$AF:$AF,$N85,'Bank-1S'!$X:$X,$F85),SUMIFS('Bank-1S'!$AE:$AE,'Bank-1S'!$J:$J,CM$8,'Bank-1S'!$AF:$AF,$N85,'Bank-1S'!$X:$X,$F85))</f>
        <v>0</v>
      </c>
      <c r="CN85" s="99">
        <f ca="1">IF(CN$7&lt;&gt;"",SUMIFS('Bank-1S'!$AE:$AE,'Bank-1S'!$J:$J,"&gt;="&amp;CN$7,'Bank-1S'!$J:$J,"&lt;="&amp;CN$8,'Bank-1S'!$AF:$AF,$N85,'Bank-1S'!$X:$X,$F85),SUMIFS('Bank-1S'!$AE:$AE,'Bank-1S'!$J:$J,CN$8,'Bank-1S'!$AF:$AF,$N85,'Bank-1S'!$X:$X,$F85))</f>
        <v>0</v>
      </c>
      <c r="CO85" s="99">
        <f ca="1">IF(CO$7&lt;&gt;"",SUMIFS('Bank-1S'!$AE:$AE,'Bank-1S'!$J:$J,"&gt;="&amp;CO$7,'Bank-1S'!$J:$J,"&lt;="&amp;CO$8,'Bank-1S'!$AF:$AF,$N85,'Bank-1S'!$X:$X,$F85),SUMIFS('Bank-1S'!$AE:$AE,'Bank-1S'!$J:$J,CO$8,'Bank-1S'!$AF:$AF,$N85,'Bank-1S'!$X:$X,$F85))</f>
        <v>0</v>
      </c>
      <c r="CP85" s="99">
        <f ca="1">IF(CP$7&lt;&gt;"",SUMIFS('Bank-1S'!$AE:$AE,'Bank-1S'!$J:$J,"&gt;="&amp;CP$7,'Bank-1S'!$J:$J,"&lt;="&amp;CP$8,'Bank-1S'!$AF:$AF,$N85,'Bank-1S'!$X:$X,$F85),SUMIFS('Bank-1S'!$AE:$AE,'Bank-1S'!$J:$J,CP$8,'Bank-1S'!$AF:$AF,$N85,'Bank-1S'!$X:$X,$F85))</f>
        <v>0</v>
      </c>
      <c r="CQ85" s="99">
        <f ca="1">IF(CQ$7&lt;&gt;"",SUMIFS('Bank-1S'!$AE:$AE,'Bank-1S'!$J:$J,"&gt;="&amp;CQ$7,'Bank-1S'!$J:$J,"&lt;="&amp;CQ$8,'Bank-1S'!$AF:$AF,$N85,'Bank-1S'!$X:$X,$F85),SUMIFS('Bank-1S'!$AE:$AE,'Bank-1S'!$J:$J,CQ$8,'Bank-1S'!$AF:$AF,$N85,'Bank-1S'!$X:$X,$F85))</f>
        <v>0</v>
      </c>
      <c r="CR85" s="99">
        <f ca="1">IF(CR$7&lt;&gt;"",SUMIFS('Bank-1S'!$AE:$AE,'Bank-1S'!$J:$J,"&gt;="&amp;CR$7,'Bank-1S'!$J:$J,"&lt;="&amp;CR$8,'Bank-1S'!$AF:$AF,$N85,'Bank-1S'!$X:$X,$F85),SUMIFS('Bank-1S'!$AE:$AE,'Bank-1S'!$J:$J,CR$8,'Bank-1S'!$AF:$AF,$N85,'Bank-1S'!$X:$X,$F85))</f>
        <v>0</v>
      </c>
      <c r="CS85" s="99">
        <f ca="1">IF(CS$7&lt;&gt;"",SUMIFS('Bank-1S'!$AE:$AE,'Bank-1S'!$J:$J,"&gt;="&amp;CS$7,'Bank-1S'!$J:$J,"&lt;="&amp;CS$8,'Bank-1S'!$AF:$AF,$N85,'Bank-1S'!$X:$X,$F85),SUMIFS('Bank-1S'!$AE:$AE,'Bank-1S'!$J:$J,CS$8,'Bank-1S'!$AF:$AF,$N85,'Bank-1S'!$X:$X,$F85))</f>
        <v>0</v>
      </c>
      <c r="CT85" s="99">
        <f ca="1">IF(CT$7&lt;&gt;"",SUMIFS('Bank-1S'!$AE:$AE,'Bank-1S'!$J:$J,"&gt;="&amp;CT$7,'Bank-1S'!$J:$J,"&lt;="&amp;CT$8,'Bank-1S'!$AF:$AF,$N85,'Bank-1S'!$X:$X,$F85),SUMIFS('Bank-1S'!$AE:$AE,'Bank-1S'!$J:$J,CT$8,'Bank-1S'!$AF:$AF,$N85,'Bank-1S'!$X:$X,$F85))</f>
        <v>0</v>
      </c>
    </row>
    <row r="86" spans="1:98" s="28" customFormat="1" ht="10.199999999999999" x14ac:dyDescent="0.2">
      <c r="A86" s="87"/>
      <c r="B86" s="87"/>
      <c r="C86" s="87"/>
      <c r="D86" s="87"/>
      <c r="E86" s="198">
        <v>1</v>
      </c>
      <c r="F86" s="101" t="str">
        <f>lists!$Z$37</f>
        <v>Оплаты ИТ-аутсорсинга</v>
      </c>
      <c r="G86" s="87"/>
      <c r="H86" s="291">
        <f t="shared" ca="1" si="24"/>
        <v>0</v>
      </c>
      <c r="I86" s="306">
        <f t="shared" ca="1" si="37"/>
        <v>0</v>
      </c>
      <c r="J86" s="291">
        <f t="shared" ca="1" si="22"/>
        <v>0</v>
      </c>
      <c r="K86" s="306">
        <f t="shared" ca="1" si="26"/>
        <v>0</v>
      </c>
      <c r="L86" s="306">
        <f t="shared" ca="1" si="38"/>
        <v>0</v>
      </c>
      <c r="M86" s="86"/>
      <c r="N86" s="87" t="str">
        <f t="shared" si="23"/>
        <v>RUR</v>
      </c>
      <c r="O86" s="88"/>
      <c r="P86" s="87"/>
      <c r="Q86" s="260">
        <f t="shared" ca="1" si="28"/>
        <v>0</v>
      </c>
      <c r="R86" s="87"/>
      <c r="S86" s="136"/>
      <c r="T86" s="137">
        <f t="shared" ca="1" si="31"/>
        <v>0</v>
      </c>
      <c r="U86" s="138"/>
      <c r="V86" s="168"/>
      <c r="W86" s="169">
        <f>IF(W$7&lt;&gt;"",SUMIFS('Bank-1S'!$AE:$AE,'Bank-1S'!$J:$J,"&gt;="&amp;W$7,'Bank-1S'!$J:$J,"&lt;="&amp;W$8,'Bank-1S'!$AF:$AF,$N86,'Bank-1S'!$X:$X,$F86),SUMIFS('Bank-1S'!$AE:$AE,'Bank-1S'!$J:$J,W$8,'Bank-1S'!$AF:$AF,$N86,'Bank-1S'!$X:$X,$F86))</f>
        <v>0</v>
      </c>
      <c r="X86" s="99">
        <f ca="1">IF(X$7&lt;&gt;"",SUMIFS('Bank-1S'!$AE:$AE,'Bank-1S'!$J:$J,"&gt;="&amp;X$7,'Bank-1S'!$J:$J,"&lt;="&amp;X$8,'Bank-1S'!$AF:$AF,$N86,'Bank-1S'!$X:$X,$F86),SUMIFS('Bank-1S'!$AE:$AE,'Bank-1S'!$J:$J,X$8,'Bank-1S'!$AF:$AF,$N86,'Bank-1S'!$X:$X,$F86))</f>
        <v>0</v>
      </c>
      <c r="Y86" s="99">
        <f ca="1">IF(Y$7&lt;&gt;"",SUMIFS('Bank-1S'!$AE:$AE,'Bank-1S'!$J:$J,"&gt;="&amp;Y$7,'Bank-1S'!$J:$J,"&lt;="&amp;Y$8,'Bank-1S'!$AF:$AF,$N86,'Bank-1S'!$X:$X,$F86),SUMIFS('Bank-1S'!$AE:$AE,'Bank-1S'!$J:$J,Y$8,'Bank-1S'!$AF:$AF,$N86,'Bank-1S'!$X:$X,$F86))</f>
        <v>0</v>
      </c>
      <c r="Z86" s="99">
        <f ca="1">IF(Z$7&lt;&gt;"",SUMIFS('Bank-1S'!$AE:$AE,'Bank-1S'!$J:$J,"&gt;="&amp;Z$7,'Bank-1S'!$J:$J,"&lt;="&amp;Z$8,'Bank-1S'!$AF:$AF,$N86,'Bank-1S'!$X:$X,$F86),SUMIFS('Bank-1S'!$AE:$AE,'Bank-1S'!$J:$J,Z$8,'Bank-1S'!$AF:$AF,$N86,'Bank-1S'!$X:$X,$F86))</f>
        <v>0</v>
      </c>
      <c r="AA86" s="99">
        <f ca="1">IF(AA$7&lt;&gt;"",SUMIFS('Bank-1S'!$AE:$AE,'Bank-1S'!$J:$J,"&gt;="&amp;AA$7,'Bank-1S'!$J:$J,"&lt;="&amp;AA$8,'Bank-1S'!$AF:$AF,$N86,'Bank-1S'!$X:$X,$F86),SUMIFS('Bank-1S'!$AE:$AE,'Bank-1S'!$J:$J,AA$8,'Bank-1S'!$AF:$AF,$N86,'Bank-1S'!$X:$X,$F86))</f>
        <v>0</v>
      </c>
      <c r="AB86" s="99">
        <f ca="1">IF(AB$7&lt;&gt;"",SUMIFS('Bank-1S'!$AE:$AE,'Bank-1S'!$J:$J,"&gt;="&amp;AB$7,'Bank-1S'!$J:$J,"&lt;="&amp;AB$8,'Bank-1S'!$AF:$AF,$N86,'Bank-1S'!$X:$X,$F86),SUMIFS('Bank-1S'!$AE:$AE,'Bank-1S'!$J:$J,AB$8,'Bank-1S'!$AF:$AF,$N86,'Bank-1S'!$X:$X,$F86))</f>
        <v>0</v>
      </c>
      <c r="AC86" s="99">
        <f ca="1">IF(AC$7&lt;&gt;"",SUMIFS('Bank-1S'!$AE:$AE,'Bank-1S'!$J:$J,"&gt;="&amp;AC$7,'Bank-1S'!$J:$J,"&lt;="&amp;AC$8,'Bank-1S'!$AF:$AF,$N86,'Bank-1S'!$X:$X,$F86),SUMIFS('Bank-1S'!$AE:$AE,'Bank-1S'!$J:$J,AC$8,'Bank-1S'!$AF:$AF,$N86,'Bank-1S'!$X:$X,$F86))</f>
        <v>0</v>
      </c>
      <c r="AD86" s="99">
        <f ca="1">IF(AD$7&lt;&gt;"",SUMIFS('Bank-1S'!$AE:$AE,'Bank-1S'!$J:$J,"&gt;="&amp;AD$7,'Bank-1S'!$J:$J,"&lt;="&amp;AD$8,'Bank-1S'!$AF:$AF,$N86,'Bank-1S'!$X:$X,$F86),SUMIFS('Bank-1S'!$AE:$AE,'Bank-1S'!$J:$J,AD$8,'Bank-1S'!$AF:$AF,$N86,'Bank-1S'!$X:$X,$F86))</f>
        <v>0</v>
      </c>
      <c r="AE86" s="99">
        <f ca="1">IF(AE$7&lt;&gt;"",SUMIFS('Bank-1S'!$AE:$AE,'Bank-1S'!$J:$J,"&gt;="&amp;AE$7,'Bank-1S'!$J:$J,"&lt;="&amp;AE$8,'Bank-1S'!$AF:$AF,$N86,'Bank-1S'!$X:$X,$F86),SUMIFS('Bank-1S'!$AE:$AE,'Bank-1S'!$J:$J,AE$8,'Bank-1S'!$AF:$AF,$N86,'Bank-1S'!$X:$X,$F86))</f>
        <v>0</v>
      </c>
      <c r="AF86" s="99">
        <f ca="1">IF(AF$7&lt;&gt;"",SUMIFS('Bank-1S'!$AE:$AE,'Bank-1S'!$J:$J,"&gt;="&amp;AF$7,'Bank-1S'!$J:$J,"&lt;="&amp;AF$8,'Bank-1S'!$AF:$AF,$N86,'Bank-1S'!$X:$X,$F86),SUMIFS('Bank-1S'!$AE:$AE,'Bank-1S'!$J:$J,AF$8,'Bank-1S'!$AF:$AF,$N86,'Bank-1S'!$X:$X,$F86))</f>
        <v>0</v>
      </c>
      <c r="AG86" s="99">
        <f ca="1">IF(AG$7&lt;&gt;"",SUMIFS('Bank-1S'!$AE:$AE,'Bank-1S'!$J:$J,"&gt;="&amp;AG$7,'Bank-1S'!$J:$J,"&lt;="&amp;AG$8,'Bank-1S'!$AF:$AF,$N86,'Bank-1S'!$X:$X,$F86),SUMIFS('Bank-1S'!$AE:$AE,'Bank-1S'!$J:$J,AG$8,'Bank-1S'!$AF:$AF,$N86,'Bank-1S'!$X:$X,$F86))</f>
        <v>0</v>
      </c>
      <c r="AH86" s="99">
        <f ca="1">IF(AH$7&lt;&gt;"",SUMIFS('Bank-1S'!$AE:$AE,'Bank-1S'!$J:$J,"&gt;="&amp;AH$7,'Bank-1S'!$J:$J,"&lt;="&amp;AH$8,'Bank-1S'!$AF:$AF,$N86,'Bank-1S'!$X:$X,$F86),SUMIFS('Bank-1S'!$AE:$AE,'Bank-1S'!$J:$J,AH$8,'Bank-1S'!$AF:$AF,$N86,'Bank-1S'!$X:$X,$F86))</f>
        <v>0</v>
      </c>
      <c r="AI86" s="99">
        <f ca="1">IF(AI$7&lt;&gt;"",SUMIFS('Bank-1S'!$AE:$AE,'Bank-1S'!$J:$J,"&gt;="&amp;AI$7,'Bank-1S'!$J:$J,"&lt;="&amp;AI$8,'Bank-1S'!$AF:$AF,$N86,'Bank-1S'!$X:$X,$F86),SUMIFS('Bank-1S'!$AE:$AE,'Bank-1S'!$J:$J,AI$8,'Bank-1S'!$AF:$AF,$N86,'Bank-1S'!$X:$X,$F86))</f>
        <v>0</v>
      </c>
      <c r="AJ86" s="99">
        <f ca="1">IF(AJ$7&lt;&gt;"",SUMIFS('Bank-1S'!$AE:$AE,'Bank-1S'!$J:$J,"&gt;="&amp;AJ$7,'Bank-1S'!$J:$J,"&lt;="&amp;AJ$8,'Bank-1S'!$AF:$AF,$N86,'Bank-1S'!$X:$X,$F86),SUMIFS('Bank-1S'!$AE:$AE,'Bank-1S'!$J:$J,AJ$8,'Bank-1S'!$AF:$AF,$N86,'Bank-1S'!$X:$X,$F86))</f>
        <v>0</v>
      </c>
      <c r="AK86" s="99">
        <f ca="1">IF(AK$7&lt;&gt;"",SUMIFS('Bank-1S'!$AE:$AE,'Bank-1S'!$J:$J,"&gt;="&amp;AK$7,'Bank-1S'!$J:$J,"&lt;="&amp;AK$8,'Bank-1S'!$AF:$AF,$N86,'Bank-1S'!$X:$X,$F86),SUMIFS('Bank-1S'!$AE:$AE,'Bank-1S'!$J:$J,AK$8,'Bank-1S'!$AF:$AF,$N86,'Bank-1S'!$X:$X,$F86))</f>
        <v>0</v>
      </c>
      <c r="AL86" s="99">
        <f ca="1">IF(AL$7&lt;&gt;"",SUMIFS('Bank-1S'!$AE:$AE,'Bank-1S'!$J:$J,"&gt;="&amp;AL$7,'Bank-1S'!$J:$J,"&lt;="&amp;AL$8,'Bank-1S'!$AF:$AF,$N86,'Bank-1S'!$X:$X,$F86),SUMIFS('Bank-1S'!$AE:$AE,'Bank-1S'!$J:$J,AL$8,'Bank-1S'!$AF:$AF,$N86,'Bank-1S'!$X:$X,$F86))</f>
        <v>0</v>
      </c>
      <c r="AM86" s="99">
        <f ca="1">IF(AM$7&lt;&gt;"",SUMIFS('Bank-1S'!$AE:$AE,'Bank-1S'!$J:$J,"&gt;="&amp;AM$7,'Bank-1S'!$J:$J,"&lt;="&amp;AM$8,'Bank-1S'!$AF:$AF,$N86,'Bank-1S'!$X:$X,$F86),SUMIFS('Bank-1S'!$AE:$AE,'Bank-1S'!$J:$J,AM$8,'Bank-1S'!$AF:$AF,$N86,'Bank-1S'!$X:$X,$F86))</f>
        <v>0</v>
      </c>
      <c r="AN86" s="99">
        <f ca="1">IF(AN$7&lt;&gt;"",SUMIFS('Bank-1S'!$AE:$AE,'Bank-1S'!$J:$J,"&gt;="&amp;AN$7,'Bank-1S'!$J:$J,"&lt;="&amp;AN$8,'Bank-1S'!$AF:$AF,$N86,'Bank-1S'!$X:$X,$F86),SUMIFS('Bank-1S'!$AE:$AE,'Bank-1S'!$J:$J,AN$8,'Bank-1S'!$AF:$AF,$N86,'Bank-1S'!$X:$X,$F86))</f>
        <v>0</v>
      </c>
      <c r="AO86" s="99">
        <f ca="1">IF(AO$7&lt;&gt;"",SUMIFS('Bank-1S'!$AE:$AE,'Bank-1S'!$J:$J,"&gt;="&amp;AO$7,'Bank-1S'!$J:$J,"&lt;="&amp;AO$8,'Bank-1S'!$AF:$AF,$N86,'Bank-1S'!$X:$X,$F86),SUMIFS('Bank-1S'!$AE:$AE,'Bank-1S'!$J:$J,AO$8,'Bank-1S'!$AF:$AF,$N86,'Bank-1S'!$X:$X,$F86))</f>
        <v>0</v>
      </c>
      <c r="AP86" s="99">
        <f ca="1">IF(AP$7&lt;&gt;"",SUMIFS('Bank-1S'!$AE:$AE,'Bank-1S'!$J:$J,"&gt;="&amp;AP$7,'Bank-1S'!$J:$J,"&lt;="&amp;AP$8,'Bank-1S'!$AF:$AF,$N86,'Bank-1S'!$X:$X,$F86),SUMIFS('Bank-1S'!$AE:$AE,'Bank-1S'!$J:$J,AP$8,'Bank-1S'!$AF:$AF,$N86,'Bank-1S'!$X:$X,$F86))</f>
        <v>0</v>
      </c>
      <c r="AQ86" s="99">
        <f ca="1">IF(AQ$7&lt;&gt;"",SUMIFS('Bank-1S'!$AE:$AE,'Bank-1S'!$J:$J,"&gt;="&amp;AQ$7,'Bank-1S'!$J:$J,"&lt;="&amp;AQ$8,'Bank-1S'!$AF:$AF,$N86,'Bank-1S'!$X:$X,$F86),SUMIFS('Bank-1S'!$AE:$AE,'Bank-1S'!$J:$J,AQ$8,'Bank-1S'!$AF:$AF,$N86,'Bank-1S'!$X:$X,$F86))</f>
        <v>0</v>
      </c>
      <c r="AR86" s="99">
        <f ca="1">IF(AR$7&lt;&gt;"",SUMIFS('Bank-1S'!$AE:$AE,'Bank-1S'!$J:$J,"&gt;="&amp;AR$7,'Bank-1S'!$J:$J,"&lt;="&amp;AR$8,'Bank-1S'!$AF:$AF,$N86,'Bank-1S'!$X:$X,$F86),SUMIFS('Bank-1S'!$AE:$AE,'Bank-1S'!$J:$J,AR$8,'Bank-1S'!$AF:$AF,$N86,'Bank-1S'!$X:$X,$F86))</f>
        <v>0</v>
      </c>
      <c r="AS86" s="99">
        <f ca="1">IF(AS$7&lt;&gt;"",SUMIFS('Bank-1S'!$AE:$AE,'Bank-1S'!$J:$J,"&gt;="&amp;AS$7,'Bank-1S'!$J:$J,"&lt;="&amp;AS$8,'Bank-1S'!$AF:$AF,$N86,'Bank-1S'!$X:$X,$F86),SUMIFS('Bank-1S'!$AE:$AE,'Bank-1S'!$J:$J,AS$8,'Bank-1S'!$AF:$AF,$N86,'Bank-1S'!$X:$X,$F86))</f>
        <v>0</v>
      </c>
      <c r="AT86" s="99">
        <f ca="1">IF(AT$7&lt;&gt;"",SUMIFS('Bank-1S'!$AE:$AE,'Bank-1S'!$J:$J,"&gt;="&amp;AT$7,'Bank-1S'!$J:$J,"&lt;="&amp;AT$8,'Bank-1S'!$AF:$AF,$N86,'Bank-1S'!$X:$X,$F86),SUMIFS('Bank-1S'!$AE:$AE,'Bank-1S'!$J:$J,AT$8,'Bank-1S'!$AF:$AF,$N86,'Bank-1S'!$X:$X,$F86))</f>
        <v>0</v>
      </c>
      <c r="AU86" s="99">
        <f ca="1">IF(AU$7&lt;&gt;"",SUMIFS('Bank-1S'!$AE:$AE,'Bank-1S'!$J:$J,"&gt;="&amp;AU$7,'Bank-1S'!$J:$J,"&lt;="&amp;AU$8,'Bank-1S'!$AF:$AF,$N86,'Bank-1S'!$X:$X,$F86),SUMIFS('Bank-1S'!$AE:$AE,'Bank-1S'!$J:$J,AU$8,'Bank-1S'!$AF:$AF,$N86,'Bank-1S'!$X:$X,$F86))</f>
        <v>0</v>
      </c>
      <c r="AV86" s="99">
        <f ca="1">IF(AV$7&lt;&gt;"",SUMIFS('Bank-1S'!$AE:$AE,'Bank-1S'!$J:$J,"&gt;="&amp;AV$7,'Bank-1S'!$J:$J,"&lt;="&amp;AV$8,'Bank-1S'!$AF:$AF,$N86,'Bank-1S'!$X:$X,$F86),SUMIFS('Bank-1S'!$AE:$AE,'Bank-1S'!$J:$J,AV$8,'Bank-1S'!$AF:$AF,$N86,'Bank-1S'!$X:$X,$F86))</f>
        <v>0</v>
      </c>
      <c r="AW86" s="99">
        <f ca="1">IF(AW$7&lt;&gt;"",SUMIFS('Bank-1S'!$AE:$AE,'Bank-1S'!$J:$J,"&gt;="&amp;AW$7,'Bank-1S'!$J:$J,"&lt;="&amp;AW$8,'Bank-1S'!$AF:$AF,$N86,'Bank-1S'!$X:$X,$F86),SUMIFS('Bank-1S'!$AE:$AE,'Bank-1S'!$J:$J,AW$8,'Bank-1S'!$AF:$AF,$N86,'Bank-1S'!$X:$X,$F86))</f>
        <v>0</v>
      </c>
      <c r="AX86" s="99">
        <f ca="1">IF(AX$7&lt;&gt;"",SUMIFS('Bank-1S'!$AE:$AE,'Bank-1S'!$J:$J,"&gt;="&amp;AX$7,'Bank-1S'!$J:$J,"&lt;="&amp;AX$8,'Bank-1S'!$AF:$AF,$N86,'Bank-1S'!$X:$X,$F86),SUMIFS('Bank-1S'!$AE:$AE,'Bank-1S'!$J:$J,AX$8,'Bank-1S'!$AF:$AF,$N86,'Bank-1S'!$X:$X,$F86))</f>
        <v>0</v>
      </c>
      <c r="AY86" s="99">
        <f ca="1">IF(AY$7&lt;&gt;"",SUMIFS('Bank-1S'!$AE:$AE,'Bank-1S'!$J:$J,"&gt;="&amp;AY$7,'Bank-1S'!$J:$J,"&lt;="&amp;AY$8,'Bank-1S'!$AF:$AF,$N86,'Bank-1S'!$X:$X,$F86),SUMIFS('Bank-1S'!$AE:$AE,'Bank-1S'!$J:$J,AY$8,'Bank-1S'!$AF:$AF,$N86,'Bank-1S'!$X:$X,$F86))</f>
        <v>0</v>
      </c>
      <c r="AZ86" s="99">
        <f ca="1">IF(AZ$7&lt;&gt;"",SUMIFS('Bank-1S'!$AE:$AE,'Bank-1S'!$J:$J,"&gt;="&amp;AZ$7,'Bank-1S'!$J:$J,"&lt;="&amp;AZ$8,'Bank-1S'!$AF:$AF,$N86,'Bank-1S'!$X:$X,$F86),SUMIFS('Bank-1S'!$AE:$AE,'Bank-1S'!$J:$J,AZ$8,'Bank-1S'!$AF:$AF,$N86,'Bank-1S'!$X:$X,$F86))</f>
        <v>0</v>
      </c>
      <c r="BA86" s="99">
        <f ca="1">IF(BA$7&lt;&gt;"",SUMIFS('Bank-1S'!$AE:$AE,'Bank-1S'!$J:$J,"&gt;="&amp;BA$7,'Bank-1S'!$J:$J,"&lt;="&amp;BA$8,'Bank-1S'!$AF:$AF,$N86,'Bank-1S'!$X:$X,$F86),SUMIFS('Bank-1S'!$AE:$AE,'Bank-1S'!$J:$J,BA$8,'Bank-1S'!$AF:$AF,$N86,'Bank-1S'!$X:$X,$F86))</f>
        <v>0</v>
      </c>
      <c r="BB86" s="99">
        <f ca="1">IF(BB$7&lt;&gt;"",SUMIFS('Bank-1S'!$AE:$AE,'Bank-1S'!$J:$J,"&gt;="&amp;BB$7,'Bank-1S'!$J:$J,"&lt;="&amp;BB$8,'Bank-1S'!$AF:$AF,$N86,'Bank-1S'!$X:$X,$F86),SUMIFS('Bank-1S'!$AE:$AE,'Bank-1S'!$J:$J,BB$8,'Bank-1S'!$AF:$AF,$N86,'Bank-1S'!$X:$X,$F86))</f>
        <v>0</v>
      </c>
      <c r="BC86" s="99">
        <f ca="1">IF(BC$7&lt;&gt;"",SUMIFS('Bank-1S'!$AE:$AE,'Bank-1S'!$J:$J,"&gt;="&amp;BC$7,'Bank-1S'!$J:$J,"&lt;="&amp;BC$8,'Bank-1S'!$AF:$AF,$N86,'Bank-1S'!$X:$X,$F86),SUMIFS('Bank-1S'!$AE:$AE,'Bank-1S'!$J:$J,BC$8,'Bank-1S'!$AF:$AF,$N86,'Bank-1S'!$X:$X,$F86))</f>
        <v>0</v>
      </c>
      <c r="BD86" s="99">
        <f ca="1">IF(BD$7&lt;&gt;"",SUMIFS('Bank-1S'!$AE:$AE,'Bank-1S'!$J:$J,"&gt;="&amp;BD$7,'Bank-1S'!$J:$J,"&lt;="&amp;BD$8,'Bank-1S'!$AF:$AF,$N86,'Bank-1S'!$X:$X,$F86),SUMIFS('Bank-1S'!$AE:$AE,'Bank-1S'!$J:$J,BD$8,'Bank-1S'!$AF:$AF,$N86,'Bank-1S'!$X:$X,$F86))</f>
        <v>0</v>
      </c>
      <c r="BE86" s="99">
        <f ca="1">IF(BE$7&lt;&gt;"",SUMIFS('Bank-1S'!$AE:$AE,'Bank-1S'!$J:$J,"&gt;="&amp;BE$7,'Bank-1S'!$J:$J,"&lt;="&amp;BE$8,'Bank-1S'!$AF:$AF,$N86,'Bank-1S'!$X:$X,$F86),SUMIFS('Bank-1S'!$AE:$AE,'Bank-1S'!$J:$J,BE$8,'Bank-1S'!$AF:$AF,$N86,'Bank-1S'!$X:$X,$F86))</f>
        <v>0</v>
      </c>
      <c r="BF86" s="99">
        <f ca="1">IF(BF$7&lt;&gt;"",SUMIFS('Bank-1S'!$AE:$AE,'Bank-1S'!$J:$J,"&gt;="&amp;BF$7,'Bank-1S'!$J:$J,"&lt;="&amp;BF$8,'Bank-1S'!$AF:$AF,$N86,'Bank-1S'!$X:$X,$F86),SUMIFS('Bank-1S'!$AE:$AE,'Bank-1S'!$J:$J,BF$8,'Bank-1S'!$AF:$AF,$N86,'Bank-1S'!$X:$X,$F86))</f>
        <v>0</v>
      </c>
      <c r="BG86" s="99">
        <f ca="1">IF(BG$7&lt;&gt;"",SUMIFS('Bank-1S'!$AE:$AE,'Bank-1S'!$J:$J,"&gt;="&amp;BG$7,'Bank-1S'!$J:$J,"&lt;="&amp;BG$8,'Bank-1S'!$AF:$AF,$N86,'Bank-1S'!$X:$X,$F86),SUMIFS('Bank-1S'!$AE:$AE,'Bank-1S'!$J:$J,BG$8,'Bank-1S'!$AF:$AF,$N86,'Bank-1S'!$X:$X,$F86))</f>
        <v>0</v>
      </c>
      <c r="BH86" s="99">
        <f ca="1">IF(BH$7&lt;&gt;"",SUMIFS('Bank-1S'!$AE:$AE,'Bank-1S'!$J:$J,"&gt;="&amp;BH$7,'Bank-1S'!$J:$J,"&lt;="&amp;BH$8,'Bank-1S'!$AF:$AF,$N86,'Bank-1S'!$X:$X,$F86),SUMIFS('Bank-1S'!$AE:$AE,'Bank-1S'!$J:$J,BH$8,'Bank-1S'!$AF:$AF,$N86,'Bank-1S'!$X:$X,$F86))</f>
        <v>0</v>
      </c>
      <c r="BI86" s="99">
        <f ca="1">IF(BI$7&lt;&gt;"",SUMIFS('Bank-1S'!$AE:$AE,'Bank-1S'!$J:$J,"&gt;="&amp;BI$7,'Bank-1S'!$J:$J,"&lt;="&amp;BI$8,'Bank-1S'!$AF:$AF,$N86,'Bank-1S'!$X:$X,$F86),SUMIFS('Bank-1S'!$AE:$AE,'Bank-1S'!$J:$J,BI$8,'Bank-1S'!$AF:$AF,$N86,'Bank-1S'!$X:$X,$F86))</f>
        <v>0</v>
      </c>
      <c r="BJ86" s="99">
        <f ca="1">IF(BJ$7&lt;&gt;"",SUMIFS('Bank-1S'!$AE:$AE,'Bank-1S'!$J:$J,"&gt;="&amp;BJ$7,'Bank-1S'!$J:$J,"&lt;="&amp;BJ$8,'Bank-1S'!$AF:$AF,$N86,'Bank-1S'!$X:$X,$F86),SUMIFS('Bank-1S'!$AE:$AE,'Bank-1S'!$J:$J,BJ$8,'Bank-1S'!$AF:$AF,$N86,'Bank-1S'!$X:$X,$F86))</f>
        <v>0</v>
      </c>
      <c r="BK86" s="99">
        <f ca="1">IF(BK$7&lt;&gt;"",SUMIFS('Bank-1S'!$AE:$AE,'Bank-1S'!$J:$J,"&gt;="&amp;BK$7,'Bank-1S'!$J:$J,"&lt;="&amp;BK$8,'Bank-1S'!$AF:$AF,$N86,'Bank-1S'!$X:$X,$F86),SUMIFS('Bank-1S'!$AE:$AE,'Bank-1S'!$J:$J,BK$8,'Bank-1S'!$AF:$AF,$N86,'Bank-1S'!$X:$X,$F86))</f>
        <v>0</v>
      </c>
      <c r="BL86" s="99">
        <f ca="1">IF(BL$7&lt;&gt;"",SUMIFS('Bank-1S'!$AE:$AE,'Bank-1S'!$J:$J,"&gt;="&amp;BL$7,'Bank-1S'!$J:$J,"&lt;="&amp;BL$8,'Bank-1S'!$AF:$AF,$N86,'Bank-1S'!$X:$X,$F86),SUMIFS('Bank-1S'!$AE:$AE,'Bank-1S'!$J:$J,BL$8,'Bank-1S'!$AF:$AF,$N86,'Bank-1S'!$X:$X,$F86))</f>
        <v>0</v>
      </c>
      <c r="BM86" s="99">
        <f ca="1">IF(BM$7&lt;&gt;"",SUMIFS('Bank-1S'!$AE:$AE,'Bank-1S'!$J:$J,"&gt;="&amp;BM$7,'Bank-1S'!$J:$J,"&lt;="&amp;BM$8,'Bank-1S'!$AF:$AF,$N86,'Bank-1S'!$X:$X,$F86),SUMIFS('Bank-1S'!$AE:$AE,'Bank-1S'!$J:$J,BM$8,'Bank-1S'!$AF:$AF,$N86,'Bank-1S'!$X:$X,$F86))</f>
        <v>0</v>
      </c>
      <c r="BN86" s="99">
        <f ca="1">IF(BN$7&lt;&gt;"",SUMIFS('Bank-1S'!$AE:$AE,'Bank-1S'!$J:$J,"&gt;="&amp;BN$7,'Bank-1S'!$J:$J,"&lt;="&amp;BN$8,'Bank-1S'!$AF:$AF,$N86,'Bank-1S'!$X:$X,$F86),SUMIFS('Bank-1S'!$AE:$AE,'Bank-1S'!$J:$J,BN$8,'Bank-1S'!$AF:$AF,$N86,'Bank-1S'!$X:$X,$F86))</f>
        <v>0</v>
      </c>
      <c r="BO86" s="99">
        <f ca="1">IF(BO$7&lt;&gt;"",SUMIFS('Bank-1S'!$AE:$AE,'Bank-1S'!$J:$J,"&gt;="&amp;BO$7,'Bank-1S'!$J:$J,"&lt;="&amp;BO$8,'Bank-1S'!$AF:$AF,$N86,'Bank-1S'!$X:$X,$F86),SUMIFS('Bank-1S'!$AE:$AE,'Bank-1S'!$J:$J,BO$8,'Bank-1S'!$AF:$AF,$N86,'Bank-1S'!$X:$X,$F86))</f>
        <v>0</v>
      </c>
      <c r="BP86" s="99">
        <f ca="1">IF(BP$7&lt;&gt;"",SUMIFS('Bank-1S'!$AE:$AE,'Bank-1S'!$J:$J,"&gt;="&amp;BP$7,'Bank-1S'!$J:$J,"&lt;="&amp;BP$8,'Bank-1S'!$AF:$AF,$N86,'Bank-1S'!$X:$X,$F86),SUMIFS('Bank-1S'!$AE:$AE,'Bank-1S'!$J:$J,BP$8,'Bank-1S'!$AF:$AF,$N86,'Bank-1S'!$X:$X,$F86))</f>
        <v>0</v>
      </c>
      <c r="BQ86" s="99">
        <f ca="1">IF(BQ$7&lt;&gt;"",SUMIFS('Bank-1S'!$AE:$AE,'Bank-1S'!$J:$J,"&gt;="&amp;BQ$7,'Bank-1S'!$J:$J,"&lt;="&amp;BQ$8,'Bank-1S'!$AF:$AF,$N86,'Bank-1S'!$X:$X,$F86),SUMIFS('Bank-1S'!$AE:$AE,'Bank-1S'!$J:$J,BQ$8,'Bank-1S'!$AF:$AF,$N86,'Bank-1S'!$X:$X,$F86))</f>
        <v>0</v>
      </c>
      <c r="BR86" s="99">
        <f ca="1">IF(BR$7&lt;&gt;"",SUMIFS('Bank-1S'!$AE:$AE,'Bank-1S'!$J:$J,"&gt;="&amp;BR$7,'Bank-1S'!$J:$J,"&lt;="&amp;BR$8,'Bank-1S'!$AF:$AF,$N86,'Bank-1S'!$X:$X,$F86),SUMIFS('Bank-1S'!$AE:$AE,'Bank-1S'!$J:$J,BR$8,'Bank-1S'!$AF:$AF,$N86,'Bank-1S'!$X:$X,$F86))</f>
        <v>0</v>
      </c>
      <c r="BS86" s="99">
        <f ca="1">IF(BS$7&lt;&gt;"",SUMIFS('Bank-1S'!$AE:$AE,'Bank-1S'!$J:$J,"&gt;="&amp;BS$7,'Bank-1S'!$J:$J,"&lt;="&amp;BS$8,'Bank-1S'!$AF:$AF,$N86,'Bank-1S'!$X:$X,$F86),SUMIFS('Bank-1S'!$AE:$AE,'Bank-1S'!$J:$J,BS$8,'Bank-1S'!$AF:$AF,$N86,'Bank-1S'!$X:$X,$F86))</f>
        <v>0</v>
      </c>
      <c r="BT86" s="99">
        <f ca="1">IF(BT$7&lt;&gt;"",SUMIFS('Bank-1S'!$AE:$AE,'Bank-1S'!$J:$J,"&gt;="&amp;BT$7,'Bank-1S'!$J:$J,"&lt;="&amp;BT$8,'Bank-1S'!$AF:$AF,$N86,'Bank-1S'!$X:$X,$F86),SUMIFS('Bank-1S'!$AE:$AE,'Bank-1S'!$J:$J,BT$8,'Bank-1S'!$AF:$AF,$N86,'Bank-1S'!$X:$X,$F86))</f>
        <v>0</v>
      </c>
      <c r="BU86" s="99">
        <f ca="1">IF(BU$7&lt;&gt;"",SUMIFS('Bank-1S'!$AE:$AE,'Bank-1S'!$J:$J,"&gt;="&amp;BU$7,'Bank-1S'!$J:$J,"&lt;="&amp;BU$8,'Bank-1S'!$AF:$AF,$N86,'Bank-1S'!$X:$X,$F86),SUMIFS('Bank-1S'!$AE:$AE,'Bank-1S'!$J:$J,BU$8,'Bank-1S'!$AF:$AF,$N86,'Bank-1S'!$X:$X,$F86))</f>
        <v>0</v>
      </c>
      <c r="BV86" s="99">
        <f ca="1">IF(BV$7&lt;&gt;"",SUMIFS('Bank-1S'!$AE:$AE,'Bank-1S'!$J:$J,"&gt;="&amp;BV$7,'Bank-1S'!$J:$J,"&lt;="&amp;BV$8,'Bank-1S'!$AF:$AF,$N86,'Bank-1S'!$X:$X,$F86),SUMIFS('Bank-1S'!$AE:$AE,'Bank-1S'!$J:$J,BV$8,'Bank-1S'!$AF:$AF,$N86,'Bank-1S'!$X:$X,$F86))</f>
        <v>0</v>
      </c>
      <c r="BW86" s="99">
        <f ca="1">IF(BW$7&lt;&gt;"",SUMIFS('Bank-1S'!$AE:$AE,'Bank-1S'!$J:$J,"&gt;="&amp;BW$7,'Bank-1S'!$J:$J,"&lt;="&amp;BW$8,'Bank-1S'!$AF:$AF,$N86,'Bank-1S'!$X:$X,$F86),SUMIFS('Bank-1S'!$AE:$AE,'Bank-1S'!$J:$J,BW$8,'Bank-1S'!$AF:$AF,$N86,'Bank-1S'!$X:$X,$F86))</f>
        <v>0</v>
      </c>
      <c r="BX86" s="99">
        <f ca="1">IF(BX$7&lt;&gt;"",SUMIFS('Bank-1S'!$AE:$AE,'Bank-1S'!$J:$J,"&gt;="&amp;BX$7,'Bank-1S'!$J:$J,"&lt;="&amp;BX$8,'Bank-1S'!$AF:$AF,$N86,'Bank-1S'!$X:$X,$F86),SUMIFS('Bank-1S'!$AE:$AE,'Bank-1S'!$J:$J,BX$8,'Bank-1S'!$AF:$AF,$N86,'Bank-1S'!$X:$X,$F86))</f>
        <v>0</v>
      </c>
      <c r="BY86" s="99">
        <f ca="1">IF(BY$7&lt;&gt;"",SUMIFS('Bank-1S'!$AE:$AE,'Bank-1S'!$J:$J,"&gt;="&amp;BY$7,'Bank-1S'!$J:$J,"&lt;="&amp;BY$8,'Bank-1S'!$AF:$AF,$N86,'Bank-1S'!$X:$X,$F86),SUMIFS('Bank-1S'!$AE:$AE,'Bank-1S'!$J:$J,BY$8,'Bank-1S'!$AF:$AF,$N86,'Bank-1S'!$X:$X,$F86))</f>
        <v>0</v>
      </c>
      <c r="BZ86" s="99">
        <f ca="1">IF(BZ$7&lt;&gt;"",SUMIFS('Bank-1S'!$AE:$AE,'Bank-1S'!$J:$J,"&gt;="&amp;BZ$7,'Bank-1S'!$J:$J,"&lt;="&amp;BZ$8,'Bank-1S'!$AF:$AF,$N86,'Bank-1S'!$X:$X,$F86),SUMIFS('Bank-1S'!$AE:$AE,'Bank-1S'!$J:$J,BZ$8,'Bank-1S'!$AF:$AF,$N86,'Bank-1S'!$X:$X,$F86))</f>
        <v>0</v>
      </c>
      <c r="CA86" s="99">
        <f ca="1">IF(CA$7&lt;&gt;"",SUMIFS('Bank-1S'!$AE:$AE,'Bank-1S'!$J:$J,"&gt;="&amp;CA$7,'Bank-1S'!$J:$J,"&lt;="&amp;CA$8,'Bank-1S'!$AF:$AF,$N86,'Bank-1S'!$X:$X,$F86),SUMIFS('Bank-1S'!$AE:$AE,'Bank-1S'!$J:$J,CA$8,'Bank-1S'!$AF:$AF,$N86,'Bank-1S'!$X:$X,$F86))</f>
        <v>0</v>
      </c>
      <c r="CB86" s="99">
        <f ca="1">IF(CB$7&lt;&gt;"",SUMIFS('Bank-1S'!$AE:$AE,'Bank-1S'!$J:$J,"&gt;="&amp;CB$7,'Bank-1S'!$J:$J,"&lt;="&amp;CB$8,'Bank-1S'!$AF:$AF,$N86,'Bank-1S'!$X:$X,$F86),SUMIFS('Bank-1S'!$AE:$AE,'Bank-1S'!$J:$J,CB$8,'Bank-1S'!$AF:$AF,$N86,'Bank-1S'!$X:$X,$F86))</f>
        <v>0</v>
      </c>
      <c r="CC86" s="99">
        <f ca="1">IF(CC$7&lt;&gt;"",SUMIFS('Bank-1S'!$AE:$AE,'Bank-1S'!$J:$J,"&gt;="&amp;CC$7,'Bank-1S'!$J:$J,"&lt;="&amp;CC$8,'Bank-1S'!$AF:$AF,$N86,'Bank-1S'!$X:$X,$F86),SUMIFS('Bank-1S'!$AE:$AE,'Bank-1S'!$J:$J,CC$8,'Bank-1S'!$AF:$AF,$N86,'Bank-1S'!$X:$X,$F86))</f>
        <v>0</v>
      </c>
      <c r="CD86" s="99">
        <f ca="1">IF(CD$7&lt;&gt;"",SUMIFS('Bank-1S'!$AE:$AE,'Bank-1S'!$J:$J,"&gt;="&amp;CD$7,'Bank-1S'!$J:$J,"&lt;="&amp;CD$8,'Bank-1S'!$AF:$AF,$N86,'Bank-1S'!$X:$X,$F86),SUMIFS('Bank-1S'!$AE:$AE,'Bank-1S'!$J:$J,CD$8,'Bank-1S'!$AF:$AF,$N86,'Bank-1S'!$X:$X,$F86))</f>
        <v>0</v>
      </c>
      <c r="CE86" s="99">
        <f ca="1">IF(CE$7&lt;&gt;"",SUMIFS('Bank-1S'!$AE:$AE,'Bank-1S'!$J:$J,"&gt;="&amp;CE$7,'Bank-1S'!$J:$J,"&lt;="&amp;CE$8,'Bank-1S'!$AF:$AF,$N86,'Bank-1S'!$X:$X,$F86),SUMIFS('Bank-1S'!$AE:$AE,'Bank-1S'!$J:$J,CE$8,'Bank-1S'!$AF:$AF,$N86,'Bank-1S'!$X:$X,$F86))</f>
        <v>0</v>
      </c>
      <c r="CF86" s="99">
        <f ca="1">IF(CF$7&lt;&gt;"",SUMIFS('Bank-1S'!$AE:$AE,'Bank-1S'!$J:$J,"&gt;="&amp;CF$7,'Bank-1S'!$J:$J,"&lt;="&amp;CF$8,'Bank-1S'!$AF:$AF,$N86,'Bank-1S'!$X:$X,$F86),SUMIFS('Bank-1S'!$AE:$AE,'Bank-1S'!$J:$J,CF$8,'Bank-1S'!$AF:$AF,$N86,'Bank-1S'!$X:$X,$F86))</f>
        <v>0</v>
      </c>
      <c r="CG86" s="99">
        <f ca="1">IF(CG$7&lt;&gt;"",SUMIFS('Bank-1S'!$AE:$AE,'Bank-1S'!$J:$J,"&gt;="&amp;CG$7,'Bank-1S'!$J:$J,"&lt;="&amp;CG$8,'Bank-1S'!$AF:$AF,$N86,'Bank-1S'!$X:$X,$F86),SUMIFS('Bank-1S'!$AE:$AE,'Bank-1S'!$J:$J,CG$8,'Bank-1S'!$AF:$AF,$N86,'Bank-1S'!$X:$X,$F86))</f>
        <v>0</v>
      </c>
      <c r="CH86" s="99">
        <f ca="1">IF(CH$7&lt;&gt;"",SUMIFS('Bank-1S'!$AE:$AE,'Bank-1S'!$J:$J,"&gt;="&amp;CH$7,'Bank-1S'!$J:$J,"&lt;="&amp;CH$8,'Bank-1S'!$AF:$AF,$N86,'Bank-1S'!$X:$X,$F86),SUMIFS('Bank-1S'!$AE:$AE,'Bank-1S'!$J:$J,CH$8,'Bank-1S'!$AF:$AF,$N86,'Bank-1S'!$X:$X,$F86))</f>
        <v>0</v>
      </c>
      <c r="CI86" s="99">
        <f ca="1">IF(CI$7&lt;&gt;"",SUMIFS('Bank-1S'!$AE:$AE,'Bank-1S'!$J:$J,"&gt;="&amp;CI$7,'Bank-1S'!$J:$J,"&lt;="&amp;CI$8,'Bank-1S'!$AF:$AF,$N86,'Bank-1S'!$X:$X,$F86),SUMIFS('Bank-1S'!$AE:$AE,'Bank-1S'!$J:$J,CI$8,'Bank-1S'!$AF:$AF,$N86,'Bank-1S'!$X:$X,$F86))</f>
        <v>0</v>
      </c>
      <c r="CJ86" s="99">
        <f ca="1">IF(CJ$7&lt;&gt;"",SUMIFS('Bank-1S'!$AE:$AE,'Bank-1S'!$J:$J,"&gt;="&amp;CJ$7,'Bank-1S'!$J:$J,"&lt;="&amp;CJ$8,'Bank-1S'!$AF:$AF,$N86,'Bank-1S'!$X:$X,$F86),SUMIFS('Bank-1S'!$AE:$AE,'Bank-1S'!$J:$J,CJ$8,'Bank-1S'!$AF:$AF,$N86,'Bank-1S'!$X:$X,$F86))</f>
        <v>0</v>
      </c>
      <c r="CK86" s="99">
        <f ca="1">IF(CK$7&lt;&gt;"",SUMIFS('Bank-1S'!$AE:$AE,'Bank-1S'!$J:$J,"&gt;="&amp;CK$7,'Bank-1S'!$J:$J,"&lt;="&amp;CK$8,'Bank-1S'!$AF:$AF,$N86,'Bank-1S'!$X:$X,$F86),SUMIFS('Bank-1S'!$AE:$AE,'Bank-1S'!$J:$J,CK$8,'Bank-1S'!$AF:$AF,$N86,'Bank-1S'!$X:$X,$F86))</f>
        <v>0</v>
      </c>
      <c r="CL86" s="99">
        <f ca="1">IF(CL$7&lt;&gt;"",SUMIFS('Bank-1S'!$AE:$AE,'Bank-1S'!$J:$J,"&gt;="&amp;CL$7,'Bank-1S'!$J:$J,"&lt;="&amp;CL$8,'Bank-1S'!$AF:$AF,$N86,'Bank-1S'!$X:$X,$F86),SUMIFS('Bank-1S'!$AE:$AE,'Bank-1S'!$J:$J,CL$8,'Bank-1S'!$AF:$AF,$N86,'Bank-1S'!$X:$X,$F86))</f>
        <v>0</v>
      </c>
      <c r="CM86" s="99">
        <f ca="1">IF(CM$7&lt;&gt;"",SUMIFS('Bank-1S'!$AE:$AE,'Bank-1S'!$J:$J,"&gt;="&amp;CM$7,'Bank-1S'!$J:$J,"&lt;="&amp;CM$8,'Bank-1S'!$AF:$AF,$N86,'Bank-1S'!$X:$X,$F86),SUMIFS('Bank-1S'!$AE:$AE,'Bank-1S'!$J:$J,CM$8,'Bank-1S'!$AF:$AF,$N86,'Bank-1S'!$X:$X,$F86))</f>
        <v>0</v>
      </c>
      <c r="CN86" s="99">
        <f ca="1">IF(CN$7&lt;&gt;"",SUMIFS('Bank-1S'!$AE:$AE,'Bank-1S'!$J:$J,"&gt;="&amp;CN$7,'Bank-1S'!$J:$J,"&lt;="&amp;CN$8,'Bank-1S'!$AF:$AF,$N86,'Bank-1S'!$X:$X,$F86),SUMIFS('Bank-1S'!$AE:$AE,'Bank-1S'!$J:$J,CN$8,'Bank-1S'!$AF:$AF,$N86,'Bank-1S'!$X:$X,$F86))</f>
        <v>0</v>
      </c>
      <c r="CO86" s="99">
        <f ca="1">IF(CO$7&lt;&gt;"",SUMIFS('Bank-1S'!$AE:$AE,'Bank-1S'!$J:$J,"&gt;="&amp;CO$7,'Bank-1S'!$J:$J,"&lt;="&amp;CO$8,'Bank-1S'!$AF:$AF,$N86,'Bank-1S'!$X:$X,$F86),SUMIFS('Bank-1S'!$AE:$AE,'Bank-1S'!$J:$J,CO$8,'Bank-1S'!$AF:$AF,$N86,'Bank-1S'!$X:$X,$F86))</f>
        <v>0</v>
      </c>
      <c r="CP86" s="99">
        <f ca="1">IF(CP$7&lt;&gt;"",SUMIFS('Bank-1S'!$AE:$AE,'Bank-1S'!$J:$J,"&gt;="&amp;CP$7,'Bank-1S'!$J:$J,"&lt;="&amp;CP$8,'Bank-1S'!$AF:$AF,$N86,'Bank-1S'!$X:$X,$F86),SUMIFS('Bank-1S'!$AE:$AE,'Bank-1S'!$J:$J,CP$8,'Bank-1S'!$AF:$AF,$N86,'Bank-1S'!$X:$X,$F86))</f>
        <v>0</v>
      </c>
      <c r="CQ86" s="99">
        <f ca="1">IF(CQ$7&lt;&gt;"",SUMIFS('Bank-1S'!$AE:$AE,'Bank-1S'!$J:$J,"&gt;="&amp;CQ$7,'Bank-1S'!$J:$J,"&lt;="&amp;CQ$8,'Bank-1S'!$AF:$AF,$N86,'Bank-1S'!$X:$X,$F86),SUMIFS('Bank-1S'!$AE:$AE,'Bank-1S'!$J:$J,CQ$8,'Bank-1S'!$AF:$AF,$N86,'Bank-1S'!$X:$X,$F86))</f>
        <v>0</v>
      </c>
      <c r="CR86" s="99">
        <f ca="1">IF(CR$7&lt;&gt;"",SUMIFS('Bank-1S'!$AE:$AE,'Bank-1S'!$J:$J,"&gt;="&amp;CR$7,'Bank-1S'!$J:$J,"&lt;="&amp;CR$8,'Bank-1S'!$AF:$AF,$N86,'Bank-1S'!$X:$X,$F86),SUMIFS('Bank-1S'!$AE:$AE,'Bank-1S'!$J:$J,CR$8,'Bank-1S'!$AF:$AF,$N86,'Bank-1S'!$X:$X,$F86))</f>
        <v>0</v>
      </c>
      <c r="CS86" s="99">
        <f ca="1">IF(CS$7&lt;&gt;"",SUMIFS('Bank-1S'!$AE:$AE,'Bank-1S'!$J:$J,"&gt;="&amp;CS$7,'Bank-1S'!$J:$J,"&lt;="&amp;CS$8,'Bank-1S'!$AF:$AF,$N86,'Bank-1S'!$X:$X,$F86),SUMIFS('Bank-1S'!$AE:$AE,'Bank-1S'!$J:$J,CS$8,'Bank-1S'!$AF:$AF,$N86,'Bank-1S'!$X:$X,$F86))</f>
        <v>0</v>
      </c>
      <c r="CT86" s="99">
        <f ca="1">IF(CT$7&lt;&gt;"",SUMIFS('Bank-1S'!$AE:$AE,'Bank-1S'!$J:$J,"&gt;="&amp;CT$7,'Bank-1S'!$J:$J,"&lt;="&amp;CT$8,'Bank-1S'!$AF:$AF,$N86,'Bank-1S'!$X:$X,$F86),SUMIFS('Bank-1S'!$AE:$AE,'Bank-1S'!$J:$J,CT$8,'Bank-1S'!$AF:$AF,$N86,'Bank-1S'!$X:$X,$F86))</f>
        <v>0</v>
      </c>
    </row>
    <row r="87" spans="1:98" s="28" customFormat="1" ht="10.199999999999999" x14ac:dyDescent="0.2">
      <c r="A87" s="87"/>
      <c r="B87" s="87"/>
      <c r="C87" s="87"/>
      <c r="D87" s="87"/>
      <c r="E87" s="198">
        <v>1</v>
      </c>
      <c r="F87" s="101" t="str">
        <f>lists!$Z$38</f>
        <v>Оплаты УУ-аутсорсинга</v>
      </c>
      <c r="G87" s="87"/>
      <c r="H87" s="291">
        <f t="shared" ca="1" si="24"/>
        <v>0</v>
      </c>
      <c r="I87" s="306">
        <f t="shared" ca="1" si="37"/>
        <v>0</v>
      </c>
      <c r="J87" s="291">
        <f t="shared" ca="1" si="22"/>
        <v>0</v>
      </c>
      <c r="K87" s="306">
        <f t="shared" ca="1" si="26"/>
        <v>0</v>
      </c>
      <c r="L87" s="306">
        <f t="shared" ca="1" si="38"/>
        <v>0</v>
      </c>
      <c r="M87" s="86"/>
      <c r="N87" s="87" t="str">
        <f t="shared" si="23"/>
        <v>RUR</v>
      </c>
      <c r="O87" s="88"/>
      <c r="P87" s="87"/>
      <c r="Q87" s="260">
        <f t="shared" ca="1" si="28"/>
        <v>0</v>
      </c>
      <c r="R87" s="87"/>
      <c r="S87" s="136"/>
      <c r="T87" s="137">
        <f t="shared" ca="1" si="31"/>
        <v>0</v>
      </c>
      <c r="U87" s="138"/>
      <c r="V87" s="168"/>
      <c r="W87" s="169">
        <f>IF(W$7&lt;&gt;"",SUMIFS('Bank-1S'!$AE:$AE,'Bank-1S'!$J:$J,"&gt;="&amp;W$7,'Bank-1S'!$J:$J,"&lt;="&amp;W$8,'Bank-1S'!$AF:$AF,$N87,'Bank-1S'!$X:$X,$F87),SUMIFS('Bank-1S'!$AE:$AE,'Bank-1S'!$J:$J,W$8,'Bank-1S'!$AF:$AF,$N87,'Bank-1S'!$X:$X,$F87))</f>
        <v>0</v>
      </c>
      <c r="X87" s="99">
        <f ca="1">IF(X$7&lt;&gt;"",SUMIFS('Bank-1S'!$AE:$AE,'Bank-1S'!$J:$J,"&gt;="&amp;X$7,'Bank-1S'!$J:$J,"&lt;="&amp;X$8,'Bank-1S'!$AF:$AF,$N87,'Bank-1S'!$X:$X,$F87),SUMIFS('Bank-1S'!$AE:$AE,'Bank-1S'!$J:$J,X$8,'Bank-1S'!$AF:$AF,$N87,'Bank-1S'!$X:$X,$F87))</f>
        <v>0</v>
      </c>
      <c r="Y87" s="99">
        <f ca="1">IF(Y$7&lt;&gt;"",SUMIFS('Bank-1S'!$AE:$AE,'Bank-1S'!$J:$J,"&gt;="&amp;Y$7,'Bank-1S'!$J:$J,"&lt;="&amp;Y$8,'Bank-1S'!$AF:$AF,$N87,'Bank-1S'!$X:$X,$F87),SUMIFS('Bank-1S'!$AE:$AE,'Bank-1S'!$J:$J,Y$8,'Bank-1S'!$AF:$AF,$N87,'Bank-1S'!$X:$X,$F87))</f>
        <v>0</v>
      </c>
      <c r="Z87" s="99">
        <f ca="1">IF(Z$7&lt;&gt;"",SUMIFS('Bank-1S'!$AE:$AE,'Bank-1S'!$J:$J,"&gt;="&amp;Z$7,'Bank-1S'!$J:$J,"&lt;="&amp;Z$8,'Bank-1S'!$AF:$AF,$N87,'Bank-1S'!$X:$X,$F87),SUMIFS('Bank-1S'!$AE:$AE,'Bank-1S'!$J:$J,Z$8,'Bank-1S'!$AF:$AF,$N87,'Bank-1S'!$X:$X,$F87))</f>
        <v>0</v>
      </c>
      <c r="AA87" s="99">
        <f ca="1">IF(AA$7&lt;&gt;"",SUMIFS('Bank-1S'!$AE:$AE,'Bank-1S'!$J:$J,"&gt;="&amp;AA$7,'Bank-1S'!$J:$J,"&lt;="&amp;AA$8,'Bank-1S'!$AF:$AF,$N87,'Bank-1S'!$X:$X,$F87),SUMIFS('Bank-1S'!$AE:$AE,'Bank-1S'!$J:$J,AA$8,'Bank-1S'!$AF:$AF,$N87,'Bank-1S'!$X:$X,$F87))</f>
        <v>0</v>
      </c>
      <c r="AB87" s="99">
        <f ca="1">IF(AB$7&lt;&gt;"",SUMIFS('Bank-1S'!$AE:$AE,'Bank-1S'!$J:$J,"&gt;="&amp;AB$7,'Bank-1S'!$J:$J,"&lt;="&amp;AB$8,'Bank-1S'!$AF:$AF,$N87,'Bank-1S'!$X:$X,$F87),SUMIFS('Bank-1S'!$AE:$AE,'Bank-1S'!$J:$J,AB$8,'Bank-1S'!$AF:$AF,$N87,'Bank-1S'!$X:$X,$F87))</f>
        <v>0</v>
      </c>
      <c r="AC87" s="99">
        <f ca="1">IF(AC$7&lt;&gt;"",SUMIFS('Bank-1S'!$AE:$AE,'Bank-1S'!$J:$J,"&gt;="&amp;AC$7,'Bank-1S'!$J:$J,"&lt;="&amp;AC$8,'Bank-1S'!$AF:$AF,$N87,'Bank-1S'!$X:$X,$F87),SUMIFS('Bank-1S'!$AE:$AE,'Bank-1S'!$J:$J,AC$8,'Bank-1S'!$AF:$AF,$N87,'Bank-1S'!$X:$X,$F87))</f>
        <v>0</v>
      </c>
      <c r="AD87" s="99">
        <f ca="1">IF(AD$7&lt;&gt;"",SUMIFS('Bank-1S'!$AE:$AE,'Bank-1S'!$J:$J,"&gt;="&amp;AD$7,'Bank-1S'!$J:$J,"&lt;="&amp;AD$8,'Bank-1S'!$AF:$AF,$N87,'Bank-1S'!$X:$X,$F87),SUMIFS('Bank-1S'!$AE:$AE,'Bank-1S'!$J:$J,AD$8,'Bank-1S'!$AF:$AF,$N87,'Bank-1S'!$X:$X,$F87))</f>
        <v>0</v>
      </c>
      <c r="AE87" s="99">
        <f ca="1">IF(AE$7&lt;&gt;"",SUMIFS('Bank-1S'!$AE:$AE,'Bank-1S'!$J:$J,"&gt;="&amp;AE$7,'Bank-1S'!$J:$J,"&lt;="&amp;AE$8,'Bank-1S'!$AF:$AF,$N87,'Bank-1S'!$X:$X,$F87),SUMIFS('Bank-1S'!$AE:$AE,'Bank-1S'!$J:$J,AE$8,'Bank-1S'!$AF:$AF,$N87,'Bank-1S'!$X:$X,$F87))</f>
        <v>0</v>
      </c>
      <c r="AF87" s="99">
        <f ca="1">IF(AF$7&lt;&gt;"",SUMIFS('Bank-1S'!$AE:$AE,'Bank-1S'!$J:$J,"&gt;="&amp;AF$7,'Bank-1S'!$J:$J,"&lt;="&amp;AF$8,'Bank-1S'!$AF:$AF,$N87,'Bank-1S'!$X:$X,$F87),SUMIFS('Bank-1S'!$AE:$AE,'Bank-1S'!$J:$J,AF$8,'Bank-1S'!$AF:$AF,$N87,'Bank-1S'!$X:$X,$F87))</f>
        <v>0</v>
      </c>
      <c r="AG87" s="99">
        <f ca="1">IF(AG$7&lt;&gt;"",SUMIFS('Bank-1S'!$AE:$AE,'Bank-1S'!$J:$J,"&gt;="&amp;AG$7,'Bank-1S'!$J:$J,"&lt;="&amp;AG$8,'Bank-1S'!$AF:$AF,$N87,'Bank-1S'!$X:$X,$F87),SUMIFS('Bank-1S'!$AE:$AE,'Bank-1S'!$J:$J,AG$8,'Bank-1S'!$AF:$AF,$N87,'Bank-1S'!$X:$X,$F87))</f>
        <v>0</v>
      </c>
      <c r="AH87" s="99">
        <f ca="1">IF(AH$7&lt;&gt;"",SUMIFS('Bank-1S'!$AE:$AE,'Bank-1S'!$J:$J,"&gt;="&amp;AH$7,'Bank-1S'!$J:$J,"&lt;="&amp;AH$8,'Bank-1S'!$AF:$AF,$N87,'Bank-1S'!$X:$X,$F87),SUMIFS('Bank-1S'!$AE:$AE,'Bank-1S'!$J:$J,AH$8,'Bank-1S'!$AF:$AF,$N87,'Bank-1S'!$X:$X,$F87))</f>
        <v>0</v>
      </c>
      <c r="AI87" s="99">
        <f ca="1">IF(AI$7&lt;&gt;"",SUMIFS('Bank-1S'!$AE:$AE,'Bank-1S'!$J:$J,"&gt;="&amp;AI$7,'Bank-1S'!$J:$J,"&lt;="&amp;AI$8,'Bank-1S'!$AF:$AF,$N87,'Bank-1S'!$X:$X,$F87),SUMIFS('Bank-1S'!$AE:$AE,'Bank-1S'!$J:$J,AI$8,'Bank-1S'!$AF:$AF,$N87,'Bank-1S'!$X:$X,$F87))</f>
        <v>0</v>
      </c>
      <c r="AJ87" s="99">
        <f ca="1">IF(AJ$7&lt;&gt;"",SUMIFS('Bank-1S'!$AE:$AE,'Bank-1S'!$J:$J,"&gt;="&amp;AJ$7,'Bank-1S'!$J:$J,"&lt;="&amp;AJ$8,'Bank-1S'!$AF:$AF,$N87,'Bank-1S'!$X:$X,$F87),SUMIFS('Bank-1S'!$AE:$AE,'Bank-1S'!$J:$J,AJ$8,'Bank-1S'!$AF:$AF,$N87,'Bank-1S'!$X:$X,$F87))</f>
        <v>0</v>
      </c>
      <c r="AK87" s="99">
        <f ca="1">IF(AK$7&lt;&gt;"",SUMIFS('Bank-1S'!$AE:$AE,'Bank-1S'!$J:$J,"&gt;="&amp;AK$7,'Bank-1S'!$J:$J,"&lt;="&amp;AK$8,'Bank-1S'!$AF:$AF,$N87,'Bank-1S'!$X:$X,$F87),SUMIFS('Bank-1S'!$AE:$AE,'Bank-1S'!$J:$J,AK$8,'Bank-1S'!$AF:$AF,$N87,'Bank-1S'!$X:$X,$F87))</f>
        <v>0</v>
      </c>
      <c r="AL87" s="99">
        <f ca="1">IF(AL$7&lt;&gt;"",SUMIFS('Bank-1S'!$AE:$AE,'Bank-1S'!$J:$J,"&gt;="&amp;AL$7,'Bank-1S'!$J:$J,"&lt;="&amp;AL$8,'Bank-1S'!$AF:$AF,$N87,'Bank-1S'!$X:$X,$F87),SUMIFS('Bank-1S'!$AE:$AE,'Bank-1S'!$J:$J,AL$8,'Bank-1S'!$AF:$AF,$N87,'Bank-1S'!$X:$X,$F87))</f>
        <v>0</v>
      </c>
      <c r="AM87" s="99">
        <f ca="1">IF(AM$7&lt;&gt;"",SUMIFS('Bank-1S'!$AE:$AE,'Bank-1S'!$J:$J,"&gt;="&amp;AM$7,'Bank-1S'!$J:$J,"&lt;="&amp;AM$8,'Bank-1S'!$AF:$AF,$N87,'Bank-1S'!$X:$X,$F87),SUMIFS('Bank-1S'!$AE:$AE,'Bank-1S'!$J:$J,AM$8,'Bank-1S'!$AF:$AF,$N87,'Bank-1S'!$X:$X,$F87))</f>
        <v>0</v>
      </c>
      <c r="AN87" s="99">
        <f ca="1">IF(AN$7&lt;&gt;"",SUMIFS('Bank-1S'!$AE:$AE,'Bank-1S'!$J:$J,"&gt;="&amp;AN$7,'Bank-1S'!$J:$J,"&lt;="&amp;AN$8,'Bank-1S'!$AF:$AF,$N87,'Bank-1S'!$X:$X,$F87),SUMIFS('Bank-1S'!$AE:$AE,'Bank-1S'!$J:$J,AN$8,'Bank-1S'!$AF:$AF,$N87,'Bank-1S'!$X:$X,$F87))</f>
        <v>0</v>
      </c>
      <c r="AO87" s="99">
        <f ca="1">IF(AO$7&lt;&gt;"",SUMIFS('Bank-1S'!$AE:$AE,'Bank-1S'!$J:$J,"&gt;="&amp;AO$7,'Bank-1S'!$J:$J,"&lt;="&amp;AO$8,'Bank-1S'!$AF:$AF,$N87,'Bank-1S'!$X:$X,$F87),SUMIFS('Bank-1S'!$AE:$AE,'Bank-1S'!$J:$J,AO$8,'Bank-1S'!$AF:$AF,$N87,'Bank-1S'!$X:$X,$F87))</f>
        <v>0</v>
      </c>
      <c r="AP87" s="99">
        <f ca="1">IF(AP$7&lt;&gt;"",SUMIFS('Bank-1S'!$AE:$AE,'Bank-1S'!$J:$J,"&gt;="&amp;AP$7,'Bank-1S'!$J:$J,"&lt;="&amp;AP$8,'Bank-1S'!$AF:$AF,$N87,'Bank-1S'!$X:$X,$F87),SUMIFS('Bank-1S'!$AE:$AE,'Bank-1S'!$J:$J,AP$8,'Bank-1S'!$AF:$AF,$N87,'Bank-1S'!$X:$X,$F87))</f>
        <v>0</v>
      </c>
      <c r="AQ87" s="99">
        <f ca="1">IF(AQ$7&lt;&gt;"",SUMIFS('Bank-1S'!$AE:$AE,'Bank-1S'!$J:$J,"&gt;="&amp;AQ$7,'Bank-1S'!$J:$J,"&lt;="&amp;AQ$8,'Bank-1S'!$AF:$AF,$N87,'Bank-1S'!$X:$X,$F87),SUMIFS('Bank-1S'!$AE:$AE,'Bank-1S'!$J:$J,AQ$8,'Bank-1S'!$AF:$AF,$N87,'Bank-1S'!$X:$X,$F87))</f>
        <v>0</v>
      </c>
      <c r="AR87" s="99">
        <f ca="1">IF(AR$7&lt;&gt;"",SUMIFS('Bank-1S'!$AE:$AE,'Bank-1S'!$J:$J,"&gt;="&amp;AR$7,'Bank-1S'!$J:$J,"&lt;="&amp;AR$8,'Bank-1S'!$AF:$AF,$N87,'Bank-1S'!$X:$X,$F87),SUMIFS('Bank-1S'!$AE:$AE,'Bank-1S'!$J:$J,AR$8,'Bank-1S'!$AF:$AF,$N87,'Bank-1S'!$X:$X,$F87))</f>
        <v>0</v>
      </c>
      <c r="AS87" s="99">
        <f ca="1">IF(AS$7&lt;&gt;"",SUMIFS('Bank-1S'!$AE:$AE,'Bank-1S'!$J:$J,"&gt;="&amp;AS$7,'Bank-1S'!$J:$J,"&lt;="&amp;AS$8,'Bank-1S'!$AF:$AF,$N87,'Bank-1S'!$X:$X,$F87),SUMIFS('Bank-1S'!$AE:$AE,'Bank-1S'!$J:$J,AS$8,'Bank-1S'!$AF:$AF,$N87,'Bank-1S'!$X:$X,$F87))</f>
        <v>0</v>
      </c>
      <c r="AT87" s="99">
        <f ca="1">IF(AT$7&lt;&gt;"",SUMIFS('Bank-1S'!$AE:$AE,'Bank-1S'!$J:$J,"&gt;="&amp;AT$7,'Bank-1S'!$J:$J,"&lt;="&amp;AT$8,'Bank-1S'!$AF:$AF,$N87,'Bank-1S'!$X:$X,$F87),SUMIFS('Bank-1S'!$AE:$AE,'Bank-1S'!$J:$J,AT$8,'Bank-1S'!$AF:$AF,$N87,'Bank-1S'!$X:$X,$F87))</f>
        <v>0</v>
      </c>
      <c r="AU87" s="99">
        <f ca="1">IF(AU$7&lt;&gt;"",SUMIFS('Bank-1S'!$AE:$AE,'Bank-1S'!$J:$J,"&gt;="&amp;AU$7,'Bank-1S'!$J:$J,"&lt;="&amp;AU$8,'Bank-1S'!$AF:$AF,$N87,'Bank-1S'!$X:$X,$F87),SUMIFS('Bank-1S'!$AE:$AE,'Bank-1S'!$J:$J,AU$8,'Bank-1S'!$AF:$AF,$N87,'Bank-1S'!$X:$X,$F87))</f>
        <v>0</v>
      </c>
      <c r="AV87" s="99">
        <f ca="1">IF(AV$7&lt;&gt;"",SUMIFS('Bank-1S'!$AE:$AE,'Bank-1S'!$J:$J,"&gt;="&amp;AV$7,'Bank-1S'!$J:$J,"&lt;="&amp;AV$8,'Bank-1S'!$AF:$AF,$N87,'Bank-1S'!$X:$X,$F87),SUMIFS('Bank-1S'!$AE:$AE,'Bank-1S'!$J:$J,AV$8,'Bank-1S'!$AF:$AF,$N87,'Bank-1S'!$X:$X,$F87))</f>
        <v>0</v>
      </c>
      <c r="AW87" s="99">
        <f ca="1">IF(AW$7&lt;&gt;"",SUMIFS('Bank-1S'!$AE:$AE,'Bank-1S'!$J:$J,"&gt;="&amp;AW$7,'Bank-1S'!$J:$J,"&lt;="&amp;AW$8,'Bank-1S'!$AF:$AF,$N87,'Bank-1S'!$X:$X,$F87),SUMIFS('Bank-1S'!$AE:$AE,'Bank-1S'!$J:$J,AW$8,'Bank-1S'!$AF:$AF,$N87,'Bank-1S'!$X:$X,$F87))</f>
        <v>0</v>
      </c>
      <c r="AX87" s="99">
        <f ca="1">IF(AX$7&lt;&gt;"",SUMIFS('Bank-1S'!$AE:$AE,'Bank-1S'!$J:$J,"&gt;="&amp;AX$7,'Bank-1S'!$J:$J,"&lt;="&amp;AX$8,'Bank-1S'!$AF:$AF,$N87,'Bank-1S'!$X:$X,$F87),SUMIFS('Bank-1S'!$AE:$AE,'Bank-1S'!$J:$J,AX$8,'Bank-1S'!$AF:$AF,$N87,'Bank-1S'!$X:$X,$F87))</f>
        <v>0</v>
      </c>
      <c r="AY87" s="99">
        <f ca="1">IF(AY$7&lt;&gt;"",SUMIFS('Bank-1S'!$AE:$AE,'Bank-1S'!$J:$J,"&gt;="&amp;AY$7,'Bank-1S'!$J:$J,"&lt;="&amp;AY$8,'Bank-1S'!$AF:$AF,$N87,'Bank-1S'!$X:$X,$F87),SUMIFS('Bank-1S'!$AE:$AE,'Bank-1S'!$J:$J,AY$8,'Bank-1S'!$AF:$AF,$N87,'Bank-1S'!$X:$X,$F87))</f>
        <v>0</v>
      </c>
      <c r="AZ87" s="99">
        <f ca="1">IF(AZ$7&lt;&gt;"",SUMIFS('Bank-1S'!$AE:$AE,'Bank-1S'!$J:$J,"&gt;="&amp;AZ$7,'Bank-1S'!$J:$J,"&lt;="&amp;AZ$8,'Bank-1S'!$AF:$AF,$N87,'Bank-1S'!$X:$X,$F87),SUMIFS('Bank-1S'!$AE:$AE,'Bank-1S'!$J:$J,AZ$8,'Bank-1S'!$AF:$AF,$N87,'Bank-1S'!$X:$X,$F87))</f>
        <v>0</v>
      </c>
      <c r="BA87" s="99">
        <f ca="1">IF(BA$7&lt;&gt;"",SUMIFS('Bank-1S'!$AE:$AE,'Bank-1S'!$J:$J,"&gt;="&amp;BA$7,'Bank-1S'!$J:$J,"&lt;="&amp;BA$8,'Bank-1S'!$AF:$AF,$N87,'Bank-1S'!$X:$X,$F87),SUMIFS('Bank-1S'!$AE:$AE,'Bank-1S'!$J:$J,BA$8,'Bank-1S'!$AF:$AF,$N87,'Bank-1S'!$X:$X,$F87))</f>
        <v>0</v>
      </c>
      <c r="BB87" s="99">
        <f ca="1">IF(BB$7&lt;&gt;"",SUMIFS('Bank-1S'!$AE:$AE,'Bank-1S'!$J:$J,"&gt;="&amp;BB$7,'Bank-1S'!$J:$J,"&lt;="&amp;BB$8,'Bank-1S'!$AF:$AF,$N87,'Bank-1S'!$X:$X,$F87),SUMIFS('Bank-1S'!$AE:$AE,'Bank-1S'!$J:$J,BB$8,'Bank-1S'!$AF:$AF,$N87,'Bank-1S'!$X:$X,$F87))</f>
        <v>0</v>
      </c>
      <c r="BC87" s="99">
        <f ca="1">IF(BC$7&lt;&gt;"",SUMIFS('Bank-1S'!$AE:$AE,'Bank-1S'!$J:$J,"&gt;="&amp;BC$7,'Bank-1S'!$J:$J,"&lt;="&amp;BC$8,'Bank-1S'!$AF:$AF,$N87,'Bank-1S'!$X:$X,$F87),SUMIFS('Bank-1S'!$AE:$AE,'Bank-1S'!$J:$J,BC$8,'Bank-1S'!$AF:$AF,$N87,'Bank-1S'!$X:$X,$F87))</f>
        <v>0</v>
      </c>
      <c r="BD87" s="99">
        <f ca="1">IF(BD$7&lt;&gt;"",SUMIFS('Bank-1S'!$AE:$AE,'Bank-1S'!$J:$J,"&gt;="&amp;BD$7,'Bank-1S'!$J:$J,"&lt;="&amp;BD$8,'Bank-1S'!$AF:$AF,$N87,'Bank-1S'!$X:$X,$F87),SUMIFS('Bank-1S'!$AE:$AE,'Bank-1S'!$J:$J,BD$8,'Bank-1S'!$AF:$AF,$N87,'Bank-1S'!$X:$X,$F87))</f>
        <v>0</v>
      </c>
      <c r="BE87" s="99">
        <f ca="1">IF(BE$7&lt;&gt;"",SUMIFS('Bank-1S'!$AE:$AE,'Bank-1S'!$J:$J,"&gt;="&amp;BE$7,'Bank-1S'!$J:$J,"&lt;="&amp;BE$8,'Bank-1S'!$AF:$AF,$N87,'Bank-1S'!$X:$X,$F87),SUMIFS('Bank-1S'!$AE:$AE,'Bank-1S'!$J:$J,BE$8,'Bank-1S'!$AF:$AF,$N87,'Bank-1S'!$X:$X,$F87))</f>
        <v>0</v>
      </c>
      <c r="BF87" s="99">
        <f ca="1">IF(BF$7&lt;&gt;"",SUMIFS('Bank-1S'!$AE:$AE,'Bank-1S'!$J:$J,"&gt;="&amp;BF$7,'Bank-1S'!$J:$J,"&lt;="&amp;BF$8,'Bank-1S'!$AF:$AF,$N87,'Bank-1S'!$X:$X,$F87),SUMIFS('Bank-1S'!$AE:$AE,'Bank-1S'!$J:$J,BF$8,'Bank-1S'!$AF:$AF,$N87,'Bank-1S'!$X:$X,$F87))</f>
        <v>0</v>
      </c>
      <c r="BG87" s="99">
        <f ca="1">IF(BG$7&lt;&gt;"",SUMIFS('Bank-1S'!$AE:$AE,'Bank-1S'!$J:$J,"&gt;="&amp;BG$7,'Bank-1S'!$J:$J,"&lt;="&amp;BG$8,'Bank-1S'!$AF:$AF,$N87,'Bank-1S'!$X:$X,$F87),SUMIFS('Bank-1S'!$AE:$AE,'Bank-1S'!$J:$J,BG$8,'Bank-1S'!$AF:$AF,$N87,'Bank-1S'!$X:$X,$F87))</f>
        <v>0</v>
      </c>
      <c r="BH87" s="99">
        <f ca="1">IF(BH$7&lt;&gt;"",SUMIFS('Bank-1S'!$AE:$AE,'Bank-1S'!$J:$J,"&gt;="&amp;BH$7,'Bank-1S'!$J:$J,"&lt;="&amp;BH$8,'Bank-1S'!$AF:$AF,$N87,'Bank-1S'!$X:$X,$F87),SUMIFS('Bank-1S'!$AE:$AE,'Bank-1S'!$J:$J,BH$8,'Bank-1S'!$AF:$AF,$N87,'Bank-1S'!$X:$X,$F87))</f>
        <v>0</v>
      </c>
      <c r="BI87" s="99">
        <f ca="1">IF(BI$7&lt;&gt;"",SUMIFS('Bank-1S'!$AE:$AE,'Bank-1S'!$J:$J,"&gt;="&amp;BI$7,'Bank-1S'!$J:$J,"&lt;="&amp;BI$8,'Bank-1S'!$AF:$AF,$N87,'Bank-1S'!$X:$X,$F87),SUMIFS('Bank-1S'!$AE:$AE,'Bank-1S'!$J:$J,BI$8,'Bank-1S'!$AF:$AF,$N87,'Bank-1S'!$X:$X,$F87))</f>
        <v>0</v>
      </c>
      <c r="BJ87" s="99">
        <f ca="1">IF(BJ$7&lt;&gt;"",SUMIFS('Bank-1S'!$AE:$AE,'Bank-1S'!$J:$J,"&gt;="&amp;BJ$7,'Bank-1S'!$J:$J,"&lt;="&amp;BJ$8,'Bank-1S'!$AF:$AF,$N87,'Bank-1S'!$X:$X,$F87),SUMIFS('Bank-1S'!$AE:$AE,'Bank-1S'!$J:$J,BJ$8,'Bank-1S'!$AF:$AF,$N87,'Bank-1S'!$X:$X,$F87))</f>
        <v>0</v>
      </c>
      <c r="BK87" s="99">
        <f ca="1">IF(BK$7&lt;&gt;"",SUMIFS('Bank-1S'!$AE:$AE,'Bank-1S'!$J:$J,"&gt;="&amp;BK$7,'Bank-1S'!$J:$J,"&lt;="&amp;BK$8,'Bank-1S'!$AF:$AF,$N87,'Bank-1S'!$X:$X,$F87),SUMIFS('Bank-1S'!$AE:$AE,'Bank-1S'!$J:$J,BK$8,'Bank-1S'!$AF:$AF,$N87,'Bank-1S'!$X:$X,$F87))</f>
        <v>0</v>
      </c>
      <c r="BL87" s="99">
        <f ca="1">IF(BL$7&lt;&gt;"",SUMIFS('Bank-1S'!$AE:$AE,'Bank-1S'!$J:$J,"&gt;="&amp;BL$7,'Bank-1S'!$J:$J,"&lt;="&amp;BL$8,'Bank-1S'!$AF:$AF,$N87,'Bank-1S'!$X:$X,$F87),SUMIFS('Bank-1S'!$AE:$AE,'Bank-1S'!$J:$J,BL$8,'Bank-1S'!$AF:$AF,$N87,'Bank-1S'!$X:$X,$F87))</f>
        <v>0</v>
      </c>
      <c r="BM87" s="99">
        <f ca="1">IF(BM$7&lt;&gt;"",SUMIFS('Bank-1S'!$AE:$AE,'Bank-1S'!$J:$J,"&gt;="&amp;BM$7,'Bank-1S'!$J:$J,"&lt;="&amp;BM$8,'Bank-1S'!$AF:$AF,$N87,'Bank-1S'!$X:$X,$F87),SUMIFS('Bank-1S'!$AE:$AE,'Bank-1S'!$J:$J,BM$8,'Bank-1S'!$AF:$AF,$N87,'Bank-1S'!$X:$X,$F87))</f>
        <v>0</v>
      </c>
      <c r="BN87" s="99">
        <f ca="1">IF(BN$7&lt;&gt;"",SUMIFS('Bank-1S'!$AE:$AE,'Bank-1S'!$J:$J,"&gt;="&amp;BN$7,'Bank-1S'!$J:$J,"&lt;="&amp;BN$8,'Bank-1S'!$AF:$AF,$N87,'Bank-1S'!$X:$X,$F87),SUMIFS('Bank-1S'!$AE:$AE,'Bank-1S'!$J:$J,BN$8,'Bank-1S'!$AF:$AF,$N87,'Bank-1S'!$X:$X,$F87))</f>
        <v>0</v>
      </c>
      <c r="BO87" s="99">
        <f ca="1">IF(BO$7&lt;&gt;"",SUMIFS('Bank-1S'!$AE:$AE,'Bank-1S'!$J:$J,"&gt;="&amp;BO$7,'Bank-1S'!$J:$J,"&lt;="&amp;BO$8,'Bank-1S'!$AF:$AF,$N87,'Bank-1S'!$X:$X,$F87),SUMIFS('Bank-1S'!$AE:$AE,'Bank-1S'!$J:$J,BO$8,'Bank-1S'!$AF:$AF,$N87,'Bank-1S'!$X:$X,$F87))</f>
        <v>0</v>
      </c>
      <c r="BP87" s="99">
        <f ca="1">IF(BP$7&lt;&gt;"",SUMIFS('Bank-1S'!$AE:$AE,'Bank-1S'!$J:$J,"&gt;="&amp;BP$7,'Bank-1S'!$J:$J,"&lt;="&amp;BP$8,'Bank-1S'!$AF:$AF,$N87,'Bank-1S'!$X:$X,$F87),SUMIFS('Bank-1S'!$AE:$AE,'Bank-1S'!$J:$J,BP$8,'Bank-1S'!$AF:$AF,$N87,'Bank-1S'!$X:$X,$F87))</f>
        <v>0</v>
      </c>
      <c r="BQ87" s="99">
        <f ca="1">IF(BQ$7&lt;&gt;"",SUMIFS('Bank-1S'!$AE:$AE,'Bank-1S'!$J:$J,"&gt;="&amp;BQ$7,'Bank-1S'!$J:$J,"&lt;="&amp;BQ$8,'Bank-1S'!$AF:$AF,$N87,'Bank-1S'!$X:$X,$F87),SUMIFS('Bank-1S'!$AE:$AE,'Bank-1S'!$J:$J,BQ$8,'Bank-1S'!$AF:$AF,$N87,'Bank-1S'!$X:$X,$F87))</f>
        <v>0</v>
      </c>
      <c r="BR87" s="99">
        <f ca="1">IF(BR$7&lt;&gt;"",SUMIFS('Bank-1S'!$AE:$AE,'Bank-1S'!$J:$J,"&gt;="&amp;BR$7,'Bank-1S'!$J:$J,"&lt;="&amp;BR$8,'Bank-1S'!$AF:$AF,$N87,'Bank-1S'!$X:$X,$F87),SUMIFS('Bank-1S'!$AE:$AE,'Bank-1S'!$J:$J,BR$8,'Bank-1S'!$AF:$AF,$N87,'Bank-1S'!$X:$X,$F87))</f>
        <v>0</v>
      </c>
      <c r="BS87" s="99">
        <f ca="1">IF(BS$7&lt;&gt;"",SUMIFS('Bank-1S'!$AE:$AE,'Bank-1S'!$J:$J,"&gt;="&amp;BS$7,'Bank-1S'!$J:$J,"&lt;="&amp;BS$8,'Bank-1S'!$AF:$AF,$N87,'Bank-1S'!$X:$X,$F87),SUMIFS('Bank-1S'!$AE:$AE,'Bank-1S'!$J:$J,BS$8,'Bank-1S'!$AF:$AF,$N87,'Bank-1S'!$X:$X,$F87))</f>
        <v>0</v>
      </c>
      <c r="BT87" s="99">
        <f ca="1">IF(BT$7&lt;&gt;"",SUMIFS('Bank-1S'!$AE:$AE,'Bank-1S'!$J:$J,"&gt;="&amp;BT$7,'Bank-1S'!$J:$J,"&lt;="&amp;BT$8,'Bank-1S'!$AF:$AF,$N87,'Bank-1S'!$X:$X,$F87),SUMIFS('Bank-1S'!$AE:$AE,'Bank-1S'!$J:$J,BT$8,'Bank-1S'!$AF:$AF,$N87,'Bank-1S'!$X:$X,$F87))</f>
        <v>0</v>
      </c>
      <c r="BU87" s="99">
        <f ca="1">IF(BU$7&lt;&gt;"",SUMIFS('Bank-1S'!$AE:$AE,'Bank-1S'!$J:$J,"&gt;="&amp;BU$7,'Bank-1S'!$J:$J,"&lt;="&amp;BU$8,'Bank-1S'!$AF:$AF,$N87,'Bank-1S'!$X:$X,$F87),SUMIFS('Bank-1S'!$AE:$AE,'Bank-1S'!$J:$J,BU$8,'Bank-1S'!$AF:$AF,$N87,'Bank-1S'!$X:$X,$F87))</f>
        <v>0</v>
      </c>
      <c r="BV87" s="99">
        <f ca="1">IF(BV$7&lt;&gt;"",SUMIFS('Bank-1S'!$AE:$AE,'Bank-1S'!$J:$J,"&gt;="&amp;BV$7,'Bank-1S'!$J:$J,"&lt;="&amp;BV$8,'Bank-1S'!$AF:$AF,$N87,'Bank-1S'!$X:$X,$F87),SUMIFS('Bank-1S'!$AE:$AE,'Bank-1S'!$J:$J,BV$8,'Bank-1S'!$AF:$AF,$N87,'Bank-1S'!$X:$X,$F87))</f>
        <v>0</v>
      </c>
      <c r="BW87" s="99">
        <f ca="1">IF(BW$7&lt;&gt;"",SUMIFS('Bank-1S'!$AE:$AE,'Bank-1S'!$J:$J,"&gt;="&amp;BW$7,'Bank-1S'!$J:$J,"&lt;="&amp;BW$8,'Bank-1S'!$AF:$AF,$N87,'Bank-1S'!$X:$X,$F87),SUMIFS('Bank-1S'!$AE:$AE,'Bank-1S'!$J:$J,BW$8,'Bank-1S'!$AF:$AF,$N87,'Bank-1S'!$X:$X,$F87))</f>
        <v>0</v>
      </c>
      <c r="BX87" s="99">
        <f ca="1">IF(BX$7&lt;&gt;"",SUMIFS('Bank-1S'!$AE:$AE,'Bank-1S'!$J:$J,"&gt;="&amp;BX$7,'Bank-1S'!$J:$J,"&lt;="&amp;BX$8,'Bank-1S'!$AF:$AF,$N87,'Bank-1S'!$X:$X,$F87),SUMIFS('Bank-1S'!$AE:$AE,'Bank-1S'!$J:$J,BX$8,'Bank-1S'!$AF:$AF,$N87,'Bank-1S'!$X:$X,$F87))</f>
        <v>0</v>
      </c>
      <c r="BY87" s="99">
        <f ca="1">IF(BY$7&lt;&gt;"",SUMIFS('Bank-1S'!$AE:$AE,'Bank-1S'!$J:$J,"&gt;="&amp;BY$7,'Bank-1S'!$J:$J,"&lt;="&amp;BY$8,'Bank-1S'!$AF:$AF,$N87,'Bank-1S'!$X:$X,$F87),SUMIFS('Bank-1S'!$AE:$AE,'Bank-1S'!$J:$J,BY$8,'Bank-1S'!$AF:$AF,$N87,'Bank-1S'!$X:$X,$F87))</f>
        <v>0</v>
      </c>
      <c r="BZ87" s="99">
        <f ca="1">IF(BZ$7&lt;&gt;"",SUMIFS('Bank-1S'!$AE:$AE,'Bank-1S'!$J:$J,"&gt;="&amp;BZ$7,'Bank-1S'!$J:$J,"&lt;="&amp;BZ$8,'Bank-1S'!$AF:$AF,$N87,'Bank-1S'!$X:$X,$F87),SUMIFS('Bank-1S'!$AE:$AE,'Bank-1S'!$J:$J,BZ$8,'Bank-1S'!$AF:$AF,$N87,'Bank-1S'!$X:$X,$F87))</f>
        <v>0</v>
      </c>
      <c r="CA87" s="99">
        <f ca="1">IF(CA$7&lt;&gt;"",SUMIFS('Bank-1S'!$AE:$AE,'Bank-1S'!$J:$J,"&gt;="&amp;CA$7,'Bank-1S'!$J:$J,"&lt;="&amp;CA$8,'Bank-1S'!$AF:$AF,$N87,'Bank-1S'!$X:$X,$F87),SUMIFS('Bank-1S'!$AE:$AE,'Bank-1S'!$J:$J,CA$8,'Bank-1S'!$AF:$AF,$N87,'Bank-1S'!$X:$X,$F87))</f>
        <v>0</v>
      </c>
      <c r="CB87" s="99">
        <f ca="1">IF(CB$7&lt;&gt;"",SUMIFS('Bank-1S'!$AE:$AE,'Bank-1S'!$J:$J,"&gt;="&amp;CB$7,'Bank-1S'!$J:$J,"&lt;="&amp;CB$8,'Bank-1S'!$AF:$AF,$N87,'Bank-1S'!$X:$X,$F87),SUMIFS('Bank-1S'!$AE:$AE,'Bank-1S'!$J:$J,CB$8,'Bank-1S'!$AF:$AF,$N87,'Bank-1S'!$X:$X,$F87))</f>
        <v>0</v>
      </c>
      <c r="CC87" s="99">
        <f ca="1">IF(CC$7&lt;&gt;"",SUMIFS('Bank-1S'!$AE:$AE,'Bank-1S'!$J:$J,"&gt;="&amp;CC$7,'Bank-1S'!$J:$J,"&lt;="&amp;CC$8,'Bank-1S'!$AF:$AF,$N87,'Bank-1S'!$X:$X,$F87),SUMIFS('Bank-1S'!$AE:$AE,'Bank-1S'!$J:$J,CC$8,'Bank-1S'!$AF:$AF,$N87,'Bank-1S'!$X:$X,$F87))</f>
        <v>0</v>
      </c>
      <c r="CD87" s="99">
        <f ca="1">IF(CD$7&lt;&gt;"",SUMIFS('Bank-1S'!$AE:$AE,'Bank-1S'!$J:$J,"&gt;="&amp;CD$7,'Bank-1S'!$J:$J,"&lt;="&amp;CD$8,'Bank-1S'!$AF:$AF,$N87,'Bank-1S'!$X:$X,$F87),SUMIFS('Bank-1S'!$AE:$AE,'Bank-1S'!$J:$J,CD$8,'Bank-1S'!$AF:$AF,$N87,'Bank-1S'!$X:$X,$F87))</f>
        <v>0</v>
      </c>
      <c r="CE87" s="99">
        <f ca="1">IF(CE$7&lt;&gt;"",SUMIFS('Bank-1S'!$AE:$AE,'Bank-1S'!$J:$J,"&gt;="&amp;CE$7,'Bank-1S'!$J:$J,"&lt;="&amp;CE$8,'Bank-1S'!$AF:$AF,$N87,'Bank-1S'!$X:$X,$F87),SUMIFS('Bank-1S'!$AE:$AE,'Bank-1S'!$J:$J,CE$8,'Bank-1S'!$AF:$AF,$N87,'Bank-1S'!$X:$X,$F87))</f>
        <v>0</v>
      </c>
      <c r="CF87" s="99">
        <f ca="1">IF(CF$7&lt;&gt;"",SUMIFS('Bank-1S'!$AE:$AE,'Bank-1S'!$J:$J,"&gt;="&amp;CF$7,'Bank-1S'!$J:$J,"&lt;="&amp;CF$8,'Bank-1S'!$AF:$AF,$N87,'Bank-1S'!$X:$X,$F87),SUMIFS('Bank-1S'!$AE:$AE,'Bank-1S'!$J:$J,CF$8,'Bank-1S'!$AF:$AF,$N87,'Bank-1S'!$X:$X,$F87))</f>
        <v>0</v>
      </c>
      <c r="CG87" s="99">
        <f ca="1">IF(CG$7&lt;&gt;"",SUMIFS('Bank-1S'!$AE:$AE,'Bank-1S'!$J:$J,"&gt;="&amp;CG$7,'Bank-1S'!$J:$J,"&lt;="&amp;CG$8,'Bank-1S'!$AF:$AF,$N87,'Bank-1S'!$X:$X,$F87),SUMIFS('Bank-1S'!$AE:$AE,'Bank-1S'!$J:$J,CG$8,'Bank-1S'!$AF:$AF,$N87,'Bank-1S'!$X:$X,$F87))</f>
        <v>0</v>
      </c>
      <c r="CH87" s="99">
        <f ca="1">IF(CH$7&lt;&gt;"",SUMIFS('Bank-1S'!$AE:$AE,'Bank-1S'!$J:$J,"&gt;="&amp;CH$7,'Bank-1S'!$J:$J,"&lt;="&amp;CH$8,'Bank-1S'!$AF:$AF,$N87,'Bank-1S'!$X:$X,$F87),SUMIFS('Bank-1S'!$AE:$AE,'Bank-1S'!$J:$J,CH$8,'Bank-1S'!$AF:$AF,$N87,'Bank-1S'!$X:$X,$F87))</f>
        <v>0</v>
      </c>
      <c r="CI87" s="99">
        <f ca="1">IF(CI$7&lt;&gt;"",SUMIFS('Bank-1S'!$AE:$AE,'Bank-1S'!$J:$J,"&gt;="&amp;CI$7,'Bank-1S'!$J:$J,"&lt;="&amp;CI$8,'Bank-1S'!$AF:$AF,$N87,'Bank-1S'!$X:$X,$F87),SUMIFS('Bank-1S'!$AE:$AE,'Bank-1S'!$J:$J,CI$8,'Bank-1S'!$AF:$AF,$N87,'Bank-1S'!$X:$X,$F87))</f>
        <v>0</v>
      </c>
      <c r="CJ87" s="99">
        <f ca="1">IF(CJ$7&lt;&gt;"",SUMIFS('Bank-1S'!$AE:$AE,'Bank-1S'!$J:$J,"&gt;="&amp;CJ$7,'Bank-1S'!$J:$J,"&lt;="&amp;CJ$8,'Bank-1S'!$AF:$AF,$N87,'Bank-1S'!$X:$X,$F87),SUMIFS('Bank-1S'!$AE:$AE,'Bank-1S'!$J:$J,CJ$8,'Bank-1S'!$AF:$AF,$N87,'Bank-1S'!$X:$X,$F87))</f>
        <v>0</v>
      </c>
      <c r="CK87" s="99">
        <f ca="1">IF(CK$7&lt;&gt;"",SUMIFS('Bank-1S'!$AE:$AE,'Bank-1S'!$J:$J,"&gt;="&amp;CK$7,'Bank-1S'!$J:$J,"&lt;="&amp;CK$8,'Bank-1S'!$AF:$AF,$N87,'Bank-1S'!$X:$X,$F87),SUMIFS('Bank-1S'!$AE:$AE,'Bank-1S'!$J:$J,CK$8,'Bank-1S'!$AF:$AF,$N87,'Bank-1S'!$X:$X,$F87))</f>
        <v>0</v>
      </c>
      <c r="CL87" s="99">
        <f ca="1">IF(CL$7&lt;&gt;"",SUMIFS('Bank-1S'!$AE:$AE,'Bank-1S'!$J:$J,"&gt;="&amp;CL$7,'Bank-1S'!$J:$J,"&lt;="&amp;CL$8,'Bank-1S'!$AF:$AF,$N87,'Bank-1S'!$X:$X,$F87),SUMIFS('Bank-1S'!$AE:$AE,'Bank-1S'!$J:$J,CL$8,'Bank-1S'!$AF:$AF,$N87,'Bank-1S'!$X:$X,$F87))</f>
        <v>0</v>
      </c>
      <c r="CM87" s="99">
        <f ca="1">IF(CM$7&lt;&gt;"",SUMIFS('Bank-1S'!$AE:$AE,'Bank-1S'!$J:$J,"&gt;="&amp;CM$7,'Bank-1S'!$J:$J,"&lt;="&amp;CM$8,'Bank-1S'!$AF:$AF,$N87,'Bank-1S'!$X:$X,$F87),SUMIFS('Bank-1S'!$AE:$AE,'Bank-1S'!$J:$J,CM$8,'Bank-1S'!$AF:$AF,$N87,'Bank-1S'!$X:$X,$F87))</f>
        <v>0</v>
      </c>
      <c r="CN87" s="99">
        <f ca="1">IF(CN$7&lt;&gt;"",SUMIFS('Bank-1S'!$AE:$AE,'Bank-1S'!$J:$J,"&gt;="&amp;CN$7,'Bank-1S'!$J:$J,"&lt;="&amp;CN$8,'Bank-1S'!$AF:$AF,$N87,'Bank-1S'!$X:$X,$F87),SUMIFS('Bank-1S'!$AE:$AE,'Bank-1S'!$J:$J,CN$8,'Bank-1S'!$AF:$AF,$N87,'Bank-1S'!$X:$X,$F87))</f>
        <v>0</v>
      </c>
      <c r="CO87" s="99">
        <f ca="1">IF(CO$7&lt;&gt;"",SUMIFS('Bank-1S'!$AE:$AE,'Bank-1S'!$J:$J,"&gt;="&amp;CO$7,'Bank-1S'!$J:$J,"&lt;="&amp;CO$8,'Bank-1S'!$AF:$AF,$N87,'Bank-1S'!$X:$X,$F87),SUMIFS('Bank-1S'!$AE:$AE,'Bank-1S'!$J:$J,CO$8,'Bank-1S'!$AF:$AF,$N87,'Bank-1S'!$X:$X,$F87))</f>
        <v>0</v>
      </c>
      <c r="CP87" s="99">
        <f ca="1">IF(CP$7&lt;&gt;"",SUMIFS('Bank-1S'!$AE:$AE,'Bank-1S'!$J:$J,"&gt;="&amp;CP$7,'Bank-1S'!$J:$J,"&lt;="&amp;CP$8,'Bank-1S'!$AF:$AF,$N87,'Bank-1S'!$X:$X,$F87),SUMIFS('Bank-1S'!$AE:$AE,'Bank-1S'!$J:$J,CP$8,'Bank-1S'!$AF:$AF,$N87,'Bank-1S'!$X:$X,$F87))</f>
        <v>0</v>
      </c>
      <c r="CQ87" s="99">
        <f ca="1">IF(CQ$7&lt;&gt;"",SUMIFS('Bank-1S'!$AE:$AE,'Bank-1S'!$J:$J,"&gt;="&amp;CQ$7,'Bank-1S'!$J:$J,"&lt;="&amp;CQ$8,'Bank-1S'!$AF:$AF,$N87,'Bank-1S'!$X:$X,$F87),SUMIFS('Bank-1S'!$AE:$AE,'Bank-1S'!$J:$J,CQ$8,'Bank-1S'!$AF:$AF,$N87,'Bank-1S'!$X:$X,$F87))</f>
        <v>0</v>
      </c>
      <c r="CR87" s="99">
        <f ca="1">IF(CR$7&lt;&gt;"",SUMIFS('Bank-1S'!$AE:$AE,'Bank-1S'!$J:$J,"&gt;="&amp;CR$7,'Bank-1S'!$J:$J,"&lt;="&amp;CR$8,'Bank-1S'!$AF:$AF,$N87,'Bank-1S'!$X:$X,$F87),SUMIFS('Bank-1S'!$AE:$AE,'Bank-1S'!$J:$J,CR$8,'Bank-1S'!$AF:$AF,$N87,'Bank-1S'!$X:$X,$F87))</f>
        <v>0</v>
      </c>
      <c r="CS87" s="99">
        <f ca="1">IF(CS$7&lt;&gt;"",SUMIFS('Bank-1S'!$AE:$AE,'Bank-1S'!$J:$J,"&gt;="&amp;CS$7,'Bank-1S'!$J:$J,"&lt;="&amp;CS$8,'Bank-1S'!$AF:$AF,$N87,'Bank-1S'!$X:$X,$F87),SUMIFS('Bank-1S'!$AE:$AE,'Bank-1S'!$J:$J,CS$8,'Bank-1S'!$AF:$AF,$N87,'Bank-1S'!$X:$X,$F87))</f>
        <v>0</v>
      </c>
      <c r="CT87" s="99">
        <f ca="1">IF(CT$7&lt;&gt;"",SUMIFS('Bank-1S'!$AE:$AE,'Bank-1S'!$J:$J,"&gt;="&amp;CT$7,'Bank-1S'!$J:$J,"&lt;="&amp;CT$8,'Bank-1S'!$AF:$AF,$N87,'Bank-1S'!$X:$X,$F87),SUMIFS('Bank-1S'!$AE:$AE,'Bank-1S'!$J:$J,CT$8,'Bank-1S'!$AF:$AF,$N87,'Bank-1S'!$X:$X,$F87))</f>
        <v>0</v>
      </c>
    </row>
    <row r="88" spans="1:98" s="28" customFormat="1" ht="10.199999999999999" x14ac:dyDescent="0.2">
      <c r="A88" s="87"/>
      <c r="B88" s="87"/>
      <c r="C88" s="87"/>
      <c r="D88" s="87"/>
      <c r="E88" s="198">
        <v>1</v>
      </c>
      <c r="F88" s="101" t="str">
        <f>lists!$Z$39</f>
        <v>Оплаты канцелярских и хозяйственных расходов</v>
      </c>
      <c r="G88" s="87"/>
      <c r="H88" s="291">
        <f t="shared" ca="1" si="24"/>
        <v>0</v>
      </c>
      <c r="I88" s="306">
        <f t="shared" ca="1" si="37"/>
        <v>0</v>
      </c>
      <c r="J88" s="291">
        <f t="shared" ca="1" si="22"/>
        <v>0</v>
      </c>
      <c r="K88" s="306">
        <f t="shared" ca="1" si="26"/>
        <v>0</v>
      </c>
      <c r="L88" s="306">
        <f t="shared" ca="1" si="38"/>
        <v>0</v>
      </c>
      <c r="M88" s="86"/>
      <c r="N88" s="87" t="str">
        <f t="shared" si="23"/>
        <v>RUR</v>
      </c>
      <c r="O88" s="88"/>
      <c r="P88" s="87"/>
      <c r="Q88" s="260">
        <f t="shared" ca="1" si="28"/>
        <v>0</v>
      </c>
      <c r="R88" s="87"/>
      <c r="S88" s="136"/>
      <c r="T88" s="137">
        <f t="shared" ca="1" si="31"/>
        <v>0</v>
      </c>
      <c r="U88" s="138"/>
      <c r="V88" s="168"/>
      <c r="W88" s="169">
        <f>IF(W$7&lt;&gt;"",SUMIFS('Bank-1S'!$AE:$AE,'Bank-1S'!$J:$J,"&gt;="&amp;W$7,'Bank-1S'!$J:$J,"&lt;="&amp;W$8,'Bank-1S'!$AF:$AF,$N88,'Bank-1S'!$X:$X,$F88),SUMIFS('Bank-1S'!$AE:$AE,'Bank-1S'!$J:$J,W$8,'Bank-1S'!$AF:$AF,$N88,'Bank-1S'!$X:$X,$F88))</f>
        <v>0</v>
      </c>
      <c r="X88" s="99">
        <f ca="1">IF(X$7&lt;&gt;"",SUMIFS('Bank-1S'!$AE:$AE,'Bank-1S'!$J:$J,"&gt;="&amp;X$7,'Bank-1S'!$J:$J,"&lt;="&amp;X$8,'Bank-1S'!$AF:$AF,$N88,'Bank-1S'!$X:$X,$F88),SUMIFS('Bank-1S'!$AE:$AE,'Bank-1S'!$J:$J,X$8,'Bank-1S'!$AF:$AF,$N88,'Bank-1S'!$X:$X,$F88))</f>
        <v>0</v>
      </c>
      <c r="Y88" s="99">
        <f ca="1">IF(Y$7&lt;&gt;"",SUMIFS('Bank-1S'!$AE:$AE,'Bank-1S'!$J:$J,"&gt;="&amp;Y$7,'Bank-1S'!$J:$J,"&lt;="&amp;Y$8,'Bank-1S'!$AF:$AF,$N88,'Bank-1S'!$X:$X,$F88),SUMIFS('Bank-1S'!$AE:$AE,'Bank-1S'!$J:$J,Y$8,'Bank-1S'!$AF:$AF,$N88,'Bank-1S'!$X:$X,$F88))</f>
        <v>0</v>
      </c>
      <c r="Z88" s="99">
        <f ca="1">IF(Z$7&lt;&gt;"",SUMIFS('Bank-1S'!$AE:$AE,'Bank-1S'!$J:$J,"&gt;="&amp;Z$7,'Bank-1S'!$J:$J,"&lt;="&amp;Z$8,'Bank-1S'!$AF:$AF,$N88,'Bank-1S'!$X:$X,$F88),SUMIFS('Bank-1S'!$AE:$AE,'Bank-1S'!$J:$J,Z$8,'Bank-1S'!$AF:$AF,$N88,'Bank-1S'!$X:$X,$F88))</f>
        <v>0</v>
      </c>
      <c r="AA88" s="99">
        <f ca="1">IF(AA$7&lt;&gt;"",SUMIFS('Bank-1S'!$AE:$AE,'Bank-1S'!$J:$J,"&gt;="&amp;AA$7,'Bank-1S'!$J:$J,"&lt;="&amp;AA$8,'Bank-1S'!$AF:$AF,$N88,'Bank-1S'!$X:$X,$F88),SUMIFS('Bank-1S'!$AE:$AE,'Bank-1S'!$J:$J,AA$8,'Bank-1S'!$AF:$AF,$N88,'Bank-1S'!$X:$X,$F88))</f>
        <v>0</v>
      </c>
      <c r="AB88" s="99">
        <f ca="1">IF(AB$7&lt;&gt;"",SUMIFS('Bank-1S'!$AE:$AE,'Bank-1S'!$J:$J,"&gt;="&amp;AB$7,'Bank-1S'!$J:$J,"&lt;="&amp;AB$8,'Bank-1S'!$AF:$AF,$N88,'Bank-1S'!$X:$X,$F88),SUMIFS('Bank-1S'!$AE:$AE,'Bank-1S'!$J:$J,AB$8,'Bank-1S'!$AF:$AF,$N88,'Bank-1S'!$X:$X,$F88))</f>
        <v>0</v>
      </c>
      <c r="AC88" s="99">
        <f ca="1">IF(AC$7&lt;&gt;"",SUMIFS('Bank-1S'!$AE:$AE,'Bank-1S'!$J:$J,"&gt;="&amp;AC$7,'Bank-1S'!$J:$J,"&lt;="&amp;AC$8,'Bank-1S'!$AF:$AF,$N88,'Bank-1S'!$X:$X,$F88),SUMIFS('Bank-1S'!$AE:$AE,'Bank-1S'!$J:$J,AC$8,'Bank-1S'!$AF:$AF,$N88,'Bank-1S'!$X:$X,$F88))</f>
        <v>0</v>
      </c>
      <c r="AD88" s="99">
        <f ca="1">IF(AD$7&lt;&gt;"",SUMIFS('Bank-1S'!$AE:$AE,'Bank-1S'!$J:$J,"&gt;="&amp;AD$7,'Bank-1S'!$J:$J,"&lt;="&amp;AD$8,'Bank-1S'!$AF:$AF,$N88,'Bank-1S'!$X:$X,$F88),SUMIFS('Bank-1S'!$AE:$AE,'Bank-1S'!$J:$J,AD$8,'Bank-1S'!$AF:$AF,$N88,'Bank-1S'!$X:$X,$F88))</f>
        <v>0</v>
      </c>
      <c r="AE88" s="99">
        <f ca="1">IF(AE$7&lt;&gt;"",SUMIFS('Bank-1S'!$AE:$AE,'Bank-1S'!$J:$J,"&gt;="&amp;AE$7,'Bank-1S'!$J:$J,"&lt;="&amp;AE$8,'Bank-1S'!$AF:$AF,$N88,'Bank-1S'!$X:$X,$F88),SUMIFS('Bank-1S'!$AE:$AE,'Bank-1S'!$J:$J,AE$8,'Bank-1S'!$AF:$AF,$N88,'Bank-1S'!$X:$X,$F88))</f>
        <v>0</v>
      </c>
      <c r="AF88" s="99">
        <f ca="1">IF(AF$7&lt;&gt;"",SUMIFS('Bank-1S'!$AE:$AE,'Bank-1S'!$J:$J,"&gt;="&amp;AF$7,'Bank-1S'!$J:$J,"&lt;="&amp;AF$8,'Bank-1S'!$AF:$AF,$N88,'Bank-1S'!$X:$X,$F88),SUMIFS('Bank-1S'!$AE:$AE,'Bank-1S'!$J:$J,AF$8,'Bank-1S'!$AF:$AF,$N88,'Bank-1S'!$X:$X,$F88))</f>
        <v>0</v>
      </c>
      <c r="AG88" s="99">
        <f ca="1">IF(AG$7&lt;&gt;"",SUMIFS('Bank-1S'!$AE:$AE,'Bank-1S'!$J:$J,"&gt;="&amp;AG$7,'Bank-1S'!$J:$J,"&lt;="&amp;AG$8,'Bank-1S'!$AF:$AF,$N88,'Bank-1S'!$X:$X,$F88),SUMIFS('Bank-1S'!$AE:$AE,'Bank-1S'!$J:$J,AG$8,'Bank-1S'!$AF:$AF,$N88,'Bank-1S'!$X:$X,$F88))</f>
        <v>0</v>
      </c>
      <c r="AH88" s="99">
        <f ca="1">IF(AH$7&lt;&gt;"",SUMIFS('Bank-1S'!$AE:$AE,'Bank-1S'!$J:$J,"&gt;="&amp;AH$7,'Bank-1S'!$J:$J,"&lt;="&amp;AH$8,'Bank-1S'!$AF:$AF,$N88,'Bank-1S'!$X:$X,$F88),SUMIFS('Bank-1S'!$AE:$AE,'Bank-1S'!$J:$J,AH$8,'Bank-1S'!$AF:$AF,$N88,'Bank-1S'!$X:$X,$F88))</f>
        <v>0</v>
      </c>
      <c r="AI88" s="99">
        <f ca="1">IF(AI$7&lt;&gt;"",SUMIFS('Bank-1S'!$AE:$AE,'Bank-1S'!$J:$J,"&gt;="&amp;AI$7,'Bank-1S'!$J:$J,"&lt;="&amp;AI$8,'Bank-1S'!$AF:$AF,$N88,'Bank-1S'!$X:$X,$F88),SUMIFS('Bank-1S'!$AE:$AE,'Bank-1S'!$J:$J,AI$8,'Bank-1S'!$AF:$AF,$N88,'Bank-1S'!$X:$X,$F88))</f>
        <v>0</v>
      </c>
      <c r="AJ88" s="99">
        <f ca="1">IF(AJ$7&lt;&gt;"",SUMIFS('Bank-1S'!$AE:$AE,'Bank-1S'!$J:$J,"&gt;="&amp;AJ$7,'Bank-1S'!$J:$J,"&lt;="&amp;AJ$8,'Bank-1S'!$AF:$AF,$N88,'Bank-1S'!$X:$X,$F88),SUMIFS('Bank-1S'!$AE:$AE,'Bank-1S'!$J:$J,AJ$8,'Bank-1S'!$AF:$AF,$N88,'Bank-1S'!$X:$X,$F88))</f>
        <v>0</v>
      </c>
      <c r="AK88" s="99">
        <f ca="1">IF(AK$7&lt;&gt;"",SUMIFS('Bank-1S'!$AE:$AE,'Bank-1S'!$J:$J,"&gt;="&amp;AK$7,'Bank-1S'!$J:$J,"&lt;="&amp;AK$8,'Bank-1S'!$AF:$AF,$N88,'Bank-1S'!$X:$X,$F88),SUMIFS('Bank-1S'!$AE:$AE,'Bank-1S'!$J:$J,AK$8,'Bank-1S'!$AF:$AF,$N88,'Bank-1S'!$X:$X,$F88))</f>
        <v>0</v>
      </c>
      <c r="AL88" s="99">
        <f ca="1">IF(AL$7&lt;&gt;"",SUMIFS('Bank-1S'!$AE:$AE,'Bank-1S'!$J:$J,"&gt;="&amp;AL$7,'Bank-1S'!$J:$J,"&lt;="&amp;AL$8,'Bank-1S'!$AF:$AF,$N88,'Bank-1S'!$X:$X,$F88),SUMIFS('Bank-1S'!$AE:$AE,'Bank-1S'!$J:$J,AL$8,'Bank-1S'!$AF:$AF,$N88,'Bank-1S'!$X:$X,$F88))</f>
        <v>0</v>
      </c>
      <c r="AM88" s="99">
        <f ca="1">IF(AM$7&lt;&gt;"",SUMIFS('Bank-1S'!$AE:$AE,'Bank-1S'!$J:$J,"&gt;="&amp;AM$7,'Bank-1S'!$J:$J,"&lt;="&amp;AM$8,'Bank-1S'!$AF:$AF,$N88,'Bank-1S'!$X:$X,$F88),SUMIFS('Bank-1S'!$AE:$AE,'Bank-1S'!$J:$J,AM$8,'Bank-1S'!$AF:$AF,$N88,'Bank-1S'!$X:$X,$F88))</f>
        <v>0</v>
      </c>
      <c r="AN88" s="99">
        <f ca="1">IF(AN$7&lt;&gt;"",SUMIFS('Bank-1S'!$AE:$AE,'Bank-1S'!$J:$J,"&gt;="&amp;AN$7,'Bank-1S'!$J:$J,"&lt;="&amp;AN$8,'Bank-1S'!$AF:$AF,$N88,'Bank-1S'!$X:$X,$F88),SUMIFS('Bank-1S'!$AE:$AE,'Bank-1S'!$J:$J,AN$8,'Bank-1S'!$AF:$AF,$N88,'Bank-1S'!$X:$X,$F88))</f>
        <v>0</v>
      </c>
      <c r="AO88" s="99">
        <f ca="1">IF(AO$7&lt;&gt;"",SUMIFS('Bank-1S'!$AE:$AE,'Bank-1S'!$J:$J,"&gt;="&amp;AO$7,'Bank-1S'!$J:$J,"&lt;="&amp;AO$8,'Bank-1S'!$AF:$AF,$N88,'Bank-1S'!$X:$X,$F88),SUMIFS('Bank-1S'!$AE:$AE,'Bank-1S'!$J:$J,AO$8,'Bank-1S'!$AF:$AF,$N88,'Bank-1S'!$X:$X,$F88))</f>
        <v>0</v>
      </c>
      <c r="AP88" s="99">
        <f ca="1">IF(AP$7&lt;&gt;"",SUMIFS('Bank-1S'!$AE:$AE,'Bank-1S'!$J:$J,"&gt;="&amp;AP$7,'Bank-1S'!$J:$J,"&lt;="&amp;AP$8,'Bank-1S'!$AF:$AF,$N88,'Bank-1S'!$X:$X,$F88),SUMIFS('Bank-1S'!$AE:$AE,'Bank-1S'!$J:$J,AP$8,'Bank-1S'!$AF:$AF,$N88,'Bank-1S'!$X:$X,$F88))</f>
        <v>0</v>
      </c>
      <c r="AQ88" s="99">
        <f ca="1">IF(AQ$7&lt;&gt;"",SUMIFS('Bank-1S'!$AE:$AE,'Bank-1S'!$J:$J,"&gt;="&amp;AQ$7,'Bank-1S'!$J:$J,"&lt;="&amp;AQ$8,'Bank-1S'!$AF:$AF,$N88,'Bank-1S'!$X:$X,$F88),SUMIFS('Bank-1S'!$AE:$AE,'Bank-1S'!$J:$J,AQ$8,'Bank-1S'!$AF:$AF,$N88,'Bank-1S'!$X:$X,$F88))</f>
        <v>0</v>
      </c>
      <c r="AR88" s="99">
        <f ca="1">IF(AR$7&lt;&gt;"",SUMIFS('Bank-1S'!$AE:$AE,'Bank-1S'!$J:$J,"&gt;="&amp;AR$7,'Bank-1S'!$J:$J,"&lt;="&amp;AR$8,'Bank-1S'!$AF:$AF,$N88,'Bank-1S'!$X:$X,$F88),SUMIFS('Bank-1S'!$AE:$AE,'Bank-1S'!$J:$J,AR$8,'Bank-1S'!$AF:$AF,$N88,'Bank-1S'!$X:$X,$F88))</f>
        <v>0</v>
      </c>
      <c r="AS88" s="99">
        <f ca="1">IF(AS$7&lt;&gt;"",SUMIFS('Bank-1S'!$AE:$AE,'Bank-1S'!$J:$J,"&gt;="&amp;AS$7,'Bank-1S'!$J:$J,"&lt;="&amp;AS$8,'Bank-1S'!$AF:$AF,$N88,'Bank-1S'!$X:$X,$F88),SUMIFS('Bank-1S'!$AE:$AE,'Bank-1S'!$J:$J,AS$8,'Bank-1S'!$AF:$AF,$N88,'Bank-1S'!$X:$X,$F88))</f>
        <v>0</v>
      </c>
      <c r="AT88" s="99">
        <f ca="1">IF(AT$7&lt;&gt;"",SUMIFS('Bank-1S'!$AE:$AE,'Bank-1S'!$J:$J,"&gt;="&amp;AT$7,'Bank-1S'!$J:$J,"&lt;="&amp;AT$8,'Bank-1S'!$AF:$AF,$N88,'Bank-1S'!$X:$X,$F88),SUMIFS('Bank-1S'!$AE:$AE,'Bank-1S'!$J:$J,AT$8,'Bank-1S'!$AF:$AF,$N88,'Bank-1S'!$X:$X,$F88))</f>
        <v>0</v>
      </c>
      <c r="AU88" s="99">
        <f ca="1">IF(AU$7&lt;&gt;"",SUMIFS('Bank-1S'!$AE:$AE,'Bank-1S'!$J:$J,"&gt;="&amp;AU$7,'Bank-1S'!$J:$J,"&lt;="&amp;AU$8,'Bank-1S'!$AF:$AF,$N88,'Bank-1S'!$X:$X,$F88),SUMIFS('Bank-1S'!$AE:$AE,'Bank-1S'!$J:$J,AU$8,'Bank-1S'!$AF:$AF,$N88,'Bank-1S'!$X:$X,$F88))</f>
        <v>0</v>
      </c>
      <c r="AV88" s="99">
        <f ca="1">IF(AV$7&lt;&gt;"",SUMIFS('Bank-1S'!$AE:$AE,'Bank-1S'!$J:$J,"&gt;="&amp;AV$7,'Bank-1S'!$J:$J,"&lt;="&amp;AV$8,'Bank-1S'!$AF:$AF,$N88,'Bank-1S'!$X:$X,$F88),SUMIFS('Bank-1S'!$AE:$AE,'Bank-1S'!$J:$J,AV$8,'Bank-1S'!$AF:$AF,$N88,'Bank-1S'!$X:$X,$F88))</f>
        <v>0</v>
      </c>
      <c r="AW88" s="99">
        <f ca="1">IF(AW$7&lt;&gt;"",SUMIFS('Bank-1S'!$AE:$AE,'Bank-1S'!$J:$J,"&gt;="&amp;AW$7,'Bank-1S'!$J:$J,"&lt;="&amp;AW$8,'Bank-1S'!$AF:$AF,$N88,'Bank-1S'!$X:$X,$F88),SUMIFS('Bank-1S'!$AE:$AE,'Bank-1S'!$J:$J,AW$8,'Bank-1S'!$AF:$AF,$N88,'Bank-1S'!$X:$X,$F88))</f>
        <v>0</v>
      </c>
      <c r="AX88" s="99">
        <f ca="1">IF(AX$7&lt;&gt;"",SUMIFS('Bank-1S'!$AE:$AE,'Bank-1S'!$J:$J,"&gt;="&amp;AX$7,'Bank-1S'!$J:$J,"&lt;="&amp;AX$8,'Bank-1S'!$AF:$AF,$N88,'Bank-1S'!$X:$X,$F88),SUMIFS('Bank-1S'!$AE:$AE,'Bank-1S'!$J:$J,AX$8,'Bank-1S'!$AF:$AF,$N88,'Bank-1S'!$X:$X,$F88))</f>
        <v>0</v>
      </c>
      <c r="AY88" s="99">
        <f ca="1">IF(AY$7&lt;&gt;"",SUMIFS('Bank-1S'!$AE:$AE,'Bank-1S'!$J:$J,"&gt;="&amp;AY$7,'Bank-1S'!$J:$J,"&lt;="&amp;AY$8,'Bank-1S'!$AF:$AF,$N88,'Bank-1S'!$X:$X,$F88),SUMIFS('Bank-1S'!$AE:$AE,'Bank-1S'!$J:$J,AY$8,'Bank-1S'!$AF:$AF,$N88,'Bank-1S'!$X:$X,$F88))</f>
        <v>0</v>
      </c>
      <c r="AZ88" s="99">
        <f ca="1">IF(AZ$7&lt;&gt;"",SUMIFS('Bank-1S'!$AE:$AE,'Bank-1S'!$J:$J,"&gt;="&amp;AZ$7,'Bank-1S'!$J:$J,"&lt;="&amp;AZ$8,'Bank-1S'!$AF:$AF,$N88,'Bank-1S'!$X:$X,$F88),SUMIFS('Bank-1S'!$AE:$AE,'Bank-1S'!$J:$J,AZ$8,'Bank-1S'!$AF:$AF,$N88,'Bank-1S'!$X:$X,$F88))</f>
        <v>0</v>
      </c>
      <c r="BA88" s="99">
        <f ca="1">IF(BA$7&lt;&gt;"",SUMIFS('Bank-1S'!$AE:$AE,'Bank-1S'!$J:$J,"&gt;="&amp;BA$7,'Bank-1S'!$J:$J,"&lt;="&amp;BA$8,'Bank-1S'!$AF:$AF,$N88,'Bank-1S'!$X:$X,$F88),SUMIFS('Bank-1S'!$AE:$AE,'Bank-1S'!$J:$J,BA$8,'Bank-1S'!$AF:$AF,$N88,'Bank-1S'!$X:$X,$F88))</f>
        <v>0</v>
      </c>
      <c r="BB88" s="99">
        <f ca="1">IF(BB$7&lt;&gt;"",SUMIFS('Bank-1S'!$AE:$AE,'Bank-1S'!$J:$J,"&gt;="&amp;BB$7,'Bank-1S'!$J:$J,"&lt;="&amp;BB$8,'Bank-1S'!$AF:$AF,$N88,'Bank-1S'!$X:$X,$F88),SUMIFS('Bank-1S'!$AE:$AE,'Bank-1S'!$J:$J,BB$8,'Bank-1S'!$AF:$AF,$N88,'Bank-1S'!$X:$X,$F88))</f>
        <v>0</v>
      </c>
      <c r="BC88" s="99">
        <f ca="1">IF(BC$7&lt;&gt;"",SUMIFS('Bank-1S'!$AE:$AE,'Bank-1S'!$J:$J,"&gt;="&amp;BC$7,'Bank-1S'!$J:$J,"&lt;="&amp;BC$8,'Bank-1S'!$AF:$AF,$N88,'Bank-1S'!$X:$X,$F88),SUMIFS('Bank-1S'!$AE:$AE,'Bank-1S'!$J:$J,BC$8,'Bank-1S'!$AF:$AF,$N88,'Bank-1S'!$X:$X,$F88))</f>
        <v>0</v>
      </c>
      <c r="BD88" s="99">
        <f ca="1">IF(BD$7&lt;&gt;"",SUMIFS('Bank-1S'!$AE:$AE,'Bank-1S'!$J:$J,"&gt;="&amp;BD$7,'Bank-1S'!$J:$J,"&lt;="&amp;BD$8,'Bank-1S'!$AF:$AF,$N88,'Bank-1S'!$X:$X,$F88),SUMIFS('Bank-1S'!$AE:$AE,'Bank-1S'!$J:$J,BD$8,'Bank-1S'!$AF:$AF,$N88,'Bank-1S'!$X:$X,$F88))</f>
        <v>0</v>
      </c>
      <c r="BE88" s="99">
        <f ca="1">IF(BE$7&lt;&gt;"",SUMIFS('Bank-1S'!$AE:$AE,'Bank-1S'!$J:$J,"&gt;="&amp;BE$7,'Bank-1S'!$J:$J,"&lt;="&amp;BE$8,'Bank-1S'!$AF:$AF,$N88,'Bank-1S'!$X:$X,$F88),SUMIFS('Bank-1S'!$AE:$AE,'Bank-1S'!$J:$J,BE$8,'Bank-1S'!$AF:$AF,$N88,'Bank-1S'!$X:$X,$F88))</f>
        <v>0</v>
      </c>
      <c r="BF88" s="99">
        <f ca="1">IF(BF$7&lt;&gt;"",SUMIFS('Bank-1S'!$AE:$AE,'Bank-1S'!$J:$J,"&gt;="&amp;BF$7,'Bank-1S'!$J:$J,"&lt;="&amp;BF$8,'Bank-1S'!$AF:$AF,$N88,'Bank-1S'!$X:$X,$F88),SUMIFS('Bank-1S'!$AE:$AE,'Bank-1S'!$J:$J,BF$8,'Bank-1S'!$AF:$AF,$N88,'Bank-1S'!$X:$X,$F88))</f>
        <v>0</v>
      </c>
      <c r="BG88" s="99">
        <f ca="1">IF(BG$7&lt;&gt;"",SUMIFS('Bank-1S'!$AE:$AE,'Bank-1S'!$J:$J,"&gt;="&amp;BG$7,'Bank-1S'!$J:$J,"&lt;="&amp;BG$8,'Bank-1S'!$AF:$AF,$N88,'Bank-1S'!$X:$X,$F88),SUMIFS('Bank-1S'!$AE:$AE,'Bank-1S'!$J:$J,BG$8,'Bank-1S'!$AF:$AF,$N88,'Bank-1S'!$X:$X,$F88))</f>
        <v>0</v>
      </c>
      <c r="BH88" s="99">
        <f ca="1">IF(BH$7&lt;&gt;"",SUMIFS('Bank-1S'!$AE:$AE,'Bank-1S'!$J:$J,"&gt;="&amp;BH$7,'Bank-1S'!$J:$J,"&lt;="&amp;BH$8,'Bank-1S'!$AF:$AF,$N88,'Bank-1S'!$X:$X,$F88),SUMIFS('Bank-1S'!$AE:$AE,'Bank-1S'!$J:$J,BH$8,'Bank-1S'!$AF:$AF,$N88,'Bank-1S'!$X:$X,$F88))</f>
        <v>0</v>
      </c>
      <c r="BI88" s="99">
        <f ca="1">IF(BI$7&lt;&gt;"",SUMIFS('Bank-1S'!$AE:$AE,'Bank-1S'!$J:$J,"&gt;="&amp;BI$7,'Bank-1S'!$J:$J,"&lt;="&amp;BI$8,'Bank-1S'!$AF:$AF,$N88,'Bank-1S'!$X:$X,$F88),SUMIFS('Bank-1S'!$AE:$AE,'Bank-1S'!$J:$J,BI$8,'Bank-1S'!$AF:$AF,$N88,'Bank-1S'!$X:$X,$F88))</f>
        <v>0</v>
      </c>
      <c r="BJ88" s="99">
        <f ca="1">IF(BJ$7&lt;&gt;"",SUMIFS('Bank-1S'!$AE:$AE,'Bank-1S'!$J:$J,"&gt;="&amp;BJ$7,'Bank-1S'!$J:$J,"&lt;="&amp;BJ$8,'Bank-1S'!$AF:$AF,$N88,'Bank-1S'!$X:$X,$F88),SUMIFS('Bank-1S'!$AE:$AE,'Bank-1S'!$J:$J,BJ$8,'Bank-1S'!$AF:$AF,$N88,'Bank-1S'!$X:$X,$F88))</f>
        <v>0</v>
      </c>
      <c r="BK88" s="99">
        <f ca="1">IF(BK$7&lt;&gt;"",SUMIFS('Bank-1S'!$AE:$AE,'Bank-1S'!$J:$J,"&gt;="&amp;BK$7,'Bank-1S'!$J:$J,"&lt;="&amp;BK$8,'Bank-1S'!$AF:$AF,$N88,'Bank-1S'!$X:$X,$F88),SUMIFS('Bank-1S'!$AE:$AE,'Bank-1S'!$J:$J,BK$8,'Bank-1S'!$AF:$AF,$N88,'Bank-1S'!$X:$X,$F88))</f>
        <v>0</v>
      </c>
      <c r="BL88" s="99">
        <f ca="1">IF(BL$7&lt;&gt;"",SUMIFS('Bank-1S'!$AE:$AE,'Bank-1S'!$J:$J,"&gt;="&amp;BL$7,'Bank-1S'!$J:$J,"&lt;="&amp;BL$8,'Bank-1S'!$AF:$AF,$N88,'Bank-1S'!$X:$X,$F88),SUMIFS('Bank-1S'!$AE:$AE,'Bank-1S'!$J:$J,BL$8,'Bank-1S'!$AF:$AF,$N88,'Bank-1S'!$X:$X,$F88))</f>
        <v>0</v>
      </c>
      <c r="BM88" s="99">
        <f ca="1">IF(BM$7&lt;&gt;"",SUMIFS('Bank-1S'!$AE:$AE,'Bank-1S'!$J:$J,"&gt;="&amp;BM$7,'Bank-1S'!$J:$J,"&lt;="&amp;BM$8,'Bank-1S'!$AF:$AF,$N88,'Bank-1S'!$X:$X,$F88),SUMIFS('Bank-1S'!$AE:$AE,'Bank-1S'!$J:$J,BM$8,'Bank-1S'!$AF:$AF,$N88,'Bank-1S'!$X:$X,$F88))</f>
        <v>0</v>
      </c>
      <c r="BN88" s="99">
        <f ca="1">IF(BN$7&lt;&gt;"",SUMIFS('Bank-1S'!$AE:$AE,'Bank-1S'!$J:$J,"&gt;="&amp;BN$7,'Bank-1S'!$J:$J,"&lt;="&amp;BN$8,'Bank-1S'!$AF:$AF,$N88,'Bank-1S'!$X:$X,$F88),SUMIFS('Bank-1S'!$AE:$AE,'Bank-1S'!$J:$J,BN$8,'Bank-1S'!$AF:$AF,$N88,'Bank-1S'!$X:$X,$F88))</f>
        <v>0</v>
      </c>
      <c r="BO88" s="99">
        <f ca="1">IF(BO$7&lt;&gt;"",SUMIFS('Bank-1S'!$AE:$AE,'Bank-1S'!$J:$J,"&gt;="&amp;BO$7,'Bank-1S'!$J:$J,"&lt;="&amp;BO$8,'Bank-1S'!$AF:$AF,$N88,'Bank-1S'!$X:$X,$F88),SUMIFS('Bank-1S'!$AE:$AE,'Bank-1S'!$J:$J,BO$8,'Bank-1S'!$AF:$AF,$N88,'Bank-1S'!$X:$X,$F88))</f>
        <v>0</v>
      </c>
      <c r="BP88" s="99">
        <f ca="1">IF(BP$7&lt;&gt;"",SUMIFS('Bank-1S'!$AE:$AE,'Bank-1S'!$J:$J,"&gt;="&amp;BP$7,'Bank-1S'!$J:$J,"&lt;="&amp;BP$8,'Bank-1S'!$AF:$AF,$N88,'Bank-1S'!$X:$X,$F88),SUMIFS('Bank-1S'!$AE:$AE,'Bank-1S'!$J:$J,BP$8,'Bank-1S'!$AF:$AF,$N88,'Bank-1S'!$X:$X,$F88))</f>
        <v>0</v>
      </c>
      <c r="BQ88" s="99">
        <f ca="1">IF(BQ$7&lt;&gt;"",SUMIFS('Bank-1S'!$AE:$AE,'Bank-1S'!$J:$J,"&gt;="&amp;BQ$7,'Bank-1S'!$J:$J,"&lt;="&amp;BQ$8,'Bank-1S'!$AF:$AF,$N88,'Bank-1S'!$X:$X,$F88),SUMIFS('Bank-1S'!$AE:$AE,'Bank-1S'!$J:$J,BQ$8,'Bank-1S'!$AF:$AF,$N88,'Bank-1S'!$X:$X,$F88))</f>
        <v>0</v>
      </c>
      <c r="BR88" s="99">
        <f ca="1">IF(BR$7&lt;&gt;"",SUMIFS('Bank-1S'!$AE:$AE,'Bank-1S'!$J:$J,"&gt;="&amp;BR$7,'Bank-1S'!$J:$J,"&lt;="&amp;BR$8,'Bank-1S'!$AF:$AF,$N88,'Bank-1S'!$X:$X,$F88),SUMIFS('Bank-1S'!$AE:$AE,'Bank-1S'!$J:$J,BR$8,'Bank-1S'!$AF:$AF,$N88,'Bank-1S'!$X:$X,$F88))</f>
        <v>0</v>
      </c>
      <c r="BS88" s="99">
        <f ca="1">IF(BS$7&lt;&gt;"",SUMIFS('Bank-1S'!$AE:$AE,'Bank-1S'!$J:$J,"&gt;="&amp;BS$7,'Bank-1S'!$J:$J,"&lt;="&amp;BS$8,'Bank-1S'!$AF:$AF,$N88,'Bank-1S'!$X:$X,$F88),SUMIFS('Bank-1S'!$AE:$AE,'Bank-1S'!$J:$J,BS$8,'Bank-1S'!$AF:$AF,$N88,'Bank-1S'!$X:$X,$F88))</f>
        <v>0</v>
      </c>
      <c r="BT88" s="99">
        <f ca="1">IF(BT$7&lt;&gt;"",SUMIFS('Bank-1S'!$AE:$AE,'Bank-1S'!$J:$J,"&gt;="&amp;BT$7,'Bank-1S'!$J:$J,"&lt;="&amp;BT$8,'Bank-1S'!$AF:$AF,$N88,'Bank-1S'!$X:$X,$F88),SUMIFS('Bank-1S'!$AE:$AE,'Bank-1S'!$J:$J,BT$8,'Bank-1S'!$AF:$AF,$N88,'Bank-1S'!$X:$X,$F88))</f>
        <v>0</v>
      </c>
      <c r="BU88" s="99">
        <f ca="1">IF(BU$7&lt;&gt;"",SUMIFS('Bank-1S'!$AE:$AE,'Bank-1S'!$J:$J,"&gt;="&amp;BU$7,'Bank-1S'!$J:$J,"&lt;="&amp;BU$8,'Bank-1S'!$AF:$AF,$N88,'Bank-1S'!$X:$X,$F88),SUMIFS('Bank-1S'!$AE:$AE,'Bank-1S'!$J:$J,BU$8,'Bank-1S'!$AF:$AF,$N88,'Bank-1S'!$X:$X,$F88))</f>
        <v>0</v>
      </c>
      <c r="BV88" s="99">
        <f ca="1">IF(BV$7&lt;&gt;"",SUMIFS('Bank-1S'!$AE:$AE,'Bank-1S'!$J:$J,"&gt;="&amp;BV$7,'Bank-1S'!$J:$J,"&lt;="&amp;BV$8,'Bank-1S'!$AF:$AF,$N88,'Bank-1S'!$X:$X,$F88),SUMIFS('Bank-1S'!$AE:$AE,'Bank-1S'!$J:$J,BV$8,'Bank-1S'!$AF:$AF,$N88,'Bank-1S'!$X:$X,$F88))</f>
        <v>0</v>
      </c>
      <c r="BW88" s="99">
        <f ca="1">IF(BW$7&lt;&gt;"",SUMIFS('Bank-1S'!$AE:$AE,'Bank-1S'!$J:$J,"&gt;="&amp;BW$7,'Bank-1S'!$J:$J,"&lt;="&amp;BW$8,'Bank-1S'!$AF:$AF,$N88,'Bank-1S'!$X:$X,$F88),SUMIFS('Bank-1S'!$AE:$AE,'Bank-1S'!$J:$J,BW$8,'Bank-1S'!$AF:$AF,$N88,'Bank-1S'!$X:$X,$F88))</f>
        <v>0</v>
      </c>
      <c r="BX88" s="99">
        <f ca="1">IF(BX$7&lt;&gt;"",SUMIFS('Bank-1S'!$AE:$AE,'Bank-1S'!$J:$J,"&gt;="&amp;BX$7,'Bank-1S'!$J:$J,"&lt;="&amp;BX$8,'Bank-1S'!$AF:$AF,$N88,'Bank-1S'!$X:$X,$F88),SUMIFS('Bank-1S'!$AE:$AE,'Bank-1S'!$J:$J,BX$8,'Bank-1S'!$AF:$AF,$N88,'Bank-1S'!$X:$X,$F88))</f>
        <v>0</v>
      </c>
      <c r="BY88" s="99">
        <f ca="1">IF(BY$7&lt;&gt;"",SUMIFS('Bank-1S'!$AE:$AE,'Bank-1S'!$J:$J,"&gt;="&amp;BY$7,'Bank-1S'!$J:$J,"&lt;="&amp;BY$8,'Bank-1S'!$AF:$AF,$N88,'Bank-1S'!$X:$X,$F88),SUMIFS('Bank-1S'!$AE:$AE,'Bank-1S'!$J:$J,BY$8,'Bank-1S'!$AF:$AF,$N88,'Bank-1S'!$X:$X,$F88))</f>
        <v>0</v>
      </c>
      <c r="BZ88" s="99">
        <f ca="1">IF(BZ$7&lt;&gt;"",SUMIFS('Bank-1S'!$AE:$AE,'Bank-1S'!$J:$J,"&gt;="&amp;BZ$7,'Bank-1S'!$J:$J,"&lt;="&amp;BZ$8,'Bank-1S'!$AF:$AF,$N88,'Bank-1S'!$X:$X,$F88),SUMIFS('Bank-1S'!$AE:$AE,'Bank-1S'!$J:$J,BZ$8,'Bank-1S'!$AF:$AF,$N88,'Bank-1S'!$X:$X,$F88))</f>
        <v>0</v>
      </c>
      <c r="CA88" s="99">
        <f ca="1">IF(CA$7&lt;&gt;"",SUMIFS('Bank-1S'!$AE:$AE,'Bank-1S'!$J:$J,"&gt;="&amp;CA$7,'Bank-1S'!$J:$J,"&lt;="&amp;CA$8,'Bank-1S'!$AF:$AF,$N88,'Bank-1S'!$X:$X,$F88),SUMIFS('Bank-1S'!$AE:$AE,'Bank-1S'!$J:$J,CA$8,'Bank-1S'!$AF:$AF,$N88,'Bank-1S'!$X:$X,$F88))</f>
        <v>0</v>
      </c>
      <c r="CB88" s="99">
        <f ca="1">IF(CB$7&lt;&gt;"",SUMIFS('Bank-1S'!$AE:$AE,'Bank-1S'!$J:$J,"&gt;="&amp;CB$7,'Bank-1S'!$J:$J,"&lt;="&amp;CB$8,'Bank-1S'!$AF:$AF,$N88,'Bank-1S'!$X:$X,$F88),SUMIFS('Bank-1S'!$AE:$AE,'Bank-1S'!$J:$J,CB$8,'Bank-1S'!$AF:$AF,$N88,'Bank-1S'!$X:$X,$F88))</f>
        <v>0</v>
      </c>
      <c r="CC88" s="99">
        <f ca="1">IF(CC$7&lt;&gt;"",SUMIFS('Bank-1S'!$AE:$AE,'Bank-1S'!$J:$J,"&gt;="&amp;CC$7,'Bank-1S'!$J:$J,"&lt;="&amp;CC$8,'Bank-1S'!$AF:$AF,$N88,'Bank-1S'!$X:$X,$F88),SUMIFS('Bank-1S'!$AE:$AE,'Bank-1S'!$J:$J,CC$8,'Bank-1S'!$AF:$AF,$N88,'Bank-1S'!$X:$X,$F88))</f>
        <v>0</v>
      </c>
      <c r="CD88" s="99">
        <f ca="1">IF(CD$7&lt;&gt;"",SUMIFS('Bank-1S'!$AE:$AE,'Bank-1S'!$J:$J,"&gt;="&amp;CD$7,'Bank-1S'!$J:$J,"&lt;="&amp;CD$8,'Bank-1S'!$AF:$AF,$N88,'Bank-1S'!$X:$X,$F88),SUMIFS('Bank-1S'!$AE:$AE,'Bank-1S'!$J:$J,CD$8,'Bank-1S'!$AF:$AF,$N88,'Bank-1S'!$X:$X,$F88))</f>
        <v>0</v>
      </c>
      <c r="CE88" s="99">
        <f ca="1">IF(CE$7&lt;&gt;"",SUMIFS('Bank-1S'!$AE:$AE,'Bank-1S'!$J:$J,"&gt;="&amp;CE$7,'Bank-1S'!$J:$J,"&lt;="&amp;CE$8,'Bank-1S'!$AF:$AF,$N88,'Bank-1S'!$X:$X,$F88),SUMIFS('Bank-1S'!$AE:$AE,'Bank-1S'!$J:$J,CE$8,'Bank-1S'!$AF:$AF,$N88,'Bank-1S'!$X:$X,$F88))</f>
        <v>0</v>
      </c>
      <c r="CF88" s="99">
        <f ca="1">IF(CF$7&lt;&gt;"",SUMIFS('Bank-1S'!$AE:$AE,'Bank-1S'!$J:$J,"&gt;="&amp;CF$7,'Bank-1S'!$J:$J,"&lt;="&amp;CF$8,'Bank-1S'!$AF:$AF,$N88,'Bank-1S'!$X:$X,$F88),SUMIFS('Bank-1S'!$AE:$AE,'Bank-1S'!$J:$J,CF$8,'Bank-1S'!$AF:$AF,$N88,'Bank-1S'!$X:$X,$F88))</f>
        <v>0</v>
      </c>
      <c r="CG88" s="99">
        <f ca="1">IF(CG$7&lt;&gt;"",SUMIFS('Bank-1S'!$AE:$AE,'Bank-1S'!$J:$J,"&gt;="&amp;CG$7,'Bank-1S'!$J:$J,"&lt;="&amp;CG$8,'Bank-1S'!$AF:$AF,$N88,'Bank-1S'!$X:$X,$F88),SUMIFS('Bank-1S'!$AE:$AE,'Bank-1S'!$J:$J,CG$8,'Bank-1S'!$AF:$AF,$N88,'Bank-1S'!$X:$X,$F88))</f>
        <v>0</v>
      </c>
      <c r="CH88" s="99">
        <f ca="1">IF(CH$7&lt;&gt;"",SUMIFS('Bank-1S'!$AE:$AE,'Bank-1S'!$J:$J,"&gt;="&amp;CH$7,'Bank-1S'!$J:$J,"&lt;="&amp;CH$8,'Bank-1S'!$AF:$AF,$N88,'Bank-1S'!$X:$X,$F88),SUMIFS('Bank-1S'!$AE:$AE,'Bank-1S'!$J:$J,CH$8,'Bank-1S'!$AF:$AF,$N88,'Bank-1S'!$X:$X,$F88))</f>
        <v>0</v>
      </c>
      <c r="CI88" s="99">
        <f ca="1">IF(CI$7&lt;&gt;"",SUMIFS('Bank-1S'!$AE:$AE,'Bank-1S'!$J:$J,"&gt;="&amp;CI$7,'Bank-1S'!$J:$J,"&lt;="&amp;CI$8,'Bank-1S'!$AF:$AF,$N88,'Bank-1S'!$X:$X,$F88),SUMIFS('Bank-1S'!$AE:$AE,'Bank-1S'!$J:$J,CI$8,'Bank-1S'!$AF:$AF,$N88,'Bank-1S'!$X:$X,$F88))</f>
        <v>0</v>
      </c>
      <c r="CJ88" s="99">
        <f ca="1">IF(CJ$7&lt;&gt;"",SUMIFS('Bank-1S'!$AE:$AE,'Bank-1S'!$J:$J,"&gt;="&amp;CJ$7,'Bank-1S'!$J:$J,"&lt;="&amp;CJ$8,'Bank-1S'!$AF:$AF,$N88,'Bank-1S'!$X:$X,$F88),SUMIFS('Bank-1S'!$AE:$AE,'Bank-1S'!$J:$J,CJ$8,'Bank-1S'!$AF:$AF,$N88,'Bank-1S'!$X:$X,$F88))</f>
        <v>0</v>
      </c>
      <c r="CK88" s="99">
        <f ca="1">IF(CK$7&lt;&gt;"",SUMIFS('Bank-1S'!$AE:$AE,'Bank-1S'!$J:$J,"&gt;="&amp;CK$7,'Bank-1S'!$J:$J,"&lt;="&amp;CK$8,'Bank-1S'!$AF:$AF,$N88,'Bank-1S'!$X:$X,$F88),SUMIFS('Bank-1S'!$AE:$AE,'Bank-1S'!$J:$J,CK$8,'Bank-1S'!$AF:$AF,$N88,'Bank-1S'!$X:$X,$F88))</f>
        <v>0</v>
      </c>
      <c r="CL88" s="99">
        <f ca="1">IF(CL$7&lt;&gt;"",SUMIFS('Bank-1S'!$AE:$AE,'Bank-1S'!$J:$J,"&gt;="&amp;CL$7,'Bank-1S'!$J:$J,"&lt;="&amp;CL$8,'Bank-1S'!$AF:$AF,$N88,'Bank-1S'!$X:$X,$F88),SUMIFS('Bank-1S'!$AE:$AE,'Bank-1S'!$J:$J,CL$8,'Bank-1S'!$AF:$AF,$N88,'Bank-1S'!$X:$X,$F88))</f>
        <v>0</v>
      </c>
      <c r="CM88" s="99">
        <f ca="1">IF(CM$7&lt;&gt;"",SUMIFS('Bank-1S'!$AE:$AE,'Bank-1S'!$J:$J,"&gt;="&amp;CM$7,'Bank-1S'!$J:$J,"&lt;="&amp;CM$8,'Bank-1S'!$AF:$AF,$N88,'Bank-1S'!$X:$X,$F88),SUMIFS('Bank-1S'!$AE:$AE,'Bank-1S'!$J:$J,CM$8,'Bank-1S'!$AF:$AF,$N88,'Bank-1S'!$X:$X,$F88))</f>
        <v>0</v>
      </c>
      <c r="CN88" s="99">
        <f ca="1">IF(CN$7&lt;&gt;"",SUMIFS('Bank-1S'!$AE:$AE,'Bank-1S'!$J:$J,"&gt;="&amp;CN$7,'Bank-1S'!$J:$J,"&lt;="&amp;CN$8,'Bank-1S'!$AF:$AF,$N88,'Bank-1S'!$X:$X,$F88),SUMIFS('Bank-1S'!$AE:$AE,'Bank-1S'!$J:$J,CN$8,'Bank-1S'!$AF:$AF,$N88,'Bank-1S'!$X:$X,$F88))</f>
        <v>0</v>
      </c>
      <c r="CO88" s="99">
        <f ca="1">IF(CO$7&lt;&gt;"",SUMIFS('Bank-1S'!$AE:$AE,'Bank-1S'!$J:$J,"&gt;="&amp;CO$7,'Bank-1S'!$J:$J,"&lt;="&amp;CO$8,'Bank-1S'!$AF:$AF,$N88,'Bank-1S'!$X:$X,$F88),SUMIFS('Bank-1S'!$AE:$AE,'Bank-1S'!$J:$J,CO$8,'Bank-1S'!$AF:$AF,$N88,'Bank-1S'!$X:$X,$F88))</f>
        <v>0</v>
      </c>
      <c r="CP88" s="99">
        <f ca="1">IF(CP$7&lt;&gt;"",SUMIFS('Bank-1S'!$AE:$AE,'Bank-1S'!$J:$J,"&gt;="&amp;CP$7,'Bank-1S'!$J:$J,"&lt;="&amp;CP$8,'Bank-1S'!$AF:$AF,$N88,'Bank-1S'!$X:$X,$F88),SUMIFS('Bank-1S'!$AE:$AE,'Bank-1S'!$J:$J,CP$8,'Bank-1S'!$AF:$AF,$N88,'Bank-1S'!$X:$X,$F88))</f>
        <v>0</v>
      </c>
      <c r="CQ88" s="99">
        <f ca="1">IF(CQ$7&lt;&gt;"",SUMIFS('Bank-1S'!$AE:$AE,'Bank-1S'!$J:$J,"&gt;="&amp;CQ$7,'Bank-1S'!$J:$J,"&lt;="&amp;CQ$8,'Bank-1S'!$AF:$AF,$N88,'Bank-1S'!$X:$X,$F88),SUMIFS('Bank-1S'!$AE:$AE,'Bank-1S'!$J:$J,CQ$8,'Bank-1S'!$AF:$AF,$N88,'Bank-1S'!$X:$X,$F88))</f>
        <v>0</v>
      </c>
      <c r="CR88" s="99">
        <f ca="1">IF(CR$7&lt;&gt;"",SUMIFS('Bank-1S'!$AE:$AE,'Bank-1S'!$J:$J,"&gt;="&amp;CR$7,'Bank-1S'!$J:$J,"&lt;="&amp;CR$8,'Bank-1S'!$AF:$AF,$N88,'Bank-1S'!$X:$X,$F88),SUMIFS('Bank-1S'!$AE:$AE,'Bank-1S'!$J:$J,CR$8,'Bank-1S'!$AF:$AF,$N88,'Bank-1S'!$X:$X,$F88))</f>
        <v>0</v>
      </c>
      <c r="CS88" s="99">
        <f ca="1">IF(CS$7&lt;&gt;"",SUMIFS('Bank-1S'!$AE:$AE,'Bank-1S'!$J:$J,"&gt;="&amp;CS$7,'Bank-1S'!$J:$J,"&lt;="&amp;CS$8,'Bank-1S'!$AF:$AF,$N88,'Bank-1S'!$X:$X,$F88),SUMIFS('Bank-1S'!$AE:$AE,'Bank-1S'!$J:$J,CS$8,'Bank-1S'!$AF:$AF,$N88,'Bank-1S'!$X:$X,$F88))</f>
        <v>0</v>
      </c>
      <c r="CT88" s="99">
        <f ca="1">IF(CT$7&lt;&gt;"",SUMIFS('Bank-1S'!$AE:$AE,'Bank-1S'!$J:$J,"&gt;="&amp;CT$7,'Bank-1S'!$J:$J,"&lt;="&amp;CT$8,'Bank-1S'!$AF:$AF,$N88,'Bank-1S'!$X:$X,$F88),SUMIFS('Bank-1S'!$AE:$AE,'Bank-1S'!$J:$J,CT$8,'Bank-1S'!$AF:$AF,$N88,'Bank-1S'!$X:$X,$F88))</f>
        <v>0</v>
      </c>
    </row>
    <row r="89" spans="1:98" s="28" customFormat="1" ht="10.199999999999999" x14ac:dyDescent="0.2">
      <c r="A89" s="87"/>
      <c r="B89" s="87"/>
      <c r="C89" s="87"/>
      <c r="D89" s="87"/>
      <c r="E89" s="198">
        <v>1</v>
      </c>
      <c r="F89" s="101" t="str">
        <f>lists!$Z$40</f>
        <v>Оплаты ПО, лицензий и т.п.</v>
      </c>
      <c r="G89" s="87"/>
      <c r="H89" s="291">
        <f t="shared" ca="1" si="24"/>
        <v>0</v>
      </c>
      <c r="I89" s="306">
        <f t="shared" ca="1" si="37"/>
        <v>0</v>
      </c>
      <c r="J89" s="291">
        <f t="shared" ca="1" si="22"/>
        <v>0</v>
      </c>
      <c r="K89" s="306">
        <f t="shared" ca="1" si="26"/>
        <v>0</v>
      </c>
      <c r="L89" s="306">
        <f t="shared" ca="1" si="38"/>
        <v>0</v>
      </c>
      <c r="M89" s="86"/>
      <c r="N89" s="87" t="str">
        <f t="shared" si="23"/>
        <v>RUR</v>
      </c>
      <c r="O89" s="88"/>
      <c r="P89" s="87"/>
      <c r="Q89" s="260">
        <f t="shared" ca="1" si="28"/>
        <v>0</v>
      </c>
      <c r="R89" s="87"/>
      <c r="S89" s="136"/>
      <c r="T89" s="137">
        <f t="shared" ca="1" si="31"/>
        <v>0</v>
      </c>
      <c r="U89" s="138"/>
      <c r="V89" s="168"/>
      <c r="W89" s="169">
        <f>IF(W$7&lt;&gt;"",SUMIFS('Bank-1S'!$AE:$AE,'Bank-1S'!$J:$J,"&gt;="&amp;W$7,'Bank-1S'!$J:$J,"&lt;="&amp;W$8,'Bank-1S'!$AF:$AF,$N89,'Bank-1S'!$X:$X,$F89),SUMIFS('Bank-1S'!$AE:$AE,'Bank-1S'!$J:$J,W$8,'Bank-1S'!$AF:$AF,$N89,'Bank-1S'!$X:$X,$F89))</f>
        <v>0</v>
      </c>
      <c r="X89" s="99">
        <f ca="1">IF(X$7&lt;&gt;"",SUMIFS('Bank-1S'!$AE:$AE,'Bank-1S'!$J:$J,"&gt;="&amp;X$7,'Bank-1S'!$J:$J,"&lt;="&amp;X$8,'Bank-1S'!$AF:$AF,$N89,'Bank-1S'!$X:$X,$F89),SUMIFS('Bank-1S'!$AE:$AE,'Bank-1S'!$J:$J,X$8,'Bank-1S'!$AF:$AF,$N89,'Bank-1S'!$X:$X,$F89))</f>
        <v>0</v>
      </c>
      <c r="Y89" s="99">
        <f ca="1">IF(Y$7&lt;&gt;"",SUMIFS('Bank-1S'!$AE:$AE,'Bank-1S'!$J:$J,"&gt;="&amp;Y$7,'Bank-1S'!$J:$J,"&lt;="&amp;Y$8,'Bank-1S'!$AF:$AF,$N89,'Bank-1S'!$X:$X,$F89),SUMIFS('Bank-1S'!$AE:$AE,'Bank-1S'!$J:$J,Y$8,'Bank-1S'!$AF:$AF,$N89,'Bank-1S'!$X:$X,$F89))</f>
        <v>0</v>
      </c>
      <c r="Z89" s="99">
        <f ca="1">IF(Z$7&lt;&gt;"",SUMIFS('Bank-1S'!$AE:$AE,'Bank-1S'!$J:$J,"&gt;="&amp;Z$7,'Bank-1S'!$J:$J,"&lt;="&amp;Z$8,'Bank-1S'!$AF:$AF,$N89,'Bank-1S'!$X:$X,$F89),SUMIFS('Bank-1S'!$AE:$AE,'Bank-1S'!$J:$J,Z$8,'Bank-1S'!$AF:$AF,$N89,'Bank-1S'!$X:$X,$F89))</f>
        <v>0</v>
      </c>
      <c r="AA89" s="99">
        <f ca="1">IF(AA$7&lt;&gt;"",SUMIFS('Bank-1S'!$AE:$AE,'Bank-1S'!$J:$J,"&gt;="&amp;AA$7,'Bank-1S'!$J:$J,"&lt;="&amp;AA$8,'Bank-1S'!$AF:$AF,$N89,'Bank-1S'!$X:$X,$F89),SUMIFS('Bank-1S'!$AE:$AE,'Bank-1S'!$J:$J,AA$8,'Bank-1S'!$AF:$AF,$N89,'Bank-1S'!$X:$X,$F89))</f>
        <v>0</v>
      </c>
      <c r="AB89" s="99">
        <f ca="1">IF(AB$7&lt;&gt;"",SUMIFS('Bank-1S'!$AE:$AE,'Bank-1S'!$J:$J,"&gt;="&amp;AB$7,'Bank-1S'!$J:$J,"&lt;="&amp;AB$8,'Bank-1S'!$AF:$AF,$N89,'Bank-1S'!$X:$X,$F89),SUMIFS('Bank-1S'!$AE:$AE,'Bank-1S'!$J:$J,AB$8,'Bank-1S'!$AF:$AF,$N89,'Bank-1S'!$X:$X,$F89))</f>
        <v>0</v>
      </c>
      <c r="AC89" s="99">
        <f ca="1">IF(AC$7&lt;&gt;"",SUMIFS('Bank-1S'!$AE:$AE,'Bank-1S'!$J:$J,"&gt;="&amp;AC$7,'Bank-1S'!$J:$J,"&lt;="&amp;AC$8,'Bank-1S'!$AF:$AF,$N89,'Bank-1S'!$X:$X,$F89),SUMIFS('Bank-1S'!$AE:$AE,'Bank-1S'!$J:$J,AC$8,'Bank-1S'!$AF:$AF,$N89,'Bank-1S'!$X:$X,$F89))</f>
        <v>0</v>
      </c>
      <c r="AD89" s="99">
        <f ca="1">IF(AD$7&lt;&gt;"",SUMIFS('Bank-1S'!$AE:$AE,'Bank-1S'!$J:$J,"&gt;="&amp;AD$7,'Bank-1S'!$J:$J,"&lt;="&amp;AD$8,'Bank-1S'!$AF:$AF,$N89,'Bank-1S'!$X:$X,$F89),SUMIFS('Bank-1S'!$AE:$AE,'Bank-1S'!$J:$J,AD$8,'Bank-1S'!$AF:$AF,$N89,'Bank-1S'!$X:$X,$F89))</f>
        <v>0</v>
      </c>
      <c r="AE89" s="99">
        <f ca="1">IF(AE$7&lt;&gt;"",SUMIFS('Bank-1S'!$AE:$AE,'Bank-1S'!$J:$J,"&gt;="&amp;AE$7,'Bank-1S'!$J:$J,"&lt;="&amp;AE$8,'Bank-1S'!$AF:$AF,$N89,'Bank-1S'!$X:$X,$F89),SUMIFS('Bank-1S'!$AE:$AE,'Bank-1S'!$J:$J,AE$8,'Bank-1S'!$AF:$AF,$N89,'Bank-1S'!$X:$X,$F89))</f>
        <v>0</v>
      </c>
      <c r="AF89" s="99">
        <f ca="1">IF(AF$7&lt;&gt;"",SUMIFS('Bank-1S'!$AE:$AE,'Bank-1S'!$J:$J,"&gt;="&amp;AF$7,'Bank-1S'!$J:$J,"&lt;="&amp;AF$8,'Bank-1S'!$AF:$AF,$N89,'Bank-1S'!$X:$X,$F89),SUMIFS('Bank-1S'!$AE:$AE,'Bank-1S'!$J:$J,AF$8,'Bank-1S'!$AF:$AF,$N89,'Bank-1S'!$X:$X,$F89))</f>
        <v>0</v>
      </c>
      <c r="AG89" s="99">
        <f ca="1">IF(AG$7&lt;&gt;"",SUMIFS('Bank-1S'!$AE:$AE,'Bank-1S'!$J:$J,"&gt;="&amp;AG$7,'Bank-1S'!$J:$J,"&lt;="&amp;AG$8,'Bank-1S'!$AF:$AF,$N89,'Bank-1S'!$X:$X,$F89),SUMIFS('Bank-1S'!$AE:$AE,'Bank-1S'!$J:$J,AG$8,'Bank-1S'!$AF:$AF,$N89,'Bank-1S'!$X:$X,$F89))</f>
        <v>0</v>
      </c>
      <c r="AH89" s="99">
        <f ca="1">IF(AH$7&lt;&gt;"",SUMIFS('Bank-1S'!$AE:$AE,'Bank-1S'!$J:$J,"&gt;="&amp;AH$7,'Bank-1S'!$J:$J,"&lt;="&amp;AH$8,'Bank-1S'!$AF:$AF,$N89,'Bank-1S'!$X:$X,$F89),SUMIFS('Bank-1S'!$AE:$AE,'Bank-1S'!$J:$J,AH$8,'Bank-1S'!$AF:$AF,$N89,'Bank-1S'!$X:$X,$F89))</f>
        <v>0</v>
      </c>
      <c r="AI89" s="99">
        <f ca="1">IF(AI$7&lt;&gt;"",SUMIFS('Bank-1S'!$AE:$AE,'Bank-1S'!$J:$J,"&gt;="&amp;AI$7,'Bank-1S'!$J:$J,"&lt;="&amp;AI$8,'Bank-1S'!$AF:$AF,$N89,'Bank-1S'!$X:$X,$F89),SUMIFS('Bank-1S'!$AE:$AE,'Bank-1S'!$J:$J,AI$8,'Bank-1S'!$AF:$AF,$N89,'Bank-1S'!$X:$X,$F89))</f>
        <v>0</v>
      </c>
      <c r="AJ89" s="99">
        <f ca="1">IF(AJ$7&lt;&gt;"",SUMIFS('Bank-1S'!$AE:$AE,'Bank-1S'!$J:$J,"&gt;="&amp;AJ$7,'Bank-1S'!$J:$J,"&lt;="&amp;AJ$8,'Bank-1S'!$AF:$AF,$N89,'Bank-1S'!$X:$X,$F89),SUMIFS('Bank-1S'!$AE:$AE,'Bank-1S'!$J:$J,AJ$8,'Bank-1S'!$AF:$AF,$N89,'Bank-1S'!$X:$X,$F89))</f>
        <v>0</v>
      </c>
      <c r="AK89" s="99">
        <f ca="1">IF(AK$7&lt;&gt;"",SUMIFS('Bank-1S'!$AE:$AE,'Bank-1S'!$J:$J,"&gt;="&amp;AK$7,'Bank-1S'!$J:$J,"&lt;="&amp;AK$8,'Bank-1S'!$AF:$AF,$N89,'Bank-1S'!$X:$X,$F89),SUMIFS('Bank-1S'!$AE:$AE,'Bank-1S'!$J:$J,AK$8,'Bank-1S'!$AF:$AF,$N89,'Bank-1S'!$X:$X,$F89))</f>
        <v>0</v>
      </c>
      <c r="AL89" s="99">
        <f ca="1">IF(AL$7&lt;&gt;"",SUMIFS('Bank-1S'!$AE:$AE,'Bank-1S'!$J:$J,"&gt;="&amp;AL$7,'Bank-1S'!$J:$J,"&lt;="&amp;AL$8,'Bank-1S'!$AF:$AF,$N89,'Bank-1S'!$X:$X,$F89),SUMIFS('Bank-1S'!$AE:$AE,'Bank-1S'!$J:$J,AL$8,'Bank-1S'!$AF:$AF,$N89,'Bank-1S'!$X:$X,$F89))</f>
        <v>0</v>
      </c>
      <c r="AM89" s="99">
        <f ca="1">IF(AM$7&lt;&gt;"",SUMIFS('Bank-1S'!$AE:$AE,'Bank-1S'!$J:$J,"&gt;="&amp;AM$7,'Bank-1S'!$J:$J,"&lt;="&amp;AM$8,'Bank-1S'!$AF:$AF,$N89,'Bank-1S'!$X:$X,$F89),SUMIFS('Bank-1S'!$AE:$AE,'Bank-1S'!$J:$J,AM$8,'Bank-1S'!$AF:$AF,$N89,'Bank-1S'!$X:$X,$F89))</f>
        <v>0</v>
      </c>
      <c r="AN89" s="99">
        <f ca="1">IF(AN$7&lt;&gt;"",SUMIFS('Bank-1S'!$AE:$AE,'Bank-1S'!$J:$J,"&gt;="&amp;AN$7,'Bank-1S'!$J:$J,"&lt;="&amp;AN$8,'Bank-1S'!$AF:$AF,$N89,'Bank-1S'!$X:$X,$F89),SUMIFS('Bank-1S'!$AE:$AE,'Bank-1S'!$J:$J,AN$8,'Bank-1S'!$AF:$AF,$N89,'Bank-1S'!$X:$X,$F89))</f>
        <v>0</v>
      </c>
      <c r="AO89" s="99">
        <f ca="1">IF(AO$7&lt;&gt;"",SUMIFS('Bank-1S'!$AE:$AE,'Bank-1S'!$J:$J,"&gt;="&amp;AO$7,'Bank-1S'!$J:$J,"&lt;="&amp;AO$8,'Bank-1S'!$AF:$AF,$N89,'Bank-1S'!$X:$X,$F89),SUMIFS('Bank-1S'!$AE:$AE,'Bank-1S'!$J:$J,AO$8,'Bank-1S'!$AF:$AF,$N89,'Bank-1S'!$X:$X,$F89))</f>
        <v>0</v>
      </c>
      <c r="AP89" s="99">
        <f ca="1">IF(AP$7&lt;&gt;"",SUMIFS('Bank-1S'!$AE:$AE,'Bank-1S'!$J:$J,"&gt;="&amp;AP$7,'Bank-1S'!$J:$J,"&lt;="&amp;AP$8,'Bank-1S'!$AF:$AF,$N89,'Bank-1S'!$X:$X,$F89),SUMIFS('Bank-1S'!$AE:$AE,'Bank-1S'!$J:$J,AP$8,'Bank-1S'!$AF:$AF,$N89,'Bank-1S'!$X:$X,$F89))</f>
        <v>0</v>
      </c>
      <c r="AQ89" s="99">
        <f ca="1">IF(AQ$7&lt;&gt;"",SUMIFS('Bank-1S'!$AE:$AE,'Bank-1S'!$J:$J,"&gt;="&amp;AQ$7,'Bank-1S'!$J:$J,"&lt;="&amp;AQ$8,'Bank-1S'!$AF:$AF,$N89,'Bank-1S'!$X:$X,$F89),SUMIFS('Bank-1S'!$AE:$AE,'Bank-1S'!$J:$J,AQ$8,'Bank-1S'!$AF:$AF,$N89,'Bank-1S'!$X:$X,$F89))</f>
        <v>0</v>
      </c>
      <c r="AR89" s="99">
        <f ca="1">IF(AR$7&lt;&gt;"",SUMIFS('Bank-1S'!$AE:$AE,'Bank-1S'!$J:$J,"&gt;="&amp;AR$7,'Bank-1S'!$J:$J,"&lt;="&amp;AR$8,'Bank-1S'!$AF:$AF,$N89,'Bank-1S'!$X:$X,$F89),SUMIFS('Bank-1S'!$AE:$AE,'Bank-1S'!$J:$J,AR$8,'Bank-1S'!$AF:$AF,$N89,'Bank-1S'!$X:$X,$F89))</f>
        <v>0</v>
      </c>
      <c r="AS89" s="99">
        <f ca="1">IF(AS$7&lt;&gt;"",SUMIFS('Bank-1S'!$AE:$AE,'Bank-1S'!$J:$J,"&gt;="&amp;AS$7,'Bank-1S'!$J:$J,"&lt;="&amp;AS$8,'Bank-1S'!$AF:$AF,$N89,'Bank-1S'!$X:$X,$F89),SUMIFS('Bank-1S'!$AE:$AE,'Bank-1S'!$J:$J,AS$8,'Bank-1S'!$AF:$AF,$N89,'Bank-1S'!$X:$X,$F89))</f>
        <v>0</v>
      </c>
      <c r="AT89" s="99">
        <f ca="1">IF(AT$7&lt;&gt;"",SUMIFS('Bank-1S'!$AE:$AE,'Bank-1S'!$J:$J,"&gt;="&amp;AT$7,'Bank-1S'!$J:$J,"&lt;="&amp;AT$8,'Bank-1S'!$AF:$AF,$N89,'Bank-1S'!$X:$X,$F89),SUMIFS('Bank-1S'!$AE:$AE,'Bank-1S'!$J:$J,AT$8,'Bank-1S'!$AF:$AF,$N89,'Bank-1S'!$X:$X,$F89))</f>
        <v>0</v>
      </c>
      <c r="AU89" s="99">
        <f ca="1">IF(AU$7&lt;&gt;"",SUMIFS('Bank-1S'!$AE:$AE,'Bank-1S'!$J:$J,"&gt;="&amp;AU$7,'Bank-1S'!$J:$J,"&lt;="&amp;AU$8,'Bank-1S'!$AF:$AF,$N89,'Bank-1S'!$X:$X,$F89),SUMIFS('Bank-1S'!$AE:$AE,'Bank-1S'!$J:$J,AU$8,'Bank-1S'!$AF:$AF,$N89,'Bank-1S'!$X:$X,$F89))</f>
        <v>0</v>
      </c>
      <c r="AV89" s="99">
        <f ca="1">IF(AV$7&lt;&gt;"",SUMIFS('Bank-1S'!$AE:$AE,'Bank-1S'!$J:$J,"&gt;="&amp;AV$7,'Bank-1S'!$J:$J,"&lt;="&amp;AV$8,'Bank-1S'!$AF:$AF,$N89,'Bank-1S'!$X:$X,$F89),SUMIFS('Bank-1S'!$AE:$AE,'Bank-1S'!$J:$J,AV$8,'Bank-1S'!$AF:$AF,$N89,'Bank-1S'!$X:$X,$F89))</f>
        <v>0</v>
      </c>
      <c r="AW89" s="99">
        <f ca="1">IF(AW$7&lt;&gt;"",SUMIFS('Bank-1S'!$AE:$AE,'Bank-1S'!$J:$J,"&gt;="&amp;AW$7,'Bank-1S'!$J:$J,"&lt;="&amp;AW$8,'Bank-1S'!$AF:$AF,$N89,'Bank-1S'!$X:$X,$F89),SUMIFS('Bank-1S'!$AE:$AE,'Bank-1S'!$J:$J,AW$8,'Bank-1S'!$AF:$AF,$N89,'Bank-1S'!$X:$X,$F89))</f>
        <v>0</v>
      </c>
      <c r="AX89" s="99">
        <f ca="1">IF(AX$7&lt;&gt;"",SUMIFS('Bank-1S'!$AE:$AE,'Bank-1S'!$J:$J,"&gt;="&amp;AX$7,'Bank-1S'!$J:$J,"&lt;="&amp;AX$8,'Bank-1S'!$AF:$AF,$N89,'Bank-1S'!$X:$X,$F89),SUMIFS('Bank-1S'!$AE:$AE,'Bank-1S'!$J:$J,AX$8,'Bank-1S'!$AF:$AF,$N89,'Bank-1S'!$X:$X,$F89))</f>
        <v>0</v>
      </c>
      <c r="AY89" s="99">
        <f ca="1">IF(AY$7&lt;&gt;"",SUMIFS('Bank-1S'!$AE:$AE,'Bank-1S'!$J:$J,"&gt;="&amp;AY$7,'Bank-1S'!$J:$J,"&lt;="&amp;AY$8,'Bank-1S'!$AF:$AF,$N89,'Bank-1S'!$X:$X,$F89),SUMIFS('Bank-1S'!$AE:$AE,'Bank-1S'!$J:$J,AY$8,'Bank-1S'!$AF:$AF,$N89,'Bank-1S'!$X:$X,$F89))</f>
        <v>0</v>
      </c>
      <c r="AZ89" s="99">
        <f ca="1">IF(AZ$7&lt;&gt;"",SUMIFS('Bank-1S'!$AE:$AE,'Bank-1S'!$J:$J,"&gt;="&amp;AZ$7,'Bank-1S'!$J:$J,"&lt;="&amp;AZ$8,'Bank-1S'!$AF:$AF,$N89,'Bank-1S'!$X:$X,$F89),SUMIFS('Bank-1S'!$AE:$AE,'Bank-1S'!$J:$J,AZ$8,'Bank-1S'!$AF:$AF,$N89,'Bank-1S'!$X:$X,$F89))</f>
        <v>0</v>
      </c>
      <c r="BA89" s="99">
        <f ca="1">IF(BA$7&lt;&gt;"",SUMIFS('Bank-1S'!$AE:$AE,'Bank-1S'!$J:$J,"&gt;="&amp;BA$7,'Bank-1S'!$J:$J,"&lt;="&amp;BA$8,'Bank-1S'!$AF:$AF,$N89,'Bank-1S'!$X:$X,$F89),SUMIFS('Bank-1S'!$AE:$AE,'Bank-1S'!$J:$J,BA$8,'Bank-1S'!$AF:$AF,$N89,'Bank-1S'!$X:$X,$F89))</f>
        <v>0</v>
      </c>
      <c r="BB89" s="99">
        <f ca="1">IF(BB$7&lt;&gt;"",SUMIFS('Bank-1S'!$AE:$AE,'Bank-1S'!$J:$J,"&gt;="&amp;BB$7,'Bank-1S'!$J:$J,"&lt;="&amp;BB$8,'Bank-1S'!$AF:$AF,$N89,'Bank-1S'!$X:$X,$F89),SUMIFS('Bank-1S'!$AE:$AE,'Bank-1S'!$J:$J,BB$8,'Bank-1S'!$AF:$AF,$N89,'Bank-1S'!$X:$X,$F89))</f>
        <v>0</v>
      </c>
      <c r="BC89" s="99">
        <f ca="1">IF(BC$7&lt;&gt;"",SUMIFS('Bank-1S'!$AE:$AE,'Bank-1S'!$J:$J,"&gt;="&amp;BC$7,'Bank-1S'!$J:$J,"&lt;="&amp;BC$8,'Bank-1S'!$AF:$AF,$N89,'Bank-1S'!$X:$X,$F89),SUMIFS('Bank-1S'!$AE:$AE,'Bank-1S'!$J:$J,BC$8,'Bank-1S'!$AF:$AF,$N89,'Bank-1S'!$X:$X,$F89))</f>
        <v>0</v>
      </c>
      <c r="BD89" s="99">
        <f ca="1">IF(BD$7&lt;&gt;"",SUMIFS('Bank-1S'!$AE:$AE,'Bank-1S'!$J:$J,"&gt;="&amp;BD$7,'Bank-1S'!$J:$J,"&lt;="&amp;BD$8,'Bank-1S'!$AF:$AF,$N89,'Bank-1S'!$X:$X,$F89),SUMIFS('Bank-1S'!$AE:$AE,'Bank-1S'!$J:$J,BD$8,'Bank-1S'!$AF:$AF,$N89,'Bank-1S'!$X:$X,$F89))</f>
        <v>0</v>
      </c>
      <c r="BE89" s="99">
        <f ca="1">IF(BE$7&lt;&gt;"",SUMIFS('Bank-1S'!$AE:$AE,'Bank-1S'!$J:$J,"&gt;="&amp;BE$7,'Bank-1S'!$J:$J,"&lt;="&amp;BE$8,'Bank-1S'!$AF:$AF,$N89,'Bank-1S'!$X:$X,$F89),SUMIFS('Bank-1S'!$AE:$AE,'Bank-1S'!$J:$J,BE$8,'Bank-1S'!$AF:$AF,$N89,'Bank-1S'!$X:$X,$F89))</f>
        <v>0</v>
      </c>
      <c r="BF89" s="99">
        <f ca="1">IF(BF$7&lt;&gt;"",SUMIFS('Bank-1S'!$AE:$AE,'Bank-1S'!$J:$J,"&gt;="&amp;BF$7,'Bank-1S'!$J:$J,"&lt;="&amp;BF$8,'Bank-1S'!$AF:$AF,$N89,'Bank-1S'!$X:$X,$F89),SUMIFS('Bank-1S'!$AE:$AE,'Bank-1S'!$J:$J,BF$8,'Bank-1S'!$AF:$AF,$N89,'Bank-1S'!$X:$X,$F89))</f>
        <v>0</v>
      </c>
      <c r="BG89" s="99">
        <f ca="1">IF(BG$7&lt;&gt;"",SUMIFS('Bank-1S'!$AE:$AE,'Bank-1S'!$J:$J,"&gt;="&amp;BG$7,'Bank-1S'!$J:$J,"&lt;="&amp;BG$8,'Bank-1S'!$AF:$AF,$N89,'Bank-1S'!$X:$X,$F89),SUMIFS('Bank-1S'!$AE:$AE,'Bank-1S'!$J:$J,BG$8,'Bank-1S'!$AF:$AF,$N89,'Bank-1S'!$X:$X,$F89))</f>
        <v>0</v>
      </c>
      <c r="BH89" s="99">
        <f ca="1">IF(BH$7&lt;&gt;"",SUMIFS('Bank-1S'!$AE:$AE,'Bank-1S'!$J:$J,"&gt;="&amp;BH$7,'Bank-1S'!$J:$J,"&lt;="&amp;BH$8,'Bank-1S'!$AF:$AF,$N89,'Bank-1S'!$X:$X,$F89),SUMIFS('Bank-1S'!$AE:$AE,'Bank-1S'!$J:$J,BH$8,'Bank-1S'!$AF:$AF,$N89,'Bank-1S'!$X:$X,$F89))</f>
        <v>0</v>
      </c>
      <c r="BI89" s="99">
        <f ca="1">IF(BI$7&lt;&gt;"",SUMIFS('Bank-1S'!$AE:$AE,'Bank-1S'!$J:$J,"&gt;="&amp;BI$7,'Bank-1S'!$J:$J,"&lt;="&amp;BI$8,'Bank-1S'!$AF:$AF,$N89,'Bank-1S'!$X:$X,$F89),SUMIFS('Bank-1S'!$AE:$AE,'Bank-1S'!$J:$J,BI$8,'Bank-1S'!$AF:$AF,$N89,'Bank-1S'!$X:$X,$F89))</f>
        <v>0</v>
      </c>
      <c r="BJ89" s="99">
        <f ca="1">IF(BJ$7&lt;&gt;"",SUMIFS('Bank-1S'!$AE:$AE,'Bank-1S'!$J:$J,"&gt;="&amp;BJ$7,'Bank-1S'!$J:$J,"&lt;="&amp;BJ$8,'Bank-1S'!$AF:$AF,$N89,'Bank-1S'!$X:$X,$F89),SUMIFS('Bank-1S'!$AE:$AE,'Bank-1S'!$J:$J,BJ$8,'Bank-1S'!$AF:$AF,$N89,'Bank-1S'!$X:$X,$F89))</f>
        <v>0</v>
      </c>
      <c r="BK89" s="99">
        <f ca="1">IF(BK$7&lt;&gt;"",SUMIFS('Bank-1S'!$AE:$AE,'Bank-1S'!$J:$J,"&gt;="&amp;BK$7,'Bank-1S'!$J:$J,"&lt;="&amp;BK$8,'Bank-1S'!$AF:$AF,$N89,'Bank-1S'!$X:$X,$F89),SUMIFS('Bank-1S'!$AE:$AE,'Bank-1S'!$J:$J,BK$8,'Bank-1S'!$AF:$AF,$N89,'Bank-1S'!$X:$X,$F89))</f>
        <v>0</v>
      </c>
      <c r="BL89" s="99">
        <f ca="1">IF(BL$7&lt;&gt;"",SUMIFS('Bank-1S'!$AE:$AE,'Bank-1S'!$J:$J,"&gt;="&amp;BL$7,'Bank-1S'!$J:$J,"&lt;="&amp;BL$8,'Bank-1S'!$AF:$AF,$N89,'Bank-1S'!$X:$X,$F89),SUMIFS('Bank-1S'!$AE:$AE,'Bank-1S'!$J:$J,BL$8,'Bank-1S'!$AF:$AF,$N89,'Bank-1S'!$X:$X,$F89))</f>
        <v>0</v>
      </c>
      <c r="BM89" s="99">
        <f ca="1">IF(BM$7&lt;&gt;"",SUMIFS('Bank-1S'!$AE:$AE,'Bank-1S'!$J:$J,"&gt;="&amp;BM$7,'Bank-1S'!$J:$J,"&lt;="&amp;BM$8,'Bank-1S'!$AF:$AF,$N89,'Bank-1S'!$X:$X,$F89),SUMIFS('Bank-1S'!$AE:$AE,'Bank-1S'!$J:$J,BM$8,'Bank-1S'!$AF:$AF,$N89,'Bank-1S'!$X:$X,$F89))</f>
        <v>0</v>
      </c>
      <c r="BN89" s="99">
        <f ca="1">IF(BN$7&lt;&gt;"",SUMIFS('Bank-1S'!$AE:$AE,'Bank-1S'!$J:$J,"&gt;="&amp;BN$7,'Bank-1S'!$J:$J,"&lt;="&amp;BN$8,'Bank-1S'!$AF:$AF,$N89,'Bank-1S'!$X:$X,$F89),SUMIFS('Bank-1S'!$AE:$AE,'Bank-1S'!$J:$J,BN$8,'Bank-1S'!$AF:$AF,$N89,'Bank-1S'!$X:$X,$F89))</f>
        <v>0</v>
      </c>
      <c r="BO89" s="99">
        <f ca="1">IF(BO$7&lt;&gt;"",SUMIFS('Bank-1S'!$AE:$AE,'Bank-1S'!$J:$J,"&gt;="&amp;BO$7,'Bank-1S'!$J:$J,"&lt;="&amp;BO$8,'Bank-1S'!$AF:$AF,$N89,'Bank-1S'!$X:$X,$F89),SUMIFS('Bank-1S'!$AE:$AE,'Bank-1S'!$J:$J,BO$8,'Bank-1S'!$AF:$AF,$N89,'Bank-1S'!$X:$X,$F89))</f>
        <v>0</v>
      </c>
      <c r="BP89" s="99">
        <f ca="1">IF(BP$7&lt;&gt;"",SUMIFS('Bank-1S'!$AE:$AE,'Bank-1S'!$J:$J,"&gt;="&amp;BP$7,'Bank-1S'!$J:$J,"&lt;="&amp;BP$8,'Bank-1S'!$AF:$AF,$N89,'Bank-1S'!$X:$X,$F89),SUMIFS('Bank-1S'!$AE:$AE,'Bank-1S'!$J:$J,BP$8,'Bank-1S'!$AF:$AF,$N89,'Bank-1S'!$X:$X,$F89))</f>
        <v>0</v>
      </c>
      <c r="BQ89" s="99">
        <f ca="1">IF(BQ$7&lt;&gt;"",SUMIFS('Bank-1S'!$AE:$AE,'Bank-1S'!$J:$J,"&gt;="&amp;BQ$7,'Bank-1S'!$J:$J,"&lt;="&amp;BQ$8,'Bank-1S'!$AF:$AF,$N89,'Bank-1S'!$X:$X,$F89),SUMIFS('Bank-1S'!$AE:$AE,'Bank-1S'!$J:$J,BQ$8,'Bank-1S'!$AF:$AF,$N89,'Bank-1S'!$X:$X,$F89))</f>
        <v>0</v>
      </c>
      <c r="BR89" s="99">
        <f ca="1">IF(BR$7&lt;&gt;"",SUMIFS('Bank-1S'!$AE:$AE,'Bank-1S'!$J:$J,"&gt;="&amp;BR$7,'Bank-1S'!$J:$J,"&lt;="&amp;BR$8,'Bank-1S'!$AF:$AF,$N89,'Bank-1S'!$X:$X,$F89),SUMIFS('Bank-1S'!$AE:$AE,'Bank-1S'!$J:$J,BR$8,'Bank-1S'!$AF:$AF,$N89,'Bank-1S'!$X:$X,$F89))</f>
        <v>0</v>
      </c>
      <c r="BS89" s="99">
        <f ca="1">IF(BS$7&lt;&gt;"",SUMIFS('Bank-1S'!$AE:$AE,'Bank-1S'!$J:$J,"&gt;="&amp;BS$7,'Bank-1S'!$J:$J,"&lt;="&amp;BS$8,'Bank-1S'!$AF:$AF,$N89,'Bank-1S'!$X:$X,$F89),SUMIFS('Bank-1S'!$AE:$AE,'Bank-1S'!$J:$J,BS$8,'Bank-1S'!$AF:$AF,$N89,'Bank-1S'!$X:$X,$F89))</f>
        <v>0</v>
      </c>
      <c r="BT89" s="99">
        <f ca="1">IF(BT$7&lt;&gt;"",SUMIFS('Bank-1S'!$AE:$AE,'Bank-1S'!$J:$J,"&gt;="&amp;BT$7,'Bank-1S'!$J:$J,"&lt;="&amp;BT$8,'Bank-1S'!$AF:$AF,$N89,'Bank-1S'!$X:$X,$F89),SUMIFS('Bank-1S'!$AE:$AE,'Bank-1S'!$J:$J,BT$8,'Bank-1S'!$AF:$AF,$N89,'Bank-1S'!$X:$X,$F89))</f>
        <v>0</v>
      </c>
      <c r="BU89" s="99">
        <f ca="1">IF(BU$7&lt;&gt;"",SUMIFS('Bank-1S'!$AE:$AE,'Bank-1S'!$J:$J,"&gt;="&amp;BU$7,'Bank-1S'!$J:$J,"&lt;="&amp;BU$8,'Bank-1S'!$AF:$AF,$N89,'Bank-1S'!$X:$X,$F89),SUMIFS('Bank-1S'!$AE:$AE,'Bank-1S'!$J:$J,BU$8,'Bank-1S'!$AF:$AF,$N89,'Bank-1S'!$X:$X,$F89))</f>
        <v>0</v>
      </c>
      <c r="BV89" s="99">
        <f ca="1">IF(BV$7&lt;&gt;"",SUMIFS('Bank-1S'!$AE:$AE,'Bank-1S'!$J:$J,"&gt;="&amp;BV$7,'Bank-1S'!$J:$J,"&lt;="&amp;BV$8,'Bank-1S'!$AF:$AF,$N89,'Bank-1S'!$X:$X,$F89),SUMIFS('Bank-1S'!$AE:$AE,'Bank-1S'!$J:$J,BV$8,'Bank-1S'!$AF:$AF,$N89,'Bank-1S'!$X:$X,$F89))</f>
        <v>0</v>
      </c>
      <c r="BW89" s="99">
        <f ca="1">IF(BW$7&lt;&gt;"",SUMIFS('Bank-1S'!$AE:$AE,'Bank-1S'!$J:$J,"&gt;="&amp;BW$7,'Bank-1S'!$J:$J,"&lt;="&amp;BW$8,'Bank-1S'!$AF:$AF,$N89,'Bank-1S'!$X:$X,$F89),SUMIFS('Bank-1S'!$AE:$AE,'Bank-1S'!$J:$J,BW$8,'Bank-1S'!$AF:$AF,$N89,'Bank-1S'!$X:$X,$F89))</f>
        <v>0</v>
      </c>
      <c r="BX89" s="99">
        <f ca="1">IF(BX$7&lt;&gt;"",SUMIFS('Bank-1S'!$AE:$AE,'Bank-1S'!$J:$J,"&gt;="&amp;BX$7,'Bank-1S'!$J:$J,"&lt;="&amp;BX$8,'Bank-1S'!$AF:$AF,$N89,'Bank-1S'!$X:$X,$F89),SUMIFS('Bank-1S'!$AE:$AE,'Bank-1S'!$J:$J,BX$8,'Bank-1S'!$AF:$AF,$N89,'Bank-1S'!$X:$X,$F89))</f>
        <v>0</v>
      </c>
      <c r="BY89" s="99">
        <f ca="1">IF(BY$7&lt;&gt;"",SUMIFS('Bank-1S'!$AE:$AE,'Bank-1S'!$J:$J,"&gt;="&amp;BY$7,'Bank-1S'!$J:$J,"&lt;="&amp;BY$8,'Bank-1S'!$AF:$AF,$N89,'Bank-1S'!$X:$X,$F89),SUMIFS('Bank-1S'!$AE:$AE,'Bank-1S'!$J:$J,BY$8,'Bank-1S'!$AF:$AF,$N89,'Bank-1S'!$X:$X,$F89))</f>
        <v>0</v>
      </c>
      <c r="BZ89" s="99">
        <f ca="1">IF(BZ$7&lt;&gt;"",SUMIFS('Bank-1S'!$AE:$AE,'Bank-1S'!$J:$J,"&gt;="&amp;BZ$7,'Bank-1S'!$J:$J,"&lt;="&amp;BZ$8,'Bank-1S'!$AF:$AF,$N89,'Bank-1S'!$X:$X,$F89),SUMIFS('Bank-1S'!$AE:$AE,'Bank-1S'!$J:$J,BZ$8,'Bank-1S'!$AF:$AF,$N89,'Bank-1S'!$X:$X,$F89))</f>
        <v>0</v>
      </c>
      <c r="CA89" s="99">
        <f ca="1">IF(CA$7&lt;&gt;"",SUMIFS('Bank-1S'!$AE:$AE,'Bank-1S'!$J:$J,"&gt;="&amp;CA$7,'Bank-1S'!$J:$J,"&lt;="&amp;CA$8,'Bank-1S'!$AF:$AF,$N89,'Bank-1S'!$X:$X,$F89),SUMIFS('Bank-1S'!$AE:$AE,'Bank-1S'!$J:$J,CA$8,'Bank-1S'!$AF:$AF,$N89,'Bank-1S'!$X:$X,$F89))</f>
        <v>0</v>
      </c>
      <c r="CB89" s="99">
        <f ca="1">IF(CB$7&lt;&gt;"",SUMIFS('Bank-1S'!$AE:$AE,'Bank-1S'!$J:$J,"&gt;="&amp;CB$7,'Bank-1S'!$J:$J,"&lt;="&amp;CB$8,'Bank-1S'!$AF:$AF,$N89,'Bank-1S'!$X:$X,$F89),SUMIFS('Bank-1S'!$AE:$AE,'Bank-1S'!$J:$J,CB$8,'Bank-1S'!$AF:$AF,$N89,'Bank-1S'!$X:$X,$F89))</f>
        <v>0</v>
      </c>
      <c r="CC89" s="99">
        <f ca="1">IF(CC$7&lt;&gt;"",SUMIFS('Bank-1S'!$AE:$AE,'Bank-1S'!$J:$J,"&gt;="&amp;CC$7,'Bank-1S'!$J:$J,"&lt;="&amp;CC$8,'Bank-1S'!$AF:$AF,$N89,'Bank-1S'!$X:$X,$F89),SUMIFS('Bank-1S'!$AE:$AE,'Bank-1S'!$J:$J,CC$8,'Bank-1S'!$AF:$AF,$N89,'Bank-1S'!$X:$X,$F89))</f>
        <v>0</v>
      </c>
      <c r="CD89" s="99">
        <f ca="1">IF(CD$7&lt;&gt;"",SUMIFS('Bank-1S'!$AE:$AE,'Bank-1S'!$J:$J,"&gt;="&amp;CD$7,'Bank-1S'!$J:$J,"&lt;="&amp;CD$8,'Bank-1S'!$AF:$AF,$N89,'Bank-1S'!$X:$X,$F89),SUMIFS('Bank-1S'!$AE:$AE,'Bank-1S'!$J:$J,CD$8,'Bank-1S'!$AF:$AF,$N89,'Bank-1S'!$X:$X,$F89))</f>
        <v>0</v>
      </c>
      <c r="CE89" s="99">
        <f ca="1">IF(CE$7&lt;&gt;"",SUMIFS('Bank-1S'!$AE:$AE,'Bank-1S'!$J:$J,"&gt;="&amp;CE$7,'Bank-1S'!$J:$J,"&lt;="&amp;CE$8,'Bank-1S'!$AF:$AF,$N89,'Bank-1S'!$X:$X,$F89),SUMIFS('Bank-1S'!$AE:$AE,'Bank-1S'!$J:$J,CE$8,'Bank-1S'!$AF:$AF,$N89,'Bank-1S'!$X:$X,$F89))</f>
        <v>0</v>
      </c>
      <c r="CF89" s="99">
        <f ca="1">IF(CF$7&lt;&gt;"",SUMIFS('Bank-1S'!$AE:$AE,'Bank-1S'!$J:$J,"&gt;="&amp;CF$7,'Bank-1S'!$J:$J,"&lt;="&amp;CF$8,'Bank-1S'!$AF:$AF,$N89,'Bank-1S'!$X:$X,$F89),SUMIFS('Bank-1S'!$AE:$AE,'Bank-1S'!$J:$J,CF$8,'Bank-1S'!$AF:$AF,$N89,'Bank-1S'!$X:$X,$F89))</f>
        <v>0</v>
      </c>
      <c r="CG89" s="99">
        <f ca="1">IF(CG$7&lt;&gt;"",SUMIFS('Bank-1S'!$AE:$AE,'Bank-1S'!$J:$J,"&gt;="&amp;CG$7,'Bank-1S'!$J:$J,"&lt;="&amp;CG$8,'Bank-1S'!$AF:$AF,$N89,'Bank-1S'!$X:$X,$F89),SUMIFS('Bank-1S'!$AE:$AE,'Bank-1S'!$J:$J,CG$8,'Bank-1S'!$AF:$AF,$N89,'Bank-1S'!$X:$X,$F89))</f>
        <v>0</v>
      </c>
      <c r="CH89" s="99">
        <f ca="1">IF(CH$7&lt;&gt;"",SUMIFS('Bank-1S'!$AE:$AE,'Bank-1S'!$J:$J,"&gt;="&amp;CH$7,'Bank-1S'!$J:$J,"&lt;="&amp;CH$8,'Bank-1S'!$AF:$AF,$N89,'Bank-1S'!$X:$X,$F89),SUMIFS('Bank-1S'!$AE:$AE,'Bank-1S'!$J:$J,CH$8,'Bank-1S'!$AF:$AF,$N89,'Bank-1S'!$X:$X,$F89))</f>
        <v>0</v>
      </c>
      <c r="CI89" s="99">
        <f ca="1">IF(CI$7&lt;&gt;"",SUMIFS('Bank-1S'!$AE:$AE,'Bank-1S'!$J:$J,"&gt;="&amp;CI$7,'Bank-1S'!$J:$J,"&lt;="&amp;CI$8,'Bank-1S'!$AF:$AF,$N89,'Bank-1S'!$X:$X,$F89),SUMIFS('Bank-1S'!$AE:$AE,'Bank-1S'!$J:$J,CI$8,'Bank-1S'!$AF:$AF,$N89,'Bank-1S'!$X:$X,$F89))</f>
        <v>0</v>
      </c>
      <c r="CJ89" s="99">
        <f ca="1">IF(CJ$7&lt;&gt;"",SUMIFS('Bank-1S'!$AE:$AE,'Bank-1S'!$J:$J,"&gt;="&amp;CJ$7,'Bank-1S'!$J:$J,"&lt;="&amp;CJ$8,'Bank-1S'!$AF:$AF,$N89,'Bank-1S'!$X:$X,$F89),SUMIFS('Bank-1S'!$AE:$AE,'Bank-1S'!$J:$J,CJ$8,'Bank-1S'!$AF:$AF,$N89,'Bank-1S'!$X:$X,$F89))</f>
        <v>0</v>
      </c>
      <c r="CK89" s="99">
        <f ca="1">IF(CK$7&lt;&gt;"",SUMIFS('Bank-1S'!$AE:$AE,'Bank-1S'!$J:$J,"&gt;="&amp;CK$7,'Bank-1S'!$J:$J,"&lt;="&amp;CK$8,'Bank-1S'!$AF:$AF,$N89,'Bank-1S'!$X:$X,$F89),SUMIFS('Bank-1S'!$AE:$AE,'Bank-1S'!$J:$J,CK$8,'Bank-1S'!$AF:$AF,$N89,'Bank-1S'!$X:$X,$F89))</f>
        <v>0</v>
      </c>
      <c r="CL89" s="99">
        <f ca="1">IF(CL$7&lt;&gt;"",SUMIFS('Bank-1S'!$AE:$AE,'Bank-1S'!$J:$J,"&gt;="&amp;CL$7,'Bank-1S'!$J:$J,"&lt;="&amp;CL$8,'Bank-1S'!$AF:$AF,$N89,'Bank-1S'!$X:$X,$F89),SUMIFS('Bank-1S'!$AE:$AE,'Bank-1S'!$J:$J,CL$8,'Bank-1S'!$AF:$AF,$N89,'Bank-1S'!$X:$X,$F89))</f>
        <v>0</v>
      </c>
      <c r="CM89" s="99">
        <f ca="1">IF(CM$7&lt;&gt;"",SUMIFS('Bank-1S'!$AE:$AE,'Bank-1S'!$J:$J,"&gt;="&amp;CM$7,'Bank-1S'!$J:$J,"&lt;="&amp;CM$8,'Bank-1S'!$AF:$AF,$N89,'Bank-1S'!$X:$X,$F89),SUMIFS('Bank-1S'!$AE:$AE,'Bank-1S'!$J:$J,CM$8,'Bank-1S'!$AF:$AF,$N89,'Bank-1S'!$X:$X,$F89))</f>
        <v>0</v>
      </c>
      <c r="CN89" s="99">
        <f ca="1">IF(CN$7&lt;&gt;"",SUMIFS('Bank-1S'!$AE:$AE,'Bank-1S'!$J:$J,"&gt;="&amp;CN$7,'Bank-1S'!$J:$J,"&lt;="&amp;CN$8,'Bank-1S'!$AF:$AF,$N89,'Bank-1S'!$X:$X,$F89),SUMIFS('Bank-1S'!$AE:$AE,'Bank-1S'!$J:$J,CN$8,'Bank-1S'!$AF:$AF,$N89,'Bank-1S'!$X:$X,$F89))</f>
        <v>0</v>
      </c>
      <c r="CO89" s="99">
        <f ca="1">IF(CO$7&lt;&gt;"",SUMIFS('Bank-1S'!$AE:$AE,'Bank-1S'!$J:$J,"&gt;="&amp;CO$7,'Bank-1S'!$J:$J,"&lt;="&amp;CO$8,'Bank-1S'!$AF:$AF,$N89,'Bank-1S'!$X:$X,$F89),SUMIFS('Bank-1S'!$AE:$AE,'Bank-1S'!$J:$J,CO$8,'Bank-1S'!$AF:$AF,$N89,'Bank-1S'!$X:$X,$F89))</f>
        <v>0</v>
      </c>
      <c r="CP89" s="99">
        <f ca="1">IF(CP$7&lt;&gt;"",SUMIFS('Bank-1S'!$AE:$AE,'Bank-1S'!$J:$J,"&gt;="&amp;CP$7,'Bank-1S'!$J:$J,"&lt;="&amp;CP$8,'Bank-1S'!$AF:$AF,$N89,'Bank-1S'!$X:$X,$F89),SUMIFS('Bank-1S'!$AE:$AE,'Bank-1S'!$J:$J,CP$8,'Bank-1S'!$AF:$AF,$N89,'Bank-1S'!$X:$X,$F89))</f>
        <v>0</v>
      </c>
      <c r="CQ89" s="99">
        <f ca="1">IF(CQ$7&lt;&gt;"",SUMIFS('Bank-1S'!$AE:$AE,'Bank-1S'!$J:$J,"&gt;="&amp;CQ$7,'Bank-1S'!$J:$J,"&lt;="&amp;CQ$8,'Bank-1S'!$AF:$AF,$N89,'Bank-1S'!$X:$X,$F89),SUMIFS('Bank-1S'!$AE:$AE,'Bank-1S'!$J:$J,CQ$8,'Bank-1S'!$AF:$AF,$N89,'Bank-1S'!$X:$X,$F89))</f>
        <v>0</v>
      </c>
      <c r="CR89" s="99">
        <f ca="1">IF(CR$7&lt;&gt;"",SUMIFS('Bank-1S'!$AE:$AE,'Bank-1S'!$J:$J,"&gt;="&amp;CR$7,'Bank-1S'!$J:$J,"&lt;="&amp;CR$8,'Bank-1S'!$AF:$AF,$N89,'Bank-1S'!$X:$X,$F89),SUMIFS('Bank-1S'!$AE:$AE,'Bank-1S'!$J:$J,CR$8,'Bank-1S'!$AF:$AF,$N89,'Bank-1S'!$X:$X,$F89))</f>
        <v>0</v>
      </c>
      <c r="CS89" s="99">
        <f ca="1">IF(CS$7&lt;&gt;"",SUMIFS('Bank-1S'!$AE:$AE,'Bank-1S'!$J:$J,"&gt;="&amp;CS$7,'Bank-1S'!$J:$J,"&lt;="&amp;CS$8,'Bank-1S'!$AF:$AF,$N89,'Bank-1S'!$X:$X,$F89),SUMIFS('Bank-1S'!$AE:$AE,'Bank-1S'!$J:$J,CS$8,'Bank-1S'!$AF:$AF,$N89,'Bank-1S'!$X:$X,$F89))</f>
        <v>0</v>
      </c>
      <c r="CT89" s="99">
        <f ca="1">IF(CT$7&lt;&gt;"",SUMIFS('Bank-1S'!$AE:$AE,'Bank-1S'!$J:$J,"&gt;="&amp;CT$7,'Bank-1S'!$J:$J,"&lt;="&amp;CT$8,'Bank-1S'!$AF:$AF,$N89,'Bank-1S'!$X:$X,$F89),SUMIFS('Bank-1S'!$AE:$AE,'Bank-1S'!$J:$J,CT$8,'Bank-1S'!$AF:$AF,$N89,'Bank-1S'!$X:$X,$F89))</f>
        <v>0</v>
      </c>
    </row>
    <row r="90" spans="1:98" s="28" customFormat="1" ht="10.199999999999999" x14ac:dyDescent="0.2">
      <c r="A90" s="87"/>
      <c r="B90" s="87"/>
      <c r="C90" s="87"/>
      <c r="D90" s="87"/>
      <c r="E90" s="198">
        <v>1</v>
      </c>
      <c r="F90" s="101" t="str">
        <f>lists!$Z$41</f>
        <v>Оплаты расходов на персонал</v>
      </c>
      <c r="G90" s="87"/>
      <c r="H90" s="291">
        <f t="shared" ca="1" si="24"/>
        <v>0</v>
      </c>
      <c r="I90" s="306">
        <f t="shared" ca="1" si="37"/>
        <v>0</v>
      </c>
      <c r="J90" s="291">
        <f t="shared" ca="1" si="22"/>
        <v>0</v>
      </c>
      <c r="K90" s="306">
        <f t="shared" ca="1" si="26"/>
        <v>0</v>
      </c>
      <c r="L90" s="306">
        <f t="shared" ca="1" si="38"/>
        <v>0</v>
      </c>
      <c r="M90" s="86"/>
      <c r="N90" s="87" t="str">
        <f t="shared" si="23"/>
        <v>RUR</v>
      </c>
      <c r="O90" s="88"/>
      <c r="P90" s="87"/>
      <c r="Q90" s="260">
        <f t="shared" ca="1" si="28"/>
        <v>0</v>
      </c>
      <c r="R90" s="87"/>
      <c r="S90" s="136"/>
      <c r="T90" s="137">
        <f t="shared" ca="1" si="31"/>
        <v>0</v>
      </c>
      <c r="U90" s="138"/>
      <c r="V90" s="168"/>
      <c r="W90" s="169">
        <f>IF(W$7&lt;&gt;"",SUMIFS('Bank-1S'!$AE:$AE,'Bank-1S'!$J:$J,"&gt;="&amp;W$7,'Bank-1S'!$J:$J,"&lt;="&amp;W$8,'Bank-1S'!$AF:$AF,$N90,'Bank-1S'!$X:$X,$F90),SUMIFS('Bank-1S'!$AE:$AE,'Bank-1S'!$J:$J,W$8,'Bank-1S'!$AF:$AF,$N90,'Bank-1S'!$X:$X,$F90))</f>
        <v>0</v>
      </c>
      <c r="X90" s="99">
        <f ca="1">IF(X$7&lt;&gt;"",SUMIFS('Bank-1S'!$AE:$AE,'Bank-1S'!$J:$J,"&gt;="&amp;X$7,'Bank-1S'!$J:$J,"&lt;="&amp;X$8,'Bank-1S'!$AF:$AF,$N90,'Bank-1S'!$X:$X,$F90),SUMIFS('Bank-1S'!$AE:$AE,'Bank-1S'!$J:$J,X$8,'Bank-1S'!$AF:$AF,$N90,'Bank-1S'!$X:$X,$F90))</f>
        <v>0</v>
      </c>
      <c r="Y90" s="99">
        <f ca="1">IF(Y$7&lt;&gt;"",SUMIFS('Bank-1S'!$AE:$AE,'Bank-1S'!$J:$J,"&gt;="&amp;Y$7,'Bank-1S'!$J:$J,"&lt;="&amp;Y$8,'Bank-1S'!$AF:$AF,$N90,'Bank-1S'!$X:$X,$F90),SUMIFS('Bank-1S'!$AE:$AE,'Bank-1S'!$J:$J,Y$8,'Bank-1S'!$AF:$AF,$N90,'Bank-1S'!$X:$X,$F90))</f>
        <v>0</v>
      </c>
      <c r="Z90" s="99">
        <f ca="1">IF(Z$7&lt;&gt;"",SUMIFS('Bank-1S'!$AE:$AE,'Bank-1S'!$J:$J,"&gt;="&amp;Z$7,'Bank-1S'!$J:$J,"&lt;="&amp;Z$8,'Bank-1S'!$AF:$AF,$N90,'Bank-1S'!$X:$X,$F90),SUMIFS('Bank-1S'!$AE:$AE,'Bank-1S'!$J:$J,Z$8,'Bank-1S'!$AF:$AF,$N90,'Bank-1S'!$X:$X,$F90))</f>
        <v>0</v>
      </c>
      <c r="AA90" s="99">
        <f ca="1">IF(AA$7&lt;&gt;"",SUMIFS('Bank-1S'!$AE:$AE,'Bank-1S'!$J:$J,"&gt;="&amp;AA$7,'Bank-1S'!$J:$J,"&lt;="&amp;AA$8,'Bank-1S'!$AF:$AF,$N90,'Bank-1S'!$X:$X,$F90),SUMIFS('Bank-1S'!$AE:$AE,'Bank-1S'!$J:$J,AA$8,'Bank-1S'!$AF:$AF,$N90,'Bank-1S'!$X:$X,$F90))</f>
        <v>0</v>
      </c>
      <c r="AB90" s="99">
        <f ca="1">IF(AB$7&lt;&gt;"",SUMIFS('Bank-1S'!$AE:$AE,'Bank-1S'!$J:$J,"&gt;="&amp;AB$7,'Bank-1S'!$J:$J,"&lt;="&amp;AB$8,'Bank-1S'!$AF:$AF,$N90,'Bank-1S'!$X:$X,$F90),SUMIFS('Bank-1S'!$AE:$AE,'Bank-1S'!$J:$J,AB$8,'Bank-1S'!$AF:$AF,$N90,'Bank-1S'!$X:$X,$F90))</f>
        <v>0</v>
      </c>
      <c r="AC90" s="99">
        <f ca="1">IF(AC$7&lt;&gt;"",SUMIFS('Bank-1S'!$AE:$AE,'Bank-1S'!$J:$J,"&gt;="&amp;AC$7,'Bank-1S'!$J:$J,"&lt;="&amp;AC$8,'Bank-1S'!$AF:$AF,$N90,'Bank-1S'!$X:$X,$F90),SUMIFS('Bank-1S'!$AE:$AE,'Bank-1S'!$J:$J,AC$8,'Bank-1S'!$AF:$AF,$N90,'Bank-1S'!$X:$X,$F90))</f>
        <v>0</v>
      </c>
      <c r="AD90" s="99">
        <f ca="1">IF(AD$7&lt;&gt;"",SUMIFS('Bank-1S'!$AE:$AE,'Bank-1S'!$J:$J,"&gt;="&amp;AD$7,'Bank-1S'!$J:$J,"&lt;="&amp;AD$8,'Bank-1S'!$AF:$AF,$N90,'Bank-1S'!$X:$X,$F90),SUMIFS('Bank-1S'!$AE:$AE,'Bank-1S'!$J:$J,AD$8,'Bank-1S'!$AF:$AF,$N90,'Bank-1S'!$X:$X,$F90))</f>
        <v>0</v>
      </c>
      <c r="AE90" s="99">
        <f ca="1">IF(AE$7&lt;&gt;"",SUMIFS('Bank-1S'!$AE:$AE,'Bank-1S'!$J:$J,"&gt;="&amp;AE$7,'Bank-1S'!$J:$J,"&lt;="&amp;AE$8,'Bank-1S'!$AF:$AF,$N90,'Bank-1S'!$X:$X,$F90),SUMIFS('Bank-1S'!$AE:$AE,'Bank-1S'!$J:$J,AE$8,'Bank-1S'!$AF:$AF,$N90,'Bank-1S'!$X:$X,$F90))</f>
        <v>0</v>
      </c>
      <c r="AF90" s="99">
        <f ca="1">IF(AF$7&lt;&gt;"",SUMIFS('Bank-1S'!$AE:$AE,'Bank-1S'!$J:$J,"&gt;="&amp;AF$7,'Bank-1S'!$J:$J,"&lt;="&amp;AF$8,'Bank-1S'!$AF:$AF,$N90,'Bank-1S'!$X:$X,$F90),SUMIFS('Bank-1S'!$AE:$AE,'Bank-1S'!$J:$J,AF$8,'Bank-1S'!$AF:$AF,$N90,'Bank-1S'!$X:$X,$F90))</f>
        <v>0</v>
      </c>
      <c r="AG90" s="99">
        <f ca="1">IF(AG$7&lt;&gt;"",SUMIFS('Bank-1S'!$AE:$AE,'Bank-1S'!$J:$J,"&gt;="&amp;AG$7,'Bank-1S'!$J:$J,"&lt;="&amp;AG$8,'Bank-1S'!$AF:$AF,$N90,'Bank-1S'!$X:$X,$F90),SUMIFS('Bank-1S'!$AE:$AE,'Bank-1S'!$J:$J,AG$8,'Bank-1S'!$AF:$AF,$N90,'Bank-1S'!$X:$X,$F90))</f>
        <v>0</v>
      </c>
      <c r="AH90" s="99">
        <f ca="1">IF(AH$7&lt;&gt;"",SUMIFS('Bank-1S'!$AE:$AE,'Bank-1S'!$J:$J,"&gt;="&amp;AH$7,'Bank-1S'!$J:$J,"&lt;="&amp;AH$8,'Bank-1S'!$AF:$AF,$N90,'Bank-1S'!$X:$X,$F90),SUMIFS('Bank-1S'!$AE:$AE,'Bank-1S'!$J:$J,AH$8,'Bank-1S'!$AF:$AF,$N90,'Bank-1S'!$X:$X,$F90))</f>
        <v>0</v>
      </c>
      <c r="AI90" s="99">
        <f ca="1">IF(AI$7&lt;&gt;"",SUMIFS('Bank-1S'!$AE:$AE,'Bank-1S'!$J:$J,"&gt;="&amp;AI$7,'Bank-1S'!$J:$J,"&lt;="&amp;AI$8,'Bank-1S'!$AF:$AF,$N90,'Bank-1S'!$X:$X,$F90),SUMIFS('Bank-1S'!$AE:$AE,'Bank-1S'!$J:$J,AI$8,'Bank-1S'!$AF:$AF,$N90,'Bank-1S'!$X:$X,$F90))</f>
        <v>0</v>
      </c>
      <c r="AJ90" s="99">
        <f ca="1">IF(AJ$7&lt;&gt;"",SUMIFS('Bank-1S'!$AE:$AE,'Bank-1S'!$J:$J,"&gt;="&amp;AJ$7,'Bank-1S'!$J:$J,"&lt;="&amp;AJ$8,'Bank-1S'!$AF:$AF,$N90,'Bank-1S'!$X:$X,$F90),SUMIFS('Bank-1S'!$AE:$AE,'Bank-1S'!$J:$J,AJ$8,'Bank-1S'!$AF:$AF,$N90,'Bank-1S'!$X:$X,$F90))</f>
        <v>0</v>
      </c>
      <c r="AK90" s="99">
        <f ca="1">IF(AK$7&lt;&gt;"",SUMIFS('Bank-1S'!$AE:$AE,'Bank-1S'!$J:$J,"&gt;="&amp;AK$7,'Bank-1S'!$J:$J,"&lt;="&amp;AK$8,'Bank-1S'!$AF:$AF,$N90,'Bank-1S'!$X:$X,$F90),SUMIFS('Bank-1S'!$AE:$AE,'Bank-1S'!$J:$J,AK$8,'Bank-1S'!$AF:$AF,$N90,'Bank-1S'!$X:$X,$F90))</f>
        <v>0</v>
      </c>
      <c r="AL90" s="99">
        <f ca="1">IF(AL$7&lt;&gt;"",SUMIFS('Bank-1S'!$AE:$AE,'Bank-1S'!$J:$J,"&gt;="&amp;AL$7,'Bank-1S'!$J:$J,"&lt;="&amp;AL$8,'Bank-1S'!$AF:$AF,$N90,'Bank-1S'!$X:$X,$F90),SUMIFS('Bank-1S'!$AE:$AE,'Bank-1S'!$J:$J,AL$8,'Bank-1S'!$AF:$AF,$N90,'Bank-1S'!$X:$X,$F90))</f>
        <v>0</v>
      </c>
      <c r="AM90" s="99">
        <f ca="1">IF(AM$7&lt;&gt;"",SUMIFS('Bank-1S'!$AE:$AE,'Bank-1S'!$J:$J,"&gt;="&amp;AM$7,'Bank-1S'!$J:$J,"&lt;="&amp;AM$8,'Bank-1S'!$AF:$AF,$N90,'Bank-1S'!$X:$X,$F90),SUMIFS('Bank-1S'!$AE:$AE,'Bank-1S'!$J:$J,AM$8,'Bank-1S'!$AF:$AF,$N90,'Bank-1S'!$X:$X,$F90))</f>
        <v>0</v>
      </c>
      <c r="AN90" s="99">
        <f ca="1">IF(AN$7&lt;&gt;"",SUMIFS('Bank-1S'!$AE:$AE,'Bank-1S'!$J:$J,"&gt;="&amp;AN$7,'Bank-1S'!$J:$J,"&lt;="&amp;AN$8,'Bank-1S'!$AF:$AF,$N90,'Bank-1S'!$X:$X,$F90),SUMIFS('Bank-1S'!$AE:$AE,'Bank-1S'!$J:$J,AN$8,'Bank-1S'!$AF:$AF,$N90,'Bank-1S'!$X:$X,$F90))</f>
        <v>0</v>
      </c>
      <c r="AO90" s="99">
        <f ca="1">IF(AO$7&lt;&gt;"",SUMIFS('Bank-1S'!$AE:$AE,'Bank-1S'!$J:$J,"&gt;="&amp;AO$7,'Bank-1S'!$J:$J,"&lt;="&amp;AO$8,'Bank-1S'!$AF:$AF,$N90,'Bank-1S'!$X:$X,$F90),SUMIFS('Bank-1S'!$AE:$AE,'Bank-1S'!$J:$J,AO$8,'Bank-1S'!$AF:$AF,$N90,'Bank-1S'!$X:$X,$F90))</f>
        <v>0</v>
      </c>
      <c r="AP90" s="99">
        <f ca="1">IF(AP$7&lt;&gt;"",SUMIFS('Bank-1S'!$AE:$AE,'Bank-1S'!$J:$J,"&gt;="&amp;AP$7,'Bank-1S'!$J:$J,"&lt;="&amp;AP$8,'Bank-1S'!$AF:$AF,$N90,'Bank-1S'!$X:$X,$F90),SUMIFS('Bank-1S'!$AE:$AE,'Bank-1S'!$J:$J,AP$8,'Bank-1S'!$AF:$AF,$N90,'Bank-1S'!$X:$X,$F90))</f>
        <v>0</v>
      </c>
      <c r="AQ90" s="99">
        <f ca="1">IF(AQ$7&lt;&gt;"",SUMIFS('Bank-1S'!$AE:$AE,'Bank-1S'!$J:$J,"&gt;="&amp;AQ$7,'Bank-1S'!$J:$J,"&lt;="&amp;AQ$8,'Bank-1S'!$AF:$AF,$N90,'Bank-1S'!$X:$X,$F90),SUMIFS('Bank-1S'!$AE:$AE,'Bank-1S'!$J:$J,AQ$8,'Bank-1S'!$AF:$AF,$N90,'Bank-1S'!$X:$X,$F90))</f>
        <v>0</v>
      </c>
      <c r="AR90" s="99">
        <f ca="1">IF(AR$7&lt;&gt;"",SUMIFS('Bank-1S'!$AE:$AE,'Bank-1S'!$J:$J,"&gt;="&amp;AR$7,'Bank-1S'!$J:$J,"&lt;="&amp;AR$8,'Bank-1S'!$AF:$AF,$N90,'Bank-1S'!$X:$X,$F90),SUMIFS('Bank-1S'!$AE:$AE,'Bank-1S'!$J:$J,AR$8,'Bank-1S'!$AF:$AF,$N90,'Bank-1S'!$X:$X,$F90))</f>
        <v>0</v>
      </c>
      <c r="AS90" s="99">
        <f ca="1">IF(AS$7&lt;&gt;"",SUMIFS('Bank-1S'!$AE:$AE,'Bank-1S'!$J:$J,"&gt;="&amp;AS$7,'Bank-1S'!$J:$J,"&lt;="&amp;AS$8,'Bank-1S'!$AF:$AF,$N90,'Bank-1S'!$X:$X,$F90),SUMIFS('Bank-1S'!$AE:$AE,'Bank-1S'!$J:$J,AS$8,'Bank-1S'!$AF:$AF,$N90,'Bank-1S'!$X:$X,$F90))</f>
        <v>0</v>
      </c>
      <c r="AT90" s="99">
        <f ca="1">IF(AT$7&lt;&gt;"",SUMIFS('Bank-1S'!$AE:$AE,'Bank-1S'!$J:$J,"&gt;="&amp;AT$7,'Bank-1S'!$J:$J,"&lt;="&amp;AT$8,'Bank-1S'!$AF:$AF,$N90,'Bank-1S'!$X:$X,$F90),SUMIFS('Bank-1S'!$AE:$AE,'Bank-1S'!$J:$J,AT$8,'Bank-1S'!$AF:$AF,$N90,'Bank-1S'!$X:$X,$F90))</f>
        <v>0</v>
      </c>
      <c r="AU90" s="99">
        <f ca="1">IF(AU$7&lt;&gt;"",SUMIFS('Bank-1S'!$AE:$AE,'Bank-1S'!$J:$J,"&gt;="&amp;AU$7,'Bank-1S'!$J:$J,"&lt;="&amp;AU$8,'Bank-1S'!$AF:$AF,$N90,'Bank-1S'!$X:$X,$F90),SUMIFS('Bank-1S'!$AE:$AE,'Bank-1S'!$J:$J,AU$8,'Bank-1S'!$AF:$AF,$N90,'Bank-1S'!$X:$X,$F90))</f>
        <v>0</v>
      </c>
      <c r="AV90" s="99">
        <f ca="1">IF(AV$7&lt;&gt;"",SUMIFS('Bank-1S'!$AE:$AE,'Bank-1S'!$J:$J,"&gt;="&amp;AV$7,'Bank-1S'!$J:$J,"&lt;="&amp;AV$8,'Bank-1S'!$AF:$AF,$N90,'Bank-1S'!$X:$X,$F90),SUMIFS('Bank-1S'!$AE:$AE,'Bank-1S'!$J:$J,AV$8,'Bank-1S'!$AF:$AF,$N90,'Bank-1S'!$X:$X,$F90))</f>
        <v>0</v>
      </c>
      <c r="AW90" s="99">
        <f ca="1">IF(AW$7&lt;&gt;"",SUMIFS('Bank-1S'!$AE:$AE,'Bank-1S'!$J:$J,"&gt;="&amp;AW$7,'Bank-1S'!$J:$J,"&lt;="&amp;AW$8,'Bank-1S'!$AF:$AF,$N90,'Bank-1S'!$X:$X,$F90),SUMIFS('Bank-1S'!$AE:$AE,'Bank-1S'!$J:$J,AW$8,'Bank-1S'!$AF:$AF,$N90,'Bank-1S'!$X:$X,$F90))</f>
        <v>0</v>
      </c>
      <c r="AX90" s="99">
        <f ca="1">IF(AX$7&lt;&gt;"",SUMIFS('Bank-1S'!$AE:$AE,'Bank-1S'!$J:$J,"&gt;="&amp;AX$7,'Bank-1S'!$J:$J,"&lt;="&amp;AX$8,'Bank-1S'!$AF:$AF,$N90,'Bank-1S'!$X:$X,$F90),SUMIFS('Bank-1S'!$AE:$AE,'Bank-1S'!$J:$J,AX$8,'Bank-1S'!$AF:$AF,$N90,'Bank-1S'!$X:$X,$F90))</f>
        <v>0</v>
      </c>
      <c r="AY90" s="99">
        <f ca="1">IF(AY$7&lt;&gt;"",SUMIFS('Bank-1S'!$AE:$AE,'Bank-1S'!$J:$J,"&gt;="&amp;AY$7,'Bank-1S'!$J:$J,"&lt;="&amp;AY$8,'Bank-1S'!$AF:$AF,$N90,'Bank-1S'!$X:$X,$F90),SUMIFS('Bank-1S'!$AE:$AE,'Bank-1S'!$J:$J,AY$8,'Bank-1S'!$AF:$AF,$N90,'Bank-1S'!$X:$X,$F90))</f>
        <v>0</v>
      </c>
      <c r="AZ90" s="99">
        <f ca="1">IF(AZ$7&lt;&gt;"",SUMIFS('Bank-1S'!$AE:$AE,'Bank-1S'!$J:$J,"&gt;="&amp;AZ$7,'Bank-1S'!$J:$J,"&lt;="&amp;AZ$8,'Bank-1S'!$AF:$AF,$N90,'Bank-1S'!$X:$X,$F90),SUMIFS('Bank-1S'!$AE:$AE,'Bank-1S'!$J:$J,AZ$8,'Bank-1S'!$AF:$AF,$N90,'Bank-1S'!$X:$X,$F90))</f>
        <v>0</v>
      </c>
      <c r="BA90" s="99">
        <f ca="1">IF(BA$7&lt;&gt;"",SUMIFS('Bank-1S'!$AE:$AE,'Bank-1S'!$J:$J,"&gt;="&amp;BA$7,'Bank-1S'!$J:$J,"&lt;="&amp;BA$8,'Bank-1S'!$AF:$AF,$N90,'Bank-1S'!$X:$X,$F90),SUMIFS('Bank-1S'!$AE:$AE,'Bank-1S'!$J:$J,BA$8,'Bank-1S'!$AF:$AF,$N90,'Bank-1S'!$X:$X,$F90))</f>
        <v>0</v>
      </c>
      <c r="BB90" s="99">
        <f ca="1">IF(BB$7&lt;&gt;"",SUMIFS('Bank-1S'!$AE:$AE,'Bank-1S'!$J:$J,"&gt;="&amp;BB$7,'Bank-1S'!$J:$J,"&lt;="&amp;BB$8,'Bank-1S'!$AF:$AF,$N90,'Bank-1S'!$X:$X,$F90),SUMIFS('Bank-1S'!$AE:$AE,'Bank-1S'!$J:$J,BB$8,'Bank-1S'!$AF:$AF,$N90,'Bank-1S'!$X:$X,$F90))</f>
        <v>0</v>
      </c>
      <c r="BC90" s="99">
        <f ca="1">IF(BC$7&lt;&gt;"",SUMIFS('Bank-1S'!$AE:$AE,'Bank-1S'!$J:$J,"&gt;="&amp;BC$7,'Bank-1S'!$J:$J,"&lt;="&amp;BC$8,'Bank-1S'!$AF:$AF,$N90,'Bank-1S'!$X:$X,$F90),SUMIFS('Bank-1S'!$AE:$AE,'Bank-1S'!$J:$J,BC$8,'Bank-1S'!$AF:$AF,$N90,'Bank-1S'!$X:$X,$F90))</f>
        <v>0</v>
      </c>
      <c r="BD90" s="99">
        <f ca="1">IF(BD$7&lt;&gt;"",SUMIFS('Bank-1S'!$AE:$AE,'Bank-1S'!$J:$J,"&gt;="&amp;BD$7,'Bank-1S'!$J:$J,"&lt;="&amp;BD$8,'Bank-1S'!$AF:$AF,$N90,'Bank-1S'!$X:$X,$F90),SUMIFS('Bank-1S'!$AE:$AE,'Bank-1S'!$J:$J,BD$8,'Bank-1S'!$AF:$AF,$N90,'Bank-1S'!$X:$X,$F90))</f>
        <v>0</v>
      </c>
      <c r="BE90" s="99">
        <f ca="1">IF(BE$7&lt;&gt;"",SUMIFS('Bank-1S'!$AE:$AE,'Bank-1S'!$J:$J,"&gt;="&amp;BE$7,'Bank-1S'!$J:$J,"&lt;="&amp;BE$8,'Bank-1S'!$AF:$AF,$N90,'Bank-1S'!$X:$X,$F90),SUMIFS('Bank-1S'!$AE:$AE,'Bank-1S'!$J:$J,BE$8,'Bank-1S'!$AF:$AF,$N90,'Bank-1S'!$X:$X,$F90))</f>
        <v>0</v>
      </c>
      <c r="BF90" s="99">
        <f ca="1">IF(BF$7&lt;&gt;"",SUMIFS('Bank-1S'!$AE:$AE,'Bank-1S'!$J:$J,"&gt;="&amp;BF$7,'Bank-1S'!$J:$J,"&lt;="&amp;BF$8,'Bank-1S'!$AF:$AF,$N90,'Bank-1S'!$X:$X,$F90),SUMIFS('Bank-1S'!$AE:$AE,'Bank-1S'!$J:$J,BF$8,'Bank-1S'!$AF:$AF,$N90,'Bank-1S'!$X:$X,$F90))</f>
        <v>0</v>
      </c>
      <c r="BG90" s="99">
        <f ca="1">IF(BG$7&lt;&gt;"",SUMIFS('Bank-1S'!$AE:$AE,'Bank-1S'!$J:$J,"&gt;="&amp;BG$7,'Bank-1S'!$J:$J,"&lt;="&amp;BG$8,'Bank-1S'!$AF:$AF,$N90,'Bank-1S'!$X:$X,$F90),SUMIFS('Bank-1S'!$AE:$AE,'Bank-1S'!$J:$J,BG$8,'Bank-1S'!$AF:$AF,$N90,'Bank-1S'!$X:$X,$F90))</f>
        <v>0</v>
      </c>
      <c r="BH90" s="99">
        <f ca="1">IF(BH$7&lt;&gt;"",SUMIFS('Bank-1S'!$AE:$AE,'Bank-1S'!$J:$J,"&gt;="&amp;BH$7,'Bank-1S'!$J:$J,"&lt;="&amp;BH$8,'Bank-1S'!$AF:$AF,$N90,'Bank-1S'!$X:$X,$F90),SUMIFS('Bank-1S'!$AE:$AE,'Bank-1S'!$J:$J,BH$8,'Bank-1S'!$AF:$AF,$N90,'Bank-1S'!$X:$X,$F90))</f>
        <v>0</v>
      </c>
      <c r="BI90" s="99">
        <f ca="1">IF(BI$7&lt;&gt;"",SUMIFS('Bank-1S'!$AE:$AE,'Bank-1S'!$J:$J,"&gt;="&amp;BI$7,'Bank-1S'!$J:$J,"&lt;="&amp;BI$8,'Bank-1S'!$AF:$AF,$N90,'Bank-1S'!$X:$X,$F90),SUMIFS('Bank-1S'!$AE:$AE,'Bank-1S'!$J:$J,BI$8,'Bank-1S'!$AF:$AF,$N90,'Bank-1S'!$X:$X,$F90))</f>
        <v>0</v>
      </c>
      <c r="BJ90" s="99">
        <f ca="1">IF(BJ$7&lt;&gt;"",SUMIFS('Bank-1S'!$AE:$AE,'Bank-1S'!$J:$J,"&gt;="&amp;BJ$7,'Bank-1S'!$J:$J,"&lt;="&amp;BJ$8,'Bank-1S'!$AF:$AF,$N90,'Bank-1S'!$X:$X,$F90),SUMIFS('Bank-1S'!$AE:$AE,'Bank-1S'!$J:$J,BJ$8,'Bank-1S'!$AF:$AF,$N90,'Bank-1S'!$X:$X,$F90))</f>
        <v>0</v>
      </c>
      <c r="BK90" s="99">
        <f ca="1">IF(BK$7&lt;&gt;"",SUMIFS('Bank-1S'!$AE:$AE,'Bank-1S'!$J:$J,"&gt;="&amp;BK$7,'Bank-1S'!$J:$J,"&lt;="&amp;BK$8,'Bank-1S'!$AF:$AF,$N90,'Bank-1S'!$X:$X,$F90),SUMIFS('Bank-1S'!$AE:$AE,'Bank-1S'!$J:$J,BK$8,'Bank-1S'!$AF:$AF,$N90,'Bank-1S'!$X:$X,$F90))</f>
        <v>0</v>
      </c>
      <c r="BL90" s="99">
        <f ca="1">IF(BL$7&lt;&gt;"",SUMIFS('Bank-1S'!$AE:$AE,'Bank-1S'!$J:$J,"&gt;="&amp;BL$7,'Bank-1S'!$J:$J,"&lt;="&amp;BL$8,'Bank-1S'!$AF:$AF,$N90,'Bank-1S'!$X:$X,$F90),SUMIFS('Bank-1S'!$AE:$AE,'Bank-1S'!$J:$J,BL$8,'Bank-1S'!$AF:$AF,$N90,'Bank-1S'!$X:$X,$F90))</f>
        <v>0</v>
      </c>
      <c r="BM90" s="99">
        <f ca="1">IF(BM$7&lt;&gt;"",SUMIFS('Bank-1S'!$AE:$AE,'Bank-1S'!$J:$J,"&gt;="&amp;BM$7,'Bank-1S'!$J:$J,"&lt;="&amp;BM$8,'Bank-1S'!$AF:$AF,$N90,'Bank-1S'!$X:$X,$F90),SUMIFS('Bank-1S'!$AE:$AE,'Bank-1S'!$J:$J,BM$8,'Bank-1S'!$AF:$AF,$N90,'Bank-1S'!$X:$X,$F90))</f>
        <v>0</v>
      </c>
      <c r="BN90" s="99">
        <f ca="1">IF(BN$7&lt;&gt;"",SUMIFS('Bank-1S'!$AE:$AE,'Bank-1S'!$J:$J,"&gt;="&amp;BN$7,'Bank-1S'!$J:$J,"&lt;="&amp;BN$8,'Bank-1S'!$AF:$AF,$N90,'Bank-1S'!$X:$X,$F90),SUMIFS('Bank-1S'!$AE:$AE,'Bank-1S'!$J:$J,BN$8,'Bank-1S'!$AF:$AF,$N90,'Bank-1S'!$X:$X,$F90))</f>
        <v>0</v>
      </c>
      <c r="BO90" s="99">
        <f ca="1">IF(BO$7&lt;&gt;"",SUMIFS('Bank-1S'!$AE:$AE,'Bank-1S'!$J:$J,"&gt;="&amp;BO$7,'Bank-1S'!$J:$J,"&lt;="&amp;BO$8,'Bank-1S'!$AF:$AF,$N90,'Bank-1S'!$X:$X,$F90),SUMIFS('Bank-1S'!$AE:$AE,'Bank-1S'!$J:$J,BO$8,'Bank-1S'!$AF:$AF,$N90,'Bank-1S'!$X:$X,$F90))</f>
        <v>0</v>
      </c>
      <c r="BP90" s="99">
        <f ca="1">IF(BP$7&lt;&gt;"",SUMIFS('Bank-1S'!$AE:$AE,'Bank-1S'!$J:$J,"&gt;="&amp;BP$7,'Bank-1S'!$J:$J,"&lt;="&amp;BP$8,'Bank-1S'!$AF:$AF,$N90,'Bank-1S'!$X:$X,$F90),SUMIFS('Bank-1S'!$AE:$AE,'Bank-1S'!$J:$J,BP$8,'Bank-1S'!$AF:$AF,$N90,'Bank-1S'!$X:$X,$F90))</f>
        <v>0</v>
      </c>
      <c r="BQ90" s="99">
        <f ca="1">IF(BQ$7&lt;&gt;"",SUMIFS('Bank-1S'!$AE:$AE,'Bank-1S'!$J:$J,"&gt;="&amp;BQ$7,'Bank-1S'!$J:$J,"&lt;="&amp;BQ$8,'Bank-1S'!$AF:$AF,$N90,'Bank-1S'!$X:$X,$F90),SUMIFS('Bank-1S'!$AE:$AE,'Bank-1S'!$J:$J,BQ$8,'Bank-1S'!$AF:$AF,$N90,'Bank-1S'!$X:$X,$F90))</f>
        <v>0</v>
      </c>
      <c r="BR90" s="99">
        <f ca="1">IF(BR$7&lt;&gt;"",SUMIFS('Bank-1S'!$AE:$AE,'Bank-1S'!$J:$J,"&gt;="&amp;BR$7,'Bank-1S'!$J:$J,"&lt;="&amp;BR$8,'Bank-1S'!$AF:$AF,$N90,'Bank-1S'!$X:$X,$F90),SUMIFS('Bank-1S'!$AE:$AE,'Bank-1S'!$J:$J,BR$8,'Bank-1S'!$AF:$AF,$N90,'Bank-1S'!$X:$X,$F90))</f>
        <v>0</v>
      </c>
      <c r="BS90" s="99">
        <f ca="1">IF(BS$7&lt;&gt;"",SUMIFS('Bank-1S'!$AE:$AE,'Bank-1S'!$J:$J,"&gt;="&amp;BS$7,'Bank-1S'!$J:$J,"&lt;="&amp;BS$8,'Bank-1S'!$AF:$AF,$N90,'Bank-1S'!$X:$X,$F90),SUMIFS('Bank-1S'!$AE:$AE,'Bank-1S'!$J:$J,BS$8,'Bank-1S'!$AF:$AF,$N90,'Bank-1S'!$X:$X,$F90))</f>
        <v>0</v>
      </c>
      <c r="BT90" s="99">
        <f ca="1">IF(BT$7&lt;&gt;"",SUMIFS('Bank-1S'!$AE:$AE,'Bank-1S'!$J:$J,"&gt;="&amp;BT$7,'Bank-1S'!$J:$J,"&lt;="&amp;BT$8,'Bank-1S'!$AF:$AF,$N90,'Bank-1S'!$X:$X,$F90),SUMIFS('Bank-1S'!$AE:$AE,'Bank-1S'!$J:$J,BT$8,'Bank-1S'!$AF:$AF,$N90,'Bank-1S'!$X:$X,$F90))</f>
        <v>0</v>
      </c>
      <c r="BU90" s="99">
        <f ca="1">IF(BU$7&lt;&gt;"",SUMIFS('Bank-1S'!$AE:$AE,'Bank-1S'!$J:$J,"&gt;="&amp;BU$7,'Bank-1S'!$J:$J,"&lt;="&amp;BU$8,'Bank-1S'!$AF:$AF,$N90,'Bank-1S'!$X:$X,$F90),SUMIFS('Bank-1S'!$AE:$AE,'Bank-1S'!$J:$J,BU$8,'Bank-1S'!$AF:$AF,$N90,'Bank-1S'!$X:$X,$F90))</f>
        <v>0</v>
      </c>
      <c r="BV90" s="99">
        <f ca="1">IF(BV$7&lt;&gt;"",SUMIFS('Bank-1S'!$AE:$AE,'Bank-1S'!$J:$J,"&gt;="&amp;BV$7,'Bank-1S'!$J:$J,"&lt;="&amp;BV$8,'Bank-1S'!$AF:$AF,$N90,'Bank-1S'!$X:$X,$F90),SUMIFS('Bank-1S'!$AE:$AE,'Bank-1S'!$J:$J,BV$8,'Bank-1S'!$AF:$AF,$N90,'Bank-1S'!$X:$X,$F90))</f>
        <v>0</v>
      </c>
      <c r="BW90" s="99">
        <f ca="1">IF(BW$7&lt;&gt;"",SUMIFS('Bank-1S'!$AE:$AE,'Bank-1S'!$J:$J,"&gt;="&amp;BW$7,'Bank-1S'!$J:$J,"&lt;="&amp;BW$8,'Bank-1S'!$AF:$AF,$N90,'Bank-1S'!$X:$X,$F90),SUMIFS('Bank-1S'!$AE:$AE,'Bank-1S'!$J:$J,BW$8,'Bank-1S'!$AF:$AF,$N90,'Bank-1S'!$X:$X,$F90))</f>
        <v>0</v>
      </c>
      <c r="BX90" s="99">
        <f ca="1">IF(BX$7&lt;&gt;"",SUMIFS('Bank-1S'!$AE:$AE,'Bank-1S'!$J:$J,"&gt;="&amp;BX$7,'Bank-1S'!$J:$J,"&lt;="&amp;BX$8,'Bank-1S'!$AF:$AF,$N90,'Bank-1S'!$X:$X,$F90),SUMIFS('Bank-1S'!$AE:$AE,'Bank-1S'!$J:$J,BX$8,'Bank-1S'!$AF:$AF,$N90,'Bank-1S'!$X:$X,$F90))</f>
        <v>0</v>
      </c>
      <c r="BY90" s="99">
        <f ca="1">IF(BY$7&lt;&gt;"",SUMIFS('Bank-1S'!$AE:$AE,'Bank-1S'!$J:$J,"&gt;="&amp;BY$7,'Bank-1S'!$J:$J,"&lt;="&amp;BY$8,'Bank-1S'!$AF:$AF,$N90,'Bank-1S'!$X:$X,$F90),SUMIFS('Bank-1S'!$AE:$AE,'Bank-1S'!$J:$J,BY$8,'Bank-1S'!$AF:$AF,$N90,'Bank-1S'!$X:$X,$F90))</f>
        <v>0</v>
      </c>
      <c r="BZ90" s="99">
        <f ca="1">IF(BZ$7&lt;&gt;"",SUMIFS('Bank-1S'!$AE:$AE,'Bank-1S'!$J:$J,"&gt;="&amp;BZ$7,'Bank-1S'!$J:$J,"&lt;="&amp;BZ$8,'Bank-1S'!$AF:$AF,$N90,'Bank-1S'!$X:$X,$F90),SUMIFS('Bank-1S'!$AE:$AE,'Bank-1S'!$J:$J,BZ$8,'Bank-1S'!$AF:$AF,$N90,'Bank-1S'!$X:$X,$F90))</f>
        <v>0</v>
      </c>
      <c r="CA90" s="99">
        <f ca="1">IF(CA$7&lt;&gt;"",SUMIFS('Bank-1S'!$AE:$AE,'Bank-1S'!$J:$J,"&gt;="&amp;CA$7,'Bank-1S'!$J:$J,"&lt;="&amp;CA$8,'Bank-1S'!$AF:$AF,$N90,'Bank-1S'!$X:$X,$F90),SUMIFS('Bank-1S'!$AE:$AE,'Bank-1S'!$J:$J,CA$8,'Bank-1S'!$AF:$AF,$N90,'Bank-1S'!$X:$X,$F90))</f>
        <v>0</v>
      </c>
      <c r="CB90" s="99">
        <f ca="1">IF(CB$7&lt;&gt;"",SUMIFS('Bank-1S'!$AE:$AE,'Bank-1S'!$J:$J,"&gt;="&amp;CB$7,'Bank-1S'!$J:$J,"&lt;="&amp;CB$8,'Bank-1S'!$AF:$AF,$N90,'Bank-1S'!$X:$X,$F90),SUMIFS('Bank-1S'!$AE:$AE,'Bank-1S'!$J:$J,CB$8,'Bank-1S'!$AF:$AF,$N90,'Bank-1S'!$X:$X,$F90))</f>
        <v>0</v>
      </c>
      <c r="CC90" s="99">
        <f ca="1">IF(CC$7&lt;&gt;"",SUMIFS('Bank-1S'!$AE:$AE,'Bank-1S'!$J:$J,"&gt;="&amp;CC$7,'Bank-1S'!$J:$J,"&lt;="&amp;CC$8,'Bank-1S'!$AF:$AF,$N90,'Bank-1S'!$X:$X,$F90),SUMIFS('Bank-1S'!$AE:$AE,'Bank-1S'!$J:$J,CC$8,'Bank-1S'!$AF:$AF,$N90,'Bank-1S'!$X:$X,$F90))</f>
        <v>0</v>
      </c>
      <c r="CD90" s="99">
        <f ca="1">IF(CD$7&lt;&gt;"",SUMIFS('Bank-1S'!$AE:$AE,'Bank-1S'!$J:$J,"&gt;="&amp;CD$7,'Bank-1S'!$J:$J,"&lt;="&amp;CD$8,'Bank-1S'!$AF:$AF,$N90,'Bank-1S'!$X:$X,$F90),SUMIFS('Bank-1S'!$AE:$AE,'Bank-1S'!$J:$J,CD$8,'Bank-1S'!$AF:$AF,$N90,'Bank-1S'!$X:$X,$F90))</f>
        <v>0</v>
      </c>
      <c r="CE90" s="99">
        <f ca="1">IF(CE$7&lt;&gt;"",SUMIFS('Bank-1S'!$AE:$AE,'Bank-1S'!$J:$J,"&gt;="&amp;CE$7,'Bank-1S'!$J:$J,"&lt;="&amp;CE$8,'Bank-1S'!$AF:$AF,$N90,'Bank-1S'!$X:$X,$F90),SUMIFS('Bank-1S'!$AE:$AE,'Bank-1S'!$J:$J,CE$8,'Bank-1S'!$AF:$AF,$N90,'Bank-1S'!$X:$X,$F90))</f>
        <v>0</v>
      </c>
      <c r="CF90" s="99">
        <f ca="1">IF(CF$7&lt;&gt;"",SUMIFS('Bank-1S'!$AE:$AE,'Bank-1S'!$J:$J,"&gt;="&amp;CF$7,'Bank-1S'!$J:$J,"&lt;="&amp;CF$8,'Bank-1S'!$AF:$AF,$N90,'Bank-1S'!$X:$X,$F90),SUMIFS('Bank-1S'!$AE:$AE,'Bank-1S'!$J:$J,CF$8,'Bank-1S'!$AF:$AF,$N90,'Bank-1S'!$X:$X,$F90))</f>
        <v>0</v>
      </c>
      <c r="CG90" s="99">
        <f ca="1">IF(CG$7&lt;&gt;"",SUMIFS('Bank-1S'!$AE:$AE,'Bank-1S'!$J:$J,"&gt;="&amp;CG$7,'Bank-1S'!$J:$J,"&lt;="&amp;CG$8,'Bank-1S'!$AF:$AF,$N90,'Bank-1S'!$X:$X,$F90),SUMIFS('Bank-1S'!$AE:$AE,'Bank-1S'!$J:$J,CG$8,'Bank-1S'!$AF:$AF,$N90,'Bank-1S'!$X:$X,$F90))</f>
        <v>0</v>
      </c>
      <c r="CH90" s="99">
        <f ca="1">IF(CH$7&lt;&gt;"",SUMIFS('Bank-1S'!$AE:$AE,'Bank-1S'!$J:$J,"&gt;="&amp;CH$7,'Bank-1S'!$J:$J,"&lt;="&amp;CH$8,'Bank-1S'!$AF:$AF,$N90,'Bank-1S'!$X:$X,$F90),SUMIFS('Bank-1S'!$AE:$AE,'Bank-1S'!$J:$J,CH$8,'Bank-1S'!$AF:$AF,$N90,'Bank-1S'!$X:$X,$F90))</f>
        <v>0</v>
      </c>
      <c r="CI90" s="99">
        <f ca="1">IF(CI$7&lt;&gt;"",SUMIFS('Bank-1S'!$AE:$AE,'Bank-1S'!$J:$J,"&gt;="&amp;CI$7,'Bank-1S'!$J:$J,"&lt;="&amp;CI$8,'Bank-1S'!$AF:$AF,$N90,'Bank-1S'!$X:$X,$F90),SUMIFS('Bank-1S'!$AE:$AE,'Bank-1S'!$J:$J,CI$8,'Bank-1S'!$AF:$AF,$N90,'Bank-1S'!$X:$X,$F90))</f>
        <v>0</v>
      </c>
      <c r="CJ90" s="99">
        <f ca="1">IF(CJ$7&lt;&gt;"",SUMIFS('Bank-1S'!$AE:$AE,'Bank-1S'!$J:$J,"&gt;="&amp;CJ$7,'Bank-1S'!$J:$J,"&lt;="&amp;CJ$8,'Bank-1S'!$AF:$AF,$N90,'Bank-1S'!$X:$X,$F90),SUMIFS('Bank-1S'!$AE:$AE,'Bank-1S'!$J:$J,CJ$8,'Bank-1S'!$AF:$AF,$N90,'Bank-1S'!$X:$X,$F90))</f>
        <v>0</v>
      </c>
      <c r="CK90" s="99">
        <f ca="1">IF(CK$7&lt;&gt;"",SUMIFS('Bank-1S'!$AE:$AE,'Bank-1S'!$J:$J,"&gt;="&amp;CK$7,'Bank-1S'!$J:$J,"&lt;="&amp;CK$8,'Bank-1S'!$AF:$AF,$N90,'Bank-1S'!$X:$X,$F90),SUMIFS('Bank-1S'!$AE:$AE,'Bank-1S'!$J:$J,CK$8,'Bank-1S'!$AF:$AF,$N90,'Bank-1S'!$X:$X,$F90))</f>
        <v>0</v>
      </c>
      <c r="CL90" s="99">
        <f ca="1">IF(CL$7&lt;&gt;"",SUMIFS('Bank-1S'!$AE:$AE,'Bank-1S'!$J:$J,"&gt;="&amp;CL$7,'Bank-1S'!$J:$J,"&lt;="&amp;CL$8,'Bank-1S'!$AF:$AF,$N90,'Bank-1S'!$X:$X,$F90),SUMIFS('Bank-1S'!$AE:$AE,'Bank-1S'!$J:$J,CL$8,'Bank-1S'!$AF:$AF,$N90,'Bank-1S'!$X:$X,$F90))</f>
        <v>0</v>
      </c>
      <c r="CM90" s="99">
        <f ca="1">IF(CM$7&lt;&gt;"",SUMIFS('Bank-1S'!$AE:$AE,'Bank-1S'!$J:$J,"&gt;="&amp;CM$7,'Bank-1S'!$J:$J,"&lt;="&amp;CM$8,'Bank-1S'!$AF:$AF,$N90,'Bank-1S'!$X:$X,$F90),SUMIFS('Bank-1S'!$AE:$AE,'Bank-1S'!$J:$J,CM$8,'Bank-1S'!$AF:$AF,$N90,'Bank-1S'!$X:$X,$F90))</f>
        <v>0</v>
      </c>
      <c r="CN90" s="99">
        <f ca="1">IF(CN$7&lt;&gt;"",SUMIFS('Bank-1S'!$AE:$AE,'Bank-1S'!$J:$J,"&gt;="&amp;CN$7,'Bank-1S'!$J:$J,"&lt;="&amp;CN$8,'Bank-1S'!$AF:$AF,$N90,'Bank-1S'!$X:$X,$F90),SUMIFS('Bank-1S'!$AE:$AE,'Bank-1S'!$J:$J,CN$8,'Bank-1S'!$AF:$AF,$N90,'Bank-1S'!$X:$X,$F90))</f>
        <v>0</v>
      </c>
      <c r="CO90" s="99">
        <f ca="1">IF(CO$7&lt;&gt;"",SUMIFS('Bank-1S'!$AE:$AE,'Bank-1S'!$J:$J,"&gt;="&amp;CO$7,'Bank-1S'!$J:$J,"&lt;="&amp;CO$8,'Bank-1S'!$AF:$AF,$N90,'Bank-1S'!$X:$X,$F90),SUMIFS('Bank-1S'!$AE:$AE,'Bank-1S'!$J:$J,CO$8,'Bank-1S'!$AF:$AF,$N90,'Bank-1S'!$X:$X,$F90))</f>
        <v>0</v>
      </c>
      <c r="CP90" s="99">
        <f ca="1">IF(CP$7&lt;&gt;"",SUMIFS('Bank-1S'!$AE:$AE,'Bank-1S'!$J:$J,"&gt;="&amp;CP$7,'Bank-1S'!$J:$J,"&lt;="&amp;CP$8,'Bank-1S'!$AF:$AF,$N90,'Bank-1S'!$X:$X,$F90),SUMIFS('Bank-1S'!$AE:$AE,'Bank-1S'!$J:$J,CP$8,'Bank-1S'!$AF:$AF,$N90,'Bank-1S'!$X:$X,$F90))</f>
        <v>0</v>
      </c>
      <c r="CQ90" s="99">
        <f ca="1">IF(CQ$7&lt;&gt;"",SUMIFS('Bank-1S'!$AE:$AE,'Bank-1S'!$J:$J,"&gt;="&amp;CQ$7,'Bank-1S'!$J:$J,"&lt;="&amp;CQ$8,'Bank-1S'!$AF:$AF,$N90,'Bank-1S'!$X:$X,$F90),SUMIFS('Bank-1S'!$AE:$AE,'Bank-1S'!$J:$J,CQ$8,'Bank-1S'!$AF:$AF,$N90,'Bank-1S'!$X:$X,$F90))</f>
        <v>0</v>
      </c>
      <c r="CR90" s="99">
        <f ca="1">IF(CR$7&lt;&gt;"",SUMIFS('Bank-1S'!$AE:$AE,'Bank-1S'!$J:$J,"&gt;="&amp;CR$7,'Bank-1S'!$J:$J,"&lt;="&amp;CR$8,'Bank-1S'!$AF:$AF,$N90,'Bank-1S'!$X:$X,$F90),SUMIFS('Bank-1S'!$AE:$AE,'Bank-1S'!$J:$J,CR$8,'Bank-1S'!$AF:$AF,$N90,'Bank-1S'!$X:$X,$F90))</f>
        <v>0</v>
      </c>
      <c r="CS90" s="99">
        <f ca="1">IF(CS$7&lt;&gt;"",SUMIFS('Bank-1S'!$AE:$AE,'Bank-1S'!$J:$J,"&gt;="&amp;CS$7,'Bank-1S'!$J:$J,"&lt;="&amp;CS$8,'Bank-1S'!$AF:$AF,$N90,'Bank-1S'!$X:$X,$F90),SUMIFS('Bank-1S'!$AE:$AE,'Bank-1S'!$J:$J,CS$8,'Bank-1S'!$AF:$AF,$N90,'Bank-1S'!$X:$X,$F90))</f>
        <v>0</v>
      </c>
      <c r="CT90" s="99">
        <f ca="1">IF(CT$7&lt;&gt;"",SUMIFS('Bank-1S'!$AE:$AE,'Bank-1S'!$J:$J,"&gt;="&amp;CT$7,'Bank-1S'!$J:$J,"&lt;="&amp;CT$8,'Bank-1S'!$AF:$AF,$N90,'Bank-1S'!$X:$X,$F90),SUMIFS('Bank-1S'!$AE:$AE,'Bank-1S'!$J:$J,CT$8,'Bank-1S'!$AF:$AF,$N90,'Bank-1S'!$X:$X,$F90))</f>
        <v>0</v>
      </c>
    </row>
    <row r="91" spans="1:98" s="28" customFormat="1" ht="10.199999999999999" x14ac:dyDescent="0.2">
      <c r="A91" s="87"/>
      <c r="B91" s="87"/>
      <c r="C91" s="87"/>
      <c r="D91" s="87"/>
      <c r="E91" s="198">
        <v>1</v>
      </c>
      <c r="F91" s="101" t="str">
        <f>lists!$Z$42</f>
        <v>Оплаты банковских комиссий</v>
      </c>
      <c r="G91" s="87"/>
      <c r="H91" s="291">
        <f t="shared" ca="1" si="24"/>
        <v>0</v>
      </c>
      <c r="I91" s="306">
        <f t="shared" ca="1" si="37"/>
        <v>0</v>
      </c>
      <c r="J91" s="291">
        <f t="shared" ca="1" si="22"/>
        <v>0</v>
      </c>
      <c r="K91" s="306">
        <f t="shared" ca="1" si="26"/>
        <v>0</v>
      </c>
      <c r="L91" s="306">
        <f t="shared" ca="1" si="38"/>
        <v>0</v>
      </c>
      <c r="M91" s="86"/>
      <c r="N91" s="87" t="str">
        <f t="shared" si="23"/>
        <v>RUR</v>
      </c>
      <c r="O91" s="88"/>
      <c r="P91" s="87"/>
      <c r="Q91" s="260">
        <f t="shared" ca="1" si="28"/>
        <v>0</v>
      </c>
      <c r="R91" s="87"/>
      <c r="S91" s="136"/>
      <c r="T91" s="137">
        <f t="shared" ref="T91:T100" ca="1" si="39">SUM(V91:CU91)</f>
        <v>0</v>
      </c>
      <c r="U91" s="138"/>
      <c r="V91" s="168"/>
      <c r="W91" s="169">
        <f>IF(W$7&lt;&gt;"",SUMIFS('Bank-1S'!$AE:$AE,'Bank-1S'!$J:$J,"&gt;="&amp;W$7,'Bank-1S'!$J:$J,"&lt;="&amp;W$8,'Bank-1S'!$AF:$AF,$N91,'Bank-1S'!$X:$X,$F91),SUMIFS('Bank-1S'!$AE:$AE,'Bank-1S'!$J:$J,W$8,'Bank-1S'!$AF:$AF,$N91,'Bank-1S'!$X:$X,$F91))</f>
        <v>0</v>
      </c>
      <c r="X91" s="99">
        <f ca="1">IF(X$7&lt;&gt;"",SUMIFS('Bank-1S'!$AE:$AE,'Bank-1S'!$J:$J,"&gt;="&amp;X$7,'Bank-1S'!$J:$J,"&lt;="&amp;X$8,'Bank-1S'!$AF:$AF,$N91,'Bank-1S'!$X:$X,$F91),SUMIFS('Bank-1S'!$AE:$AE,'Bank-1S'!$J:$J,X$8,'Bank-1S'!$AF:$AF,$N91,'Bank-1S'!$X:$X,$F91))</f>
        <v>0</v>
      </c>
      <c r="Y91" s="99">
        <f ca="1">IF(Y$7&lt;&gt;"",SUMIFS('Bank-1S'!$AE:$AE,'Bank-1S'!$J:$J,"&gt;="&amp;Y$7,'Bank-1S'!$J:$J,"&lt;="&amp;Y$8,'Bank-1S'!$AF:$AF,$N91,'Bank-1S'!$X:$X,$F91),SUMIFS('Bank-1S'!$AE:$AE,'Bank-1S'!$J:$J,Y$8,'Bank-1S'!$AF:$AF,$N91,'Bank-1S'!$X:$X,$F91))</f>
        <v>0</v>
      </c>
      <c r="Z91" s="99">
        <f ca="1">IF(Z$7&lt;&gt;"",SUMIFS('Bank-1S'!$AE:$AE,'Bank-1S'!$J:$J,"&gt;="&amp;Z$7,'Bank-1S'!$J:$J,"&lt;="&amp;Z$8,'Bank-1S'!$AF:$AF,$N91,'Bank-1S'!$X:$X,$F91),SUMIFS('Bank-1S'!$AE:$AE,'Bank-1S'!$J:$J,Z$8,'Bank-1S'!$AF:$AF,$N91,'Bank-1S'!$X:$X,$F91))</f>
        <v>0</v>
      </c>
      <c r="AA91" s="99">
        <f ca="1">IF(AA$7&lt;&gt;"",SUMIFS('Bank-1S'!$AE:$AE,'Bank-1S'!$J:$J,"&gt;="&amp;AA$7,'Bank-1S'!$J:$J,"&lt;="&amp;AA$8,'Bank-1S'!$AF:$AF,$N91,'Bank-1S'!$X:$X,$F91),SUMIFS('Bank-1S'!$AE:$AE,'Bank-1S'!$J:$J,AA$8,'Bank-1S'!$AF:$AF,$N91,'Bank-1S'!$X:$X,$F91))</f>
        <v>0</v>
      </c>
      <c r="AB91" s="99">
        <f ca="1">IF(AB$7&lt;&gt;"",SUMIFS('Bank-1S'!$AE:$AE,'Bank-1S'!$J:$J,"&gt;="&amp;AB$7,'Bank-1S'!$J:$J,"&lt;="&amp;AB$8,'Bank-1S'!$AF:$AF,$N91,'Bank-1S'!$X:$X,$F91),SUMIFS('Bank-1S'!$AE:$AE,'Bank-1S'!$J:$J,AB$8,'Bank-1S'!$AF:$AF,$N91,'Bank-1S'!$X:$X,$F91))</f>
        <v>0</v>
      </c>
      <c r="AC91" s="99">
        <f ca="1">IF(AC$7&lt;&gt;"",SUMIFS('Bank-1S'!$AE:$AE,'Bank-1S'!$J:$J,"&gt;="&amp;AC$7,'Bank-1S'!$J:$J,"&lt;="&amp;AC$8,'Bank-1S'!$AF:$AF,$N91,'Bank-1S'!$X:$X,$F91),SUMIFS('Bank-1S'!$AE:$AE,'Bank-1S'!$J:$J,AC$8,'Bank-1S'!$AF:$AF,$N91,'Bank-1S'!$X:$X,$F91))</f>
        <v>0</v>
      </c>
      <c r="AD91" s="99">
        <f ca="1">IF(AD$7&lt;&gt;"",SUMIFS('Bank-1S'!$AE:$AE,'Bank-1S'!$J:$J,"&gt;="&amp;AD$7,'Bank-1S'!$J:$J,"&lt;="&amp;AD$8,'Bank-1S'!$AF:$AF,$N91,'Bank-1S'!$X:$X,$F91),SUMIFS('Bank-1S'!$AE:$AE,'Bank-1S'!$J:$J,AD$8,'Bank-1S'!$AF:$AF,$N91,'Bank-1S'!$X:$X,$F91))</f>
        <v>0</v>
      </c>
      <c r="AE91" s="99">
        <f ca="1">IF(AE$7&lt;&gt;"",SUMIFS('Bank-1S'!$AE:$AE,'Bank-1S'!$J:$J,"&gt;="&amp;AE$7,'Bank-1S'!$J:$J,"&lt;="&amp;AE$8,'Bank-1S'!$AF:$AF,$N91,'Bank-1S'!$X:$X,$F91),SUMIFS('Bank-1S'!$AE:$AE,'Bank-1S'!$J:$J,AE$8,'Bank-1S'!$AF:$AF,$N91,'Bank-1S'!$X:$X,$F91))</f>
        <v>0</v>
      </c>
      <c r="AF91" s="99">
        <f ca="1">IF(AF$7&lt;&gt;"",SUMIFS('Bank-1S'!$AE:$AE,'Bank-1S'!$J:$J,"&gt;="&amp;AF$7,'Bank-1S'!$J:$J,"&lt;="&amp;AF$8,'Bank-1S'!$AF:$AF,$N91,'Bank-1S'!$X:$X,$F91),SUMIFS('Bank-1S'!$AE:$AE,'Bank-1S'!$J:$J,AF$8,'Bank-1S'!$AF:$AF,$N91,'Bank-1S'!$X:$X,$F91))</f>
        <v>0</v>
      </c>
      <c r="AG91" s="99">
        <f ca="1">IF(AG$7&lt;&gt;"",SUMIFS('Bank-1S'!$AE:$AE,'Bank-1S'!$J:$J,"&gt;="&amp;AG$7,'Bank-1S'!$J:$J,"&lt;="&amp;AG$8,'Bank-1S'!$AF:$AF,$N91,'Bank-1S'!$X:$X,$F91),SUMIFS('Bank-1S'!$AE:$AE,'Bank-1S'!$J:$J,AG$8,'Bank-1S'!$AF:$AF,$N91,'Bank-1S'!$X:$X,$F91))</f>
        <v>0</v>
      </c>
      <c r="AH91" s="99">
        <f ca="1">IF(AH$7&lt;&gt;"",SUMIFS('Bank-1S'!$AE:$AE,'Bank-1S'!$J:$J,"&gt;="&amp;AH$7,'Bank-1S'!$J:$J,"&lt;="&amp;AH$8,'Bank-1S'!$AF:$AF,$N91,'Bank-1S'!$X:$X,$F91),SUMIFS('Bank-1S'!$AE:$AE,'Bank-1S'!$J:$J,AH$8,'Bank-1S'!$AF:$AF,$N91,'Bank-1S'!$X:$X,$F91))</f>
        <v>0</v>
      </c>
      <c r="AI91" s="99">
        <f ca="1">IF(AI$7&lt;&gt;"",SUMIFS('Bank-1S'!$AE:$AE,'Bank-1S'!$J:$J,"&gt;="&amp;AI$7,'Bank-1S'!$J:$J,"&lt;="&amp;AI$8,'Bank-1S'!$AF:$AF,$N91,'Bank-1S'!$X:$X,$F91),SUMIFS('Bank-1S'!$AE:$AE,'Bank-1S'!$J:$J,AI$8,'Bank-1S'!$AF:$AF,$N91,'Bank-1S'!$X:$X,$F91))</f>
        <v>0</v>
      </c>
      <c r="AJ91" s="99">
        <f ca="1">IF(AJ$7&lt;&gt;"",SUMIFS('Bank-1S'!$AE:$AE,'Bank-1S'!$J:$J,"&gt;="&amp;AJ$7,'Bank-1S'!$J:$J,"&lt;="&amp;AJ$8,'Bank-1S'!$AF:$AF,$N91,'Bank-1S'!$X:$X,$F91),SUMIFS('Bank-1S'!$AE:$AE,'Bank-1S'!$J:$J,AJ$8,'Bank-1S'!$AF:$AF,$N91,'Bank-1S'!$X:$X,$F91))</f>
        <v>0</v>
      </c>
      <c r="AK91" s="99">
        <f ca="1">IF(AK$7&lt;&gt;"",SUMIFS('Bank-1S'!$AE:$AE,'Bank-1S'!$J:$J,"&gt;="&amp;AK$7,'Bank-1S'!$J:$J,"&lt;="&amp;AK$8,'Bank-1S'!$AF:$AF,$N91,'Bank-1S'!$X:$X,$F91),SUMIFS('Bank-1S'!$AE:$AE,'Bank-1S'!$J:$J,AK$8,'Bank-1S'!$AF:$AF,$N91,'Bank-1S'!$X:$X,$F91))</f>
        <v>0</v>
      </c>
      <c r="AL91" s="99">
        <f ca="1">IF(AL$7&lt;&gt;"",SUMIFS('Bank-1S'!$AE:$AE,'Bank-1S'!$J:$J,"&gt;="&amp;AL$7,'Bank-1S'!$J:$J,"&lt;="&amp;AL$8,'Bank-1S'!$AF:$AF,$N91,'Bank-1S'!$X:$X,$F91),SUMIFS('Bank-1S'!$AE:$AE,'Bank-1S'!$J:$J,AL$8,'Bank-1S'!$AF:$AF,$N91,'Bank-1S'!$X:$X,$F91))</f>
        <v>0</v>
      </c>
      <c r="AM91" s="99">
        <f ca="1">IF(AM$7&lt;&gt;"",SUMIFS('Bank-1S'!$AE:$AE,'Bank-1S'!$J:$J,"&gt;="&amp;AM$7,'Bank-1S'!$J:$J,"&lt;="&amp;AM$8,'Bank-1S'!$AF:$AF,$N91,'Bank-1S'!$X:$X,$F91),SUMIFS('Bank-1S'!$AE:$AE,'Bank-1S'!$J:$J,AM$8,'Bank-1S'!$AF:$AF,$N91,'Bank-1S'!$X:$X,$F91))</f>
        <v>0</v>
      </c>
      <c r="AN91" s="99">
        <f ca="1">IF(AN$7&lt;&gt;"",SUMIFS('Bank-1S'!$AE:$AE,'Bank-1S'!$J:$J,"&gt;="&amp;AN$7,'Bank-1S'!$J:$J,"&lt;="&amp;AN$8,'Bank-1S'!$AF:$AF,$N91,'Bank-1S'!$X:$X,$F91),SUMIFS('Bank-1S'!$AE:$AE,'Bank-1S'!$J:$J,AN$8,'Bank-1S'!$AF:$AF,$N91,'Bank-1S'!$X:$X,$F91))</f>
        <v>0</v>
      </c>
      <c r="AO91" s="99">
        <f ca="1">IF(AO$7&lt;&gt;"",SUMIFS('Bank-1S'!$AE:$AE,'Bank-1S'!$J:$J,"&gt;="&amp;AO$7,'Bank-1S'!$J:$J,"&lt;="&amp;AO$8,'Bank-1S'!$AF:$AF,$N91,'Bank-1S'!$X:$X,$F91),SUMIFS('Bank-1S'!$AE:$AE,'Bank-1S'!$J:$J,AO$8,'Bank-1S'!$AF:$AF,$N91,'Bank-1S'!$X:$X,$F91))</f>
        <v>0</v>
      </c>
      <c r="AP91" s="99">
        <f ca="1">IF(AP$7&lt;&gt;"",SUMIFS('Bank-1S'!$AE:$AE,'Bank-1S'!$J:$J,"&gt;="&amp;AP$7,'Bank-1S'!$J:$J,"&lt;="&amp;AP$8,'Bank-1S'!$AF:$AF,$N91,'Bank-1S'!$X:$X,$F91),SUMIFS('Bank-1S'!$AE:$AE,'Bank-1S'!$J:$J,AP$8,'Bank-1S'!$AF:$AF,$N91,'Bank-1S'!$X:$X,$F91))</f>
        <v>0</v>
      </c>
      <c r="AQ91" s="99">
        <f ca="1">IF(AQ$7&lt;&gt;"",SUMIFS('Bank-1S'!$AE:$AE,'Bank-1S'!$J:$J,"&gt;="&amp;AQ$7,'Bank-1S'!$J:$J,"&lt;="&amp;AQ$8,'Bank-1S'!$AF:$AF,$N91,'Bank-1S'!$X:$X,$F91),SUMIFS('Bank-1S'!$AE:$AE,'Bank-1S'!$J:$J,AQ$8,'Bank-1S'!$AF:$AF,$N91,'Bank-1S'!$X:$X,$F91))</f>
        <v>0</v>
      </c>
      <c r="AR91" s="99">
        <f ca="1">IF(AR$7&lt;&gt;"",SUMIFS('Bank-1S'!$AE:$AE,'Bank-1S'!$J:$J,"&gt;="&amp;AR$7,'Bank-1S'!$J:$J,"&lt;="&amp;AR$8,'Bank-1S'!$AF:$AF,$N91,'Bank-1S'!$X:$X,$F91),SUMIFS('Bank-1S'!$AE:$AE,'Bank-1S'!$J:$J,AR$8,'Bank-1S'!$AF:$AF,$N91,'Bank-1S'!$X:$X,$F91))</f>
        <v>0</v>
      </c>
      <c r="AS91" s="99">
        <f ca="1">IF(AS$7&lt;&gt;"",SUMIFS('Bank-1S'!$AE:$AE,'Bank-1S'!$J:$J,"&gt;="&amp;AS$7,'Bank-1S'!$J:$J,"&lt;="&amp;AS$8,'Bank-1S'!$AF:$AF,$N91,'Bank-1S'!$X:$X,$F91),SUMIFS('Bank-1S'!$AE:$AE,'Bank-1S'!$J:$J,AS$8,'Bank-1S'!$AF:$AF,$N91,'Bank-1S'!$X:$X,$F91))</f>
        <v>0</v>
      </c>
      <c r="AT91" s="99">
        <f ca="1">IF(AT$7&lt;&gt;"",SUMIFS('Bank-1S'!$AE:$AE,'Bank-1S'!$J:$J,"&gt;="&amp;AT$7,'Bank-1S'!$J:$J,"&lt;="&amp;AT$8,'Bank-1S'!$AF:$AF,$N91,'Bank-1S'!$X:$X,$F91),SUMIFS('Bank-1S'!$AE:$AE,'Bank-1S'!$J:$J,AT$8,'Bank-1S'!$AF:$AF,$N91,'Bank-1S'!$X:$X,$F91))</f>
        <v>0</v>
      </c>
      <c r="AU91" s="99">
        <f ca="1">IF(AU$7&lt;&gt;"",SUMIFS('Bank-1S'!$AE:$AE,'Bank-1S'!$J:$J,"&gt;="&amp;AU$7,'Bank-1S'!$J:$J,"&lt;="&amp;AU$8,'Bank-1S'!$AF:$AF,$N91,'Bank-1S'!$X:$X,$F91),SUMIFS('Bank-1S'!$AE:$AE,'Bank-1S'!$J:$J,AU$8,'Bank-1S'!$AF:$AF,$N91,'Bank-1S'!$X:$X,$F91))</f>
        <v>0</v>
      </c>
      <c r="AV91" s="99">
        <f ca="1">IF(AV$7&lt;&gt;"",SUMIFS('Bank-1S'!$AE:$AE,'Bank-1S'!$J:$J,"&gt;="&amp;AV$7,'Bank-1S'!$J:$J,"&lt;="&amp;AV$8,'Bank-1S'!$AF:$AF,$N91,'Bank-1S'!$X:$X,$F91),SUMIFS('Bank-1S'!$AE:$AE,'Bank-1S'!$J:$J,AV$8,'Bank-1S'!$AF:$AF,$N91,'Bank-1S'!$X:$X,$F91))</f>
        <v>0</v>
      </c>
      <c r="AW91" s="99">
        <f ca="1">IF(AW$7&lt;&gt;"",SUMIFS('Bank-1S'!$AE:$AE,'Bank-1S'!$J:$J,"&gt;="&amp;AW$7,'Bank-1S'!$J:$J,"&lt;="&amp;AW$8,'Bank-1S'!$AF:$AF,$N91,'Bank-1S'!$X:$X,$F91),SUMIFS('Bank-1S'!$AE:$AE,'Bank-1S'!$J:$J,AW$8,'Bank-1S'!$AF:$AF,$N91,'Bank-1S'!$X:$X,$F91))</f>
        <v>0</v>
      </c>
      <c r="AX91" s="99">
        <f ca="1">IF(AX$7&lt;&gt;"",SUMIFS('Bank-1S'!$AE:$AE,'Bank-1S'!$J:$J,"&gt;="&amp;AX$7,'Bank-1S'!$J:$J,"&lt;="&amp;AX$8,'Bank-1S'!$AF:$AF,$N91,'Bank-1S'!$X:$X,$F91),SUMIFS('Bank-1S'!$AE:$AE,'Bank-1S'!$J:$J,AX$8,'Bank-1S'!$AF:$AF,$N91,'Bank-1S'!$X:$X,$F91))</f>
        <v>0</v>
      </c>
      <c r="AY91" s="99">
        <f ca="1">IF(AY$7&lt;&gt;"",SUMIFS('Bank-1S'!$AE:$AE,'Bank-1S'!$J:$J,"&gt;="&amp;AY$7,'Bank-1S'!$J:$J,"&lt;="&amp;AY$8,'Bank-1S'!$AF:$AF,$N91,'Bank-1S'!$X:$X,$F91),SUMIFS('Bank-1S'!$AE:$AE,'Bank-1S'!$J:$J,AY$8,'Bank-1S'!$AF:$AF,$N91,'Bank-1S'!$X:$X,$F91))</f>
        <v>0</v>
      </c>
      <c r="AZ91" s="99">
        <f ca="1">IF(AZ$7&lt;&gt;"",SUMIFS('Bank-1S'!$AE:$AE,'Bank-1S'!$J:$J,"&gt;="&amp;AZ$7,'Bank-1S'!$J:$J,"&lt;="&amp;AZ$8,'Bank-1S'!$AF:$AF,$N91,'Bank-1S'!$X:$X,$F91),SUMIFS('Bank-1S'!$AE:$AE,'Bank-1S'!$J:$J,AZ$8,'Bank-1S'!$AF:$AF,$N91,'Bank-1S'!$X:$X,$F91))</f>
        <v>0</v>
      </c>
      <c r="BA91" s="99">
        <f ca="1">IF(BA$7&lt;&gt;"",SUMIFS('Bank-1S'!$AE:$AE,'Bank-1S'!$J:$J,"&gt;="&amp;BA$7,'Bank-1S'!$J:$J,"&lt;="&amp;BA$8,'Bank-1S'!$AF:$AF,$N91,'Bank-1S'!$X:$X,$F91),SUMIFS('Bank-1S'!$AE:$AE,'Bank-1S'!$J:$J,BA$8,'Bank-1S'!$AF:$AF,$N91,'Bank-1S'!$X:$X,$F91))</f>
        <v>0</v>
      </c>
      <c r="BB91" s="99">
        <f ca="1">IF(BB$7&lt;&gt;"",SUMIFS('Bank-1S'!$AE:$AE,'Bank-1S'!$J:$J,"&gt;="&amp;BB$7,'Bank-1S'!$J:$J,"&lt;="&amp;BB$8,'Bank-1S'!$AF:$AF,$N91,'Bank-1S'!$X:$X,$F91),SUMIFS('Bank-1S'!$AE:$AE,'Bank-1S'!$J:$J,BB$8,'Bank-1S'!$AF:$AF,$N91,'Bank-1S'!$X:$X,$F91))</f>
        <v>0</v>
      </c>
      <c r="BC91" s="99">
        <f ca="1">IF(BC$7&lt;&gt;"",SUMIFS('Bank-1S'!$AE:$AE,'Bank-1S'!$J:$J,"&gt;="&amp;BC$7,'Bank-1S'!$J:$J,"&lt;="&amp;BC$8,'Bank-1S'!$AF:$AF,$N91,'Bank-1S'!$X:$X,$F91),SUMIFS('Bank-1S'!$AE:$AE,'Bank-1S'!$J:$J,BC$8,'Bank-1S'!$AF:$AF,$N91,'Bank-1S'!$X:$X,$F91))</f>
        <v>0</v>
      </c>
      <c r="BD91" s="99">
        <f ca="1">IF(BD$7&lt;&gt;"",SUMIFS('Bank-1S'!$AE:$AE,'Bank-1S'!$J:$J,"&gt;="&amp;BD$7,'Bank-1S'!$J:$J,"&lt;="&amp;BD$8,'Bank-1S'!$AF:$AF,$N91,'Bank-1S'!$X:$X,$F91),SUMIFS('Bank-1S'!$AE:$AE,'Bank-1S'!$J:$J,BD$8,'Bank-1S'!$AF:$AF,$N91,'Bank-1S'!$X:$X,$F91))</f>
        <v>0</v>
      </c>
      <c r="BE91" s="99">
        <f ca="1">IF(BE$7&lt;&gt;"",SUMIFS('Bank-1S'!$AE:$AE,'Bank-1S'!$J:$J,"&gt;="&amp;BE$7,'Bank-1S'!$J:$J,"&lt;="&amp;BE$8,'Bank-1S'!$AF:$AF,$N91,'Bank-1S'!$X:$X,$F91),SUMIFS('Bank-1S'!$AE:$AE,'Bank-1S'!$J:$J,BE$8,'Bank-1S'!$AF:$AF,$N91,'Bank-1S'!$X:$X,$F91))</f>
        <v>0</v>
      </c>
      <c r="BF91" s="99">
        <f ca="1">IF(BF$7&lt;&gt;"",SUMIFS('Bank-1S'!$AE:$AE,'Bank-1S'!$J:$J,"&gt;="&amp;BF$7,'Bank-1S'!$J:$J,"&lt;="&amp;BF$8,'Bank-1S'!$AF:$AF,$N91,'Bank-1S'!$X:$X,$F91),SUMIFS('Bank-1S'!$AE:$AE,'Bank-1S'!$J:$J,BF$8,'Bank-1S'!$AF:$AF,$N91,'Bank-1S'!$X:$X,$F91))</f>
        <v>0</v>
      </c>
      <c r="BG91" s="99">
        <f ca="1">IF(BG$7&lt;&gt;"",SUMIFS('Bank-1S'!$AE:$AE,'Bank-1S'!$J:$J,"&gt;="&amp;BG$7,'Bank-1S'!$J:$J,"&lt;="&amp;BG$8,'Bank-1S'!$AF:$AF,$N91,'Bank-1S'!$X:$X,$F91),SUMIFS('Bank-1S'!$AE:$AE,'Bank-1S'!$J:$J,BG$8,'Bank-1S'!$AF:$AF,$N91,'Bank-1S'!$X:$X,$F91))</f>
        <v>0</v>
      </c>
      <c r="BH91" s="99">
        <f ca="1">IF(BH$7&lt;&gt;"",SUMIFS('Bank-1S'!$AE:$AE,'Bank-1S'!$J:$J,"&gt;="&amp;BH$7,'Bank-1S'!$J:$J,"&lt;="&amp;BH$8,'Bank-1S'!$AF:$AF,$N91,'Bank-1S'!$X:$X,$F91),SUMIFS('Bank-1S'!$AE:$AE,'Bank-1S'!$J:$J,BH$8,'Bank-1S'!$AF:$AF,$N91,'Bank-1S'!$X:$X,$F91))</f>
        <v>0</v>
      </c>
      <c r="BI91" s="99">
        <f ca="1">IF(BI$7&lt;&gt;"",SUMIFS('Bank-1S'!$AE:$AE,'Bank-1S'!$J:$J,"&gt;="&amp;BI$7,'Bank-1S'!$J:$J,"&lt;="&amp;BI$8,'Bank-1S'!$AF:$AF,$N91,'Bank-1S'!$X:$X,$F91),SUMIFS('Bank-1S'!$AE:$AE,'Bank-1S'!$J:$J,BI$8,'Bank-1S'!$AF:$AF,$N91,'Bank-1S'!$X:$X,$F91))</f>
        <v>0</v>
      </c>
      <c r="BJ91" s="99">
        <f ca="1">IF(BJ$7&lt;&gt;"",SUMIFS('Bank-1S'!$AE:$AE,'Bank-1S'!$J:$J,"&gt;="&amp;BJ$7,'Bank-1S'!$J:$J,"&lt;="&amp;BJ$8,'Bank-1S'!$AF:$AF,$N91,'Bank-1S'!$X:$X,$F91),SUMIFS('Bank-1S'!$AE:$AE,'Bank-1S'!$J:$J,BJ$8,'Bank-1S'!$AF:$AF,$N91,'Bank-1S'!$X:$X,$F91))</f>
        <v>0</v>
      </c>
      <c r="BK91" s="99">
        <f ca="1">IF(BK$7&lt;&gt;"",SUMIFS('Bank-1S'!$AE:$AE,'Bank-1S'!$J:$J,"&gt;="&amp;BK$7,'Bank-1S'!$J:$J,"&lt;="&amp;BK$8,'Bank-1S'!$AF:$AF,$N91,'Bank-1S'!$X:$X,$F91),SUMIFS('Bank-1S'!$AE:$AE,'Bank-1S'!$J:$J,BK$8,'Bank-1S'!$AF:$AF,$N91,'Bank-1S'!$X:$X,$F91))</f>
        <v>0</v>
      </c>
      <c r="BL91" s="99">
        <f ca="1">IF(BL$7&lt;&gt;"",SUMIFS('Bank-1S'!$AE:$AE,'Bank-1S'!$J:$J,"&gt;="&amp;BL$7,'Bank-1S'!$J:$J,"&lt;="&amp;BL$8,'Bank-1S'!$AF:$AF,$N91,'Bank-1S'!$X:$X,$F91),SUMIFS('Bank-1S'!$AE:$AE,'Bank-1S'!$J:$J,BL$8,'Bank-1S'!$AF:$AF,$N91,'Bank-1S'!$X:$X,$F91))</f>
        <v>0</v>
      </c>
      <c r="BM91" s="99">
        <f ca="1">IF(BM$7&lt;&gt;"",SUMIFS('Bank-1S'!$AE:$AE,'Bank-1S'!$J:$J,"&gt;="&amp;BM$7,'Bank-1S'!$J:$J,"&lt;="&amp;BM$8,'Bank-1S'!$AF:$AF,$N91,'Bank-1S'!$X:$X,$F91),SUMIFS('Bank-1S'!$AE:$AE,'Bank-1S'!$J:$J,BM$8,'Bank-1S'!$AF:$AF,$N91,'Bank-1S'!$X:$X,$F91))</f>
        <v>0</v>
      </c>
      <c r="BN91" s="99">
        <f ca="1">IF(BN$7&lt;&gt;"",SUMIFS('Bank-1S'!$AE:$AE,'Bank-1S'!$J:$J,"&gt;="&amp;BN$7,'Bank-1S'!$J:$J,"&lt;="&amp;BN$8,'Bank-1S'!$AF:$AF,$N91,'Bank-1S'!$X:$X,$F91),SUMIFS('Bank-1S'!$AE:$AE,'Bank-1S'!$J:$J,BN$8,'Bank-1S'!$AF:$AF,$N91,'Bank-1S'!$X:$X,$F91))</f>
        <v>0</v>
      </c>
      <c r="BO91" s="99">
        <f ca="1">IF(BO$7&lt;&gt;"",SUMIFS('Bank-1S'!$AE:$AE,'Bank-1S'!$J:$J,"&gt;="&amp;BO$7,'Bank-1S'!$J:$J,"&lt;="&amp;BO$8,'Bank-1S'!$AF:$AF,$N91,'Bank-1S'!$X:$X,$F91),SUMIFS('Bank-1S'!$AE:$AE,'Bank-1S'!$J:$J,BO$8,'Bank-1S'!$AF:$AF,$N91,'Bank-1S'!$X:$X,$F91))</f>
        <v>0</v>
      </c>
      <c r="BP91" s="99">
        <f ca="1">IF(BP$7&lt;&gt;"",SUMIFS('Bank-1S'!$AE:$AE,'Bank-1S'!$J:$J,"&gt;="&amp;BP$7,'Bank-1S'!$J:$J,"&lt;="&amp;BP$8,'Bank-1S'!$AF:$AF,$N91,'Bank-1S'!$X:$X,$F91),SUMIFS('Bank-1S'!$AE:$AE,'Bank-1S'!$J:$J,BP$8,'Bank-1S'!$AF:$AF,$N91,'Bank-1S'!$X:$X,$F91))</f>
        <v>0</v>
      </c>
      <c r="BQ91" s="99">
        <f ca="1">IF(BQ$7&lt;&gt;"",SUMIFS('Bank-1S'!$AE:$AE,'Bank-1S'!$J:$J,"&gt;="&amp;BQ$7,'Bank-1S'!$J:$J,"&lt;="&amp;BQ$8,'Bank-1S'!$AF:$AF,$N91,'Bank-1S'!$X:$X,$F91),SUMIFS('Bank-1S'!$AE:$AE,'Bank-1S'!$J:$J,BQ$8,'Bank-1S'!$AF:$AF,$N91,'Bank-1S'!$X:$X,$F91))</f>
        <v>0</v>
      </c>
      <c r="BR91" s="99">
        <f ca="1">IF(BR$7&lt;&gt;"",SUMIFS('Bank-1S'!$AE:$AE,'Bank-1S'!$J:$J,"&gt;="&amp;BR$7,'Bank-1S'!$J:$J,"&lt;="&amp;BR$8,'Bank-1S'!$AF:$AF,$N91,'Bank-1S'!$X:$X,$F91),SUMIFS('Bank-1S'!$AE:$AE,'Bank-1S'!$J:$J,BR$8,'Bank-1S'!$AF:$AF,$N91,'Bank-1S'!$X:$X,$F91))</f>
        <v>0</v>
      </c>
      <c r="BS91" s="99">
        <f ca="1">IF(BS$7&lt;&gt;"",SUMIFS('Bank-1S'!$AE:$AE,'Bank-1S'!$J:$J,"&gt;="&amp;BS$7,'Bank-1S'!$J:$J,"&lt;="&amp;BS$8,'Bank-1S'!$AF:$AF,$N91,'Bank-1S'!$X:$X,$F91),SUMIFS('Bank-1S'!$AE:$AE,'Bank-1S'!$J:$J,BS$8,'Bank-1S'!$AF:$AF,$N91,'Bank-1S'!$X:$X,$F91))</f>
        <v>0</v>
      </c>
      <c r="BT91" s="99">
        <f ca="1">IF(BT$7&lt;&gt;"",SUMIFS('Bank-1S'!$AE:$AE,'Bank-1S'!$J:$J,"&gt;="&amp;BT$7,'Bank-1S'!$J:$J,"&lt;="&amp;BT$8,'Bank-1S'!$AF:$AF,$N91,'Bank-1S'!$X:$X,$F91),SUMIFS('Bank-1S'!$AE:$AE,'Bank-1S'!$J:$J,BT$8,'Bank-1S'!$AF:$AF,$N91,'Bank-1S'!$X:$X,$F91))</f>
        <v>0</v>
      </c>
      <c r="BU91" s="99">
        <f ca="1">IF(BU$7&lt;&gt;"",SUMIFS('Bank-1S'!$AE:$AE,'Bank-1S'!$J:$J,"&gt;="&amp;BU$7,'Bank-1S'!$J:$J,"&lt;="&amp;BU$8,'Bank-1S'!$AF:$AF,$N91,'Bank-1S'!$X:$X,$F91),SUMIFS('Bank-1S'!$AE:$AE,'Bank-1S'!$J:$J,BU$8,'Bank-1S'!$AF:$AF,$N91,'Bank-1S'!$X:$X,$F91))</f>
        <v>0</v>
      </c>
      <c r="BV91" s="99">
        <f ca="1">IF(BV$7&lt;&gt;"",SUMIFS('Bank-1S'!$AE:$AE,'Bank-1S'!$J:$J,"&gt;="&amp;BV$7,'Bank-1S'!$J:$J,"&lt;="&amp;BV$8,'Bank-1S'!$AF:$AF,$N91,'Bank-1S'!$X:$X,$F91),SUMIFS('Bank-1S'!$AE:$AE,'Bank-1S'!$J:$J,BV$8,'Bank-1S'!$AF:$AF,$N91,'Bank-1S'!$X:$X,$F91))</f>
        <v>0</v>
      </c>
      <c r="BW91" s="99">
        <f ca="1">IF(BW$7&lt;&gt;"",SUMIFS('Bank-1S'!$AE:$AE,'Bank-1S'!$J:$J,"&gt;="&amp;BW$7,'Bank-1S'!$J:$J,"&lt;="&amp;BW$8,'Bank-1S'!$AF:$AF,$N91,'Bank-1S'!$X:$X,$F91),SUMIFS('Bank-1S'!$AE:$AE,'Bank-1S'!$J:$J,BW$8,'Bank-1S'!$AF:$AF,$N91,'Bank-1S'!$X:$X,$F91))</f>
        <v>0</v>
      </c>
      <c r="BX91" s="99">
        <f ca="1">IF(BX$7&lt;&gt;"",SUMIFS('Bank-1S'!$AE:$AE,'Bank-1S'!$J:$J,"&gt;="&amp;BX$7,'Bank-1S'!$J:$J,"&lt;="&amp;BX$8,'Bank-1S'!$AF:$AF,$N91,'Bank-1S'!$X:$X,$F91),SUMIFS('Bank-1S'!$AE:$AE,'Bank-1S'!$J:$J,BX$8,'Bank-1S'!$AF:$AF,$N91,'Bank-1S'!$X:$X,$F91))</f>
        <v>0</v>
      </c>
      <c r="BY91" s="99">
        <f ca="1">IF(BY$7&lt;&gt;"",SUMIFS('Bank-1S'!$AE:$AE,'Bank-1S'!$J:$J,"&gt;="&amp;BY$7,'Bank-1S'!$J:$J,"&lt;="&amp;BY$8,'Bank-1S'!$AF:$AF,$N91,'Bank-1S'!$X:$X,$F91),SUMIFS('Bank-1S'!$AE:$AE,'Bank-1S'!$J:$J,BY$8,'Bank-1S'!$AF:$AF,$N91,'Bank-1S'!$X:$X,$F91))</f>
        <v>0</v>
      </c>
      <c r="BZ91" s="99">
        <f ca="1">IF(BZ$7&lt;&gt;"",SUMIFS('Bank-1S'!$AE:$AE,'Bank-1S'!$J:$J,"&gt;="&amp;BZ$7,'Bank-1S'!$J:$J,"&lt;="&amp;BZ$8,'Bank-1S'!$AF:$AF,$N91,'Bank-1S'!$X:$X,$F91),SUMIFS('Bank-1S'!$AE:$AE,'Bank-1S'!$J:$J,BZ$8,'Bank-1S'!$AF:$AF,$N91,'Bank-1S'!$X:$X,$F91))</f>
        <v>0</v>
      </c>
      <c r="CA91" s="99">
        <f ca="1">IF(CA$7&lt;&gt;"",SUMIFS('Bank-1S'!$AE:$AE,'Bank-1S'!$J:$J,"&gt;="&amp;CA$7,'Bank-1S'!$J:$J,"&lt;="&amp;CA$8,'Bank-1S'!$AF:$AF,$N91,'Bank-1S'!$X:$X,$F91),SUMIFS('Bank-1S'!$AE:$AE,'Bank-1S'!$J:$J,CA$8,'Bank-1S'!$AF:$AF,$N91,'Bank-1S'!$X:$X,$F91))</f>
        <v>0</v>
      </c>
      <c r="CB91" s="99">
        <f ca="1">IF(CB$7&lt;&gt;"",SUMIFS('Bank-1S'!$AE:$AE,'Bank-1S'!$J:$J,"&gt;="&amp;CB$7,'Bank-1S'!$J:$J,"&lt;="&amp;CB$8,'Bank-1S'!$AF:$AF,$N91,'Bank-1S'!$X:$X,$F91),SUMIFS('Bank-1S'!$AE:$AE,'Bank-1S'!$J:$J,CB$8,'Bank-1S'!$AF:$AF,$N91,'Bank-1S'!$X:$X,$F91))</f>
        <v>0</v>
      </c>
      <c r="CC91" s="99">
        <f ca="1">IF(CC$7&lt;&gt;"",SUMIFS('Bank-1S'!$AE:$AE,'Bank-1S'!$J:$J,"&gt;="&amp;CC$7,'Bank-1S'!$J:$J,"&lt;="&amp;CC$8,'Bank-1S'!$AF:$AF,$N91,'Bank-1S'!$X:$X,$F91),SUMIFS('Bank-1S'!$AE:$AE,'Bank-1S'!$J:$J,CC$8,'Bank-1S'!$AF:$AF,$N91,'Bank-1S'!$X:$X,$F91))</f>
        <v>0</v>
      </c>
      <c r="CD91" s="99">
        <f ca="1">IF(CD$7&lt;&gt;"",SUMIFS('Bank-1S'!$AE:$AE,'Bank-1S'!$J:$J,"&gt;="&amp;CD$7,'Bank-1S'!$J:$J,"&lt;="&amp;CD$8,'Bank-1S'!$AF:$AF,$N91,'Bank-1S'!$X:$X,$F91),SUMIFS('Bank-1S'!$AE:$AE,'Bank-1S'!$J:$J,CD$8,'Bank-1S'!$AF:$AF,$N91,'Bank-1S'!$X:$X,$F91))</f>
        <v>0</v>
      </c>
      <c r="CE91" s="99">
        <f ca="1">IF(CE$7&lt;&gt;"",SUMIFS('Bank-1S'!$AE:$AE,'Bank-1S'!$J:$J,"&gt;="&amp;CE$7,'Bank-1S'!$J:$J,"&lt;="&amp;CE$8,'Bank-1S'!$AF:$AF,$N91,'Bank-1S'!$X:$X,$F91),SUMIFS('Bank-1S'!$AE:$AE,'Bank-1S'!$J:$J,CE$8,'Bank-1S'!$AF:$AF,$N91,'Bank-1S'!$X:$X,$F91))</f>
        <v>0</v>
      </c>
      <c r="CF91" s="99">
        <f ca="1">IF(CF$7&lt;&gt;"",SUMIFS('Bank-1S'!$AE:$AE,'Bank-1S'!$J:$J,"&gt;="&amp;CF$7,'Bank-1S'!$J:$J,"&lt;="&amp;CF$8,'Bank-1S'!$AF:$AF,$N91,'Bank-1S'!$X:$X,$F91),SUMIFS('Bank-1S'!$AE:$AE,'Bank-1S'!$J:$J,CF$8,'Bank-1S'!$AF:$AF,$N91,'Bank-1S'!$X:$X,$F91))</f>
        <v>0</v>
      </c>
      <c r="CG91" s="99">
        <f ca="1">IF(CG$7&lt;&gt;"",SUMIFS('Bank-1S'!$AE:$AE,'Bank-1S'!$J:$J,"&gt;="&amp;CG$7,'Bank-1S'!$J:$J,"&lt;="&amp;CG$8,'Bank-1S'!$AF:$AF,$N91,'Bank-1S'!$X:$X,$F91),SUMIFS('Bank-1S'!$AE:$AE,'Bank-1S'!$J:$J,CG$8,'Bank-1S'!$AF:$AF,$N91,'Bank-1S'!$X:$X,$F91))</f>
        <v>0</v>
      </c>
      <c r="CH91" s="99">
        <f ca="1">IF(CH$7&lt;&gt;"",SUMIFS('Bank-1S'!$AE:$AE,'Bank-1S'!$J:$J,"&gt;="&amp;CH$7,'Bank-1S'!$J:$J,"&lt;="&amp;CH$8,'Bank-1S'!$AF:$AF,$N91,'Bank-1S'!$X:$X,$F91),SUMIFS('Bank-1S'!$AE:$AE,'Bank-1S'!$J:$J,CH$8,'Bank-1S'!$AF:$AF,$N91,'Bank-1S'!$X:$X,$F91))</f>
        <v>0</v>
      </c>
      <c r="CI91" s="99">
        <f ca="1">IF(CI$7&lt;&gt;"",SUMIFS('Bank-1S'!$AE:$AE,'Bank-1S'!$J:$J,"&gt;="&amp;CI$7,'Bank-1S'!$J:$J,"&lt;="&amp;CI$8,'Bank-1S'!$AF:$AF,$N91,'Bank-1S'!$X:$X,$F91),SUMIFS('Bank-1S'!$AE:$AE,'Bank-1S'!$J:$J,CI$8,'Bank-1S'!$AF:$AF,$N91,'Bank-1S'!$X:$X,$F91))</f>
        <v>0</v>
      </c>
      <c r="CJ91" s="99">
        <f ca="1">IF(CJ$7&lt;&gt;"",SUMIFS('Bank-1S'!$AE:$AE,'Bank-1S'!$J:$J,"&gt;="&amp;CJ$7,'Bank-1S'!$J:$J,"&lt;="&amp;CJ$8,'Bank-1S'!$AF:$AF,$N91,'Bank-1S'!$X:$X,$F91),SUMIFS('Bank-1S'!$AE:$AE,'Bank-1S'!$J:$J,CJ$8,'Bank-1S'!$AF:$AF,$N91,'Bank-1S'!$X:$X,$F91))</f>
        <v>0</v>
      </c>
      <c r="CK91" s="99">
        <f ca="1">IF(CK$7&lt;&gt;"",SUMIFS('Bank-1S'!$AE:$AE,'Bank-1S'!$J:$J,"&gt;="&amp;CK$7,'Bank-1S'!$J:$J,"&lt;="&amp;CK$8,'Bank-1S'!$AF:$AF,$N91,'Bank-1S'!$X:$X,$F91),SUMIFS('Bank-1S'!$AE:$AE,'Bank-1S'!$J:$J,CK$8,'Bank-1S'!$AF:$AF,$N91,'Bank-1S'!$X:$X,$F91))</f>
        <v>0</v>
      </c>
      <c r="CL91" s="99">
        <f ca="1">IF(CL$7&lt;&gt;"",SUMIFS('Bank-1S'!$AE:$AE,'Bank-1S'!$J:$J,"&gt;="&amp;CL$7,'Bank-1S'!$J:$J,"&lt;="&amp;CL$8,'Bank-1S'!$AF:$AF,$N91,'Bank-1S'!$X:$X,$F91),SUMIFS('Bank-1S'!$AE:$AE,'Bank-1S'!$J:$J,CL$8,'Bank-1S'!$AF:$AF,$N91,'Bank-1S'!$X:$X,$F91))</f>
        <v>0</v>
      </c>
      <c r="CM91" s="99">
        <f ca="1">IF(CM$7&lt;&gt;"",SUMIFS('Bank-1S'!$AE:$AE,'Bank-1S'!$J:$J,"&gt;="&amp;CM$7,'Bank-1S'!$J:$J,"&lt;="&amp;CM$8,'Bank-1S'!$AF:$AF,$N91,'Bank-1S'!$X:$X,$F91),SUMIFS('Bank-1S'!$AE:$AE,'Bank-1S'!$J:$J,CM$8,'Bank-1S'!$AF:$AF,$N91,'Bank-1S'!$X:$X,$F91))</f>
        <v>0</v>
      </c>
      <c r="CN91" s="99">
        <f ca="1">IF(CN$7&lt;&gt;"",SUMIFS('Bank-1S'!$AE:$AE,'Bank-1S'!$J:$J,"&gt;="&amp;CN$7,'Bank-1S'!$J:$J,"&lt;="&amp;CN$8,'Bank-1S'!$AF:$AF,$N91,'Bank-1S'!$X:$X,$F91),SUMIFS('Bank-1S'!$AE:$AE,'Bank-1S'!$J:$J,CN$8,'Bank-1S'!$AF:$AF,$N91,'Bank-1S'!$X:$X,$F91))</f>
        <v>0</v>
      </c>
      <c r="CO91" s="99">
        <f ca="1">IF(CO$7&lt;&gt;"",SUMIFS('Bank-1S'!$AE:$AE,'Bank-1S'!$J:$J,"&gt;="&amp;CO$7,'Bank-1S'!$J:$J,"&lt;="&amp;CO$8,'Bank-1S'!$AF:$AF,$N91,'Bank-1S'!$X:$X,$F91),SUMIFS('Bank-1S'!$AE:$AE,'Bank-1S'!$J:$J,CO$8,'Bank-1S'!$AF:$AF,$N91,'Bank-1S'!$X:$X,$F91))</f>
        <v>0</v>
      </c>
      <c r="CP91" s="99">
        <f ca="1">IF(CP$7&lt;&gt;"",SUMIFS('Bank-1S'!$AE:$AE,'Bank-1S'!$J:$J,"&gt;="&amp;CP$7,'Bank-1S'!$J:$J,"&lt;="&amp;CP$8,'Bank-1S'!$AF:$AF,$N91,'Bank-1S'!$X:$X,$F91),SUMIFS('Bank-1S'!$AE:$AE,'Bank-1S'!$J:$J,CP$8,'Bank-1S'!$AF:$AF,$N91,'Bank-1S'!$X:$X,$F91))</f>
        <v>0</v>
      </c>
      <c r="CQ91" s="99">
        <f ca="1">IF(CQ$7&lt;&gt;"",SUMIFS('Bank-1S'!$AE:$AE,'Bank-1S'!$J:$J,"&gt;="&amp;CQ$7,'Bank-1S'!$J:$J,"&lt;="&amp;CQ$8,'Bank-1S'!$AF:$AF,$N91,'Bank-1S'!$X:$X,$F91),SUMIFS('Bank-1S'!$AE:$AE,'Bank-1S'!$J:$J,CQ$8,'Bank-1S'!$AF:$AF,$N91,'Bank-1S'!$X:$X,$F91))</f>
        <v>0</v>
      </c>
      <c r="CR91" s="99">
        <f ca="1">IF(CR$7&lt;&gt;"",SUMIFS('Bank-1S'!$AE:$AE,'Bank-1S'!$J:$J,"&gt;="&amp;CR$7,'Bank-1S'!$J:$J,"&lt;="&amp;CR$8,'Bank-1S'!$AF:$AF,$N91,'Bank-1S'!$X:$X,$F91),SUMIFS('Bank-1S'!$AE:$AE,'Bank-1S'!$J:$J,CR$8,'Bank-1S'!$AF:$AF,$N91,'Bank-1S'!$X:$X,$F91))</f>
        <v>0</v>
      </c>
      <c r="CS91" s="99">
        <f ca="1">IF(CS$7&lt;&gt;"",SUMIFS('Bank-1S'!$AE:$AE,'Bank-1S'!$J:$J,"&gt;="&amp;CS$7,'Bank-1S'!$J:$J,"&lt;="&amp;CS$8,'Bank-1S'!$AF:$AF,$N91,'Bank-1S'!$X:$X,$F91),SUMIFS('Bank-1S'!$AE:$AE,'Bank-1S'!$J:$J,CS$8,'Bank-1S'!$AF:$AF,$N91,'Bank-1S'!$X:$X,$F91))</f>
        <v>0</v>
      </c>
      <c r="CT91" s="99">
        <f ca="1">IF(CT$7&lt;&gt;"",SUMIFS('Bank-1S'!$AE:$AE,'Bank-1S'!$J:$J,"&gt;="&amp;CT$7,'Bank-1S'!$J:$J,"&lt;="&amp;CT$8,'Bank-1S'!$AF:$AF,$N91,'Bank-1S'!$X:$X,$F91),SUMIFS('Bank-1S'!$AE:$AE,'Bank-1S'!$J:$J,CT$8,'Bank-1S'!$AF:$AF,$N91,'Bank-1S'!$X:$X,$F91))</f>
        <v>0</v>
      </c>
    </row>
    <row r="92" spans="1:98" s="28" customFormat="1" ht="10.199999999999999" x14ac:dyDescent="0.2">
      <c r="A92" s="87"/>
      <c r="B92" s="87"/>
      <c r="C92" s="87"/>
      <c r="D92" s="87"/>
      <c r="E92" s="192">
        <v>1</v>
      </c>
      <c r="F92" s="101" t="str">
        <f>lists!$Z$43</f>
        <v>Прочие операционные оплаты</v>
      </c>
      <c r="G92" s="87"/>
      <c r="H92" s="291">
        <f t="shared" ca="1" si="24"/>
        <v>0</v>
      </c>
      <c r="I92" s="306">
        <f t="shared" ca="1" si="37"/>
        <v>0</v>
      </c>
      <c r="J92" s="291">
        <f t="shared" ca="1" si="22"/>
        <v>0</v>
      </c>
      <c r="K92" s="306">
        <f t="shared" ca="1" si="26"/>
        <v>0</v>
      </c>
      <c r="L92" s="306">
        <f t="shared" ca="1" si="38"/>
        <v>0</v>
      </c>
      <c r="M92" s="86"/>
      <c r="N92" s="87" t="str">
        <f t="shared" si="23"/>
        <v>RUR</v>
      </c>
      <c r="O92" s="88"/>
      <c r="P92" s="87"/>
      <c r="Q92" s="260">
        <f t="shared" ca="1" si="28"/>
        <v>0</v>
      </c>
      <c r="R92" s="87"/>
      <c r="S92" s="136"/>
      <c r="T92" s="137">
        <f t="shared" ca="1" si="39"/>
        <v>0</v>
      </c>
      <c r="U92" s="138"/>
      <c r="V92" s="168"/>
      <c r="W92" s="169">
        <f>IF(W$7&lt;&gt;"",SUMIFS('Bank-1S'!$AE:$AE,'Bank-1S'!$J:$J,"&gt;="&amp;W$7,'Bank-1S'!$J:$J,"&lt;="&amp;W$8,'Bank-1S'!$AF:$AF,$N92,'Bank-1S'!$X:$X,$F92),SUMIFS('Bank-1S'!$AE:$AE,'Bank-1S'!$J:$J,W$8,'Bank-1S'!$AF:$AF,$N92,'Bank-1S'!$X:$X,$F92))</f>
        <v>0</v>
      </c>
      <c r="X92" s="99">
        <f ca="1">IF(X$7&lt;&gt;"",SUMIFS('Bank-1S'!$AE:$AE,'Bank-1S'!$J:$J,"&gt;="&amp;X$7,'Bank-1S'!$J:$J,"&lt;="&amp;X$8,'Bank-1S'!$AF:$AF,$N92,'Bank-1S'!$X:$X,$F92),SUMIFS('Bank-1S'!$AE:$AE,'Bank-1S'!$J:$J,X$8,'Bank-1S'!$AF:$AF,$N92,'Bank-1S'!$X:$X,$F92))</f>
        <v>0</v>
      </c>
      <c r="Y92" s="99">
        <f ca="1">IF(Y$7&lt;&gt;"",SUMIFS('Bank-1S'!$AE:$AE,'Bank-1S'!$J:$J,"&gt;="&amp;Y$7,'Bank-1S'!$J:$J,"&lt;="&amp;Y$8,'Bank-1S'!$AF:$AF,$N92,'Bank-1S'!$X:$X,$F92),SUMIFS('Bank-1S'!$AE:$AE,'Bank-1S'!$J:$J,Y$8,'Bank-1S'!$AF:$AF,$N92,'Bank-1S'!$X:$X,$F92))</f>
        <v>0</v>
      </c>
      <c r="Z92" s="99">
        <f ca="1">IF(Z$7&lt;&gt;"",SUMIFS('Bank-1S'!$AE:$AE,'Bank-1S'!$J:$J,"&gt;="&amp;Z$7,'Bank-1S'!$J:$J,"&lt;="&amp;Z$8,'Bank-1S'!$AF:$AF,$N92,'Bank-1S'!$X:$X,$F92),SUMIFS('Bank-1S'!$AE:$AE,'Bank-1S'!$J:$J,Z$8,'Bank-1S'!$AF:$AF,$N92,'Bank-1S'!$X:$X,$F92))</f>
        <v>0</v>
      </c>
      <c r="AA92" s="99">
        <f ca="1">IF(AA$7&lt;&gt;"",SUMIFS('Bank-1S'!$AE:$AE,'Bank-1S'!$J:$J,"&gt;="&amp;AA$7,'Bank-1S'!$J:$J,"&lt;="&amp;AA$8,'Bank-1S'!$AF:$AF,$N92,'Bank-1S'!$X:$X,$F92),SUMIFS('Bank-1S'!$AE:$AE,'Bank-1S'!$J:$J,AA$8,'Bank-1S'!$AF:$AF,$N92,'Bank-1S'!$X:$X,$F92))</f>
        <v>0</v>
      </c>
      <c r="AB92" s="99">
        <f ca="1">IF(AB$7&lt;&gt;"",SUMIFS('Bank-1S'!$AE:$AE,'Bank-1S'!$J:$J,"&gt;="&amp;AB$7,'Bank-1S'!$J:$J,"&lt;="&amp;AB$8,'Bank-1S'!$AF:$AF,$N92,'Bank-1S'!$X:$X,$F92),SUMIFS('Bank-1S'!$AE:$AE,'Bank-1S'!$J:$J,AB$8,'Bank-1S'!$AF:$AF,$N92,'Bank-1S'!$X:$X,$F92))</f>
        <v>0</v>
      </c>
      <c r="AC92" s="99">
        <f ca="1">IF(AC$7&lt;&gt;"",SUMIFS('Bank-1S'!$AE:$AE,'Bank-1S'!$J:$J,"&gt;="&amp;AC$7,'Bank-1S'!$J:$J,"&lt;="&amp;AC$8,'Bank-1S'!$AF:$AF,$N92,'Bank-1S'!$X:$X,$F92),SUMIFS('Bank-1S'!$AE:$AE,'Bank-1S'!$J:$J,AC$8,'Bank-1S'!$AF:$AF,$N92,'Bank-1S'!$X:$X,$F92))</f>
        <v>0</v>
      </c>
      <c r="AD92" s="99">
        <f ca="1">IF(AD$7&lt;&gt;"",SUMIFS('Bank-1S'!$AE:$AE,'Bank-1S'!$J:$J,"&gt;="&amp;AD$7,'Bank-1S'!$J:$J,"&lt;="&amp;AD$8,'Bank-1S'!$AF:$AF,$N92,'Bank-1S'!$X:$X,$F92),SUMIFS('Bank-1S'!$AE:$AE,'Bank-1S'!$J:$J,AD$8,'Bank-1S'!$AF:$AF,$N92,'Bank-1S'!$X:$X,$F92))</f>
        <v>0</v>
      </c>
      <c r="AE92" s="99">
        <f ca="1">IF(AE$7&lt;&gt;"",SUMIFS('Bank-1S'!$AE:$AE,'Bank-1S'!$J:$J,"&gt;="&amp;AE$7,'Bank-1S'!$J:$J,"&lt;="&amp;AE$8,'Bank-1S'!$AF:$AF,$N92,'Bank-1S'!$X:$X,$F92),SUMIFS('Bank-1S'!$AE:$AE,'Bank-1S'!$J:$J,AE$8,'Bank-1S'!$AF:$AF,$N92,'Bank-1S'!$X:$X,$F92))</f>
        <v>0</v>
      </c>
      <c r="AF92" s="99">
        <f ca="1">IF(AF$7&lt;&gt;"",SUMIFS('Bank-1S'!$AE:$AE,'Bank-1S'!$J:$J,"&gt;="&amp;AF$7,'Bank-1S'!$J:$J,"&lt;="&amp;AF$8,'Bank-1S'!$AF:$AF,$N92,'Bank-1S'!$X:$X,$F92),SUMIFS('Bank-1S'!$AE:$AE,'Bank-1S'!$J:$J,AF$8,'Bank-1S'!$AF:$AF,$N92,'Bank-1S'!$X:$X,$F92))</f>
        <v>0</v>
      </c>
      <c r="AG92" s="99">
        <f ca="1">IF(AG$7&lt;&gt;"",SUMIFS('Bank-1S'!$AE:$AE,'Bank-1S'!$J:$J,"&gt;="&amp;AG$7,'Bank-1S'!$J:$J,"&lt;="&amp;AG$8,'Bank-1S'!$AF:$AF,$N92,'Bank-1S'!$X:$X,$F92),SUMIFS('Bank-1S'!$AE:$AE,'Bank-1S'!$J:$J,AG$8,'Bank-1S'!$AF:$AF,$N92,'Bank-1S'!$X:$X,$F92))</f>
        <v>0</v>
      </c>
      <c r="AH92" s="99">
        <f ca="1">IF(AH$7&lt;&gt;"",SUMIFS('Bank-1S'!$AE:$AE,'Bank-1S'!$J:$J,"&gt;="&amp;AH$7,'Bank-1S'!$J:$J,"&lt;="&amp;AH$8,'Bank-1S'!$AF:$AF,$N92,'Bank-1S'!$X:$X,$F92),SUMIFS('Bank-1S'!$AE:$AE,'Bank-1S'!$J:$J,AH$8,'Bank-1S'!$AF:$AF,$N92,'Bank-1S'!$X:$X,$F92))</f>
        <v>0</v>
      </c>
      <c r="AI92" s="99">
        <f ca="1">IF(AI$7&lt;&gt;"",SUMIFS('Bank-1S'!$AE:$AE,'Bank-1S'!$J:$J,"&gt;="&amp;AI$7,'Bank-1S'!$J:$J,"&lt;="&amp;AI$8,'Bank-1S'!$AF:$AF,$N92,'Bank-1S'!$X:$X,$F92),SUMIFS('Bank-1S'!$AE:$AE,'Bank-1S'!$J:$J,AI$8,'Bank-1S'!$AF:$AF,$N92,'Bank-1S'!$X:$X,$F92))</f>
        <v>0</v>
      </c>
      <c r="AJ92" s="99">
        <f ca="1">IF(AJ$7&lt;&gt;"",SUMIFS('Bank-1S'!$AE:$AE,'Bank-1S'!$J:$J,"&gt;="&amp;AJ$7,'Bank-1S'!$J:$J,"&lt;="&amp;AJ$8,'Bank-1S'!$AF:$AF,$N92,'Bank-1S'!$X:$X,$F92),SUMIFS('Bank-1S'!$AE:$AE,'Bank-1S'!$J:$J,AJ$8,'Bank-1S'!$AF:$AF,$N92,'Bank-1S'!$X:$X,$F92))</f>
        <v>0</v>
      </c>
      <c r="AK92" s="99">
        <f ca="1">IF(AK$7&lt;&gt;"",SUMIFS('Bank-1S'!$AE:$AE,'Bank-1S'!$J:$J,"&gt;="&amp;AK$7,'Bank-1S'!$J:$J,"&lt;="&amp;AK$8,'Bank-1S'!$AF:$AF,$N92,'Bank-1S'!$X:$X,$F92),SUMIFS('Bank-1S'!$AE:$AE,'Bank-1S'!$J:$J,AK$8,'Bank-1S'!$AF:$AF,$N92,'Bank-1S'!$X:$X,$F92))</f>
        <v>0</v>
      </c>
      <c r="AL92" s="99">
        <f ca="1">IF(AL$7&lt;&gt;"",SUMIFS('Bank-1S'!$AE:$AE,'Bank-1S'!$J:$J,"&gt;="&amp;AL$7,'Bank-1S'!$J:$J,"&lt;="&amp;AL$8,'Bank-1S'!$AF:$AF,$N92,'Bank-1S'!$X:$X,$F92),SUMIFS('Bank-1S'!$AE:$AE,'Bank-1S'!$J:$J,AL$8,'Bank-1S'!$AF:$AF,$N92,'Bank-1S'!$X:$X,$F92))</f>
        <v>0</v>
      </c>
      <c r="AM92" s="99">
        <f ca="1">IF(AM$7&lt;&gt;"",SUMIFS('Bank-1S'!$AE:$AE,'Bank-1S'!$J:$J,"&gt;="&amp;AM$7,'Bank-1S'!$J:$J,"&lt;="&amp;AM$8,'Bank-1S'!$AF:$AF,$N92,'Bank-1S'!$X:$X,$F92),SUMIFS('Bank-1S'!$AE:$AE,'Bank-1S'!$J:$J,AM$8,'Bank-1S'!$AF:$AF,$N92,'Bank-1S'!$X:$X,$F92))</f>
        <v>0</v>
      </c>
      <c r="AN92" s="99">
        <f ca="1">IF(AN$7&lt;&gt;"",SUMIFS('Bank-1S'!$AE:$AE,'Bank-1S'!$J:$J,"&gt;="&amp;AN$7,'Bank-1S'!$J:$J,"&lt;="&amp;AN$8,'Bank-1S'!$AF:$AF,$N92,'Bank-1S'!$X:$X,$F92),SUMIFS('Bank-1S'!$AE:$AE,'Bank-1S'!$J:$J,AN$8,'Bank-1S'!$AF:$AF,$N92,'Bank-1S'!$X:$X,$F92))</f>
        <v>0</v>
      </c>
      <c r="AO92" s="99">
        <f ca="1">IF(AO$7&lt;&gt;"",SUMIFS('Bank-1S'!$AE:$AE,'Bank-1S'!$J:$J,"&gt;="&amp;AO$7,'Bank-1S'!$J:$J,"&lt;="&amp;AO$8,'Bank-1S'!$AF:$AF,$N92,'Bank-1S'!$X:$X,$F92),SUMIFS('Bank-1S'!$AE:$AE,'Bank-1S'!$J:$J,AO$8,'Bank-1S'!$AF:$AF,$N92,'Bank-1S'!$X:$X,$F92))</f>
        <v>0</v>
      </c>
      <c r="AP92" s="99">
        <f ca="1">IF(AP$7&lt;&gt;"",SUMIFS('Bank-1S'!$AE:$AE,'Bank-1S'!$J:$J,"&gt;="&amp;AP$7,'Bank-1S'!$J:$J,"&lt;="&amp;AP$8,'Bank-1S'!$AF:$AF,$N92,'Bank-1S'!$X:$X,$F92),SUMIFS('Bank-1S'!$AE:$AE,'Bank-1S'!$J:$J,AP$8,'Bank-1S'!$AF:$AF,$N92,'Bank-1S'!$X:$X,$F92))</f>
        <v>0</v>
      </c>
      <c r="AQ92" s="99">
        <f ca="1">IF(AQ$7&lt;&gt;"",SUMIFS('Bank-1S'!$AE:$AE,'Bank-1S'!$J:$J,"&gt;="&amp;AQ$7,'Bank-1S'!$J:$J,"&lt;="&amp;AQ$8,'Bank-1S'!$AF:$AF,$N92,'Bank-1S'!$X:$X,$F92),SUMIFS('Bank-1S'!$AE:$AE,'Bank-1S'!$J:$J,AQ$8,'Bank-1S'!$AF:$AF,$N92,'Bank-1S'!$X:$X,$F92))</f>
        <v>0</v>
      </c>
      <c r="AR92" s="99">
        <f ca="1">IF(AR$7&lt;&gt;"",SUMIFS('Bank-1S'!$AE:$AE,'Bank-1S'!$J:$J,"&gt;="&amp;AR$7,'Bank-1S'!$J:$J,"&lt;="&amp;AR$8,'Bank-1S'!$AF:$AF,$N92,'Bank-1S'!$X:$X,$F92),SUMIFS('Bank-1S'!$AE:$AE,'Bank-1S'!$J:$J,AR$8,'Bank-1S'!$AF:$AF,$N92,'Bank-1S'!$X:$X,$F92))</f>
        <v>0</v>
      </c>
      <c r="AS92" s="99">
        <f ca="1">IF(AS$7&lt;&gt;"",SUMIFS('Bank-1S'!$AE:$AE,'Bank-1S'!$J:$J,"&gt;="&amp;AS$7,'Bank-1S'!$J:$J,"&lt;="&amp;AS$8,'Bank-1S'!$AF:$AF,$N92,'Bank-1S'!$X:$X,$F92),SUMIFS('Bank-1S'!$AE:$AE,'Bank-1S'!$J:$J,AS$8,'Bank-1S'!$AF:$AF,$N92,'Bank-1S'!$X:$X,$F92))</f>
        <v>0</v>
      </c>
      <c r="AT92" s="99">
        <f ca="1">IF(AT$7&lt;&gt;"",SUMIFS('Bank-1S'!$AE:$AE,'Bank-1S'!$J:$J,"&gt;="&amp;AT$7,'Bank-1S'!$J:$J,"&lt;="&amp;AT$8,'Bank-1S'!$AF:$AF,$N92,'Bank-1S'!$X:$X,$F92),SUMIFS('Bank-1S'!$AE:$AE,'Bank-1S'!$J:$J,AT$8,'Bank-1S'!$AF:$AF,$N92,'Bank-1S'!$X:$X,$F92))</f>
        <v>0</v>
      </c>
      <c r="AU92" s="99">
        <f ca="1">IF(AU$7&lt;&gt;"",SUMIFS('Bank-1S'!$AE:$AE,'Bank-1S'!$J:$J,"&gt;="&amp;AU$7,'Bank-1S'!$J:$J,"&lt;="&amp;AU$8,'Bank-1S'!$AF:$AF,$N92,'Bank-1S'!$X:$X,$F92),SUMIFS('Bank-1S'!$AE:$AE,'Bank-1S'!$J:$J,AU$8,'Bank-1S'!$AF:$AF,$N92,'Bank-1S'!$X:$X,$F92))</f>
        <v>0</v>
      </c>
      <c r="AV92" s="99">
        <f ca="1">IF(AV$7&lt;&gt;"",SUMIFS('Bank-1S'!$AE:$AE,'Bank-1S'!$J:$J,"&gt;="&amp;AV$7,'Bank-1S'!$J:$J,"&lt;="&amp;AV$8,'Bank-1S'!$AF:$AF,$N92,'Bank-1S'!$X:$X,$F92),SUMIFS('Bank-1S'!$AE:$AE,'Bank-1S'!$J:$J,AV$8,'Bank-1S'!$AF:$AF,$N92,'Bank-1S'!$X:$X,$F92))</f>
        <v>0</v>
      </c>
      <c r="AW92" s="99">
        <f ca="1">IF(AW$7&lt;&gt;"",SUMIFS('Bank-1S'!$AE:$AE,'Bank-1S'!$J:$J,"&gt;="&amp;AW$7,'Bank-1S'!$J:$J,"&lt;="&amp;AW$8,'Bank-1S'!$AF:$AF,$N92,'Bank-1S'!$X:$X,$F92),SUMIFS('Bank-1S'!$AE:$AE,'Bank-1S'!$J:$J,AW$8,'Bank-1S'!$AF:$AF,$N92,'Bank-1S'!$X:$X,$F92))</f>
        <v>0</v>
      </c>
      <c r="AX92" s="99">
        <f ca="1">IF(AX$7&lt;&gt;"",SUMIFS('Bank-1S'!$AE:$AE,'Bank-1S'!$J:$J,"&gt;="&amp;AX$7,'Bank-1S'!$J:$J,"&lt;="&amp;AX$8,'Bank-1S'!$AF:$AF,$N92,'Bank-1S'!$X:$X,$F92),SUMIFS('Bank-1S'!$AE:$AE,'Bank-1S'!$J:$J,AX$8,'Bank-1S'!$AF:$AF,$N92,'Bank-1S'!$X:$X,$F92))</f>
        <v>0</v>
      </c>
      <c r="AY92" s="99">
        <f ca="1">IF(AY$7&lt;&gt;"",SUMIFS('Bank-1S'!$AE:$AE,'Bank-1S'!$J:$J,"&gt;="&amp;AY$7,'Bank-1S'!$J:$J,"&lt;="&amp;AY$8,'Bank-1S'!$AF:$AF,$N92,'Bank-1S'!$X:$X,$F92),SUMIFS('Bank-1S'!$AE:$AE,'Bank-1S'!$J:$J,AY$8,'Bank-1S'!$AF:$AF,$N92,'Bank-1S'!$X:$X,$F92))</f>
        <v>0</v>
      </c>
      <c r="AZ92" s="99">
        <f ca="1">IF(AZ$7&lt;&gt;"",SUMIFS('Bank-1S'!$AE:$AE,'Bank-1S'!$J:$J,"&gt;="&amp;AZ$7,'Bank-1S'!$J:$J,"&lt;="&amp;AZ$8,'Bank-1S'!$AF:$AF,$N92,'Bank-1S'!$X:$X,$F92),SUMIFS('Bank-1S'!$AE:$AE,'Bank-1S'!$J:$J,AZ$8,'Bank-1S'!$AF:$AF,$N92,'Bank-1S'!$X:$X,$F92))</f>
        <v>0</v>
      </c>
      <c r="BA92" s="99">
        <f ca="1">IF(BA$7&lt;&gt;"",SUMIFS('Bank-1S'!$AE:$AE,'Bank-1S'!$J:$J,"&gt;="&amp;BA$7,'Bank-1S'!$J:$J,"&lt;="&amp;BA$8,'Bank-1S'!$AF:$AF,$N92,'Bank-1S'!$X:$X,$F92),SUMIFS('Bank-1S'!$AE:$AE,'Bank-1S'!$J:$J,BA$8,'Bank-1S'!$AF:$AF,$N92,'Bank-1S'!$X:$X,$F92))</f>
        <v>0</v>
      </c>
      <c r="BB92" s="99">
        <f ca="1">IF(BB$7&lt;&gt;"",SUMIFS('Bank-1S'!$AE:$AE,'Bank-1S'!$J:$J,"&gt;="&amp;BB$7,'Bank-1S'!$J:$J,"&lt;="&amp;BB$8,'Bank-1S'!$AF:$AF,$N92,'Bank-1S'!$X:$X,$F92),SUMIFS('Bank-1S'!$AE:$AE,'Bank-1S'!$J:$J,BB$8,'Bank-1S'!$AF:$AF,$N92,'Bank-1S'!$X:$X,$F92))</f>
        <v>0</v>
      </c>
      <c r="BC92" s="99">
        <f ca="1">IF(BC$7&lt;&gt;"",SUMIFS('Bank-1S'!$AE:$AE,'Bank-1S'!$J:$J,"&gt;="&amp;BC$7,'Bank-1S'!$J:$J,"&lt;="&amp;BC$8,'Bank-1S'!$AF:$AF,$N92,'Bank-1S'!$X:$X,$F92),SUMIFS('Bank-1S'!$AE:$AE,'Bank-1S'!$J:$J,BC$8,'Bank-1S'!$AF:$AF,$N92,'Bank-1S'!$X:$X,$F92))</f>
        <v>0</v>
      </c>
      <c r="BD92" s="99">
        <f ca="1">IF(BD$7&lt;&gt;"",SUMIFS('Bank-1S'!$AE:$AE,'Bank-1S'!$J:$J,"&gt;="&amp;BD$7,'Bank-1S'!$J:$J,"&lt;="&amp;BD$8,'Bank-1S'!$AF:$AF,$N92,'Bank-1S'!$X:$X,$F92),SUMIFS('Bank-1S'!$AE:$AE,'Bank-1S'!$J:$J,BD$8,'Bank-1S'!$AF:$AF,$N92,'Bank-1S'!$X:$X,$F92))</f>
        <v>0</v>
      </c>
      <c r="BE92" s="99">
        <f ca="1">IF(BE$7&lt;&gt;"",SUMIFS('Bank-1S'!$AE:$AE,'Bank-1S'!$J:$J,"&gt;="&amp;BE$7,'Bank-1S'!$J:$J,"&lt;="&amp;BE$8,'Bank-1S'!$AF:$AF,$N92,'Bank-1S'!$X:$X,$F92),SUMIFS('Bank-1S'!$AE:$AE,'Bank-1S'!$J:$J,BE$8,'Bank-1S'!$AF:$AF,$N92,'Bank-1S'!$X:$X,$F92))</f>
        <v>0</v>
      </c>
      <c r="BF92" s="99">
        <f ca="1">IF(BF$7&lt;&gt;"",SUMIFS('Bank-1S'!$AE:$AE,'Bank-1S'!$J:$J,"&gt;="&amp;BF$7,'Bank-1S'!$J:$J,"&lt;="&amp;BF$8,'Bank-1S'!$AF:$AF,$N92,'Bank-1S'!$X:$X,$F92),SUMIFS('Bank-1S'!$AE:$AE,'Bank-1S'!$J:$J,BF$8,'Bank-1S'!$AF:$AF,$N92,'Bank-1S'!$X:$X,$F92))</f>
        <v>0</v>
      </c>
      <c r="BG92" s="99">
        <f ca="1">IF(BG$7&lt;&gt;"",SUMIFS('Bank-1S'!$AE:$AE,'Bank-1S'!$J:$J,"&gt;="&amp;BG$7,'Bank-1S'!$J:$J,"&lt;="&amp;BG$8,'Bank-1S'!$AF:$AF,$N92,'Bank-1S'!$X:$X,$F92),SUMIFS('Bank-1S'!$AE:$AE,'Bank-1S'!$J:$J,BG$8,'Bank-1S'!$AF:$AF,$N92,'Bank-1S'!$X:$X,$F92))</f>
        <v>0</v>
      </c>
      <c r="BH92" s="99">
        <f ca="1">IF(BH$7&lt;&gt;"",SUMIFS('Bank-1S'!$AE:$AE,'Bank-1S'!$J:$J,"&gt;="&amp;BH$7,'Bank-1S'!$J:$J,"&lt;="&amp;BH$8,'Bank-1S'!$AF:$AF,$N92,'Bank-1S'!$X:$X,$F92),SUMIFS('Bank-1S'!$AE:$AE,'Bank-1S'!$J:$J,BH$8,'Bank-1S'!$AF:$AF,$N92,'Bank-1S'!$X:$X,$F92))</f>
        <v>0</v>
      </c>
      <c r="BI92" s="99">
        <f ca="1">IF(BI$7&lt;&gt;"",SUMIFS('Bank-1S'!$AE:$AE,'Bank-1S'!$J:$J,"&gt;="&amp;BI$7,'Bank-1S'!$J:$J,"&lt;="&amp;BI$8,'Bank-1S'!$AF:$AF,$N92,'Bank-1S'!$X:$X,$F92),SUMIFS('Bank-1S'!$AE:$AE,'Bank-1S'!$J:$J,BI$8,'Bank-1S'!$AF:$AF,$N92,'Bank-1S'!$X:$X,$F92))</f>
        <v>0</v>
      </c>
      <c r="BJ92" s="99">
        <f ca="1">IF(BJ$7&lt;&gt;"",SUMIFS('Bank-1S'!$AE:$AE,'Bank-1S'!$J:$J,"&gt;="&amp;BJ$7,'Bank-1S'!$J:$J,"&lt;="&amp;BJ$8,'Bank-1S'!$AF:$AF,$N92,'Bank-1S'!$X:$X,$F92),SUMIFS('Bank-1S'!$AE:$AE,'Bank-1S'!$J:$J,BJ$8,'Bank-1S'!$AF:$AF,$N92,'Bank-1S'!$X:$X,$F92))</f>
        <v>0</v>
      </c>
      <c r="BK92" s="99">
        <f ca="1">IF(BK$7&lt;&gt;"",SUMIFS('Bank-1S'!$AE:$AE,'Bank-1S'!$J:$J,"&gt;="&amp;BK$7,'Bank-1S'!$J:$J,"&lt;="&amp;BK$8,'Bank-1S'!$AF:$AF,$N92,'Bank-1S'!$X:$X,$F92),SUMIFS('Bank-1S'!$AE:$AE,'Bank-1S'!$J:$J,BK$8,'Bank-1S'!$AF:$AF,$N92,'Bank-1S'!$X:$X,$F92))</f>
        <v>0</v>
      </c>
      <c r="BL92" s="99">
        <f ca="1">IF(BL$7&lt;&gt;"",SUMIFS('Bank-1S'!$AE:$AE,'Bank-1S'!$J:$J,"&gt;="&amp;BL$7,'Bank-1S'!$J:$J,"&lt;="&amp;BL$8,'Bank-1S'!$AF:$AF,$N92,'Bank-1S'!$X:$X,$F92),SUMIFS('Bank-1S'!$AE:$AE,'Bank-1S'!$J:$J,BL$8,'Bank-1S'!$AF:$AF,$N92,'Bank-1S'!$X:$X,$F92))</f>
        <v>0</v>
      </c>
      <c r="BM92" s="99">
        <f ca="1">IF(BM$7&lt;&gt;"",SUMIFS('Bank-1S'!$AE:$AE,'Bank-1S'!$J:$J,"&gt;="&amp;BM$7,'Bank-1S'!$J:$J,"&lt;="&amp;BM$8,'Bank-1S'!$AF:$AF,$N92,'Bank-1S'!$X:$X,$F92),SUMIFS('Bank-1S'!$AE:$AE,'Bank-1S'!$J:$J,BM$8,'Bank-1S'!$AF:$AF,$N92,'Bank-1S'!$X:$X,$F92))</f>
        <v>0</v>
      </c>
      <c r="BN92" s="99">
        <f ca="1">IF(BN$7&lt;&gt;"",SUMIFS('Bank-1S'!$AE:$AE,'Bank-1S'!$J:$J,"&gt;="&amp;BN$7,'Bank-1S'!$J:$J,"&lt;="&amp;BN$8,'Bank-1S'!$AF:$AF,$N92,'Bank-1S'!$X:$X,$F92),SUMIFS('Bank-1S'!$AE:$AE,'Bank-1S'!$J:$J,BN$8,'Bank-1S'!$AF:$AF,$N92,'Bank-1S'!$X:$X,$F92))</f>
        <v>0</v>
      </c>
      <c r="BO92" s="99">
        <f ca="1">IF(BO$7&lt;&gt;"",SUMIFS('Bank-1S'!$AE:$AE,'Bank-1S'!$J:$J,"&gt;="&amp;BO$7,'Bank-1S'!$J:$J,"&lt;="&amp;BO$8,'Bank-1S'!$AF:$AF,$N92,'Bank-1S'!$X:$X,$F92),SUMIFS('Bank-1S'!$AE:$AE,'Bank-1S'!$J:$J,BO$8,'Bank-1S'!$AF:$AF,$N92,'Bank-1S'!$X:$X,$F92))</f>
        <v>0</v>
      </c>
      <c r="BP92" s="99">
        <f ca="1">IF(BP$7&lt;&gt;"",SUMIFS('Bank-1S'!$AE:$AE,'Bank-1S'!$J:$J,"&gt;="&amp;BP$7,'Bank-1S'!$J:$J,"&lt;="&amp;BP$8,'Bank-1S'!$AF:$AF,$N92,'Bank-1S'!$X:$X,$F92),SUMIFS('Bank-1S'!$AE:$AE,'Bank-1S'!$J:$J,BP$8,'Bank-1S'!$AF:$AF,$N92,'Bank-1S'!$X:$X,$F92))</f>
        <v>0</v>
      </c>
      <c r="BQ92" s="99">
        <f ca="1">IF(BQ$7&lt;&gt;"",SUMIFS('Bank-1S'!$AE:$AE,'Bank-1S'!$J:$J,"&gt;="&amp;BQ$7,'Bank-1S'!$J:$J,"&lt;="&amp;BQ$8,'Bank-1S'!$AF:$AF,$N92,'Bank-1S'!$X:$X,$F92),SUMIFS('Bank-1S'!$AE:$AE,'Bank-1S'!$J:$J,BQ$8,'Bank-1S'!$AF:$AF,$N92,'Bank-1S'!$X:$X,$F92))</f>
        <v>0</v>
      </c>
      <c r="BR92" s="99">
        <f ca="1">IF(BR$7&lt;&gt;"",SUMIFS('Bank-1S'!$AE:$AE,'Bank-1S'!$J:$J,"&gt;="&amp;BR$7,'Bank-1S'!$J:$J,"&lt;="&amp;BR$8,'Bank-1S'!$AF:$AF,$N92,'Bank-1S'!$X:$X,$F92),SUMIFS('Bank-1S'!$AE:$AE,'Bank-1S'!$J:$J,BR$8,'Bank-1S'!$AF:$AF,$N92,'Bank-1S'!$X:$X,$F92))</f>
        <v>0</v>
      </c>
      <c r="BS92" s="99">
        <f ca="1">IF(BS$7&lt;&gt;"",SUMIFS('Bank-1S'!$AE:$AE,'Bank-1S'!$J:$J,"&gt;="&amp;BS$7,'Bank-1S'!$J:$J,"&lt;="&amp;BS$8,'Bank-1S'!$AF:$AF,$N92,'Bank-1S'!$X:$X,$F92),SUMIFS('Bank-1S'!$AE:$AE,'Bank-1S'!$J:$J,BS$8,'Bank-1S'!$AF:$AF,$N92,'Bank-1S'!$X:$X,$F92))</f>
        <v>0</v>
      </c>
      <c r="BT92" s="99">
        <f ca="1">IF(BT$7&lt;&gt;"",SUMIFS('Bank-1S'!$AE:$AE,'Bank-1S'!$J:$J,"&gt;="&amp;BT$7,'Bank-1S'!$J:$J,"&lt;="&amp;BT$8,'Bank-1S'!$AF:$AF,$N92,'Bank-1S'!$X:$X,$F92),SUMIFS('Bank-1S'!$AE:$AE,'Bank-1S'!$J:$J,BT$8,'Bank-1S'!$AF:$AF,$N92,'Bank-1S'!$X:$X,$F92))</f>
        <v>0</v>
      </c>
      <c r="BU92" s="99">
        <f ca="1">IF(BU$7&lt;&gt;"",SUMIFS('Bank-1S'!$AE:$AE,'Bank-1S'!$J:$J,"&gt;="&amp;BU$7,'Bank-1S'!$J:$J,"&lt;="&amp;BU$8,'Bank-1S'!$AF:$AF,$N92,'Bank-1S'!$X:$X,$F92),SUMIFS('Bank-1S'!$AE:$AE,'Bank-1S'!$J:$J,BU$8,'Bank-1S'!$AF:$AF,$N92,'Bank-1S'!$X:$X,$F92))</f>
        <v>0</v>
      </c>
      <c r="BV92" s="99">
        <f ca="1">IF(BV$7&lt;&gt;"",SUMIFS('Bank-1S'!$AE:$AE,'Bank-1S'!$J:$J,"&gt;="&amp;BV$7,'Bank-1S'!$J:$J,"&lt;="&amp;BV$8,'Bank-1S'!$AF:$AF,$N92,'Bank-1S'!$X:$X,$F92),SUMIFS('Bank-1S'!$AE:$AE,'Bank-1S'!$J:$J,BV$8,'Bank-1S'!$AF:$AF,$N92,'Bank-1S'!$X:$X,$F92))</f>
        <v>0</v>
      </c>
      <c r="BW92" s="99">
        <f ca="1">IF(BW$7&lt;&gt;"",SUMIFS('Bank-1S'!$AE:$AE,'Bank-1S'!$J:$J,"&gt;="&amp;BW$7,'Bank-1S'!$J:$J,"&lt;="&amp;BW$8,'Bank-1S'!$AF:$AF,$N92,'Bank-1S'!$X:$X,$F92),SUMIFS('Bank-1S'!$AE:$AE,'Bank-1S'!$J:$J,BW$8,'Bank-1S'!$AF:$AF,$N92,'Bank-1S'!$X:$X,$F92))</f>
        <v>0</v>
      </c>
      <c r="BX92" s="99">
        <f ca="1">IF(BX$7&lt;&gt;"",SUMIFS('Bank-1S'!$AE:$AE,'Bank-1S'!$J:$J,"&gt;="&amp;BX$7,'Bank-1S'!$J:$J,"&lt;="&amp;BX$8,'Bank-1S'!$AF:$AF,$N92,'Bank-1S'!$X:$X,$F92),SUMIFS('Bank-1S'!$AE:$AE,'Bank-1S'!$J:$J,BX$8,'Bank-1S'!$AF:$AF,$N92,'Bank-1S'!$X:$X,$F92))</f>
        <v>0</v>
      </c>
      <c r="BY92" s="99">
        <f ca="1">IF(BY$7&lt;&gt;"",SUMIFS('Bank-1S'!$AE:$AE,'Bank-1S'!$J:$J,"&gt;="&amp;BY$7,'Bank-1S'!$J:$J,"&lt;="&amp;BY$8,'Bank-1S'!$AF:$AF,$N92,'Bank-1S'!$X:$X,$F92),SUMIFS('Bank-1S'!$AE:$AE,'Bank-1S'!$J:$J,BY$8,'Bank-1S'!$AF:$AF,$N92,'Bank-1S'!$X:$X,$F92))</f>
        <v>0</v>
      </c>
      <c r="BZ92" s="99">
        <f ca="1">IF(BZ$7&lt;&gt;"",SUMIFS('Bank-1S'!$AE:$AE,'Bank-1S'!$J:$J,"&gt;="&amp;BZ$7,'Bank-1S'!$J:$J,"&lt;="&amp;BZ$8,'Bank-1S'!$AF:$AF,$N92,'Bank-1S'!$X:$X,$F92),SUMIFS('Bank-1S'!$AE:$AE,'Bank-1S'!$J:$J,BZ$8,'Bank-1S'!$AF:$AF,$N92,'Bank-1S'!$X:$X,$F92))</f>
        <v>0</v>
      </c>
      <c r="CA92" s="99">
        <f ca="1">IF(CA$7&lt;&gt;"",SUMIFS('Bank-1S'!$AE:$AE,'Bank-1S'!$J:$J,"&gt;="&amp;CA$7,'Bank-1S'!$J:$J,"&lt;="&amp;CA$8,'Bank-1S'!$AF:$AF,$N92,'Bank-1S'!$X:$X,$F92),SUMIFS('Bank-1S'!$AE:$AE,'Bank-1S'!$J:$J,CA$8,'Bank-1S'!$AF:$AF,$N92,'Bank-1S'!$X:$X,$F92))</f>
        <v>0</v>
      </c>
      <c r="CB92" s="99">
        <f ca="1">IF(CB$7&lt;&gt;"",SUMIFS('Bank-1S'!$AE:$AE,'Bank-1S'!$J:$J,"&gt;="&amp;CB$7,'Bank-1S'!$J:$J,"&lt;="&amp;CB$8,'Bank-1S'!$AF:$AF,$N92,'Bank-1S'!$X:$X,$F92),SUMIFS('Bank-1S'!$AE:$AE,'Bank-1S'!$J:$J,CB$8,'Bank-1S'!$AF:$AF,$N92,'Bank-1S'!$X:$X,$F92))</f>
        <v>0</v>
      </c>
      <c r="CC92" s="99">
        <f ca="1">IF(CC$7&lt;&gt;"",SUMIFS('Bank-1S'!$AE:$AE,'Bank-1S'!$J:$J,"&gt;="&amp;CC$7,'Bank-1S'!$J:$J,"&lt;="&amp;CC$8,'Bank-1S'!$AF:$AF,$N92,'Bank-1S'!$X:$X,$F92),SUMIFS('Bank-1S'!$AE:$AE,'Bank-1S'!$J:$J,CC$8,'Bank-1S'!$AF:$AF,$N92,'Bank-1S'!$X:$X,$F92))</f>
        <v>0</v>
      </c>
      <c r="CD92" s="99">
        <f ca="1">IF(CD$7&lt;&gt;"",SUMIFS('Bank-1S'!$AE:$AE,'Bank-1S'!$J:$J,"&gt;="&amp;CD$7,'Bank-1S'!$J:$J,"&lt;="&amp;CD$8,'Bank-1S'!$AF:$AF,$N92,'Bank-1S'!$X:$X,$F92),SUMIFS('Bank-1S'!$AE:$AE,'Bank-1S'!$J:$J,CD$8,'Bank-1S'!$AF:$AF,$N92,'Bank-1S'!$X:$X,$F92))</f>
        <v>0</v>
      </c>
      <c r="CE92" s="99">
        <f ca="1">IF(CE$7&lt;&gt;"",SUMIFS('Bank-1S'!$AE:$AE,'Bank-1S'!$J:$J,"&gt;="&amp;CE$7,'Bank-1S'!$J:$J,"&lt;="&amp;CE$8,'Bank-1S'!$AF:$AF,$N92,'Bank-1S'!$X:$X,$F92),SUMIFS('Bank-1S'!$AE:$AE,'Bank-1S'!$J:$J,CE$8,'Bank-1S'!$AF:$AF,$N92,'Bank-1S'!$X:$X,$F92))</f>
        <v>0</v>
      </c>
      <c r="CF92" s="99">
        <f ca="1">IF(CF$7&lt;&gt;"",SUMIFS('Bank-1S'!$AE:$AE,'Bank-1S'!$J:$J,"&gt;="&amp;CF$7,'Bank-1S'!$J:$J,"&lt;="&amp;CF$8,'Bank-1S'!$AF:$AF,$N92,'Bank-1S'!$X:$X,$F92),SUMIFS('Bank-1S'!$AE:$AE,'Bank-1S'!$J:$J,CF$8,'Bank-1S'!$AF:$AF,$N92,'Bank-1S'!$X:$X,$F92))</f>
        <v>0</v>
      </c>
      <c r="CG92" s="99">
        <f ca="1">IF(CG$7&lt;&gt;"",SUMIFS('Bank-1S'!$AE:$AE,'Bank-1S'!$J:$J,"&gt;="&amp;CG$7,'Bank-1S'!$J:$J,"&lt;="&amp;CG$8,'Bank-1S'!$AF:$AF,$N92,'Bank-1S'!$X:$X,$F92),SUMIFS('Bank-1S'!$AE:$AE,'Bank-1S'!$J:$J,CG$8,'Bank-1S'!$AF:$AF,$N92,'Bank-1S'!$X:$X,$F92))</f>
        <v>0</v>
      </c>
      <c r="CH92" s="99">
        <f ca="1">IF(CH$7&lt;&gt;"",SUMIFS('Bank-1S'!$AE:$AE,'Bank-1S'!$J:$J,"&gt;="&amp;CH$7,'Bank-1S'!$J:$J,"&lt;="&amp;CH$8,'Bank-1S'!$AF:$AF,$N92,'Bank-1S'!$X:$X,$F92),SUMIFS('Bank-1S'!$AE:$AE,'Bank-1S'!$J:$J,CH$8,'Bank-1S'!$AF:$AF,$N92,'Bank-1S'!$X:$X,$F92))</f>
        <v>0</v>
      </c>
      <c r="CI92" s="99">
        <f ca="1">IF(CI$7&lt;&gt;"",SUMIFS('Bank-1S'!$AE:$AE,'Bank-1S'!$J:$J,"&gt;="&amp;CI$7,'Bank-1S'!$J:$J,"&lt;="&amp;CI$8,'Bank-1S'!$AF:$AF,$N92,'Bank-1S'!$X:$X,$F92),SUMIFS('Bank-1S'!$AE:$AE,'Bank-1S'!$J:$J,CI$8,'Bank-1S'!$AF:$AF,$N92,'Bank-1S'!$X:$X,$F92))</f>
        <v>0</v>
      </c>
      <c r="CJ92" s="99">
        <f ca="1">IF(CJ$7&lt;&gt;"",SUMIFS('Bank-1S'!$AE:$AE,'Bank-1S'!$J:$J,"&gt;="&amp;CJ$7,'Bank-1S'!$J:$J,"&lt;="&amp;CJ$8,'Bank-1S'!$AF:$AF,$N92,'Bank-1S'!$X:$X,$F92),SUMIFS('Bank-1S'!$AE:$AE,'Bank-1S'!$J:$J,CJ$8,'Bank-1S'!$AF:$AF,$N92,'Bank-1S'!$X:$X,$F92))</f>
        <v>0</v>
      </c>
      <c r="CK92" s="99">
        <f ca="1">IF(CK$7&lt;&gt;"",SUMIFS('Bank-1S'!$AE:$AE,'Bank-1S'!$J:$J,"&gt;="&amp;CK$7,'Bank-1S'!$J:$J,"&lt;="&amp;CK$8,'Bank-1S'!$AF:$AF,$N92,'Bank-1S'!$X:$X,$F92),SUMIFS('Bank-1S'!$AE:$AE,'Bank-1S'!$J:$J,CK$8,'Bank-1S'!$AF:$AF,$N92,'Bank-1S'!$X:$X,$F92))</f>
        <v>0</v>
      </c>
      <c r="CL92" s="99">
        <f ca="1">IF(CL$7&lt;&gt;"",SUMIFS('Bank-1S'!$AE:$AE,'Bank-1S'!$J:$J,"&gt;="&amp;CL$7,'Bank-1S'!$J:$J,"&lt;="&amp;CL$8,'Bank-1S'!$AF:$AF,$N92,'Bank-1S'!$X:$X,$F92),SUMIFS('Bank-1S'!$AE:$AE,'Bank-1S'!$J:$J,CL$8,'Bank-1S'!$AF:$AF,$N92,'Bank-1S'!$X:$X,$F92))</f>
        <v>0</v>
      </c>
      <c r="CM92" s="99">
        <f ca="1">IF(CM$7&lt;&gt;"",SUMIFS('Bank-1S'!$AE:$AE,'Bank-1S'!$J:$J,"&gt;="&amp;CM$7,'Bank-1S'!$J:$J,"&lt;="&amp;CM$8,'Bank-1S'!$AF:$AF,$N92,'Bank-1S'!$X:$X,$F92),SUMIFS('Bank-1S'!$AE:$AE,'Bank-1S'!$J:$J,CM$8,'Bank-1S'!$AF:$AF,$N92,'Bank-1S'!$X:$X,$F92))</f>
        <v>0</v>
      </c>
      <c r="CN92" s="99">
        <f ca="1">IF(CN$7&lt;&gt;"",SUMIFS('Bank-1S'!$AE:$AE,'Bank-1S'!$J:$J,"&gt;="&amp;CN$7,'Bank-1S'!$J:$J,"&lt;="&amp;CN$8,'Bank-1S'!$AF:$AF,$N92,'Bank-1S'!$X:$X,$F92),SUMIFS('Bank-1S'!$AE:$AE,'Bank-1S'!$J:$J,CN$8,'Bank-1S'!$AF:$AF,$N92,'Bank-1S'!$X:$X,$F92))</f>
        <v>0</v>
      </c>
      <c r="CO92" s="99">
        <f ca="1">IF(CO$7&lt;&gt;"",SUMIFS('Bank-1S'!$AE:$AE,'Bank-1S'!$J:$J,"&gt;="&amp;CO$7,'Bank-1S'!$J:$J,"&lt;="&amp;CO$8,'Bank-1S'!$AF:$AF,$N92,'Bank-1S'!$X:$X,$F92),SUMIFS('Bank-1S'!$AE:$AE,'Bank-1S'!$J:$J,CO$8,'Bank-1S'!$AF:$AF,$N92,'Bank-1S'!$X:$X,$F92))</f>
        <v>0</v>
      </c>
      <c r="CP92" s="99">
        <f ca="1">IF(CP$7&lt;&gt;"",SUMIFS('Bank-1S'!$AE:$AE,'Bank-1S'!$J:$J,"&gt;="&amp;CP$7,'Bank-1S'!$J:$J,"&lt;="&amp;CP$8,'Bank-1S'!$AF:$AF,$N92,'Bank-1S'!$X:$X,$F92),SUMIFS('Bank-1S'!$AE:$AE,'Bank-1S'!$J:$J,CP$8,'Bank-1S'!$AF:$AF,$N92,'Bank-1S'!$X:$X,$F92))</f>
        <v>0</v>
      </c>
      <c r="CQ92" s="99">
        <f ca="1">IF(CQ$7&lt;&gt;"",SUMIFS('Bank-1S'!$AE:$AE,'Bank-1S'!$J:$J,"&gt;="&amp;CQ$7,'Bank-1S'!$J:$J,"&lt;="&amp;CQ$8,'Bank-1S'!$AF:$AF,$N92,'Bank-1S'!$X:$X,$F92),SUMIFS('Bank-1S'!$AE:$AE,'Bank-1S'!$J:$J,CQ$8,'Bank-1S'!$AF:$AF,$N92,'Bank-1S'!$X:$X,$F92))</f>
        <v>0</v>
      </c>
      <c r="CR92" s="99">
        <f ca="1">IF(CR$7&lt;&gt;"",SUMIFS('Bank-1S'!$AE:$AE,'Bank-1S'!$J:$J,"&gt;="&amp;CR$7,'Bank-1S'!$J:$J,"&lt;="&amp;CR$8,'Bank-1S'!$AF:$AF,$N92,'Bank-1S'!$X:$X,$F92),SUMIFS('Bank-1S'!$AE:$AE,'Bank-1S'!$J:$J,CR$8,'Bank-1S'!$AF:$AF,$N92,'Bank-1S'!$X:$X,$F92))</f>
        <v>0</v>
      </c>
      <c r="CS92" s="99">
        <f ca="1">IF(CS$7&lt;&gt;"",SUMIFS('Bank-1S'!$AE:$AE,'Bank-1S'!$J:$J,"&gt;="&amp;CS$7,'Bank-1S'!$J:$J,"&lt;="&amp;CS$8,'Bank-1S'!$AF:$AF,$N92,'Bank-1S'!$X:$X,$F92),SUMIFS('Bank-1S'!$AE:$AE,'Bank-1S'!$J:$J,CS$8,'Bank-1S'!$AF:$AF,$N92,'Bank-1S'!$X:$X,$F92))</f>
        <v>0</v>
      </c>
      <c r="CT92" s="99">
        <f ca="1">IF(CT$7&lt;&gt;"",SUMIFS('Bank-1S'!$AE:$AE,'Bank-1S'!$J:$J,"&gt;="&amp;CT$7,'Bank-1S'!$J:$J,"&lt;="&amp;CT$8,'Bank-1S'!$AF:$AF,$N92,'Bank-1S'!$X:$X,$F92),SUMIFS('Bank-1S'!$AE:$AE,'Bank-1S'!$J:$J,CT$8,'Bank-1S'!$AF:$AF,$N92,'Bank-1S'!$X:$X,$F92))</f>
        <v>0</v>
      </c>
    </row>
    <row r="93" spans="1:98" s="181" customFormat="1" ht="10.199999999999999" x14ac:dyDescent="0.2">
      <c r="A93" s="172"/>
      <c r="B93" s="172"/>
      <c r="C93" s="172"/>
      <c r="D93" s="172"/>
      <c r="E93" s="191">
        <v>2</v>
      </c>
      <c r="F93" s="144" t="str">
        <f>F92</f>
        <v>Прочие операционные оплаты</v>
      </c>
      <c r="G93" s="172" t="str">
        <f>lists!$AD$15</f>
        <v>Оплаты арматуры</v>
      </c>
      <c r="H93" s="292">
        <f t="shared" ca="1" si="24"/>
        <v>0</v>
      </c>
      <c r="I93" s="308">
        <f t="shared" ref="I93:I113" ca="1" si="40">IF(SUMIFS($V$21:$CU$21,$V$3:$CU$3,K$3,$V$2:$CU$2,K$2)=0,0,I$21*SUMIFS($V93:$CU93,$V$3:$CU$3,K$3,$V$2:$CU$2,K$2)/SUMIFS($V$21:$CU$21,$V$3:$CU$3,K$3,$V$2:$CU$2,K$2))</f>
        <v>0</v>
      </c>
      <c r="J93" s="292">
        <f t="shared" ca="1" si="22"/>
        <v>0</v>
      </c>
      <c r="K93" s="308">
        <f t="shared" ca="1" si="26"/>
        <v>0</v>
      </c>
      <c r="L93" s="308">
        <f t="shared" ca="1" si="38"/>
        <v>0</v>
      </c>
      <c r="M93" s="173"/>
      <c r="N93" s="172" t="str">
        <f t="shared" si="23"/>
        <v>RUR</v>
      </c>
      <c r="O93" s="173"/>
      <c r="P93" s="172"/>
      <c r="Q93" s="261">
        <f t="shared" ca="1" si="28"/>
        <v>0</v>
      </c>
      <c r="R93" s="172"/>
      <c r="S93" s="174"/>
      <c r="T93" s="175">
        <f t="shared" ca="1" si="39"/>
        <v>0</v>
      </c>
      <c r="U93" s="176"/>
      <c r="V93" s="177"/>
      <c r="W93" s="178">
        <f>IF(W$7&lt;&gt;"",SUMIFS('Bank-1S'!$AE:$AE,'Bank-1S'!$J:$J,"&gt;="&amp;W$7,'Bank-1S'!$J:$J,"&lt;="&amp;W$8,'Bank-1S'!$AF:$AF,$N93,'Bank-1S'!$X:$X,$F93,'Bank-1S'!$Y:$Y,$G93),SUMIFS('Bank-1S'!$AE:$AE,'Bank-1S'!$J:$J,W$8,'Bank-1S'!$AF:$AF,$N93,'Bank-1S'!$X:$X,$F93,'Bank-1S'!$Y:$Y,$G93))</f>
        <v>0</v>
      </c>
      <c r="X93" s="179">
        <f ca="1">IF(X$7&lt;&gt;"",SUMIFS('Bank-1S'!$AE:$AE,'Bank-1S'!$J:$J,"&gt;="&amp;X$7,'Bank-1S'!$J:$J,"&lt;="&amp;X$8,'Bank-1S'!$AF:$AF,$N93,'Bank-1S'!$X:$X,$F93,'Bank-1S'!$Y:$Y,$G93),SUMIFS('Bank-1S'!$AE:$AE,'Bank-1S'!$J:$J,X$8,'Bank-1S'!$AF:$AF,$N93,'Bank-1S'!$X:$X,$F93,'Bank-1S'!$Y:$Y,$G93))</f>
        <v>0</v>
      </c>
      <c r="Y93" s="179">
        <f ca="1">IF(Y$7&lt;&gt;"",SUMIFS('Bank-1S'!$AE:$AE,'Bank-1S'!$J:$J,"&gt;="&amp;Y$7,'Bank-1S'!$J:$J,"&lt;="&amp;Y$8,'Bank-1S'!$AF:$AF,$N93,'Bank-1S'!$X:$X,$F93,'Bank-1S'!$Y:$Y,$G93),SUMIFS('Bank-1S'!$AE:$AE,'Bank-1S'!$J:$J,Y$8,'Bank-1S'!$AF:$AF,$N93,'Bank-1S'!$X:$X,$F93,'Bank-1S'!$Y:$Y,$G93))</f>
        <v>0</v>
      </c>
      <c r="Z93" s="179">
        <f ca="1">IF(Z$7&lt;&gt;"",SUMIFS('Bank-1S'!$AE:$AE,'Bank-1S'!$J:$J,"&gt;="&amp;Z$7,'Bank-1S'!$J:$J,"&lt;="&amp;Z$8,'Bank-1S'!$AF:$AF,$N93,'Bank-1S'!$X:$X,$F93,'Bank-1S'!$Y:$Y,$G93),SUMIFS('Bank-1S'!$AE:$AE,'Bank-1S'!$J:$J,Z$8,'Bank-1S'!$AF:$AF,$N93,'Bank-1S'!$X:$X,$F93,'Bank-1S'!$Y:$Y,$G93))</f>
        <v>0</v>
      </c>
      <c r="AA93" s="179">
        <f ca="1">IF(AA$7&lt;&gt;"",SUMIFS('Bank-1S'!$AE:$AE,'Bank-1S'!$J:$J,"&gt;="&amp;AA$7,'Bank-1S'!$J:$J,"&lt;="&amp;AA$8,'Bank-1S'!$AF:$AF,$N93,'Bank-1S'!$X:$X,$F93,'Bank-1S'!$Y:$Y,$G93),SUMIFS('Bank-1S'!$AE:$AE,'Bank-1S'!$J:$J,AA$8,'Bank-1S'!$AF:$AF,$N93,'Bank-1S'!$X:$X,$F93,'Bank-1S'!$Y:$Y,$G93))</f>
        <v>0</v>
      </c>
      <c r="AB93" s="179">
        <f ca="1">IF(AB$7&lt;&gt;"",SUMIFS('Bank-1S'!$AE:$AE,'Bank-1S'!$J:$J,"&gt;="&amp;AB$7,'Bank-1S'!$J:$J,"&lt;="&amp;AB$8,'Bank-1S'!$AF:$AF,$N93,'Bank-1S'!$X:$X,$F93,'Bank-1S'!$Y:$Y,$G93),SUMIFS('Bank-1S'!$AE:$AE,'Bank-1S'!$J:$J,AB$8,'Bank-1S'!$AF:$AF,$N93,'Bank-1S'!$X:$X,$F93,'Bank-1S'!$Y:$Y,$G93))</f>
        <v>0</v>
      </c>
      <c r="AC93" s="179">
        <f ca="1">IF(AC$7&lt;&gt;"",SUMIFS('Bank-1S'!$AE:$AE,'Bank-1S'!$J:$J,"&gt;="&amp;AC$7,'Bank-1S'!$J:$J,"&lt;="&amp;AC$8,'Bank-1S'!$AF:$AF,$N93,'Bank-1S'!$X:$X,$F93,'Bank-1S'!$Y:$Y,$G93),SUMIFS('Bank-1S'!$AE:$AE,'Bank-1S'!$J:$J,AC$8,'Bank-1S'!$AF:$AF,$N93,'Bank-1S'!$X:$X,$F93,'Bank-1S'!$Y:$Y,$G93))</f>
        <v>0</v>
      </c>
      <c r="AD93" s="179">
        <f ca="1">IF(AD$7&lt;&gt;"",SUMIFS('Bank-1S'!$AE:$AE,'Bank-1S'!$J:$J,"&gt;="&amp;AD$7,'Bank-1S'!$J:$J,"&lt;="&amp;AD$8,'Bank-1S'!$AF:$AF,$N93,'Bank-1S'!$X:$X,$F93,'Bank-1S'!$Y:$Y,$G93),SUMIFS('Bank-1S'!$AE:$AE,'Bank-1S'!$J:$J,AD$8,'Bank-1S'!$AF:$AF,$N93,'Bank-1S'!$X:$X,$F93,'Bank-1S'!$Y:$Y,$G93))</f>
        <v>0</v>
      </c>
      <c r="AE93" s="179">
        <f ca="1">IF(AE$7&lt;&gt;"",SUMIFS('Bank-1S'!$AE:$AE,'Bank-1S'!$J:$J,"&gt;="&amp;AE$7,'Bank-1S'!$J:$J,"&lt;="&amp;AE$8,'Bank-1S'!$AF:$AF,$N93,'Bank-1S'!$X:$X,$F93,'Bank-1S'!$Y:$Y,$G93),SUMIFS('Bank-1S'!$AE:$AE,'Bank-1S'!$J:$J,AE$8,'Bank-1S'!$AF:$AF,$N93,'Bank-1S'!$X:$X,$F93,'Bank-1S'!$Y:$Y,$G93))</f>
        <v>0</v>
      </c>
      <c r="AF93" s="179">
        <f ca="1">IF(AF$7&lt;&gt;"",SUMIFS('Bank-1S'!$AE:$AE,'Bank-1S'!$J:$J,"&gt;="&amp;AF$7,'Bank-1S'!$J:$J,"&lt;="&amp;AF$8,'Bank-1S'!$AF:$AF,$N93,'Bank-1S'!$X:$X,$F93,'Bank-1S'!$Y:$Y,$G93),SUMIFS('Bank-1S'!$AE:$AE,'Bank-1S'!$J:$J,AF$8,'Bank-1S'!$AF:$AF,$N93,'Bank-1S'!$X:$X,$F93,'Bank-1S'!$Y:$Y,$G93))</f>
        <v>0</v>
      </c>
      <c r="AG93" s="179">
        <f ca="1">IF(AG$7&lt;&gt;"",SUMIFS('Bank-1S'!$AE:$AE,'Bank-1S'!$J:$J,"&gt;="&amp;AG$7,'Bank-1S'!$J:$J,"&lt;="&amp;AG$8,'Bank-1S'!$AF:$AF,$N93,'Bank-1S'!$X:$X,$F93,'Bank-1S'!$Y:$Y,$G93),SUMIFS('Bank-1S'!$AE:$AE,'Bank-1S'!$J:$J,AG$8,'Bank-1S'!$AF:$AF,$N93,'Bank-1S'!$X:$X,$F93,'Bank-1S'!$Y:$Y,$G93))</f>
        <v>0</v>
      </c>
      <c r="AH93" s="179">
        <f ca="1">IF(AH$7&lt;&gt;"",SUMIFS('Bank-1S'!$AE:$AE,'Bank-1S'!$J:$J,"&gt;="&amp;AH$7,'Bank-1S'!$J:$J,"&lt;="&amp;AH$8,'Bank-1S'!$AF:$AF,$N93,'Bank-1S'!$X:$X,$F93,'Bank-1S'!$Y:$Y,$G93),SUMIFS('Bank-1S'!$AE:$AE,'Bank-1S'!$J:$J,AH$8,'Bank-1S'!$AF:$AF,$N93,'Bank-1S'!$X:$X,$F93,'Bank-1S'!$Y:$Y,$G93))</f>
        <v>0</v>
      </c>
      <c r="AI93" s="179">
        <f ca="1">IF(AI$7&lt;&gt;"",SUMIFS('Bank-1S'!$AE:$AE,'Bank-1S'!$J:$J,"&gt;="&amp;AI$7,'Bank-1S'!$J:$J,"&lt;="&amp;AI$8,'Bank-1S'!$AF:$AF,$N93,'Bank-1S'!$X:$X,$F93,'Bank-1S'!$Y:$Y,$G93),SUMIFS('Bank-1S'!$AE:$AE,'Bank-1S'!$J:$J,AI$8,'Bank-1S'!$AF:$AF,$N93,'Bank-1S'!$X:$X,$F93,'Bank-1S'!$Y:$Y,$G93))</f>
        <v>0</v>
      </c>
      <c r="AJ93" s="179">
        <f ca="1">IF(AJ$7&lt;&gt;"",SUMIFS('Bank-1S'!$AE:$AE,'Bank-1S'!$J:$J,"&gt;="&amp;AJ$7,'Bank-1S'!$J:$J,"&lt;="&amp;AJ$8,'Bank-1S'!$AF:$AF,$N93,'Bank-1S'!$X:$X,$F93,'Bank-1S'!$Y:$Y,$G93),SUMIFS('Bank-1S'!$AE:$AE,'Bank-1S'!$J:$J,AJ$8,'Bank-1S'!$AF:$AF,$N93,'Bank-1S'!$X:$X,$F93,'Bank-1S'!$Y:$Y,$G93))</f>
        <v>0</v>
      </c>
      <c r="AK93" s="179">
        <f ca="1">IF(AK$7&lt;&gt;"",SUMIFS('Bank-1S'!$AE:$AE,'Bank-1S'!$J:$J,"&gt;="&amp;AK$7,'Bank-1S'!$J:$J,"&lt;="&amp;AK$8,'Bank-1S'!$AF:$AF,$N93,'Bank-1S'!$X:$X,$F93,'Bank-1S'!$Y:$Y,$G93),SUMIFS('Bank-1S'!$AE:$AE,'Bank-1S'!$J:$J,AK$8,'Bank-1S'!$AF:$AF,$N93,'Bank-1S'!$X:$X,$F93,'Bank-1S'!$Y:$Y,$G93))</f>
        <v>0</v>
      </c>
      <c r="AL93" s="179">
        <f ca="1">IF(AL$7&lt;&gt;"",SUMIFS('Bank-1S'!$AE:$AE,'Bank-1S'!$J:$J,"&gt;="&amp;AL$7,'Bank-1S'!$J:$J,"&lt;="&amp;AL$8,'Bank-1S'!$AF:$AF,$N93,'Bank-1S'!$X:$X,$F93,'Bank-1S'!$Y:$Y,$G93),SUMIFS('Bank-1S'!$AE:$AE,'Bank-1S'!$J:$J,AL$8,'Bank-1S'!$AF:$AF,$N93,'Bank-1S'!$X:$X,$F93,'Bank-1S'!$Y:$Y,$G93))</f>
        <v>0</v>
      </c>
      <c r="AM93" s="179">
        <f ca="1">IF(AM$7&lt;&gt;"",SUMIFS('Bank-1S'!$AE:$AE,'Bank-1S'!$J:$J,"&gt;="&amp;AM$7,'Bank-1S'!$J:$J,"&lt;="&amp;AM$8,'Bank-1S'!$AF:$AF,$N93,'Bank-1S'!$X:$X,$F93,'Bank-1S'!$Y:$Y,$G93),SUMIFS('Bank-1S'!$AE:$AE,'Bank-1S'!$J:$J,AM$8,'Bank-1S'!$AF:$AF,$N93,'Bank-1S'!$X:$X,$F93,'Bank-1S'!$Y:$Y,$G93))</f>
        <v>0</v>
      </c>
      <c r="AN93" s="179">
        <f ca="1">IF(AN$7&lt;&gt;"",SUMIFS('Bank-1S'!$AE:$AE,'Bank-1S'!$J:$J,"&gt;="&amp;AN$7,'Bank-1S'!$J:$J,"&lt;="&amp;AN$8,'Bank-1S'!$AF:$AF,$N93,'Bank-1S'!$X:$X,$F93,'Bank-1S'!$Y:$Y,$G93),SUMIFS('Bank-1S'!$AE:$AE,'Bank-1S'!$J:$J,AN$8,'Bank-1S'!$AF:$AF,$N93,'Bank-1S'!$X:$X,$F93,'Bank-1S'!$Y:$Y,$G93))</f>
        <v>0</v>
      </c>
      <c r="AO93" s="179">
        <f ca="1">IF(AO$7&lt;&gt;"",SUMIFS('Bank-1S'!$AE:$AE,'Bank-1S'!$J:$J,"&gt;="&amp;AO$7,'Bank-1S'!$J:$J,"&lt;="&amp;AO$8,'Bank-1S'!$AF:$AF,$N93,'Bank-1S'!$X:$X,$F93,'Bank-1S'!$Y:$Y,$G93),SUMIFS('Bank-1S'!$AE:$AE,'Bank-1S'!$J:$J,AO$8,'Bank-1S'!$AF:$AF,$N93,'Bank-1S'!$X:$X,$F93,'Bank-1S'!$Y:$Y,$G93))</f>
        <v>0</v>
      </c>
      <c r="AP93" s="179">
        <f ca="1">IF(AP$7&lt;&gt;"",SUMIFS('Bank-1S'!$AE:$AE,'Bank-1S'!$J:$J,"&gt;="&amp;AP$7,'Bank-1S'!$J:$J,"&lt;="&amp;AP$8,'Bank-1S'!$AF:$AF,$N93,'Bank-1S'!$X:$X,$F93,'Bank-1S'!$Y:$Y,$G93),SUMIFS('Bank-1S'!$AE:$AE,'Bank-1S'!$J:$J,AP$8,'Bank-1S'!$AF:$AF,$N93,'Bank-1S'!$X:$X,$F93,'Bank-1S'!$Y:$Y,$G93))</f>
        <v>0</v>
      </c>
      <c r="AQ93" s="179">
        <f ca="1">IF(AQ$7&lt;&gt;"",SUMIFS('Bank-1S'!$AE:$AE,'Bank-1S'!$J:$J,"&gt;="&amp;AQ$7,'Bank-1S'!$J:$J,"&lt;="&amp;AQ$8,'Bank-1S'!$AF:$AF,$N93,'Bank-1S'!$X:$X,$F93,'Bank-1S'!$Y:$Y,$G93),SUMIFS('Bank-1S'!$AE:$AE,'Bank-1S'!$J:$J,AQ$8,'Bank-1S'!$AF:$AF,$N93,'Bank-1S'!$X:$X,$F93,'Bank-1S'!$Y:$Y,$G93))</f>
        <v>0</v>
      </c>
      <c r="AR93" s="179">
        <f ca="1">IF(AR$7&lt;&gt;"",SUMIFS('Bank-1S'!$AE:$AE,'Bank-1S'!$J:$J,"&gt;="&amp;AR$7,'Bank-1S'!$J:$J,"&lt;="&amp;AR$8,'Bank-1S'!$AF:$AF,$N93,'Bank-1S'!$X:$X,$F93,'Bank-1S'!$Y:$Y,$G93),SUMIFS('Bank-1S'!$AE:$AE,'Bank-1S'!$J:$J,AR$8,'Bank-1S'!$AF:$AF,$N93,'Bank-1S'!$X:$X,$F93,'Bank-1S'!$Y:$Y,$G93))</f>
        <v>0</v>
      </c>
      <c r="AS93" s="179">
        <f ca="1">IF(AS$7&lt;&gt;"",SUMIFS('Bank-1S'!$AE:$AE,'Bank-1S'!$J:$J,"&gt;="&amp;AS$7,'Bank-1S'!$J:$J,"&lt;="&amp;AS$8,'Bank-1S'!$AF:$AF,$N93,'Bank-1S'!$X:$X,$F93,'Bank-1S'!$Y:$Y,$G93),SUMIFS('Bank-1S'!$AE:$AE,'Bank-1S'!$J:$J,AS$8,'Bank-1S'!$AF:$AF,$N93,'Bank-1S'!$X:$X,$F93,'Bank-1S'!$Y:$Y,$G93))</f>
        <v>0</v>
      </c>
      <c r="AT93" s="179">
        <f ca="1">IF(AT$7&lt;&gt;"",SUMIFS('Bank-1S'!$AE:$AE,'Bank-1S'!$J:$J,"&gt;="&amp;AT$7,'Bank-1S'!$J:$J,"&lt;="&amp;AT$8,'Bank-1S'!$AF:$AF,$N93,'Bank-1S'!$X:$X,$F93,'Bank-1S'!$Y:$Y,$G93),SUMIFS('Bank-1S'!$AE:$AE,'Bank-1S'!$J:$J,AT$8,'Bank-1S'!$AF:$AF,$N93,'Bank-1S'!$X:$X,$F93,'Bank-1S'!$Y:$Y,$G93))</f>
        <v>0</v>
      </c>
      <c r="AU93" s="179">
        <f ca="1">IF(AU$7&lt;&gt;"",SUMIFS('Bank-1S'!$AE:$AE,'Bank-1S'!$J:$J,"&gt;="&amp;AU$7,'Bank-1S'!$J:$J,"&lt;="&amp;AU$8,'Bank-1S'!$AF:$AF,$N93,'Bank-1S'!$X:$X,$F93,'Bank-1S'!$Y:$Y,$G93),SUMIFS('Bank-1S'!$AE:$AE,'Bank-1S'!$J:$J,AU$8,'Bank-1S'!$AF:$AF,$N93,'Bank-1S'!$X:$X,$F93,'Bank-1S'!$Y:$Y,$G93))</f>
        <v>0</v>
      </c>
      <c r="AV93" s="179">
        <f ca="1">IF(AV$7&lt;&gt;"",SUMIFS('Bank-1S'!$AE:$AE,'Bank-1S'!$J:$J,"&gt;="&amp;AV$7,'Bank-1S'!$J:$J,"&lt;="&amp;AV$8,'Bank-1S'!$AF:$AF,$N93,'Bank-1S'!$X:$X,$F93,'Bank-1S'!$Y:$Y,$G93),SUMIFS('Bank-1S'!$AE:$AE,'Bank-1S'!$J:$J,AV$8,'Bank-1S'!$AF:$AF,$N93,'Bank-1S'!$X:$X,$F93,'Bank-1S'!$Y:$Y,$G93))</f>
        <v>0</v>
      </c>
      <c r="AW93" s="179">
        <f ca="1">IF(AW$7&lt;&gt;"",SUMIFS('Bank-1S'!$AE:$AE,'Bank-1S'!$J:$J,"&gt;="&amp;AW$7,'Bank-1S'!$J:$J,"&lt;="&amp;AW$8,'Bank-1S'!$AF:$AF,$N93,'Bank-1S'!$X:$X,$F93,'Bank-1S'!$Y:$Y,$G93),SUMIFS('Bank-1S'!$AE:$AE,'Bank-1S'!$J:$J,AW$8,'Bank-1S'!$AF:$AF,$N93,'Bank-1S'!$X:$X,$F93,'Bank-1S'!$Y:$Y,$G93))</f>
        <v>0</v>
      </c>
      <c r="AX93" s="179">
        <f ca="1">IF(AX$7&lt;&gt;"",SUMIFS('Bank-1S'!$AE:$AE,'Bank-1S'!$J:$J,"&gt;="&amp;AX$7,'Bank-1S'!$J:$J,"&lt;="&amp;AX$8,'Bank-1S'!$AF:$AF,$N93,'Bank-1S'!$X:$X,$F93,'Bank-1S'!$Y:$Y,$G93),SUMIFS('Bank-1S'!$AE:$AE,'Bank-1S'!$J:$J,AX$8,'Bank-1S'!$AF:$AF,$N93,'Bank-1S'!$X:$X,$F93,'Bank-1S'!$Y:$Y,$G93))</f>
        <v>0</v>
      </c>
      <c r="AY93" s="179">
        <f ca="1">IF(AY$7&lt;&gt;"",SUMIFS('Bank-1S'!$AE:$AE,'Bank-1S'!$J:$J,"&gt;="&amp;AY$7,'Bank-1S'!$J:$J,"&lt;="&amp;AY$8,'Bank-1S'!$AF:$AF,$N93,'Bank-1S'!$X:$X,$F93,'Bank-1S'!$Y:$Y,$G93),SUMIFS('Bank-1S'!$AE:$AE,'Bank-1S'!$J:$J,AY$8,'Bank-1S'!$AF:$AF,$N93,'Bank-1S'!$X:$X,$F93,'Bank-1S'!$Y:$Y,$G93))</f>
        <v>0</v>
      </c>
      <c r="AZ93" s="179">
        <f ca="1">IF(AZ$7&lt;&gt;"",SUMIFS('Bank-1S'!$AE:$AE,'Bank-1S'!$J:$J,"&gt;="&amp;AZ$7,'Bank-1S'!$J:$J,"&lt;="&amp;AZ$8,'Bank-1S'!$AF:$AF,$N93,'Bank-1S'!$X:$X,$F93,'Bank-1S'!$Y:$Y,$G93),SUMIFS('Bank-1S'!$AE:$AE,'Bank-1S'!$J:$J,AZ$8,'Bank-1S'!$AF:$AF,$N93,'Bank-1S'!$X:$X,$F93,'Bank-1S'!$Y:$Y,$G93))</f>
        <v>0</v>
      </c>
      <c r="BA93" s="179">
        <f ca="1">IF(BA$7&lt;&gt;"",SUMIFS('Bank-1S'!$AE:$AE,'Bank-1S'!$J:$J,"&gt;="&amp;BA$7,'Bank-1S'!$J:$J,"&lt;="&amp;BA$8,'Bank-1S'!$AF:$AF,$N93,'Bank-1S'!$X:$X,$F93,'Bank-1S'!$Y:$Y,$G93),SUMIFS('Bank-1S'!$AE:$AE,'Bank-1S'!$J:$J,BA$8,'Bank-1S'!$AF:$AF,$N93,'Bank-1S'!$X:$X,$F93,'Bank-1S'!$Y:$Y,$G93))</f>
        <v>0</v>
      </c>
      <c r="BB93" s="179">
        <f ca="1">IF(BB$7&lt;&gt;"",SUMIFS('Bank-1S'!$AE:$AE,'Bank-1S'!$J:$J,"&gt;="&amp;BB$7,'Bank-1S'!$J:$J,"&lt;="&amp;BB$8,'Bank-1S'!$AF:$AF,$N93,'Bank-1S'!$X:$X,$F93,'Bank-1S'!$Y:$Y,$G93),SUMIFS('Bank-1S'!$AE:$AE,'Bank-1S'!$J:$J,BB$8,'Bank-1S'!$AF:$AF,$N93,'Bank-1S'!$X:$X,$F93,'Bank-1S'!$Y:$Y,$G93))</f>
        <v>0</v>
      </c>
      <c r="BC93" s="179">
        <f ca="1">IF(BC$7&lt;&gt;"",SUMIFS('Bank-1S'!$AE:$AE,'Bank-1S'!$J:$J,"&gt;="&amp;BC$7,'Bank-1S'!$J:$J,"&lt;="&amp;BC$8,'Bank-1S'!$AF:$AF,$N93,'Bank-1S'!$X:$X,$F93,'Bank-1S'!$Y:$Y,$G93),SUMIFS('Bank-1S'!$AE:$AE,'Bank-1S'!$J:$J,BC$8,'Bank-1S'!$AF:$AF,$N93,'Bank-1S'!$X:$X,$F93,'Bank-1S'!$Y:$Y,$G93))</f>
        <v>0</v>
      </c>
      <c r="BD93" s="179">
        <f ca="1">IF(BD$7&lt;&gt;"",SUMIFS('Bank-1S'!$AE:$AE,'Bank-1S'!$J:$J,"&gt;="&amp;BD$7,'Bank-1S'!$J:$J,"&lt;="&amp;BD$8,'Bank-1S'!$AF:$AF,$N93,'Bank-1S'!$X:$X,$F93,'Bank-1S'!$Y:$Y,$G93),SUMIFS('Bank-1S'!$AE:$AE,'Bank-1S'!$J:$J,BD$8,'Bank-1S'!$AF:$AF,$N93,'Bank-1S'!$X:$X,$F93,'Bank-1S'!$Y:$Y,$G93))</f>
        <v>0</v>
      </c>
      <c r="BE93" s="179">
        <f ca="1">IF(BE$7&lt;&gt;"",SUMIFS('Bank-1S'!$AE:$AE,'Bank-1S'!$J:$J,"&gt;="&amp;BE$7,'Bank-1S'!$J:$J,"&lt;="&amp;BE$8,'Bank-1S'!$AF:$AF,$N93,'Bank-1S'!$X:$X,$F93,'Bank-1S'!$Y:$Y,$G93),SUMIFS('Bank-1S'!$AE:$AE,'Bank-1S'!$J:$J,BE$8,'Bank-1S'!$AF:$AF,$N93,'Bank-1S'!$X:$X,$F93,'Bank-1S'!$Y:$Y,$G93))</f>
        <v>0</v>
      </c>
      <c r="BF93" s="179">
        <f ca="1">IF(BF$7&lt;&gt;"",SUMIFS('Bank-1S'!$AE:$AE,'Bank-1S'!$J:$J,"&gt;="&amp;BF$7,'Bank-1S'!$J:$J,"&lt;="&amp;BF$8,'Bank-1S'!$AF:$AF,$N93,'Bank-1S'!$X:$X,$F93,'Bank-1S'!$Y:$Y,$G93),SUMIFS('Bank-1S'!$AE:$AE,'Bank-1S'!$J:$J,BF$8,'Bank-1S'!$AF:$AF,$N93,'Bank-1S'!$X:$X,$F93,'Bank-1S'!$Y:$Y,$G93))</f>
        <v>0</v>
      </c>
      <c r="BG93" s="179">
        <f ca="1">IF(BG$7&lt;&gt;"",SUMIFS('Bank-1S'!$AE:$AE,'Bank-1S'!$J:$J,"&gt;="&amp;BG$7,'Bank-1S'!$J:$J,"&lt;="&amp;BG$8,'Bank-1S'!$AF:$AF,$N93,'Bank-1S'!$X:$X,$F93,'Bank-1S'!$Y:$Y,$G93),SUMIFS('Bank-1S'!$AE:$AE,'Bank-1S'!$J:$J,BG$8,'Bank-1S'!$AF:$AF,$N93,'Bank-1S'!$X:$X,$F93,'Bank-1S'!$Y:$Y,$G93))</f>
        <v>0</v>
      </c>
      <c r="BH93" s="179">
        <f ca="1">IF(BH$7&lt;&gt;"",SUMIFS('Bank-1S'!$AE:$AE,'Bank-1S'!$J:$J,"&gt;="&amp;BH$7,'Bank-1S'!$J:$J,"&lt;="&amp;BH$8,'Bank-1S'!$AF:$AF,$N93,'Bank-1S'!$X:$X,$F93,'Bank-1S'!$Y:$Y,$G93),SUMIFS('Bank-1S'!$AE:$AE,'Bank-1S'!$J:$J,BH$8,'Bank-1S'!$AF:$AF,$N93,'Bank-1S'!$X:$X,$F93,'Bank-1S'!$Y:$Y,$G93))</f>
        <v>0</v>
      </c>
      <c r="BI93" s="179">
        <f ca="1">IF(BI$7&lt;&gt;"",SUMIFS('Bank-1S'!$AE:$AE,'Bank-1S'!$J:$J,"&gt;="&amp;BI$7,'Bank-1S'!$J:$J,"&lt;="&amp;BI$8,'Bank-1S'!$AF:$AF,$N93,'Bank-1S'!$X:$X,$F93,'Bank-1S'!$Y:$Y,$G93),SUMIFS('Bank-1S'!$AE:$AE,'Bank-1S'!$J:$J,BI$8,'Bank-1S'!$AF:$AF,$N93,'Bank-1S'!$X:$X,$F93,'Bank-1S'!$Y:$Y,$G93))</f>
        <v>0</v>
      </c>
      <c r="BJ93" s="179">
        <f ca="1">IF(BJ$7&lt;&gt;"",SUMIFS('Bank-1S'!$AE:$AE,'Bank-1S'!$J:$J,"&gt;="&amp;BJ$7,'Bank-1S'!$J:$J,"&lt;="&amp;BJ$8,'Bank-1S'!$AF:$AF,$N93,'Bank-1S'!$X:$X,$F93,'Bank-1S'!$Y:$Y,$G93),SUMIFS('Bank-1S'!$AE:$AE,'Bank-1S'!$J:$J,BJ$8,'Bank-1S'!$AF:$AF,$N93,'Bank-1S'!$X:$X,$F93,'Bank-1S'!$Y:$Y,$G93))</f>
        <v>0</v>
      </c>
      <c r="BK93" s="179">
        <f ca="1">IF(BK$7&lt;&gt;"",SUMIFS('Bank-1S'!$AE:$AE,'Bank-1S'!$J:$J,"&gt;="&amp;BK$7,'Bank-1S'!$J:$J,"&lt;="&amp;BK$8,'Bank-1S'!$AF:$AF,$N93,'Bank-1S'!$X:$X,$F93,'Bank-1S'!$Y:$Y,$G93),SUMIFS('Bank-1S'!$AE:$AE,'Bank-1S'!$J:$J,BK$8,'Bank-1S'!$AF:$AF,$N93,'Bank-1S'!$X:$X,$F93,'Bank-1S'!$Y:$Y,$G93))</f>
        <v>0</v>
      </c>
      <c r="BL93" s="179">
        <f ca="1">IF(BL$7&lt;&gt;"",SUMIFS('Bank-1S'!$AE:$AE,'Bank-1S'!$J:$J,"&gt;="&amp;BL$7,'Bank-1S'!$J:$J,"&lt;="&amp;BL$8,'Bank-1S'!$AF:$AF,$N93,'Bank-1S'!$X:$X,$F93,'Bank-1S'!$Y:$Y,$G93),SUMIFS('Bank-1S'!$AE:$AE,'Bank-1S'!$J:$J,BL$8,'Bank-1S'!$AF:$AF,$N93,'Bank-1S'!$X:$X,$F93,'Bank-1S'!$Y:$Y,$G93))</f>
        <v>0</v>
      </c>
      <c r="BM93" s="179">
        <f ca="1">IF(BM$7&lt;&gt;"",SUMIFS('Bank-1S'!$AE:$AE,'Bank-1S'!$J:$J,"&gt;="&amp;BM$7,'Bank-1S'!$J:$J,"&lt;="&amp;BM$8,'Bank-1S'!$AF:$AF,$N93,'Bank-1S'!$X:$X,$F93,'Bank-1S'!$Y:$Y,$G93),SUMIFS('Bank-1S'!$AE:$AE,'Bank-1S'!$J:$J,BM$8,'Bank-1S'!$AF:$AF,$N93,'Bank-1S'!$X:$X,$F93,'Bank-1S'!$Y:$Y,$G93))</f>
        <v>0</v>
      </c>
      <c r="BN93" s="179">
        <f ca="1">IF(BN$7&lt;&gt;"",SUMIFS('Bank-1S'!$AE:$AE,'Bank-1S'!$J:$J,"&gt;="&amp;BN$7,'Bank-1S'!$J:$J,"&lt;="&amp;BN$8,'Bank-1S'!$AF:$AF,$N93,'Bank-1S'!$X:$X,$F93,'Bank-1S'!$Y:$Y,$G93),SUMIFS('Bank-1S'!$AE:$AE,'Bank-1S'!$J:$J,BN$8,'Bank-1S'!$AF:$AF,$N93,'Bank-1S'!$X:$X,$F93,'Bank-1S'!$Y:$Y,$G93))</f>
        <v>0</v>
      </c>
      <c r="BO93" s="179">
        <f ca="1">IF(BO$7&lt;&gt;"",SUMIFS('Bank-1S'!$AE:$AE,'Bank-1S'!$J:$J,"&gt;="&amp;BO$7,'Bank-1S'!$J:$J,"&lt;="&amp;BO$8,'Bank-1S'!$AF:$AF,$N93,'Bank-1S'!$X:$X,$F93,'Bank-1S'!$Y:$Y,$G93),SUMIFS('Bank-1S'!$AE:$AE,'Bank-1S'!$J:$J,BO$8,'Bank-1S'!$AF:$AF,$N93,'Bank-1S'!$X:$X,$F93,'Bank-1S'!$Y:$Y,$G93))</f>
        <v>0</v>
      </c>
      <c r="BP93" s="179">
        <f ca="1">IF(BP$7&lt;&gt;"",SUMIFS('Bank-1S'!$AE:$AE,'Bank-1S'!$J:$J,"&gt;="&amp;BP$7,'Bank-1S'!$J:$J,"&lt;="&amp;BP$8,'Bank-1S'!$AF:$AF,$N93,'Bank-1S'!$X:$X,$F93,'Bank-1S'!$Y:$Y,$G93),SUMIFS('Bank-1S'!$AE:$AE,'Bank-1S'!$J:$J,BP$8,'Bank-1S'!$AF:$AF,$N93,'Bank-1S'!$X:$X,$F93,'Bank-1S'!$Y:$Y,$G93))</f>
        <v>0</v>
      </c>
      <c r="BQ93" s="179">
        <f ca="1">IF(BQ$7&lt;&gt;"",SUMIFS('Bank-1S'!$AE:$AE,'Bank-1S'!$J:$J,"&gt;="&amp;BQ$7,'Bank-1S'!$J:$J,"&lt;="&amp;BQ$8,'Bank-1S'!$AF:$AF,$N93,'Bank-1S'!$X:$X,$F93,'Bank-1S'!$Y:$Y,$G93),SUMIFS('Bank-1S'!$AE:$AE,'Bank-1S'!$J:$J,BQ$8,'Bank-1S'!$AF:$AF,$N93,'Bank-1S'!$X:$X,$F93,'Bank-1S'!$Y:$Y,$G93))</f>
        <v>0</v>
      </c>
      <c r="BR93" s="179">
        <f ca="1">IF(BR$7&lt;&gt;"",SUMIFS('Bank-1S'!$AE:$AE,'Bank-1S'!$J:$J,"&gt;="&amp;BR$7,'Bank-1S'!$J:$J,"&lt;="&amp;BR$8,'Bank-1S'!$AF:$AF,$N93,'Bank-1S'!$X:$X,$F93,'Bank-1S'!$Y:$Y,$G93),SUMIFS('Bank-1S'!$AE:$AE,'Bank-1S'!$J:$J,BR$8,'Bank-1S'!$AF:$AF,$N93,'Bank-1S'!$X:$X,$F93,'Bank-1S'!$Y:$Y,$G93))</f>
        <v>0</v>
      </c>
      <c r="BS93" s="179">
        <f ca="1">IF(BS$7&lt;&gt;"",SUMIFS('Bank-1S'!$AE:$AE,'Bank-1S'!$J:$J,"&gt;="&amp;BS$7,'Bank-1S'!$J:$J,"&lt;="&amp;BS$8,'Bank-1S'!$AF:$AF,$N93,'Bank-1S'!$X:$X,$F93,'Bank-1S'!$Y:$Y,$G93),SUMIFS('Bank-1S'!$AE:$AE,'Bank-1S'!$J:$J,BS$8,'Bank-1S'!$AF:$AF,$N93,'Bank-1S'!$X:$X,$F93,'Bank-1S'!$Y:$Y,$G93))</f>
        <v>0</v>
      </c>
      <c r="BT93" s="179">
        <f ca="1">IF(BT$7&lt;&gt;"",SUMIFS('Bank-1S'!$AE:$AE,'Bank-1S'!$J:$J,"&gt;="&amp;BT$7,'Bank-1S'!$J:$J,"&lt;="&amp;BT$8,'Bank-1S'!$AF:$AF,$N93,'Bank-1S'!$X:$X,$F93,'Bank-1S'!$Y:$Y,$G93),SUMIFS('Bank-1S'!$AE:$AE,'Bank-1S'!$J:$J,BT$8,'Bank-1S'!$AF:$AF,$N93,'Bank-1S'!$X:$X,$F93,'Bank-1S'!$Y:$Y,$G93))</f>
        <v>0</v>
      </c>
      <c r="BU93" s="179">
        <f ca="1">IF(BU$7&lt;&gt;"",SUMIFS('Bank-1S'!$AE:$AE,'Bank-1S'!$J:$J,"&gt;="&amp;BU$7,'Bank-1S'!$J:$J,"&lt;="&amp;BU$8,'Bank-1S'!$AF:$AF,$N93,'Bank-1S'!$X:$X,$F93,'Bank-1S'!$Y:$Y,$G93),SUMIFS('Bank-1S'!$AE:$AE,'Bank-1S'!$J:$J,BU$8,'Bank-1S'!$AF:$AF,$N93,'Bank-1S'!$X:$X,$F93,'Bank-1S'!$Y:$Y,$G93))</f>
        <v>0</v>
      </c>
      <c r="BV93" s="179">
        <f ca="1">IF(BV$7&lt;&gt;"",SUMIFS('Bank-1S'!$AE:$AE,'Bank-1S'!$J:$J,"&gt;="&amp;BV$7,'Bank-1S'!$J:$J,"&lt;="&amp;BV$8,'Bank-1S'!$AF:$AF,$N93,'Bank-1S'!$X:$X,$F93,'Bank-1S'!$Y:$Y,$G93),SUMIFS('Bank-1S'!$AE:$AE,'Bank-1S'!$J:$J,BV$8,'Bank-1S'!$AF:$AF,$N93,'Bank-1S'!$X:$X,$F93,'Bank-1S'!$Y:$Y,$G93))</f>
        <v>0</v>
      </c>
      <c r="BW93" s="179">
        <f ca="1">IF(BW$7&lt;&gt;"",SUMIFS('Bank-1S'!$AE:$AE,'Bank-1S'!$J:$J,"&gt;="&amp;BW$7,'Bank-1S'!$J:$J,"&lt;="&amp;BW$8,'Bank-1S'!$AF:$AF,$N93,'Bank-1S'!$X:$X,$F93,'Bank-1S'!$Y:$Y,$G93),SUMIFS('Bank-1S'!$AE:$AE,'Bank-1S'!$J:$J,BW$8,'Bank-1S'!$AF:$AF,$N93,'Bank-1S'!$X:$X,$F93,'Bank-1S'!$Y:$Y,$G93))</f>
        <v>0</v>
      </c>
      <c r="BX93" s="179">
        <f ca="1">IF(BX$7&lt;&gt;"",SUMIFS('Bank-1S'!$AE:$AE,'Bank-1S'!$J:$J,"&gt;="&amp;BX$7,'Bank-1S'!$J:$J,"&lt;="&amp;BX$8,'Bank-1S'!$AF:$AF,$N93,'Bank-1S'!$X:$X,$F93,'Bank-1S'!$Y:$Y,$G93),SUMIFS('Bank-1S'!$AE:$AE,'Bank-1S'!$J:$J,BX$8,'Bank-1S'!$AF:$AF,$N93,'Bank-1S'!$X:$X,$F93,'Bank-1S'!$Y:$Y,$G93))</f>
        <v>0</v>
      </c>
      <c r="BY93" s="179">
        <f ca="1">IF(BY$7&lt;&gt;"",SUMIFS('Bank-1S'!$AE:$AE,'Bank-1S'!$J:$J,"&gt;="&amp;BY$7,'Bank-1S'!$J:$J,"&lt;="&amp;BY$8,'Bank-1S'!$AF:$AF,$N93,'Bank-1S'!$X:$X,$F93,'Bank-1S'!$Y:$Y,$G93),SUMIFS('Bank-1S'!$AE:$AE,'Bank-1S'!$J:$J,BY$8,'Bank-1S'!$AF:$AF,$N93,'Bank-1S'!$X:$X,$F93,'Bank-1S'!$Y:$Y,$G93))</f>
        <v>0</v>
      </c>
      <c r="BZ93" s="179">
        <f ca="1">IF(BZ$7&lt;&gt;"",SUMIFS('Bank-1S'!$AE:$AE,'Bank-1S'!$J:$J,"&gt;="&amp;BZ$7,'Bank-1S'!$J:$J,"&lt;="&amp;BZ$8,'Bank-1S'!$AF:$AF,$N93,'Bank-1S'!$X:$X,$F93,'Bank-1S'!$Y:$Y,$G93),SUMIFS('Bank-1S'!$AE:$AE,'Bank-1S'!$J:$J,BZ$8,'Bank-1S'!$AF:$AF,$N93,'Bank-1S'!$X:$X,$F93,'Bank-1S'!$Y:$Y,$G93))</f>
        <v>0</v>
      </c>
      <c r="CA93" s="179">
        <f ca="1">IF(CA$7&lt;&gt;"",SUMIFS('Bank-1S'!$AE:$AE,'Bank-1S'!$J:$J,"&gt;="&amp;CA$7,'Bank-1S'!$J:$J,"&lt;="&amp;CA$8,'Bank-1S'!$AF:$AF,$N93,'Bank-1S'!$X:$X,$F93,'Bank-1S'!$Y:$Y,$G93),SUMIFS('Bank-1S'!$AE:$AE,'Bank-1S'!$J:$J,CA$8,'Bank-1S'!$AF:$AF,$N93,'Bank-1S'!$X:$X,$F93,'Bank-1S'!$Y:$Y,$G93))</f>
        <v>0</v>
      </c>
      <c r="CB93" s="179">
        <f ca="1">IF(CB$7&lt;&gt;"",SUMIFS('Bank-1S'!$AE:$AE,'Bank-1S'!$J:$J,"&gt;="&amp;CB$7,'Bank-1S'!$J:$J,"&lt;="&amp;CB$8,'Bank-1S'!$AF:$AF,$N93,'Bank-1S'!$X:$X,$F93,'Bank-1S'!$Y:$Y,$G93),SUMIFS('Bank-1S'!$AE:$AE,'Bank-1S'!$J:$J,CB$8,'Bank-1S'!$AF:$AF,$N93,'Bank-1S'!$X:$X,$F93,'Bank-1S'!$Y:$Y,$G93))</f>
        <v>0</v>
      </c>
      <c r="CC93" s="179">
        <f ca="1">IF(CC$7&lt;&gt;"",SUMIFS('Bank-1S'!$AE:$AE,'Bank-1S'!$J:$J,"&gt;="&amp;CC$7,'Bank-1S'!$J:$J,"&lt;="&amp;CC$8,'Bank-1S'!$AF:$AF,$N93,'Bank-1S'!$X:$X,$F93,'Bank-1S'!$Y:$Y,$G93),SUMIFS('Bank-1S'!$AE:$AE,'Bank-1S'!$J:$J,CC$8,'Bank-1S'!$AF:$AF,$N93,'Bank-1S'!$X:$X,$F93,'Bank-1S'!$Y:$Y,$G93))</f>
        <v>0</v>
      </c>
      <c r="CD93" s="179">
        <f ca="1">IF(CD$7&lt;&gt;"",SUMIFS('Bank-1S'!$AE:$AE,'Bank-1S'!$J:$J,"&gt;="&amp;CD$7,'Bank-1S'!$J:$J,"&lt;="&amp;CD$8,'Bank-1S'!$AF:$AF,$N93,'Bank-1S'!$X:$X,$F93,'Bank-1S'!$Y:$Y,$G93),SUMIFS('Bank-1S'!$AE:$AE,'Bank-1S'!$J:$J,CD$8,'Bank-1S'!$AF:$AF,$N93,'Bank-1S'!$X:$X,$F93,'Bank-1S'!$Y:$Y,$G93))</f>
        <v>0</v>
      </c>
      <c r="CE93" s="179">
        <f ca="1">IF(CE$7&lt;&gt;"",SUMIFS('Bank-1S'!$AE:$AE,'Bank-1S'!$J:$J,"&gt;="&amp;CE$7,'Bank-1S'!$J:$J,"&lt;="&amp;CE$8,'Bank-1S'!$AF:$AF,$N93,'Bank-1S'!$X:$X,$F93,'Bank-1S'!$Y:$Y,$G93),SUMIFS('Bank-1S'!$AE:$AE,'Bank-1S'!$J:$J,CE$8,'Bank-1S'!$AF:$AF,$N93,'Bank-1S'!$X:$X,$F93,'Bank-1S'!$Y:$Y,$G93))</f>
        <v>0</v>
      </c>
      <c r="CF93" s="179">
        <f ca="1">IF(CF$7&lt;&gt;"",SUMIFS('Bank-1S'!$AE:$AE,'Bank-1S'!$J:$J,"&gt;="&amp;CF$7,'Bank-1S'!$J:$J,"&lt;="&amp;CF$8,'Bank-1S'!$AF:$AF,$N93,'Bank-1S'!$X:$X,$F93,'Bank-1S'!$Y:$Y,$G93),SUMIFS('Bank-1S'!$AE:$AE,'Bank-1S'!$J:$J,CF$8,'Bank-1S'!$AF:$AF,$N93,'Bank-1S'!$X:$X,$F93,'Bank-1S'!$Y:$Y,$G93))</f>
        <v>0</v>
      </c>
      <c r="CG93" s="179">
        <f ca="1">IF(CG$7&lt;&gt;"",SUMIFS('Bank-1S'!$AE:$AE,'Bank-1S'!$J:$J,"&gt;="&amp;CG$7,'Bank-1S'!$J:$J,"&lt;="&amp;CG$8,'Bank-1S'!$AF:$AF,$N93,'Bank-1S'!$X:$X,$F93,'Bank-1S'!$Y:$Y,$G93),SUMIFS('Bank-1S'!$AE:$AE,'Bank-1S'!$J:$J,CG$8,'Bank-1S'!$AF:$AF,$N93,'Bank-1S'!$X:$X,$F93,'Bank-1S'!$Y:$Y,$G93))</f>
        <v>0</v>
      </c>
      <c r="CH93" s="179">
        <f ca="1">IF(CH$7&lt;&gt;"",SUMIFS('Bank-1S'!$AE:$AE,'Bank-1S'!$J:$J,"&gt;="&amp;CH$7,'Bank-1S'!$J:$J,"&lt;="&amp;CH$8,'Bank-1S'!$AF:$AF,$N93,'Bank-1S'!$X:$X,$F93,'Bank-1S'!$Y:$Y,$G93),SUMIFS('Bank-1S'!$AE:$AE,'Bank-1S'!$J:$J,CH$8,'Bank-1S'!$AF:$AF,$N93,'Bank-1S'!$X:$X,$F93,'Bank-1S'!$Y:$Y,$G93))</f>
        <v>0</v>
      </c>
      <c r="CI93" s="179">
        <f ca="1">IF(CI$7&lt;&gt;"",SUMIFS('Bank-1S'!$AE:$AE,'Bank-1S'!$J:$J,"&gt;="&amp;CI$7,'Bank-1S'!$J:$J,"&lt;="&amp;CI$8,'Bank-1S'!$AF:$AF,$N93,'Bank-1S'!$X:$X,$F93,'Bank-1S'!$Y:$Y,$G93),SUMIFS('Bank-1S'!$AE:$AE,'Bank-1S'!$J:$J,CI$8,'Bank-1S'!$AF:$AF,$N93,'Bank-1S'!$X:$X,$F93,'Bank-1S'!$Y:$Y,$G93))</f>
        <v>0</v>
      </c>
      <c r="CJ93" s="179">
        <f ca="1">IF(CJ$7&lt;&gt;"",SUMIFS('Bank-1S'!$AE:$AE,'Bank-1S'!$J:$J,"&gt;="&amp;CJ$7,'Bank-1S'!$J:$J,"&lt;="&amp;CJ$8,'Bank-1S'!$AF:$AF,$N93,'Bank-1S'!$X:$X,$F93,'Bank-1S'!$Y:$Y,$G93),SUMIFS('Bank-1S'!$AE:$AE,'Bank-1S'!$J:$J,CJ$8,'Bank-1S'!$AF:$AF,$N93,'Bank-1S'!$X:$X,$F93,'Bank-1S'!$Y:$Y,$G93))</f>
        <v>0</v>
      </c>
      <c r="CK93" s="179">
        <f ca="1">IF(CK$7&lt;&gt;"",SUMIFS('Bank-1S'!$AE:$AE,'Bank-1S'!$J:$J,"&gt;="&amp;CK$7,'Bank-1S'!$J:$J,"&lt;="&amp;CK$8,'Bank-1S'!$AF:$AF,$N93,'Bank-1S'!$X:$X,$F93,'Bank-1S'!$Y:$Y,$G93),SUMIFS('Bank-1S'!$AE:$AE,'Bank-1S'!$J:$J,CK$8,'Bank-1S'!$AF:$AF,$N93,'Bank-1S'!$X:$X,$F93,'Bank-1S'!$Y:$Y,$G93))</f>
        <v>0</v>
      </c>
      <c r="CL93" s="179">
        <f ca="1">IF(CL$7&lt;&gt;"",SUMIFS('Bank-1S'!$AE:$AE,'Bank-1S'!$J:$J,"&gt;="&amp;CL$7,'Bank-1S'!$J:$J,"&lt;="&amp;CL$8,'Bank-1S'!$AF:$AF,$N93,'Bank-1S'!$X:$X,$F93,'Bank-1S'!$Y:$Y,$G93),SUMIFS('Bank-1S'!$AE:$AE,'Bank-1S'!$J:$J,CL$8,'Bank-1S'!$AF:$AF,$N93,'Bank-1S'!$X:$X,$F93,'Bank-1S'!$Y:$Y,$G93))</f>
        <v>0</v>
      </c>
      <c r="CM93" s="179">
        <f ca="1">IF(CM$7&lt;&gt;"",SUMIFS('Bank-1S'!$AE:$AE,'Bank-1S'!$J:$J,"&gt;="&amp;CM$7,'Bank-1S'!$J:$J,"&lt;="&amp;CM$8,'Bank-1S'!$AF:$AF,$N93,'Bank-1S'!$X:$X,$F93,'Bank-1S'!$Y:$Y,$G93),SUMIFS('Bank-1S'!$AE:$AE,'Bank-1S'!$J:$J,CM$8,'Bank-1S'!$AF:$AF,$N93,'Bank-1S'!$X:$X,$F93,'Bank-1S'!$Y:$Y,$G93))</f>
        <v>0</v>
      </c>
      <c r="CN93" s="179">
        <f ca="1">IF(CN$7&lt;&gt;"",SUMIFS('Bank-1S'!$AE:$AE,'Bank-1S'!$J:$J,"&gt;="&amp;CN$7,'Bank-1S'!$J:$J,"&lt;="&amp;CN$8,'Bank-1S'!$AF:$AF,$N93,'Bank-1S'!$X:$X,$F93,'Bank-1S'!$Y:$Y,$G93),SUMIFS('Bank-1S'!$AE:$AE,'Bank-1S'!$J:$J,CN$8,'Bank-1S'!$AF:$AF,$N93,'Bank-1S'!$X:$X,$F93,'Bank-1S'!$Y:$Y,$G93))</f>
        <v>0</v>
      </c>
      <c r="CO93" s="179">
        <f ca="1">IF(CO$7&lt;&gt;"",SUMIFS('Bank-1S'!$AE:$AE,'Bank-1S'!$J:$J,"&gt;="&amp;CO$7,'Bank-1S'!$J:$J,"&lt;="&amp;CO$8,'Bank-1S'!$AF:$AF,$N93,'Bank-1S'!$X:$X,$F93,'Bank-1S'!$Y:$Y,$G93),SUMIFS('Bank-1S'!$AE:$AE,'Bank-1S'!$J:$J,CO$8,'Bank-1S'!$AF:$AF,$N93,'Bank-1S'!$X:$X,$F93,'Bank-1S'!$Y:$Y,$G93))</f>
        <v>0</v>
      </c>
      <c r="CP93" s="179">
        <f ca="1">IF(CP$7&lt;&gt;"",SUMIFS('Bank-1S'!$AE:$AE,'Bank-1S'!$J:$J,"&gt;="&amp;CP$7,'Bank-1S'!$J:$J,"&lt;="&amp;CP$8,'Bank-1S'!$AF:$AF,$N93,'Bank-1S'!$X:$X,$F93,'Bank-1S'!$Y:$Y,$G93),SUMIFS('Bank-1S'!$AE:$AE,'Bank-1S'!$J:$J,CP$8,'Bank-1S'!$AF:$AF,$N93,'Bank-1S'!$X:$X,$F93,'Bank-1S'!$Y:$Y,$G93))</f>
        <v>0</v>
      </c>
      <c r="CQ93" s="179">
        <f ca="1">IF(CQ$7&lt;&gt;"",SUMIFS('Bank-1S'!$AE:$AE,'Bank-1S'!$J:$J,"&gt;="&amp;CQ$7,'Bank-1S'!$J:$J,"&lt;="&amp;CQ$8,'Bank-1S'!$AF:$AF,$N93,'Bank-1S'!$X:$X,$F93,'Bank-1S'!$Y:$Y,$G93),SUMIFS('Bank-1S'!$AE:$AE,'Bank-1S'!$J:$J,CQ$8,'Bank-1S'!$AF:$AF,$N93,'Bank-1S'!$X:$X,$F93,'Bank-1S'!$Y:$Y,$G93))</f>
        <v>0</v>
      </c>
      <c r="CR93" s="179">
        <f ca="1">IF(CR$7&lt;&gt;"",SUMIFS('Bank-1S'!$AE:$AE,'Bank-1S'!$J:$J,"&gt;="&amp;CR$7,'Bank-1S'!$J:$J,"&lt;="&amp;CR$8,'Bank-1S'!$AF:$AF,$N93,'Bank-1S'!$X:$X,$F93,'Bank-1S'!$Y:$Y,$G93),SUMIFS('Bank-1S'!$AE:$AE,'Bank-1S'!$J:$J,CR$8,'Bank-1S'!$AF:$AF,$N93,'Bank-1S'!$X:$X,$F93,'Bank-1S'!$Y:$Y,$G93))</f>
        <v>0</v>
      </c>
      <c r="CS93" s="179">
        <f ca="1">IF(CS$7&lt;&gt;"",SUMIFS('Bank-1S'!$AE:$AE,'Bank-1S'!$J:$J,"&gt;="&amp;CS$7,'Bank-1S'!$J:$J,"&lt;="&amp;CS$8,'Bank-1S'!$AF:$AF,$N93,'Bank-1S'!$X:$X,$F93,'Bank-1S'!$Y:$Y,$G93),SUMIFS('Bank-1S'!$AE:$AE,'Bank-1S'!$J:$J,CS$8,'Bank-1S'!$AF:$AF,$N93,'Bank-1S'!$X:$X,$F93,'Bank-1S'!$Y:$Y,$G93))</f>
        <v>0</v>
      </c>
      <c r="CT93" s="180">
        <f ca="1">IF(CT$7&lt;&gt;"",SUMIFS('Bank-1S'!$AE:$AE,'Bank-1S'!$J:$J,"&gt;="&amp;CT$7,'Bank-1S'!$J:$J,"&lt;="&amp;CT$8,'Bank-1S'!$AF:$AF,$N93,'Bank-1S'!$X:$X,$F93,'Bank-1S'!$Y:$Y,$G93),SUMIFS('Bank-1S'!$AE:$AE,'Bank-1S'!$J:$J,CT$8,'Bank-1S'!$AF:$AF,$N93,'Bank-1S'!$X:$X,$F93,'Bank-1S'!$Y:$Y,$G93))</f>
        <v>0</v>
      </c>
    </row>
    <row r="94" spans="1:98" s="181" customFormat="1" ht="10.199999999999999" x14ac:dyDescent="0.2">
      <c r="A94" s="172"/>
      <c r="B94" s="172"/>
      <c r="C94" s="172"/>
      <c r="D94" s="172"/>
      <c r="E94" s="191">
        <v>2</v>
      </c>
      <c r="F94" s="144" t="str">
        <f t="shared" ref="F94:F100" si="41">F92</f>
        <v>Прочие операционные оплаты</v>
      </c>
      <c r="G94" s="172" t="str">
        <f>lists!$AD$25</f>
        <v>Оплаты кодирования продукции</v>
      </c>
      <c r="H94" s="292">
        <f t="shared" ca="1" si="24"/>
        <v>0</v>
      </c>
      <c r="I94" s="308">
        <f t="shared" ca="1" si="40"/>
        <v>0</v>
      </c>
      <c r="J94" s="292">
        <f t="shared" ca="1" si="22"/>
        <v>0</v>
      </c>
      <c r="K94" s="308">
        <f t="shared" ca="1" si="26"/>
        <v>0</v>
      </c>
      <c r="L94" s="308">
        <f t="shared" ca="1" si="38"/>
        <v>0</v>
      </c>
      <c r="M94" s="173"/>
      <c r="N94" s="172" t="str">
        <f t="shared" si="23"/>
        <v>RUR</v>
      </c>
      <c r="O94" s="173"/>
      <c r="P94" s="172"/>
      <c r="Q94" s="261">
        <f t="shared" ca="1" si="28"/>
        <v>0</v>
      </c>
      <c r="R94" s="172"/>
      <c r="S94" s="174"/>
      <c r="T94" s="175">
        <f t="shared" ca="1" si="39"/>
        <v>0</v>
      </c>
      <c r="U94" s="176"/>
      <c r="V94" s="177"/>
      <c r="W94" s="178">
        <f>IF(W$7&lt;&gt;"",SUMIFS('Bank-1S'!$AE:$AE,'Bank-1S'!$J:$J,"&gt;="&amp;W$7,'Bank-1S'!$J:$J,"&lt;="&amp;W$8,'Bank-1S'!$AF:$AF,$N94,'Bank-1S'!$X:$X,$F94,'Bank-1S'!$Y:$Y,$G94),SUMIFS('Bank-1S'!$AE:$AE,'Bank-1S'!$J:$J,W$8,'Bank-1S'!$AF:$AF,$N94,'Bank-1S'!$X:$X,$F94,'Bank-1S'!$Y:$Y,$G94))</f>
        <v>0</v>
      </c>
      <c r="X94" s="179">
        <f ca="1">IF(X$7&lt;&gt;"",SUMIFS('Bank-1S'!$AE:$AE,'Bank-1S'!$J:$J,"&gt;="&amp;X$7,'Bank-1S'!$J:$J,"&lt;="&amp;X$8,'Bank-1S'!$AF:$AF,$N94,'Bank-1S'!$X:$X,$F94,'Bank-1S'!$Y:$Y,$G94),SUMIFS('Bank-1S'!$AE:$AE,'Bank-1S'!$J:$J,X$8,'Bank-1S'!$AF:$AF,$N94,'Bank-1S'!$X:$X,$F94,'Bank-1S'!$Y:$Y,$G94))</f>
        <v>0</v>
      </c>
      <c r="Y94" s="179">
        <f ca="1">IF(Y$7&lt;&gt;"",SUMIFS('Bank-1S'!$AE:$AE,'Bank-1S'!$J:$J,"&gt;="&amp;Y$7,'Bank-1S'!$J:$J,"&lt;="&amp;Y$8,'Bank-1S'!$AF:$AF,$N94,'Bank-1S'!$X:$X,$F94,'Bank-1S'!$Y:$Y,$G94),SUMIFS('Bank-1S'!$AE:$AE,'Bank-1S'!$J:$J,Y$8,'Bank-1S'!$AF:$AF,$N94,'Bank-1S'!$X:$X,$F94,'Bank-1S'!$Y:$Y,$G94))</f>
        <v>0</v>
      </c>
      <c r="Z94" s="179">
        <f ca="1">IF(Z$7&lt;&gt;"",SUMIFS('Bank-1S'!$AE:$AE,'Bank-1S'!$J:$J,"&gt;="&amp;Z$7,'Bank-1S'!$J:$J,"&lt;="&amp;Z$8,'Bank-1S'!$AF:$AF,$N94,'Bank-1S'!$X:$X,$F94,'Bank-1S'!$Y:$Y,$G94),SUMIFS('Bank-1S'!$AE:$AE,'Bank-1S'!$J:$J,Z$8,'Bank-1S'!$AF:$AF,$N94,'Bank-1S'!$X:$X,$F94,'Bank-1S'!$Y:$Y,$G94))</f>
        <v>0</v>
      </c>
      <c r="AA94" s="179">
        <f ca="1">IF(AA$7&lt;&gt;"",SUMIFS('Bank-1S'!$AE:$AE,'Bank-1S'!$J:$J,"&gt;="&amp;AA$7,'Bank-1S'!$J:$J,"&lt;="&amp;AA$8,'Bank-1S'!$AF:$AF,$N94,'Bank-1S'!$X:$X,$F94,'Bank-1S'!$Y:$Y,$G94),SUMIFS('Bank-1S'!$AE:$AE,'Bank-1S'!$J:$J,AA$8,'Bank-1S'!$AF:$AF,$N94,'Bank-1S'!$X:$X,$F94,'Bank-1S'!$Y:$Y,$G94))</f>
        <v>0</v>
      </c>
      <c r="AB94" s="179">
        <f ca="1">IF(AB$7&lt;&gt;"",SUMIFS('Bank-1S'!$AE:$AE,'Bank-1S'!$J:$J,"&gt;="&amp;AB$7,'Bank-1S'!$J:$J,"&lt;="&amp;AB$8,'Bank-1S'!$AF:$AF,$N94,'Bank-1S'!$X:$X,$F94,'Bank-1S'!$Y:$Y,$G94),SUMIFS('Bank-1S'!$AE:$AE,'Bank-1S'!$J:$J,AB$8,'Bank-1S'!$AF:$AF,$N94,'Bank-1S'!$X:$X,$F94,'Bank-1S'!$Y:$Y,$G94))</f>
        <v>0</v>
      </c>
      <c r="AC94" s="179">
        <f ca="1">IF(AC$7&lt;&gt;"",SUMIFS('Bank-1S'!$AE:$AE,'Bank-1S'!$J:$J,"&gt;="&amp;AC$7,'Bank-1S'!$J:$J,"&lt;="&amp;AC$8,'Bank-1S'!$AF:$AF,$N94,'Bank-1S'!$X:$X,$F94,'Bank-1S'!$Y:$Y,$G94),SUMIFS('Bank-1S'!$AE:$AE,'Bank-1S'!$J:$J,AC$8,'Bank-1S'!$AF:$AF,$N94,'Bank-1S'!$X:$X,$F94,'Bank-1S'!$Y:$Y,$G94))</f>
        <v>0</v>
      </c>
      <c r="AD94" s="179">
        <f ca="1">IF(AD$7&lt;&gt;"",SUMIFS('Bank-1S'!$AE:$AE,'Bank-1S'!$J:$J,"&gt;="&amp;AD$7,'Bank-1S'!$J:$J,"&lt;="&amp;AD$8,'Bank-1S'!$AF:$AF,$N94,'Bank-1S'!$X:$X,$F94,'Bank-1S'!$Y:$Y,$G94),SUMIFS('Bank-1S'!$AE:$AE,'Bank-1S'!$J:$J,AD$8,'Bank-1S'!$AF:$AF,$N94,'Bank-1S'!$X:$X,$F94,'Bank-1S'!$Y:$Y,$G94))</f>
        <v>0</v>
      </c>
      <c r="AE94" s="179">
        <f ca="1">IF(AE$7&lt;&gt;"",SUMIFS('Bank-1S'!$AE:$AE,'Bank-1S'!$J:$J,"&gt;="&amp;AE$7,'Bank-1S'!$J:$J,"&lt;="&amp;AE$8,'Bank-1S'!$AF:$AF,$N94,'Bank-1S'!$X:$X,$F94,'Bank-1S'!$Y:$Y,$G94),SUMIFS('Bank-1S'!$AE:$AE,'Bank-1S'!$J:$J,AE$8,'Bank-1S'!$AF:$AF,$N94,'Bank-1S'!$X:$X,$F94,'Bank-1S'!$Y:$Y,$G94))</f>
        <v>0</v>
      </c>
      <c r="AF94" s="179">
        <f ca="1">IF(AF$7&lt;&gt;"",SUMIFS('Bank-1S'!$AE:$AE,'Bank-1S'!$J:$J,"&gt;="&amp;AF$7,'Bank-1S'!$J:$J,"&lt;="&amp;AF$8,'Bank-1S'!$AF:$AF,$N94,'Bank-1S'!$X:$X,$F94,'Bank-1S'!$Y:$Y,$G94),SUMIFS('Bank-1S'!$AE:$AE,'Bank-1S'!$J:$J,AF$8,'Bank-1S'!$AF:$AF,$N94,'Bank-1S'!$X:$X,$F94,'Bank-1S'!$Y:$Y,$G94))</f>
        <v>0</v>
      </c>
      <c r="AG94" s="179">
        <f ca="1">IF(AG$7&lt;&gt;"",SUMIFS('Bank-1S'!$AE:$AE,'Bank-1S'!$J:$J,"&gt;="&amp;AG$7,'Bank-1S'!$J:$J,"&lt;="&amp;AG$8,'Bank-1S'!$AF:$AF,$N94,'Bank-1S'!$X:$X,$F94,'Bank-1S'!$Y:$Y,$G94),SUMIFS('Bank-1S'!$AE:$AE,'Bank-1S'!$J:$J,AG$8,'Bank-1S'!$AF:$AF,$N94,'Bank-1S'!$X:$X,$F94,'Bank-1S'!$Y:$Y,$G94))</f>
        <v>0</v>
      </c>
      <c r="AH94" s="179">
        <f ca="1">IF(AH$7&lt;&gt;"",SUMIFS('Bank-1S'!$AE:$AE,'Bank-1S'!$J:$J,"&gt;="&amp;AH$7,'Bank-1S'!$J:$J,"&lt;="&amp;AH$8,'Bank-1S'!$AF:$AF,$N94,'Bank-1S'!$X:$X,$F94,'Bank-1S'!$Y:$Y,$G94),SUMIFS('Bank-1S'!$AE:$AE,'Bank-1S'!$J:$J,AH$8,'Bank-1S'!$AF:$AF,$N94,'Bank-1S'!$X:$X,$F94,'Bank-1S'!$Y:$Y,$G94))</f>
        <v>0</v>
      </c>
      <c r="AI94" s="179">
        <f ca="1">IF(AI$7&lt;&gt;"",SUMIFS('Bank-1S'!$AE:$AE,'Bank-1S'!$J:$J,"&gt;="&amp;AI$7,'Bank-1S'!$J:$J,"&lt;="&amp;AI$8,'Bank-1S'!$AF:$AF,$N94,'Bank-1S'!$X:$X,$F94,'Bank-1S'!$Y:$Y,$G94),SUMIFS('Bank-1S'!$AE:$AE,'Bank-1S'!$J:$J,AI$8,'Bank-1S'!$AF:$AF,$N94,'Bank-1S'!$X:$X,$F94,'Bank-1S'!$Y:$Y,$G94))</f>
        <v>0</v>
      </c>
      <c r="AJ94" s="179">
        <f ca="1">IF(AJ$7&lt;&gt;"",SUMIFS('Bank-1S'!$AE:$AE,'Bank-1S'!$J:$J,"&gt;="&amp;AJ$7,'Bank-1S'!$J:$J,"&lt;="&amp;AJ$8,'Bank-1S'!$AF:$AF,$N94,'Bank-1S'!$X:$X,$F94,'Bank-1S'!$Y:$Y,$G94),SUMIFS('Bank-1S'!$AE:$AE,'Bank-1S'!$J:$J,AJ$8,'Bank-1S'!$AF:$AF,$N94,'Bank-1S'!$X:$X,$F94,'Bank-1S'!$Y:$Y,$G94))</f>
        <v>0</v>
      </c>
      <c r="AK94" s="179">
        <f ca="1">IF(AK$7&lt;&gt;"",SUMIFS('Bank-1S'!$AE:$AE,'Bank-1S'!$J:$J,"&gt;="&amp;AK$7,'Bank-1S'!$J:$J,"&lt;="&amp;AK$8,'Bank-1S'!$AF:$AF,$N94,'Bank-1S'!$X:$X,$F94,'Bank-1S'!$Y:$Y,$G94),SUMIFS('Bank-1S'!$AE:$AE,'Bank-1S'!$J:$J,AK$8,'Bank-1S'!$AF:$AF,$N94,'Bank-1S'!$X:$X,$F94,'Bank-1S'!$Y:$Y,$G94))</f>
        <v>0</v>
      </c>
      <c r="AL94" s="179">
        <f ca="1">IF(AL$7&lt;&gt;"",SUMIFS('Bank-1S'!$AE:$AE,'Bank-1S'!$J:$J,"&gt;="&amp;AL$7,'Bank-1S'!$J:$J,"&lt;="&amp;AL$8,'Bank-1S'!$AF:$AF,$N94,'Bank-1S'!$X:$X,$F94,'Bank-1S'!$Y:$Y,$G94),SUMIFS('Bank-1S'!$AE:$AE,'Bank-1S'!$J:$J,AL$8,'Bank-1S'!$AF:$AF,$N94,'Bank-1S'!$X:$X,$F94,'Bank-1S'!$Y:$Y,$G94))</f>
        <v>0</v>
      </c>
      <c r="AM94" s="179">
        <f ca="1">IF(AM$7&lt;&gt;"",SUMIFS('Bank-1S'!$AE:$AE,'Bank-1S'!$J:$J,"&gt;="&amp;AM$7,'Bank-1S'!$J:$J,"&lt;="&amp;AM$8,'Bank-1S'!$AF:$AF,$N94,'Bank-1S'!$X:$X,$F94,'Bank-1S'!$Y:$Y,$G94),SUMIFS('Bank-1S'!$AE:$AE,'Bank-1S'!$J:$J,AM$8,'Bank-1S'!$AF:$AF,$N94,'Bank-1S'!$X:$X,$F94,'Bank-1S'!$Y:$Y,$G94))</f>
        <v>0</v>
      </c>
      <c r="AN94" s="179">
        <f ca="1">IF(AN$7&lt;&gt;"",SUMIFS('Bank-1S'!$AE:$AE,'Bank-1S'!$J:$J,"&gt;="&amp;AN$7,'Bank-1S'!$J:$J,"&lt;="&amp;AN$8,'Bank-1S'!$AF:$AF,$N94,'Bank-1S'!$X:$X,$F94,'Bank-1S'!$Y:$Y,$G94),SUMIFS('Bank-1S'!$AE:$AE,'Bank-1S'!$J:$J,AN$8,'Bank-1S'!$AF:$AF,$N94,'Bank-1S'!$X:$X,$F94,'Bank-1S'!$Y:$Y,$G94))</f>
        <v>0</v>
      </c>
      <c r="AO94" s="179">
        <f ca="1">IF(AO$7&lt;&gt;"",SUMIFS('Bank-1S'!$AE:$AE,'Bank-1S'!$J:$J,"&gt;="&amp;AO$7,'Bank-1S'!$J:$J,"&lt;="&amp;AO$8,'Bank-1S'!$AF:$AF,$N94,'Bank-1S'!$X:$X,$F94,'Bank-1S'!$Y:$Y,$G94),SUMIFS('Bank-1S'!$AE:$AE,'Bank-1S'!$J:$J,AO$8,'Bank-1S'!$AF:$AF,$N94,'Bank-1S'!$X:$X,$F94,'Bank-1S'!$Y:$Y,$G94))</f>
        <v>0</v>
      </c>
      <c r="AP94" s="179">
        <f ca="1">IF(AP$7&lt;&gt;"",SUMIFS('Bank-1S'!$AE:$AE,'Bank-1S'!$J:$J,"&gt;="&amp;AP$7,'Bank-1S'!$J:$J,"&lt;="&amp;AP$8,'Bank-1S'!$AF:$AF,$N94,'Bank-1S'!$X:$X,$F94,'Bank-1S'!$Y:$Y,$G94),SUMIFS('Bank-1S'!$AE:$AE,'Bank-1S'!$J:$J,AP$8,'Bank-1S'!$AF:$AF,$N94,'Bank-1S'!$X:$X,$F94,'Bank-1S'!$Y:$Y,$G94))</f>
        <v>0</v>
      </c>
      <c r="AQ94" s="179">
        <f ca="1">IF(AQ$7&lt;&gt;"",SUMIFS('Bank-1S'!$AE:$AE,'Bank-1S'!$J:$J,"&gt;="&amp;AQ$7,'Bank-1S'!$J:$J,"&lt;="&amp;AQ$8,'Bank-1S'!$AF:$AF,$N94,'Bank-1S'!$X:$X,$F94,'Bank-1S'!$Y:$Y,$G94),SUMIFS('Bank-1S'!$AE:$AE,'Bank-1S'!$J:$J,AQ$8,'Bank-1S'!$AF:$AF,$N94,'Bank-1S'!$X:$X,$F94,'Bank-1S'!$Y:$Y,$G94))</f>
        <v>0</v>
      </c>
      <c r="AR94" s="179">
        <f ca="1">IF(AR$7&lt;&gt;"",SUMIFS('Bank-1S'!$AE:$AE,'Bank-1S'!$J:$J,"&gt;="&amp;AR$7,'Bank-1S'!$J:$J,"&lt;="&amp;AR$8,'Bank-1S'!$AF:$AF,$N94,'Bank-1S'!$X:$X,$F94,'Bank-1S'!$Y:$Y,$G94),SUMIFS('Bank-1S'!$AE:$AE,'Bank-1S'!$J:$J,AR$8,'Bank-1S'!$AF:$AF,$N94,'Bank-1S'!$X:$X,$F94,'Bank-1S'!$Y:$Y,$G94))</f>
        <v>0</v>
      </c>
      <c r="AS94" s="179">
        <f ca="1">IF(AS$7&lt;&gt;"",SUMIFS('Bank-1S'!$AE:$AE,'Bank-1S'!$J:$J,"&gt;="&amp;AS$7,'Bank-1S'!$J:$J,"&lt;="&amp;AS$8,'Bank-1S'!$AF:$AF,$N94,'Bank-1S'!$X:$X,$F94,'Bank-1S'!$Y:$Y,$G94),SUMIFS('Bank-1S'!$AE:$AE,'Bank-1S'!$J:$J,AS$8,'Bank-1S'!$AF:$AF,$N94,'Bank-1S'!$X:$X,$F94,'Bank-1S'!$Y:$Y,$G94))</f>
        <v>0</v>
      </c>
      <c r="AT94" s="179">
        <f ca="1">IF(AT$7&lt;&gt;"",SUMIFS('Bank-1S'!$AE:$AE,'Bank-1S'!$J:$J,"&gt;="&amp;AT$7,'Bank-1S'!$J:$J,"&lt;="&amp;AT$8,'Bank-1S'!$AF:$AF,$N94,'Bank-1S'!$X:$X,$F94,'Bank-1S'!$Y:$Y,$G94),SUMIFS('Bank-1S'!$AE:$AE,'Bank-1S'!$J:$J,AT$8,'Bank-1S'!$AF:$AF,$N94,'Bank-1S'!$X:$X,$F94,'Bank-1S'!$Y:$Y,$G94))</f>
        <v>0</v>
      </c>
      <c r="AU94" s="179">
        <f ca="1">IF(AU$7&lt;&gt;"",SUMIFS('Bank-1S'!$AE:$AE,'Bank-1S'!$J:$J,"&gt;="&amp;AU$7,'Bank-1S'!$J:$J,"&lt;="&amp;AU$8,'Bank-1S'!$AF:$AF,$N94,'Bank-1S'!$X:$X,$F94,'Bank-1S'!$Y:$Y,$G94),SUMIFS('Bank-1S'!$AE:$AE,'Bank-1S'!$J:$J,AU$8,'Bank-1S'!$AF:$AF,$N94,'Bank-1S'!$X:$X,$F94,'Bank-1S'!$Y:$Y,$G94))</f>
        <v>0</v>
      </c>
      <c r="AV94" s="179">
        <f ca="1">IF(AV$7&lt;&gt;"",SUMIFS('Bank-1S'!$AE:$AE,'Bank-1S'!$J:$J,"&gt;="&amp;AV$7,'Bank-1S'!$J:$J,"&lt;="&amp;AV$8,'Bank-1S'!$AF:$AF,$N94,'Bank-1S'!$X:$X,$F94,'Bank-1S'!$Y:$Y,$G94),SUMIFS('Bank-1S'!$AE:$AE,'Bank-1S'!$J:$J,AV$8,'Bank-1S'!$AF:$AF,$N94,'Bank-1S'!$X:$X,$F94,'Bank-1S'!$Y:$Y,$G94))</f>
        <v>0</v>
      </c>
      <c r="AW94" s="179">
        <f ca="1">IF(AW$7&lt;&gt;"",SUMIFS('Bank-1S'!$AE:$AE,'Bank-1S'!$J:$J,"&gt;="&amp;AW$7,'Bank-1S'!$J:$J,"&lt;="&amp;AW$8,'Bank-1S'!$AF:$AF,$N94,'Bank-1S'!$X:$X,$F94,'Bank-1S'!$Y:$Y,$G94),SUMIFS('Bank-1S'!$AE:$AE,'Bank-1S'!$J:$J,AW$8,'Bank-1S'!$AF:$AF,$N94,'Bank-1S'!$X:$X,$F94,'Bank-1S'!$Y:$Y,$G94))</f>
        <v>0</v>
      </c>
      <c r="AX94" s="179">
        <f ca="1">IF(AX$7&lt;&gt;"",SUMIFS('Bank-1S'!$AE:$AE,'Bank-1S'!$J:$J,"&gt;="&amp;AX$7,'Bank-1S'!$J:$J,"&lt;="&amp;AX$8,'Bank-1S'!$AF:$AF,$N94,'Bank-1S'!$X:$X,$F94,'Bank-1S'!$Y:$Y,$G94),SUMIFS('Bank-1S'!$AE:$AE,'Bank-1S'!$J:$J,AX$8,'Bank-1S'!$AF:$AF,$N94,'Bank-1S'!$X:$X,$F94,'Bank-1S'!$Y:$Y,$G94))</f>
        <v>0</v>
      </c>
      <c r="AY94" s="179">
        <f ca="1">IF(AY$7&lt;&gt;"",SUMIFS('Bank-1S'!$AE:$AE,'Bank-1S'!$J:$J,"&gt;="&amp;AY$7,'Bank-1S'!$J:$J,"&lt;="&amp;AY$8,'Bank-1S'!$AF:$AF,$N94,'Bank-1S'!$X:$X,$F94,'Bank-1S'!$Y:$Y,$G94),SUMIFS('Bank-1S'!$AE:$AE,'Bank-1S'!$J:$J,AY$8,'Bank-1S'!$AF:$AF,$N94,'Bank-1S'!$X:$X,$F94,'Bank-1S'!$Y:$Y,$G94))</f>
        <v>0</v>
      </c>
      <c r="AZ94" s="179">
        <f ca="1">IF(AZ$7&lt;&gt;"",SUMIFS('Bank-1S'!$AE:$AE,'Bank-1S'!$J:$J,"&gt;="&amp;AZ$7,'Bank-1S'!$J:$J,"&lt;="&amp;AZ$8,'Bank-1S'!$AF:$AF,$N94,'Bank-1S'!$X:$X,$F94,'Bank-1S'!$Y:$Y,$G94),SUMIFS('Bank-1S'!$AE:$AE,'Bank-1S'!$J:$J,AZ$8,'Bank-1S'!$AF:$AF,$N94,'Bank-1S'!$X:$X,$F94,'Bank-1S'!$Y:$Y,$G94))</f>
        <v>0</v>
      </c>
      <c r="BA94" s="179">
        <f ca="1">IF(BA$7&lt;&gt;"",SUMIFS('Bank-1S'!$AE:$AE,'Bank-1S'!$J:$J,"&gt;="&amp;BA$7,'Bank-1S'!$J:$J,"&lt;="&amp;BA$8,'Bank-1S'!$AF:$AF,$N94,'Bank-1S'!$X:$X,$F94,'Bank-1S'!$Y:$Y,$G94),SUMIFS('Bank-1S'!$AE:$AE,'Bank-1S'!$J:$J,BA$8,'Bank-1S'!$AF:$AF,$N94,'Bank-1S'!$X:$X,$F94,'Bank-1S'!$Y:$Y,$G94))</f>
        <v>0</v>
      </c>
      <c r="BB94" s="179">
        <f ca="1">IF(BB$7&lt;&gt;"",SUMIFS('Bank-1S'!$AE:$AE,'Bank-1S'!$J:$J,"&gt;="&amp;BB$7,'Bank-1S'!$J:$J,"&lt;="&amp;BB$8,'Bank-1S'!$AF:$AF,$N94,'Bank-1S'!$X:$X,$F94,'Bank-1S'!$Y:$Y,$G94),SUMIFS('Bank-1S'!$AE:$AE,'Bank-1S'!$J:$J,BB$8,'Bank-1S'!$AF:$AF,$N94,'Bank-1S'!$X:$X,$F94,'Bank-1S'!$Y:$Y,$G94))</f>
        <v>0</v>
      </c>
      <c r="BC94" s="179">
        <f ca="1">IF(BC$7&lt;&gt;"",SUMIFS('Bank-1S'!$AE:$AE,'Bank-1S'!$J:$J,"&gt;="&amp;BC$7,'Bank-1S'!$J:$J,"&lt;="&amp;BC$8,'Bank-1S'!$AF:$AF,$N94,'Bank-1S'!$X:$X,$F94,'Bank-1S'!$Y:$Y,$G94),SUMIFS('Bank-1S'!$AE:$AE,'Bank-1S'!$J:$J,BC$8,'Bank-1S'!$AF:$AF,$N94,'Bank-1S'!$X:$X,$F94,'Bank-1S'!$Y:$Y,$G94))</f>
        <v>0</v>
      </c>
      <c r="BD94" s="179">
        <f ca="1">IF(BD$7&lt;&gt;"",SUMIFS('Bank-1S'!$AE:$AE,'Bank-1S'!$J:$J,"&gt;="&amp;BD$7,'Bank-1S'!$J:$J,"&lt;="&amp;BD$8,'Bank-1S'!$AF:$AF,$N94,'Bank-1S'!$X:$X,$F94,'Bank-1S'!$Y:$Y,$G94),SUMIFS('Bank-1S'!$AE:$AE,'Bank-1S'!$J:$J,BD$8,'Bank-1S'!$AF:$AF,$N94,'Bank-1S'!$X:$X,$F94,'Bank-1S'!$Y:$Y,$G94))</f>
        <v>0</v>
      </c>
      <c r="BE94" s="179">
        <f ca="1">IF(BE$7&lt;&gt;"",SUMIFS('Bank-1S'!$AE:$AE,'Bank-1S'!$J:$J,"&gt;="&amp;BE$7,'Bank-1S'!$J:$J,"&lt;="&amp;BE$8,'Bank-1S'!$AF:$AF,$N94,'Bank-1S'!$X:$X,$F94,'Bank-1S'!$Y:$Y,$G94),SUMIFS('Bank-1S'!$AE:$AE,'Bank-1S'!$J:$J,BE$8,'Bank-1S'!$AF:$AF,$N94,'Bank-1S'!$X:$X,$F94,'Bank-1S'!$Y:$Y,$G94))</f>
        <v>0</v>
      </c>
      <c r="BF94" s="179">
        <f ca="1">IF(BF$7&lt;&gt;"",SUMIFS('Bank-1S'!$AE:$AE,'Bank-1S'!$J:$J,"&gt;="&amp;BF$7,'Bank-1S'!$J:$J,"&lt;="&amp;BF$8,'Bank-1S'!$AF:$AF,$N94,'Bank-1S'!$X:$X,$F94,'Bank-1S'!$Y:$Y,$G94),SUMIFS('Bank-1S'!$AE:$AE,'Bank-1S'!$J:$J,BF$8,'Bank-1S'!$AF:$AF,$N94,'Bank-1S'!$X:$X,$F94,'Bank-1S'!$Y:$Y,$G94))</f>
        <v>0</v>
      </c>
      <c r="BG94" s="179">
        <f ca="1">IF(BG$7&lt;&gt;"",SUMIFS('Bank-1S'!$AE:$AE,'Bank-1S'!$J:$J,"&gt;="&amp;BG$7,'Bank-1S'!$J:$J,"&lt;="&amp;BG$8,'Bank-1S'!$AF:$AF,$N94,'Bank-1S'!$X:$X,$F94,'Bank-1S'!$Y:$Y,$G94),SUMIFS('Bank-1S'!$AE:$AE,'Bank-1S'!$J:$J,BG$8,'Bank-1S'!$AF:$AF,$N94,'Bank-1S'!$X:$X,$F94,'Bank-1S'!$Y:$Y,$G94))</f>
        <v>0</v>
      </c>
      <c r="BH94" s="179">
        <f ca="1">IF(BH$7&lt;&gt;"",SUMIFS('Bank-1S'!$AE:$AE,'Bank-1S'!$J:$J,"&gt;="&amp;BH$7,'Bank-1S'!$J:$J,"&lt;="&amp;BH$8,'Bank-1S'!$AF:$AF,$N94,'Bank-1S'!$X:$X,$F94,'Bank-1S'!$Y:$Y,$G94),SUMIFS('Bank-1S'!$AE:$AE,'Bank-1S'!$J:$J,BH$8,'Bank-1S'!$AF:$AF,$N94,'Bank-1S'!$X:$X,$F94,'Bank-1S'!$Y:$Y,$G94))</f>
        <v>0</v>
      </c>
      <c r="BI94" s="179">
        <f ca="1">IF(BI$7&lt;&gt;"",SUMIFS('Bank-1S'!$AE:$AE,'Bank-1S'!$J:$J,"&gt;="&amp;BI$7,'Bank-1S'!$J:$J,"&lt;="&amp;BI$8,'Bank-1S'!$AF:$AF,$N94,'Bank-1S'!$X:$X,$F94,'Bank-1S'!$Y:$Y,$G94),SUMIFS('Bank-1S'!$AE:$AE,'Bank-1S'!$J:$J,BI$8,'Bank-1S'!$AF:$AF,$N94,'Bank-1S'!$X:$X,$F94,'Bank-1S'!$Y:$Y,$G94))</f>
        <v>0</v>
      </c>
      <c r="BJ94" s="179">
        <f ca="1">IF(BJ$7&lt;&gt;"",SUMIFS('Bank-1S'!$AE:$AE,'Bank-1S'!$J:$J,"&gt;="&amp;BJ$7,'Bank-1S'!$J:$J,"&lt;="&amp;BJ$8,'Bank-1S'!$AF:$AF,$N94,'Bank-1S'!$X:$X,$F94,'Bank-1S'!$Y:$Y,$G94),SUMIFS('Bank-1S'!$AE:$AE,'Bank-1S'!$J:$J,BJ$8,'Bank-1S'!$AF:$AF,$N94,'Bank-1S'!$X:$X,$F94,'Bank-1S'!$Y:$Y,$G94))</f>
        <v>0</v>
      </c>
      <c r="BK94" s="179">
        <f ca="1">IF(BK$7&lt;&gt;"",SUMIFS('Bank-1S'!$AE:$AE,'Bank-1S'!$J:$J,"&gt;="&amp;BK$7,'Bank-1S'!$J:$J,"&lt;="&amp;BK$8,'Bank-1S'!$AF:$AF,$N94,'Bank-1S'!$X:$X,$F94,'Bank-1S'!$Y:$Y,$G94),SUMIFS('Bank-1S'!$AE:$AE,'Bank-1S'!$J:$J,BK$8,'Bank-1S'!$AF:$AF,$N94,'Bank-1S'!$X:$X,$F94,'Bank-1S'!$Y:$Y,$G94))</f>
        <v>0</v>
      </c>
      <c r="BL94" s="179">
        <f ca="1">IF(BL$7&lt;&gt;"",SUMIFS('Bank-1S'!$AE:$AE,'Bank-1S'!$J:$J,"&gt;="&amp;BL$7,'Bank-1S'!$J:$J,"&lt;="&amp;BL$8,'Bank-1S'!$AF:$AF,$N94,'Bank-1S'!$X:$X,$F94,'Bank-1S'!$Y:$Y,$G94),SUMIFS('Bank-1S'!$AE:$AE,'Bank-1S'!$J:$J,BL$8,'Bank-1S'!$AF:$AF,$N94,'Bank-1S'!$X:$X,$F94,'Bank-1S'!$Y:$Y,$G94))</f>
        <v>0</v>
      </c>
      <c r="BM94" s="179">
        <f ca="1">IF(BM$7&lt;&gt;"",SUMIFS('Bank-1S'!$AE:$AE,'Bank-1S'!$J:$J,"&gt;="&amp;BM$7,'Bank-1S'!$J:$J,"&lt;="&amp;BM$8,'Bank-1S'!$AF:$AF,$N94,'Bank-1S'!$X:$X,$F94,'Bank-1S'!$Y:$Y,$G94),SUMIFS('Bank-1S'!$AE:$AE,'Bank-1S'!$J:$J,BM$8,'Bank-1S'!$AF:$AF,$N94,'Bank-1S'!$X:$X,$F94,'Bank-1S'!$Y:$Y,$G94))</f>
        <v>0</v>
      </c>
      <c r="BN94" s="179">
        <f ca="1">IF(BN$7&lt;&gt;"",SUMIFS('Bank-1S'!$AE:$AE,'Bank-1S'!$J:$J,"&gt;="&amp;BN$7,'Bank-1S'!$J:$J,"&lt;="&amp;BN$8,'Bank-1S'!$AF:$AF,$N94,'Bank-1S'!$X:$X,$F94,'Bank-1S'!$Y:$Y,$G94),SUMIFS('Bank-1S'!$AE:$AE,'Bank-1S'!$J:$J,BN$8,'Bank-1S'!$AF:$AF,$N94,'Bank-1S'!$X:$X,$F94,'Bank-1S'!$Y:$Y,$G94))</f>
        <v>0</v>
      </c>
      <c r="BO94" s="179">
        <f ca="1">IF(BO$7&lt;&gt;"",SUMIFS('Bank-1S'!$AE:$AE,'Bank-1S'!$J:$J,"&gt;="&amp;BO$7,'Bank-1S'!$J:$J,"&lt;="&amp;BO$8,'Bank-1S'!$AF:$AF,$N94,'Bank-1S'!$X:$X,$F94,'Bank-1S'!$Y:$Y,$G94),SUMIFS('Bank-1S'!$AE:$AE,'Bank-1S'!$J:$J,BO$8,'Bank-1S'!$AF:$AF,$N94,'Bank-1S'!$X:$X,$F94,'Bank-1S'!$Y:$Y,$G94))</f>
        <v>0</v>
      </c>
      <c r="BP94" s="179">
        <f ca="1">IF(BP$7&lt;&gt;"",SUMIFS('Bank-1S'!$AE:$AE,'Bank-1S'!$J:$J,"&gt;="&amp;BP$7,'Bank-1S'!$J:$J,"&lt;="&amp;BP$8,'Bank-1S'!$AF:$AF,$N94,'Bank-1S'!$X:$X,$F94,'Bank-1S'!$Y:$Y,$G94),SUMIFS('Bank-1S'!$AE:$AE,'Bank-1S'!$J:$J,BP$8,'Bank-1S'!$AF:$AF,$N94,'Bank-1S'!$X:$X,$F94,'Bank-1S'!$Y:$Y,$G94))</f>
        <v>0</v>
      </c>
      <c r="BQ94" s="179">
        <f ca="1">IF(BQ$7&lt;&gt;"",SUMIFS('Bank-1S'!$AE:$AE,'Bank-1S'!$J:$J,"&gt;="&amp;BQ$7,'Bank-1S'!$J:$J,"&lt;="&amp;BQ$8,'Bank-1S'!$AF:$AF,$N94,'Bank-1S'!$X:$X,$F94,'Bank-1S'!$Y:$Y,$G94),SUMIFS('Bank-1S'!$AE:$AE,'Bank-1S'!$J:$J,BQ$8,'Bank-1S'!$AF:$AF,$N94,'Bank-1S'!$X:$X,$F94,'Bank-1S'!$Y:$Y,$G94))</f>
        <v>0</v>
      </c>
      <c r="BR94" s="179">
        <f ca="1">IF(BR$7&lt;&gt;"",SUMIFS('Bank-1S'!$AE:$AE,'Bank-1S'!$J:$J,"&gt;="&amp;BR$7,'Bank-1S'!$J:$J,"&lt;="&amp;BR$8,'Bank-1S'!$AF:$AF,$N94,'Bank-1S'!$X:$X,$F94,'Bank-1S'!$Y:$Y,$G94),SUMIFS('Bank-1S'!$AE:$AE,'Bank-1S'!$J:$J,BR$8,'Bank-1S'!$AF:$AF,$N94,'Bank-1S'!$X:$X,$F94,'Bank-1S'!$Y:$Y,$G94))</f>
        <v>0</v>
      </c>
      <c r="BS94" s="179">
        <f ca="1">IF(BS$7&lt;&gt;"",SUMIFS('Bank-1S'!$AE:$AE,'Bank-1S'!$J:$J,"&gt;="&amp;BS$7,'Bank-1S'!$J:$J,"&lt;="&amp;BS$8,'Bank-1S'!$AF:$AF,$N94,'Bank-1S'!$X:$X,$F94,'Bank-1S'!$Y:$Y,$G94),SUMIFS('Bank-1S'!$AE:$AE,'Bank-1S'!$J:$J,BS$8,'Bank-1S'!$AF:$AF,$N94,'Bank-1S'!$X:$X,$F94,'Bank-1S'!$Y:$Y,$G94))</f>
        <v>0</v>
      </c>
      <c r="BT94" s="179">
        <f ca="1">IF(BT$7&lt;&gt;"",SUMIFS('Bank-1S'!$AE:$AE,'Bank-1S'!$J:$J,"&gt;="&amp;BT$7,'Bank-1S'!$J:$J,"&lt;="&amp;BT$8,'Bank-1S'!$AF:$AF,$N94,'Bank-1S'!$X:$X,$F94,'Bank-1S'!$Y:$Y,$G94),SUMIFS('Bank-1S'!$AE:$AE,'Bank-1S'!$J:$J,BT$8,'Bank-1S'!$AF:$AF,$N94,'Bank-1S'!$X:$X,$F94,'Bank-1S'!$Y:$Y,$G94))</f>
        <v>0</v>
      </c>
      <c r="BU94" s="179">
        <f ca="1">IF(BU$7&lt;&gt;"",SUMIFS('Bank-1S'!$AE:$AE,'Bank-1S'!$J:$J,"&gt;="&amp;BU$7,'Bank-1S'!$J:$J,"&lt;="&amp;BU$8,'Bank-1S'!$AF:$AF,$N94,'Bank-1S'!$X:$X,$F94,'Bank-1S'!$Y:$Y,$G94),SUMIFS('Bank-1S'!$AE:$AE,'Bank-1S'!$J:$J,BU$8,'Bank-1S'!$AF:$AF,$N94,'Bank-1S'!$X:$X,$F94,'Bank-1S'!$Y:$Y,$G94))</f>
        <v>0</v>
      </c>
      <c r="BV94" s="179">
        <f ca="1">IF(BV$7&lt;&gt;"",SUMIFS('Bank-1S'!$AE:$AE,'Bank-1S'!$J:$J,"&gt;="&amp;BV$7,'Bank-1S'!$J:$J,"&lt;="&amp;BV$8,'Bank-1S'!$AF:$AF,$N94,'Bank-1S'!$X:$X,$F94,'Bank-1S'!$Y:$Y,$G94),SUMIFS('Bank-1S'!$AE:$AE,'Bank-1S'!$J:$J,BV$8,'Bank-1S'!$AF:$AF,$N94,'Bank-1S'!$X:$X,$F94,'Bank-1S'!$Y:$Y,$G94))</f>
        <v>0</v>
      </c>
      <c r="BW94" s="179">
        <f ca="1">IF(BW$7&lt;&gt;"",SUMIFS('Bank-1S'!$AE:$AE,'Bank-1S'!$J:$J,"&gt;="&amp;BW$7,'Bank-1S'!$J:$J,"&lt;="&amp;BW$8,'Bank-1S'!$AF:$AF,$N94,'Bank-1S'!$X:$X,$F94,'Bank-1S'!$Y:$Y,$G94),SUMIFS('Bank-1S'!$AE:$AE,'Bank-1S'!$J:$J,BW$8,'Bank-1S'!$AF:$AF,$N94,'Bank-1S'!$X:$X,$F94,'Bank-1S'!$Y:$Y,$G94))</f>
        <v>0</v>
      </c>
      <c r="BX94" s="179">
        <f ca="1">IF(BX$7&lt;&gt;"",SUMIFS('Bank-1S'!$AE:$AE,'Bank-1S'!$J:$J,"&gt;="&amp;BX$7,'Bank-1S'!$J:$J,"&lt;="&amp;BX$8,'Bank-1S'!$AF:$AF,$N94,'Bank-1S'!$X:$X,$F94,'Bank-1S'!$Y:$Y,$G94),SUMIFS('Bank-1S'!$AE:$AE,'Bank-1S'!$J:$J,BX$8,'Bank-1S'!$AF:$AF,$N94,'Bank-1S'!$X:$X,$F94,'Bank-1S'!$Y:$Y,$G94))</f>
        <v>0</v>
      </c>
      <c r="BY94" s="179">
        <f ca="1">IF(BY$7&lt;&gt;"",SUMIFS('Bank-1S'!$AE:$AE,'Bank-1S'!$J:$J,"&gt;="&amp;BY$7,'Bank-1S'!$J:$J,"&lt;="&amp;BY$8,'Bank-1S'!$AF:$AF,$N94,'Bank-1S'!$X:$X,$F94,'Bank-1S'!$Y:$Y,$G94),SUMIFS('Bank-1S'!$AE:$AE,'Bank-1S'!$J:$J,BY$8,'Bank-1S'!$AF:$AF,$N94,'Bank-1S'!$X:$X,$F94,'Bank-1S'!$Y:$Y,$G94))</f>
        <v>0</v>
      </c>
      <c r="BZ94" s="179">
        <f ca="1">IF(BZ$7&lt;&gt;"",SUMIFS('Bank-1S'!$AE:$AE,'Bank-1S'!$J:$J,"&gt;="&amp;BZ$7,'Bank-1S'!$J:$J,"&lt;="&amp;BZ$8,'Bank-1S'!$AF:$AF,$N94,'Bank-1S'!$X:$X,$F94,'Bank-1S'!$Y:$Y,$G94),SUMIFS('Bank-1S'!$AE:$AE,'Bank-1S'!$J:$J,BZ$8,'Bank-1S'!$AF:$AF,$N94,'Bank-1S'!$X:$X,$F94,'Bank-1S'!$Y:$Y,$G94))</f>
        <v>0</v>
      </c>
      <c r="CA94" s="179">
        <f ca="1">IF(CA$7&lt;&gt;"",SUMIFS('Bank-1S'!$AE:$AE,'Bank-1S'!$J:$J,"&gt;="&amp;CA$7,'Bank-1S'!$J:$J,"&lt;="&amp;CA$8,'Bank-1S'!$AF:$AF,$N94,'Bank-1S'!$X:$X,$F94,'Bank-1S'!$Y:$Y,$G94),SUMIFS('Bank-1S'!$AE:$AE,'Bank-1S'!$J:$J,CA$8,'Bank-1S'!$AF:$AF,$N94,'Bank-1S'!$X:$X,$F94,'Bank-1S'!$Y:$Y,$G94))</f>
        <v>0</v>
      </c>
      <c r="CB94" s="179">
        <f ca="1">IF(CB$7&lt;&gt;"",SUMIFS('Bank-1S'!$AE:$AE,'Bank-1S'!$J:$J,"&gt;="&amp;CB$7,'Bank-1S'!$J:$J,"&lt;="&amp;CB$8,'Bank-1S'!$AF:$AF,$N94,'Bank-1S'!$X:$X,$F94,'Bank-1S'!$Y:$Y,$G94),SUMIFS('Bank-1S'!$AE:$AE,'Bank-1S'!$J:$J,CB$8,'Bank-1S'!$AF:$AF,$N94,'Bank-1S'!$X:$X,$F94,'Bank-1S'!$Y:$Y,$G94))</f>
        <v>0</v>
      </c>
      <c r="CC94" s="179">
        <f ca="1">IF(CC$7&lt;&gt;"",SUMIFS('Bank-1S'!$AE:$AE,'Bank-1S'!$J:$J,"&gt;="&amp;CC$7,'Bank-1S'!$J:$J,"&lt;="&amp;CC$8,'Bank-1S'!$AF:$AF,$N94,'Bank-1S'!$X:$X,$F94,'Bank-1S'!$Y:$Y,$G94),SUMIFS('Bank-1S'!$AE:$AE,'Bank-1S'!$J:$J,CC$8,'Bank-1S'!$AF:$AF,$N94,'Bank-1S'!$X:$X,$F94,'Bank-1S'!$Y:$Y,$G94))</f>
        <v>0</v>
      </c>
      <c r="CD94" s="179">
        <f ca="1">IF(CD$7&lt;&gt;"",SUMIFS('Bank-1S'!$AE:$AE,'Bank-1S'!$J:$J,"&gt;="&amp;CD$7,'Bank-1S'!$J:$J,"&lt;="&amp;CD$8,'Bank-1S'!$AF:$AF,$N94,'Bank-1S'!$X:$X,$F94,'Bank-1S'!$Y:$Y,$G94),SUMIFS('Bank-1S'!$AE:$AE,'Bank-1S'!$J:$J,CD$8,'Bank-1S'!$AF:$AF,$N94,'Bank-1S'!$X:$X,$F94,'Bank-1S'!$Y:$Y,$G94))</f>
        <v>0</v>
      </c>
      <c r="CE94" s="179">
        <f ca="1">IF(CE$7&lt;&gt;"",SUMIFS('Bank-1S'!$AE:$AE,'Bank-1S'!$J:$J,"&gt;="&amp;CE$7,'Bank-1S'!$J:$J,"&lt;="&amp;CE$8,'Bank-1S'!$AF:$AF,$N94,'Bank-1S'!$X:$X,$F94,'Bank-1S'!$Y:$Y,$G94),SUMIFS('Bank-1S'!$AE:$AE,'Bank-1S'!$J:$J,CE$8,'Bank-1S'!$AF:$AF,$N94,'Bank-1S'!$X:$X,$F94,'Bank-1S'!$Y:$Y,$G94))</f>
        <v>0</v>
      </c>
      <c r="CF94" s="179">
        <f ca="1">IF(CF$7&lt;&gt;"",SUMIFS('Bank-1S'!$AE:$AE,'Bank-1S'!$J:$J,"&gt;="&amp;CF$7,'Bank-1S'!$J:$J,"&lt;="&amp;CF$8,'Bank-1S'!$AF:$AF,$N94,'Bank-1S'!$X:$X,$F94,'Bank-1S'!$Y:$Y,$G94),SUMIFS('Bank-1S'!$AE:$AE,'Bank-1S'!$J:$J,CF$8,'Bank-1S'!$AF:$AF,$N94,'Bank-1S'!$X:$X,$F94,'Bank-1S'!$Y:$Y,$G94))</f>
        <v>0</v>
      </c>
      <c r="CG94" s="179">
        <f ca="1">IF(CG$7&lt;&gt;"",SUMIFS('Bank-1S'!$AE:$AE,'Bank-1S'!$J:$J,"&gt;="&amp;CG$7,'Bank-1S'!$J:$J,"&lt;="&amp;CG$8,'Bank-1S'!$AF:$AF,$N94,'Bank-1S'!$X:$X,$F94,'Bank-1S'!$Y:$Y,$G94),SUMIFS('Bank-1S'!$AE:$AE,'Bank-1S'!$J:$J,CG$8,'Bank-1S'!$AF:$AF,$N94,'Bank-1S'!$X:$X,$F94,'Bank-1S'!$Y:$Y,$G94))</f>
        <v>0</v>
      </c>
      <c r="CH94" s="179">
        <f ca="1">IF(CH$7&lt;&gt;"",SUMIFS('Bank-1S'!$AE:$AE,'Bank-1S'!$J:$J,"&gt;="&amp;CH$7,'Bank-1S'!$J:$J,"&lt;="&amp;CH$8,'Bank-1S'!$AF:$AF,$N94,'Bank-1S'!$X:$X,$F94,'Bank-1S'!$Y:$Y,$G94),SUMIFS('Bank-1S'!$AE:$AE,'Bank-1S'!$J:$J,CH$8,'Bank-1S'!$AF:$AF,$N94,'Bank-1S'!$X:$X,$F94,'Bank-1S'!$Y:$Y,$G94))</f>
        <v>0</v>
      </c>
      <c r="CI94" s="179">
        <f ca="1">IF(CI$7&lt;&gt;"",SUMIFS('Bank-1S'!$AE:$AE,'Bank-1S'!$J:$J,"&gt;="&amp;CI$7,'Bank-1S'!$J:$J,"&lt;="&amp;CI$8,'Bank-1S'!$AF:$AF,$N94,'Bank-1S'!$X:$X,$F94,'Bank-1S'!$Y:$Y,$G94),SUMIFS('Bank-1S'!$AE:$AE,'Bank-1S'!$J:$J,CI$8,'Bank-1S'!$AF:$AF,$N94,'Bank-1S'!$X:$X,$F94,'Bank-1S'!$Y:$Y,$G94))</f>
        <v>0</v>
      </c>
      <c r="CJ94" s="179">
        <f ca="1">IF(CJ$7&lt;&gt;"",SUMIFS('Bank-1S'!$AE:$AE,'Bank-1S'!$J:$J,"&gt;="&amp;CJ$7,'Bank-1S'!$J:$J,"&lt;="&amp;CJ$8,'Bank-1S'!$AF:$AF,$N94,'Bank-1S'!$X:$X,$F94,'Bank-1S'!$Y:$Y,$G94),SUMIFS('Bank-1S'!$AE:$AE,'Bank-1S'!$J:$J,CJ$8,'Bank-1S'!$AF:$AF,$N94,'Bank-1S'!$X:$X,$F94,'Bank-1S'!$Y:$Y,$G94))</f>
        <v>0</v>
      </c>
      <c r="CK94" s="179">
        <f ca="1">IF(CK$7&lt;&gt;"",SUMIFS('Bank-1S'!$AE:$AE,'Bank-1S'!$J:$J,"&gt;="&amp;CK$7,'Bank-1S'!$J:$J,"&lt;="&amp;CK$8,'Bank-1S'!$AF:$AF,$N94,'Bank-1S'!$X:$X,$F94,'Bank-1S'!$Y:$Y,$G94),SUMIFS('Bank-1S'!$AE:$AE,'Bank-1S'!$J:$J,CK$8,'Bank-1S'!$AF:$AF,$N94,'Bank-1S'!$X:$X,$F94,'Bank-1S'!$Y:$Y,$G94))</f>
        <v>0</v>
      </c>
      <c r="CL94" s="179">
        <f ca="1">IF(CL$7&lt;&gt;"",SUMIFS('Bank-1S'!$AE:$AE,'Bank-1S'!$J:$J,"&gt;="&amp;CL$7,'Bank-1S'!$J:$J,"&lt;="&amp;CL$8,'Bank-1S'!$AF:$AF,$N94,'Bank-1S'!$X:$X,$F94,'Bank-1S'!$Y:$Y,$G94),SUMIFS('Bank-1S'!$AE:$AE,'Bank-1S'!$J:$J,CL$8,'Bank-1S'!$AF:$AF,$N94,'Bank-1S'!$X:$X,$F94,'Bank-1S'!$Y:$Y,$G94))</f>
        <v>0</v>
      </c>
      <c r="CM94" s="179">
        <f ca="1">IF(CM$7&lt;&gt;"",SUMIFS('Bank-1S'!$AE:$AE,'Bank-1S'!$J:$J,"&gt;="&amp;CM$7,'Bank-1S'!$J:$J,"&lt;="&amp;CM$8,'Bank-1S'!$AF:$AF,$N94,'Bank-1S'!$X:$X,$F94,'Bank-1S'!$Y:$Y,$G94),SUMIFS('Bank-1S'!$AE:$AE,'Bank-1S'!$J:$J,CM$8,'Bank-1S'!$AF:$AF,$N94,'Bank-1S'!$X:$X,$F94,'Bank-1S'!$Y:$Y,$G94))</f>
        <v>0</v>
      </c>
      <c r="CN94" s="179">
        <f ca="1">IF(CN$7&lt;&gt;"",SUMIFS('Bank-1S'!$AE:$AE,'Bank-1S'!$J:$J,"&gt;="&amp;CN$7,'Bank-1S'!$J:$J,"&lt;="&amp;CN$8,'Bank-1S'!$AF:$AF,$N94,'Bank-1S'!$X:$X,$F94,'Bank-1S'!$Y:$Y,$G94),SUMIFS('Bank-1S'!$AE:$AE,'Bank-1S'!$J:$J,CN$8,'Bank-1S'!$AF:$AF,$N94,'Bank-1S'!$X:$X,$F94,'Bank-1S'!$Y:$Y,$G94))</f>
        <v>0</v>
      </c>
      <c r="CO94" s="179">
        <f ca="1">IF(CO$7&lt;&gt;"",SUMIFS('Bank-1S'!$AE:$AE,'Bank-1S'!$J:$J,"&gt;="&amp;CO$7,'Bank-1S'!$J:$J,"&lt;="&amp;CO$8,'Bank-1S'!$AF:$AF,$N94,'Bank-1S'!$X:$X,$F94,'Bank-1S'!$Y:$Y,$G94),SUMIFS('Bank-1S'!$AE:$AE,'Bank-1S'!$J:$J,CO$8,'Bank-1S'!$AF:$AF,$N94,'Bank-1S'!$X:$X,$F94,'Bank-1S'!$Y:$Y,$G94))</f>
        <v>0</v>
      </c>
      <c r="CP94" s="179">
        <f ca="1">IF(CP$7&lt;&gt;"",SUMIFS('Bank-1S'!$AE:$AE,'Bank-1S'!$J:$J,"&gt;="&amp;CP$7,'Bank-1S'!$J:$J,"&lt;="&amp;CP$8,'Bank-1S'!$AF:$AF,$N94,'Bank-1S'!$X:$X,$F94,'Bank-1S'!$Y:$Y,$G94),SUMIFS('Bank-1S'!$AE:$AE,'Bank-1S'!$J:$J,CP$8,'Bank-1S'!$AF:$AF,$N94,'Bank-1S'!$X:$X,$F94,'Bank-1S'!$Y:$Y,$G94))</f>
        <v>0</v>
      </c>
      <c r="CQ94" s="179">
        <f ca="1">IF(CQ$7&lt;&gt;"",SUMIFS('Bank-1S'!$AE:$AE,'Bank-1S'!$J:$J,"&gt;="&amp;CQ$7,'Bank-1S'!$J:$J,"&lt;="&amp;CQ$8,'Bank-1S'!$AF:$AF,$N94,'Bank-1S'!$X:$X,$F94,'Bank-1S'!$Y:$Y,$G94),SUMIFS('Bank-1S'!$AE:$AE,'Bank-1S'!$J:$J,CQ$8,'Bank-1S'!$AF:$AF,$N94,'Bank-1S'!$X:$X,$F94,'Bank-1S'!$Y:$Y,$G94))</f>
        <v>0</v>
      </c>
      <c r="CR94" s="179">
        <f ca="1">IF(CR$7&lt;&gt;"",SUMIFS('Bank-1S'!$AE:$AE,'Bank-1S'!$J:$J,"&gt;="&amp;CR$7,'Bank-1S'!$J:$J,"&lt;="&amp;CR$8,'Bank-1S'!$AF:$AF,$N94,'Bank-1S'!$X:$X,$F94,'Bank-1S'!$Y:$Y,$G94),SUMIFS('Bank-1S'!$AE:$AE,'Bank-1S'!$J:$J,CR$8,'Bank-1S'!$AF:$AF,$N94,'Bank-1S'!$X:$X,$F94,'Bank-1S'!$Y:$Y,$G94))</f>
        <v>0</v>
      </c>
      <c r="CS94" s="179">
        <f ca="1">IF(CS$7&lt;&gt;"",SUMIFS('Bank-1S'!$AE:$AE,'Bank-1S'!$J:$J,"&gt;="&amp;CS$7,'Bank-1S'!$J:$J,"&lt;="&amp;CS$8,'Bank-1S'!$AF:$AF,$N94,'Bank-1S'!$X:$X,$F94,'Bank-1S'!$Y:$Y,$G94),SUMIFS('Bank-1S'!$AE:$AE,'Bank-1S'!$J:$J,CS$8,'Bank-1S'!$AF:$AF,$N94,'Bank-1S'!$X:$X,$F94,'Bank-1S'!$Y:$Y,$G94))</f>
        <v>0</v>
      </c>
      <c r="CT94" s="180">
        <f ca="1">IF(CT$7&lt;&gt;"",SUMIFS('Bank-1S'!$AE:$AE,'Bank-1S'!$J:$J,"&gt;="&amp;CT$7,'Bank-1S'!$J:$J,"&lt;="&amp;CT$8,'Bank-1S'!$AF:$AF,$N94,'Bank-1S'!$X:$X,$F94,'Bank-1S'!$Y:$Y,$G94),SUMIFS('Bank-1S'!$AE:$AE,'Bank-1S'!$J:$J,CT$8,'Bank-1S'!$AF:$AF,$N94,'Bank-1S'!$X:$X,$F94,'Bank-1S'!$Y:$Y,$G94))</f>
        <v>0</v>
      </c>
    </row>
    <row r="95" spans="1:98" s="181" customFormat="1" ht="10.199999999999999" x14ac:dyDescent="0.2">
      <c r="A95" s="172"/>
      <c r="B95" s="172"/>
      <c r="C95" s="172"/>
      <c r="D95" s="172"/>
      <c r="E95" s="191">
        <v>2</v>
      </c>
      <c r="F95" s="144" t="str">
        <f t="shared" si="41"/>
        <v>Прочие операционные оплаты</v>
      </c>
      <c r="G95" s="172" t="str">
        <f>lists!$AD$26</f>
        <v>Оплаты вступительного взноса</v>
      </c>
      <c r="H95" s="292">
        <f t="shared" ca="1" si="24"/>
        <v>0</v>
      </c>
      <c r="I95" s="308">
        <f t="shared" ca="1" si="40"/>
        <v>0</v>
      </c>
      <c r="J95" s="292">
        <f t="shared" ca="1" si="22"/>
        <v>0</v>
      </c>
      <c r="K95" s="308">
        <f t="shared" ca="1" si="26"/>
        <v>0</v>
      </c>
      <c r="L95" s="308">
        <f t="shared" ca="1" si="38"/>
        <v>0</v>
      </c>
      <c r="M95" s="173"/>
      <c r="N95" s="172" t="str">
        <f t="shared" si="23"/>
        <v>RUR</v>
      </c>
      <c r="O95" s="173"/>
      <c r="P95" s="172"/>
      <c r="Q95" s="261">
        <f t="shared" ca="1" si="28"/>
        <v>0</v>
      </c>
      <c r="R95" s="172"/>
      <c r="S95" s="174"/>
      <c r="T95" s="175">
        <f t="shared" ca="1" si="39"/>
        <v>0</v>
      </c>
      <c r="U95" s="176"/>
      <c r="V95" s="177"/>
      <c r="W95" s="178">
        <f>IF(W$7&lt;&gt;"",SUMIFS('Bank-1S'!$AE:$AE,'Bank-1S'!$J:$J,"&gt;="&amp;W$7,'Bank-1S'!$J:$J,"&lt;="&amp;W$8,'Bank-1S'!$AF:$AF,$N95,'Bank-1S'!$X:$X,$F95,'Bank-1S'!$Y:$Y,$G95),SUMIFS('Bank-1S'!$AE:$AE,'Bank-1S'!$J:$J,W$8,'Bank-1S'!$AF:$AF,$N95,'Bank-1S'!$X:$X,$F95,'Bank-1S'!$Y:$Y,$G95))</f>
        <v>0</v>
      </c>
      <c r="X95" s="179">
        <f ca="1">IF(X$7&lt;&gt;"",SUMIFS('Bank-1S'!$AE:$AE,'Bank-1S'!$J:$J,"&gt;="&amp;X$7,'Bank-1S'!$J:$J,"&lt;="&amp;X$8,'Bank-1S'!$AF:$AF,$N95,'Bank-1S'!$X:$X,$F95,'Bank-1S'!$Y:$Y,$G95),SUMIFS('Bank-1S'!$AE:$AE,'Bank-1S'!$J:$J,X$8,'Bank-1S'!$AF:$AF,$N95,'Bank-1S'!$X:$X,$F95,'Bank-1S'!$Y:$Y,$G95))</f>
        <v>0</v>
      </c>
      <c r="Y95" s="179">
        <f ca="1">IF(Y$7&lt;&gt;"",SUMIFS('Bank-1S'!$AE:$AE,'Bank-1S'!$J:$J,"&gt;="&amp;Y$7,'Bank-1S'!$J:$J,"&lt;="&amp;Y$8,'Bank-1S'!$AF:$AF,$N95,'Bank-1S'!$X:$X,$F95,'Bank-1S'!$Y:$Y,$G95),SUMIFS('Bank-1S'!$AE:$AE,'Bank-1S'!$J:$J,Y$8,'Bank-1S'!$AF:$AF,$N95,'Bank-1S'!$X:$X,$F95,'Bank-1S'!$Y:$Y,$G95))</f>
        <v>0</v>
      </c>
      <c r="Z95" s="179">
        <f ca="1">IF(Z$7&lt;&gt;"",SUMIFS('Bank-1S'!$AE:$AE,'Bank-1S'!$J:$J,"&gt;="&amp;Z$7,'Bank-1S'!$J:$J,"&lt;="&amp;Z$8,'Bank-1S'!$AF:$AF,$N95,'Bank-1S'!$X:$X,$F95,'Bank-1S'!$Y:$Y,$G95),SUMIFS('Bank-1S'!$AE:$AE,'Bank-1S'!$J:$J,Z$8,'Bank-1S'!$AF:$AF,$N95,'Bank-1S'!$X:$X,$F95,'Bank-1S'!$Y:$Y,$G95))</f>
        <v>0</v>
      </c>
      <c r="AA95" s="179">
        <f ca="1">IF(AA$7&lt;&gt;"",SUMIFS('Bank-1S'!$AE:$AE,'Bank-1S'!$J:$J,"&gt;="&amp;AA$7,'Bank-1S'!$J:$J,"&lt;="&amp;AA$8,'Bank-1S'!$AF:$AF,$N95,'Bank-1S'!$X:$X,$F95,'Bank-1S'!$Y:$Y,$G95),SUMIFS('Bank-1S'!$AE:$AE,'Bank-1S'!$J:$J,AA$8,'Bank-1S'!$AF:$AF,$N95,'Bank-1S'!$X:$X,$F95,'Bank-1S'!$Y:$Y,$G95))</f>
        <v>0</v>
      </c>
      <c r="AB95" s="179">
        <f ca="1">IF(AB$7&lt;&gt;"",SUMIFS('Bank-1S'!$AE:$AE,'Bank-1S'!$J:$J,"&gt;="&amp;AB$7,'Bank-1S'!$J:$J,"&lt;="&amp;AB$8,'Bank-1S'!$AF:$AF,$N95,'Bank-1S'!$X:$X,$F95,'Bank-1S'!$Y:$Y,$G95),SUMIFS('Bank-1S'!$AE:$AE,'Bank-1S'!$J:$J,AB$8,'Bank-1S'!$AF:$AF,$N95,'Bank-1S'!$X:$X,$F95,'Bank-1S'!$Y:$Y,$G95))</f>
        <v>0</v>
      </c>
      <c r="AC95" s="179">
        <f ca="1">IF(AC$7&lt;&gt;"",SUMIFS('Bank-1S'!$AE:$AE,'Bank-1S'!$J:$J,"&gt;="&amp;AC$7,'Bank-1S'!$J:$J,"&lt;="&amp;AC$8,'Bank-1S'!$AF:$AF,$N95,'Bank-1S'!$X:$X,$F95,'Bank-1S'!$Y:$Y,$G95),SUMIFS('Bank-1S'!$AE:$AE,'Bank-1S'!$J:$J,AC$8,'Bank-1S'!$AF:$AF,$N95,'Bank-1S'!$X:$X,$F95,'Bank-1S'!$Y:$Y,$G95))</f>
        <v>0</v>
      </c>
      <c r="AD95" s="179">
        <f ca="1">IF(AD$7&lt;&gt;"",SUMIFS('Bank-1S'!$AE:$AE,'Bank-1S'!$J:$J,"&gt;="&amp;AD$7,'Bank-1S'!$J:$J,"&lt;="&amp;AD$8,'Bank-1S'!$AF:$AF,$N95,'Bank-1S'!$X:$X,$F95,'Bank-1S'!$Y:$Y,$G95),SUMIFS('Bank-1S'!$AE:$AE,'Bank-1S'!$J:$J,AD$8,'Bank-1S'!$AF:$AF,$N95,'Bank-1S'!$X:$X,$F95,'Bank-1S'!$Y:$Y,$G95))</f>
        <v>0</v>
      </c>
      <c r="AE95" s="179">
        <f ca="1">IF(AE$7&lt;&gt;"",SUMIFS('Bank-1S'!$AE:$AE,'Bank-1S'!$J:$J,"&gt;="&amp;AE$7,'Bank-1S'!$J:$J,"&lt;="&amp;AE$8,'Bank-1S'!$AF:$AF,$N95,'Bank-1S'!$X:$X,$F95,'Bank-1S'!$Y:$Y,$G95),SUMIFS('Bank-1S'!$AE:$AE,'Bank-1S'!$J:$J,AE$8,'Bank-1S'!$AF:$AF,$N95,'Bank-1S'!$X:$X,$F95,'Bank-1S'!$Y:$Y,$G95))</f>
        <v>0</v>
      </c>
      <c r="AF95" s="179">
        <f ca="1">IF(AF$7&lt;&gt;"",SUMIFS('Bank-1S'!$AE:$AE,'Bank-1S'!$J:$J,"&gt;="&amp;AF$7,'Bank-1S'!$J:$J,"&lt;="&amp;AF$8,'Bank-1S'!$AF:$AF,$N95,'Bank-1S'!$X:$X,$F95,'Bank-1S'!$Y:$Y,$G95),SUMIFS('Bank-1S'!$AE:$AE,'Bank-1S'!$J:$J,AF$8,'Bank-1S'!$AF:$AF,$N95,'Bank-1S'!$X:$X,$F95,'Bank-1S'!$Y:$Y,$G95))</f>
        <v>0</v>
      </c>
      <c r="AG95" s="179">
        <f ca="1">IF(AG$7&lt;&gt;"",SUMIFS('Bank-1S'!$AE:$AE,'Bank-1S'!$J:$J,"&gt;="&amp;AG$7,'Bank-1S'!$J:$J,"&lt;="&amp;AG$8,'Bank-1S'!$AF:$AF,$N95,'Bank-1S'!$X:$X,$F95,'Bank-1S'!$Y:$Y,$G95),SUMIFS('Bank-1S'!$AE:$AE,'Bank-1S'!$J:$J,AG$8,'Bank-1S'!$AF:$AF,$N95,'Bank-1S'!$X:$X,$F95,'Bank-1S'!$Y:$Y,$G95))</f>
        <v>0</v>
      </c>
      <c r="AH95" s="179">
        <f ca="1">IF(AH$7&lt;&gt;"",SUMIFS('Bank-1S'!$AE:$AE,'Bank-1S'!$J:$J,"&gt;="&amp;AH$7,'Bank-1S'!$J:$J,"&lt;="&amp;AH$8,'Bank-1S'!$AF:$AF,$N95,'Bank-1S'!$X:$X,$F95,'Bank-1S'!$Y:$Y,$G95),SUMIFS('Bank-1S'!$AE:$AE,'Bank-1S'!$J:$J,AH$8,'Bank-1S'!$AF:$AF,$N95,'Bank-1S'!$X:$X,$F95,'Bank-1S'!$Y:$Y,$G95))</f>
        <v>0</v>
      </c>
      <c r="AI95" s="179">
        <f ca="1">IF(AI$7&lt;&gt;"",SUMIFS('Bank-1S'!$AE:$AE,'Bank-1S'!$J:$J,"&gt;="&amp;AI$7,'Bank-1S'!$J:$J,"&lt;="&amp;AI$8,'Bank-1S'!$AF:$AF,$N95,'Bank-1S'!$X:$X,$F95,'Bank-1S'!$Y:$Y,$G95),SUMIFS('Bank-1S'!$AE:$AE,'Bank-1S'!$J:$J,AI$8,'Bank-1S'!$AF:$AF,$N95,'Bank-1S'!$X:$X,$F95,'Bank-1S'!$Y:$Y,$G95))</f>
        <v>0</v>
      </c>
      <c r="AJ95" s="179">
        <f ca="1">IF(AJ$7&lt;&gt;"",SUMIFS('Bank-1S'!$AE:$AE,'Bank-1S'!$J:$J,"&gt;="&amp;AJ$7,'Bank-1S'!$J:$J,"&lt;="&amp;AJ$8,'Bank-1S'!$AF:$AF,$N95,'Bank-1S'!$X:$X,$F95,'Bank-1S'!$Y:$Y,$G95),SUMIFS('Bank-1S'!$AE:$AE,'Bank-1S'!$J:$J,AJ$8,'Bank-1S'!$AF:$AF,$N95,'Bank-1S'!$X:$X,$F95,'Bank-1S'!$Y:$Y,$G95))</f>
        <v>0</v>
      </c>
      <c r="AK95" s="179">
        <f ca="1">IF(AK$7&lt;&gt;"",SUMIFS('Bank-1S'!$AE:$AE,'Bank-1S'!$J:$J,"&gt;="&amp;AK$7,'Bank-1S'!$J:$J,"&lt;="&amp;AK$8,'Bank-1S'!$AF:$AF,$N95,'Bank-1S'!$X:$X,$F95,'Bank-1S'!$Y:$Y,$G95),SUMIFS('Bank-1S'!$AE:$AE,'Bank-1S'!$J:$J,AK$8,'Bank-1S'!$AF:$AF,$N95,'Bank-1S'!$X:$X,$F95,'Bank-1S'!$Y:$Y,$G95))</f>
        <v>0</v>
      </c>
      <c r="AL95" s="179">
        <f ca="1">IF(AL$7&lt;&gt;"",SUMIFS('Bank-1S'!$AE:$AE,'Bank-1S'!$J:$J,"&gt;="&amp;AL$7,'Bank-1S'!$J:$J,"&lt;="&amp;AL$8,'Bank-1S'!$AF:$AF,$N95,'Bank-1S'!$X:$X,$F95,'Bank-1S'!$Y:$Y,$G95),SUMIFS('Bank-1S'!$AE:$AE,'Bank-1S'!$J:$J,AL$8,'Bank-1S'!$AF:$AF,$N95,'Bank-1S'!$X:$X,$F95,'Bank-1S'!$Y:$Y,$G95))</f>
        <v>0</v>
      </c>
      <c r="AM95" s="179">
        <f ca="1">IF(AM$7&lt;&gt;"",SUMIFS('Bank-1S'!$AE:$AE,'Bank-1S'!$J:$J,"&gt;="&amp;AM$7,'Bank-1S'!$J:$J,"&lt;="&amp;AM$8,'Bank-1S'!$AF:$AF,$N95,'Bank-1S'!$X:$X,$F95,'Bank-1S'!$Y:$Y,$G95),SUMIFS('Bank-1S'!$AE:$AE,'Bank-1S'!$J:$J,AM$8,'Bank-1S'!$AF:$AF,$N95,'Bank-1S'!$X:$X,$F95,'Bank-1S'!$Y:$Y,$G95))</f>
        <v>0</v>
      </c>
      <c r="AN95" s="179">
        <f ca="1">IF(AN$7&lt;&gt;"",SUMIFS('Bank-1S'!$AE:$AE,'Bank-1S'!$J:$J,"&gt;="&amp;AN$7,'Bank-1S'!$J:$J,"&lt;="&amp;AN$8,'Bank-1S'!$AF:$AF,$N95,'Bank-1S'!$X:$X,$F95,'Bank-1S'!$Y:$Y,$G95),SUMIFS('Bank-1S'!$AE:$AE,'Bank-1S'!$J:$J,AN$8,'Bank-1S'!$AF:$AF,$N95,'Bank-1S'!$X:$X,$F95,'Bank-1S'!$Y:$Y,$G95))</f>
        <v>0</v>
      </c>
      <c r="AO95" s="179">
        <f ca="1">IF(AO$7&lt;&gt;"",SUMIFS('Bank-1S'!$AE:$AE,'Bank-1S'!$J:$J,"&gt;="&amp;AO$7,'Bank-1S'!$J:$J,"&lt;="&amp;AO$8,'Bank-1S'!$AF:$AF,$N95,'Bank-1S'!$X:$X,$F95,'Bank-1S'!$Y:$Y,$G95),SUMIFS('Bank-1S'!$AE:$AE,'Bank-1S'!$J:$J,AO$8,'Bank-1S'!$AF:$AF,$N95,'Bank-1S'!$X:$X,$F95,'Bank-1S'!$Y:$Y,$G95))</f>
        <v>0</v>
      </c>
      <c r="AP95" s="179">
        <f ca="1">IF(AP$7&lt;&gt;"",SUMIFS('Bank-1S'!$AE:$AE,'Bank-1S'!$J:$J,"&gt;="&amp;AP$7,'Bank-1S'!$J:$J,"&lt;="&amp;AP$8,'Bank-1S'!$AF:$AF,$N95,'Bank-1S'!$X:$X,$F95,'Bank-1S'!$Y:$Y,$G95),SUMIFS('Bank-1S'!$AE:$AE,'Bank-1S'!$J:$J,AP$8,'Bank-1S'!$AF:$AF,$N95,'Bank-1S'!$X:$X,$F95,'Bank-1S'!$Y:$Y,$G95))</f>
        <v>0</v>
      </c>
      <c r="AQ95" s="179">
        <f ca="1">IF(AQ$7&lt;&gt;"",SUMIFS('Bank-1S'!$AE:$AE,'Bank-1S'!$J:$J,"&gt;="&amp;AQ$7,'Bank-1S'!$J:$J,"&lt;="&amp;AQ$8,'Bank-1S'!$AF:$AF,$N95,'Bank-1S'!$X:$X,$F95,'Bank-1S'!$Y:$Y,$G95),SUMIFS('Bank-1S'!$AE:$AE,'Bank-1S'!$J:$J,AQ$8,'Bank-1S'!$AF:$AF,$N95,'Bank-1S'!$X:$X,$F95,'Bank-1S'!$Y:$Y,$G95))</f>
        <v>0</v>
      </c>
      <c r="AR95" s="179">
        <f ca="1">IF(AR$7&lt;&gt;"",SUMIFS('Bank-1S'!$AE:$AE,'Bank-1S'!$J:$J,"&gt;="&amp;AR$7,'Bank-1S'!$J:$J,"&lt;="&amp;AR$8,'Bank-1S'!$AF:$AF,$N95,'Bank-1S'!$X:$X,$F95,'Bank-1S'!$Y:$Y,$G95),SUMIFS('Bank-1S'!$AE:$AE,'Bank-1S'!$J:$J,AR$8,'Bank-1S'!$AF:$AF,$N95,'Bank-1S'!$X:$X,$F95,'Bank-1S'!$Y:$Y,$G95))</f>
        <v>0</v>
      </c>
      <c r="AS95" s="179">
        <f ca="1">IF(AS$7&lt;&gt;"",SUMIFS('Bank-1S'!$AE:$AE,'Bank-1S'!$J:$J,"&gt;="&amp;AS$7,'Bank-1S'!$J:$J,"&lt;="&amp;AS$8,'Bank-1S'!$AF:$AF,$N95,'Bank-1S'!$X:$X,$F95,'Bank-1S'!$Y:$Y,$G95),SUMIFS('Bank-1S'!$AE:$AE,'Bank-1S'!$J:$J,AS$8,'Bank-1S'!$AF:$AF,$N95,'Bank-1S'!$X:$X,$F95,'Bank-1S'!$Y:$Y,$G95))</f>
        <v>0</v>
      </c>
      <c r="AT95" s="179">
        <f ca="1">IF(AT$7&lt;&gt;"",SUMIFS('Bank-1S'!$AE:$AE,'Bank-1S'!$J:$J,"&gt;="&amp;AT$7,'Bank-1S'!$J:$J,"&lt;="&amp;AT$8,'Bank-1S'!$AF:$AF,$N95,'Bank-1S'!$X:$X,$F95,'Bank-1S'!$Y:$Y,$G95),SUMIFS('Bank-1S'!$AE:$AE,'Bank-1S'!$J:$J,AT$8,'Bank-1S'!$AF:$AF,$N95,'Bank-1S'!$X:$X,$F95,'Bank-1S'!$Y:$Y,$G95))</f>
        <v>0</v>
      </c>
      <c r="AU95" s="179">
        <f ca="1">IF(AU$7&lt;&gt;"",SUMIFS('Bank-1S'!$AE:$AE,'Bank-1S'!$J:$J,"&gt;="&amp;AU$7,'Bank-1S'!$J:$J,"&lt;="&amp;AU$8,'Bank-1S'!$AF:$AF,$N95,'Bank-1S'!$X:$X,$F95,'Bank-1S'!$Y:$Y,$G95),SUMIFS('Bank-1S'!$AE:$AE,'Bank-1S'!$J:$J,AU$8,'Bank-1S'!$AF:$AF,$N95,'Bank-1S'!$X:$X,$F95,'Bank-1S'!$Y:$Y,$G95))</f>
        <v>0</v>
      </c>
      <c r="AV95" s="179">
        <f ca="1">IF(AV$7&lt;&gt;"",SUMIFS('Bank-1S'!$AE:$AE,'Bank-1S'!$J:$J,"&gt;="&amp;AV$7,'Bank-1S'!$J:$J,"&lt;="&amp;AV$8,'Bank-1S'!$AF:$AF,$N95,'Bank-1S'!$X:$X,$F95,'Bank-1S'!$Y:$Y,$G95),SUMIFS('Bank-1S'!$AE:$AE,'Bank-1S'!$J:$J,AV$8,'Bank-1S'!$AF:$AF,$N95,'Bank-1S'!$X:$X,$F95,'Bank-1S'!$Y:$Y,$G95))</f>
        <v>0</v>
      </c>
      <c r="AW95" s="179">
        <f ca="1">IF(AW$7&lt;&gt;"",SUMIFS('Bank-1S'!$AE:$AE,'Bank-1S'!$J:$J,"&gt;="&amp;AW$7,'Bank-1S'!$J:$J,"&lt;="&amp;AW$8,'Bank-1S'!$AF:$AF,$N95,'Bank-1S'!$X:$X,$F95,'Bank-1S'!$Y:$Y,$G95),SUMIFS('Bank-1S'!$AE:$AE,'Bank-1S'!$J:$J,AW$8,'Bank-1S'!$AF:$AF,$N95,'Bank-1S'!$X:$X,$F95,'Bank-1S'!$Y:$Y,$G95))</f>
        <v>0</v>
      </c>
      <c r="AX95" s="179">
        <f ca="1">IF(AX$7&lt;&gt;"",SUMIFS('Bank-1S'!$AE:$AE,'Bank-1S'!$J:$J,"&gt;="&amp;AX$7,'Bank-1S'!$J:$J,"&lt;="&amp;AX$8,'Bank-1S'!$AF:$AF,$N95,'Bank-1S'!$X:$X,$F95,'Bank-1S'!$Y:$Y,$G95),SUMIFS('Bank-1S'!$AE:$AE,'Bank-1S'!$J:$J,AX$8,'Bank-1S'!$AF:$AF,$N95,'Bank-1S'!$X:$X,$F95,'Bank-1S'!$Y:$Y,$G95))</f>
        <v>0</v>
      </c>
      <c r="AY95" s="179">
        <f ca="1">IF(AY$7&lt;&gt;"",SUMIFS('Bank-1S'!$AE:$AE,'Bank-1S'!$J:$J,"&gt;="&amp;AY$7,'Bank-1S'!$J:$J,"&lt;="&amp;AY$8,'Bank-1S'!$AF:$AF,$N95,'Bank-1S'!$X:$X,$F95,'Bank-1S'!$Y:$Y,$G95),SUMIFS('Bank-1S'!$AE:$AE,'Bank-1S'!$J:$J,AY$8,'Bank-1S'!$AF:$AF,$N95,'Bank-1S'!$X:$X,$F95,'Bank-1S'!$Y:$Y,$G95))</f>
        <v>0</v>
      </c>
      <c r="AZ95" s="179">
        <f ca="1">IF(AZ$7&lt;&gt;"",SUMIFS('Bank-1S'!$AE:$AE,'Bank-1S'!$J:$J,"&gt;="&amp;AZ$7,'Bank-1S'!$J:$J,"&lt;="&amp;AZ$8,'Bank-1S'!$AF:$AF,$N95,'Bank-1S'!$X:$X,$F95,'Bank-1S'!$Y:$Y,$G95),SUMIFS('Bank-1S'!$AE:$AE,'Bank-1S'!$J:$J,AZ$8,'Bank-1S'!$AF:$AF,$N95,'Bank-1S'!$X:$X,$F95,'Bank-1S'!$Y:$Y,$G95))</f>
        <v>0</v>
      </c>
      <c r="BA95" s="179">
        <f ca="1">IF(BA$7&lt;&gt;"",SUMIFS('Bank-1S'!$AE:$AE,'Bank-1S'!$J:$J,"&gt;="&amp;BA$7,'Bank-1S'!$J:$J,"&lt;="&amp;BA$8,'Bank-1S'!$AF:$AF,$N95,'Bank-1S'!$X:$X,$F95,'Bank-1S'!$Y:$Y,$G95),SUMIFS('Bank-1S'!$AE:$AE,'Bank-1S'!$J:$J,BA$8,'Bank-1S'!$AF:$AF,$N95,'Bank-1S'!$X:$X,$F95,'Bank-1S'!$Y:$Y,$G95))</f>
        <v>0</v>
      </c>
      <c r="BB95" s="179">
        <f ca="1">IF(BB$7&lt;&gt;"",SUMIFS('Bank-1S'!$AE:$AE,'Bank-1S'!$J:$J,"&gt;="&amp;BB$7,'Bank-1S'!$J:$J,"&lt;="&amp;BB$8,'Bank-1S'!$AF:$AF,$N95,'Bank-1S'!$X:$X,$F95,'Bank-1S'!$Y:$Y,$G95),SUMIFS('Bank-1S'!$AE:$AE,'Bank-1S'!$J:$J,BB$8,'Bank-1S'!$AF:$AF,$N95,'Bank-1S'!$X:$X,$F95,'Bank-1S'!$Y:$Y,$G95))</f>
        <v>0</v>
      </c>
      <c r="BC95" s="179">
        <f ca="1">IF(BC$7&lt;&gt;"",SUMIFS('Bank-1S'!$AE:$AE,'Bank-1S'!$J:$J,"&gt;="&amp;BC$7,'Bank-1S'!$J:$J,"&lt;="&amp;BC$8,'Bank-1S'!$AF:$AF,$N95,'Bank-1S'!$X:$X,$F95,'Bank-1S'!$Y:$Y,$G95),SUMIFS('Bank-1S'!$AE:$AE,'Bank-1S'!$J:$J,BC$8,'Bank-1S'!$AF:$AF,$N95,'Bank-1S'!$X:$X,$F95,'Bank-1S'!$Y:$Y,$G95))</f>
        <v>0</v>
      </c>
      <c r="BD95" s="179">
        <f ca="1">IF(BD$7&lt;&gt;"",SUMIFS('Bank-1S'!$AE:$AE,'Bank-1S'!$J:$J,"&gt;="&amp;BD$7,'Bank-1S'!$J:$J,"&lt;="&amp;BD$8,'Bank-1S'!$AF:$AF,$N95,'Bank-1S'!$X:$X,$F95,'Bank-1S'!$Y:$Y,$G95),SUMIFS('Bank-1S'!$AE:$AE,'Bank-1S'!$J:$J,BD$8,'Bank-1S'!$AF:$AF,$N95,'Bank-1S'!$X:$X,$F95,'Bank-1S'!$Y:$Y,$G95))</f>
        <v>0</v>
      </c>
      <c r="BE95" s="179">
        <f ca="1">IF(BE$7&lt;&gt;"",SUMIFS('Bank-1S'!$AE:$AE,'Bank-1S'!$J:$J,"&gt;="&amp;BE$7,'Bank-1S'!$J:$J,"&lt;="&amp;BE$8,'Bank-1S'!$AF:$AF,$N95,'Bank-1S'!$X:$X,$F95,'Bank-1S'!$Y:$Y,$G95),SUMIFS('Bank-1S'!$AE:$AE,'Bank-1S'!$J:$J,BE$8,'Bank-1S'!$AF:$AF,$N95,'Bank-1S'!$X:$X,$F95,'Bank-1S'!$Y:$Y,$G95))</f>
        <v>0</v>
      </c>
      <c r="BF95" s="179">
        <f ca="1">IF(BF$7&lt;&gt;"",SUMIFS('Bank-1S'!$AE:$AE,'Bank-1S'!$J:$J,"&gt;="&amp;BF$7,'Bank-1S'!$J:$J,"&lt;="&amp;BF$8,'Bank-1S'!$AF:$AF,$N95,'Bank-1S'!$X:$X,$F95,'Bank-1S'!$Y:$Y,$G95),SUMIFS('Bank-1S'!$AE:$AE,'Bank-1S'!$J:$J,BF$8,'Bank-1S'!$AF:$AF,$N95,'Bank-1S'!$X:$X,$F95,'Bank-1S'!$Y:$Y,$G95))</f>
        <v>0</v>
      </c>
      <c r="BG95" s="179">
        <f ca="1">IF(BG$7&lt;&gt;"",SUMIFS('Bank-1S'!$AE:$AE,'Bank-1S'!$J:$J,"&gt;="&amp;BG$7,'Bank-1S'!$J:$J,"&lt;="&amp;BG$8,'Bank-1S'!$AF:$AF,$N95,'Bank-1S'!$X:$X,$F95,'Bank-1S'!$Y:$Y,$G95),SUMIFS('Bank-1S'!$AE:$AE,'Bank-1S'!$J:$J,BG$8,'Bank-1S'!$AF:$AF,$N95,'Bank-1S'!$X:$X,$F95,'Bank-1S'!$Y:$Y,$G95))</f>
        <v>0</v>
      </c>
      <c r="BH95" s="179">
        <f ca="1">IF(BH$7&lt;&gt;"",SUMIFS('Bank-1S'!$AE:$AE,'Bank-1S'!$J:$J,"&gt;="&amp;BH$7,'Bank-1S'!$J:$J,"&lt;="&amp;BH$8,'Bank-1S'!$AF:$AF,$N95,'Bank-1S'!$X:$X,$F95,'Bank-1S'!$Y:$Y,$G95),SUMIFS('Bank-1S'!$AE:$AE,'Bank-1S'!$J:$J,BH$8,'Bank-1S'!$AF:$AF,$N95,'Bank-1S'!$X:$X,$F95,'Bank-1S'!$Y:$Y,$G95))</f>
        <v>0</v>
      </c>
      <c r="BI95" s="179">
        <f ca="1">IF(BI$7&lt;&gt;"",SUMIFS('Bank-1S'!$AE:$AE,'Bank-1S'!$J:$J,"&gt;="&amp;BI$7,'Bank-1S'!$J:$J,"&lt;="&amp;BI$8,'Bank-1S'!$AF:$AF,$N95,'Bank-1S'!$X:$X,$F95,'Bank-1S'!$Y:$Y,$G95),SUMIFS('Bank-1S'!$AE:$AE,'Bank-1S'!$J:$J,BI$8,'Bank-1S'!$AF:$AF,$N95,'Bank-1S'!$X:$X,$F95,'Bank-1S'!$Y:$Y,$G95))</f>
        <v>0</v>
      </c>
      <c r="BJ95" s="179">
        <f ca="1">IF(BJ$7&lt;&gt;"",SUMIFS('Bank-1S'!$AE:$AE,'Bank-1S'!$J:$J,"&gt;="&amp;BJ$7,'Bank-1S'!$J:$J,"&lt;="&amp;BJ$8,'Bank-1S'!$AF:$AF,$N95,'Bank-1S'!$X:$X,$F95,'Bank-1S'!$Y:$Y,$G95),SUMIFS('Bank-1S'!$AE:$AE,'Bank-1S'!$J:$J,BJ$8,'Bank-1S'!$AF:$AF,$N95,'Bank-1S'!$X:$X,$F95,'Bank-1S'!$Y:$Y,$G95))</f>
        <v>0</v>
      </c>
      <c r="BK95" s="179">
        <f ca="1">IF(BK$7&lt;&gt;"",SUMIFS('Bank-1S'!$AE:$AE,'Bank-1S'!$J:$J,"&gt;="&amp;BK$7,'Bank-1S'!$J:$J,"&lt;="&amp;BK$8,'Bank-1S'!$AF:$AF,$N95,'Bank-1S'!$X:$X,$F95,'Bank-1S'!$Y:$Y,$G95),SUMIFS('Bank-1S'!$AE:$AE,'Bank-1S'!$J:$J,BK$8,'Bank-1S'!$AF:$AF,$N95,'Bank-1S'!$X:$X,$F95,'Bank-1S'!$Y:$Y,$G95))</f>
        <v>0</v>
      </c>
      <c r="BL95" s="179">
        <f ca="1">IF(BL$7&lt;&gt;"",SUMIFS('Bank-1S'!$AE:$AE,'Bank-1S'!$J:$J,"&gt;="&amp;BL$7,'Bank-1S'!$J:$J,"&lt;="&amp;BL$8,'Bank-1S'!$AF:$AF,$N95,'Bank-1S'!$X:$X,$F95,'Bank-1S'!$Y:$Y,$G95),SUMIFS('Bank-1S'!$AE:$AE,'Bank-1S'!$J:$J,BL$8,'Bank-1S'!$AF:$AF,$N95,'Bank-1S'!$X:$X,$F95,'Bank-1S'!$Y:$Y,$G95))</f>
        <v>0</v>
      </c>
      <c r="BM95" s="179">
        <f ca="1">IF(BM$7&lt;&gt;"",SUMIFS('Bank-1S'!$AE:$AE,'Bank-1S'!$J:$J,"&gt;="&amp;BM$7,'Bank-1S'!$J:$J,"&lt;="&amp;BM$8,'Bank-1S'!$AF:$AF,$N95,'Bank-1S'!$X:$X,$F95,'Bank-1S'!$Y:$Y,$G95),SUMIFS('Bank-1S'!$AE:$AE,'Bank-1S'!$J:$J,BM$8,'Bank-1S'!$AF:$AF,$N95,'Bank-1S'!$X:$X,$F95,'Bank-1S'!$Y:$Y,$G95))</f>
        <v>0</v>
      </c>
      <c r="BN95" s="179">
        <f ca="1">IF(BN$7&lt;&gt;"",SUMIFS('Bank-1S'!$AE:$AE,'Bank-1S'!$J:$J,"&gt;="&amp;BN$7,'Bank-1S'!$J:$J,"&lt;="&amp;BN$8,'Bank-1S'!$AF:$AF,$N95,'Bank-1S'!$X:$X,$F95,'Bank-1S'!$Y:$Y,$G95),SUMIFS('Bank-1S'!$AE:$AE,'Bank-1S'!$J:$J,BN$8,'Bank-1S'!$AF:$AF,$N95,'Bank-1S'!$X:$X,$F95,'Bank-1S'!$Y:$Y,$G95))</f>
        <v>0</v>
      </c>
      <c r="BO95" s="179">
        <f ca="1">IF(BO$7&lt;&gt;"",SUMIFS('Bank-1S'!$AE:$AE,'Bank-1S'!$J:$J,"&gt;="&amp;BO$7,'Bank-1S'!$J:$J,"&lt;="&amp;BO$8,'Bank-1S'!$AF:$AF,$N95,'Bank-1S'!$X:$X,$F95,'Bank-1S'!$Y:$Y,$G95),SUMIFS('Bank-1S'!$AE:$AE,'Bank-1S'!$J:$J,BO$8,'Bank-1S'!$AF:$AF,$N95,'Bank-1S'!$X:$X,$F95,'Bank-1S'!$Y:$Y,$G95))</f>
        <v>0</v>
      </c>
      <c r="BP95" s="179">
        <f ca="1">IF(BP$7&lt;&gt;"",SUMIFS('Bank-1S'!$AE:$AE,'Bank-1S'!$J:$J,"&gt;="&amp;BP$7,'Bank-1S'!$J:$J,"&lt;="&amp;BP$8,'Bank-1S'!$AF:$AF,$N95,'Bank-1S'!$X:$X,$F95,'Bank-1S'!$Y:$Y,$G95),SUMIFS('Bank-1S'!$AE:$AE,'Bank-1S'!$J:$J,BP$8,'Bank-1S'!$AF:$AF,$N95,'Bank-1S'!$X:$X,$F95,'Bank-1S'!$Y:$Y,$G95))</f>
        <v>0</v>
      </c>
      <c r="BQ95" s="179">
        <f ca="1">IF(BQ$7&lt;&gt;"",SUMIFS('Bank-1S'!$AE:$AE,'Bank-1S'!$J:$J,"&gt;="&amp;BQ$7,'Bank-1S'!$J:$J,"&lt;="&amp;BQ$8,'Bank-1S'!$AF:$AF,$N95,'Bank-1S'!$X:$X,$F95,'Bank-1S'!$Y:$Y,$G95),SUMIFS('Bank-1S'!$AE:$AE,'Bank-1S'!$J:$J,BQ$8,'Bank-1S'!$AF:$AF,$N95,'Bank-1S'!$X:$X,$F95,'Bank-1S'!$Y:$Y,$G95))</f>
        <v>0</v>
      </c>
      <c r="BR95" s="179">
        <f ca="1">IF(BR$7&lt;&gt;"",SUMIFS('Bank-1S'!$AE:$AE,'Bank-1S'!$J:$J,"&gt;="&amp;BR$7,'Bank-1S'!$J:$J,"&lt;="&amp;BR$8,'Bank-1S'!$AF:$AF,$N95,'Bank-1S'!$X:$X,$F95,'Bank-1S'!$Y:$Y,$G95),SUMIFS('Bank-1S'!$AE:$AE,'Bank-1S'!$J:$J,BR$8,'Bank-1S'!$AF:$AF,$N95,'Bank-1S'!$X:$X,$F95,'Bank-1S'!$Y:$Y,$G95))</f>
        <v>0</v>
      </c>
      <c r="BS95" s="179">
        <f ca="1">IF(BS$7&lt;&gt;"",SUMIFS('Bank-1S'!$AE:$AE,'Bank-1S'!$J:$J,"&gt;="&amp;BS$7,'Bank-1S'!$J:$J,"&lt;="&amp;BS$8,'Bank-1S'!$AF:$AF,$N95,'Bank-1S'!$X:$X,$F95,'Bank-1S'!$Y:$Y,$G95),SUMIFS('Bank-1S'!$AE:$AE,'Bank-1S'!$J:$J,BS$8,'Bank-1S'!$AF:$AF,$N95,'Bank-1S'!$X:$X,$F95,'Bank-1S'!$Y:$Y,$G95))</f>
        <v>0</v>
      </c>
      <c r="BT95" s="179">
        <f ca="1">IF(BT$7&lt;&gt;"",SUMIFS('Bank-1S'!$AE:$AE,'Bank-1S'!$J:$J,"&gt;="&amp;BT$7,'Bank-1S'!$J:$J,"&lt;="&amp;BT$8,'Bank-1S'!$AF:$AF,$N95,'Bank-1S'!$X:$X,$F95,'Bank-1S'!$Y:$Y,$G95),SUMIFS('Bank-1S'!$AE:$AE,'Bank-1S'!$J:$J,BT$8,'Bank-1S'!$AF:$AF,$N95,'Bank-1S'!$X:$X,$F95,'Bank-1S'!$Y:$Y,$G95))</f>
        <v>0</v>
      </c>
      <c r="BU95" s="179">
        <f ca="1">IF(BU$7&lt;&gt;"",SUMIFS('Bank-1S'!$AE:$AE,'Bank-1S'!$J:$J,"&gt;="&amp;BU$7,'Bank-1S'!$J:$J,"&lt;="&amp;BU$8,'Bank-1S'!$AF:$AF,$N95,'Bank-1S'!$X:$X,$F95,'Bank-1S'!$Y:$Y,$G95),SUMIFS('Bank-1S'!$AE:$AE,'Bank-1S'!$J:$J,BU$8,'Bank-1S'!$AF:$AF,$N95,'Bank-1S'!$X:$X,$F95,'Bank-1S'!$Y:$Y,$G95))</f>
        <v>0</v>
      </c>
      <c r="BV95" s="179">
        <f ca="1">IF(BV$7&lt;&gt;"",SUMIFS('Bank-1S'!$AE:$AE,'Bank-1S'!$J:$J,"&gt;="&amp;BV$7,'Bank-1S'!$J:$J,"&lt;="&amp;BV$8,'Bank-1S'!$AF:$AF,$N95,'Bank-1S'!$X:$X,$F95,'Bank-1S'!$Y:$Y,$G95),SUMIFS('Bank-1S'!$AE:$AE,'Bank-1S'!$J:$J,BV$8,'Bank-1S'!$AF:$AF,$N95,'Bank-1S'!$X:$X,$F95,'Bank-1S'!$Y:$Y,$G95))</f>
        <v>0</v>
      </c>
      <c r="BW95" s="179">
        <f ca="1">IF(BW$7&lt;&gt;"",SUMIFS('Bank-1S'!$AE:$AE,'Bank-1S'!$J:$J,"&gt;="&amp;BW$7,'Bank-1S'!$J:$J,"&lt;="&amp;BW$8,'Bank-1S'!$AF:$AF,$N95,'Bank-1S'!$X:$X,$F95,'Bank-1S'!$Y:$Y,$G95),SUMIFS('Bank-1S'!$AE:$AE,'Bank-1S'!$J:$J,BW$8,'Bank-1S'!$AF:$AF,$N95,'Bank-1S'!$X:$X,$F95,'Bank-1S'!$Y:$Y,$G95))</f>
        <v>0</v>
      </c>
      <c r="BX95" s="179">
        <f ca="1">IF(BX$7&lt;&gt;"",SUMIFS('Bank-1S'!$AE:$AE,'Bank-1S'!$J:$J,"&gt;="&amp;BX$7,'Bank-1S'!$J:$J,"&lt;="&amp;BX$8,'Bank-1S'!$AF:$AF,$N95,'Bank-1S'!$X:$X,$F95,'Bank-1S'!$Y:$Y,$G95),SUMIFS('Bank-1S'!$AE:$AE,'Bank-1S'!$J:$J,BX$8,'Bank-1S'!$AF:$AF,$N95,'Bank-1S'!$X:$X,$F95,'Bank-1S'!$Y:$Y,$G95))</f>
        <v>0</v>
      </c>
      <c r="BY95" s="179">
        <f ca="1">IF(BY$7&lt;&gt;"",SUMIFS('Bank-1S'!$AE:$AE,'Bank-1S'!$J:$J,"&gt;="&amp;BY$7,'Bank-1S'!$J:$J,"&lt;="&amp;BY$8,'Bank-1S'!$AF:$AF,$N95,'Bank-1S'!$X:$X,$F95,'Bank-1S'!$Y:$Y,$G95),SUMIFS('Bank-1S'!$AE:$AE,'Bank-1S'!$J:$J,BY$8,'Bank-1S'!$AF:$AF,$N95,'Bank-1S'!$X:$X,$F95,'Bank-1S'!$Y:$Y,$G95))</f>
        <v>0</v>
      </c>
      <c r="BZ95" s="179">
        <f ca="1">IF(BZ$7&lt;&gt;"",SUMIFS('Bank-1S'!$AE:$AE,'Bank-1S'!$J:$J,"&gt;="&amp;BZ$7,'Bank-1S'!$J:$J,"&lt;="&amp;BZ$8,'Bank-1S'!$AF:$AF,$N95,'Bank-1S'!$X:$X,$F95,'Bank-1S'!$Y:$Y,$G95),SUMIFS('Bank-1S'!$AE:$AE,'Bank-1S'!$J:$J,BZ$8,'Bank-1S'!$AF:$AF,$N95,'Bank-1S'!$X:$X,$F95,'Bank-1S'!$Y:$Y,$G95))</f>
        <v>0</v>
      </c>
      <c r="CA95" s="179">
        <f ca="1">IF(CA$7&lt;&gt;"",SUMIFS('Bank-1S'!$AE:$AE,'Bank-1S'!$J:$J,"&gt;="&amp;CA$7,'Bank-1S'!$J:$J,"&lt;="&amp;CA$8,'Bank-1S'!$AF:$AF,$N95,'Bank-1S'!$X:$X,$F95,'Bank-1S'!$Y:$Y,$G95),SUMIFS('Bank-1S'!$AE:$AE,'Bank-1S'!$J:$J,CA$8,'Bank-1S'!$AF:$AF,$N95,'Bank-1S'!$X:$X,$F95,'Bank-1S'!$Y:$Y,$G95))</f>
        <v>0</v>
      </c>
      <c r="CB95" s="179">
        <f ca="1">IF(CB$7&lt;&gt;"",SUMIFS('Bank-1S'!$AE:$AE,'Bank-1S'!$J:$J,"&gt;="&amp;CB$7,'Bank-1S'!$J:$J,"&lt;="&amp;CB$8,'Bank-1S'!$AF:$AF,$N95,'Bank-1S'!$X:$X,$F95,'Bank-1S'!$Y:$Y,$G95),SUMIFS('Bank-1S'!$AE:$AE,'Bank-1S'!$J:$J,CB$8,'Bank-1S'!$AF:$AF,$N95,'Bank-1S'!$X:$X,$F95,'Bank-1S'!$Y:$Y,$G95))</f>
        <v>0</v>
      </c>
      <c r="CC95" s="179">
        <f ca="1">IF(CC$7&lt;&gt;"",SUMIFS('Bank-1S'!$AE:$AE,'Bank-1S'!$J:$J,"&gt;="&amp;CC$7,'Bank-1S'!$J:$J,"&lt;="&amp;CC$8,'Bank-1S'!$AF:$AF,$N95,'Bank-1S'!$X:$X,$F95,'Bank-1S'!$Y:$Y,$G95),SUMIFS('Bank-1S'!$AE:$AE,'Bank-1S'!$J:$J,CC$8,'Bank-1S'!$AF:$AF,$N95,'Bank-1S'!$X:$X,$F95,'Bank-1S'!$Y:$Y,$G95))</f>
        <v>0</v>
      </c>
      <c r="CD95" s="179">
        <f ca="1">IF(CD$7&lt;&gt;"",SUMIFS('Bank-1S'!$AE:$AE,'Bank-1S'!$J:$J,"&gt;="&amp;CD$7,'Bank-1S'!$J:$J,"&lt;="&amp;CD$8,'Bank-1S'!$AF:$AF,$N95,'Bank-1S'!$X:$X,$F95,'Bank-1S'!$Y:$Y,$G95),SUMIFS('Bank-1S'!$AE:$AE,'Bank-1S'!$J:$J,CD$8,'Bank-1S'!$AF:$AF,$N95,'Bank-1S'!$X:$X,$F95,'Bank-1S'!$Y:$Y,$G95))</f>
        <v>0</v>
      </c>
      <c r="CE95" s="179">
        <f ca="1">IF(CE$7&lt;&gt;"",SUMIFS('Bank-1S'!$AE:$AE,'Bank-1S'!$J:$J,"&gt;="&amp;CE$7,'Bank-1S'!$J:$J,"&lt;="&amp;CE$8,'Bank-1S'!$AF:$AF,$N95,'Bank-1S'!$X:$X,$F95,'Bank-1S'!$Y:$Y,$G95),SUMIFS('Bank-1S'!$AE:$AE,'Bank-1S'!$J:$J,CE$8,'Bank-1S'!$AF:$AF,$N95,'Bank-1S'!$X:$X,$F95,'Bank-1S'!$Y:$Y,$G95))</f>
        <v>0</v>
      </c>
      <c r="CF95" s="179">
        <f ca="1">IF(CF$7&lt;&gt;"",SUMIFS('Bank-1S'!$AE:$AE,'Bank-1S'!$J:$J,"&gt;="&amp;CF$7,'Bank-1S'!$J:$J,"&lt;="&amp;CF$8,'Bank-1S'!$AF:$AF,$N95,'Bank-1S'!$X:$X,$F95,'Bank-1S'!$Y:$Y,$G95),SUMIFS('Bank-1S'!$AE:$AE,'Bank-1S'!$J:$J,CF$8,'Bank-1S'!$AF:$AF,$N95,'Bank-1S'!$X:$X,$F95,'Bank-1S'!$Y:$Y,$G95))</f>
        <v>0</v>
      </c>
      <c r="CG95" s="179">
        <f ca="1">IF(CG$7&lt;&gt;"",SUMIFS('Bank-1S'!$AE:$AE,'Bank-1S'!$J:$J,"&gt;="&amp;CG$7,'Bank-1S'!$J:$J,"&lt;="&amp;CG$8,'Bank-1S'!$AF:$AF,$N95,'Bank-1S'!$X:$X,$F95,'Bank-1S'!$Y:$Y,$G95),SUMIFS('Bank-1S'!$AE:$AE,'Bank-1S'!$J:$J,CG$8,'Bank-1S'!$AF:$AF,$N95,'Bank-1S'!$X:$X,$F95,'Bank-1S'!$Y:$Y,$G95))</f>
        <v>0</v>
      </c>
      <c r="CH95" s="179">
        <f ca="1">IF(CH$7&lt;&gt;"",SUMIFS('Bank-1S'!$AE:$AE,'Bank-1S'!$J:$J,"&gt;="&amp;CH$7,'Bank-1S'!$J:$J,"&lt;="&amp;CH$8,'Bank-1S'!$AF:$AF,$N95,'Bank-1S'!$X:$X,$F95,'Bank-1S'!$Y:$Y,$G95),SUMIFS('Bank-1S'!$AE:$AE,'Bank-1S'!$J:$J,CH$8,'Bank-1S'!$AF:$AF,$N95,'Bank-1S'!$X:$X,$F95,'Bank-1S'!$Y:$Y,$G95))</f>
        <v>0</v>
      </c>
      <c r="CI95" s="179">
        <f ca="1">IF(CI$7&lt;&gt;"",SUMIFS('Bank-1S'!$AE:$AE,'Bank-1S'!$J:$J,"&gt;="&amp;CI$7,'Bank-1S'!$J:$J,"&lt;="&amp;CI$8,'Bank-1S'!$AF:$AF,$N95,'Bank-1S'!$X:$X,$F95,'Bank-1S'!$Y:$Y,$G95),SUMIFS('Bank-1S'!$AE:$AE,'Bank-1S'!$J:$J,CI$8,'Bank-1S'!$AF:$AF,$N95,'Bank-1S'!$X:$X,$F95,'Bank-1S'!$Y:$Y,$G95))</f>
        <v>0</v>
      </c>
      <c r="CJ95" s="179">
        <f ca="1">IF(CJ$7&lt;&gt;"",SUMIFS('Bank-1S'!$AE:$AE,'Bank-1S'!$J:$J,"&gt;="&amp;CJ$7,'Bank-1S'!$J:$J,"&lt;="&amp;CJ$8,'Bank-1S'!$AF:$AF,$N95,'Bank-1S'!$X:$X,$F95,'Bank-1S'!$Y:$Y,$G95),SUMIFS('Bank-1S'!$AE:$AE,'Bank-1S'!$J:$J,CJ$8,'Bank-1S'!$AF:$AF,$N95,'Bank-1S'!$X:$X,$F95,'Bank-1S'!$Y:$Y,$G95))</f>
        <v>0</v>
      </c>
      <c r="CK95" s="179">
        <f ca="1">IF(CK$7&lt;&gt;"",SUMIFS('Bank-1S'!$AE:$AE,'Bank-1S'!$J:$J,"&gt;="&amp;CK$7,'Bank-1S'!$J:$J,"&lt;="&amp;CK$8,'Bank-1S'!$AF:$AF,$N95,'Bank-1S'!$X:$X,$F95,'Bank-1S'!$Y:$Y,$G95),SUMIFS('Bank-1S'!$AE:$AE,'Bank-1S'!$J:$J,CK$8,'Bank-1S'!$AF:$AF,$N95,'Bank-1S'!$X:$X,$F95,'Bank-1S'!$Y:$Y,$G95))</f>
        <v>0</v>
      </c>
      <c r="CL95" s="179">
        <f ca="1">IF(CL$7&lt;&gt;"",SUMIFS('Bank-1S'!$AE:$AE,'Bank-1S'!$J:$J,"&gt;="&amp;CL$7,'Bank-1S'!$J:$J,"&lt;="&amp;CL$8,'Bank-1S'!$AF:$AF,$N95,'Bank-1S'!$X:$X,$F95,'Bank-1S'!$Y:$Y,$G95),SUMIFS('Bank-1S'!$AE:$AE,'Bank-1S'!$J:$J,CL$8,'Bank-1S'!$AF:$AF,$N95,'Bank-1S'!$X:$X,$F95,'Bank-1S'!$Y:$Y,$G95))</f>
        <v>0</v>
      </c>
      <c r="CM95" s="179">
        <f ca="1">IF(CM$7&lt;&gt;"",SUMIFS('Bank-1S'!$AE:$AE,'Bank-1S'!$J:$J,"&gt;="&amp;CM$7,'Bank-1S'!$J:$J,"&lt;="&amp;CM$8,'Bank-1S'!$AF:$AF,$N95,'Bank-1S'!$X:$X,$F95,'Bank-1S'!$Y:$Y,$G95),SUMIFS('Bank-1S'!$AE:$AE,'Bank-1S'!$J:$J,CM$8,'Bank-1S'!$AF:$AF,$N95,'Bank-1S'!$X:$X,$F95,'Bank-1S'!$Y:$Y,$G95))</f>
        <v>0</v>
      </c>
      <c r="CN95" s="179">
        <f ca="1">IF(CN$7&lt;&gt;"",SUMIFS('Bank-1S'!$AE:$AE,'Bank-1S'!$J:$J,"&gt;="&amp;CN$7,'Bank-1S'!$J:$J,"&lt;="&amp;CN$8,'Bank-1S'!$AF:$AF,$N95,'Bank-1S'!$X:$X,$F95,'Bank-1S'!$Y:$Y,$G95),SUMIFS('Bank-1S'!$AE:$AE,'Bank-1S'!$J:$J,CN$8,'Bank-1S'!$AF:$AF,$N95,'Bank-1S'!$X:$X,$F95,'Bank-1S'!$Y:$Y,$G95))</f>
        <v>0</v>
      </c>
      <c r="CO95" s="179">
        <f ca="1">IF(CO$7&lt;&gt;"",SUMIFS('Bank-1S'!$AE:$AE,'Bank-1S'!$J:$J,"&gt;="&amp;CO$7,'Bank-1S'!$J:$J,"&lt;="&amp;CO$8,'Bank-1S'!$AF:$AF,$N95,'Bank-1S'!$X:$X,$F95,'Bank-1S'!$Y:$Y,$G95),SUMIFS('Bank-1S'!$AE:$AE,'Bank-1S'!$J:$J,CO$8,'Bank-1S'!$AF:$AF,$N95,'Bank-1S'!$X:$X,$F95,'Bank-1S'!$Y:$Y,$G95))</f>
        <v>0</v>
      </c>
      <c r="CP95" s="179">
        <f ca="1">IF(CP$7&lt;&gt;"",SUMIFS('Bank-1S'!$AE:$AE,'Bank-1S'!$J:$J,"&gt;="&amp;CP$7,'Bank-1S'!$J:$J,"&lt;="&amp;CP$8,'Bank-1S'!$AF:$AF,$N95,'Bank-1S'!$X:$X,$F95,'Bank-1S'!$Y:$Y,$G95),SUMIFS('Bank-1S'!$AE:$AE,'Bank-1S'!$J:$J,CP$8,'Bank-1S'!$AF:$AF,$N95,'Bank-1S'!$X:$X,$F95,'Bank-1S'!$Y:$Y,$G95))</f>
        <v>0</v>
      </c>
      <c r="CQ95" s="179">
        <f ca="1">IF(CQ$7&lt;&gt;"",SUMIFS('Bank-1S'!$AE:$AE,'Bank-1S'!$J:$J,"&gt;="&amp;CQ$7,'Bank-1S'!$J:$J,"&lt;="&amp;CQ$8,'Bank-1S'!$AF:$AF,$N95,'Bank-1S'!$X:$X,$F95,'Bank-1S'!$Y:$Y,$G95),SUMIFS('Bank-1S'!$AE:$AE,'Bank-1S'!$J:$J,CQ$8,'Bank-1S'!$AF:$AF,$N95,'Bank-1S'!$X:$X,$F95,'Bank-1S'!$Y:$Y,$G95))</f>
        <v>0</v>
      </c>
      <c r="CR95" s="179">
        <f ca="1">IF(CR$7&lt;&gt;"",SUMIFS('Bank-1S'!$AE:$AE,'Bank-1S'!$J:$J,"&gt;="&amp;CR$7,'Bank-1S'!$J:$J,"&lt;="&amp;CR$8,'Bank-1S'!$AF:$AF,$N95,'Bank-1S'!$X:$X,$F95,'Bank-1S'!$Y:$Y,$G95),SUMIFS('Bank-1S'!$AE:$AE,'Bank-1S'!$J:$J,CR$8,'Bank-1S'!$AF:$AF,$N95,'Bank-1S'!$X:$X,$F95,'Bank-1S'!$Y:$Y,$G95))</f>
        <v>0</v>
      </c>
      <c r="CS95" s="179">
        <f ca="1">IF(CS$7&lt;&gt;"",SUMIFS('Bank-1S'!$AE:$AE,'Bank-1S'!$J:$J,"&gt;="&amp;CS$7,'Bank-1S'!$J:$J,"&lt;="&amp;CS$8,'Bank-1S'!$AF:$AF,$N95,'Bank-1S'!$X:$X,$F95,'Bank-1S'!$Y:$Y,$G95),SUMIFS('Bank-1S'!$AE:$AE,'Bank-1S'!$J:$J,CS$8,'Bank-1S'!$AF:$AF,$N95,'Bank-1S'!$X:$X,$F95,'Bank-1S'!$Y:$Y,$G95))</f>
        <v>0</v>
      </c>
      <c r="CT95" s="180">
        <f ca="1">IF(CT$7&lt;&gt;"",SUMIFS('Bank-1S'!$AE:$AE,'Bank-1S'!$J:$J,"&gt;="&amp;CT$7,'Bank-1S'!$J:$J,"&lt;="&amp;CT$8,'Bank-1S'!$AF:$AF,$N95,'Bank-1S'!$X:$X,$F95,'Bank-1S'!$Y:$Y,$G95),SUMIFS('Bank-1S'!$AE:$AE,'Bank-1S'!$J:$J,CT$8,'Bank-1S'!$AF:$AF,$N95,'Bank-1S'!$X:$X,$F95,'Bank-1S'!$Y:$Y,$G95))</f>
        <v>0</v>
      </c>
    </row>
    <row r="96" spans="1:98" s="181" customFormat="1" ht="10.199999999999999" x14ac:dyDescent="0.2">
      <c r="A96" s="172"/>
      <c r="B96" s="172"/>
      <c r="C96" s="172"/>
      <c r="D96" s="172"/>
      <c r="E96" s="191">
        <v>2</v>
      </c>
      <c r="F96" s="144" t="str">
        <f t="shared" si="41"/>
        <v>Прочие операционные оплаты</v>
      </c>
      <c r="G96" s="172" t="str">
        <f>lists!$AD$28</f>
        <v>Оплаты различных ТМЦ</v>
      </c>
      <c r="H96" s="292">
        <f t="shared" ca="1" si="24"/>
        <v>0</v>
      </c>
      <c r="I96" s="308">
        <f t="shared" ca="1" si="40"/>
        <v>0</v>
      </c>
      <c r="J96" s="292">
        <f t="shared" ca="1" si="22"/>
        <v>0</v>
      </c>
      <c r="K96" s="308">
        <f t="shared" ca="1" si="26"/>
        <v>0</v>
      </c>
      <c r="L96" s="308">
        <f t="shared" ca="1" si="38"/>
        <v>0</v>
      </c>
      <c r="M96" s="173"/>
      <c r="N96" s="172" t="str">
        <f t="shared" si="23"/>
        <v>RUR</v>
      </c>
      <c r="O96" s="173"/>
      <c r="P96" s="172"/>
      <c r="Q96" s="261">
        <f t="shared" ca="1" si="28"/>
        <v>0</v>
      </c>
      <c r="R96" s="172"/>
      <c r="S96" s="174"/>
      <c r="T96" s="175">
        <f t="shared" ca="1" si="39"/>
        <v>0</v>
      </c>
      <c r="U96" s="176"/>
      <c r="V96" s="177"/>
      <c r="W96" s="178">
        <f>IF(W$7&lt;&gt;"",SUMIFS('Bank-1S'!$AE:$AE,'Bank-1S'!$J:$J,"&gt;="&amp;W$7,'Bank-1S'!$J:$J,"&lt;="&amp;W$8,'Bank-1S'!$AF:$AF,$N96,'Bank-1S'!$X:$X,$F96,'Bank-1S'!$Y:$Y,$G96),SUMIFS('Bank-1S'!$AE:$AE,'Bank-1S'!$J:$J,W$8,'Bank-1S'!$AF:$AF,$N96,'Bank-1S'!$X:$X,$F96,'Bank-1S'!$Y:$Y,$G96))</f>
        <v>0</v>
      </c>
      <c r="X96" s="179">
        <f ca="1">IF(X$7&lt;&gt;"",SUMIFS('Bank-1S'!$AE:$AE,'Bank-1S'!$J:$J,"&gt;="&amp;X$7,'Bank-1S'!$J:$J,"&lt;="&amp;X$8,'Bank-1S'!$AF:$AF,$N96,'Bank-1S'!$X:$X,$F96,'Bank-1S'!$Y:$Y,$G96),SUMIFS('Bank-1S'!$AE:$AE,'Bank-1S'!$J:$J,X$8,'Bank-1S'!$AF:$AF,$N96,'Bank-1S'!$X:$X,$F96,'Bank-1S'!$Y:$Y,$G96))</f>
        <v>0</v>
      </c>
      <c r="Y96" s="179">
        <f ca="1">IF(Y$7&lt;&gt;"",SUMIFS('Bank-1S'!$AE:$AE,'Bank-1S'!$J:$J,"&gt;="&amp;Y$7,'Bank-1S'!$J:$J,"&lt;="&amp;Y$8,'Bank-1S'!$AF:$AF,$N96,'Bank-1S'!$X:$X,$F96,'Bank-1S'!$Y:$Y,$G96),SUMIFS('Bank-1S'!$AE:$AE,'Bank-1S'!$J:$J,Y$8,'Bank-1S'!$AF:$AF,$N96,'Bank-1S'!$X:$X,$F96,'Bank-1S'!$Y:$Y,$G96))</f>
        <v>0</v>
      </c>
      <c r="Z96" s="179">
        <f ca="1">IF(Z$7&lt;&gt;"",SUMIFS('Bank-1S'!$AE:$AE,'Bank-1S'!$J:$J,"&gt;="&amp;Z$7,'Bank-1S'!$J:$J,"&lt;="&amp;Z$8,'Bank-1S'!$AF:$AF,$N96,'Bank-1S'!$X:$X,$F96,'Bank-1S'!$Y:$Y,$G96),SUMIFS('Bank-1S'!$AE:$AE,'Bank-1S'!$J:$J,Z$8,'Bank-1S'!$AF:$AF,$N96,'Bank-1S'!$X:$X,$F96,'Bank-1S'!$Y:$Y,$G96))</f>
        <v>0</v>
      </c>
      <c r="AA96" s="179">
        <f ca="1">IF(AA$7&lt;&gt;"",SUMIFS('Bank-1S'!$AE:$AE,'Bank-1S'!$J:$J,"&gt;="&amp;AA$7,'Bank-1S'!$J:$J,"&lt;="&amp;AA$8,'Bank-1S'!$AF:$AF,$N96,'Bank-1S'!$X:$X,$F96,'Bank-1S'!$Y:$Y,$G96),SUMIFS('Bank-1S'!$AE:$AE,'Bank-1S'!$J:$J,AA$8,'Bank-1S'!$AF:$AF,$N96,'Bank-1S'!$X:$X,$F96,'Bank-1S'!$Y:$Y,$G96))</f>
        <v>0</v>
      </c>
      <c r="AB96" s="179">
        <f ca="1">IF(AB$7&lt;&gt;"",SUMIFS('Bank-1S'!$AE:$AE,'Bank-1S'!$J:$J,"&gt;="&amp;AB$7,'Bank-1S'!$J:$J,"&lt;="&amp;AB$8,'Bank-1S'!$AF:$AF,$N96,'Bank-1S'!$X:$X,$F96,'Bank-1S'!$Y:$Y,$G96),SUMIFS('Bank-1S'!$AE:$AE,'Bank-1S'!$J:$J,AB$8,'Bank-1S'!$AF:$AF,$N96,'Bank-1S'!$X:$X,$F96,'Bank-1S'!$Y:$Y,$G96))</f>
        <v>0</v>
      </c>
      <c r="AC96" s="179">
        <f ca="1">IF(AC$7&lt;&gt;"",SUMIFS('Bank-1S'!$AE:$AE,'Bank-1S'!$J:$J,"&gt;="&amp;AC$7,'Bank-1S'!$J:$J,"&lt;="&amp;AC$8,'Bank-1S'!$AF:$AF,$N96,'Bank-1S'!$X:$X,$F96,'Bank-1S'!$Y:$Y,$G96),SUMIFS('Bank-1S'!$AE:$AE,'Bank-1S'!$J:$J,AC$8,'Bank-1S'!$AF:$AF,$N96,'Bank-1S'!$X:$X,$F96,'Bank-1S'!$Y:$Y,$G96))</f>
        <v>0</v>
      </c>
      <c r="AD96" s="179">
        <f ca="1">IF(AD$7&lt;&gt;"",SUMIFS('Bank-1S'!$AE:$AE,'Bank-1S'!$J:$J,"&gt;="&amp;AD$7,'Bank-1S'!$J:$J,"&lt;="&amp;AD$8,'Bank-1S'!$AF:$AF,$N96,'Bank-1S'!$X:$X,$F96,'Bank-1S'!$Y:$Y,$G96),SUMIFS('Bank-1S'!$AE:$AE,'Bank-1S'!$J:$J,AD$8,'Bank-1S'!$AF:$AF,$N96,'Bank-1S'!$X:$X,$F96,'Bank-1S'!$Y:$Y,$G96))</f>
        <v>0</v>
      </c>
      <c r="AE96" s="179">
        <f ca="1">IF(AE$7&lt;&gt;"",SUMIFS('Bank-1S'!$AE:$AE,'Bank-1S'!$J:$J,"&gt;="&amp;AE$7,'Bank-1S'!$J:$J,"&lt;="&amp;AE$8,'Bank-1S'!$AF:$AF,$N96,'Bank-1S'!$X:$X,$F96,'Bank-1S'!$Y:$Y,$G96),SUMIFS('Bank-1S'!$AE:$AE,'Bank-1S'!$J:$J,AE$8,'Bank-1S'!$AF:$AF,$N96,'Bank-1S'!$X:$X,$F96,'Bank-1S'!$Y:$Y,$G96))</f>
        <v>0</v>
      </c>
      <c r="AF96" s="179">
        <f ca="1">IF(AF$7&lt;&gt;"",SUMIFS('Bank-1S'!$AE:$AE,'Bank-1S'!$J:$J,"&gt;="&amp;AF$7,'Bank-1S'!$J:$J,"&lt;="&amp;AF$8,'Bank-1S'!$AF:$AF,$N96,'Bank-1S'!$X:$X,$F96,'Bank-1S'!$Y:$Y,$G96),SUMIFS('Bank-1S'!$AE:$AE,'Bank-1S'!$J:$J,AF$8,'Bank-1S'!$AF:$AF,$N96,'Bank-1S'!$X:$X,$F96,'Bank-1S'!$Y:$Y,$G96))</f>
        <v>0</v>
      </c>
      <c r="AG96" s="179">
        <f ca="1">IF(AG$7&lt;&gt;"",SUMIFS('Bank-1S'!$AE:$AE,'Bank-1S'!$J:$J,"&gt;="&amp;AG$7,'Bank-1S'!$J:$J,"&lt;="&amp;AG$8,'Bank-1S'!$AF:$AF,$N96,'Bank-1S'!$X:$X,$F96,'Bank-1S'!$Y:$Y,$G96),SUMIFS('Bank-1S'!$AE:$AE,'Bank-1S'!$J:$J,AG$8,'Bank-1S'!$AF:$AF,$N96,'Bank-1S'!$X:$X,$F96,'Bank-1S'!$Y:$Y,$G96))</f>
        <v>0</v>
      </c>
      <c r="AH96" s="179">
        <f ca="1">IF(AH$7&lt;&gt;"",SUMIFS('Bank-1S'!$AE:$AE,'Bank-1S'!$J:$J,"&gt;="&amp;AH$7,'Bank-1S'!$J:$J,"&lt;="&amp;AH$8,'Bank-1S'!$AF:$AF,$N96,'Bank-1S'!$X:$X,$F96,'Bank-1S'!$Y:$Y,$G96),SUMIFS('Bank-1S'!$AE:$AE,'Bank-1S'!$J:$J,AH$8,'Bank-1S'!$AF:$AF,$N96,'Bank-1S'!$X:$X,$F96,'Bank-1S'!$Y:$Y,$G96))</f>
        <v>0</v>
      </c>
      <c r="AI96" s="179">
        <f ca="1">IF(AI$7&lt;&gt;"",SUMIFS('Bank-1S'!$AE:$AE,'Bank-1S'!$J:$J,"&gt;="&amp;AI$7,'Bank-1S'!$J:$J,"&lt;="&amp;AI$8,'Bank-1S'!$AF:$AF,$N96,'Bank-1S'!$X:$X,$F96,'Bank-1S'!$Y:$Y,$G96),SUMIFS('Bank-1S'!$AE:$AE,'Bank-1S'!$J:$J,AI$8,'Bank-1S'!$AF:$AF,$N96,'Bank-1S'!$X:$X,$F96,'Bank-1S'!$Y:$Y,$G96))</f>
        <v>0</v>
      </c>
      <c r="AJ96" s="179">
        <f ca="1">IF(AJ$7&lt;&gt;"",SUMIFS('Bank-1S'!$AE:$AE,'Bank-1S'!$J:$J,"&gt;="&amp;AJ$7,'Bank-1S'!$J:$J,"&lt;="&amp;AJ$8,'Bank-1S'!$AF:$AF,$N96,'Bank-1S'!$X:$X,$F96,'Bank-1S'!$Y:$Y,$G96),SUMIFS('Bank-1S'!$AE:$AE,'Bank-1S'!$J:$J,AJ$8,'Bank-1S'!$AF:$AF,$N96,'Bank-1S'!$X:$X,$F96,'Bank-1S'!$Y:$Y,$G96))</f>
        <v>0</v>
      </c>
      <c r="AK96" s="179">
        <f ca="1">IF(AK$7&lt;&gt;"",SUMIFS('Bank-1S'!$AE:$AE,'Bank-1S'!$J:$J,"&gt;="&amp;AK$7,'Bank-1S'!$J:$J,"&lt;="&amp;AK$8,'Bank-1S'!$AF:$AF,$N96,'Bank-1S'!$X:$X,$F96,'Bank-1S'!$Y:$Y,$G96),SUMIFS('Bank-1S'!$AE:$AE,'Bank-1S'!$J:$J,AK$8,'Bank-1S'!$AF:$AF,$N96,'Bank-1S'!$X:$X,$F96,'Bank-1S'!$Y:$Y,$G96))</f>
        <v>0</v>
      </c>
      <c r="AL96" s="179">
        <f ca="1">IF(AL$7&lt;&gt;"",SUMIFS('Bank-1S'!$AE:$AE,'Bank-1S'!$J:$J,"&gt;="&amp;AL$7,'Bank-1S'!$J:$J,"&lt;="&amp;AL$8,'Bank-1S'!$AF:$AF,$N96,'Bank-1S'!$X:$X,$F96,'Bank-1S'!$Y:$Y,$G96),SUMIFS('Bank-1S'!$AE:$AE,'Bank-1S'!$J:$J,AL$8,'Bank-1S'!$AF:$AF,$N96,'Bank-1S'!$X:$X,$F96,'Bank-1S'!$Y:$Y,$G96))</f>
        <v>0</v>
      </c>
      <c r="AM96" s="179">
        <f ca="1">IF(AM$7&lt;&gt;"",SUMIFS('Bank-1S'!$AE:$AE,'Bank-1S'!$J:$J,"&gt;="&amp;AM$7,'Bank-1S'!$J:$J,"&lt;="&amp;AM$8,'Bank-1S'!$AF:$AF,$N96,'Bank-1S'!$X:$X,$F96,'Bank-1S'!$Y:$Y,$G96),SUMIFS('Bank-1S'!$AE:$AE,'Bank-1S'!$J:$J,AM$8,'Bank-1S'!$AF:$AF,$N96,'Bank-1S'!$X:$X,$F96,'Bank-1S'!$Y:$Y,$G96))</f>
        <v>0</v>
      </c>
      <c r="AN96" s="179">
        <f ca="1">IF(AN$7&lt;&gt;"",SUMIFS('Bank-1S'!$AE:$AE,'Bank-1S'!$J:$J,"&gt;="&amp;AN$7,'Bank-1S'!$J:$J,"&lt;="&amp;AN$8,'Bank-1S'!$AF:$AF,$N96,'Bank-1S'!$X:$X,$F96,'Bank-1S'!$Y:$Y,$G96),SUMIFS('Bank-1S'!$AE:$AE,'Bank-1S'!$J:$J,AN$8,'Bank-1S'!$AF:$AF,$N96,'Bank-1S'!$X:$X,$F96,'Bank-1S'!$Y:$Y,$G96))</f>
        <v>0</v>
      </c>
      <c r="AO96" s="179">
        <f ca="1">IF(AO$7&lt;&gt;"",SUMIFS('Bank-1S'!$AE:$AE,'Bank-1S'!$J:$J,"&gt;="&amp;AO$7,'Bank-1S'!$J:$J,"&lt;="&amp;AO$8,'Bank-1S'!$AF:$AF,$N96,'Bank-1S'!$X:$X,$F96,'Bank-1S'!$Y:$Y,$G96),SUMIFS('Bank-1S'!$AE:$AE,'Bank-1S'!$J:$J,AO$8,'Bank-1S'!$AF:$AF,$N96,'Bank-1S'!$X:$X,$F96,'Bank-1S'!$Y:$Y,$G96))</f>
        <v>0</v>
      </c>
      <c r="AP96" s="179">
        <f ca="1">IF(AP$7&lt;&gt;"",SUMIFS('Bank-1S'!$AE:$AE,'Bank-1S'!$J:$J,"&gt;="&amp;AP$7,'Bank-1S'!$J:$J,"&lt;="&amp;AP$8,'Bank-1S'!$AF:$AF,$N96,'Bank-1S'!$X:$X,$F96,'Bank-1S'!$Y:$Y,$G96),SUMIFS('Bank-1S'!$AE:$AE,'Bank-1S'!$J:$J,AP$8,'Bank-1S'!$AF:$AF,$N96,'Bank-1S'!$X:$X,$F96,'Bank-1S'!$Y:$Y,$G96))</f>
        <v>0</v>
      </c>
      <c r="AQ96" s="179">
        <f ca="1">IF(AQ$7&lt;&gt;"",SUMIFS('Bank-1S'!$AE:$AE,'Bank-1S'!$J:$J,"&gt;="&amp;AQ$7,'Bank-1S'!$J:$J,"&lt;="&amp;AQ$8,'Bank-1S'!$AF:$AF,$N96,'Bank-1S'!$X:$X,$F96,'Bank-1S'!$Y:$Y,$G96),SUMIFS('Bank-1S'!$AE:$AE,'Bank-1S'!$J:$J,AQ$8,'Bank-1S'!$AF:$AF,$N96,'Bank-1S'!$X:$X,$F96,'Bank-1S'!$Y:$Y,$G96))</f>
        <v>0</v>
      </c>
      <c r="AR96" s="179">
        <f ca="1">IF(AR$7&lt;&gt;"",SUMIFS('Bank-1S'!$AE:$AE,'Bank-1S'!$J:$J,"&gt;="&amp;AR$7,'Bank-1S'!$J:$J,"&lt;="&amp;AR$8,'Bank-1S'!$AF:$AF,$N96,'Bank-1S'!$X:$X,$F96,'Bank-1S'!$Y:$Y,$G96),SUMIFS('Bank-1S'!$AE:$AE,'Bank-1S'!$J:$J,AR$8,'Bank-1S'!$AF:$AF,$N96,'Bank-1S'!$X:$X,$F96,'Bank-1S'!$Y:$Y,$G96))</f>
        <v>0</v>
      </c>
      <c r="AS96" s="179">
        <f ca="1">IF(AS$7&lt;&gt;"",SUMIFS('Bank-1S'!$AE:$AE,'Bank-1S'!$J:$J,"&gt;="&amp;AS$7,'Bank-1S'!$J:$J,"&lt;="&amp;AS$8,'Bank-1S'!$AF:$AF,$N96,'Bank-1S'!$X:$X,$F96,'Bank-1S'!$Y:$Y,$G96),SUMIFS('Bank-1S'!$AE:$AE,'Bank-1S'!$J:$J,AS$8,'Bank-1S'!$AF:$AF,$N96,'Bank-1S'!$X:$X,$F96,'Bank-1S'!$Y:$Y,$G96))</f>
        <v>0</v>
      </c>
      <c r="AT96" s="179">
        <f ca="1">IF(AT$7&lt;&gt;"",SUMIFS('Bank-1S'!$AE:$AE,'Bank-1S'!$J:$J,"&gt;="&amp;AT$7,'Bank-1S'!$J:$J,"&lt;="&amp;AT$8,'Bank-1S'!$AF:$AF,$N96,'Bank-1S'!$X:$X,$F96,'Bank-1S'!$Y:$Y,$G96),SUMIFS('Bank-1S'!$AE:$AE,'Bank-1S'!$J:$J,AT$8,'Bank-1S'!$AF:$AF,$N96,'Bank-1S'!$X:$X,$F96,'Bank-1S'!$Y:$Y,$G96))</f>
        <v>0</v>
      </c>
      <c r="AU96" s="179">
        <f ca="1">IF(AU$7&lt;&gt;"",SUMIFS('Bank-1S'!$AE:$AE,'Bank-1S'!$J:$J,"&gt;="&amp;AU$7,'Bank-1S'!$J:$J,"&lt;="&amp;AU$8,'Bank-1S'!$AF:$AF,$N96,'Bank-1S'!$X:$X,$F96,'Bank-1S'!$Y:$Y,$G96),SUMIFS('Bank-1S'!$AE:$AE,'Bank-1S'!$J:$J,AU$8,'Bank-1S'!$AF:$AF,$N96,'Bank-1S'!$X:$X,$F96,'Bank-1S'!$Y:$Y,$G96))</f>
        <v>0</v>
      </c>
      <c r="AV96" s="179">
        <f ca="1">IF(AV$7&lt;&gt;"",SUMIFS('Bank-1S'!$AE:$AE,'Bank-1S'!$J:$J,"&gt;="&amp;AV$7,'Bank-1S'!$J:$J,"&lt;="&amp;AV$8,'Bank-1S'!$AF:$AF,$N96,'Bank-1S'!$X:$X,$F96,'Bank-1S'!$Y:$Y,$G96),SUMIFS('Bank-1S'!$AE:$AE,'Bank-1S'!$J:$J,AV$8,'Bank-1S'!$AF:$AF,$N96,'Bank-1S'!$X:$X,$F96,'Bank-1S'!$Y:$Y,$G96))</f>
        <v>0</v>
      </c>
      <c r="AW96" s="179">
        <f ca="1">IF(AW$7&lt;&gt;"",SUMIFS('Bank-1S'!$AE:$AE,'Bank-1S'!$J:$J,"&gt;="&amp;AW$7,'Bank-1S'!$J:$J,"&lt;="&amp;AW$8,'Bank-1S'!$AF:$AF,$N96,'Bank-1S'!$X:$X,$F96,'Bank-1S'!$Y:$Y,$G96),SUMIFS('Bank-1S'!$AE:$AE,'Bank-1S'!$J:$J,AW$8,'Bank-1S'!$AF:$AF,$N96,'Bank-1S'!$X:$X,$F96,'Bank-1S'!$Y:$Y,$G96))</f>
        <v>0</v>
      </c>
      <c r="AX96" s="179">
        <f ca="1">IF(AX$7&lt;&gt;"",SUMIFS('Bank-1S'!$AE:$AE,'Bank-1S'!$J:$J,"&gt;="&amp;AX$7,'Bank-1S'!$J:$J,"&lt;="&amp;AX$8,'Bank-1S'!$AF:$AF,$N96,'Bank-1S'!$X:$X,$F96,'Bank-1S'!$Y:$Y,$G96),SUMIFS('Bank-1S'!$AE:$AE,'Bank-1S'!$J:$J,AX$8,'Bank-1S'!$AF:$AF,$N96,'Bank-1S'!$X:$X,$F96,'Bank-1S'!$Y:$Y,$G96))</f>
        <v>0</v>
      </c>
      <c r="AY96" s="179">
        <f ca="1">IF(AY$7&lt;&gt;"",SUMIFS('Bank-1S'!$AE:$AE,'Bank-1S'!$J:$J,"&gt;="&amp;AY$7,'Bank-1S'!$J:$J,"&lt;="&amp;AY$8,'Bank-1S'!$AF:$AF,$N96,'Bank-1S'!$X:$X,$F96,'Bank-1S'!$Y:$Y,$G96),SUMIFS('Bank-1S'!$AE:$AE,'Bank-1S'!$J:$J,AY$8,'Bank-1S'!$AF:$AF,$N96,'Bank-1S'!$X:$X,$F96,'Bank-1S'!$Y:$Y,$G96))</f>
        <v>0</v>
      </c>
      <c r="AZ96" s="179">
        <f ca="1">IF(AZ$7&lt;&gt;"",SUMIFS('Bank-1S'!$AE:$AE,'Bank-1S'!$J:$J,"&gt;="&amp;AZ$7,'Bank-1S'!$J:$J,"&lt;="&amp;AZ$8,'Bank-1S'!$AF:$AF,$N96,'Bank-1S'!$X:$X,$F96,'Bank-1S'!$Y:$Y,$G96),SUMIFS('Bank-1S'!$AE:$AE,'Bank-1S'!$J:$J,AZ$8,'Bank-1S'!$AF:$AF,$N96,'Bank-1S'!$X:$X,$F96,'Bank-1S'!$Y:$Y,$G96))</f>
        <v>0</v>
      </c>
      <c r="BA96" s="179">
        <f ca="1">IF(BA$7&lt;&gt;"",SUMIFS('Bank-1S'!$AE:$AE,'Bank-1S'!$J:$J,"&gt;="&amp;BA$7,'Bank-1S'!$J:$J,"&lt;="&amp;BA$8,'Bank-1S'!$AF:$AF,$N96,'Bank-1S'!$X:$X,$F96,'Bank-1S'!$Y:$Y,$G96),SUMIFS('Bank-1S'!$AE:$AE,'Bank-1S'!$J:$J,BA$8,'Bank-1S'!$AF:$AF,$N96,'Bank-1S'!$X:$X,$F96,'Bank-1S'!$Y:$Y,$G96))</f>
        <v>0</v>
      </c>
      <c r="BB96" s="179">
        <f ca="1">IF(BB$7&lt;&gt;"",SUMIFS('Bank-1S'!$AE:$AE,'Bank-1S'!$J:$J,"&gt;="&amp;BB$7,'Bank-1S'!$J:$J,"&lt;="&amp;BB$8,'Bank-1S'!$AF:$AF,$N96,'Bank-1S'!$X:$X,$F96,'Bank-1S'!$Y:$Y,$G96),SUMIFS('Bank-1S'!$AE:$AE,'Bank-1S'!$J:$J,BB$8,'Bank-1S'!$AF:$AF,$N96,'Bank-1S'!$X:$X,$F96,'Bank-1S'!$Y:$Y,$G96))</f>
        <v>0</v>
      </c>
      <c r="BC96" s="179">
        <f ca="1">IF(BC$7&lt;&gt;"",SUMIFS('Bank-1S'!$AE:$AE,'Bank-1S'!$J:$J,"&gt;="&amp;BC$7,'Bank-1S'!$J:$J,"&lt;="&amp;BC$8,'Bank-1S'!$AF:$AF,$N96,'Bank-1S'!$X:$X,$F96,'Bank-1S'!$Y:$Y,$G96),SUMIFS('Bank-1S'!$AE:$AE,'Bank-1S'!$J:$J,BC$8,'Bank-1S'!$AF:$AF,$N96,'Bank-1S'!$X:$X,$F96,'Bank-1S'!$Y:$Y,$G96))</f>
        <v>0</v>
      </c>
      <c r="BD96" s="179">
        <f ca="1">IF(BD$7&lt;&gt;"",SUMIFS('Bank-1S'!$AE:$AE,'Bank-1S'!$J:$J,"&gt;="&amp;BD$7,'Bank-1S'!$J:$J,"&lt;="&amp;BD$8,'Bank-1S'!$AF:$AF,$N96,'Bank-1S'!$X:$X,$F96,'Bank-1S'!$Y:$Y,$G96),SUMIFS('Bank-1S'!$AE:$AE,'Bank-1S'!$J:$J,BD$8,'Bank-1S'!$AF:$AF,$N96,'Bank-1S'!$X:$X,$F96,'Bank-1S'!$Y:$Y,$G96))</f>
        <v>0</v>
      </c>
      <c r="BE96" s="179">
        <f ca="1">IF(BE$7&lt;&gt;"",SUMIFS('Bank-1S'!$AE:$AE,'Bank-1S'!$J:$J,"&gt;="&amp;BE$7,'Bank-1S'!$J:$J,"&lt;="&amp;BE$8,'Bank-1S'!$AF:$AF,$N96,'Bank-1S'!$X:$X,$F96,'Bank-1S'!$Y:$Y,$G96),SUMIFS('Bank-1S'!$AE:$AE,'Bank-1S'!$J:$J,BE$8,'Bank-1S'!$AF:$AF,$N96,'Bank-1S'!$X:$X,$F96,'Bank-1S'!$Y:$Y,$G96))</f>
        <v>0</v>
      </c>
      <c r="BF96" s="179">
        <f ca="1">IF(BF$7&lt;&gt;"",SUMIFS('Bank-1S'!$AE:$AE,'Bank-1S'!$J:$J,"&gt;="&amp;BF$7,'Bank-1S'!$J:$J,"&lt;="&amp;BF$8,'Bank-1S'!$AF:$AF,$N96,'Bank-1S'!$X:$X,$F96,'Bank-1S'!$Y:$Y,$G96),SUMIFS('Bank-1S'!$AE:$AE,'Bank-1S'!$J:$J,BF$8,'Bank-1S'!$AF:$AF,$N96,'Bank-1S'!$X:$X,$F96,'Bank-1S'!$Y:$Y,$G96))</f>
        <v>0</v>
      </c>
      <c r="BG96" s="179">
        <f ca="1">IF(BG$7&lt;&gt;"",SUMIFS('Bank-1S'!$AE:$AE,'Bank-1S'!$J:$J,"&gt;="&amp;BG$7,'Bank-1S'!$J:$J,"&lt;="&amp;BG$8,'Bank-1S'!$AF:$AF,$N96,'Bank-1S'!$X:$X,$F96,'Bank-1S'!$Y:$Y,$G96),SUMIFS('Bank-1S'!$AE:$AE,'Bank-1S'!$J:$J,BG$8,'Bank-1S'!$AF:$AF,$N96,'Bank-1S'!$X:$X,$F96,'Bank-1S'!$Y:$Y,$G96))</f>
        <v>0</v>
      </c>
      <c r="BH96" s="179">
        <f ca="1">IF(BH$7&lt;&gt;"",SUMIFS('Bank-1S'!$AE:$AE,'Bank-1S'!$J:$J,"&gt;="&amp;BH$7,'Bank-1S'!$J:$J,"&lt;="&amp;BH$8,'Bank-1S'!$AF:$AF,$N96,'Bank-1S'!$X:$X,$F96,'Bank-1S'!$Y:$Y,$G96),SUMIFS('Bank-1S'!$AE:$AE,'Bank-1S'!$J:$J,BH$8,'Bank-1S'!$AF:$AF,$N96,'Bank-1S'!$X:$X,$F96,'Bank-1S'!$Y:$Y,$G96))</f>
        <v>0</v>
      </c>
      <c r="BI96" s="179">
        <f ca="1">IF(BI$7&lt;&gt;"",SUMIFS('Bank-1S'!$AE:$AE,'Bank-1S'!$J:$J,"&gt;="&amp;BI$7,'Bank-1S'!$J:$J,"&lt;="&amp;BI$8,'Bank-1S'!$AF:$AF,$N96,'Bank-1S'!$X:$X,$F96,'Bank-1S'!$Y:$Y,$G96),SUMIFS('Bank-1S'!$AE:$AE,'Bank-1S'!$J:$J,BI$8,'Bank-1S'!$AF:$AF,$N96,'Bank-1S'!$X:$X,$F96,'Bank-1S'!$Y:$Y,$G96))</f>
        <v>0</v>
      </c>
      <c r="BJ96" s="179">
        <f ca="1">IF(BJ$7&lt;&gt;"",SUMIFS('Bank-1S'!$AE:$AE,'Bank-1S'!$J:$J,"&gt;="&amp;BJ$7,'Bank-1S'!$J:$J,"&lt;="&amp;BJ$8,'Bank-1S'!$AF:$AF,$N96,'Bank-1S'!$X:$X,$F96,'Bank-1S'!$Y:$Y,$G96),SUMIFS('Bank-1S'!$AE:$AE,'Bank-1S'!$J:$J,BJ$8,'Bank-1S'!$AF:$AF,$N96,'Bank-1S'!$X:$X,$F96,'Bank-1S'!$Y:$Y,$G96))</f>
        <v>0</v>
      </c>
      <c r="BK96" s="179">
        <f ca="1">IF(BK$7&lt;&gt;"",SUMIFS('Bank-1S'!$AE:$AE,'Bank-1S'!$J:$J,"&gt;="&amp;BK$7,'Bank-1S'!$J:$J,"&lt;="&amp;BK$8,'Bank-1S'!$AF:$AF,$N96,'Bank-1S'!$X:$X,$F96,'Bank-1S'!$Y:$Y,$G96),SUMIFS('Bank-1S'!$AE:$AE,'Bank-1S'!$J:$J,BK$8,'Bank-1S'!$AF:$AF,$N96,'Bank-1S'!$X:$X,$F96,'Bank-1S'!$Y:$Y,$G96))</f>
        <v>0</v>
      </c>
      <c r="BL96" s="179">
        <f ca="1">IF(BL$7&lt;&gt;"",SUMIFS('Bank-1S'!$AE:$AE,'Bank-1S'!$J:$J,"&gt;="&amp;BL$7,'Bank-1S'!$J:$J,"&lt;="&amp;BL$8,'Bank-1S'!$AF:$AF,$N96,'Bank-1S'!$X:$X,$F96,'Bank-1S'!$Y:$Y,$G96),SUMIFS('Bank-1S'!$AE:$AE,'Bank-1S'!$J:$J,BL$8,'Bank-1S'!$AF:$AF,$N96,'Bank-1S'!$X:$X,$F96,'Bank-1S'!$Y:$Y,$G96))</f>
        <v>0</v>
      </c>
      <c r="BM96" s="179">
        <f ca="1">IF(BM$7&lt;&gt;"",SUMIFS('Bank-1S'!$AE:$AE,'Bank-1S'!$J:$J,"&gt;="&amp;BM$7,'Bank-1S'!$J:$J,"&lt;="&amp;BM$8,'Bank-1S'!$AF:$AF,$N96,'Bank-1S'!$X:$X,$F96,'Bank-1S'!$Y:$Y,$G96),SUMIFS('Bank-1S'!$AE:$AE,'Bank-1S'!$J:$J,BM$8,'Bank-1S'!$AF:$AF,$N96,'Bank-1S'!$X:$X,$F96,'Bank-1S'!$Y:$Y,$G96))</f>
        <v>0</v>
      </c>
      <c r="BN96" s="179">
        <f ca="1">IF(BN$7&lt;&gt;"",SUMIFS('Bank-1S'!$AE:$AE,'Bank-1S'!$J:$J,"&gt;="&amp;BN$7,'Bank-1S'!$J:$J,"&lt;="&amp;BN$8,'Bank-1S'!$AF:$AF,$N96,'Bank-1S'!$X:$X,$F96,'Bank-1S'!$Y:$Y,$G96),SUMIFS('Bank-1S'!$AE:$AE,'Bank-1S'!$J:$J,BN$8,'Bank-1S'!$AF:$AF,$N96,'Bank-1S'!$X:$X,$F96,'Bank-1S'!$Y:$Y,$G96))</f>
        <v>0</v>
      </c>
      <c r="BO96" s="179">
        <f ca="1">IF(BO$7&lt;&gt;"",SUMIFS('Bank-1S'!$AE:$AE,'Bank-1S'!$J:$J,"&gt;="&amp;BO$7,'Bank-1S'!$J:$J,"&lt;="&amp;BO$8,'Bank-1S'!$AF:$AF,$N96,'Bank-1S'!$X:$X,$F96,'Bank-1S'!$Y:$Y,$G96),SUMIFS('Bank-1S'!$AE:$AE,'Bank-1S'!$J:$J,BO$8,'Bank-1S'!$AF:$AF,$N96,'Bank-1S'!$X:$X,$F96,'Bank-1S'!$Y:$Y,$G96))</f>
        <v>0</v>
      </c>
      <c r="BP96" s="179">
        <f ca="1">IF(BP$7&lt;&gt;"",SUMIFS('Bank-1S'!$AE:$AE,'Bank-1S'!$J:$J,"&gt;="&amp;BP$7,'Bank-1S'!$J:$J,"&lt;="&amp;BP$8,'Bank-1S'!$AF:$AF,$N96,'Bank-1S'!$X:$X,$F96,'Bank-1S'!$Y:$Y,$G96),SUMIFS('Bank-1S'!$AE:$AE,'Bank-1S'!$J:$J,BP$8,'Bank-1S'!$AF:$AF,$N96,'Bank-1S'!$X:$X,$F96,'Bank-1S'!$Y:$Y,$G96))</f>
        <v>0</v>
      </c>
      <c r="BQ96" s="179">
        <f ca="1">IF(BQ$7&lt;&gt;"",SUMIFS('Bank-1S'!$AE:$AE,'Bank-1S'!$J:$J,"&gt;="&amp;BQ$7,'Bank-1S'!$J:$J,"&lt;="&amp;BQ$8,'Bank-1S'!$AF:$AF,$N96,'Bank-1S'!$X:$X,$F96,'Bank-1S'!$Y:$Y,$G96),SUMIFS('Bank-1S'!$AE:$AE,'Bank-1S'!$J:$J,BQ$8,'Bank-1S'!$AF:$AF,$N96,'Bank-1S'!$X:$X,$F96,'Bank-1S'!$Y:$Y,$G96))</f>
        <v>0</v>
      </c>
      <c r="BR96" s="179">
        <f ca="1">IF(BR$7&lt;&gt;"",SUMIFS('Bank-1S'!$AE:$AE,'Bank-1S'!$J:$J,"&gt;="&amp;BR$7,'Bank-1S'!$J:$J,"&lt;="&amp;BR$8,'Bank-1S'!$AF:$AF,$N96,'Bank-1S'!$X:$X,$F96,'Bank-1S'!$Y:$Y,$G96),SUMIFS('Bank-1S'!$AE:$AE,'Bank-1S'!$J:$J,BR$8,'Bank-1S'!$AF:$AF,$N96,'Bank-1S'!$X:$X,$F96,'Bank-1S'!$Y:$Y,$G96))</f>
        <v>0</v>
      </c>
      <c r="BS96" s="179">
        <f ca="1">IF(BS$7&lt;&gt;"",SUMIFS('Bank-1S'!$AE:$AE,'Bank-1S'!$J:$J,"&gt;="&amp;BS$7,'Bank-1S'!$J:$J,"&lt;="&amp;BS$8,'Bank-1S'!$AF:$AF,$N96,'Bank-1S'!$X:$X,$F96,'Bank-1S'!$Y:$Y,$G96),SUMIFS('Bank-1S'!$AE:$AE,'Bank-1S'!$J:$J,BS$8,'Bank-1S'!$AF:$AF,$N96,'Bank-1S'!$X:$X,$F96,'Bank-1S'!$Y:$Y,$G96))</f>
        <v>0</v>
      </c>
      <c r="BT96" s="179">
        <f ca="1">IF(BT$7&lt;&gt;"",SUMIFS('Bank-1S'!$AE:$AE,'Bank-1S'!$J:$J,"&gt;="&amp;BT$7,'Bank-1S'!$J:$J,"&lt;="&amp;BT$8,'Bank-1S'!$AF:$AF,$N96,'Bank-1S'!$X:$X,$F96,'Bank-1S'!$Y:$Y,$G96),SUMIFS('Bank-1S'!$AE:$AE,'Bank-1S'!$J:$J,BT$8,'Bank-1S'!$AF:$AF,$N96,'Bank-1S'!$X:$X,$F96,'Bank-1S'!$Y:$Y,$G96))</f>
        <v>0</v>
      </c>
      <c r="BU96" s="179">
        <f ca="1">IF(BU$7&lt;&gt;"",SUMIFS('Bank-1S'!$AE:$AE,'Bank-1S'!$J:$J,"&gt;="&amp;BU$7,'Bank-1S'!$J:$J,"&lt;="&amp;BU$8,'Bank-1S'!$AF:$AF,$N96,'Bank-1S'!$X:$X,$F96,'Bank-1S'!$Y:$Y,$G96),SUMIFS('Bank-1S'!$AE:$AE,'Bank-1S'!$J:$J,BU$8,'Bank-1S'!$AF:$AF,$N96,'Bank-1S'!$X:$X,$F96,'Bank-1S'!$Y:$Y,$G96))</f>
        <v>0</v>
      </c>
      <c r="BV96" s="179">
        <f ca="1">IF(BV$7&lt;&gt;"",SUMIFS('Bank-1S'!$AE:$AE,'Bank-1S'!$J:$J,"&gt;="&amp;BV$7,'Bank-1S'!$J:$J,"&lt;="&amp;BV$8,'Bank-1S'!$AF:$AF,$N96,'Bank-1S'!$X:$X,$F96,'Bank-1S'!$Y:$Y,$G96),SUMIFS('Bank-1S'!$AE:$AE,'Bank-1S'!$J:$J,BV$8,'Bank-1S'!$AF:$AF,$N96,'Bank-1S'!$X:$X,$F96,'Bank-1S'!$Y:$Y,$G96))</f>
        <v>0</v>
      </c>
      <c r="BW96" s="179">
        <f ca="1">IF(BW$7&lt;&gt;"",SUMIFS('Bank-1S'!$AE:$AE,'Bank-1S'!$J:$J,"&gt;="&amp;BW$7,'Bank-1S'!$J:$J,"&lt;="&amp;BW$8,'Bank-1S'!$AF:$AF,$N96,'Bank-1S'!$X:$X,$F96,'Bank-1S'!$Y:$Y,$G96),SUMIFS('Bank-1S'!$AE:$AE,'Bank-1S'!$J:$J,BW$8,'Bank-1S'!$AF:$AF,$N96,'Bank-1S'!$X:$X,$F96,'Bank-1S'!$Y:$Y,$G96))</f>
        <v>0</v>
      </c>
      <c r="BX96" s="179">
        <f ca="1">IF(BX$7&lt;&gt;"",SUMIFS('Bank-1S'!$AE:$AE,'Bank-1S'!$J:$J,"&gt;="&amp;BX$7,'Bank-1S'!$J:$J,"&lt;="&amp;BX$8,'Bank-1S'!$AF:$AF,$N96,'Bank-1S'!$X:$X,$F96,'Bank-1S'!$Y:$Y,$G96),SUMIFS('Bank-1S'!$AE:$AE,'Bank-1S'!$J:$J,BX$8,'Bank-1S'!$AF:$AF,$N96,'Bank-1S'!$X:$X,$F96,'Bank-1S'!$Y:$Y,$G96))</f>
        <v>0</v>
      </c>
      <c r="BY96" s="179">
        <f ca="1">IF(BY$7&lt;&gt;"",SUMIFS('Bank-1S'!$AE:$AE,'Bank-1S'!$J:$J,"&gt;="&amp;BY$7,'Bank-1S'!$J:$J,"&lt;="&amp;BY$8,'Bank-1S'!$AF:$AF,$N96,'Bank-1S'!$X:$X,$F96,'Bank-1S'!$Y:$Y,$G96),SUMIFS('Bank-1S'!$AE:$AE,'Bank-1S'!$J:$J,BY$8,'Bank-1S'!$AF:$AF,$N96,'Bank-1S'!$X:$X,$F96,'Bank-1S'!$Y:$Y,$G96))</f>
        <v>0</v>
      </c>
      <c r="BZ96" s="179">
        <f ca="1">IF(BZ$7&lt;&gt;"",SUMIFS('Bank-1S'!$AE:$AE,'Bank-1S'!$J:$J,"&gt;="&amp;BZ$7,'Bank-1S'!$J:$J,"&lt;="&amp;BZ$8,'Bank-1S'!$AF:$AF,$N96,'Bank-1S'!$X:$X,$F96,'Bank-1S'!$Y:$Y,$G96),SUMIFS('Bank-1S'!$AE:$AE,'Bank-1S'!$J:$J,BZ$8,'Bank-1S'!$AF:$AF,$N96,'Bank-1S'!$X:$X,$F96,'Bank-1S'!$Y:$Y,$G96))</f>
        <v>0</v>
      </c>
      <c r="CA96" s="179">
        <f ca="1">IF(CA$7&lt;&gt;"",SUMIFS('Bank-1S'!$AE:$AE,'Bank-1S'!$J:$J,"&gt;="&amp;CA$7,'Bank-1S'!$J:$J,"&lt;="&amp;CA$8,'Bank-1S'!$AF:$AF,$N96,'Bank-1S'!$X:$X,$F96,'Bank-1S'!$Y:$Y,$G96),SUMIFS('Bank-1S'!$AE:$AE,'Bank-1S'!$J:$J,CA$8,'Bank-1S'!$AF:$AF,$N96,'Bank-1S'!$X:$X,$F96,'Bank-1S'!$Y:$Y,$G96))</f>
        <v>0</v>
      </c>
      <c r="CB96" s="179">
        <f ca="1">IF(CB$7&lt;&gt;"",SUMIFS('Bank-1S'!$AE:$AE,'Bank-1S'!$J:$J,"&gt;="&amp;CB$7,'Bank-1S'!$J:$J,"&lt;="&amp;CB$8,'Bank-1S'!$AF:$AF,$N96,'Bank-1S'!$X:$X,$F96,'Bank-1S'!$Y:$Y,$G96),SUMIFS('Bank-1S'!$AE:$AE,'Bank-1S'!$J:$J,CB$8,'Bank-1S'!$AF:$AF,$N96,'Bank-1S'!$X:$X,$F96,'Bank-1S'!$Y:$Y,$G96))</f>
        <v>0</v>
      </c>
      <c r="CC96" s="179">
        <f ca="1">IF(CC$7&lt;&gt;"",SUMIFS('Bank-1S'!$AE:$AE,'Bank-1S'!$J:$J,"&gt;="&amp;CC$7,'Bank-1S'!$J:$J,"&lt;="&amp;CC$8,'Bank-1S'!$AF:$AF,$N96,'Bank-1S'!$X:$X,$F96,'Bank-1S'!$Y:$Y,$G96),SUMIFS('Bank-1S'!$AE:$AE,'Bank-1S'!$J:$J,CC$8,'Bank-1S'!$AF:$AF,$N96,'Bank-1S'!$X:$X,$F96,'Bank-1S'!$Y:$Y,$G96))</f>
        <v>0</v>
      </c>
      <c r="CD96" s="179">
        <f ca="1">IF(CD$7&lt;&gt;"",SUMIFS('Bank-1S'!$AE:$AE,'Bank-1S'!$J:$J,"&gt;="&amp;CD$7,'Bank-1S'!$J:$J,"&lt;="&amp;CD$8,'Bank-1S'!$AF:$AF,$N96,'Bank-1S'!$X:$X,$F96,'Bank-1S'!$Y:$Y,$G96),SUMIFS('Bank-1S'!$AE:$AE,'Bank-1S'!$J:$J,CD$8,'Bank-1S'!$AF:$AF,$N96,'Bank-1S'!$X:$X,$F96,'Bank-1S'!$Y:$Y,$G96))</f>
        <v>0</v>
      </c>
      <c r="CE96" s="179">
        <f ca="1">IF(CE$7&lt;&gt;"",SUMIFS('Bank-1S'!$AE:$AE,'Bank-1S'!$J:$J,"&gt;="&amp;CE$7,'Bank-1S'!$J:$J,"&lt;="&amp;CE$8,'Bank-1S'!$AF:$AF,$N96,'Bank-1S'!$X:$X,$F96,'Bank-1S'!$Y:$Y,$G96),SUMIFS('Bank-1S'!$AE:$AE,'Bank-1S'!$J:$J,CE$8,'Bank-1S'!$AF:$AF,$N96,'Bank-1S'!$X:$X,$F96,'Bank-1S'!$Y:$Y,$G96))</f>
        <v>0</v>
      </c>
      <c r="CF96" s="179">
        <f ca="1">IF(CF$7&lt;&gt;"",SUMIFS('Bank-1S'!$AE:$AE,'Bank-1S'!$J:$J,"&gt;="&amp;CF$7,'Bank-1S'!$J:$J,"&lt;="&amp;CF$8,'Bank-1S'!$AF:$AF,$N96,'Bank-1S'!$X:$X,$F96,'Bank-1S'!$Y:$Y,$G96),SUMIFS('Bank-1S'!$AE:$AE,'Bank-1S'!$J:$J,CF$8,'Bank-1S'!$AF:$AF,$N96,'Bank-1S'!$X:$X,$F96,'Bank-1S'!$Y:$Y,$G96))</f>
        <v>0</v>
      </c>
      <c r="CG96" s="179">
        <f ca="1">IF(CG$7&lt;&gt;"",SUMIFS('Bank-1S'!$AE:$AE,'Bank-1S'!$J:$J,"&gt;="&amp;CG$7,'Bank-1S'!$J:$J,"&lt;="&amp;CG$8,'Bank-1S'!$AF:$AF,$N96,'Bank-1S'!$X:$X,$F96,'Bank-1S'!$Y:$Y,$G96),SUMIFS('Bank-1S'!$AE:$AE,'Bank-1S'!$J:$J,CG$8,'Bank-1S'!$AF:$AF,$N96,'Bank-1S'!$X:$X,$F96,'Bank-1S'!$Y:$Y,$G96))</f>
        <v>0</v>
      </c>
      <c r="CH96" s="179">
        <f ca="1">IF(CH$7&lt;&gt;"",SUMIFS('Bank-1S'!$AE:$AE,'Bank-1S'!$J:$J,"&gt;="&amp;CH$7,'Bank-1S'!$J:$J,"&lt;="&amp;CH$8,'Bank-1S'!$AF:$AF,$N96,'Bank-1S'!$X:$X,$F96,'Bank-1S'!$Y:$Y,$G96),SUMIFS('Bank-1S'!$AE:$AE,'Bank-1S'!$J:$J,CH$8,'Bank-1S'!$AF:$AF,$N96,'Bank-1S'!$X:$X,$F96,'Bank-1S'!$Y:$Y,$G96))</f>
        <v>0</v>
      </c>
      <c r="CI96" s="179">
        <f ca="1">IF(CI$7&lt;&gt;"",SUMIFS('Bank-1S'!$AE:$AE,'Bank-1S'!$J:$J,"&gt;="&amp;CI$7,'Bank-1S'!$J:$J,"&lt;="&amp;CI$8,'Bank-1S'!$AF:$AF,$N96,'Bank-1S'!$X:$X,$F96,'Bank-1S'!$Y:$Y,$G96),SUMIFS('Bank-1S'!$AE:$AE,'Bank-1S'!$J:$J,CI$8,'Bank-1S'!$AF:$AF,$N96,'Bank-1S'!$X:$X,$F96,'Bank-1S'!$Y:$Y,$G96))</f>
        <v>0</v>
      </c>
      <c r="CJ96" s="179">
        <f ca="1">IF(CJ$7&lt;&gt;"",SUMIFS('Bank-1S'!$AE:$AE,'Bank-1S'!$J:$J,"&gt;="&amp;CJ$7,'Bank-1S'!$J:$J,"&lt;="&amp;CJ$8,'Bank-1S'!$AF:$AF,$N96,'Bank-1S'!$X:$X,$F96,'Bank-1S'!$Y:$Y,$G96),SUMIFS('Bank-1S'!$AE:$AE,'Bank-1S'!$J:$J,CJ$8,'Bank-1S'!$AF:$AF,$N96,'Bank-1S'!$X:$X,$F96,'Bank-1S'!$Y:$Y,$G96))</f>
        <v>0</v>
      </c>
      <c r="CK96" s="179">
        <f ca="1">IF(CK$7&lt;&gt;"",SUMIFS('Bank-1S'!$AE:$AE,'Bank-1S'!$J:$J,"&gt;="&amp;CK$7,'Bank-1S'!$J:$J,"&lt;="&amp;CK$8,'Bank-1S'!$AF:$AF,$N96,'Bank-1S'!$X:$X,$F96,'Bank-1S'!$Y:$Y,$G96),SUMIFS('Bank-1S'!$AE:$AE,'Bank-1S'!$J:$J,CK$8,'Bank-1S'!$AF:$AF,$N96,'Bank-1S'!$X:$X,$F96,'Bank-1S'!$Y:$Y,$G96))</f>
        <v>0</v>
      </c>
      <c r="CL96" s="179">
        <f ca="1">IF(CL$7&lt;&gt;"",SUMIFS('Bank-1S'!$AE:$AE,'Bank-1S'!$J:$J,"&gt;="&amp;CL$7,'Bank-1S'!$J:$J,"&lt;="&amp;CL$8,'Bank-1S'!$AF:$AF,$N96,'Bank-1S'!$X:$X,$F96,'Bank-1S'!$Y:$Y,$G96),SUMIFS('Bank-1S'!$AE:$AE,'Bank-1S'!$J:$J,CL$8,'Bank-1S'!$AF:$AF,$N96,'Bank-1S'!$X:$X,$F96,'Bank-1S'!$Y:$Y,$G96))</f>
        <v>0</v>
      </c>
      <c r="CM96" s="179">
        <f ca="1">IF(CM$7&lt;&gt;"",SUMIFS('Bank-1S'!$AE:$AE,'Bank-1S'!$J:$J,"&gt;="&amp;CM$7,'Bank-1S'!$J:$J,"&lt;="&amp;CM$8,'Bank-1S'!$AF:$AF,$N96,'Bank-1S'!$X:$X,$F96,'Bank-1S'!$Y:$Y,$G96),SUMIFS('Bank-1S'!$AE:$AE,'Bank-1S'!$J:$J,CM$8,'Bank-1S'!$AF:$AF,$N96,'Bank-1S'!$X:$X,$F96,'Bank-1S'!$Y:$Y,$G96))</f>
        <v>0</v>
      </c>
      <c r="CN96" s="179">
        <f ca="1">IF(CN$7&lt;&gt;"",SUMIFS('Bank-1S'!$AE:$AE,'Bank-1S'!$J:$J,"&gt;="&amp;CN$7,'Bank-1S'!$J:$J,"&lt;="&amp;CN$8,'Bank-1S'!$AF:$AF,$N96,'Bank-1S'!$X:$X,$F96,'Bank-1S'!$Y:$Y,$G96),SUMIFS('Bank-1S'!$AE:$AE,'Bank-1S'!$J:$J,CN$8,'Bank-1S'!$AF:$AF,$N96,'Bank-1S'!$X:$X,$F96,'Bank-1S'!$Y:$Y,$G96))</f>
        <v>0</v>
      </c>
      <c r="CO96" s="179">
        <f ca="1">IF(CO$7&lt;&gt;"",SUMIFS('Bank-1S'!$AE:$AE,'Bank-1S'!$J:$J,"&gt;="&amp;CO$7,'Bank-1S'!$J:$J,"&lt;="&amp;CO$8,'Bank-1S'!$AF:$AF,$N96,'Bank-1S'!$X:$X,$F96,'Bank-1S'!$Y:$Y,$G96),SUMIFS('Bank-1S'!$AE:$AE,'Bank-1S'!$J:$J,CO$8,'Bank-1S'!$AF:$AF,$N96,'Bank-1S'!$X:$X,$F96,'Bank-1S'!$Y:$Y,$G96))</f>
        <v>0</v>
      </c>
      <c r="CP96" s="179">
        <f ca="1">IF(CP$7&lt;&gt;"",SUMIFS('Bank-1S'!$AE:$AE,'Bank-1S'!$J:$J,"&gt;="&amp;CP$7,'Bank-1S'!$J:$J,"&lt;="&amp;CP$8,'Bank-1S'!$AF:$AF,$N96,'Bank-1S'!$X:$X,$F96,'Bank-1S'!$Y:$Y,$G96),SUMIFS('Bank-1S'!$AE:$AE,'Bank-1S'!$J:$J,CP$8,'Bank-1S'!$AF:$AF,$N96,'Bank-1S'!$X:$X,$F96,'Bank-1S'!$Y:$Y,$G96))</f>
        <v>0</v>
      </c>
      <c r="CQ96" s="179">
        <f ca="1">IF(CQ$7&lt;&gt;"",SUMIFS('Bank-1S'!$AE:$AE,'Bank-1S'!$J:$J,"&gt;="&amp;CQ$7,'Bank-1S'!$J:$J,"&lt;="&amp;CQ$8,'Bank-1S'!$AF:$AF,$N96,'Bank-1S'!$X:$X,$F96,'Bank-1S'!$Y:$Y,$G96),SUMIFS('Bank-1S'!$AE:$AE,'Bank-1S'!$J:$J,CQ$8,'Bank-1S'!$AF:$AF,$N96,'Bank-1S'!$X:$X,$F96,'Bank-1S'!$Y:$Y,$G96))</f>
        <v>0</v>
      </c>
      <c r="CR96" s="179">
        <f ca="1">IF(CR$7&lt;&gt;"",SUMIFS('Bank-1S'!$AE:$AE,'Bank-1S'!$J:$J,"&gt;="&amp;CR$7,'Bank-1S'!$J:$J,"&lt;="&amp;CR$8,'Bank-1S'!$AF:$AF,$N96,'Bank-1S'!$X:$X,$F96,'Bank-1S'!$Y:$Y,$G96),SUMIFS('Bank-1S'!$AE:$AE,'Bank-1S'!$J:$J,CR$8,'Bank-1S'!$AF:$AF,$N96,'Bank-1S'!$X:$X,$F96,'Bank-1S'!$Y:$Y,$G96))</f>
        <v>0</v>
      </c>
      <c r="CS96" s="179">
        <f ca="1">IF(CS$7&lt;&gt;"",SUMIFS('Bank-1S'!$AE:$AE,'Bank-1S'!$J:$J,"&gt;="&amp;CS$7,'Bank-1S'!$J:$J,"&lt;="&amp;CS$8,'Bank-1S'!$AF:$AF,$N96,'Bank-1S'!$X:$X,$F96,'Bank-1S'!$Y:$Y,$G96),SUMIFS('Bank-1S'!$AE:$AE,'Bank-1S'!$J:$J,CS$8,'Bank-1S'!$AF:$AF,$N96,'Bank-1S'!$X:$X,$F96,'Bank-1S'!$Y:$Y,$G96))</f>
        <v>0</v>
      </c>
      <c r="CT96" s="180">
        <f ca="1">IF(CT$7&lt;&gt;"",SUMIFS('Bank-1S'!$AE:$AE,'Bank-1S'!$J:$J,"&gt;="&amp;CT$7,'Bank-1S'!$J:$J,"&lt;="&amp;CT$8,'Bank-1S'!$AF:$AF,$N96,'Bank-1S'!$X:$X,$F96,'Bank-1S'!$Y:$Y,$G96),SUMIFS('Bank-1S'!$AE:$AE,'Bank-1S'!$J:$J,CT$8,'Bank-1S'!$AF:$AF,$N96,'Bank-1S'!$X:$X,$F96,'Bank-1S'!$Y:$Y,$G96))</f>
        <v>0</v>
      </c>
    </row>
    <row r="97" spans="1:98" s="181" customFormat="1" ht="10.199999999999999" x14ac:dyDescent="0.2">
      <c r="A97" s="172"/>
      <c r="B97" s="172"/>
      <c r="C97" s="172"/>
      <c r="D97" s="172"/>
      <c r="E97" s="191">
        <v>2</v>
      </c>
      <c r="F97" s="144" t="str">
        <f t="shared" si="41"/>
        <v>Прочие операционные оплаты</v>
      </c>
      <c r="G97" s="172" t="str">
        <f>lists!$AD$32</f>
        <v>Оплаты неизвестные</v>
      </c>
      <c r="H97" s="292">
        <f t="shared" ca="1" si="24"/>
        <v>0</v>
      </c>
      <c r="I97" s="308">
        <f t="shared" ca="1" si="40"/>
        <v>0</v>
      </c>
      <c r="J97" s="292">
        <f t="shared" ca="1" si="22"/>
        <v>0</v>
      </c>
      <c r="K97" s="308">
        <f t="shared" ca="1" si="26"/>
        <v>0</v>
      </c>
      <c r="L97" s="308">
        <f t="shared" ca="1" si="38"/>
        <v>0</v>
      </c>
      <c r="M97" s="173"/>
      <c r="N97" s="172" t="str">
        <f t="shared" si="23"/>
        <v>RUR</v>
      </c>
      <c r="O97" s="173"/>
      <c r="P97" s="172"/>
      <c r="Q97" s="261">
        <f t="shared" ca="1" si="28"/>
        <v>0</v>
      </c>
      <c r="R97" s="172"/>
      <c r="S97" s="174"/>
      <c r="T97" s="175">
        <f t="shared" ca="1" si="39"/>
        <v>0</v>
      </c>
      <c r="U97" s="176"/>
      <c r="V97" s="177"/>
      <c r="W97" s="178">
        <f>IF(W$7&lt;&gt;"",SUMIFS('Bank-1S'!$AE:$AE,'Bank-1S'!$J:$J,"&gt;="&amp;W$7,'Bank-1S'!$J:$J,"&lt;="&amp;W$8,'Bank-1S'!$AF:$AF,$N97,'Bank-1S'!$X:$X,$F97,'Bank-1S'!$Y:$Y,$G97),SUMIFS('Bank-1S'!$AE:$AE,'Bank-1S'!$J:$J,W$8,'Bank-1S'!$AF:$AF,$N97,'Bank-1S'!$X:$X,$F97,'Bank-1S'!$Y:$Y,$G97))</f>
        <v>0</v>
      </c>
      <c r="X97" s="179">
        <f ca="1">IF(X$7&lt;&gt;"",SUMIFS('Bank-1S'!$AE:$AE,'Bank-1S'!$J:$J,"&gt;="&amp;X$7,'Bank-1S'!$J:$J,"&lt;="&amp;X$8,'Bank-1S'!$AF:$AF,$N97,'Bank-1S'!$X:$X,$F97,'Bank-1S'!$Y:$Y,$G97),SUMIFS('Bank-1S'!$AE:$AE,'Bank-1S'!$J:$J,X$8,'Bank-1S'!$AF:$AF,$N97,'Bank-1S'!$X:$X,$F97,'Bank-1S'!$Y:$Y,$G97))</f>
        <v>0</v>
      </c>
      <c r="Y97" s="179">
        <f ca="1">IF(Y$7&lt;&gt;"",SUMIFS('Bank-1S'!$AE:$AE,'Bank-1S'!$J:$J,"&gt;="&amp;Y$7,'Bank-1S'!$J:$J,"&lt;="&amp;Y$8,'Bank-1S'!$AF:$AF,$N97,'Bank-1S'!$X:$X,$F97,'Bank-1S'!$Y:$Y,$G97),SUMIFS('Bank-1S'!$AE:$AE,'Bank-1S'!$J:$J,Y$8,'Bank-1S'!$AF:$AF,$N97,'Bank-1S'!$X:$X,$F97,'Bank-1S'!$Y:$Y,$G97))</f>
        <v>0</v>
      </c>
      <c r="Z97" s="179">
        <f ca="1">IF(Z$7&lt;&gt;"",SUMIFS('Bank-1S'!$AE:$AE,'Bank-1S'!$J:$J,"&gt;="&amp;Z$7,'Bank-1S'!$J:$J,"&lt;="&amp;Z$8,'Bank-1S'!$AF:$AF,$N97,'Bank-1S'!$X:$X,$F97,'Bank-1S'!$Y:$Y,$G97),SUMIFS('Bank-1S'!$AE:$AE,'Bank-1S'!$J:$J,Z$8,'Bank-1S'!$AF:$AF,$N97,'Bank-1S'!$X:$X,$F97,'Bank-1S'!$Y:$Y,$G97))</f>
        <v>0</v>
      </c>
      <c r="AA97" s="179">
        <f ca="1">IF(AA$7&lt;&gt;"",SUMIFS('Bank-1S'!$AE:$AE,'Bank-1S'!$J:$J,"&gt;="&amp;AA$7,'Bank-1S'!$J:$J,"&lt;="&amp;AA$8,'Bank-1S'!$AF:$AF,$N97,'Bank-1S'!$X:$X,$F97,'Bank-1S'!$Y:$Y,$G97),SUMIFS('Bank-1S'!$AE:$AE,'Bank-1S'!$J:$J,AA$8,'Bank-1S'!$AF:$AF,$N97,'Bank-1S'!$X:$X,$F97,'Bank-1S'!$Y:$Y,$G97))</f>
        <v>0</v>
      </c>
      <c r="AB97" s="179">
        <f ca="1">IF(AB$7&lt;&gt;"",SUMIFS('Bank-1S'!$AE:$AE,'Bank-1S'!$J:$J,"&gt;="&amp;AB$7,'Bank-1S'!$J:$J,"&lt;="&amp;AB$8,'Bank-1S'!$AF:$AF,$N97,'Bank-1S'!$X:$X,$F97,'Bank-1S'!$Y:$Y,$G97),SUMIFS('Bank-1S'!$AE:$AE,'Bank-1S'!$J:$J,AB$8,'Bank-1S'!$AF:$AF,$N97,'Bank-1S'!$X:$X,$F97,'Bank-1S'!$Y:$Y,$G97))</f>
        <v>0</v>
      </c>
      <c r="AC97" s="179">
        <f ca="1">IF(AC$7&lt;&gt;"",SUMIFS('Bank-1S'!$AE:$AE,'Bank-1S'!$J:$J,"&gt;="&amp;AC$7,'Bank-1S'!$J:$J,"&lt;="&amp;AC$8,'Bank-1S'!$AF:$AF,$N97,'Bank-1S'!$X:$X,$F97,'Bank-1S'!$Y:$Y,$G97),SUMIFS('Bank-1S'!$AE:$AE,'Bank-1S'!$J:$J,AC$8,'Bank-1S'!$AF:$AF,$N97,'Bank-1S'!$X:$X,$F97,'Bank-1S'!$Y:$Y,$G97))</f>
        <v>0</v>
      </c>
      <c r="AD97" s="179">
        <f ca="1">IF(AD$7&lt;&gt;"",SUMIFS('Bank-1S'!$AE:$AE,'Bank-1S'!$J:$J,"&gt;="&amp;AD$7,'Bank-1S'!$J:$J,"&lt;="&amp;AD$8,'Bank-1S'!$AF:$AF,$N97,'Bank-1S'!$X:$X,$F97,'Bank-1S'!$Y:$Y,$G97),SUMIFS('Bank-1S'!$AE:$AE,'Bank-1S'!$J:$J,AD$8,'Bank-1S'!$AF:$AF,$N97,'Bank-1S'!$X:$X,$F97,'Bank-1S'!$Y:$Y,$G97))</f>
        <v>0</v>
      </c>
      <c r="AE97" s="179">
        <f ca="1">IF(AE$7&lt;&gt;"",SUMIFS('Bank-1S'!$AE:$AE,'Bank-1S'!$J:$J,"&gt;="&amp;AE$7,'Bank-1S'!$J:$J,"&lt;="&amp;AE$8,'Bank-1S'!$AF:$AF,$N97,'Bank-1S'!$X:$X,$F97,'Bank-1S'!$Y:$Y,$G97),SUMIFS('Bank-1S'!$AE:$AE,'Bank-1S'!$J:$J,AE$8,'Bank-1S'!$AF:$AF,$N97,'Bank-1S'!$X:$X,$F97,'Bank-1S'!$Y:$Y,$G97))</f>
        <v>0</v>
      </c>
      <c r="AF97" s="179">
        <f ca="1">IF(AF$7&lt;&gt;"",SUMIFS('Bank-1S'!$AE:$AE,'Bank-1S'!$J:$J,"&gt;="&amp;AF$7,'Bank-1S'!$J:$J,"&lt;="&amp;AF$8,'Bank-1S'!$AF:$AF,$N97,'Bank-1S'!$X:$X,$F97,'Bank-1S'!$Y:$Y,$G97),SUMIFS('Bank-1S'!$AE:$AE,'Bank-1S'!$J:$J,AF$8,'Bank-1S'!$AF:$AF,$N97,'Bank-1S'!$X:$X,$F97,'Bank-1S'!$Y:$Y,$G97))</f>
        <v>0</v>
      </c>
      <c r="AG97" s="179">
        <f ca="1">IF(AG$7&lt;&gt;"",SUMIFS('Bank-1S'!$AE:$AE,'Bank-1S'!$J:$J,"&gt;="&amp;AG$7,'Bank-1S'!$J:$J,"&lt;="&amp;AG$8,'Bank-1S'!$AF:$AF,$N97,'Bank-1S'!$X:$X,$F97,'Bank-1S'!$Y:$Y,$G97),SUMIFS('Bank-1S'!$AE:$AE,'Bank-1S'!$J:$J,AG$8,'Bank-1S'!$AF:$AF,$N97,'Bank-1S'!$X:$X,$F97,'Bank-1S'!$Y:$Y,$G97))</f>
        <v>0</v>
      </c>
      <c r="AH97" s="179">
        <f ca="1">IF(AH$7&lt;&gt;"",SUMIFS('Bank-1S'!$AE:$AE,'Bank-1S'!$J:$J,"&gt;="&amp;AH$7,'Bank-1S'!$J:$J,"&lt;="&amp;AH$8,'Bank-1S'!$AF:$AF,$N97,'Bank-1S'!$X:$X,$F97,'Bank-1S'!$Y:$Y,$G97),SUMIFS('Bank-1S'!$AE:$AE,'Bank-1S'!$J:$J,AH$8,'Bank-1S'!$AF:$AF,$N97,'Bank-1S'!$X:$X,$F97,'Bank-1S'!$Y:$Y,$G97))</f>
        <v>0</v>
      </c>
      <c r="AI97" s="179">
        <f ca="1">IF(AI$7&lt;&gt;"",SUMIFS('Bank-1S'!$AE:$AE,'Bank-1S'!$J:$J,"&gt;="&amp;AI$7,'Bank-1S'!$J:$J,"&lt;="&amp;AI$8,'Bank-1S'!$AF:$AF,$N97,'Bank-1S'!$X:$X,$F97,'Bank-1S'!$Y:$Y,$G97),SUMIFS('Bank-1S'!$AE:$AE,'Bank-1S'!$J:$J,AI$8,'Bank-1S'!$AF:$AF,$N97,'Bank-1S'!$X:$X,$F97,'Bank-1S'!$Y:$Y,$G97))</f>
        <v>0</v>
      </c>
      <c r="AJ97" s="179">
        <f ca="1">IF(AJ$7&lt;&gt;"",SUMIFS('Bank-1S'!$AE:$AE,'Bank-1S'!$J:$J,"&gt;="&amp;AJ$7,'Bank-1S'!$J:$J,"&lt;="&amp;AJ$8,'Bank-1S'!$AF:$AF,$N97,'Bank-1S'!$X:$X,$F97,'Bank-1S'!$Y:$Y,$G97),SUMIFS('Bank-1S'!$AE:$AE,'Bank-1S'!$J:$J,AJ$8,'Bank-1S'!$AF:$AF,$N97,'Bank-1S'!$X:$X,$F97,'Bank-1S'!$Y:$Y,$G97))</f>
        <v>0</v>
      </c>
      <c r="AK97" s="179">
        <f ca="1">IF(AK$7&lt;&gt;"",SUMIFS('Bank-1S'!$AE:$AE,'Bank-1S'!$J:$J,"&gt;="&amp;AK$7,'Bank-1S'!$J:$J,"&lt;="&amp;AK$8,'Bank-1S'!$AF:$AF,$N97,'Bank-1S'!$X:$X,$F97,'Bank-1S'!$Y:$Y,$G97),SUMIFS('Bank-1S'!$AE:$AE,'Bank-1S'!$J:$J,AK$8,'Bank-1S'!$AF:$AF,$N97,'Bank-1S'!$X:$X,$F97,'Bank-1S'!$Y:$Y,$G97))</f>
        <v>0</v>
      </c>
      <c r="AL97" s="179">
        <f ca="1">IF(AL$7&lt;&gt;"",SUMIFS('Bank-1S'!$AE:$AE,'Bank-1S'!$J:$J,"&gt;="&amp;AL$7,'Bank-1S'!$J:$J,"&lt;="&amp;AL$8,'Bank-1S'!$AF:$AF,$N97,'Bank-1S'!$X:$X,$F97,'Bank-1S'!$Y:$Y,$G97),SUMIFS('Bank-1S'!$AE:$AE,'Bank-1S'!$J:$J,AL$8,'Bank-1S'!$AF:$AF,$N97,'Bank-1S'!$X:$X,$F97,'Bank-1S'!$Y:$Y,$G97))</f>
        <v>0</v>
      </c>
      <c r="AM97" s="179">
        <f ca="1">IF(AM$7&lt;&gt;"",SUMIFS('Bank-1S'!$AE:$AE,'Bank-1S'!$J:$J,"&gt;="&amp;AM$7,'Bank-1S'!$J:$J,"&lt;="&amp;AM$8,'Bank-1S'!$AF:$AF,$N97,'Bank-1S'!$X:$X,$F97,'Bank-1S'!$Y:$Y,$G97),SUMIFS('Bank-1S'!$AE:$AE,'Bank-1S'!$J:$J,AM$8,'Bank-1S'!$AF:$AF,$N97,'Bank-1S'!$X:$X,$F97,'Bank-1S'!$Y:$Y,$G97))</f>
        <v>0</v>
      </c>
      <c r="AN97" s="179">
        <f ca="1">IF(AN$7&lt;&gt;"",SUMIFS('Bank-1S'!$AE:$AE,'Bank-1S'!$J:$J,"&gt;="&amp;AN$7,'Bank-1S'!$J:$J,"&lt;="&amp;AN$8,'Bank-1S'!$AF:$AF,$N97,'Bank-1S'!$X:$X,$F97,'Bank-1S'!$Y:$Y,$G97),SUMIFS('Bank-1S'!$AE:$AE,'Bank-1S'!$J:$J,AN$8,'Bank-1S'!$AF:$AF,$N97,'Bank-1S'!$X:$X,$F97,'Bank-1S'!$Y:$Y,$G97))</f>
        <v>0</v>
      </c>
      <c r="AO97" s="179">
        <f ca="1">IF(AO$7&lt;&gt;"",SUMIFS('Bank-1S'!$AE:$AE,'Bank-1S'!$J:$J,"&gt;="&amp;AO$7,'Bank-1S'!$J:$J,"&lt;="&amp;AO$8,'Bank-1S'!$AF:$AF,$N97,'Bank-1S'!$X:$X,$F97,'Bank-1S'!$Y:$Y,$G97),SUMIFS('Bank-1S'!$AE:$AE,'Bank-1S'!$J:$J,AO$8,'Bank-1S'!$AF:$AF,$N97,'Bank-1S'!$X:$X,$F97,'Bank-1S'!$Y:$Y,$G97))</f>
        <v>0</v>
      </c>
      <c r="AP97" s="179">
        <f ca="1">IF(AP$7&lt;&gt;"",SUMIFS('Bank-1S'!$AE:$AE,'Bank-1S'!$J:$J,"&gt;="&amp;AP$7,'Bank-1S'!$J:$J,"&lt;="&amp;AP$8,'Bank-1S'!$AF:$AF,$N97,'Bank-1S'!$X:$X,$F97,'Bank-1S'!$Y:$Y,$G97),SUMIFS('Bank-1S'!$AE:$AE,'Bank-1S'!$J:$J,AP$8,'Bank-1S'!$AF:$AF,$N97,'Bank-1S'!$X:$X,$F97,'Bank-1S'!$Y:$Y,$G97))</f>
        <v>0</v>
      </c>
      <c r="AQ97" s="179">
        <f ca="1">IF(AQ$7&lt;&gt;"",SUMIFS('Bank-1S'!$AE:$AE,'Bank-1S'!$J:$J,"&gt;="&amp;AQ$7,'Bank-1S'!$J:$J,"&lt;="&amp;AQ$8,'Bank-1S'!$AF:$AF,$N97,'Bank-1S'!$X:$X,$F97,'Bank-1S'!$Y:$Y,$G97),SUMIFS('Bank-1S'!$AE:$AE,'Bank-1S'!$J:$J,AQ$8,'Bank-1S'!$AF:$AF,$N97,'Bank-1S'!$X:$X,$F97,'Bank-1S'!$Y:$Y,$G97))</f>
        <v>0</v>
      </c>
      <c r="AR97" s="179">
        <f ca="1">IF(AR$7&lt;&gt;"",SUMIFS('Bank-1S'!$AE:$AE,'Bank-1S'!$J:$J,"&gt;="&amp;AR$7,'Bank-1S'!$J:$J,"&lt;="&amp;AR$8,'Bank-1S'!$AF:$AF,$N97,'Bank-1S'!$X:$X,$F97,'Bank-1S'!$Y:$Y,$G97),SUMIFS('Bank-1S'!$AE:$AE,'Bank-1S'!$J:$J,AR$8,'Bank-1S'!$AF:$AF,$N97,'Bank-1S'!$X:$X,$F97,'Bank-1S'!$Y:$Y,$G97))</f>
        <v>0</v>
      </c>
      <c r="AS97" s="179">
        <f ca="1">IF(AS$7&lt;&gt;"",SUMIFS('Bank-1S'!$AE:$AE,'Bank-1S'!$J:$J,"&gt;="&amp;AS$7,'Bank-1S'!$J:$J,"&lt;="&amp;AS$8,'Bank-1S'!$AF:$AF,$N97,'Bank-1S'!$X:$X,$F97,'Bank-1S'!$Y:$Y,$G97),SUMIFS('Bank-1S'!$AE:$AE,'Bank-1S'!$J:$J,AS$8,'Bank-1S'!$AF:$AF,$N97,'Bank-1S'!$X:$X,$F97,'Bank-1S'!$Y:$Y,$G97))</f>
        <v>0</v>
      </c>
      <c r="AT97" s="179">
        <f ca="1">IF(AT$7&lt;&gt;"",SUMIFS('Bank-1S'!$AE:$AE,'Bank-1S'!$J:$J,"&gt;="&amp;AT$7,'Bank-1S'!$J:$J,"&lt;="&amp;AT$8,'Bank-1S'!$AF:$AF,$N97,'Bank-1S'!$X:$X,$F97,'Bank-1S'!$Y:$Y,$G97),SUMIFS('Bank-1S'!$AE:$AE,'Bank-1S'!$J:$J,AT$8,'Bank-1S'!$AF:$AF,$N97,'Bank-1S'!$X:$X,$F97,'Bank-1S'!$Y:$Y,$G97))</f>
        <v>0</v>
      </c>
      <c r="AU97" s="179">
        <f ca="1">IF(AU$7&lt;&gt;"",SUMIFS('Bank-1S'!$AE:$AE,'Bank-1S'!$J:$J,"&gt;="&amp;AU$7,'Bank-1S'!$J:$J,"&lt;="&amp;AU$8,'Bank-1S'!$AF:$AF,$N97,'Bank-1S'!$X:$X,$F97,'Bank-1S'!$Y:$Y,$G97),SUMIFS('Bank-1S'!$AE:$AE,'Bank-1S'!$J:$J,AU$8,'Bank-1S'!$AF:$AF,$N97,'Bank-1S'!$X:$X,$F97,'Bank-1S'!$Y:$Y,$G97))</f>
        <v>0</v>
      </c>
      <c r="AV97" s="179">
        <f ca="1">IF(AV$7&lt;&gt;"",SUMIFS('Bank-1S'!$AE:$AE,'Bank-1S'!$J:$J,"&gt;="&amp;AV$7,'Bank-1S'!$J:$J,"&lt;="&amp;AV$8,'Bank-1S'!$AF:$AF,$N97,'Bank-1S'!$X:$X,$F97,'Bank-1S'!$Y:$Y,$G97),SUMIFS('Bank-1S'!$AE:$AE,'Bank-1S'!$J:$J,AV$8,'Bank-1S'!$AF:$AF,$N97,'Bank-1S'!$X:$X,$F97,'Bank-1S'!$Y:$Y,$G97))</f>
        <v>0</v>
      </c>
      <c r="AW97" s="179">
        <f ca="1">IF(AW$7&lt;&gt;"",SUMIFS('Bank-1S'!$AE:$AE,'Bank-1S'!$J:$J,"&gt;="&amp;AW$7,'Bank-1S'!$J:$J,"&lt;="&amp;AW$8,'Bank-1S'!$AF:$AF,$N97,'Bank-1S'!$X:$X,$F97,'Bank-1S'!$Y:$Y,$G97),SUMIFS('Bank-1S'!$AE:$AE,'Bank-1S'!$J:$J,AW$8,'Bank-1S'!$AF:$AF,$N97,'Bank-1S'!$X:$X,$F97,'Bank-1S'!$Y:$Y,$G97))</f>
        <v>0</v>
      </c>
      <c r="AX97" s="179">
        <f ca="1">IF(AX$7&lt;&gt;"",SUMIFS('Bank-1S'!$AE:$AE,'Bank-1S'!$J:$J,"&gt;="&amp;AX$7,'Bank-1S'!$J:$J,"&lt;="&amp;AX$8,'Bank-1S'!$AF:$AF,$N97,'Bank-1S'!$X:$X,$F97,'Bank-1S'!$Y:$Y,$G97),SUMIFS('Bank-1S'!$AE:$AE,'Bank-1S'!$J:$J,AX$8,'Bank-1S'!$AF:$AF,$N97,'Bank-1S'!$X:$X,$F97,'Bank-1S'!$Y:$Y,$G97))</f>
        <v>0</v>
      </c>
      <c r="AY97" s="179">
        <f ca="1">IF(AY$7&lt;&gt;"",SUMIFS('Bank-1S'!$AE:$AE,'Bank-1S'!$J:$J,"&gt;="&amp;AY$7,'Bank-1S'!$J:$J,"&lt;="&amp;AY$8,'Bank-1S'!$AF:$AF,$N97,'Bank-1S'!$X:$X,$F97,'Bank-1S'!$Y:$Y,$G97),SUMIFS('Bank-1S'!$AE:$AE,'Bank-1S'!$J:$J,AY$8,'Bank-1S'!$AF:$AF,$N97,'Bank-1S'!$X:$X,$F97,'Bank-1S'!$Y:$Y,$G97))</f>
        <v>0</v>
      </c>
      <c r="AZ97" s="179">
        <f ca="1">IF(AZ$7&lt;&gt;"",SUMIFS('Bank-1S'!$AE:$AE,'Bank-1S'!$J:$J,"&gt;="&amp;AZ$7,'Bank-1S'!$J:$J,"&lt;="&amp;AZ$8,'Bank-1S'!$AF:$AF,$N97,'Bank-1S'!$X:$X,$F97,'Bank-1S'!$Y:$Y,$G97),SUMIFS('Bank-1S'!$AE:$AE,'Bank-1S'!$J:$J,AZ$8,'Bank-1S'!$AF:$AF,$N97,'Bank-1S'!$X:$X,$F97,'Bank-1S'!$Y:$Y,$G97))</f>
        <v>0</v>
      </c>
      <c r="BA97" s="179">
        <f ca="1">IF(BA$7&lt;&gt;"",SUMIFS('Bank-1S'!$AE:$AE,'Bank-1S'!$J:$J,"&gt;="&amp;BA$7,'Bank-1S'!$J:$J,"&lt;="&amp;BA$8,'Bank-1S'!$AF:$AF,$N97,'Bank-1S'!$X:$X,$F97,'Bank-1S'!$Y:$Y,$G97),SUMIFS('Bank-1S'!$AE:$AE,'Bank-1S'!$J:$J,BA$8,'Bank-1S'!$AF:$AF,$N97,'Bank-1S'!$X:$X,$F97,'Bank-1S'!$Y:$Y,$G97))</f>
        <v>0</v>
      </c>
      <c r="BB97" s="179">
        <f ca="1">IF(BB$7&lt;&gt;"",SUMIFS('Bank-1S'!$AE:$AE,'Bank-1S'!$J:$J,"&gt;="&amp;BB$7,'Bank-1S'!$J:$J,"&lt;="&amp;BB$8,'Bank-1S'!$AF:$AF,$N97,'Bank-1S'!$X:$X,$F97,'Bank-1S'!$Y:$Y,$G97),SUMIFS('Bank-1S'!$AE:$AE,'Bank-1S'!$J:$J,BB$8,'Bank-1S'!$AF:$AF,$N97,'Bank-1S'!$X:$X,$F97,'Bank-1S'!$Y:$Y,$G97))</f>
        <v>0</v>
      </c>
      <c r="BC97" s="179">
        <f ca="1">IF(BC$7&lt;&gt;"",SUMIFS('Bank-1S'!$AE:$AE,'Bank-1S'!$J:$J,"&gt;="&amp;BC$7,'Bank-1S'!$J:$J,"&lt;="&amp;BC$8,'Bank-1S'!$AF:$AF,$N97,'Bank-1S'!$X:$X,$F97,'Bank-1S'!$Y:$Y,$G97),SUMIFS('Bank-1S'!$AE:$AE,'Bank-1S'!$J:$J,BC$8,'Bank-1S'!$AF:$AF,$N97,'Bank-1S'!$X:$X,$F97,'Bank-1S'!$Y:$Y,$G97))</f>
        <v>0</v>
      </c>
      <c r="BD97" s="179">
        <f ca="1">IF(BD$7&lt;&gt;"",SUMIFS('Bank-1S'!$AE:$AE,'Bank-1S'!$J:$J,"&gt;="&amp;BD$7,'Bank-1S'!$J:$J,"&lt;="&amp;BD$8,'Bank-1S'!$AF:$AF,$N97,'Bank-1S'!$X:$X,$F97,'Bank-1S'!$Y:$Y,$G97),SUMIFS('Bank-1S'!$AE:$AE,'Bank-1S'!$J:$J,BD$8,'Bank-1S'!$AF:$AF,$N97,'Bank-1S'!$X:$X,$F97,'Bank-1S'!$Y:$Y,$G97))</f>
        <v>0</v>
      </c>
      <c r="BE97" s="179">
        <f ca="1">IF(BE$7&lt;&gt;"",SUMIFS('Bank-1S'!$AE:$AE,'Bank-1S'!$J:$J,"&gt;="&amp;BE$7,'Bank-1S'!$J:$J,"&lt;="&amp;BE$8,'Bank-1S'!$AF:$AF,$N97,'Bank-1S'!$X:$X,$F97,'Bank-1S'!$Y:$Y,$G97),SUMIFS('Bank-1S'!$AE:$AE,'Bank-1S'!$J:$J,BE$8,'Bank-1S'!$AF:$AF,$N97,'Bank-1S'!$X:$X,$F97,'Bank-1S'!$Y:$Y,$G97))</f>
        <v>0</v>
      </c>
      <c r="BF97" s="179">
        <f ca="1">IF(BF$7&lt;&gt;"",SUMIFS('Bank-1S'!$AE:$AE,'Bank-1S'!$J:$J,"&gt;="&amp;BF$7,'Bank-1S'!$J:$J,"&lt;="&amp;BF$8,'Bank-1S'!$AF:$AF,$N97,'Bank-1S'!$X:$X,$F97,'Bank-1S'!$Y:$Y,$G97),SUMIFS('Bank-1S'!$AE:$AE,'Bank-1S'!$J:$J,BF$8,'Bank-1S'!$AF:$AF,$N97,'Bank-1S'!$X:$X,$F97,'Bank-1S'!$Y:$Y,$G97))</f>
        <v>0</v>
      </c>
      <c r="BG97" s="179">
        <f ca="1">IF(BG$7&lt;&gt;"",SUMIFS('Bank-1S'!$AE:$AE,'Bank-1S'!$J:$J,"&gt;="&amp;BG$7,'Bank-1S'!$J:$J,"&lt;="&amp;BG$8,'Bank-1S'!$AF:$AF,$N97,'Bank-1S'!$X:$X,$F97,'Bank-1S'!$Y:$Y,$G97),SUMIFS('Bank-1S'!$AE:$AE,'Bank-1S'!$J:$J,BG$8,'Bank-1S'!$AF:$AF,$N97,'Bank-1S'!$X:$X,$F97,'Bank-1S'!$Y:$Y,$G97))</f>
        <v>0</v>
      </c>
      <c r="BH97" s="179">
        <f ca="1">IF(BH$7&lt;&gt;"",SUMIFS('Bank-1S'!$AE:$AE,'Bank-1S'!$J:$J,"&gt;="&amp;BH$7,'Bank-1S'!$J:$J,"&lt;="&amp;BH$8,'Bank-1S'!$AF:$AF,$N97,'Bank-1S'!$X:$X,$F97,'Bank-1S'!$Y:$Y,$G97),SUMIFS('Bank-1S'!$AE:$AE,'Bank-1S'!$J:$J,BH$8,'Bank-1S'!$AF:$AF,$N97,'Bank-1S'!$X:$X,$F97,'Bank-1S'!$Y:$Y,$G97))</f>
        <v>0</v>
      </c>
      <c r="BI97" s="179">
        <f ca="1">IF(BI$7&lt;&gt;"",SUMIFS('Bank-1S'!$AE:$AE,'Bank-1S'!$J:$J,"&gt;="&amp;BI$7,'Bank-1S'!$J:$J,"&lt;="&amp;BI$8,'Bank-1S'!$AF:$AF,$N97,'Bank-1S'!$X:$X,$F97,'Bank-1S'!$Y:$Y,$G97),SUMIFS('Bank-1S'!$AE:$AE,'Bank-1S'!$J:$J,BI$8,'Bank-1S'!$AF:$AF,$N97,'Bank-1S'!$X:$X,$F97,'Bank-1S'!$Y:$Y,$G97))</f>
        <v>0</v>
      </c>
      <c r="BJ97" s="179">
        <f ca="1">IF(BJ$7&lt;&gt;"",SUMIFS('Bank-1S'!$AE:$AE,'Bank-1S'!$J:$J,"&gt;="&amp;BJ$7,'Bank-1S'!$J:$J,"&lt;="&amp;BJ$8,'Bank-1S'!$AF:$AF,$N97,'Bank-1S'!$X:$X,$F97,'Bank-1S'!$Y:$Y,$G97),SUMIFS('Bank-1S'!$AE:$AE,'Bank-1S'!$J:$J,BJ$8,'Bank-1S'!$AF:$AF,$N97,'Bank-1S'!$X:$X,$F97,'Bank-1S'!$Y:$Y,$G97))</f>
        <v>0</v>
      </c>
      <c r="BK97" s="179">
        <f ca="1">IF(BK$7&lt;&gt;"",SUMIFS('Bank-1S'!$AE:$AE,'Bank-1S'!$J:$J,"&gt;="&amp;BK$7,'Bank-1S'!$J:$J,"&lt;="&amp;BK$8,'Bank-1S'!$AF:$AF,$N97,'Bank-1S'!$X:$X,$F97,'Bank-1S'!$Y:$Y,$G97),SUMIFS('Bank-1S'!$AE:$AE,'Bank-1S'!$J:$J,BK$8,'Bank-1S'!$AF:$AF,$N97,'Bank-1S'!$X:$X,$F97,'Bank-1S'!$Y:$Y,$G97))</f>
        <v>0</v>
      </c>
      <c r="BL97" s="179">
        <f ca="1">IF(BL$7&lt;&gt;"",SUMIFS('Bank-1S'!$AE:$AE,'Bank-1S'!$J:$J,"&gt;="&amp;BL$7,'Bank-1S'!$J:$J,"&lt;="&amp;BL$8,'Bank-1S'!$AF:$AF,$N97,'Bank-1S'!$X:$X,$F97,'Bank-1S'!$Y:$Y,$G97),SUMIFS('Bank-1S'!$AE:$AE,'Bank-1S'!$J:$J,BL$8,'Bank-1S'!$AF:$AF,$N97,'Bank-1S'!$X:$X,$F97,'Bank-1S'!$Y:$Y,$G97))</f>
        <v>0</v>
      </c>
      <c r="BM97" s="179">
        <f ca="1">IF(BM$7&lt;&gt;"",SUMIFS('Bank-1S'!$AE:$AE,'Bank-1S'!$J:$J,"&gt;="&amp;BM$7,'Bank-1S'!$J:$J,"&lt;="&amp;BM$8,'Bank-1S'!$AF:$AF,$N97,'Bank-1S'!$X:$X,$F97,'Bank-1S'!$Y:$Y,$G97),SUMIFS('Bank-1S'!$AE:$AE,'Bank-1S'!$J:$J,BM$8,'Bank-1S'!$AF:$AF,$N97,'Bank-1S'!$X:$X,$F97,'Bank-1S'!$Y:$Y,$G97))</f>
        <v>0</v>
      </c>
      <c r="BN97" s="179">
        <f ca="1">IF(BN$7&lt;&gt;"",SUMIFS('Bank-1S'!$AE:$AE,'Bank-1S'!$J:$J,"&gt;="&amp;BN$7,'Bank-1S'!$J:$J,"&lt;="&amp;BN$8,'Bank-1S'!$AF:$AF,$N97,'Bank-1S'!$X:$X,$F97,'Bank-1S'!$Y:$Y,$G97),SUMIFS('Bank-1S'!$AE:$AE,'Bank-1S'!$J:$J,BN$8,'Bank-1S'!$AF:$AF,$N97,'Bank-1S'!$X:$X,$F97,'Bank-1S'!$Y:$Y,$G97))</f>
        <v>0</v>
      </c>
      <c r="BO97" s="179">
        <f ca="1">IF(BO$7&lt;&gt;"",SUMIFS('Bank-1S'!$AE:$AE,'Bank-1S'!$J:$J,"&gt;="&amp;BO$7,'Bank-1S'!$J:$J,"&lt;="&amp;BO$8,'Bank-1S'!$AF:$AF,$N97,'Bank-1S'!$X:$X,$F97,'Bank-1S'!$Y:$Y,$G97),SUMIFS('Bank-1S'!$AE:$AE,'Bank-1S'!$J:$J,BO$8,'Bank-1S'!$AF:$AF,$N97,'Bank-1S'!$X:$X,$F97,'Bank-1S'!$Y:$Y,$G97))</f>
        <v>0</v>
      </c>
      <c r="BP97" s="179">
        <f ca="1">IF(BP$7&lt;&gt;"",SUMIFS('Bank-1S'!$AE:$AE,'Bank-1S'!$J:$J,"&gt;="&amp;BP$7,'Bank-1S'!$J:$J,"&lt;="&amp;BP$8,'Bank-1S'!$AF:$AF,$N97,'Bank-1S'!$X:$X,$F97,'Bank-1S'!$Y:$Y,$G97),SUMIFS('Bank-1S'!$AE:$AE,'Bank-1S'!$J:$J,BP$8,'Bank-1S'!$AF:$AF,$N97,'Bank-1S'!$X:$X,$F97,'Bank-1S'!$Y:$Y,$G97))</f>
        <v>0</v>
      </c>
      <c r="BQ97" s="179">
        <f ca="1">IF(BQ$7&lt;&gt;"",SUMIFS('Bank-1S'!$AE:$AE,'Bank-1S'!$J:$J,"&gt;="&amp;BQ$7,'Bank-1S'!$J:$J,"&lt;="&amp;BQ$8,'Bank-1S'!$AF:$AF,$N97,'Bank-1S'!$X:$X,$F97,'Bank-1S'!$Y:$Y,$G97),SUMIFS('Bank-1S'!$AE:$AE,'Bank-1S'!$J:$J,BQ$8,'Bank-1S'!$AF:$AF,$N97,'Bank-1S'!$X:$X,$F97,'Bank-1S'!$Y:$Y,$G97))</f>
        <v>0</v>
      </c>
      <c r="BR97" s="179">
        <f ca="1">IF(BR$7&lt;&gt;"",SUMIFS('Bank-1S'!$AE:$AE,'Bank-1S'!$J:$J,"&gt;="&amp;BR$7,'Bank-1S'!$J:$J,"&lt;="&amp;BR$8,'Bank-1S'!$AF:$AF,$N97,'Bank-1S'!$X:$X,$F97,'Bank-1S'!$Y:$Y,$G97),SUMIFS('Bank-1S'!$AE:$AE,'Bank-1S'!$J:$J,BR$8,'Bank-1S'!$AF:$AF,$N97,'Bank-1S'!$X:$X,$F97,'Bank-1S'!$Y:$Y,$G97))</f>
        <v>0</v>
      </c>
      <c r="BS97" s="179">
        <f ca="1">IF(BS$7&lt;&gt;"",SUMIFS('Bank-1S'!$AE:$AE,'Bank-1S'!$J:$J,"&gt;="&amp;BS$7,'Bank-1S'!$J:$J,"&lt;="&amp;BS$8,'Bank-1S'!$AF:$AF,$N97,'Bank-1S'!$X:$X,$F97,'Bank-1S'!$Y:$Y,$G97),SUMIFS('Bank-1S'!$AE:$AE,'Bank-1S'!$J:$J,BS$8,'Bank-1S'!$AF:$AF,$N97,'Bank-1S'!$X:$X,$F97,'Bank-1S'!$Y:$Y,$G97))</f>
        <v>0</v>
      </c>
      <c r="BT97" s="179">
        <f ca="1">IF(BT$7&lt;&gt;"",SUMIFS('Bank-1S'!$AE:$AE,'Bank-1S'!$J:$J,"&gt;="&amp;BT$7,'Bank-1S'!$J:$J,"&lt;="&amp;BT$8,'Bank-1S'!$AF:$AF,$N97,'Bank-1S'!$X:$X,$F97,'Bank-1S'!$Y:$Y,$G97),SUMIFS('Bank-1S'!$AE:$AE,'Bank-1S'!$J:$J,BT$8,'Bank-1S'!$AF:$AF,$N97,'Bank-1S'!$X:$X,$F97,'Bank-1S'!$Y:$Y,$G97))</f>
        <v>0</v>
      </c>
      <c r="BU97" s="179">
        <f ca="1">IF(BU$7&lt;&gt;"",SUMIFS('Bank-1S'!$AE:$AE,'Bank-1S'!$J:$J,"&gt;="&amp;BU$7,'Bank-1S'!$J:$J,"&lt;="&amp;BU$8,'Bank-1S'!$AF:$AF,$N97,'Bank-1S'!$X:$X,$F97,'Bank-1S'!$Y:$Y,$G97),SUMIFS('Bank-1S'!$AE:$AE,'Bank-1S'!$J:$J,BU$8,'Bank-1S'!$AF:$AF,$N97,'Bank-1S'!$X:$X,$F97,'Bank-1S'!$Y:$Y,$G97))</f>
        <v>0</v>
      </c>
      <c r="BV97" s="179">
        <f ca="1">IF(BV$7&lt;&gt;"",SUMIFS('Bank-1S'!$AE:$AE,'Bank-1S'!$J:$J,"&gt;="&amp;BV$7,'Bank-1S'!$J:$J,"&lt;="&amp;BV$8,'Bank-1S'!$AF:$AF,$N97,'Bank-1S'!$X:$X,$F97,'Bank-1S'!$Y:$Y,$G97),SUMIFS('Bank-1S'!$AE:$AE,'Bank-1S'!$J:$J,BV$8,'Bank-1S'!$AF:$AF,$N97,'Bank-1S'!$X:$X,$F97,'Bank-1S'!$Y:$Y,$G97))</f>
        <v>0</v>
      </c>
      <c r="BW97" s="179">
        <f ca="1">IF(BW$7&lt;&gt;"",SUMIFS('Bank-1S'!$AE:$AE,'Bank-1S'!$J:$J,"&gt;="&amp;BW$7,'Bank-1S'!$J:$J,"&lt;="&amp;BW$8,'Bank-1S'!$AF:$AF,$N97,'Bank-1S'!$X:$X,$F97,'Bank-1S'!$Y:$Y,$G97),SUMIFS('Bank-1S'!$AE:$AE,'Bank-1S'!$J:$J,BW$8,'Bank-1S'!$AF:$AF,$N97,'Bank-1S'!$X:$X,$F97,'Bank-1S'!$Y:$Y,$G97))</f>
        <v>0</v>
      </c>
      <c r="BX97" s="179">
        <f ca="1">IF(BX$7&lt;&gt;"",SUMIFS('Bank-1S'!$AE:$AE,'Bank-1S'!$J:$J,"&gt;="&amp;BX$7,'Bank-1S'!$J:$J,"&lt;="&amp;BX$8,'Bank-1S'!$AF:$AF,$N97,'Bank-1S'!$X:$X,$F97,'Bank-1S'!$Y:$Y,$G97),SUMIFS('Bank-1S'!$AE:$AE,'Bank-1S'!$J:$J,BX$8,'Bank-1S'!$AF:$AF,$N97,'Bank-1S'!$X:$X,$F97,'Bank-1S'!$Y:$Y,$G97))</f>
        <v>0</v>
      </c>
      <c r="BY97" s="179">
        <f ca="1">IF(BY$7&lt;&gt;"",SUMIFS('Bank-1S'!$AE:$AE,'Bank-1S'!$J:$J,"&gt;="&amp;BY$7,'Bank-1S'!$J:$J,"&lt;="&amp;BY$8,'Bank-1S'!$AF:$AF,$N97,'Bank-1S'!$X:$X,$F97,'Bank-1S'!$Y:$Y,$G97),SUMIFS('Bank-1S'!$AE:$AE,'Bank-1S'!$J:$J,BY$8,'Bank-1S'!$AF:$AF,$N97,'Bank-1S'!$X:$X,$F97,'Bank-1S'!$Y:$Y,$G97))</f>
        <v>0</v>
      </c>
      <c r="BZ97" s="179">
        <f ca="1">IF(BZ$7&lt;&gt;"",SUMIFS('Bank-1S'!$AE:$AE,'Bank-1S'!$J:$J,"&gt;="&amp;BZ$7,'Bank-1S'!$J:$J,"&lt;="&amp;BZ$8,'Bank-1S'!$AF:$AF,$N97,'Bank-1S'!$X:$X,$F97,'Bank-1S'!$Y:$Y,$G97),SUMIFS('Bank-1S'!$AE:$AE,'Bank-1S'!$J:$J,BZ$8,'Bank-1S'!$AF:$AF,$N97,'Bank-1S'!$X:$X,$F97,'Bank-1S'!$Y:$Y,$G97))</f>
        <v>0</v>
      </c>
      <c r="CA97" s="179">
        <f ca="1">IF(CA$7&lt;&gt;"",SUMIFS('Bank-1S'!$AE:$AE,'Bank-1S'!$J:$J,"&gt;="&amp;CA$7,'Bank-1S'!$J:$J,"&lt;="&amp;CA$8,'Bank-1S'!$AF:$AF,$N97,'Bank-1S'!$X:$X,$F97,'Bank-1S'!$Y:$Y,$G97),SUMIFS('Bank-1S'!$AE:$AE,'Bank-1S'!$J:$J,CA$8,'Bank-1S'!$AF:$AF,$N97,'Bank-1S'!$X:$X,$F97,'Bank-1S'!$Y:$Y,$G97))</f>
        <v>0</v>
      </c>
      <c r="CB97" s="179">
        <f ca="1">IF(CB$7&lt;&gt;"",SUMIFS('Bank-1S'!$AE:$AE,'Bank-1S'!$J:$J,"&gt;="&amp;CB$7,'Bank-1S'!$J:$J,"&lt;="&amp;CB$8,'Bank-1S'!$AF:$AF,$N97,'Bank-1S'!$X:$X,$F97,'Bank-1S'!$Y:$Y,$G97),SUMIFS('Bank-1S'!$AE:$AE,'Bank-1S'!$J:$J,CB$8,'Bank-1S'!$AF:$AF,$N97,'Bank-1S'!$X:$X,$F97,'Bank-1S'!$Y:$Y,$G97))</f>
        <v>0</v>
      </c>
      <c r="CC97" s="179">
        <f ca="1">IF(CC$7&lt;&gt;"",SUMIFS('Bank-1S'!$AE:$AE,'Bank-1S'!$J:$J,"&gt;="&amp;CC$7,'Bank-1S'!$J:$J,"&lt;="&amp;CC$8,'Bank-1S'!$AF:$AF,$N97,'Bank-1S'!$X:$X,$F97,'Bank-1S'!$Y:$Y,$G97),SUMIFS('Bank-1S'!$AE:$AE,'Bank-1S'!$J:$J,CC$8,'Bank-1S'!$AF:$AF,$N97,'Bank-1S'!$X:$X,$F97,'Bank-1S'!$Y:$Y,$G97))</f>
        <v>0</v>
      </c>
      <c r="CD97" s="179">
        <f ca="1">IF(CD$7&lt;&gt;"",SUMIFS('Bank-1S'!$AE:$AE,'Bank-1S'!$J:$J,"&gt;="&amp;CD$7,'Bank-1S'!$J:$J,"&lt;="&amp;CD$8,'Bank-1S'!$AF:$AF,$N97,'Bank-1S'!$X:$X,$F97,'Bank-1S'!$Y:$Y,$G97),SUMIFS('Bank-1S'!$AE:$AE,'Bank-1S'!$J:$J,CD$8,'Bank-1S'!$AF:$AF,$N97,'Bank-1S'!$X:$X,$F97,'Bank-1S'!$Y:$Y,$G97))</f>
        <v>0</v>
      </c>
      <c r="CE97" s="179">
        <f ca="1">IF(CE$7&lt;&gt;"",SUMIFS('Bank-1S'!$AE:$AE,'Bank-1S'!$J:$J,"&gt;="&amp;CE$7,'Bank-1S'!$J:$J,"&lt;="&amp;CE$8,'Bank-1S'!$AF:$AF,$N97,'Bank-1S'!$X:$X,$F97,'Bank-1S'!$Y:$Y,$G97),SUMIFS('Bank-1S'!$AE:$AE,'Bank-1S'!$J:$J,CE$8,'Bank-1S'!$AF:$AF,$N97,'Bank-1S'!$X:$X,$F97,'Bank-1S'!$Y:$Y,$G97))</f>
        <v>0</v>
      </c>
      <c r="CF97" s="179">
        <f ca="1">IF(CF$7&lt;&gt;"",SUMIFS('Bank-1S'!$AE:$AE,'Bank-1S'!$J:$J,"&gt;="&amp;CF$7,'Bank-1S'!$J:$J,"&lt;="&amp;CF$8,'Bank-1S'!$AF:$AF,$N97,'Bank-1S'!$X:$X,$F97,'Bank-1S'!$Y:$Y,$G97),SUMIFS('Bank-1S'!$AE:$AE,'Bank-1S'!$J:$J,CF$8,'Bank-1S'!$AF:$AF,$N97,'Bank-1S'!$X:$X,$F97,'Bank-1S'!$Y:$Y,$G97))</f>
        <v>0</v>
      </c>
      <c r="CG97" s="179">
        <f ca="1">IF(CG$7&lt;&gt;"",SUMIFS('Bank-1S'!$AE:$AE,'Bank-1S'!$J:$J,"&gt;="&amp;CG$7,'Bank-1S'!$J:$J,"&lt;="&amp;CG$8,'Bank-1S'!$AF:$AF,$N97,'Bank-1S'!$X:$X,$F97,'Bank-1S'!$Y:$Y,$G97),SUMIFS('Bank-1S'!$AE:$AE,'Bank-1S'!$J:$J,CG$8,'Bank-1S'!$AF:$AF,$N97,'Bank-1S'!$X:$X,$F97,'Bank-1S'!$Y:$Y,$G97))</f>
        <v>0</v>
      </c>
      <c r="CH97" s="179">
        <f ca="1">IF(CH$7&lt;&gt;"",SUMIFS('Bank-1S'!$AE:$AE,'Bank-1S'!$J:$J,"&gt;="&amp;CH$7,'Bank-1S'!$J:$J,"&lt;="&amp;CH$8,'Bank-1S'!$AF:$AF,$N97,'Bank-1S'!$X:$X,$F97,'Bank-1S'!$Y:$Y,$G97),SUMIFS('Bank-1S'!$AE:$AE,'Bank-1S'!$J:$J,CH$8,'Bank-1S'!$AF:$AF,$N97,'Bank-1S'!$X:$X,$F97,'Bank-1S'!$Y:$Y,$G97))</f>
        <v>0</v>
      </c>
      <c r="CI97" s="179">
        <f ca="1">IF(CI$7&lt;&gt;"",SUMIFS('Bank-1S'!$AE:$AE,'Bank-1S'!$J:$J,"&gt;="&amp;CI$7,'Bank-1S'!$J:$J,"&lt;="&amp;CI$8,'Bank-1S'!$AF:$AF,$N97,'Bank-1S'!$X:$X,$F97,'Bank-1S'!$Y:$Y,$G97),SUMIFS('Bank-1S'!$AE:$AE,'Bank-1S'!$J:$J,CI$8,'Bank-1S'!$AF:$AF,$N97,'Bank-1S'!$X:$X,$F97,'Bank-1S'!$Y:$Y,$G97))</f>
        <v>0</v>
      </c>
      <c r="CJ97" s="179">
        <f ca="1">IF(CJ$7&lt;&gt;"",SUMIFS('Bank-1S'!$AE:$AE,'Bank-1S'!$J:$J,"&gt;="&amp;CJ$7,'Bank-1S'!$J:$J,"&lt;="&amp;CJ$8,'Bank-1S'!$AF:$AF,$N97,'Bank-1S'!$X:$X,$F97,'Bank-1S'!$Y:$Y,$G97),SUMIFS('Bank-1S'!$AE:$AE,'Bank-1S'!$J:$J,CJ$8,'Bank-1S'!$AF:$AF,$N97,'Bank-1S'!$X:$X,$F97,'Bank-1S'!$Y:$Y,$G97))</f>
        <v>0</v>
      </c>
      <c r="CK97" s="179">
        <f ca="1">IF(CK$7&lt;&gt;"",SUMIFS('Bank-1S'!$AE:$AE,'Bank-1S'!$J:$J,"&gt;="&amp;CK$7,'Bank-1S'!$J:$J,"&lt;="&amp;CK$8,'Bank-1S'!$AF:$AF,$N97,'Bank-1S'!$X:$X,$F97,'Bank-1S'!$Y:$Y,$G97),SUMIFS('Bank-1S'!$AE:$AE,'Bank-1S'!$J:$J,CK$8,'Bank-1S'!$AF:$AF,$N97,'Bank-1S'!$X:$X,$F97,'Bank-1S'!$Y:$Y,$G97))</f>
        <v>0</v>
      </c>
      <c r="CL97" s="179">
        <f ca="1">IF(CL$7&lt;&gt;"",SUMIFS('Bank-1S'!$AE:$AE,'Bank-1S'!$J:$J,"&gt;="&amp;CL$7,'Bank-1S'!$J:$J,"&lt;="&amp;CL$8,'Bank-1S'!$AF:$AF,$N97,'Bank-1S'!$X:$X,$F97,'Bank-1S'!$Y:$Y,$G97),SUMIFS('Bank-1S'!$AE:$AE,'Bank-1S'!$J:$J,CL$8,'Bank-1S'!$AF:$AF,$N97,'Bank-1S'!$X:$X,$F97,'Bank-1S'!$Y:$Y,$G97))</f>
        <v>0</v>
      </c>
      <c r="CM97" s="179">
        <f ca="1">IF(CM$7&lt;&gt;"",SUMIFS('Bank-1S'!$AE:$AE,'Bank-1S'!$J:$J,"&gt;="&amp;CM$7,'Bank-1S'!$J:$J,"&lt;="&amp;CM$8,'Bank-1S'!$AF:$AF,$N97,'Bank-1S'!$X:$X,$F97,'Bank-1S'!$Y:$Y,$G97),SUMIFS('Bank-1S'!$AE:$AE,'Bank-1S'!$J:$J,CM$8,'Bank-1S'!$AF:$AF,$N97,'Bank-1S'!$X:$X,$F97,'Bank-1S'!$Y:$Y,$G97))</f>
        <v>0</v>
      </c>
      <c r="CN97" s="179">
        <f ca="1">IF(CN$7&lt;&gt;"",SUMIFS('Bank-1S'!$AE:$AE,'Bank-1S'!$J:$J,"&gt;="&amp;CN$7,'Bank-1S'!$J:$J,"&lt;="&amp;CN$8,'Bank-1S'!$AF:$AF,$N97,'Bank-1S'!$X:$X,$F97,'Bank-1S'!$Y:$Y,$G97),SUMIFS('Bank-1S'!$AE:$AE,'Bank-1S'!$J:$J,CN$8,'Bank-1S'!$AF:$AF,$N97,'Bank-1S'!$X:$X,$F97,'Bank-1S'!$Y:$Y,$G97))</f>
        <v>0</v>
      </c>
      <c r="CO97" s="179">
        <f ca="1">IF(CO$7&lt;&gt;"",SUMIFS('Bank-1S'!$AE:$AE,'Bank-1S'!$J:$J,"&gt;="&amp;CO$7,'Bank-1S'!$J:$J,"&lt;="&amp;CO$8,'Bank-1S'!$AF:$AF,$N97,'Bank-1S'!$X:$X,$F97,'Bank-1S'!$Y:$Y,$G97),SUMIFS('Bank-1S'!$AE:$AE,'Bank-1S'!$J:$J,CO$8,'Bank-1S'!$AF:$AF,$N97,'Bank-1S'!$X:$X,$F97,'Bank-1S'!$Y:$Y,$G97))</f>
        <v>0</v>
      </c>
      <c r="CP97" s="179">
        <f ca="1">IF(CP$7&lt;&gt;"",SUMIFS('Bank-1S'!$AE:$AE,'Bank-1S'!$J:$J,"&gt;="&amp;CP$7,'Bank-1S'!$J:$J,"&lt;="&amp;CP$8,'Bank-1S'!$AF:$AF,$N97,'Bank-1S'!$X:$X,$F97,'Bank-1S'!$Y:$Y,$G97),SUMIFS('Bank-1S'!$AE:$AE,'Bank-1S'!$J:$J,CP$8,'Bank-1S'!$AF:$AF,$N97,'Bank-1S'!$X:$X,$F97,'Bank-1S'!$Y:$Y,$G97))</f>
        <v>0</v>
      </c>
      <c r="CQ97" s="179">
        <f ca="1">IF(CQ$7&lt;&gt;"",SUMIFS('Bank-1S'!$AE:$AE,'Bank-1S'!$J:$J,"&gt;="&amp;CQ$7,'Bank-1S'!$J:$J,"&lt;="&amp;CQ$8,'Bank-1S'!$AF:$AF,$N97,'Bank-1S'!$X:$X,$F97,'Bank-1S'!$Y:$Y,$G97),SUMIFS('Bank-1S'!$AE:$AE,'Bank-1S'!$J:$J,CQ$8,'Bank-1S'!$AF:$AF,$N97,'Bank-1S'!$X:$X,$F97,'Bank-1S'!$Y:$Y,$G97))</f>
        <v>0</v>
      </c>
      <c r="CR97" s="179">
        <f ca="1">IF(CR$7&lt;&gt;"",SUMIFS('Bank-1S'!$AE:$AE,'Bank-1S'!$J:$J,"&gt;="&amp;CR$7,'Bank-1S'!$J:$J,"&lt;="&amp;CR$8,'Bank-1S'!$AF:$AF,$N97,'Bank-1S'!$X:$X,$F97,'Bank-1S'!$Y:$Y,$G97),SUMIFS('Bank-1S'!$AE:$AE,'Bank-1S'!$J:$J,CR$8,'Bank-1S'!$AF:$AF,$N97,'Bank-1S'!$X:$X,$F97,'Bank-1S'!$Y:$Y,$G97))</f>
        <v>0</v>
      </c>
      <c r="CS97" s="179">
        <f ca="1">IF(CS$7&lt;&gt;"",SUMIFS('Bank-1S'!$AE:$AE,'Bank-1S'!$J:$J,"&gt;="&amp;CS$7,'Bank-1S'!$J:$J,"&lt;="&amp;CS$8,'Bank-1S'!$AF:$AF,$N97,'Bank-1S'!$X:$X,$F97,'Bank-1S'!$Y:$Y,$G97),SUMIFS('Bank-1S'!$AE:$AE,'Bank-1S'!$J:$J,CS$8,'Bank-1S'!$AF:$AF,$N97,'Bank-1S'!$X:$X,$F97,'Bank-1S'!$Y:$Y,$G97))</f>
        <v>0</v>
      </c>
      <c r="CT97" s="180">
        <f ca="1">IF(CT$7&lt;&gt;"",SUMIFS('Bank-1S'!$AE:$AE,'Bank-1S'!$J:$J,"&gt;="&amp;CT$7,'Bank-1S'!$J:$J,"&lt;="&amp;CT$8,'Bank-1S'!$AF:$AF,$N97,'Bank-1S'!$X:$X,$F97,'Bank-1S'!$Y:$Y,$G97),SUMIFS('Bank-1S'!$AE:$AE,'Bank-1S'!$J:$J,CT$8,'Bank-1S'!$AF:$AF,$N97,'Bank-1S'!$X:$X,$F97,'Bank-1S'!$Y:$Y,$G97))</f>
        <v>0</v>
      </c>
    </row>
    <row r="98" spans="1:98" s="181" customFormat="1" ht="10.199999999999999" x14ac:dyDescent="0.2">
      <c r="A98" s="172"/>
      <c r="B98" s="172"/>
      <c r="C98" s="172"/>
      <c r="D98" s="172"/>
      <c r="E98" s="191">
        <v>2</v>
      </c>
      <c r="F98" s="144" t="str">
        <f t="shared" si="41"/>
        <v>Прочие операционные оплаты</v>
      </c>
      <c r="G98" s="172" t="str">
        <f>lists!$AD$34</f>
        <v>Оплаты офисных расходов</v>
      </c>
      <c r="H98" s="292">
        <f t="shared" ca="1" si="24"/>
        <v>0</v>
      </c>
      <c r="I98" s="308">
        <f t="shared" ca="1" si="40"/>
        <v>0</v>
      </c>
      <c r="J98" s="292">
        <f t="shared" ca="1" si="22"/>
        <v>0</v>
      </c>
      <c r="K98" s="308">
        <f t="shared" ca="1" si="26"/>
        <v>0</v>
      </c>
      <c r="L98" s="308">
        <f t="shared" ca="1" si="38"/>
        <v>0</v>
      </c>
      <c r="M98" s="173"/>
      <c r="N98" s="172" t="str">
        <f t="shared" si="23"/>
        <v>RUR</v>
      </c>
      <c r="O98" s="173"/>
      <c r="P98" s="172"/>
      <c r="Q98" s="261">
        <f t="shared" ca="1" si="28"/>
        <v>0</v>
      </c>
      <c r="R98" s="172"/>
      <c r="S98" s="174"/>
      <c r="T98" s="175">
        <f t="shared" ca="1" si="39"/>
        <v>0</v>
      </c>
      <c r="U98" s="176"/>
      <c r="V98" s="177"/>
      <c r="W98" s="178">
        <f>IF(W$7&lt;&gt;"",SUMIFS('Bank-1S'!$AE:$AE,'Bank-1S'!$J:$J,"&gt;="&amp;W$7,'Bank-1S'!$J:$J,"&lt;="&amp;W$8,'Bank-1S'!$AF:$AF,$N98,'Bank-1S'!$X:$X,$F98,'Bank-1S'!$Y:$Y,$G98),SUMIFS('Bank-1S'!$AE:$AE,'Bank-1S'!$J:$J,W$8,'Bank-1S'!$AF:$AF,$N98,'Bank-1S'!$X:$X,$F98,'Bank-1S'!$Y:$Y,$G98))</f>
        <v>0</v>
      </c>
      <c r="X98" s="179">
        <f ca="1">IF(X$7&lt;&gt;"",SUMIFS('Bank-1S'!$AE:$AE,'Bank-1S'!$J:$J,"&gt;="&amp;X$7,'Bank-1S'!$J:$J,"&lt;="&amp;X$8,'Bank-1S'!$AF:$AF,$N98,'Bank-1S'!$X:$X,$F98,'Bank-1S'!$Y:$Y,$G98),SUMIFS('Bank-1S'!$AE:$AE,'Bank-1S'!$J:$J,X$8,'Bank-1S'!$AF:$AF,$N98,'Bank-1S'!$X:$X,$F98,'Bank-1S'!$Y:$Y,$G98))</f>
        <v>0</v>
      </c>
      <c r="Y98" s="179">
        <f ca="1">IF(Y$7&lt;&gt;"",SUMIFS('Bank-1S'!$AE:$AE,'Bank-1S'!$J:$J,"&gt;="&amp;Y$7,'Bank-1S'!$J:$J,"&lt;="&amp;Y$8,'Bank-1S'!$AF:$AF,$N98,'Bank-1S'!$X:$X,$F98,'Bank-1S'!$Y:$Y,$G98),SUMIFS('Bank-1S'!$AE:$AE,'Bank-1S'!$J:$J,Y$8,'Bank-1S'!$AF:$AF,$N98,'Bank-1S'!$X:$X,$F98,'Bank-1S'!$Y:$Y,$G98))</f>
        <v>0</v>
      </c>
      <c r="Z98" s="179">
        <f ca="1">IF(Z$7&lt;&gt;"",SUMIFS('Bank-1S'!$AE:$AE,'Bank-1S'!$J:$J,"&gt;="&amp;Z$7,'Bank-1S'!$J:$J,"&lt;="&amp;Z$8,'Bank-1S'!$AF:$AF,$N98,'Bank-1S'!$X:$X,$F98,'Bank-1S'!$Y:$Y,$G98),SUMIFS('Bank-1S'!$AE:$AE,'Bank-1S'!$J:$J,Z$8,'Bank-1S'!$AF:$AF,$N98,'Bank-1S'!$X:$X,$F98,'Bank-1S'!$Y:$Y,$G98))</f>
        <v>0</v>
      </c>
      <c r="AA98" s="179">
        <f ca="1">IF(AA$7&lt;&gt;"",SUMIFS('Bank-1S'!$AE:$AE,'Bank-1S'!$J:$J,"&gt;="&amp;AA$7,'Bank-1S'!$J:$J,"&lt;="&amp;AA$8,'Bank-1S'!$AF:$AF,$N98,'Bank-1S'!$X:$X,$F98,'Bank-1S'!$Y:$Y,$G98),SUMIFS('Bank-1S'!$AE:$AE,'Bank-1S'!$J:$J,AA$8,'Bank-1S'!$AF:$AF,$N98,'Bank-1S'!$X:$X,$F98,'Bank-1S'!$Y:$Y,$G98))</f>
        <v>0</v>
      </c>
      <c r="AB98" s="179">
        <f ca="1">IF(AB$7&lt;&gt;"",SUMIFS('Bank-1S'!$AE:$AE,'Bank-1S'!$J:$J,"&gt;="&amp;AB$7,'Bank-1S'!$J:$J,"&lt;="&amp;AB$8,'Bank-1S'!$AF:$AF,$N98,'Bank-1S'!$X:$X,$F98,'Bank-1S'!$Y:$Y,$G98),SUMIFS('Bank-1S'!$AE:$AE,'Bank-1S'!$J:$J,AB$8,'Bank-1S'!$AF:$AF,$N98,'Bank-1S'!$X:$X,$F98,'Bank-1S'!$Y:$Y,$G98))</f>
        <v>0</v>
      </c>
      <c r="AC98" s="179">
        <f ca="1">IF(AC$7&lt;&gt;"",SUMIFS('Bank-1S'!$AE:$AE,'Bank-1S'!$J:$J,"&gt;="&amp;AC$7,'Bank-1S'!$J:$J,"&lt;="&amp;AC$8,'Bank-1S'!$AF:$AF,$N98,'Bank-1S'!$X:$X,$F98,'Bank-1S'!$Y:$Y,$G98),SUMIFS('Bank-1S'!$AE:$AE,'Bank-1S'!$J:$J,AC$8,'Bank-1S'!$AF:$AF,$N98,'Bank-1S'!$X:$X,$F98,'Bank-1S'!$Y:$Y,$G98))</f>
        <v>0</v>
      </c>
      <c r="AD98" s="179">
        <f ca="1">IF(AD$7&lt;&gt;"",SUMIFS('Bank-1S'!$AE:$AE,'Bank-1S'!$J:$J,"&gt;="&amp;AD$7,'Bank-1S'!$J:$J,"&lt;="&amp;AD$8,'Bank-1S'!$AF:$AF,$N98,'Bank-1S'!$X:$X,$F98,'Bank-1S'!$Y:$Y,$G98),SUMIFS('Bank-1S'!$AE:$AE,'Bank-1S'!$J:$J,AD$8,'Bank-1S'!$AF:$AF,$N98,'Bank-1S'!$X:$X,$F98,'Bank-1S'!$Y:$Y,$G98))</f>
        <v>0</v>
      </c>
      <c r="AE98" s="179">
        <f ca="1">IF(AE$7&lt;&gt;"",SUMIFS('Bank-1S'!$AE:$AE,'Bank-1S'!$J:$J,"&gt;="&amp;AE$7,'Bank-1S'!$J:$J,"&lt;="&amp;AE$8,'Bank-1S'!$AF:$AF,$N98,'Bank-1S'!$X:$X,$F98,'Bank-1S'!$Y:$Y,$G98),SUMIFS('Bank-1S'!$AE:$AE,'Bank-1S'!$J:$J,AE$8,'Bank-1S'!$AF:$AF,$N98,'Bank-1S'!$X:$X,$F98,'Bank-1S'!$Y:$Y,$G98))</f>
        <v>0</v>
      </c>
      <c r="AF98" s="179">
        <f ca="1">IF(AF$7&lt;&gt;"",SUMIFS('Bank-1S'!$AE:$AE,'Bank-1S'!$J:$J,"&gt;="&amp;AF$7,'Bank-1S'!$J:$J,"&lt;="&amp;AF$8,'Bank-1S'!$AF:$AF,$N98,'Bank-1S'!$X:$X,$F98,'Bank-1S'!$Y:$Y,$G98),SUMIFS('Bank-1S'!$AE:$AE,'Bank-1S'!$J:$J,AF$8,'Bank-1S'!$AF:$AF,$N98,'Bank-1S'!$X:$X,$F98,'Bank-1S'!$Y:$Y,$G98))</f>
        <v>0</v>
      </c>
      <c r="AG98" s="179">
        <f ca="1">IF(AG$7&lt;&gt;"",SUMIFS('Bank-1S'!$AE:$AE,'Bank-1S'!$J:$J,"&gt;="&amp;AG$7,'Bank-1S'!$J:$J,"&lt;="&amp;AG$8,'Bank-1S'!$AF:$AF,$N98,'Bank-1S'!$X:$X,$F98,'Bank-1S'!$Y:$Y,$G98),SUMIFS('Bank-1S'!$AE:$AE,'Bank-1S'!$J:$J,AG$8,'Bank-1S'!$AF:$AF,$N98,'Bank-1S'!$X:$X,$F98,'Bank-1S'!$Y:$Y,$G98))</f>
        <v>0</v>
      </c>
      <c r="AH98" s="179">
        <f ca="1">IF(AH$7&lt;&gt;"",SUMIFS('Bank-1S'!$AE:$AE,'Bank-1S'!$J:$J,"&gt;="&amp;AH$7,'Bank-1S'!$J:$J,"&lt;="&amp;AH$8,'Bank-1S'!$AF:$AF,$N98,'Bank-1S'!$X:$X,$F98,'Bank-1S'!$Y:$Y,$G98),SUMIFS('Bank-1S'!$AE:$AE,'Bank-1S'!$J:$J,AH$8,'Bank-1S'!$AF:$AF,$N98,'Bank-1S'!$X:$X,$F98,'Bank-1S'!$Y:$Y,$G98))</f>
        <v>0</v>
      </c>
      <c r="AI98" s="179">
        <f ca="1">IF(AI$7&lt;&gt;"",SUMIFS('Bank-1S'!$AE:$AE,'Bank-1S'!$J:$J,"&gt;="&amp;AI$7,'Bank-1S'!$J:$J,"&lt;="&amp;AI$8,'Bank-1S'!$AF:$AF,$N98,'Bank-1S'!$X:$X,$F98,'Bank-1S'!$Y:$Y,$G98),SUMIFS('Bank-1S'!$AE:$AE,'Bank-1S'!$J:$J,AI$8,'Bank-1S'!$AF:$AF,$N98,'Bank-1S'!$X:$X,$F98,'Bank-1S'!$Y:$Y,$G98))</f>
        <v>0</v>
      </c>
      <c r="AJ98" s="179">
        <f ca="1">IF(AJ$7&lt;&gt;"",SUMIFS('Bank-1S'!$AE:$AE,'Bank-1S'!$J:$J,"&gt;="&amp;AJ$7,'Bank-1S'!$J:$J,"&lt;="&amp;AJ$8,'Bank-1S'!$AF:$AF,$N98,'Bank-1S'!$X:$X,$F98,'Bank-1S'!$Y:$Y,$G98),SUMIFS('Bank-1S'!$AE:$AE,'Bank-1S'!$J:$J,AJ$8,'Bank-1S'!$AF:$AF,$N98,'Bank-1S'!$X:$X,$F98,'Bank-1S'!$Y:$Y,$G98))</f>
        <v>0</v>
      </c>
      <c r="AK98" s="179">
        <f ca="1">IF(AK$7&lt;&gt;"",SUMIFS('Bank-1S'!$AE:$AE,'Bank-1S'!$J:$J,"&gt;="&amp;AK$7,'Bank-1S'!$J:$J,"&lt;="&amp;AK$8,'Bank-1S'!$AF:$AF,$N98,'Bank-1S'!$X:$X,$F98,'Bank-1S'!$Y:$Y,$G98),SUMIFS('Bank-1S'!$AE:$AE,'Bank-1S'!$J:$J,AK$8,'Bank-1S'!$AF:$AF,$N98,'Bank-1S'!$X:$X,$F98,'Bank-1S'!$Y:$Y,$G98))</f>
        <v>0</v>
      </c>
      <c r="AL98" s="179">
        <f ca="1">IF(AL$7&lt;&gt;"",SUMIFS('Bank-1S'!$AE:$AE,'Bank-1S'!$J:$J,"&gt;="&amp;AL$7,'Bank-1S'!$J:$J,"&lt;="&amp;AL$8,'Bank-1S'!$AF:$AF,$N98,'Bank-1S'!$X:$X,$F98,'Bank-1S'!$Y:$Y,$G98),SUMIFS('Bank-1S'!$AE:$AE,'Bank-1S'!$J:$J,AL$8,'Bank-1S'!$AF:$AF,$N98,'Bank-1S'!$X:$X,$F98,'Bank-1S'!$Y:$Y,$G98))</f>
        <v>0</v>
      </c>
      <c r="AM98" s="179">
        <f ca="1">IF(AM$7&lt;&gt;"",SUMIFS('Bank-1S'!$AE:$AE,'Bank-1S'!$J:$J,"&gt;="&amp;AM$7,'Bank-1S'!$J:$J,"&lt;="&amp;AM$8,'Bank-1S'!$AF:$AF,$N98,'Bank-1S'!$X:$X,$F98,'Bank-1S'!$Y:$Y,$G98),SUMIFS('Bank-1S'!$AE:$AE,'Bank-1S'!$J:$J,AM$8,'Bank-1S'!$AF:$AF,$N98,'Bank-1S'!$X:$X,$F98,'Bank-1S'!$Y:$Y,$G98))</f>
        <v>0</v>
      </c>
      <c r="AN98" s="179">
        <f ca="1">IF(AN$7&lt;&gt;"",SUMIFS('Bank-1S'!$AE:$AE,'Bank-1S'!$J:$J,"&gt;="&amp;AN$7,'Bank-1S'!$J:$J,"&lt;="&amp;AN$8,'Bank-1S'!$AF:$AF,$N98,'Bank-1S'!$X:$X,$F98,'Bank-1S'!$Y:$Y,$G98),SUMIFS('Bank-1S'!$AE:$AE,'Bank-1S'!$J:$J,AN$8,'Bank-1S'!$AF:$AF,$N98,'Bank-1S'!$X:$X,$F98,'Bank-1S'!$Y:$Y,$G98))</f>
        <v>0</v>
      </c>
      <c r="AO98" s="179">
        <f ca="1">IF(AO$7&lt;&gt;"",SUMIFS('Bank-1S'!$AE:$AE,'Bank-1S'!$J:$J,"&gt;="&amp;AO$7,'Bank-1S'!$J:$J,"&lt;="&amp;AO$8,'Bank-1S'!$AF:$AF,$N98,'Bank-1S'!$X:$X,$F98,'Bank-1S'!$Y:$Y,$G98),SUMIFS('Bank-1S'!$AE:$AE,'Bank-1S'!$J:$J,AO$8,'Bank-1S'!$AF:$AF,$N98,'Bank-1S'!$X:$X,$F98,'Bank-1S'!$Y:$Y,$G98))</f>
        <v>0</v>
      </c>
      <c r="AP98" s="179">
        <f ca="1">IF(AP$7&lt;&gt;"",SUMIFS('Bank-1S'!$AE:$AE,'Bank-1S'!$J:$J,"&gt;="&amp;AP$7,'Bank-1S'!$J:$J,"&lt;="&amp;AP$8,'Bank-1S'!$AF:$AF,$N98,'Bank-1S'!$X:$X,$F98,'Bank-1S'!$Y:$Y,$G98),SUMIFS('Bank-1S'!$AE:$AE,'Bank-1S'!$J:$J,AP$8,'Bank-1S'!$AF:$AF,$N98,'Bank-1S'!$X:$X,$F98,'Bank-1S'!$Y:$Y,$G98))</f>
        <v>0</v>
      </c>
      <c r="AQ98" s="179">
        <f ca="1">IF(AQ$7&lt;&gt;"",SUMIFS('Bank-1S'!$AE:$AE,'Bank-1S'!$J:$J,"&gt;="&amp;AQ$7,'Bank-1S'!$J:$J,"&lt;="&amp;AQ$8,'Bank-1S'!$AF:$AF,$N98,'Bank-1S'!$X:$X,$F98,'Bank-1S'!$Y:$Y,$G98),SUMIFS('Bank-1S'!$AE:$AE,'Bank-1S'!$J:$J,AQ$8,'Bank-1S'!$AF:$AF,$N98,'Bank-1S'!$X:$X,$F98,'Bank-1S'!$Y:$Y,$G98))</f>
        <v>0</v>
      </c>
      <c r="AR98" s="179">
        <f ca="1">IF(AR$7&lt;&gt;"",SUMIFS('Bank-1S'!$AE:$AE,'Bank-1S'!$J:$J,"&gt;="&amp;AR$7,'Bank-1S'!$J:$J,"&lt;="&amp;AR$8,'Bank-1S'!$AF:$AF,$N98,'Bank-1S'!$X:$X,$F98,'Bank-1S'!$Y:$Y,$G98),SUMIFS('Bank-1S'!$AE:$AE,'Bank-1S'!$J:$J,AR$8,'Bank-1S'!$AF:$AF,$N98,'Bank-1S'!$X:$X,$F98,'Bank-1S'!$Y:$Y,$G98))</f>
        <v>0</v>
      </c>
      <c r="AS98" s="179">
        <f ca="1">IF(AS$7&lt;&gt;"",SUMIFS('Bank-1S'!$AE:$AE,'Bank-1S'!$J:$J,"&gt;="&amp;AS$7,'Bank-1S'!$J:$J,"&lt;="&amp;AS$8,'Bank-1S'!$AF:$AF,$N98,'Bank-1S'!$X:$X,$F98,'Bank-1S'!$Y:$Y,$G98),SUMIFS('Bank-1S'!$AE:$AE,'Bank-1S'!$J:$J,AS$8,'Bank-1S'!$AF:$AF,$N98,'Bank-1S'!$X:$X,$F98,'Bank-1S'!$Y:$Y,$G98))</f>
        <v>0</v>
      </c>
      <c r="AT98" s="179">
        <f ca="1">IF(AT$7&lt;&gt;"",SUMIFS('Bank-1S'!$AE:$AE,'Bank-1S'!$J:$J,"&gt;="&amp;AT$7,'Bank-1S'!$J:$J,"&lt;="&amp;AT$8,'Bank-1S'!$AF:$AF,$N98,'Bank-1S'!$X:$X,$F98,'Bank-1S'!$Y:$Y,$G98),SUMIFS('Bank-1S'!$AE:$AE,'Bank-1S'!$J:$J,AT$8,'Bank-1S'!$AF:$AF,$N98,'Bank-1S'!$X:$X,$F98,'Bank-1S'!$Y:$Y,$G98))</f>
        <v>0</v>
      </c>
      <c r="AU98" s="179">
        <f ca="1">IF(AU$7&lt;&gt;"",SUMIFS('Bank-1S'!$AE:$AE,'Bank-1S'!$J:$J,"&gt;="&amp;AU$7,'Bank-1S'!$J:$J,"&lt;="&amp;AU$8,'Bank-1S'!$AF:$AF,$N98,'Bank-1S'!$X:$X,$F98,'Bank-1S'!$Y:$Y,$G98),SUMIFS('Bank-1S'!$AE:$AE,'Bank-1S'!$J:$J,AU$8,'Bank-1S'!$AF:$AF,$N98,'Bank-1S'!$X:$X,$F98,'Bank-1S'!$Y:$Y,$G98))</f>
        <v>0</v>
      </c>
      <c r="AV98" s="179">
        <f ca="1">IF(AV$7&lt;&gt;"",SUMIFS('Bank-1S'!$AE:$AE,'Bank-1S'!$J:$J,"&gt;="&amp;AV$7,'Bank-1S'!$J:$J,"&lt;="&amp;AV$8,'Bank-1S'!$AF:$AF,$N98,'Bank-1S'!$X:$X,$F98,'Bank-1S'!$Y:$Y,$G98),SUMIFS('Bank-1S'!$AE:$AE,'Bank-1S'!$J:$J,AV$8,'Bank-1S'!$AF:$AF,$N98,'Bank-1S'!$X:$X,$F98,'Bank-1S'!$Y:$Y,$G98))</f>
        <v>0</v>
      </c>
      <c r="AW98" s="179">
        <f ca="1">IF(AW$7&lt;&gt;"",SUMIFS('Bank-1S'!$AE:$AE,'Bank-1S'!$J:$J,"&gt;="&amp;AW$7,'Bank-1S'!$J:$J,"&lt;="&amp;AW$8,'Bank-1S'!$AF:$AF,$N98,'Bank-1S'!$X:$X,$F98,'Bank-1S'!$Y:$Y,$G98),SUMIFS('Bank-1S'!$AE:$AE,'Bank-1S'!$J:$J,AW$8,'Bank-1S'!$AF:$AF,$N98,'Bank-1S'!$X:$X,$F98,'Bank-1S'!$Y:$Y,$G98))</f>
        <v>0</v>
      </c>
      <c r="AX98" s="179">
        <f ca="1">IF(AX$7&lt;&gt;"",SUMIFS('Bank-1S'!$AE:$AE,'Bank-1S'!$J:$J,"&gt;="&amp;AX$7,'Bank-1S'!$J:$J,"&lt;="&amp;AX$8,'Bank-1S'!$AF:$AF,$N98,'Bank-1S'!$X:$X,$F98,'Bank-1S'!$Y:$Y,$G98),SUMIFS('Bank-1S'!$AE:$AE,'Bank-1S'!$J:$J,AX$8,'Bank-1S'!$AF:$AF,$N98,'Bank-1S'!$X:$X,$F98,'Bank-1S'!$Y:$Y,$G98))</f>
        <v>0</v>
      </c>
      <c r="AY98" s="179">
        <f ca="1">IF(AY$7&lt;&gt;"",SUMIFS('Bank-1S'!$AE:$AE,'Bank-1S'!$J:$J,"&gt;="&amp;AY$7,'Bank-1S'!$J:$J,"&lt;="&amp;AY$8,'Bank-1S'!$AF:$AF,$N98,'Bank-1S'!$X:$X,$F98,'Bank-1S'!$Y:$Y,$G98),SUMIFS('Bank-1S'!$AE:$AE,'Bank-1S'!$J:$J,AY$8,'Bank-1S'!$AF:$AF,$N98,'Bank-1S'!$X:$X,$F98,'Bank-1S'!$Y:$Y,$G98))</f>
        <v>0</v>
      </c>
      <c r="AZ98" s="179">
        <f ca="1">IF(AZ$7&lt;&gt;"",SUMIFS('Bank-1S'!$AE:$AE,'Bank-1S'!$J:$J,"&gt;="&amp;AZ$7,'Bank-1S'!$J:$J,"&lt;="&amp;AZ$8,'Bank-1S'!$AF:$AF,$N98,'Bank-1S'!$X:$X,$F98,'Bank-1S'!$Y:$Y,$G98),SUMIFS('Bank-1S'!$AE:$AE,'Bank-1S'!$J:$J,AZ$8,'Bank-1S'!$AF:$AF,$N98,'Bank-1S'!$X:$X,$F98,'Bank-1S'!$Y:$Y,$G98))</f>
        <v>0</v>
      </c>
      <c r="BA98" s="179">
        <f ca="1">IF(BA$7&lt;&gt;"",SUMIFS('Bank-1S'!$AE:$AE,'Bank-1S'!$J:$J,"&gt;="&amp;BA$7,'Bank-1S'!$J:$J,"&lt;="&amp;BA$8,'Bank-1S'!$AF:$AF,$N98,'Bank-1S'!$X:$X,$F98,'Bank-1S'!$Y:$Y,$G98),SUMIFS('Bank-1S'!$AE:$AE,'Bank-1S'!$J:$J,BA$8,'Bank-1S'!$AF:$AF,$N98,'Bank-1S'!$X:$X,$F98,'Bank-1S'!$Y:$Y,$G98))</f>
        <v>0</v>
      </c>
      <c r="BB98" s="179">
        <f ca="1">IF(BB$7&lt;&gt;"",SUMIFS('Bank-1S'!$AE:$AE,'Bank-1S'!$J:$J,"&gt;="&amp;BB$7,'Bank-1S'!$J:$J,"&lt;="&amp;BB$8,'Bank-1S'!$AF:$AF,$N98,'Bank-1S'!$X:$X,$F98,'Bank-1S'!$Y:$Y,$G98),SUMIFS('Bank-1S'!$AE:$AE,'Bank-1S'!$J:$J,BB$8,'Bank-1S'!$AF:$AF,$N98,'Bank-1S'!$X:$X,$F98,'Bank-1S'!$Y:$Y,$G98))</f>
        <v>0</v>
      </c>
      <c r="BC98" s="179">
        <f ca="1">IF(BC$7&lt;&gt;"",SUMIFS('Bank-1S'!$AE:$AE,'Bank-1S'!$J:$J,"&gt;="&amp;BC$7,'Bank-1S'!$J:$J,"&lt;="&amp;BC$8,'Bank-1S'!$AF:$AF,$N98,'Bank-1S'!$X:$X,$F98,'Bank-1S'!$Y:$Y,$G98),SUMIFS('Bank-1S'!$AE:$AE,'Bank-1S'!$J:$J,BC$8,'Bank-1S'!$AF:$AF,$N98,'Bank-1S'!$X:$X,$F98,'Bank-1S'!$Y:$Y,$G98))</f>
        <v>0</v>
      </c>
      <c r="BD98" s="179">
        <f ca="1">IF(BD$7&lt;&gt;"",SUMIFS('Bank-1S'!$AE:$AE,'Bank-1S'!$J:$J,"&gt;="&amp;BD$7,'Bank-1S'!$J:$J,"&lt;="&amp;BD$8,'Bank-1S'!$AF:$AF,$N98,'Bank-1S'!$X:$X,$F98,'Bank-1S'!$Y:$Y,$G98),SUMIFS('Bank-1S'!$AE:$AE,'Bank-1S'!$J:$J,BD$8,'Bank-1S'!$AF:$AF,$N98,'Bank-1S'!$X:$X,$F98,'Bank-1S'!$Y:$Y,$G98))</f>
        <v>0</v>
      </c>
      <c r="BE98" s="179">
        <f ca="1">IF(BE$7&lt;&gt;"",SUMIFS('Bank-1S'!$AE:$AE,'Bank-1S'!$J:$J,"&gt;="&amp;BE$7,'Bank-1S'!$J:$J,"&lt;="&amp;BE$8,'Bank-1S'!$AF:$AF,$N98,'Bank-1S'!$X:$X,$F98,'Bank-1S'!$Y:$Y,$G98),SUMIFS('Bank-1S'!$AE:$AE,'Bank-1S'!$J:$J,BE$8,'Bank-1S'!$AF:$AF,$N98,'Bank-1S'!$X:$X,$F98,'Bank-1S'!$Y:$Y,$G98))</f>
        <v>0</v>
      </c>
      <c r="BF98" s="179">
        <f ca="1">IF(BF$7&lt;&gt;"",SUMIFS('Bank-1S'!$AE:$AE,'Bank-1S'!$J:$J,"&gt;="&amp;BF$7,'Bank-1S'!$J:$J,"&lt;="&amp;BF$8,'Bank-1S'!$AF:$AF,$N98,'Bank-1S'!$X:$X,$F98,'Bank-1S'!$Y:$Y,$G98),SUMIFS('Bank-1S'!$AE:$AE,'Bank-1S'!$J:$J,BF$8,'Bank-1S'!$AF:$AF,$N98,'Bank-1S'!$X:$X,$F98,'Bank-1S'!$Y:$Y,$G98))</f>
        <v>0</v>
      </c>
      <c r="BG98" s="179">
        <f ca="1">IF(BG$7&lt;&gt;"",SUMIFS('Bank-1S'!$AE:$AE,'Bank-1S'!$J:$J,"&gt;="&amp;BG$7,'Bank-1S'!$J:$J,"&lt;="&amp;BG$8,'Bank-1S'!$AF:$AF,$N98,'Bank-1S'!$X:$X,$F98,'Bank-1S'!$Y:$Y,$G98),SUMIFS('Bank-1S'!$AE:$AE,'Bank-1S'!$J:$J,BG$8,'Bank-1S'!$AF:$AF,$N98,'Bank-1S'!$X:$X,$F98,'Bank-1S'!$Y:$Y,$G98))</f>
        <v>0</v>
      </c>
      <c r="BH98" s="179">
        <f ca="1">IF(BH$7&lt;&gt;"",SUMIFS('Bank-1S'!$AE:$AE,'Bank-1S'!$J:$J,"&gt;="&amp;BH$7,'Bank-1S'!$J:$J,"&lt;="&amp;BH$8,'Bank-1S'!$AF:$AF,$N98,'Bank-1S'!$X:$X,$F98,'Bank-1S'!$Y:$Y,$G98),SUMIFS('Bank-1S'!$AE:$AE,'Bank-1S'!$J:$J,BH$8,'Bank-1S'!$AF:$AF,$N98,'Bank-1S'!$X:$X,$F98,'Bank-1S'!$Y:$Y,$G98))</f>
        <v>0</v>
      </c>
      <c r="BI98" s="179">
        <f ca="1">IF(BI$7&lt;&gt;"",SUMIFS('Bank-1S'!$AE:$AE,'Bank-1S'!$J:$J,"&gt;="&amp;BI$7,'Bank-1S'!$J:$J,"&lt;="&amp;BI$8,'Bank-1S'!$AF:$AF,$N98,'Bank-1S'!$X:$X,$F98,'Bank-1S'!$Y:$Y,$G98),SUMIFS('Bank-1S'!$AE:$AE,'Bank-1S'!$J:$J,BI$8,'Bank-1S'!$AF:$AF,$N98,'Bank-1S'!$X:$X,$F98,'Bank-1S'!$Y:$Y,$G98))</f>
        <v>0</v>
      </c>
      <c r="BJ98" s="179">
        <f ca="1">IF(BJ$7&lt;&gt;"",SUMIFS('Bank-1S'!$AE:$AE,'Bank-1S'!$J:$J,"&gt;="&amp;BJ$7,'Bank-1S'!$J:$J,"&lt;="&amp;BJ$8,'Bank-1S'!$AF:$AF,$N98,'Bank-1S'!$X:$X,$F98,'Bank-1S'!$Y:$Y,$G98),SUMIFS('Bank-1S'!$AE:$AE,'Bank-1S'!$J:$J,BJ$8,'Bank-1S'!$AF:$AF,$N98,'Bank-1S'!$X:$X,$F98,'Bank-1S'!$Y:$Y,$G98))</f>
        <v>0</v>
      </c>
      <c r="BK98" s="179">
        <f ca="1">IF(BK$7&lt;&gt;"",SUMIFS('Bank-1S'!$AE:$AE,'Bank-1S'!$J:$J,"&gt;="&amp;BK$7,'Bank-1S'!$J:$J,"&lt;="&amp;BK$8,'Bank-1S'!$AF:$AF,$N98,'Bank-1S'!$X:$X,$F98,'Bank-1S'!$Y:$Y,$G98),SUMIFS('Bank-1S'!$AE:$AE,'Bank-1S'!$J:$J,BK$8,'Bank-1S'!$AF:$AF,$N98,'Bank-1S'!$X:$X,$F98,'Bank-1S'!$Y:$Y,$G98))</f>
        <v>0</v>
      </c>
      <c r="BL98" s="179">
        <f ca="1">IF(BL$7&lt;&gt;"",SUMIFS('Bank-1S'!$AE:$AE,'Bank-1S'!$J:$J,"&gt;="&amp;BL$7,'Bank-1S'!$J:$J,"&lt;="&amp;BL$8,'Bank-1S'!$AF:$AF,$N98,'Bank-1S'!$X:$X,$F98,'Bank-1S'!$Y:$Y,$G98),SUMIFS('Bank-1S'!$AE:$AE,'Bank-1S'!$J:$J,BL$8,'Bank-1S'!$AF:$AF,$N98,'Bank-1S'!$X:$X,$F98,'Bank-1S'!$Y:$Y,$G98))</f>
        <v>0</v>
      </c>
      <c r="BM98" s="179">
        <f ca="1">IF(BM$7&lt;&gt;"",SUMIFS('Bank-1S'!$AE:$AE,'Bank-1S'!$J:$J,"&gt;="&amp;BM$7,'Bank-1S'!$J:$J,"&lt;="&amp;BM$8,'Bank-1S'!$AF:$AF,$N98,'Bank-1S'!$X:$X,$F98,'Bank-1S'!$Y:$Y,$G98),SUMIFS('Bank-1S'!$AE:$AE,'Bank-1S'!$J:$J,BM$8,'Bank-1S'!$AF:$AF,$N98,'Bank-1S'!$X:$X,$F98,'Bank-1S'!$Y:$Y,$G98))</f>
        <v>0</v>
      </c>
      <c r="BN98" s="179">
        <f ca="1">IF(BN$7&lt;&gt;"",SUMIFS('Bank-1S'!$AE:$AE,'Bank-1S'!$J:$J,"&gt;="&amp;BN$7,'Bank-1S'!$J:$J,"&lt;="&amp;BN$8,'Bank-1S'!$AF:$AF,$N98,'Bank-1S'!$X:$X,$F98,'Bank-1S'!$Y:$Y,$G98),SUMIFS('Bank-1S'!$AE:$AE,'Bank-1S'!$J:$J,BN$8,'Bank-1S'!$AF:$AF,$N98,'Bank-1S'!$X:$X,$F98,'Bank-1S'!$Y:$Y,$G98))</f>
        <v>0</v>
      </c>
      <c r="BO98" s="179">
        <f ca="1">IF(BO$7&lt;&gt;"",SUMIFS('Bank-1S'!$AE:$AE,'Bank-1S'!$J:$J,"&gt;="&amp;BO$7,'Bank-1S'!$J:$J,"&lt;="&amp;BO$8,'Bank-1S'!$AF:$AF,$N98,'Bank-1S'!$X:$X,$F98,'Bank-1S'!$Y:$Y,$G98),SUMIFS('Bank-1S'!$AE:$AE,'Bank-1S'!$J:$J,BO$8,'Bank-1S'!$AF:$AF,$N98,'Bank-1S'!$X:$X,$F98,'Bank-1S'!$Y:$Y,$G98))</f>
        <v>0</v>
      </c>
      <c r="BP98" s="179">
        <f ca="1">IF(BP$7&lt;&gt;"",SUMIFS('Bank-1S'!$AE:$AE,'Bank-1S'!$J:$J,"&gt;="&amp;BP$7,'Bank-1S'!$J:$J,"&lt;="&amp;BP$8,'Bank-1S'!$AF:$AF,$N98,'Bank-1S'!$X:$X,$F98,'Bank-1S'!$Y:$Y,$G98),SUMIFS('Bank-1S'!$AE:$AE,'Bank-1S'!$J:$J,BP$8,'Bank-1S'!$AF:$AF,$N98,'Bank-1S'!$X:$X,$F98,'Bank-1S'!$Y:$Y,$G98))</f>
        <v>0</v>
      </c>
      <c r="BQ98" s="179">
        <f ca="1">IF(BQ$7&lt;&gt;"",SUMIFS('Bank-1S'!$AE:$AE,'Bank-1S'!$J:$J,"&gt;="&amp;BQ$7,'Bank-1S'!$J:$J,"&lt;="&amp;BQ$8,'Bank-1S'!$AF:$AF,$N98,'Bank-1S'!$X:$X,$F98,'Bank-1S'!$Y:$Y,$G98),SUMIFS('Bank-1S'!$AE:$AE,'Bank-1S'!$J:$J,BQ$8,'Bank-1S'!$AF:$AF,$N98,'Bank-1S'!$X:$X,$F98,'Bank-1S'!$Y:$Y,$G98))</f>
        <v>0</v>
      </c>
      <c r="BR98" s="179">
        <f ca="1">IF(BR$7&lt;&gt;"",SUMIFS('Bank-1S'!$AE:$AE,'Bank-1S'!$J:$J,"&gt;="&amp;BR$7,'Bank-1S'!$J:$J,"&lt;="&amp;BR$8,'Bank-1S'!$AF:$AF,$N98,'Bank-1S'!$X:$X,$F98,'Bank-1S'!$Y:$Y,$G98),SUMIFS('Bank-1S'!$AE:$AE,'Bank-1S'!$J:$J,BR$8,'Bank-1S'!$AF:$AF,$N98,'Bank-1S'!$X:$X,$F98,'Bank-1S'!$Y:$Y,$G98))</f>
        <v>0</v>
      </c>
      <c r="BS98" s="179">
        <f ca="1">IF(BS$7&lt;&gt;"",SUMIFS('Bank-1S'!$AE:$AE,'Bank-1S'!$J:$J,"&gt;="&amp;BS$7,'Bank-1S'!$J:$J,"&lt;="&amp;BS$8,'Bank-1S'!$AF:$AF,$N98,'Bank-1S'!$X:$X,$F98,'Bank-1S'!$Y:$Y,$G98),SUMIFS('Bank-1S'!$AE:$AE,'Bank-1S'!$J:$J,BS$8,'Bank-1S'!$AF:$AF,$N98,'Bank-1S'!$X:$X,$F98,'Bank-1S'!$Y:$Y,$G98))</f>
        <v>0</v>
      </c>
      <c r="BT98" s="179">
        <f ca="1">IF(BT$7&lt;&gt;"",SUMIFS('Bank-1S'!$AE:$AE,'Bank-1S'!$J:$J,"&gt;="&amp;BT$7,'Bank-1S'!$J:$J,"&lt;="&amp;BT$8,'Bank-1S'!$AF:$AF,$N98,'Bank-1S'!$X:$X,$F98,'Bank-1S'!$Y:$Y,$G98),SUMIFS('Bank-1S'!$AE:$AE,'Bank-1S'!$J:$J,BT$8,'Bank-1S'!$AF:$AF,$N98,'Bank-1S'!$X:$X,$F98,'Bank-1S'!$Y:$Y,$G98))</f>
        <v>0</v>
      </c>
      <c r="BU98" s="179">
        <f ca="1">IF(BU$7&lt;&gt;"",SUMIFS('Bank-1S'!$AE:$AE,'Bank-1S'!$J:$J,"&gt;="&amp;BU$7,'Bank-1S'!$J:$J,"&lt;="&amp;BU$8,'Bank-1S'!$AF:$AF,$N98,'Bank-1S'!$X:$X,$F98,'Bank-1S'!$Y:$Y,$G98),SUMIFS('Bank-1S'!$AE:$AE,'Bank-1S'!$J:$J,BU$8,'Bank-1S'!$AF:$AF,$N98,'Bank-1S'!$X:$X,$F98,'Bank-1S'!$Y:$Y,$G98))</f>
        <v>0</v>
      </c>
      <c r="BV98" s="179">
        <f ca="1">IF(BV$7&lt;&gt;"",SUMIFS('Bank-1S'!$AE:$AE,'Bank-1S'!$J:$J,"&gt;="&amp;BV$7,'Bank-1S'!$J:$J,"&lt;="&amp;BV$8,'Bank-1S'!$AF:$AF,$N98,'Bank-1S'!$X:$X,$F98,'Bank-1S'!$Y:$Y,$G98),SUMIFS('Bank-1S'!$AE:$AE,'Bank-1S'!$J:$J,BV$8,'Bank-1S'!$AF:$AF,$N98,'Bank-1S'!$X:$X,$F98,'Bank-1S'!$Y:$Y,$G98))</f>
        <v>0</v>
      </c>
      <c r="BW98" s="179">
        <f ca="1">IF(BW$7&lt;&gt;"",SUMIFS('Bank-1S'!$AE:$AE,'Bank-1S'!$J:$J,"&gt;="&amp;BW$7,'Bank-1S'!$J:$J,"&lt;="&amp;BW$8,'Bank-1S'!$AF:$AF,$N98,'Bank-1S'!$X:$X,$F98,'Bank-1S'!$Y:$Y,$G98),SUMIFS('Bank-1S'!$AE:$AE,'Bank-1S'!$J:$J,BW$8,'Bank-1S'!$AF:$AF,$N98,'Bank-1S'!$X:$X,$F98,'Bank-1S'!$Y:$Y,$G98))</f>
        <v>0</v>
      </c>
      <c r="BX98" s="179">
        <f ca="1">IF(BX$7&lt;&gt;"",SUMIFS('Bank-1S'!$AE:$AE,'Bank-1S'!$J:$J,"&gt;="&amp;BX$7,'Bank-1S'!$J:$J,"&lt;="&amp;BX$8,'Bank-1S'!$AF:$AF,$N98,'Bank-1S'!$X:$X,$F98,'Bank-1S'!$Y:$Y,$G98),SUMIFS('Bank-1S'!$AE:$AE,'Bank-1S'!$J:$J,BX$8,'Bank-1S'!$AF:$AF,$N98,'Bank-1S'!$X:$X,$F98,'Bank-1S'!$Y:$Y,$G98))</f>
        <v>0</v>
      </c>
      <c r="BY98" s="179">
        <f ca="1">IF(BY$7&lt;&gt;"",SUMIFS('Bank-1S'!$AE:$AE,'Bank-1S'!$J:$J,"&gt;="&amp;BY$7,'Bank-1S'!$J:$J,"&lt;="&amp;BY$8,'Bank-1S'!$AF:$AF,$N98,'Bank-1S'!$X:$X,$F98,'Bank-1S'!$Y:$Y,$G98),SUMIFS('Bank-1S'!$AE:$AE,'Bank-1S'!$J:$J,BY$8,'Bank-1S'!$AF:$AF,$N98,'Bank-1S'!$X:$X,$F98,'Bank-1S'!$Y:$Y,$G98))</f>
        <v>0</v>
      </c>
      <c r="BZ98" s="179">
        <f ca="1">IF(BZ$7&lt;&gt;"",SUMIFS('Bank-1S'!$AE:$AE,'Bank-1S'!$J:$J,"&gt;="&amp;BZ$7,'Bank-1S'!$J:$J,"&lt;="&amp;BZ$8,'Bank-1S'!$AF:$AF,$N98,'Bank-1S'!$X:$X,$F98,'Bank-1S'!$Y:$Y,$G98),SUMIFS('Bank-1S'!$AE:$AE,'Bank-1S'!$J:$J,BZ$8,'Bank-1S'!$AF:$AF,$N98,'Bank-1S'!$X:$X,$F98,'Bank-1S'!$Y:$Y,$G98))</f>
        <v>0</v>
      </c>
      <c r="CA98" s="179">
        <f ca="1">IF(CA$7&lt;&gt;"",SUMIFS('Bank-1S'!$AE:$AE,'Bank-1S'!$J:$J,"&gt;="&amp;CA$7,'Bank-1S'!$J:$J,"&lt;="&amp;CA$8,'Bank-1S'!$AF:$AF,$N98,'Bank-1S'!$X:$X,$F98,'Bank-1S'!$Y:$Y,$G98),SUMIFS('Bank-1S'!$AE:$AE,'Bank-1S'!$J:$J,CA$8,'Bank-1S'!$AF:$AF,$N98,'Bank-1S'!$X:$X,$F98,'Bank-1S'!$Y:$Y,$G98))</f>
        <v>0</v>
      </c>
      <c r="CB98" s="179">
        <f ca="1">IF(CB$7&lt;&gt;"",SUMIFS('Bank-1S'!$AE:$AE,'Bank-1S'!$J:$J,"&gt;="&amp;CB$7,'Bank-1S'!$J:$J,"&lt;="&amp;CB$8,'Bank-1S'!$AF:$AF,$N98,'Bank-1S'!$X:$X,$F98,'Bank-1S'!$Y:$Y,$G98),SUMIFS('Bank-1S'!$AE:$AE,'Bank-1S'!$J:$J,CB$8,'Bank-1S'!$AF:$AF,$N98,'Bank-1S'!$X:$X,$F98,'Bank-1S'!$Y:$Y,$G98))</f>
        <v>0</v>
      </c>
      <c r="CC98" s="179">
        <f ca="1">IF(CC$7&lt;&gt;"",SUMIFS('Bank-1S'!$AE:$AE,'Bank-1S'!$J:$J,"&gt;="&amp;CC$7,'Bank-1S'!$J:$J,"&lt;="&amp;CC$8,'Bank-1S'!$AF:$AF,$N98,'Bank-1S'!$X:$X,$F98,'Bank-1S'!$Y:$Y,$G98),SUMIFS('Bank-1S'!$AE:$AE,'Bank-1S'!$J:$J,CC$8,'Bank-1S'!$AF:$AF,$N98,'Bank-1S'!$X:$X,$F98,'Bank-1S'!$Y:$Y,$G98))</f>
        <v>0</v>
      </c>
      <c r="CD98" s="179">
        <f ca="1">IF(CD$7&lt;&gt;"",SUMIFS('Bank-1S'!$AE:$AE,'Bank-1S'!$J:$J,"&gt;="&amp;CD$7,'Bank-1S'!$J:$J,"&lt;="&amp;CD$8,'Bank-1S'!$AF:$AF,$N98,'Bank-1S'!$X:$X,$F98,'Bank-1S'!$Y:$Y,$G98),SUMIFS('Bank-1S'!$AE:$AE,'Bank-1S'!$J:$J,CD$8,'Bank-1S'!$AF:$AF,$N98,'Bank-1S'!$X:$X,$F98,'Bank-1S'!$Y:$Y,$G98))</f>
        <v>0</v>
      </c>
      <c r="CE98" s="179">
        <f ca="1">IF(CE$7&lt;&gt;"",SUMIFS('Bank-1S'!$AE:$AE,'Bank-1S'!$J:$J,"&gt;="&amp;CE$7,'Bank-1S'!$J:$J,"&lt;="&amp;CE$8,'Bank-1S'!$AF:$AF,$N98,'Bank-1S'!$X:$X,$F98,'Bank-1S'!$Y:$Y,$G98),SUMIFS('Bank-1S'!$AE:$AE,'Bank-1S'!$J:$J,CE$8,'Bank-1S'!$AF:$AF,$N98,'Bank-1S'!$X:$X,$F98,'Bank-1S'!$Y:$Y,$G98))</f>
        <v>0</v>
      </c>
      <c r="CF98" s="179">
        <f ca="1">IF(CF$7&lt;&gt;"",SUMIFS('Bank-1S'!$AE:$AE,'Bank-1S'!$J:$J,"&gt;="&amp;CF$7,'Bank-1S'!$J:$J,"&lt;="&amp;CF$8,'Bank-1S'!$AF:$AF,$N98,'Bank-1S'!$X:$X,$F98,'Bank-1S'!$Y:$Y,$G98),SUMIFS('Bank-1S'!$AE:$AE,'Bank-1S'!$J:$J,CF$8,'Bank-1S'!$AF:$AF,$N98,'Bank-1S'!$X:$X,$F98,'Bank-1S'!$Y:$Y,$G98))</f>
        <v>0</v>
      </c>
      <c r="CG98" s="179">
        <f ca="1">IF(CG$7&lt;&gt;"",SUMIFS('Bank-1S'!$AE:$AE,'Bank-1S'!$J:$J,"&gt;="&amp;CG$7,'Bank-1S'!$J:$J,"&lt;="&amp;CG$8,'Bank-1S'!$AF:$AF,$N98,'Bank-1S'!$X:$X,$F98,'Bank-1S'!$Y:$Y,$G98),SUMIFS('Bank-1S'!$AE:$AE,'Bank-1S'!$J:$J,CG$8,'Bank-1S'!$AF:$AF,$N98,'Bank-1S'!$X:$X,$F98,'Bank-1S'!$Y:$Y,$G98))</f>
        <v>0</v>
      </c>
      <c r="CH98" s="179">
        <f ca="1">IF(CH$7&lt;&gt;"",SUMIFS('Bank-1S'!$AE:$AE,'Bank-1S'!$J:$J,"&gt;="&amp;CH$7,'Bank-1S'!$J:$J,"&lt;="&amp;CH$8,'Bank-1S'!$AF:$AF,$N98,'Bank-1S'!$X:$X,$F98,'Bank-1S'!$Y:$Y,$G98),SUMIFS('Bank-1S'!$AE:$AE,'Bank-1S'!$J:$J,CH$8,'Bank-1S'!$AF:$AF,$N98,'Bank-1S'!$X:$X,$F98,'Bank-1S'!$Y:$Y,$G98))</f>
        <v>0</v>
      </c>
      <c r="CI98" s="179">
        <f ca="1">IF(CI$7&lt;&gt;"",SUMIFS('Bank-1S'!$AE:$AE,'Bank-1S'!$J:$J,"&gt;="&amp;CI$7,'Bank-1S'!$J:$J,"&lt;="&amp;CI$8,'Bank-1S'!$AF:$AF,$N98,'Bank-1S'!$X:$X,$F98,'Bank-1S'!$Y:$Y,$G98),SUMIFS('Bank-1S'!$AE:$AE,'Bank-1S'!$J:$J,CI$8,'Bank-1S'!$AF:$AF,$N98,'Bank-1S'!$X:$X,$F98,'Bank-1S'!$Y:$Y,$G98))</f>
        <v>0</v>
      </c>
      <c r="CJ98" s="179">
        <f ca="1">IF(CJ$7&lt;&gt;"",SUMIFS('Bank-1S'!$AE:$AE,'Bank-1S'!$J:$J,"&gt;="&amp;CJ$7,'Bank-1S'!$J:$J,"&lt;="&amp;CJ$8,'Bank-1S'!$AF:$AF,$N98,'Bank-1S'!$X:$X,$F98,'Bank-1S'!$Y:$Y,$G98),SUMIFS('Bank-1S'!$AE:$AE,'Bank-1S'!$J:$J,CJ$8,'Bank-1S'!$AF:$AF,$N98,'Bank-1S'!$X:$X,$F98,'Bank-1S'!$Y:$Y,$G98))</f>
        <v>0</v>
      </c>
      <c r="CK98" s="179">
        <f ca="1">IF(CK$7&lt;&gt;"",SUMIFS('Bank-1S'!$AE:$AE,'Bank-1S'!$J:$J,"&gt;="&amp;CK$7,'Bank-1S'!$J:$J,"&lt;="&amp;CK$8,'Bank-1S'!$AF:$AF,$N98,'Bank-1S'!$X:$X,$F98,'Bank-1S'!$Y:$Y,$G98),SUMIFS('Bank-1S'!$AE:$AE,'Bank-1S'!$J:$J,CK$8,'Bank-1S'!$AF:$AF,$N98,'Bank-1S'!$X:$X,$F98,'Bank-1S'!$Y:$Y,$G98))</f>
        <v>0</v>
      </c>
      <c r="CL98" s="179">
        <f ca="1">IF(CL$7&lt;&gt;"",SUMIFS('Bank-1S'!$AE:$AE,'Bank-1S'!$J:$J,"&gt;="&amp;CL$7,'Bank-1S'!$J:$J,"&lt;="&amp;CL$8,'Bank-1S'!$AF:$AF,$N98,'Bank-1S'!$X:$X,$F98,'Bank-1S'!$Y:$Y,$G98),SUMIFS('Bank-1S'!$AE:$AE,'Bank-1S'!$J:$J,CL$8,'Bank-1S'!$AF:$AF,$N98,'Bank-1S'!$X:$X,$F98,'Bank-1S'!$Y:$Y,$G98))</f>
        <v>0</v>
      </c>
      <c r="CM98" s="179">
        <f ca="1">IF(CM$7&lt;&gt;"",SUMIFS('Bank-1S'!$AE:$AE,'Bank-1S'!$J:$J,"&gt;="&amp;CM$7,'Bank-1S'!$J:$J,"&lt;="&amp;CM$8,'Bank-1S'!$AF:$AF,$N98,'Bank-1S'!$X:$X,$F98,'Bank-1S'!$Y:$Y,$G98),SUMIFS('Bank-1S'!$AE:$AE,'Bank-1S'!$J:$J,CM$8,'Bank-1S'!$AF:$AF,$N98,'Bank-1S'!$X:$X,$F98,'Bank-1S'!$Y:$Y,$G98))</f>
        <v>0</v>
      </c>
      <c r="CN98" s="179">
        <f ca="1">IF(CN$7&lt;&gt;"",SUMIFS('Bank-1S'!$AE:$AE,'Bank-1S'!$J:$J,"&gt;="&amp;CN$7,'Bank-1S'!$J:$J,"&lt;="&amp;CN$8,'Bank-1S'!$AF:$AF,$N98,'Bank-1S'!$X:$X,$F98,'Bank-1S'!$Y:$Y,$G98),SUMIFS('Bank-1S'!$AE:$AE,'Bank-1S'!$J:$J,CN$8,'Bank-1S'!$AF:$AF,$N98,'Bank-1S'!$X:$X,$F98,'Bank-1S'!$Y:$Y,$G98))</f>
        <v>0</v>
      </c>
      <c r="CO98" s="179">
        <f ca="1">IF(CO$7&lt;&gt;"",SUMIFS('Bank-1S'!$AE:$AE,'Bank-1S'!$J:$J,"&gt;="&amp;CO$7,'Bank-1S'!$J:$J,"&lt;="&amp;CO$8,'Bank-1S'!$AF:$AF,$N98,'Bank-1S'!$X:$X,$F98,'Bank-1S'!$Y:$Y,$G98),SUMIFS('Bank-1S'!$AE:$AE,'Bank-1S'!$J:$J,CO$8,'Bank-1S'!$AF:$AF,$N98,'Bank-1S'!$X:$X,$F98,'Bank-1S'!$Y:$Y,$G98))</f>
        <v>0</v>
      </c>
      <c r="CP98" s="179">
        <f ca="1">IF(CP$7&lt;&gt;"",SUMIFS('Bank-1S'!$AE:$AE,'Bank-1S'!$J:$J,"&gt;="&amp;CP$7,'Bank-1S'!$J:$J,"&lt;="&amp;CP$8,'Bank-1S'!$AF:$AF,$N98,'Bank-1S'!$X:$X,$F98,'Bank-1S'!$Y:$Y,$G98),SUMIFS('Bank-1S'!$AE:$AE,'Bank-1S'!$J:$J,CP$8,'Bank-1S'!$AF:$AF,$N98,'Bank-1S'!$X:$X,$F98,'Bank-1S'!$Y:$Y,$G98))</f>
        <v>0</v>
      </c>
      <c r="CQ98" s="179">
        <f ca="1">IF(CQ$7&lt;&gt;"",SUMIFS('Bank-1S'!$AE:$AE,'Bank-1S'!$J:$J,"&gt;="&amp;CQ$7,'Bank-1S'!$J:$J,"&lt;="&amp;CQ$8,'Bank-1S'!$AF:$AF,$N98,'Bank-1S'!$X:$X,$F98,'Bank-1S'!$Y:$Y,$G98),SUMIFS('Bank-1S'!$AE:$AE,'Bank-1S'!$J:$J,CQ$8,'Bank-1S'!$AF:$AF,$N98,'Bank-1S'!$X:$X,$F98,'Bank-1S'!$Y:$Y,$G98))</f>
        <v>0</v>
      </c>
      <c r="CR98" s="179">
        <f ca="1">IF(CR$7&lt;&gt;"",SUMIFS('Bank-1S'!$AE:$AE,'Bank-1S'!$J:$J,"&gt;="&amp;CR$7,'Bank-1S'!$J:$J,"&lt;="&amp;CR$8,'Bank-1S'!$AF:$AF,$N98,'Bank-1S'!$X:$X,$F98,'Bank-1S'!$Y:$Y,$G98),SUMIFS('Bank-1S'!$AE:$AE,'Bank-1S'!$J:$J,CR$8,'Bank-1S'!$AF:$AF,$N98,'Bank-1S'!$X:$X,$F98,'Bank-1S'!$Y:$Y,$G98))</f>
        <v>0</v>
      </c>
      <c r="CS98" s="179">
        <f ca="1">IF(CS$7&lt;&gt;"",SUMIFS('Bank-1S'!$AE:$AE,'Bank-1S'!$J:$J,"&gt;="&amp;CS$7,'Bank-1S'!$J:$J,"&lt;="&amp;CS$8,'Bank-1S'!$AF:$AF,$N98,'Bank-1S'!$X:$X,$F98,'Bank-1S'!$Y:$Y,$G98),SUMIFS('Bank-1S'!$AE:$AE,'Bank-1S'!$J:$J,CS$8,'Bank-1S'!$AF:$AF,$N98,'Bank-1S'!$X:$X,$F98,'Bank-1S'!$Y:$Y,$G98))</f>
        <v>0</v>
      </c>
      <c r="CT98" s="180">
        <f ca="1">IF(CT$7&lt;&gt;"",SUMIFS('Bank-1S'!$AE:$AE,'Bank-1S'!$J:$J,"&gt;="&amp;CT$7,'Bank-1S'!$J:$J,"&lt;="&amp;CT$8,'Bank-1S'!$AF:$AF,$N98,'Bank-1S'!$X:$X,$F98,'Bank-1S'!$Y:$Y,$G98),SUMIFS('Bank-1S'!$AE:$AE,'Bank-1S'!$J:$J,CT$8,'Bank-1S'!$AF:$AF,$N98,'Bank-1S'!$X:$X,$F98,'Bank-1S'!$Y:$Y,$G98))</f>
        <v>0</v>
      </c>
    </row>
    <row r="99" spans="1:98" s="181" customFormat="1" ht="10.199999999999999" x14ac:dyDescent="0.2">
      <c r="A99" s="172"/>
      <c r="B99" s="172"/>
      <c r="C99" s="172"/>
      <c r="D99" s="172"/>
      <c r="E99" s="191">
        <v>2</v>
      </c>
      <c r="F99" s="144" t="str">
        <f t="shared" si="41"/>
        <v>Прочие операционные оплаты</v>
      </c>
      <c r="G99" s="172" t="str">
        <f>lists!$AD$35</f>
        <v>Оплата услуг охраны и безопасности</v>
      </c>
      <c r="H99" s="292">
        <f t="shared" ca="1" si="24"/>
        <v>0</v>
      </c>
      <c r="I99" s="308">
        <f t="shared" ca="1" si="40"/>
        <v>0</v>
      </c>
      <c r="J99" s="292">
        <f t="shared" ca="1" si="22"/>
        <v>0</v>
      </c>
      <c r="K99" s="308">
        <f t="shared" ca="1" si="26"/>
        <v>0</v>
      </c>
      <c r="L99" s="308">
        <f t="shared" ca="1" si="38"/>
        <v>0</v>
      </c>
      <c r="M99" s="173"/>
      <c r="N99" s="172" t="str">
        <f t="shared" si="23"/>
        <v>RUR</v>
      </c>
      <c r="O99" s="173"/>
      <c r="P99" s="172"/>
      <c r="Q99" s="261">
        <f t="shared" ca="1" si="28"/>
        <v>0</v>
      </c>
      <c r="R99" s="172"/>
      <c r="S99" s="174"/>
      <c r="T99" s="175">
        <f t="shared" ca="1" si="39"/>
        <v>0</v>
      </c>
      <c r="U99" s="176"/>
      <c r="V99" s="177"/>
      <c r="W99" s="178">
        <f>IF(W$7&lt;&gt;"",SUMIFS('Bank-1S'!$AE:$AE,'Bank-1S'!$J:$J,"&gt;="&amp;W$7,'Bank-1S'!$J:$J,"&lt;="&amp;W$8,'Bank-1S'!$AF:$AF,$N99,'Bank-1S'!$X:$X,$F99,'Bank-1S'!$Y:$Y,$G99),SUMIFS('Bank-1S'!$AE:$AE,'Bank-1S'!$J:$J,W$8,'Bank-1S'!$AF:$AF,$N99,'Bank-1S'!$X:$X,$F99,'Bank-1S'!$Y:$Y,$G99))</f>
        <v>0</v>
      </c>
      <c r="X99" s="179">
        <f ca="1">IF(X$7&lt;&gt;"",SUMIFS('Bank-1S'!$AE:$AE,'Bank-1S'!$J:$J,"&gt;="&amp;X$7,'Bank-1S'!$J:$J,"&lt;="&amp;X$8,'Bank-1S'!$AF:$AF,$N99,'Bank-1S'!$X:$X,$F99,'Bank-1S'!$Y:$Y,$G99),SUMIFS('Bank-1S'!$AE:$AE,'Bank-1S'!$J:$J,X$8,'Bank-1S'!$AF:$AF,$N99,'Bank-1S'!$X:$X,$F99,'Bank-1S'!$Y:$Y,$G99))</f>
        <v>0</v>
      </c>
      <c r="Y99" s="179">
        <f ca="1">IF(Y$7&lt;&gt;"",SUMIFS('Bank-1S'!$AE:$AE,'Bank-1S'!$J:$J,"&gt;="&amp;Y$7,'Bank-1S'!$J:$J,"&lt;="&amp;Y$8,'Bank-1S'!$AF:$AF,$N99,'Bank-1S'!$X:$X,$F99,'Bank-1S'!$Y:$Y,$G99),SUMIFS('Bank-1S'!$AE:$AE,'Bank-1S'!$J:$J,Y$8,'Bank-1S'!$AF:$AF,$N99,'Bank-1S'!$X:$X,$F99,'Bank-1S'!$Y:$Y,$G99))</f>
        <v>0</v>
      </c>
      <c r="Z99" s="179">
        <f ca="1">IF(Z$7&lt;&gt;"",SUMIFS('Bank-1S'!$AE:$AE,'Bank-1S'!$J:$J,"&gt;="&amp;Z$7,'Bank-1S'!$J:$J,"&lt;="&amp;Z$8,'Bank-1S'!$AF:$AF,$N99,'Bank-1S'!$X:$X,$F99,'Bank-1S'!$Y:$Y,$G99),SUMIFS('Bank-1S'!$AE:$AE,'Bank-1S'!$J:$J,Z$8,'Bank-1S'!$AF:$AF,$N99,'Bank-1S'!$X:$X,$F99,'Bank-1S'!$Y:$Y,$G99))</f>
        <v>0</v>
      </c>
      <c r="AA99" s="179">
        <f ca="1">IF(AA$7&lt;&gt;"",SUMIFS('Bank-1S'!$AE:$AE,'Bank-1S'!$J:$J,"&gt;="&amp;AA$7,'Bank-1S'!$J:$J,"&lt;="&amp;AA$8,'Bank-1S'!$AF:$AF,$N99,'Bank-1S'!$X:$X,$F99,'Bank-1S'!$Y:$Y,$G99),SUMIFS('Bank-1S'!$AE:$AE,'Bank-1S'!$J:$J,AA$8,'Bank-1S'!$AF:$AF,$N99,'Bank-1S'!$X:$X,$F99,'Bank-1S'!$Y:$Y,$G99))</f>
        <v>0</v>
      </c>
      <c r="AB99" s="179">
        <f ca="1">IF(AB$7&lt;&gt;"",SUMIFS('Bank-1S'!$AE:$AE,'Bank-1S'!$J:$J,"&gt;="&amp;AB$7,'Bank-1S'!$J:$J,"&lt;="&amp;AB$8,'Bank-1S'!$AF:$AF,$N99,'Bank-1S'!$X:$X,$F99,'Bank-1S'!$Y:$Y,$G99),SUMIFS('Bank-1S'!$AE:$AE,'Bank-1S'!$J:$J,AB$8,'Bank-1S'!$AF:$AF,$N99,'Bank-1S'!$X:$X,$F99,'Bank-1S'!$Y:$Y,$G99))</f>
        <v>0</v>
      </c>
      <c r="AC99" s="179">
        <f ca="1">IF(AC$7&lt;&gt;"",SUMIFS('Bank-1S'!$AE:$AE,'Bank-1S'!$J:$J,"&gt;="&amp;AC$7,'Bank-1S'!$J:$J,"&lt;="&amp;AC$8,'Bank-1S'!$AF:$AF,$N99,'Bank-1S'!$X:$X,$F99,'Bank-1S'!$Y:$Y,$G99),SUMIFS('Bank-1S'!$AE:$AE,'Bank-1S'!$J:$J,AC$8,'Bank-1S'!$AF:$AF,$N99,'Bank-1S'!$X:$X,$F99,'Bank-1S'!$Y:$Y,$G99))</f>
        <v>0</v>
      </c>
      <c r="AD99" s="179">
        <f ca="1">IF(AD$7&lt;&gt;"",SUMIFS('Bank-1S'!$AE:$AE,'Bank-1S'!$J:$J,"&gt;="&amp;AD$7,'Bank-1S'!$J:$J,"&lt;="&amp;AD$8,'Bank-1S'!$AF:$AF,$N99,'Bank-1S'!$X:$X,$F99,'Bank-1S'!$Y:$Y,$G99),SUMIFS('Bank-1S'!$AE:$AE,'Bank-1S'!$J:$J,AD$8,'Bank-1S'!$AF:$AF,$N99,'Bank-1S'!$X:$X,$F99,'Bank-1S'!$Y:$Y,$G99))</f>
        <v>0</v>
      </c>
      <c r="AE99" s="179">
        <f ca="1">IF(AE$7&lt;&gt;"",SUMIFS('Bank-1S'!$AE:$AE,'Bank-1S'!$J:$J,"&gt;="&amp;AE$7,'Bank-1S'!$J:$J,"&lt;="&amp;AE$8,'Bank-1S'!$AF:$AF,$N99,'Bank-1S'!$X:$X,$F99,'Bank-1S'!$Y:$Y,$G99),SUMIFS('Bank-1S'!$AE:$AE,'Bank-1S'!$J:$J,AE$8,'Bank-1S'!$AF:$AF,$N99,'Bank-1S'!$X:$X,$F99,'Bank-1S'!$Y:$Y,$G99))</f>
        <v>0</v>
      </c>
      <c r="AF99" s="179">
        <f ca="1">IF(AF$7&lt;&gt;"",SUMIFS('Bank-1S'!$AE:$AE,'Bank-1S'!$J:$J,"&gt;="&amp;AF$7,'Bank-1S'!$J:$J,"&lt;="&amp;AF$8,'Bank-1S'!$AF:$AF,$N99,'Bank-1S'!$X:$X,$F99,'Bank-1S'!$Y:$Y,$G99),SUMIFS('Bank-1S'!$AE:$AE,'Bank-1S'!$J:$J,AF$8,'Bank-1S'!$AF:$AF,$N99,'Bank-1S'!$X:$X,$F99,'Bank-1S'!$Y:$Y,$G99))</f>
        <v>0</v>
      </c>
      <c r="AG99" s="179">
        <f ca="1">IF(AG$7&lt;&gt;"",SUMIFS('Bank-1S'!$AE:$AE,'Bank-1S'!$J:$J,"&gt;="&amp;AG$7,'Bank-1S'!$J:$J,"&lt;="&amp;AG$8,'Bank-1S'!$AF:$AF,$N99,'Bank-1S'!$X:$X,$F99,'Bank-1S'!$Y:$Y,$G99),SUMIFS('Bank-1S'!$AE:$AE,'Bank-1S'!$J:$J,AG$8,'Bank-1S'!$AF:$AF,$N99,'Bank-1S'!$X:$X,$F99,'Bank-1S'!$Y:$Y,$G99))</f>
        <v>0</v>
      </c>
      <c r="AH99" s="179">
        <f ca="1">IF(AH$7&lt;&gt;"",SUMIFS('Bank-1S'!$AE:$AE,'Bank-1S'!$J:$J,"&gt;="&amp;AH$7,'Bank-1S'!$J:$J,"&lt;="&amp;AH$8,'Bank-1S'!$AF:$AF,$N99,'Bank-1S'!$X:$X,$F99,'Bank-1S'!$Y:$Y,$G99),SUMIFS('Bank-1S'!$AE:$AE,'Bank-1S'!$J:$J,AH$8,'Bank-1S'!$AF:$AF,$N99,'Bank-1S'!$X:$X,$F99,'Bank-1S'!$Y:$Y,$G99))</f>
        <v>0</v>
      </c>
      <c r="AI99" s="179">
        <f ca="1">IF(AI$7&lt;&gt;"",SUMIFS('Bank-1S'!$AE:$AE,'Bank-1S'!$J:$J,"&gt;="&amp;AI$7,'Bank-1S'!$J:$J,"&lt;="&amp;AI$8,'Bank-1S'!$AF:$AF,$N99,'Bank-1S'!$X:$X,$F99,'Bank-1S'!$Y:$Y,$G99),SUMIFS('Bank-1S'!$AE:$AE,'Bank-1S'!$J:$J,AI$8,'Bank-1S'!$AF:$AF,$N99,'Bank-1S'!$X:$X,$F99,'Bank-1S'!$Y:$Y,$G99))</f>
        <v>0</v>
      </c>
      <c r="AJ99" s="179">
        <f ca="1">IF(AJ$7&lt;&gt;"",SUMIFS('Bank-1S'!$AE:$AE,'Bank-1S'!$J:$J,"&gt;="&amp;AJ$7,'Bank-1S'!$J:$J,"&lt;="&amp;AJ$8,'Bank-1S'!$AF:$AF,$N99,'Bank-1S'!$X:$X,$F99,'Bank-1S'!$Y:$Y,$G99),SUMIFS('Bank-1S'!$AE:$AE,'Bank-1S'!$J:$J,AJ$8,'Bank-1S'!$AF:$AF,$N99,'Bank-1S'!$X:$X,$F99,'Bank-1S'!$Y:$Y,$G99))</f>
        <v>0</v>
      </c>
      <c r="AK99" s="179">
        <f ca="1">IF(AK$7&lt;&gt;"",SUMIFS('Bank-1S'!$AE:$AE,'Bank-1S'!$J:$J,"&gt;="&amp;AK$7,'Bank-1S'!$J:$J,"&lt;="&amp;AK$8,'Bank-1S'!$AF:$AF,$N99,'Bank-1S'!$X:$X,$F99,'Bank-1S'!$Y:$Y,$G99),SUMIFS('Bank-1S'!$AE:$AE,'Bank-1S'!$J:$J,AK$8,'Bank-1S'!$AF:$AF,$N99,'Bank-1S'!$X:$X,$F99,'Bank-1S'!$Y:$Y,$G99))</f>
        <v>0</v>
      </c>
      <c r="AL99" s="179">
        <f ca="1">IF(AL$7&lt;&gt;"",SUMIFS('Bank-1S'!$AE:$AE,'Bank-1S'!$J:$J,"&gt;="&amp;AL$7,'Bank-1S'!$J:$J,"&lt;="&amp;AL$8,'Bank-1S'!$AF:$AF,$N99,'Bank-1S'!$X:$X,$F99,'Bank-1S'!$Y:$Y,$G99),SUMIFS('Bank-1S'!$AE:$AE,'Bank-1S'!$J:$J,AL$8,'Bank-1S'!$AF:$AF,$N99,'Bank-1S'!$X:$X,$F99,'Bank-1S'!$Y:$Y,$G99))</f>
        <v>0</v>
      </c>
      <c r="AM99" s="179">
        <f ca="1">IF(AM$7&lt;&gt;"",SUMIFS('Bank-1S'!$AE:$AE,'Bank-1S'!$J:$J,"&gt;="&amp;AM$7,'Bank-1S'!$J:$J,"&lt;="&amp;AM$8,'Bank-1S'!$AF:$AF,$N99,'Bank-1S'!$X:$X,$F99,'Bank-1S'!$Y:$Y,$G99),SUMIFS('Bank-1S'!$AE:$AE,'Bank-1S'!$J:$J,AM$8,'Bank-1S'!$AF:$AF,$N99,'Bank-1S'!$X:$X,$F99,'Bank-1S'!$Y:$Y,$G99))</f>
        <v>0</v>
      </c>
      <c r="AN99" s="179">
        <f ca="1">IF(AN$7&lt;&gt;"",SUMIFS('Bank-1S'!$AE:$AE,'Bank-1S'!$J:$J,"&gt;="&amp;AN$7,'Bank-1S'!$J:$J,"&lt;="&amp;AN$8,'Bank-1S'!$AF:$AF,$N99,'Bank-1S'!$X:$X,$F99,'Bank-1S'!$Y:$Y,$G99),SUMIFS('Bank-1S'!$AE:$AE,'Bank-1S'!$J:$J,AN$8,'Bank-1S'!$AF:$AF,$N99,'Bank-1S'!$X:$X,$F99,'Bank-1S'!$Y:$Y,$G99))</f>
        <v>0</v>
      </c>
      <c r="AO99" s="179">
        <f ca="1">IF(AO$7&lt;&gt;"",SUMIFS('Bank-1S'!$AE:$AE,'Bank-1S'!$J:$J,"&gt;="&amp;AO$7,'Bank-1S'!$J:$J,"&lt;="&amp;AO$8,'Bank-1S'!$AF:$AF,$N99,'Bank-1S'!$X:$X,$F99,'Bank-1S'!$Y:$Y,$G99),SUMIFS('Bank-1S'!$AE:$AE,'Bank-1S'!$J:$J,AO$8,'Bank-1S'!$AF:$AF,$N99,'Bank-1S'!$X:$X,$F99,'Bank-1S'!$Y:$Y,$G99))</f>
        <v>0</v>
      </c>
      <c r="AP99" s="179">
        <f ca="1">IF(AP$7&lt;&gt;"",SUMIFS('Bank-1S'!$AE:$AE,'Bank-1S'!$J:$J,"&gt;="&amp;AP$7,'Bank-1S'!$J:$J,"&lt;="&amp;AP$8,'Bank-1S'!$AF:$AF,$N99,'Bank-1S'!$X:$X,$F99,'Bank-1S'!$Y:$Y,$G99),SUMIFS('Bank-1S'!$AE:$AE,'Bank-1S'!$J:$J,AP$8,'Bank-1S'!$AF:$AF,$N99,'Bank-1S'!$X:$X,$F99,'Bank-1S'!$Y:$Y,$G99))</f>
        <v>0</v>
      </c>
      <c r="AQ99" s="179">
        <f ca="1">IF(AQ$7&lt;&gt;"",SUMIFS('Bank-1S'!$AE:$AE,'Bank-1S'!$J:$J,"&gt;="&amp;AQ$7,'Bank-1S'!$J:$J,"&lt;="&amp;AQ$8,'Bank-1S'!$AF:$AF,$N99,'Bank-1S'!$X:$X,$F99,'Bank-1S'!$Y:$Y,$G99),SUMIFS('Bank-1S'!$AE:$AE,'Bank-1S'!$J:$J,AQ$8,'Bank-1S'!$AF:$AF,$N99,'Bank-1S'!$X:$X,$F99,'Bank-1S'!$Y:$Y,$G99))</f>
        <v>0</v>
      </c>
      <c r="AR99" s="179">
        <f ca="1">IF(AR$7&lt;&gt;"",SUMIFS('Bank-1S'!$AE:$AE,'Bank-1S'!$J:$J,"&gt;="&amp;AR$7,'Bank-1S'!$J:$J,"&lt;="&amp;AR$8,'Bank-1S'!$AF:$AF,$N99,'Bank-1S'!$X:$X,$F99,'Bank-1S'!$Y:$Y,$G99),SUMIFS('Bank-1S'!$AE:$AE,'Bank-1S'!$J:$J,AR$8,'Bank-1S'!$AF:$AF,$N99,'Bank-1S'!$X:$X,$F99,'Bank-1S'!$Y:$Y,$G99))</f>
        <v>0</v>
      </c>
      <c r="AS99" s="179">
        <f ca="1">IF(AS$7&lt;&gt;"",SUMIFS('Bank-1S'!$AE:$AE,'Bank-1S'!$J:$J,"&gt;="&amp;AS$7,'Bank-1S'!$J:$J,"&lt;="&amp;AS$8,'Bank-1S'!$AF:$AF,$N99,'Bank-1S'!$X:$X,$F99,'Bank-1S'!$Y:$Y,$G99),SUMIFS('Bank-1S'!$AE:$AE,'Bank-1S'!$J:$J,AS$8,'Bank-1S'!$AF:$AF,$N99,'Bank-1S'!$X:$X,$F99,'Bank-1S'!$Y:$Y,$G99))</f>
        <v>0</v>
      </c>
      <c r="AT99" s="179">
        <f ca="1">IF(AT$7&lt;&gt;"",SUMIFS('Bank-1S'!$AE:$AE,'Bank-1S'!$J:$J,"&gt;="&amp;AT$7,'Bank-1S'!$J:$J,"&lt;="&amp;AT$8,'Bank-1S'!$AF:$AF,$N99,'Bank-1S'!$X:$X,$F99,'Bank-1S'!$Y:$Y,$G99),SUMIFS('Bank-1S'!$AE:$AE,'Bank-1S'!$J:$J,AT$8,'Bank-1S'!$AF:$AF,$N99,'Bank-1S'!$X:$X,$F99,'Bank-1S'!$Y:$Y,$G99))</f>
        <v>0</v>
      </c>
      <c r="AU99" s="179">
        <f ca="1">IF(AU$7&lt;&gt;"",SUMIFS('Bank-1S'!$AE:$AE,'Bank-1S'!$J:$J,"&gt;="&amp;AU$7,'Bank-1S'!$J:$J,"&lt;="&amp;AU$8,'Bank-1S'!$AF:$AF,$N99,'Bank-1S'!$X:$X,$F99,'Bank-1S'!$Y:$Y,$G99),SUMIFS('Bank-1S'!$AE:$AE,'Bank-1S'!$J:$J,AU$8,'Bank-1S'!$AF:$AF,$N99,'Bank-1S'!$X:$X,$F99,'Bank-1S'!$Y:$Y,$G99))</f>
        <v>0</v>
      </c>
      <c r="AV99" s="179">
        <f ca="1">IF(AV$7&lt;&gt;"",SUMIFS('Bank-1S'!$AE:$AE,'Bank-1S'!$J:$J,"&gt;="&amp;AV$7,'Bank-1S'!$J:$J,"&lt;="&amp;AV$8,'Bank-1S'!$AF:$AF,$N99,'Bank-1S'!$X:$X,$F99,'Bank-1S'!$Y:$Y,$G99),SUMIFS('Bank-1S'!$AE:$AE,'Bank-1S'!$J:$J,AV$8,'Bank-1S'!$AF:$AF,$N99,'Bank-1S'!$X:$X,$F99,'Bank-1S'!$Y:$Y,$G99))</f>
        <v>0</v>
      </c>
      <c r="AW99" s="179">
        <f ca="1">IF(AW$7&lt;&gt;"",SUMIFS('Bank-1S'!$AE:$AE,'Bank-1S'!$J:$J,"&gt;="&amp;AW$7,'Bank-1S'!$J:$J,"&lt;="&amp;AW$8,'Bank-1S'!$AF:$AF,$N99,'Bank-1S'!$X:$X,$F99,'Bank-1S'!$Y:$Y,$G99),SUMIFS('Bank-1S'!$AE:$AE,'Bank-1S'!$J:$J,AW$8,'Bank-1S'!$AF:$AF,$N99,'Bank-1S'!$X:$X,$F99,'Bank-1S'!$Y:$Y,$G99))</f>
        <v>0</v>
      </c>
      <c r="AX99" s="179">
        <f ca="1">IF(AX$7&lt;&gt;"",SUMIFS('Bank-1S'!$AE:$AE,'Bank-1S'!$J:$J,"&gt;="&amp;AX$7,'Bank-1S'!$J:$J,"&lt;="&amp;AX$8,'Bank-1S'!$AF:$AF,$N99,'Bank-1S'!$X:$X,$F99,'Bank-1S'!$Y:$Y,$G99),SUMIFS('Bank-1S'!$AE:$AE,'Bank-1S'!$J:$J,AX$8,'Bank-1S'!$AF:$AF,$N99,'Bank-1S'!$X:$X,$F99,'Bank-1S'!$Y:$Y,$G99))</f>
        <v>0</v>
      </c>
      <c r="AY99" s="179">
        <f ca="1">IF(AY$7&lt;&gt;"",SUMIFS('Bank-1S'!$AE:$AE,'Bank-1S'!$J:$J,"&gt;="&amp;AY$7,'Bank-1S'!$J:$J,"&lt;="&amp;AY$8,'Bank-1S'!$AF:$AF,$N99,'Bank-1S'!$X:$X,$F99,'Bank-1S'!$Y:$Y,$G99),SUMIFS('Bank-1S'!$AE:$AE,'Bank-1S'!$J:$J,AY$8,'Bank-1S'!$AF:$AF,$N99,'Bank-1S'!$X:$X,$F99,'Bank-1S'!$Y:$Y,$G99))</f>
        <v>0</v>
      </c>
      <c r="AZ99" s="179">
        <f ca="1">IF(AZ$7&lt;&gt;"",SUMIFS('Bank-1S'!$AE:$AE,'Bank-1S'!$J:$J,"&gt;="&amp;AZ$7,'Bank-1S'!$J:$J,"&lt;="&amp;AZ$8,'Bank-1S'!$AF:$AF,$N99,'Bank-1S'!$X:$X,$F99,'Bank-1S'!$Y:$Y,$G99),SUMIFS('Bank-1S'!$AE:$AE,'Bank-1S'!$J:$J,AZ$8,'Bank-1S'!$AF:$AF,$N99,'Bank-1S'!$X:$X,$F99,'Bank-1S'!$Y:$Y,$G99))</f>
        <v>0</v>
      </c>
      <c r="BA99" s="179">
        <f ca="1">IF(BA$7&lt;&gt;"",SUMIFS('Bank-1S'!$AE:$AE,'Bank-1S'!$J:$J,"&gt;="&amp;BA$7,'Bank-1S'!$J:$J,"&lt;="&amp;BA$8,'Bank-1S'!$AF:$AF,$N99,'Bank-1S'!$X:$X,$F99,'Bank-1S'!$Y:$Y,$G99),SUMIFS('Bank-1S'!$AE:$AE,'Bank-1S'!$J:$J,BA$8,'Bank-1S'!$AF:$AF,$N99,'Bank-1S'!$X:$X,$F99,'Bank-1S'!$Y:$Y,$G99))</f>
        <v>0</v>
      </c>
      <c r="BB99" s="179">
        <f ca="1">IF(BB$7&lt;&gt;"",SUMIFS('Bank-1S'!$AE:$AE,'Bank-1S'!$J:$J,"&gt;="&amp;BB$7,'Bank-1S'!$J:$J,"&lt;="&amp;BB$8,'Bank-1S'!$AF:$AF,$N99,'Bank-1S'!$X:$X,$F99,'Bank-1S'!$Y:$Y,$G99),SUMIFS('Bank-1S'!$AE:$AE,'Bank-1S'!$J:$J,BB$8,'Bank-1S'!$AF:$AF,$N99,'Bank-1S'!$X:$X,$F99,'Bank-1S'!$Y:$Y,$G99))</f>
        <v>0</v>
      </c>
      <c r="BC99" s="179">
        <f ca="1">IF(BC$7&lt;&gt;"",SUMIFS('Bank-1S'!$AE:$AE,'Bank-1S'!$J:$J,"&gt;="&amp;BC$7,'Bank-1S'!$J:$J,"&lt;="&amp;BC$8,'Bank-1S'!$AF:$AF,$N99,'Bank-1S'!$X:$X,$F99,'Bank-1S'!$Y:$Y,$G99),SUMIFS('Bank-1S'!$AE:$AE,'Bank-1S'!$J:$J,BC$8,'Bank-1S'!$AF:$AF,$N99,'Bank-1S'!$X:$X,$F99,'Bank-1S'!$Y:$Y,$G99))</f>
        <v>0</v>
      </c>
      <c r="BD99" s="179">
        <f ca="1">IF(BD$7&lt;&gt;"",SUMIFS('Bank-1S'!$AE:$AE,'Bank-1S'!$J:$J,"&gt;="&amp;BD$7,'Bank-1S'!$J:$J,"&lt;="&amp;BD$8,'Bank-1S'!$AF:$AF,$N99,'Bank-1S'!$X:$X,$F99,'Bank-1S'!$Y:$Y,$G99),SUMIFS('Bank-1S'!$AE:$AE,'Bank-1S'!$J:$J,BD$8,'Bank-1S'!$AF:$AF,$N99,'Bank-1S'!$X:$X,$F99,'Bank-1S'!$Y:$Y,$G99))</f>
        <v>0</v>
      </c>
      <c r="BE99" s="179">
        <f ca="1">IF(BE$7&lt;&gt;"",SUMIFS('Bank-1S'!$AE:$AE,'Bank-1S'!$J:$J,"&gt;="&amp;BE$7,'Bank-1S'!$J:$J,"&lt;="&amp;BE$8,'Bank-1S'!$AF:$AF,$N99,'Bank-1S'!$X:$X,$F99,'Bank-1S'!$Y:$Y,$G99),SUMIFS('Bank-1S'!$AE:$AE,'Bank-1S'!$J:$J,BE$8,'Bank-1S'!$AF:$AF,$N99,'Bank-1S'!$X:$X,$F99,'Bank-1S'!$Y:$Y,$G99))</f>
        <v>0</v>
      </c>
      <c r="BF99" s="179">
        <f ca="1">IF(BF$7&lt;&gt;"",SUMIFS('Bank-1S'!$AE:$AE,'Bank-1S'!$J:$J,"&gt;="&amp;BF$7,'Bank-1S'!$J:$J,"&lt;="&amp;BF$8,'Bank-1S'!$AF:$AF,$N99,'Bank-1S'!$X:$X,$F99,'Bank-1S'!$Y:$Y,$G99),SUMIFS('Bank-1S'!$AE:$AE,'Bank-1S'!$J:$J,BF$8,'Bank-1S'!$AF:$AF,$N99,'Bank-1S'!$X:$X,$F99,'Bank-1S'!$Y:$Y,$G99))</f>
        <v>0</v>
      </c>
      <c r="BG99" s="179">
        <f ca="1">IF(BG$7&lt;&gt;"",SUMIFS('Bank-1S'!$AE:$AE,'Bank-1S'!$J:$J,"&gt;="&amp;BG$7,'Bank-1S'!$J:$J,"&lt;="&amp;BG$8,'Bank-1S'!$AF:$AF,$N99,'Bank-1S'!$X:$X,$F99,'Bank-1S'!$Y:$Y,$G99),SUMIFS('Bank-1S'!$AE:$AE,'Bank-1S'!$J:$J,BG$8,'Bank-1S'!$AF:$AF,$N99,'Bank-1S'!$X:$X,$F99,'Bank-1S'!$Y:$Y,$G99))</f>
        <v>0</v>
      </c>
      <c r="BH99" s="179">
        <f ca="1">IF(BH$7&lt;&gt;"",SUMIFS('Bank-1S'!$AE:$AE,'Bank-1S'!$J:$J,"&gt;="&amp;BH$7,'Bank-1S'!$J:$J,"&lt;="&amp;BH$8,'Bank-1S'!$AF:$AF,$N99,'Bank-1S'!$X:$X,$F99,'Bank-1S'!$Y:$Y,$G99),SUMIFS('Bank-1S'!$AE:$AE,'Bank-1S'!$J:$J,BH$8,'Bank-1S'!$AF:$AF,$N99,'Bank-1S'!$X:$X,$F99,'Bank-1S'!$Y:$Y,$G99))</f>
        <v>0</v>
      </c>
      <c r="BI99" s="179">
        <f ca="1">IF(BI$7&lt;&gt;"",SUMIFS('Bank-1S'!$AE:$AE,'Bank-1S'!$J:$J,"&gt;="&amp;BI$7,'Bank-1S'!$J:$J,"&lt;="&amp;BI$8,'Bank-1S'!$AF:$AF,$N99,'Bank-1S'!$X:$X,$F99,'Bank-1S'!$Y:$Y,$G99),SUMIFS('Bank-1S'!$AE:$AE,'Bank-1S'!$J:$J,BI$8,'Bank-1S'!$AF:$AF,$N99,'Bank-1S'!$X:$X,$F99,'Bank-1S'!$Y:$Y,$G99))</f>
        <v>0</v>
      </c>
      <c r="BJ99" s="179">
        <f ca="1">IF(BJ$7&lt;&gt;"",SUMIFS('Bank-1S'!$AE:$AE,'Bank-1S'!$J:$J,"&gt;="&amp;BJ$7,'Bank-1S'!$J:$J,"&lt;="&amp;BJ$8,'Bank-1S'!$AF:$AF,$N99,'Bank-1S'!$X:$X,$F99,'Bank-1S'!$Y:$Y,$G99),SUMIFS('Bank-1S'!$AE:$AE,'Bank-1S'!$J:$J,BJ$8,'Bank-1S'!$AF:$AF,$N99,'Bank-1S'!$X:$X,$F99,'Bank-1S'!$Y:$Y,$G99))</f>
        <v>0</v>
      </c>
      <c r="BK99" s="179">
        <f ca="1">IF(BK$7&lt;&gt;"",SUMIFS('Bank-1S'!$AE:$AE,'Bank-1S'!$J:$J,"&gt;="&amp;BK$7,'Bank-1S'!$J:$J,"&lt;="&amp;BK$8,'Bank-1S'!$AF:$AF,$N99,'Bank-1S'!$X:$X,$F99,'Bank-1S'!$Y:$Y,$G99),SUMIFS('Bank-1S'!$AE:$AE,'Bank-1S'!$J:$J,BK$8,'Bank-1S'!$AF:$AF,$N99,'Bank-1S'!$X:$X,$F99,'Bank-1S'!$Y:$Y,$G99))</f>
        <v>0</v>
      </c>
      <c r="BL99" s="179">
        <f ca="1">IF(BL$7&lt;&gt;"",SUMIFS('Bank-1S'!$AE:$AE,'Bank-1S'!$J:$J,"&gt;="&amp;BL$7,'Bank-1S'!$J:$J,"&lt;="&amp;BL$8,'Bank-1S'!$AF:$AF,$N99,'Bank-1S'!$X:$X,$F99,'Bank-1S'!$Y:$Y,$G99),SUMIFS('Bank-1S'!$AE:$AE,'Bank-1S'!$J:$J,BL$8,'Bank-1S'!$AF:$AF,$N99,'Bank-1S'!$X:$X,$F99,'Bank-1S'!$Y:$Y,$G99))</f>
        <v>0</v>
      </c>
      <c r="BM99" s="179">
        <f ca="1">IF(BM$7&lt;&gt;"",SUMIFS('Bank-1S'!$AE:$AE,'Bank-1S'!$J:$J,"&gt;="&amp;BM$7,'Bank-1S'!$J:$J,"&lt;="&amp;BM$8,'Bank-1S'!$AF:$AF,$N99,'Bank-1S'!$X:$X,$F99,'Bank-1S'!$Y:$Y,$G99),SUMIFS('Bank-1S'!$AE:$AE,'Bank-1S'!$J:$J,BM$8,'Bank-1S'!$AF:$AF,$N99,'Bank-1S'!$X:$X,$F99,'Bank-1S'!$Y:$Y,$G99))</f>
        <v>0</v>
      </c>
      <c r="BN99" s="179">
        <f ca="1">IF(BN$7&lt;&gt;"",SUMIFS('Bank-1S'!$AE:$AE,'Bank-1S'!$J:$J,"&gt;="&amp;BN$7,'Bank-1S'!$J:$J,"&lt;="&amp;BN$8,'Bank-1S'!$AF:$AF,$N99,'Bank-1S'!$X:$X,$F99,'Bank-1S'!$Y:$Y,$G99),SUMIFS('Bank-1S'!$AE:$AE,'Bank-1S'!$J:$J,BN$8,'Bank-1S'!$AF:$AF,$N99,'Bank-1S'!$X:$X,$F99,'Bank-1S'!$Y:$Y,$G99))</f>
        <v>0</v>
      </c>
      <c r="BO99" s="179">
        <f ca="1">IF(BO$7&lt;&gt;"",SUMIFS('Bank-1S'!$AE:$AE,'Bank-1S'!$J:$J,"&gt;="&amp;BO$7,'Bank-1S'!$J:$J,"&lt;="&amp;BO$8,'Bank-1S'!$AF:$AF,$N99,'Bank-1S'!$X:$X,$F99,'Bank-1S'!$Y:$Y,$G99),SUMIFS('Bank-1S'!$AE:$AE,'Bank-1S'!$J:$J,BO$8,'Bank-1S'!$AF:$AF,$N99,'Bank-1S'!$X:$X,$F99,'Bank-1S'!$Y:$Y,$G99))</f>
        <v>0</v>
      </c>
      <c r="BP99" s="179">
        <f ca="1">IF(BP$7&lt;&gt;"",SUMIFS('Bank-1S'!$AE:$AE,'Bank-1S'!$J:$J,"&gt;="&amp;BP$7,'Bank-1S'!$J:$J,"&lt;="&amp;BP$8,'Bank-1S'!$AF:$AF,$N99,'Bank-1S'!$X:$X,$F99,'Bank-1S'!$Y:$Y,$G99),SUMIFS('Bank-1S'!$AE:$AE,'Bank-1S'!$J:$J,BP$8,'Bank-1S'!$AF:$AF,$N99,'Bank-1S'!$X:$X,$F99,'Bank-1S'!$Y:$Y,$G99))</f>
        <v>0</v>
      </c>
      <c r="BQ99" s="179">
        <f ca="1">IF(BQ$7&lt;&gt;"",SUMIFS('Bank-1S'!$AE:$AE,'Bank-1S'!$J:$J,"&gt;="&amp;BQ$7,'Bank-1S'!$J:$J,"&lt;="&amp;BQ$8,'Bank-1S'!$AF:$AF,$N99,'Bank-1S'!$X:$X,$F99,'Bank-1S'!$Y:$Y,$G99),SUMIFS('Bank-1S'!$AE:$AE,'Bank-1S'!$J:$J,BQ$8,'Bank-1S'!$AF:$AF,$N99,'Bank-1S'!$X:$X,$F99,'Bank-1S'!$Y:$Y,$G99))</f>
        <v>0</v>
      </c>
      <c r="BR99" s="179">
        <f ca="1">IF(BR$7&lt;&gt;"",SUMIFS('Bank-1S'!$AE:$AE,'Bank-1S'!$J:$J,"&gt;="&amp;BR$7,'Bank-1S'!$J:$J,"&lt;="&amp;BR$8,'Bank-1S'!$AF:$AF,$N99,'Bank-1S'!$X:$X,$F99,'Bank-1S'!$Y:$Y,$G99),SUMIFS('Bank-1S'!$AE:$AE,'Bank-1S'!$J:$J,BR$8,'Bank-1S'!$AF:$AF,$N99,'Bank-1S'!$X:$X,$F99,'Bank-1S'!$Y:$Y,$G99))</f>
        <v>0</v>
      </c>
      <c r="BS99" s="179">
        <f ca="1">IF(BS$7&lt;&gt;"",SUMIFS('Bank-1S'!$AE:$AE,'Bank-1S'!$J:$J,"&gt;="&amp;BS$7,'Bank-1S'!$J:$J,"&lt;="&amp;BS$8,'Bank-1S'!$AF:$AF,$N99,'Bank-1S'!$X:$X,$F99,'Bank-1S'!$Y:$Y,$G99),SUMIFS('Bank-1S'!$AE:$AE,'Bank-1S'!$J:$J,BS$8,'Bank-1S'!$AF:$AF,$N99,'Bank-1S'!$X:$X,$F99,'Bank-1S'!$Y:$Y,$G99))</f>
        <v>0</v>
      </c>
      <c r="BT99" s="179">
        <f ca="1">IF(BT$7&lt;&gt;"",SUMIFS('Bank-1S'!$AE:$AE,'Bank-1S'!$J:$J,"&gt;="&amp;BT$7,'Bank-1S'!$J:$J,"&lt;="&amp;BT$8,'Bank-1S'!$AF:$AF,$N99,'Bank-1S'!$X:$X,$F99,'Bank-1S'!$Y:$Y,$G99),SUMIFS('Bank-1S'!$AE:$AE,'Bank-1S'!$J:$J,BT$8,'Bank-1S'!$AF:$AF,$N99,'Bank-1S'!$X:$X,$F99,'Bank-1S'!$Y:$Y,$G99))</f>
        <v>0</v>
      </c>
      <c r="BU99" s="179">
        <f ca="1">IF(BU$7&lt;&gt;"",SUMIFS('Bank-1S'!$AE:$AE,'Bank-1S'!$J:$J,"&gt;="&amp;BU$7,'Bank-1S'!$J:$J,"&lt;="&amp;BU$8,'Bank-1S'!$AF:$AF,$N99,'Bank-1S'!$X:$X,$F99,'Bank-1S'!$Y:$Y,$G99),SUMIFS('Bank-1S'!$AE:$AE,'Bank-1S'!$J:$J,BU$8,'Bank-1S'!$AF:$AF,$N99,'Bank-1S'!$X:$X,$F99,'Bank-1S'!$Y:$Y,$G99))</f>
        <v>0</v>
      </c>
      <c r="BV99" s="179">
        <f ca="1">IF(BV$7&lt;&gt;"",SUMIFS('Bank-1S'!$AE:$AE,'Bank-1S'!$J:$J,"&gt;="&amp;BV$7,'Bank-1S'!$J:$J,"&lt;="&amp;BV$8,'Bank-1S'!$AF:$AF,$N99,'Bank-1S'!$X:$X,$F99,'Bank-1S'!$Y:$Y,$G99),SUMIFS('Bank-1S'!$AE:$AE,'Bank-1S'!$J:$J,BV$8,'Bank-1S'!$AF:$AF,$N99,'Bank-1S'!$X:$X,$F99,'Bank-1S'!$Y:$Y,$G99))</f>
        <v>0</v>
      </c>
      <c r="BW99" s="179">
        <f ca="1">IF(BW$7&lt;&gt;"",SUMIFS('Bank-1S'!$AE:$AE,'Bank-1S'!$J:$J,"&gt;="&amp;BW$7,'Bank-1S'!$J:$J,"&lt;="&amp;BW$8,'Bank-1S'!$AF:$AF,$N99,'Bank-1S'!$X:$X,$F99,'Bank-1S'!$Y:$Y,$G99),SUMIFS('Bank-1S'!$AE:$AE,'Bank-1S'!$J:$J,BW$8,'Bank-1S'!$AF:$AF,$N99,'Bank-1S'!$X:$X,$F99,'Bank-1S'!$Y:$Y,$G99))</f>
        <v>0</v>
      </c>
      <c r="BX99" s="179">
        <f ca="1">IF(BX$7&lt;&gt;"",SUMIFS('Bank-1S'!$AE:$AE,'Bank-1S'!$J:$J,"&gt;="&amp;BX$7,'Bank-1S'!$J:$J,"&lt;="&amp;BX$8,'Bank-1S'!$AF:$AF,$N99,'Bank-1S'!$X:$X,$F99,'Bank-1S'!$Y:$Y,$G99),SUMIFS('Bank-1S'!$AE:$AE,'Bank-1S'!$J:$J,BX$8,'Bank-1S'!$AF:$AF,$N99,'Bank-1S'!$X:$X,$F99,'Bank-1S'!$Y:$Y,$G99))</f>
        <v>0</v>
      </c>
      <c r="BY99" s="179">
        <f ca="1">IF(BY$7&lt;&gt;"",SUMIFS('Bank-1S'!$AE:$AE,'Bank-1S'!$J:$J,"&gt;="&amp;BY$7,'Bank-1S'!$J:$J,"&lt;="&amp;BY$8,'Bank-1S'!$AF:$AF,$N99,'Bank-1S'!$X:$X,$F99,'Bank-1S'!$Y:$Y,$G99),SUMIFS('Bank-1S'!$AE:$AE,'Bank-1S'!$J:$J,BY$8,'Bank-1S'!$AF:$AF,$N99,'Bank-1S'!$X:$X,$F99,'Bank-1S'!$Y:$Y,$G99))</f>
        <v>0</v>
      </c>
      <c r="BZ99" s="179">
        <f ca="1">IF(BZ$7&lt;&gt;"",SUMIFS('Bank-1S'!$AE:$AE,'Bank-1S'!$J:$J,"&gt;="&amp;BZ$7,'Bank-1S'!$J:$J,"&lt;="&amp;BZ$8,'Bank-1S'!$AF:$AF,$N99,'Bank-1S'!$X:$X,$F99,'Bank-1S'!$Y:$Y,$G99),SUMIFS('Bank-1S'!$AE:$AE,'Bank-1S'!$J:$J,BZ$8,'Bank-1S'!$AF:$AF,$N99,'Bank-1S'!$X:$X,$F99,'Bank-1S'!$Y:$Y,$G99))</f>
        <v>0</v>
      </c>
      <c r="CA99" s="179">
        <f ca="1">IF(CA$7&lt;&gt;"",SUMIFS('Bank-1S'!$AE:$AE,'Bank-1S'!$J:$J,"&gt;="&amp;CA$7,'Bank-1S'!$J:$J,"&lt;="&amp;CA$8,'Bank-1S'!$AF:$AF,$N99,'Bank-1S'!$X:$X,$F99,'Bank-1S'!$Y:$Y,$G99),SUMIFS('Bank-1S'!$AE:$AE,'Bank-1S'!$J:$J,CA$8,'Bank-1S'!$AF:$AF,$N99,'Bank-1S'!$X:$X,$F99,'Bank-1S'!$Y:$Y,$G99))</f>
        <v>0</v>
      </c>
      <c r="CB99" s="179">
        <f ca="1">IF(CB$7&lt;&gt;"",SUMIFS('Bank-1S'!$AE:$AE,'Bank-1S'!$J:$J,"&gt;="&amp;CB$7,'Bank-1S'!$J:$J,"&lt;="&amp;CB$8,'Bank-1S'!$AF:$AF,$N99,'Bank-1S'!$X:$X,$F99,'Bank-1S'!$Y:$Y,$G99),SUMIFS('Bank-1S'!$AE:$AE,'Bank-1S'!$J:$J,CB$8,'Bank-1S'!$AF:$AF,$N99,'Bank-1S'!$X:$X,$F99,'Bank-1S'!$Y:$Y,$G99))</f>
        <v>0</v>
      </c>
      <c r="CC99" s="179">
        <f ca="1">IF(CC$7&lt;&gt;"",SUMIFS('Bank-1S'!$AE:$AE,'Bank-1S'!$J:$J,"&gt;="&amp;CC$7,'Bank-1S'!$J:$J,"&lt;="&amp;CC$8,'Bank-1S'!$AF:$AF,$N99,'Bank-1S'!$X:$X,$F99,'Bank-1S'!$Y:$Y,$G99),SUMIFS('Bank-1S'!$AE:$AE,'Bank-1S'!$J:$J,CC$8,'Bank-1S'!$AF:$AF,$N99,'Bank-1S'!$X:$X,$F99,'Bank-1S'!$Y:$Y,$G99))</f>
        <v>0</v>
      </c>
      <c r="CD99" s="179">
        <f ca="1">IF(CD$7&lt;&gt;"",SUMIFS('Bank-1S'!$AE:$AE,'Bank-1S'!$J:$J,"&gt;="&amp;CD$7,'Bank-1S'!$J:$J,"&lt;="&amp;CD$8,'Bank-1S'!$AF:$AF,$N99,'Bank-1S'!$X:$X,$F99,'Bank-1S'!$Y:$Y,$G99),SUMIFS('Bank-1S'!$AE:$AE,'Bank-1S'!$J:$J,CD$8,'Bank-1S'!$AF:$AF,$N99,'Bank-1S'!$X:$X,$F99,'Bank-1S'!$Y:$Y,$G99))</f>
        <v>0</v>
      </c>
      <c r="CE99" s="179">
        <f ca="1">IF(CE$7&lt;&gt;"",SUMIFS('Bank-1S'!$AE:$AE,'Bank-1S'!$J:$J,"&gt;="&amp;CE$7,'Bank-1S'!$J:$J,"&lt;="&amp;CE$8,'Bank-1S'!$AF:$AF,$N99,'Bank-1S'!$X:$X,$F99,'Bank-1S'!$Y:$Y,$G99),SUMIFS('Bank-1S'!$AE:$AE,'Bank-1S'!$J:$J,CE$8,'Bank-1S'!$AF:$AF,$N99,'Bank-1S'!$X:$X,$F99,'Bank-1S'!$Y:$Y,$G99))</f>
        <v>0</v>
      </c>
      <c r="CF99" s="179">
        <f ca="1">IF(CF$7&lt;&gt;"",SUMIFS('Bank-1S'!$AE:$AE,'Bank-1S'!$J:$J,"&gt;="&amp;CF$7,'Bank-1S'!$J:$J,"&lt;="&amp;CF$8,'Bank-1S'!$AF:$AF,$N99,'Bank-1S'!$X:$X,$F99,'Bank-1S'!$Y:$Y,$G99),SUMIFS('Bank-1S'!$AE:$AE,'Bank-1S'!$J:$J,CF$8,'Bank-1S'!$AF:$AF,$N99,'Bank-1S'!$X:$X,$F99,'Bank-1S'!$Y:$Y,$G99))</f>
        <v>0</v>
      </c>
      <c r="CG99" s="179">
        <f ca="1">IF(CG$7&lt;&gt;"",SUMIFS('Bank-1S'!$AE:$AE,'Bank-1S'!$J:$J,"&gt;="&amp;CG$7,'Bank-1S'!$J:$J,"&lt;="&amp;CG$8,'Bank-1S'!$AF:$AF,$N99,'Bank-1S'!$X:$X,$F99,'Bank-1S'!$Y:$Y,$G99),SUMIFS('Bank-1S'!$AE:$AE,'Bank-1S'!$J:$J,CG$8,'Bank-1S'!$AF:$AF,$N99,'Bank-1S'!$X:$X,$F99,'Bank-1S'!$Y:$Y,$G99))</f>
        <v>0</v>
      </c>
      <c r="CH99" s="179">
        <f ca="1">IF(CH$7&lt;&gt;"",SUMIFS('Bank-1S'!$AE:$AE,'Bank-1S'!$J:$J,"&gt;="&amp;CH$7,'Bank-1S'!$J:$J,"&lt;="&amp;CH$8,'Bank-1S'!$AF:$AF,$N99,'Bank-1S'!$X:$X,$F99,'Bank-1S'!$Y:$Y,$G99),SUMIFS('Bank-1S'!$AE:$AE,'Bank-1S'!$J:$J,CH$8,'Bank-1S'!$AF:$AF,$N99,'Bank-1S'!$X:$X,$F99,'Bank-1S'!$Y:$Y,$G99))</f>
        <v>0</v>
      </c>
      <c r="CI99" s="179">
        <f ca="1">IF(CI$7&lt;&gt;"",SUMIFS('Bank-1S'!$AE:$AE,'Bank-1S'!$J:$J,"&gt;="&amp;CI$7,'Bank-1S'!$J:$J,"&lt;="&amp;CI$8,'Bank-1S'!$AF:$AF,$N99,'Bank-1S'!$X:$X,$F99,'Bank-1S'!$Y:$Y,$G99),SUMIFS('Bank-1S'!$AE:$AE,'Bank-1S'!$J:$J,CI$8,'Bank-1S'!$AF:$AF,$N99,'Bank-1S'!$X:$X,$F99,'Bank-1S'!$Y:$Y,$G99))</f>
        <v>0</v>
      </c>
      <c r="CJ99" s="179">
        <f ca="1">IF(CJ$7&lt;&gt;"",SUMIFS('Bank-1S'!$AE:$AE,'Bank-1S'!$J:$J,"&gt;="&amp;CJ$7,'Bank-1S'!$J:$J,"&lt;="&amp;CJ$8,'Bank-1S'!$AF:$AF,$N99,'Bank-1S'!$X:$X,$F99,'Bank-1S'!$Y:$Y,$G99),SUMIFS('Bank-1S'!$AE:$AE,'Bank-1S'!$J:$J,CJ$8,'Bank-1S'!$AF:$AF,$N99,'Bank-1S'!$X:$X,$F99,'Bank-1S'!$Y:$Y,$G99))</f>
        <v>0</v>
      </c>
      <c r="CK99" s="179">
        <f ca="1">IF(CK$7&lt;&gt;"",SUMIFS('Bank-1S'!$AE:$AE,'Bank-1S'!$J:$J,"&gt;="&amp;CK$7,'Bank-1S'!$J:$J,"&lt;="&amp;CK$8,'Bank-1S'!$AF:$AF,$N99,'Bank-1S'!$X:$X,$F99,'Bank-1S'!$Y:$Y,$G99),SUMIFS('Bank-1S'!$AE:$AE,'Bank-1S'!$J:$J,CK$8,'Bank-1S'!$AF:$AF,$N99,'Bank-1S'!$X:$X,$F99,'Bank-1S'!$Y:$Y,$G99))</f>
        <v>0</v>
      </c>
      <c r="CL99" s="179">
        <f ca="1">IF(CL$7&lt;&gt;"",SUMIFS('Bank-1S'!$AE:$AE,'Bank-1S'!$J:$J,"&gt;="&amp;CL$7,'Bank-1S'!$J:$J,"&lt;="&amp;CL$8,'Bank-1S'!$AF:$AF,$N99,'Bank-1S'!$X:$X,$F99,'Bank-1S'!$Y:$Y,$G99),SUMIFS('Bank-1S'!$AE:$AE,'Bank-1S'!$J:$J,CL$8,'Bank-1S'!$AF:$AF,$N99,'Bank-1S'!$X:$X,$F99,'Bank-1S'!$Y:$Y,$G99))</f>
        <v>0</v>
      </c>
      <c r="CM99" s="179">
        <f ca="1">IF(CM$7&lt;&gt;"",SUMIFS('Bank-1S'!$AE:$AE,'Bank-1S'!$J:$J,"&gt;="&amp;CM$7,'Bank-1S'!$J:$J,"&lt;="&amp;CM$8,'Bank-1S'!$AF:$AF,$N99,'Bank-1S'!$X:$X,$F99,'Bank-1S'!$Y:$Y,$G99),SUMIFS('Bank-1S'!$AE:$AE,'Bank-1S'!$J:$J,CM$8,'Bank-1S'!$AF:$AF,$N99,'Bank-1S'!$X:$X,$F99,'Bank-1S'!$Y:$Y,$G99))</f>
        <v>0</v>
      </c>
      <c r="CN99" s="179">
        <f ca="1">IF(CN$7&lt;&gt;"",SUMIFS('Bank-1S'!$AE:$AE,'Bank-1S'!$J:$J,"&gt;="&amp;CN$7,'Bank-1S'!$J:$J,"&lt;="&amp;CN$8,'Bank-1S'!$AF:$AF,$N99,'Bank-1S'!$X:$X,$F99,'Bank-1S'!$Y:$Y,$G99),SUMIFS('Bank-1S'!$AE:$AE,'Bank-1S'!$J:$J,CN$8,'Bank-1S'!$AF:$AF,$N99,'Bank-1S'!$X:$X,$F99,'Bank-1S'!$Y:$Y,$G99))</f>
        <v>0</v>
      </c>
      <c r="CO99" s="179">
        <f ca="1">IF(CO$7&lt;&gt;"",SUMIFS('Bank-1S'!$AE:$AE,'Bank-1S'!$J:$J,"&gt;="&amp;CO$7,'Bank-1S'!$J:$J,"&lt;="&amp;CO$8,'Bank-1S'!$AF:$AF,$N99,'Bank-1S'!$X:$X,$F99,'Bank-1S'!$Y:$Y,$G99),SUMIFS('Bank-1S'!$AE:$AE,'Bank-1S'!$J:$J,CO$8,'Bank-1S'!$AF:$AF,$N99,'Bank-1S'!$X:$X,$F99,'Bank-1S'!$Y:$Y,$G99))</f>
        <v>0</v>
      </c>
      <c r="CP99" s="179">
        <f ca="1">IF(CP$7&lt;&gt;"",SUMIFS('Bank-1S'!$AE:$AE,'Bank-1S'!$J:$J,"&gt;="&amp;CP$7,'Bank-1S'!$J:$J,"&lt;="&amp;CP$8,'Bank-1S'!$AF:$AF,$N99,'Bank-1S'!$X:$X,$F99,'Bank-1S'!$Y:$Y,$G99),SUMIFS('Bank-1S'!$AE:$AE,'Bank-1S'!$J:$J,CP$8,'Bank-1S'!$AF:$AF,$N99,'Bank-1S'!$X:$X,$F99,'Bank-1S'!$Y:$Y,$G99))</f>
        <v>0</v>
      </c>
      <c r="CQ99" s="179">
        <f ca="1">IF(CQ$7&lt;&gt;"",SUMIFS('Bank-1S'!$AE:$AE,'Bank-1S'!$J:$J,"&gt;="&amp;CQ$7,'Bank-1S'!$J:$J,"&lt;="&amp;CQ$8,'Bank-1S'!$AF:$AF,$N99,'Bank-1S'!$X:$X,$F99,'Bank-1S'!$Y:$Y,$G99),SUMIFS('Bank-1S'!$AE:$AE,'Bank-1S'!$J:$J,CQ$8,'Bank-1S'!$AF:$AF,$N99,'Bank-1S'!$X:$X,$F99,'Bank-1S'!$Y:$Y,$G99))</f>
        <v>0</v>
      </c>
      <c r="CR99" s="179">
        <f ca="1">IF(CR$7&lt;&gt;"",SUMIFS('Bank-1S'!$AE:$AE,'Bank-1S'!$J:$J,"&gt;="&amp;CR$7,'Bank-1S'!$J:$J,"&lt;="&amp;CR$8,'Bank-1S'!$AF:$AF,$N99,'Bank-1S'!$X:$X,$F99,'Bank-1S'!$Y:$Y,$G99),SUMIFS('Bank-1S'!$AE:$AE,'Bank-1S'!$J:$J,CR$8,'Bank-1S'!$AF:$AF,$N99,'Bank-1S'!$X:$X,$F99,'Bank-1S'!$Y:$Y,$G99))</f>
        <v>0</v>
      </c>
      <c r="CS99" s="179">
        <f ca="1">IF(CS$7&lt;&gt;"",SUMIFS('Bank-1S'!$AE:$AE,'Bank-1S'!$J:$J,"&gt;="&amp;CS$7,'Bank-1S'!$J:$J,"&lt;="&amp;CS$8,'Bank-1S'!$AF:$AF,$N99,'Bank-1S'!$X:$X,$F99,'Bank-1S'!$Y:$Y,$G99),SUMIFS('Bank-1S'!$AE:$AE,'Bank-1S'!$J:$J,CS$8,'Bank-1S'!$AF:$AF,$N99,'Bank-1S'!$X:$X,$F99,'Bank-1S'!$Y:$Y,$G99))</f>
        <v>0</v>
      </c>
      <c r="CT99" s="180">
        <f ca="1">IF(CT$7&lt;&gt;"",SUMIFS('Bank-1S'!$AE:$AE,'Bank-1S'!$J:$J,"&gt;="&amp;CT$7,'Bank-1S'!$J:$J,"&lt;="&amp;CT$8,'Bank-1S'!$AF:$AF,$N99,'Bank-1S'!$X:$X,$F99,'Bank-1S'!$Y:$Y,$G99),SUMIFS('Bank-1S'!$AE:$AE,'Bank-1S'!$J:$J,CT$8,'Bank-1S'!$AF:$AF,$N99,'Bank-1S'!$X:$X,$F99,'Bank-1S'!$Y:$Y,$G99))</f>
        <v>0</v>
      </c>
    </row>
    <row r="100" spans="1:98" s="181" customFormat="1" ht="10.199999999999999" x14ac:dyDescent="0.2">
      <c r="A100" s="172"/>
      <c r="B100" s="172"/>
      <c r="C100" s="172"/>
      <c r="D100" s="172"/>
      <c r="E100" s="191">
        <v>2</v>
      </c>
      <c r="F100" s="144" t="str">
        <f t="shared" si="41"/>
        <v>Прочие операционные оплаты</v>
      </c>
      <c r="G100" s="172" t="str">
        <f>lists!$AD$39</f>
        <v>Оплаты прочих непроизв. услуг</v>
      </c>
      <c r="H100" s="292">
        <f t="shared" ca="1" si="24"/>
        <v>0</v>
      </c>
      <c r="I100" s="308">
        <f t="shared" ca="1" si="40"/>
        <v>0</v>
      </c>
      <c r="J100" s="292">
        <f t="shared" ca="1" si="22"/>
        <v>0</v>
      </c>
      <c r="K100" s="308">
        <f t="shared" ca="1" si="26"/>
        <v>0</v>
      </c>
      <c r="L100" s="308">
        <f t="shared" ca="1" si="38"/>
        <v>0</v>
      </c>
      <c r="M100" s="173"/>
      <c r="N100" s="172" t="str">
        <f t="shared" si="23"/>
        <v>RUR</v>
      </c>
      <c r="O100" s="173"/>
      <c r="P100" s="172"/>
      <c r="Q100" s="261">
        <f t="shared" ca="1" si="28"/>
        <v>0</v>
      </c>
      <c r="R100" s="172"/>
      <c r="S100" s="174"/>
      <c r="T100" s="175">
        <f t="shared" ca="1" si="39"/>
        <v>0</v>
      </c>
      <c r="U100" s="176"/>
      <c r="V100" s="177"/>
      <c r="W100" s="178">
        <f>IF(W$7&lt;&gt;"",SUMIFS('Bank-1S'!$AE:$AE,'Bank-1S'!$J:$J,"&gt;="&amp;W$7,'Bank-1S'!$J:$J,"&lt;="&amp;W$8,'Bank-1S'!$AF:$AF,$N100,'Bank-1S'!$X:$X,$F100,'Bank-1S'!$Y:$Y,$G100),SUMIFS('Bank-1S'!$AE:$AE,'Bank-1S'!$J:$J,W$8,'Bank-1S'!$AF:$AF,$N100,'Bank-1S'!$X:$X,$F100,'Bank-1S'!$Y:$Y,$G100))</f>
        <v>0</v>
      </c>
      <c r="X100" s="179">
        <f ca="1">IF(X$7&lt;&gt;"",SUMIFS('Bank-1S'!$AE:$AE,'Bank-1S'!$J:$J,"&gt;="&amp;X$7,'Bank-1S'!$J:$J,"&lt;="&amp;X$8,'Bank-1S'!$AF:$AF,$N100,'Bank-1S'!$X:$X,$F100,'Bank-1S'!$Y:$Y,$G100),SUMIFS('Bank-1S'!$AE:$AE,'Bank-1S'!$J:$J,X$8,'Bank-1S'!$AF:$AF,$N100,'Bank-1S'!$X:$X,$F100,'Bank-1S'!$Y:$Y,$G100))</f>
        <v>0</v>
      </c>
      <c r="Y100" s="179">
        <f ca="1">IF(Y$7&lt;&gt;"",SUMIFS('Bank-1S'!$AE:$AE,'Bank-1S'!$J:$J,"&gt;="&amp;Y$7,'Bank-1S'!$J:$J,"&lt;="&amp;Y$8,'Bank-1S'!$AF:$AF,$N100,'Bank-1S'!$X:$X,$F100,'Bank-1S'!$Y:$Y,$G100),SUMIFS('Bank-1S'!$AE:$AE,'Bank-1S'!$J:$J,Y$8,'Bank-1S'!$AF:$AF,$N100,'Bank-1S'!$X:$X,$F100,'Bank-1S'!$Y:$Y,$G100))</f>
        <v>0</v>
      </c>
      <c r="Z100" s="179">
        <f ca="1">IF(Z$7&lt;&gt;"",SUMIFS('Bank-1S'!$AE:$AE,'Bank-1S'!$J:$J,"&gt;="&amp;Z$7,'Bank-1S'!$J:$J,"&lt;="&amp;Z$8,'Bank-1S'!$AF:$AF,$N100,'Bank-1S'!$X:$X,$F100,'Bank-1S'!$Y:$Y,$G100),SUMIFS('Bank-1S'!$AE:$AE,'Bank-1S'!$J:$J,Z$8,'Bank-1S'!$AF:$AF,$N100,'Bank-1S'!$X:$X,$F100,'Bank-1S'!$Y:$Y,$G100))</f>
        <v>0</v>
      </c>
      <c r="AA100" s="179">
        <f ca="1">IF(AA$7&lt;&gt;"",SUMIFS('Bank-1S'!$AE:$AE,'Bank-1S'!$J:$J,"&gt;="&amp;AA$7,'Bank-1S'!$J:$J,"&lt;="&amp;AA$8,'Bank-1S'!$AF:$AF,$N100,'Bank-1S'!$X:$X,$F100,'Bank-1S'!$Y:$Y,$G100),SUMIFS('Bank-1S'!$AE:$AE,'Bank-1S'!$J:$J,AA$8,'Bank-1S'!$AF:$AF,$N100,'Bank-1S'!$X:$X,$F100,'Bank-1S'!$Y:$Y,$G100))</f>
        <v>0</v>
      </c>
      <c r="AB100" s="179">
        <f ca="1">IF(AB$7&lt;&gt;"",SUMIFS('Bank-1S'!$AE:$AE,'Bank-1S'!$J:$J,"&gt;="&amp;AB$7,'Bank-1S'!$J:$J,"&lt;="&amp;AB$8,'Bank-1S'!$AF:$AF,$N100,'Bank-1S'!$X:$X,$F100,'Bank-1S'!$Y:$Y,$G100),SUMIFS('Bank-1S'!$AE:$AE,'Bank-1S'!$J:$J,AB$8,'Bank-1S'!$AF:$AF,$N100,'Bank-1S'!$X:$X,$F100,'Bank-1S'!$Y:$Y,$G100))</f>
        <v>0</v>
      </c>
      <c r="AC100" s="179">
        <f ca="1">IF(AC$7&lt;&gt;"",SUMIFS('Bank-1S'!$AE:$AE,'Bank-1S'!$J:$J,"&gt;="&amp;AC$7,'Bank-1S'!$J:$J,"&lt;="&amp;AC$8,'Bank-1S'!$AF:$AF,$N100,'Bank-1S'!$X:$X,$F100,'Bank-1S'!$Y:$Y,$G100),SUMIFS('Bank-1S'!$AE:$AE,'Bank-1S'!$J:$J,AC$8,'Bank-1S'!$AF:$AF,$N100,'Bank-1S'!$X:$X,$F100,'Bank-1S'!$Y:$Y,$G100))</f>
        <v>0</v>
      </c>
      <c r="AD100" s="179">
        <f ca="1">IF(AD$7&lt;&gt;"",SUMIFS('Bank-1S'!$AE:$AE,'Bank-1S'!$J:$J,"&gt;="&amp;AD$7,'Bank-1S'!$J:$J,"&lt;="&amp;AD$8,'Bank-1S'!$AF:$AF,$N100,'Bank-1S'!$X:$X,$F100,'Bank-1S'!$Y:$Y,$G100),SUMIFS('Bank-1S'!$AE:$AE,'Bank-1S'!$J:$J,AD$8,'Bank-1S'!$AF:$AF,$N100,'Bank-1S'!$X:$X,$F100,'Bank-1S'!$Y:$Y,$G100))</f>
        <v>0</v>
      </c>
      <c r="AE100" s="179">
        <f ca="1">IF(AE$7&lt;&gt;"",SUMIFS('Bank-1S'!$AE:$AE,'Bank-1S'!$J:$J,"&gt;="&amp;AE$7,'Bank-1S'!$J:$J,"&lt;="&amp;AE$8,'Bank-1S'!$AF:$AF,$N100,'Bank-1S'!$X:$X,$F100,'Bank-1S'!$Y:$Y,$G100),SUMIFS('Bank-1S'!$AE:$AE,'Bank-1S'!$J:$J,AE$8,'Bank-1S'!$AF:$AF,$N100,'Bank-1S'!$X:$X,$F100,'Bank-1S'!$Y:$Y,$G100))</f>
        <v>0</v>
      </c>
      <c r="AF100" s="179">
        <f ca="1">IF(AF$7&lt;&gt;"",SUMIFS('Bank-1S'!$AE:$AE,'Bank-1S'!$J:$J,"&gt;="&amp;AF$7,'Bank-1S'!$J:$J,"&lt;="&amp;AF$8,'Bank-1S'!$AF:$AF,$N100,'Bank-1S'!$X:$X,$F100,'Bank-1S'!$Y:$Y,$G100),SUMIFS('Bank-1S'!$AE:$AE,'Bank-1S'!$J:$J,AF$8,'Bank-1S'!$AF:$AF,$N100,'Bank-1S'!$X:$X,$F100,'Bank-1S'!$Y:$Y,$G100))</f>
        <v>0</v>
      </c>
      <c r="AG100" s="179">
        <f ca="1">IF(AG$7&lt;&gt;"",SUMIFS('Bank-1S'!$AE:$AE,'Bank-1S'!$J:$J,"&gt;="&amp;AG$7,'Bank-1S'!$J:$J,"&lt;="&amp;AG$8,'Bank-1S'!$AF:$AF,$N100,'Bank-1S'!$X:$X,$F100,'Bank-1S'!$Y:$Y,$G100),SUMIFS('Bank-1S'!$AE:$AE,'Bank-1S'!$J:$J,AG$8,'Bank-1S'!$AF:$AF,$N100,'Bank-1S'!$X:$X,$F100,'Bank-1S'!$Y:$Y,$G100))</f>
        <v>0</v>
      </c>
      <c r="AH100" s="179">
        <f ca="1">IF(AH$7&lt;&gt;"",SUMIFS('Bank-1S'!$AE:$AE,'Bank-1S'!$J:$J,"&gt;="&amp;AH$7,'Bank-1S'!$J:$J,"&lt;="&amp;AH$8,'Bank-1S'!$AF:$AF,$N100,'Bank-1S'!$X:$X,$F100,'Bank-1S'!$Y:$Y,$G100),SUMIFS('Bank-1S'!$AE:$AE,'Bank-1S'!$J:$J,AH$8,'Bank-1S'!$AF:$AF,$N100,'Bank-1S'!$X:$X,$F100,'Bank-1S'!$Y:$Y,$G100))</f>
        <v>0</v>
      </c>
      <c r="AI100" s="179">
        <f ca="1">IF(AI$7&lt;&gt;"",SUMIFS('Bank-1S'!$AE:$AE,'Bank-1S'!$J:$J,"&gt;="&amp;AI$7,'Bank-1S'!$J:$J,"&lt;="&amp;AI$8,'Bank-1S'!$AF:$AF,$N100,'Bank-1S'!$X:$X,$F100,'Bank-1S'!$Y:$Y,$G100),SUMIFS('Bank-1S'!$AE:$AE,'Bank-1S'!$J:$J,AI$8,'Bank-1S'!$AF:$AF,$N100,'Bank-1S'!$X:$X,$F100,'Bank-1S'!$Y:$Y,$G100))</f>
        <v>0</v>
      </c>
      <c r="AJ100" s="179">
        <f ca="1">IF(AJ$7&lt;&gt;"",SUMIFS('Bank-1S'!$AE:$AE,'Bank-1S'!$J:$J,"&gt;="&amp;AJ$7,'Bank-1S'!$J:$J,"&lt;="&amp;AJ$8,'Bank-1S'!$AF:$AF,$N100,'Bank-1S'!$X:$X,$F100,'Bank-1S'!$Y:$Y,$G100),SUMIFS('Bank-1S'!$AE:$AE,'Bank-1S'!$J:$J,AJ$8,'Bank-1S'!$AF:$AF,$N100,'Bank-1S'!$X:$X,$F100,'Bank-1S'!$Y:$Y,$G100))</f>
        <v>0</v>
      </c>
      <c r="AK100" s="179">
        <f ca="1">IF(AK$7&lt;&gt;"",SUMIFS('Bank-1S'!$AE:$AE,'Bank-1S'!$J:$J,"&gt;="&amp;AK$7,'Bank-1S'!$J:$J,"&lt;="&amp;AK$8,'Bank-1S'!$AF:$AF,$N100,'Bank-1S'!$X:$X,$F100,'Bank-1S'!$Y:$Y,$G100),SUMIFS('Bank-1S'!$AE:$AE,'Bank-1S'!$J:$J,AK$8,'Bank-1S'!$AF:$AF,$N100,'Bank-1S'!$X:$X,$F100,'Bank-1S'!$Y:$Y,$G100))</f>
        <v>0</v>
      </c>
      <c r="AL100" s="179">
        <f ca="1">IF(AL$7&lt;&gt;"",SUMIFS('Bank-1S'!$AE:$AE,'Bank-1S'!$J:$J,"&gt;="&amp;AL$7,'Bank-1S'!$J:$J,"&lt;="&amp;AL$8,'Bank-1S'!$AF:$AF,$N100,'Bank-1S'!$X:$X,$F100,'Bank-1S'!$Y:$Y,$G100),SUMIFS('Bank-1S'!$AE:$AE,'Bank-1S'!$J:$J,AL$8,'Bank-1S'!$AF:$AF,$N100,'Bank-1S'!$X:$X,$F100,'Bank-1S'!$Y:$Y,$G100))</f>
        <v>0</v>
      </c>
      <c r="AM100" s="179">
        <f ca="1">IF(AM$7&lt;&gt;"",SUMIFS('Bank-1S'!$AE:$AE,'Bank-1S'!$J:$J,"&gt;="&amp;AM$7,'Bank-1S'!$J:$J,"&lt;="&amp;AM$8,'Bank-1S'!$AF:$AF,$N100,'Bank-1S'!$X:$X,$F100,'Bank-1S'!$Y:$Y,$G100),SUMIFS('Bank-1S'!$AE:$AE,'Bank-1S'!$J:$J,AM$8,'Bank-1S'!$AF:$AF,$N100,'Bank-1S'!$X:$X,$F100,'Bank-1S'!$Y:$Y,$G100))</f>
        <v>0</v>
      </c>
      <c r="AN100" s="179">
        <f ca="1">IF(AN$7&lt;&gt;"",SUMIFS('Bank-1S'!$AE:$AE,'Bank-1S'!$J:$J,"&gt;="&amp;AN$7,'Bank-1S'!$J:$J,"&lt;="&amp;AN$8,'Bank-1S'!$AF:$AF,$N100,'Bank-1S'!$X:$X,$F100,'Bank-1S'!$Y:$Y,$G100),SUMIFS('Bank-1S'!$AE:$AE,'Bank-1S'!$J:$J,AN$8,'Bank-1S'!$AF:$AF,$N100,'Bank-1S'!$X:$X,$F100,'Bank-1S'!$Y:$Y,$G100))</f>
        <v>0</v>
      </c>
      <c r="AO100" s="179">
        <f ca="1">IF(AO$7&lt;&gt;"",SUMIFS('Bank-1S'!$AE:$AE,'Bank-1S'!$J:$J,"&gt;="&amp;AO$7,'Bank-1S'!$J:$J,"&lt;="&amp;AO$8,'Bank-1S'!$AF:$AF,$N100,'Bank-1S'!$X:$X,$F100,'Bank-1S'!$Y:$Y,$G100),SUMIFS('Bank-1S'!$AE:$AE,'Bank-1S'!$J:$J,AO$8,'Bank-1S'!$AF:$AF,$N100,'Bank-1S'!$X:$X,$F100,'Bank-1S'!$Y:$Y,$G100))</f>
        <v>0</v>
      </c>
      <c r="AP100" s="179">
        <f ca="1">IF(AP$7&lt;&gt;"",SUMIFS('Bank-1S'!$AE:$AE,'Bank-1S'!$J:$J,"&gt;="&amp;AP$7,'Bank-1S'!$J:$J,"&lt;="&amp;AP$8,'Bank-1S'!$AF:$AF,$N100,'Bank-1S'!$X:$X,$F100,'Bank-1S'!$Y:$Y,$G100),SUMIFS('Bank-1S'!$AE:$AE,'Bank-1S'!$J:$J,AP$8,'Bank-1S'!$AF:$AF,$N100,'Bank-1S'!$X:$X,$F100,'Bank-1S'!$Y:$Y,$G100))</f>
        <v>0</v>
      </c>
      <c r="AQ100" s="179">
        <f ca="1">IF(AQ$7&lt;&gt;"",SUMIFS('Bank-1S'!$AE:$AE,'Bank-1S'!$J:$J,"&gt;="&amp;AQ$7,'Bank-1S'!$J:$J,"&lt;="&amp;AQ$8,'Bank-1S'!$AF:$AF,$N100,'Bank-1S'!$X:$X,$F100,'Bank-1S'!$Y:$Y,$G100),SUMIFS('Bank-1S'!$AE:$AE,'Bank-1S'!$J:$J,AQ$8,'Bank-1S'!$AF:$AF,$N100,'Bank-1S'!$X:$X,$F100,'Bank-1S'!$Y:$Y,$G100))</f>
        <v>0</v>
      </c>
      <c r="AR100" s="179">
        <f ca="1">IF(AR$7&lt;&gt;"",SUMIFS('Bank-1S'!$AE:$AE,'Bank-1S'!$J:$J,"&gt;="&amp;AR$7,'Bank-1S'!$J:$J,"&lt;="&amp;AR$8,'Bank-1S'!$AF:$AF,$N100,'Bank-1S'!$X:$X,$F100,'Bank-1S'!$Y:$Y,$G100),SUMIFS('Bank-1S'!$AE:$AE,'Bank-1S'!$J:$J,AR$8,'Bank-1S'!$AF:$AF,$N100,'Bank-1S'!$X:$X,$F100,'Bank-1S'!$Y:$Y,$G100))</f>
        <v>0</v>
      </c>
      <c r="AS100" s="179">
        <f ca="1">IF(AS$7&lt;&gt;"",SUMIFS('Bank-1S'!$AE:$AE,'Bank-1S'!$J:$J,"&gt;="&amp;AS$7,'Bank-1S'!$J:$J,"&lt;="&amp;AS$8,'Bank-1S'!$AF:$AF,$N100,'Bank-1S'!$X:$X,$F100,'Bank-1S'!$Y:$Y,$G100),SUMIFS('Bank-1S'!$AE:$AE,'Bank-1S'!$J:$J,AS$8,'Bank-1S'!$AF:$AF,$N100,'Bank-1S'!$X:$X,$F100,'Bank-1S'!$Y:$Y,$G100))</f>
        <v>0</v>
      </c>
      <c r="AT100" s="179">
        <f ca="1">IF(AT$7&lt;&gt;"",SUMIFS('Bank-1S'!$AE:$AE,'Bank-1S'!$J:$J,"&gt;="&amp;AT$7,'Bank-1S'!$J:$J,"&lt;="&amp;AT$8,'Bank-1S'!$AF:$AF,$N100,'Bank-1S'!$X:$X,$F100,'Bank-1S'!$Y:$Y,$G100),SUMIFS('Bank-1S'!$AE:$AE,'Bank-1S'!$J:$J,AT$8,'Bank-1S'!$AF:$AF,$N100,'Bank-1S'!$X:$X,$F100,'Bank-1S'!$Y:$Y,$G100))</f>
        <v>0</v>
      </c>
      <c r="AU100" s="179">
        <f ca="1">IF(AU$7&lt;&gt;"",SUMIFS('Bank-1S'!$AE:$AE,'Bank-1S'!$J:$J,"&gt;="&amp;AU$7,'Bank-1S'!$J:$J,"&lt;="&amp;AU$8,'Bank-1S'!$AF:$AF,$N100,'Bank-1S'!$X:$X,$F100,'Bank-1S'!$Y:$Y,$G100),SUMIFS('Bank-1S'!$AE:$AE,'Bank-1S'!$J:$J,AU$8,'Bank-1S'!$AF:$AF,$N100,'Bank-1S'!$X:$X,$F100,'Bank-1S'!$Y:$Y,$G100))</f>
        <v>0</v>
      </c>
      <c r="AV100" s="179">
        <f ca="1">IF(AV$7&lt;&gt;"",SUMIFS('Bank-1S'!$AE:$AE,'Bank-1S'!$J:$J,"&gt;="&amp;AV$7,'Bank-1S'!$J:$J,"&lt;="&amp;AV$8,'Bank-1S'!$AF:$AF,$N100,'Bank-1S'!$X:$X,$F100,'Bank-1S'!$Y:$Y,$G100),SUMIFS('Bank-1S'!$AE:$AE,'Bank-1S'!$J:$J,AV$8,'Bank-1S'!$AF:$AF,$N100,'Bank-1S'!$X:$X,$F100,'Bank-1S'!$Y:$Y,$G100))</f>
        <v>0</v>
      </c>
      <c r="AW100" s="179">
        <f ca="1">IF(AW$7&lt;&gt;"",SUMIFS('Bank-1S'!$AE:$AE,'Bank-1S'!$J:$J,"&gt;="&amp;AW$7,'Bank-1S'!$J:$J,"&lt;="&amp;AW$8,'Bank-1S'!$AF:$AF,$N100,'Bank-1S'!$X:$X,$F100,'Bank-1S'!$Y:$Y,$G100),SUMIFS('Bank-1S'!$AE:$AE,'Bank-1S'!$J:$J,AW$8,'Bank-1S'!$AF:$AF,$N100,'Bank-1S'!$X:$X,$F100,'Bank-1S'!$Y:$Y,$G100))</f>
        <v>0</v>
      </c>
      <c r="AX100" s="179">
        <f ca="1">IF(AX$7&lt;&gt;"",SUMIFS('Bank-1S'!$AE:$AE,'Bank-1S'!$J:$J,"&gt;="&amp;AX$7,'Bank-1S'!$J:$J,"&lt;="&amp;AX$8,'Bank-1S'!$AF:$AF,$N100,'Bank-1S'!$X:$X,$F100,'Bank-1S'!$Y:$Y,$G100),SUMIFS('Bank-1S'!$AE:$AE,'Bank-1S'!$J:$J,AX$8,'Bank-1S'!$AF:$AF,$N100,'Bank-1S'!$X:$X,$F100,'Bank-1S'!$Y:$Y,$G100))</f>
        <v>0</v>
      </c>
      <c r="AY100" s="179">
        <f ca="1">IF(AY$7&lt;&gt;"",SUMIFS('Bank-1S'!$AE:$AE,'Bank-1S'!$J:$J,"&gt;="&amp;AY$7,'Bank-1S'!$J:$J,"&lt;="&amp;AY$8,'Bank-1S'!$AF:$AF,$N100,'Bank-1S'!$X:$X,$F100,'Bank-1S'!$Y:$Y,$G100),SUMIFS('Bank-1S'!$AE:$AE,'Bank-1S'!$J:$J,AY$8,'Bank-1S'!$AF:$AF,$N100,'Bank-1S'!$X:$X,$F100,'Bank-1S'!$Y:$Y,$G100))</f>
        <v>0</v>
      </c>
      <c r="AZ100" s="179">
        <f ca="1">IF(AZ$7&lt;&gt;"",SUMIFS('Bank-1S'!$AE:$AE,'Bank-1S'!$J:$J,"&gt;="&amp;AZ$7,'Bank-1S'!$J:$J,"&lt;="&amp;AZ$8,'Bank-1S'!$AF:$AF,$N100,'Bank-1S'!$X:$X,$F100,'Bank-1S'!$Y:$Y,$G100),SUMIFS('Bank-1S'!$AE:$AE,'Bank-1S'!$J:$J,AZ$8,'Bank-1S'!$AF:$AF,$N100,'Bank-1S'!$X:$X,$F100,'Bank-1S'!$Y:$Y,$G100))</f>
        <v>0</v>
      </c>
      <c r="BA100" s="179">
        <f ca="1">IF(BA$7&lt;&gt;"",SUMIFS('Bank-1S'!$AE:$AE,'Bank-1S'!$J:$J,"&gt;="&amp;BA$7,'Bank-1S'!$J:$J,"&lt;="&amp;BA$8,'Bank-1S'!$AF:$AF,$N100,'Bank-1S'!$X:$X,$F100,'Bank-1S'!$Y:$Y,$G100),SUMIFS('Bank-1S'!$AE:$AE,'Bank-1S'!$J:$J,BA$8,'Bank-1S'!$AF:$AF,$N100,'Bank-1S'!$X:$X,$F100,'Bank-1S'!$Y:$Y,$G100))</f>
        <v>0</v>
      </c>
      <c r="BB100" s="179">
        <f ca="1">IF(BB$7&lt;&gt;"",SUMIFS('Bank-1S'!$AE:$AE,'Bank-1S'!$J:$J,"&gt;="&amp;BB$7,'Bank-1S'!$J:$J,"&lt;="&amp;BB$8,'Bank-1S'!$AF:$AF,$N100,'Bank-1S'!$X:$X,$F100,'Bank-1S'!$Y:$Y,$G100),SUMIFS('Bank-1S'!$AE:$AE,'Bank-1S'!$J:$J,BB$8,'Bank-1S'!$AF:$AF,$N100,'Bank-1S'!$X:$X,$F100,'Bank-1S'!$Y:$Y,$G100))</f>
        <v>0</v>
      </c>
      <c r="BC100" s="179">
        <f ca="1">IF(BC$7&lt;&gt;"",SUMIFS('Bank-1S'!$AE:$AE,'Bank-1S'!$J:$J,"&gt;="&amp;BC$7,'Bank-1S'!$J:$J,"&lt;="&amp;BC$8,'Bank-1S'!$AF:$AF,$N100,'Bank-1S'!$X:$X,$F100,'Bank-1S'!$Y:$Y,$G100),SUMIFS('Bank-1S'!$AE:$AE,'Bank-1S'!$J:$J,BC$8,'Bank-1S'!$AF:$AF,$N100,'Bank-1S'!$X:$X,$F100,'Bank-1S'!$Y:$Y,$G100))</f>
        <v>0</v>
      </c>
      <c r="BD100" s="179">
        <f ca="1">IF(BD$7&lt;&gt;"",SUMIFS('Bank-1S'!$AE:$AE,'Bank-1S'!$J:$J,"&gt;="&amp;BD$7,'Bank-1S'!$J:$J,"&lt;="&amp;BD$8,'Bank-1S'!$AF:$AF,$N100,'Bank-1S'!$X:$X,$F100,'Bank-1S'!$Y:$Y,$G100),SUMIFS('Bank-1S'!$AE:$AE,'Bank-1S'!$J:$J,BD$8,'Bank-1S'!$AF:$AF,$N100,'Bank-1S'!$X:$X,$F100,'Bank-1S'!$Y:$Y,$G100))</f>
        <v>0</v>
      </c>
      <c r="BE100" s="179">
        <f ca="1">IF(BE$7&lt;&gt;"",SUMIFS('Bank-1S'!$AE:$AE,'Bank-1S'!$J:$J,"&gt;="&amp;BE$7,'Bank-1S'!$J:$J,"&lt;="&amp;BE$8,'Bank-1S'!$AF:$AF,$N100,'Bank-1S'!$X:$X,$F100,'Bank-1S'!$Y:$Y,$G100),SUMIFS('Bank-1S'!$AE:$AE,'Bank-1S'!$J:$J,BE$8,'Bank-1S'!$AF:$AF,$N100,'Bank-1S'!$X:$X,$F100,'Bank-1S'!$Y:$Y,$G100))</f>
        <v>0</v>
      </c>
      <c r="BF100" s="179">
        <f ca="1">IF(BF$7&lt;&gt;"",SUMIFS('Bank-1S'!$AE:$AE,'Bank-1S'!$J:$J,"&gt;="&amp;BF$7,'Bank-1S'!$J:$J,"&lt;="&amp;BF$8,'Bank-1S'!$AF:$AF,$N100,'Bank-1S'!$X:$X,$F100,'Bank-1S'!$Y:$Y,$G100),SUMIFS('Bank-1S'!$AE:$AE,'Bank-1S'!$J:$J,BF$8,'Bank-1S'!$AF:$AF,$N100,'Bank-1S'!$X:$X,$F100,'Bank-1S'!$Y:$Y,$G100))</f>
        <v>0</v>
      </c>
      <c r="BG100" s="179">
        <f ca="1">IF(BG$7&lt;&gt;"",SUMIFS('Bank-1S'!$AE:$AE,'Bank-1S'!$J:$J,"&gt;="&amp;BG$7,'Bank-1S'!$J:$J,"&lt;="&amp;BG$8,'Bank-1S'!$AF:$AF,$N100,'Bank-1S'!$X:$X,$F100,'Bank-1S'!$Y:$Y,$G100),SUMIFS('Bank-1S'!$AE:$AE,'Bank-1S'!$J:$J,BG$8,'Bank-1S'!$AF:$AF,$N100,'Bank-1S'!$X:$X,$F100,'Bank-1S'!$Y:$Y,$G100))</f>
        <v>0</v>
      </c>
      <c r="BH100" s="179">
        <f ca="1">IF(BH$7&lt;&gt;"",SUMIFS('Bank-1S'!$AE:$AE,'Bank-1S'!$J:$J,"&gt;="&amp;BH$7,'Bank-1S'!$J:$J,"&lt;="&amp;BH$8,'Bank-1S'!$AF:$AF,$N100,'Bank-1S'!$X:$X,$F100,'Bank-1S'!$Y:$Y,$G100),SUMIFS('Bank-1S'!$AE:$AE,'Bank-1S'!$J:$J,BH$8,'Bank-1S'!$AF:$AF,$N100,'Bank-1S'!$X:$X,$F100,'Bank-1S'!$Y:$Y,$G100))</f>
        <v>0</v>
      </c>
      <c r="BI100" s="179">
        <f ca="1">IF(BI$7&lt;&gt;"",SUMIFS('Bank-1S'!$AE:$AE,'Bank-1S'!$J:$J,"&gt;="&amp;BI$7,'Bank-1S'!$J:$J,"&lt;="&amp;BI$8,'Bank-1S'!$AF:$AF,$N100,'Bank-1S'!$X:$X,$F100,'Bank-1S'!$Y:$Y,$G100),SUMIFS('Bank-1S'!$AE:$AE,'Bank-1S'!$J:$J,BI$8,'Bank-1S'!$AF:$AF,$N100,'Bank-1S'!$X:$X,$F100,'Bank-1S'!$Y:$Y,$G100))</f>
        <v>0</v>
      </c>
      <c r="BJ100" s="179">
        <f ca="1">IF(BJ$7&lt;&gt;"",SUMIFS('Bank-1S'!$AE:$AE,'Bank-1S'!$J:$J,"&gt;="&amp;BJ$7,'Bank-1S'!$J:$J,"&lt;="&amp;BJ$8,'Bank-1S'!$AF:$AF,$N100,'Bank-1S'!$X:$X,$F100,'Bank-1S'!$Y:$Y,$G100),SUMIFS('Bank-1S'!$AE:$AE,'Bank-1S'!$J:$J,BJ$8,'Bank-1S'!$AF:$AF,$N100,'Bank-1S'!$X:$X,$F100,'Bank-1S'!$Y:$Y,$G100))</f>
        <v>0</v>
      </c>
      <c r="BK100" s="179">
        <f ca="1">IF(BK$7&lt;&gt;"",SUMIFS('Bank-1S'!$AE:$AE,'Bank-1S'!$J:$J,"&gt;="&amp;BK$7,'Bank-1S'!$J:$J,"&lt;="&amp;BK$8,'Bank-1S'!$AF:$AF,$N100,'Bank-1S'!$X:$X,$F100,'Bank-1S'!$Y:$Y,$G100),SUMIFS('Bank-1S'!$AE:$AE,'Bank-1S'!$J:$J,BK$8,'Bank-1S'!$AF:$AF,$N100,'Bank-1S'!$X:$X,$F100,'Bank-1S'!$Y:$Y,$G100))</f>
        <v>0</v>
      </c>
      <c r="BL100" s="179">
        <f ca="1">IF(BL$7&lt;&gt;"",SUMIFS('Bank-1S'!$AE:$AE,'Bank-1S'!$J:$J,"&gt;="&amp;BL$7,'Bank-1S'!$J:$J,"&lt;="&amp;BL$8,'Bank-1S'!$AF:$AF,$N100,'Bank-1S'!$X:$X,$F100,'Bank-1S'!$Y:$Y,$G100),SUMIFS('Bank-1S'!$AE:$AE,'Bank-1S'!$J:$J,BL$8,'Bank-1S'!$AF:$AF,$N100,'Bank-1S'!$X:$X,$F100,'Bank-1S'!$Y:$Y,$G100))</f>
        <v>0</v>
      </c>
      <c r="BM100" s="179">
        <f ca="1">IF(BM$7&lt;&gt;"",SUMIFS('Bank-1S'!$AE:$AE,'Bank-1S'!$J:$J,"&gt;="&amp;BM$7,'Bank-1S'!$J:$J,"&lt;="&amp;BM$8,'Bank-1S'!$AF:$AF,$N100,'Bank-1S'!$X:$X,$F100,'Bank-1S'!$Y:$Y,$G100),SUMIFS('Bank-1S'!$AE:$AE,'Bank-1S'!$J:$J,BM$8,'Bank-1S'!$AF:$AF,$N100,'Bank-1S'!$X:$X,$F100,'Bank-1S'!$Y:$Y,$G100))</f>
        <v>0</v>
      </c>
      <c r="BN100" s="179">
        <f ca="1">IF(BN$7&lt;&gt;"",SUMIFS('Bank-1S'!$AE:$AE,'Bank-1S'!$J:$J,"&gt;="&amp;BN$7,'Bank-1S'!$J:$J,"&lt;="&amp;BN$8,'Bank-1S'!$AF:$AF,$N100,'Bank-1S'!$X:$X,$F100,'Bank-1S'!$Y:$Y,$G100),SUMIFS('Bank-1S'!$AE:$AE,'Bank-1S'!$J:$J,BN$8,'Bank-1S'!$AF:$AF,$N100,'Bank-1S'!$X:$X,$F100,'Bank-1S'!$Y:$Y,$G100))</f>
        <v>0</v>
      </c>
      <c r="BO100" s="179">
        <f ca="1">IF(BO$7&lt;&gt;"",SUMIFS('Bank-1S'!$AE:$AE,'Bank-1S'!$J:$J,"&gt;="&amp;BO$7,'Bank-1S'!$J:$J,"&lt;="&amp;BO$8,'Bank-1S'!$AF:$AF,$N100,'Bank-1S'!$X:$X,$F100,'Bank-1S'!$Y:$Y,$G100),SUMIFS('Bank-1S'!$AE:$AE,'Bank-1S'!$J:$J,BO$8,'Bank-1S'!$AF:$AF,$N100,'Bank-1S'!$X:$X,$F100,'Bank-1S'!$Y:$Y,$G100))</f>
        <v>0</v>
      </c>
      <c r="BP100" s="179">
        <f ca="1">IF(BP$7&lt;&gt;"",SUMIFS('Bank-1S'!$AE:$AE,'Bank-1S'!$J:$J,"&gt;="&amp;BP$7,'Bank-1S'!$J:$J,"&lt;="&amp;BP$8,'Bank-1S'!$AF:$AF,$N100,'Bank-1S'!$X:$X,$F100,'Bank-1S'!$Y:$Y,$G100),SUMIFS('Bank-1S'!$AE:$AE,'Bank-1S'!$J:$J,BP$8,'Bank-1S'!$AF:$AF,$N100,'Bank-1S'!$X:$X,$F100,'Bank-1S'!$Y:$Y,$G100))</f>
        <v>0</v>
      </c>
      <c r="BQ100" s="179">
        <f ca="1">IF(BQ$7&lt;&gt;"",SUMIFS('Bank-1S'!$AE:$AE,'Bank-1S'!$J:$J,"&gt;="&amp;BQ$7,'Bank-1S'!$J:$J,"&lt;="&amp;BQ$8,'Bank-1S'!$AF:$AF,$N100,'Bank-1S'!$X:$X,$F100,'Bank-1S'!$Y:$Y,$G100),SUMIFS('Bank-1S'!$AE:$AE,'Bank-1S'!$J:$J,BQ$8,'Bank-1S'!$AF:$AF,$N100,'Bank-1S'!$X:$X,$F100,'Bank-1S'!$Y:$Y,$G100))</f>
        <v>0</v>
      </c>
      <c r="BR100" s="179">
        <f ca="1">IF(BR$7&lt;&gt;"",SUMIFS('Bank-1S'!$AE:$AE,'Bank-1S'!$J:$J,"&gt;="&amp;BR$7,'Bank-1S'!$J:$J,"&lt;="&amp;BR$8,'Bank-1S'!$AF:$AF,$N100,'Bank-1S'!$X:$X,$F100,'Bank-1S'!$Y:$Y,$G100),SUMIFS('Bank-1S'!$AE:$AE,'Bank-1S'!$J:$J,BR$8,'Bank-1S'!$AF:$AF,$N100,'Bank-1S'!$X:$X,$F100,'Bank-1S'!$Y:$Y,$G100))</f>
        <v>0</v>
      </c>
      <c r="BS100" s="179">
        <f ca="1">IF(BS$7&lt;&gt;"",SUMIFS('Bank-1S'!$AE:$AE,'Bank-1S'!$J:$J,"&gt;="&amp;BS$7,'Bank-1S'!$J:$J,"&lt;="&amp;BS$8,'Bank-1S'!$AF:$AF,$N100,'Bank-1S'!$X:$X,$F100,'Bank-1S'!$Y:$Y,$G100),SUMIFS('Bank-1S'!$AE:$AE,'Bank-1S'!$J:$J,BS$8,'Bank-1S'!$AF:$AF,$N100,'Bank-1S'!$X:$X,$F100,'Bank-1S'!$Y:$Y,$G100))</f>
        <v>0</v>
      </c>
      <c r="BT100" s="179">
        <f ca="1">IF(BT$7&lt;&gt;"",SUMIFS('Bank-1S'!$AE:$AE,'Bank-1S'!$J:$J,"&gt;="&amp;BT$7,'Bank-1S'!$J:$J,"&lt;="&amp;BT$8,'Bank-1S'!$AF:$AF,$N100,'Bank-1S'!$X:$X,$F100,'Bank-1S'!$Y:$Y,$G100),SUMIFS('Bank-1S'!$AE:$AE,'Bank-1S'!$J:$J,BT$8,'Bank-1S'!$AF:$AF,$N100,'Bank-1S'!$X:$X,$F100,'Bank-1S'!$Y:$Y,$G100))</f>
        <v>0</v>
      </c>
      <c r="BU100" s="179">
        <f ca="1">IF(BU$7&lt;&gt;"",SUMIFS('Bank-1S'!$AE:$AE,'Bank-1S'!$J:$J,"&gt;="&amp;BU$7,'Bank-1S'!$J:$J,"&lt;="&amp;BU$8,'Bank-1S'!$AF:$AF,$N100,'Bank-1S'!$X:$X,$F100,'Bank-1S'!$Y:$Y,$G100),SUMIFS('Bank-1S'!$AE:$AE,'Bank-1S'!$J:$J,BU$8,'Bank-1S'!$AF:$AF,$N100,'Bank-1S'!$X:$X,$F100,'Bank-1S'!$Y:$Y,$G100))</f>
        <v>0</v>
      </c>
      <c r="BV100" s="179">
        <f ca="1">IF(BV$7&lt;&gt;"",SUMIFS('Bank-1S'!$AE:$AE,'Bank-1S'!$J:$J,"&gt;="&amp;BV$7,'Bank-1S'!$J:$J,"&lt;="&amp;BV$8,'Bank-1S'!$AF:$AF,$N100,'Bank-1S'!$X:$X,$F100,'Bank-1S'!$Y:$Y,$G100),SUMIFS('Bank-1S'!$AE:$AE,'Bank-1S'!$J:$J,BV$8,'Bank-1S'!$AF:$AF,$N100,'Bank-1S'!$X:$X,$F100,'Bank-1S'!$Y:$Y,$G100))</f>
        <v>0</v>
      </c>
      <c r="BW100" s="179">
        <f ca="1">IF(BW$7&lt;&gt;"",SUMIFS('Bank-1S'!$AE:$AE,'Bank-1S'!$J:$J,"&gt;="&amp;BW$7,'Bank-1S'!$J:$J,"&lt;="&amp;BW$8,'Bank-1S'!$AF:$AF,$N100,'Bank-1S'!$X:$X,$F100,'Bank-1S'!$Y:$Y,$G100),SUMIFS('Bank-1S'!$AE:$AE,'Bank-1S'!$J:$J,BW$8,'Bank-1S'!$AF:$AF,$N100,'Bank-1S'!$X:$X,$F100,'Bank-1S'!$Y:$Y,$G100))</f>
        <v>0</v>
      </c>
      <c r="BX100" s="179">
        <f ca="1">IF(BX$7&lt;&gt;"",SUMIFS('Bank-1S'!$AE:$AE,'Bank-1S'!$J:$J,"&gt;="&amp;BX$7,'Bank-1S'!$J:$J,"&lt;="&amp;BX$8,'Bank-1S'!$AF:$AF,$N100,'Bank-1S'!$X:$X,$F100,'Bank-1S'!$Y:$Y,$G100),SUMIFS('Bank-1S'!$AE:$AE,'Bank-1S'!$J:$J,BX$8,'Bank-1S'!$AF:$AF,$N100,'Bank-1S'!$X:$X,$F100,'Bank-1S'!$Y:$Y,$G100))</f>
        <v>0</v>
      </c>
      <c r="BY100" s="179">
        <f ca="1">IF(BY$7&lt;&gt;"",SUMIFS('Bank-1S'!$AE:$AE,'Bank-1S'!$J:$J,"&gt;="&amp;BY$7,'Bank-1S'!$J:$J,"&lt;="&amp;BY$8,'Bank-1S'!$AF:$AF,$N100,'Bank-1S'!$X:$X,$F100,'Bank-1S'!$Y:$Y,$G100),SUMIFS('Bank-1S'!$AE:$AE,'Bank-1S'!$J:$J,BY$8,'Bank-1S'!$AF:$AF,$N100,'Bank-1S'!$X:$X,$F100,'Bank-1S'!$Y:$Y,$G100))</f>
        <v>0</v>
      </c>
      <c r="BZ100" s="179">
        <f ca="1">IF(BZ$7&lt;&gt;"",SUMIFS('Bank-1S'!$AE:$AE,'Bank-1S'!$J:$J,"&gt;="&amp;BZ$7,'Bank-1S'!$J:$J,"&lt;="&amp;BZ$8,'Bank-1S'!$AF:$AF,$N100,'Bank-1S'!$X:$X,$F100,'Bank-1S'!$Y:$Y,$G100),SUMIFS('Bank-1S'!$AE:$AE,'Bank-1S'!$J:$J,BZ$8,'Bank-1S'!$AF:$AF,$N100,'Bank-1S'!$X:$X,$F100,'Bank-1S'!$Y:$Y,$G100))</f>
        <v>0</v>
      </c>
      <c r="CA100" s="179">
        <f ca="1">IF(CA$7&lt;&gt;"",SUMIFS('Bank-1S'!$AE:$AE,'Bank-1S'!$J:$J,"&gt;="&amp;CA$7,'Bank-1S'!$J:$J,"&lt;="&amp;CA$8,'Bank-1S'!$AF:$AF,$N100,'Bank-1S'!$X:$X,$F100,'Bank-1S'!$Y:$Y,$G100),SUMIFS('Bank-1S'!$AE:$AE,'Bank-1S'!$J:$J,CA$8,'Bank-1S'!$AF:$AF,$N100,'Bank-1S'!$X:$X,$F100,'Bank-1S'!$Y:$Y,$G100))</f>
        <v>0</v>
      </c>
      <c r="CB100" s="179">
        <f ca="1">IF(CB$7&lt;&gt;"",SUMIFS('Bank-1S'!$AE:$AE,'Bank-1S'!$J:$J,"&gt;="&amp;CB$7,'Bank-1S'!$J:$J,"&lt;="&amp;CB$8,'Bank-1S'!$AF:$AF,$N100,'Bank-1S'!$X:$X,$F100,'Bank-1S'!$Y:$Y,$G100),SUMIFS('Bank-1S'!$AE:$AE,'Bank-1S'!$J:$J,CB$8,'Bank-1S'!$AF:$AF,$N100,'Bank-1S'!$X:$X,$F100,'Bank-1S'!$Y:$Y,$G100))</f>
        <v>0</v>
      </c>
      <c r="CC100" s="179">
        <f ca="1">IF(CC$7&lt;&gt;"",SUMIFS('Bank-1S'!$AE:$AE,'Bank-1S'!$J:$J,"&gt;="&amp;CC$7,'Bank-1S'!$J:$J,"&lt;="&amp;CC$8,'Bank-1S'!$AF:$AF,$N100,'Bank-1S'!$X:$X,$F100,'Bank-1S'!$Y:$Y,$G100),SUMIFS('Bank-1S'!$AE:$AE,'Bank-1S'!$J:$J,CC$8,'Bank-1S'!$AF:$AF,$N100,'Bank-1S'!$X:$X,$F100,'Bank-1S'!$Y:$Y,$G100))</f>
        <v>0</v>
      </c>
      <c r="CD100" s="179">
        <f ca="1">IF(CD$7&lt;&gt;"",SUMIFS('Bank-1S'!$AE:$AE,'Bank-1S'!$J:$J,"&gt;="&amp;CD$7,'Bank-1S'!$J:$J,"&lt;="&amp;CD$8,'Bank-1S'!$AF:$AF,$N100,'Bank-1S'!$X:$X,$F100,'Bank-1S'!$Y:$Y,$G100),SUMIFS('Bank-1S'!$AE:$AE,'Bank-1S'!$J:$J,CD$8,'Bank-1S'!$AF:$AF,$N100,'Bank-1S'!$X:$X,$F100,'Bank-1S'!$Y:$Y,$G100))</f>
        <v>0</v>
      </c>
      <c r="CE100" s="179">
        <f ca="1">IF(CE$7&lt;&gt;"",SUMIFS('Bank-1S'!$AE:$AE,'Bank-1S'!$J:$J,"&gt;="&amp;CE$7,'Bank-1S'!$J:$J,"&lt;="&amp;CE$8,'Bank-1S'!$AF:$AF,$N100,'Bank-1S'!$X:$X,$F100,'Bank-1S'!$Y:$Y,$G100),SUMIFS('Bank-1S'!$AE:$AE,'Bank-1S'!$J:$J,CE$8,'Bank-1S'!$AF:$AF,$N100,'Bank-1S'!$X:$X,$F100,'Bank-1S'!$Y:$Y,$G100))</f>
        <v>0</v>
      </c>
      <c r="CF100" s="179">
        <f ca="1">IF(CF$7&lt;&gt;"",SUMIFS('Bank-1S'!$AE:$AE,'Bank-1S'!$J:$J,"&gt;="&amp;CF$7,'Bank-1S'!$J:$J,"&lt;="&amp;CF$8,'Bank-1S'!$AF:$AF,$N100,'Bank-1S'!$X:$X,$F100,'Bank-1S'!$Y:$Y,$G100),SUMIFS('Bank-1S'!$AE:$AE,'Bank-1S'!$J:$J,CF$8,'Bank-1S'!$AF:$AF,$N100,'Bank-1S'!$X:$X,$F100,'Bank-1S'!$Y:$Y,$G100))</f>
        <v>0</v>
      </c>
      <c r="CG100" s="179">
        <f ca="1">IF(CG$7&lt;&gt;"",SUMIFS('Bank-1S'!$AE:$AE,'Bank-1S'!$J:$J,"&gt;="&amp;CG$7,'Bank-1S'!$J:$J,"&lt;="&amp;CG$8,'Bank-1S'!$AF:$AF,$N100,'Bank-1S'!$X:$X,$F100,'Bank-1S'!$Y:$Y,$G100),SUMIFS('Bank-1S'!$AE:$AE,'Bank-1S'!$J:$J,CG$8,'Bank-1S'!$AF:$AF,$N100,'Bank-1S'!$X:$X,$F100,'Bank-1S'!$Y:$Y,$G100))</f>
        <v>0</v>
      </c>
      <c r="CH100" s="179">
        <f ca="1">IF(CH$7&lt;&gt;"",SUMIFS('Bank-1S'!$AE:$AE,'Bank-1S'!$J:$J,"&gt;="&amp;CH$7,'Bank-1S'!$J:$J,"&lt;="&amp;CH$8,'Bank-1S'!$AF:$AF,$N100,'Bank-1S'!$X:$X,$F100,'Bank-1S'!$Y:$Y,$G100),SUMIFS('Bank-1S'!$AE:$AE,'Bank-1S'!$J:$J,CH$8,'Bank-1S'!$AF:$AF,$N100,'Bank-1S'!$X:$X,$F100,'Bank-1S'!$Y:$Y,$G100))</f>
        <v>0</v>
      </c>
      <c r="CI100" s="179">
        <f ca="1">IF(CI$7&lt;&gt;"",SUMIFS('Bank-1S'!$AE:$AE,'Bank-1S'!$J:$J,"&gt;="&amp;CI$7,'Bank-1S'!$J:$J,"&lt;="&amp;CI$8,'Bank-1S'!$AF:$AF,$N100,'Bank-1S'!$X:$X,$F100,'Bank-1S'!$Y:$Y,$G100),SUMIFS('Bank-1S'!$AE:$AE,'Bank-1S'!$J:$J,CI$8,'Bank-1S'!$AF:$AF,$N100,'Bank-1S'!$X:$X,$F100,'Bank-1S'!$Y:$Y,$G100))</f>
        <v>0</v>
      </c>
      <c r="CJ100" s="179">
        <f ca="1">IF(CJ$7&lt;&gt;"",SUMIFS('Bank-1S'!$AE:$AE,'Bank-1S'!$J:$J,"&gt;="&amp;CJ$7,'Bank-1S'!$J:$J,"&lt;="&amp;CJ$8,'Bank-1S'!$AF:$AF,$N100,'Bank-1S'!$X:$X,$F100,'Bank-1S'!$Y:$Y,$G100),SUMIFS('Bank-1S'!$AE:$AE,'Bank-1S'!$J:$J,CJ$8,'Bank-1S'!$AF:$AF,$N100,'Bank-1S'!$X:$X,$F100,'Bank-1S'!$Y:$Y,$G100))</f>
        <v>0</v>
      </c>
      <c r="CK100" s="179">
        <f ca="1">IF(CK$7&lt;&gt;"",SUMIFS('Bank-1S'!$AE:$AE,'Bank-1S'!$J:$J,"&gt;="&amp;CK$7,'Bank-1S'!$J:$J,"&lt;="&amp;CK$8,'Bank-1S'!$AF:$AF,$N100,'Bank-1S'!$X:$X,$F100,'Bank-1S'!$Y:$Y,$G100),SUMIFS('Bank-1S'!$AE:$AE,'Bank-1S'!$J:$J,CK$8,'Bank-1S'!$AF:$AF,$N100,'Bank-1S'!$X:$X,$F100,'Bank-1S'!$Y:$Y,$G100))</f>
        <v>0</v>
      </c>
      <c r="CL100" s="179">
        <f ca="1">IF(CL$7&lt;&gt;"",SUMIFS('Bank-1S'!$AE:$AE,'Bank-1S'!$J:$J,"&gt;="&amp;CL$7,'Bank-1S'!$J:$J,"&lt;="&amp;CL$8,'Bank-1S'!$AF:$AF,$N100,'Bank-1S'!$X:$X,$F100,'Bank-1S'!$Y:$Y,$G100),SUMIFS('Bank-1S'!$AE:$AE,'Bank-1S'!$J:$J,CL$8,'Bank-1S'!$AF:$AF,$N100,'Bank-1S'!$X:$X,$F100,'Bank-1S'!$Y:$Y,$G100))</f>
        <v>0</v>
      </c>
      <c r="CM100" s="179">
        <f ca="1">IF(CM$7&lt;&gt;"",SUMIFS('Bank-1S'!$AE:$AE,'Bank-1S'!$J:$J,"&gt;="&amp;CM$7,'Bank-1S'!$J:$J,"&lt;="&amp;CM$8,'Bank-1S'!$AF:$AF,$N100,'Bank-1S'!$X:$X,$F100,'Bank-1S'!$Y:$Y,$G100),SUMIFS('Bank-1S'!$AE:$AE,'Bank-1S'!$J:$J,CM$8,'Bank-1S'!$AF:$AF,$N100,'Bank-1S'!$X:$X,$F100,'Bank-1S'!$Y:$Y,$G100))</f>
        <v>0</v>
      </c>
      <c r="CN100" s="179">
        <f ca="1">IF(CN$7&lt;&gt;"",SUMIFS('Bank-1S'!$AE:$AE,'Bank-1S'!$J:$J,"&gt;="&amp;CN$7,'Bank-1S'!$J:$J,"&lt;="&amp;CN$8,'Bank-1S'!$AF:$AF,$N100,'Bank-1S'!$X:$X,$F100,'Bank-1S'!$Y:$Y,$G100),SUMIFS('Bank-1S'!$AE:$AE,'Bank-1S'!$J:$J,CN$8,'Bank-1S'!$AF:$AF,$N100,'Bank-1S'!$X:$X,$F100,'Bank-1S'!$Y:$Y,$G100))</f>
        <v>0</v>
      </c>
      <c r="CO100" s="179">
        <f ca="1">IF(CO$7&lt;&gt;"",SUMIFS('Bank-1S'!$AE:$AE,'Bank-1S'!$J:$J,"&gt;="&amp;CO$7,'Bank-1S'!$J:$J,"&lt;="&amp;CO$8,'Bank-1S'!$AF:$AF,$N100,'Bank-1S'!$X:$X,$F100,'Bank-1S'!$Y:$Y,$G100),SUMIFS('Bank-1S'!$AE:$AE,'Bank-1S'!$J:$J,CO$8,'Bank-1S'!$AF:$AF,$N100,'Bank-1S'!$X:$X,$F100,'Bank-1S'!$Y:$Y,$G100))</f>
        <v>0</v>
      </c>
      <c r="CP100" s="179">
        <f ca="1">IF(CP$7&lt;&gt;"",SUMIFS('Bank-1S'!$AE:$AE,'Bank-1S'!$J:$J,"&gt;="&amp;CP$7,'Bank-1S'!$J:$J,"&lt;="&amp;CP$8,'Bank-1S'!$AF:$AF,$N100,'Bank-1S'!$X:$X,$F100,'Bank-1S'!$Y:$Y,$G100),SUMIFS('Bank-1S'!$AE:$AE,'Bank-1S'!$J:$J,CP$8,'Bank-1S'!$AF:$AF,$N100,'Bank-1S'!$X:$X,$F100,'Bank-1S'!$Y:$Y,$G100))</f>
        <v>0</v>
      </c>
      <c r="CQ100" s="179">
        <f ca="1">IF(CQ$7&lt;&gt;"",SUMIFS('Bank-1S'!$AE:$AE,'Bank-1S'!$J:$J,"&gt;="&amp;CQ$7,'Bank-1S'!$J:$J,"&lt;="&amp;CQ$8,'Bank-1S'!$AF:$AF,$N100,'Bank-1S'!$X:$X,$F100,'Bank-1S'!$Y:$Y,$G100),SUMIFS('Bank-1S'!$AE:$AE,'Bank-1S'!$J:$J,CQ$8,'Bank-1S'!$AF:$AF,$N100,'Bank-1S'!$X:$X,$F100,'Bank-1S'!$Y:$Y,$G100))</f>
        <v>0</v>
      </c>
      <c r="CR100" s="179">
        <f ca="1">IF(CR$7&lt;&gt;"",SUMIFS('Bank-1S'!$AE:$AE,'Bank-1S'!$J:$J,"&gt;="&amp;CR$7,'Bank-1S'!$J:$J,"&lt;="&amp;CR$8,'Bank-1S'!$AF:$AF,$N100,'Bank-1S'!$X:$X,$F100,'Bank-1S'!$Y:$Y,$G100),SUMIFS('Bank-1S'!$AE:$AE,'Bank-1S'!$J:$J,CR$8,'Bank-1S'!$AF:$AF,$N100,'Bank-1S'!$X:$X,$F100,'Bank-1S'!$Y:$Y,$G100))</f>
        <v>0</v>
      </c>
      <c r="CS100" s="179">
        <f ca="1">IF(CS$7&lt;&gt;"",SUMIFS('Bank-1S'!$AE:$AE,'Bank-1S'!$J:$J,"&gt;="&amp;CS$7,'Bank-1S'!$J:$J,"&lt;="&amp;CS$8,'Bank-1S'!$AF:$AF,$N100,'Bank-1S'!$X:$X,$F100,'Bank-1S'!$Y:$Y,$G100),SUMIFS('Bank-1S'!$AE:$AE,'Bank-1S'!$J:$J,CS$8,'Bank-1S'!$AF:$AF,$N100,'Bank-1S'!$X:$X,$F100,'Bank-1S'!$Y:$Y,$G100))</f>
        <v>0</v>
      </c>
      <c r="CT100" s="180">
        <f ca="1">IF(CT$7&lt;&gt;"",SUMIFS('Bank-1S'!$AE:$AE,'Bank-1S'!$J:$J,"&gt;="&amp;CT$7,'Bank-1S'!$J:$J,"&lt;="&amp;CT$8,'Bank-1S'!$AF:$AF,$N100,'Bank-1S'!$X:$X,$F100,'Bank-1S'!$Y:$Y,$G100),SUMIFS('Bank-1S'!$AE:$AE,'Bank-1S'!$J:$J,CT$8,'Bank-1S'!$AF:$AF,$N100,'Bank-1S'!$X:$X,$F100,'Bank-1S'!$Y:$Y,$G100))</f>
        <v>0</v>
      </c>
    </row>
    <row r="101" spans="1:98" ht="3" customHeight="1" x14ac:dyDescent="0.25">
      <c r="A101" s="89"/>
      <c r="B101" s="89"/>
      <c r="C101" s="89"/>
      <c r="D101" s="89"/>
      <c r="E101" s="191"/>
      <c r="F101" s="89"/>
      <c r="G101" s="89"/>
      <c r="H101" s="281">
        <f t="shared" ca="1" si="24"/>
        <v>0</v>
      </c>
      <c r="I101" s="305">
        <f t="shared" ca="1" si="40"/>
        <v>0</v>
      </c>
      <c r="J101" s="281">
        <f t="shared" ca="1" si="22"/>
        <v>0</v>
      </c>
      <c r="K101" s="305">
        <f t="shared" ca="1" si="26"/>
        <v>0</v>
      </c>
      <c r="L101" s="305">
        <f t="shared" ca="1" si="38"/>
        <v>0</v>
      </c>
      <c r="M101" s="86"/>
      <c r="N101" s="90"/>
      <c r="O101" s="88"/>
      <c r="P101" s="89"/>
      <c r="Q101" s="262">
        <f t="shared" ca="1" si="28"/>
        <v>0</v>
      </c>
      <c r="R101" s="89"/>
      <c r="S101" s="139"/>
      <c r="T101" s="140"/>
      <c r="U101" s="141"/>
      <c r="V101" s="170"/>
      <c r="W101" s="17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</row>
    <row r="102" spans="1:98" ht="3" customHeight="1" x14ac:dyDescent="0.25">
      <c r="A102" s="89"/>
      <c r="B102" s="89"/>
      <c r="C102" s="89"/>
      <c r="D102" s="89"/>
      <c r="E102" s="191"/>
      <c r="F102" s="89"/>
      <c r="G102" s="89"/>
      <c r="H102" s="281">
        <f t="shared" ca="1" si="24"/>
        <v>0</v>
      </c>
      <c r="I102" s="305">
        <f t="shared" ca="1" si="40"/>
        <v>0</v>
      </c>
      <c r="J102" s="281">
        <f t="shared" ca="1" si="22"/>
        <v>0</v>
      </c>
      <c r="K102" s="305">
        <f t="shared" ca="1" si="26"/>
        <v>0</v>
      </c>
      <c r="L102" s="305">
        <f t="shared" ca="1" si="38"/>
        <v>0</v>
      </c>
      <c r="M102" s="86"/>
      <c r="N102" s="90"/>
      <c r="O102" s="88"/>
      <c r="P102" s="89"/>
      <c r="Q102" s="262">
        <f t="shared" ca="1" si="28"/>
        <v>0</v>
      </c>
      <c r="R102" s="89"/>
      <c r="S102" s="139"/>
      <c r="T102" s="140"/>
      <c r="U102" s="141"/>
      <c r="V102" s="170"/>
      <c r="W102" s="17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</row>
    <row r="103" spans="1:98" s="28" customFormat="1" ht="10.199999999999999" x14ac:dyDescent="0.2">
      <c r="A103" s="87"/>
      <c r="B103" s="87"/>
      <c r="C103" s="87"/>
      <c r="D103" s="87"/>
      <c r="E103" s="192">
        <v>1</v>
      </c>
      <c r="F103" s="101" t="str">
        <f>lists!$Z$44</f>
        <v>Оплаты капитальных затрат</v>
      </c>
      <c r="G103" s="87"/>
      <c r="H103" s="291">
        <f t="shared" ca="1" si="24"/>
        <v>0</v>
      </c>
      <c r="I103" s="306">
        <f t="shared" ca="1" si="40"/>
        <v>0</v>
      </c>
      <c r="J103" s="291">
        <f t="shared" ca="1" si="22"/>
        <v>0</v>
      </c>
      <c r="K103" s="306">
        <f t="shared" ca="1" si="26"/>
        <v>0</v>
      </c>
      <c r="L103" s="306">
        <f t="shared" ca="1" si="38"/>
        <v>0</v>
      </c>
      <c r="M103" s="86"/>
      <c r="N103" s="87" t="str">
        <f t="shared" ref="N103:N113" si="42">$N$49</f>
        <v>RUR</v>
      </c>
      <c r="O103" s="88"/>
      <c r="P103" s="87"/>
      <c r="Q103" s="260">
        <f t="shared" ca="1" si="28"/>
        <v>0</v>
      </c>
      <c r="R103" s="87"/>
      <c r="S103" s="136"/>
      <c r="T103" s="137">
        <f t="shared" ref="T103:T112" ca="1" si="43">SUM(V103:CU103)</f>
        <v>0</v>
      </c>
      <c r="U103" s="138"/>
      <c r="V103" s="168"/>
      <c r="W103" s="169">
        <f>IF(W$7&lt;&gt;"",SUMIFS('Bank-1S'!$AE:$AE,'Bank-1S'!$J:$J,"&gt;="&amp;W$7,'Bank-1S'!$J:$J,"&lt;="&amp;W$8,'Bank-1S'!$AF:$AF,$N103,'Bank-1S'!$X:$X,$F103),SUMIFS('Bank-1S'!$AE:$AE,'Bank-1S'!$J:$J,W$8,'Bank-1S'!$AF:$AF,$N103,'Bank-1S'!$X:$X,$F103))</f>
        <v>0</v>
      </c>
      <c r="X103" s="99">
        <f ca="1">IF(X$7&lt;&gt;"",SUMIFS('Bank-1S'!$AE:$AE,'Bank-1S'!$J:$J,"&gt;="&amp;X$7,'Bank-1S'!$J:$J,"&lt;="&amp;X$8,'Bank-1S'!$AF:$AF,$N103,'Bank-1S'!$X:$X,$F103),SUMIFS('Bank-1S'!$AE:$AE,'Bank-1S'!$J:$J,X$8,'Bank-1S'!$AF:$AF,$N103,'Bank-1S'!$X:$X,$F103))</f>
        <v>0</v>
      </c>
      <c r="Y103" s="99">
        <f ca="1">IF(Y$7&lt;&gt;"",SUMIFS('Bank-1S'!$AE:$AE,'Bank-1S'!$J:$J,"&gt;="&amp;Y$7,'Bank-1S'!$J:$J,"&lt;="&amp;Y$8,'Bank-1S'!$AF:$AF,$N103,'Bank-1S'!$X:$X,$F103),SUMIFS('Bank-1S'!$AE:$AE,'Bank-1S'!$J:$J,Y$8,'Bank-1S'!$AF:$AF,$N103,'Bank-1S'!$X:$X,$F103))</f>
        <v>0</v>
      </c>
      <c r="Z103" s="99">
        <f ca="1">IF(Z$7&lt;&gt;"",SUMIFS('Bank-1S'!$AE:$AE,'Bank-1S'!$J:$J,"&gt;="&amp;Z$7,'Bank-1S'!$J:$J,"&lt;="&amp;Z$8,'Bank-1S'!$AF:$AF,$N103,'Bank-1S'!$X:$X,$F103),SUMIFS('Bank-1S'!$AE:$AE,'Bank-1S'!$J:$J,Z$8,'Bank-1S'!$AF:$AF,$N103,'Bank-1S'!$X:$X,$F103))</f>
        <v>0</v>
      </c>
      <c r="AA103" s="99">
        <f ca="1">IF(AA$7&lt;&gt;"",SUMIFS('Bank-1S'!$AE:$AE,'Bank-1S'!$J:$J,"&gt;="&amp;AA$7,'Bank-1S'!$J:$J,"&lt;="&amp;AA$8,'Bank-1S'!$AF:$AF,$N103,'Bank-1S'!$X:$X,$F103),SUMIFS('Bank-1S'!$AE:$AE,'Bank-1S'!$J:$J,AA$8,'Bank-1S'!$AF:$AF,$N103,'Bank-1S'!$X:$X,$F103))</f>
        <v>0</v>
      </c>
      <c r="AB103" s="99">
        <f ca="1">IF(AB$7&lt;&gt;"",SUMIFS('Bank-1S'!$AE:$AE,'Bank-1S'!$J:$J,"&gt;="&amp;AB$7,'Bank-1S'!$J:$J,"&lt;="&amp;AB$8,'Bank-1S'!$AF:$AF,$N103,'Bank-1S'!$X:$X,$F103),SUMIFS('Bank-1S'!$AE:$AE,'Bank-1S'!$J:$J,AB$8,'Bank-1S'!$AF:$AF,$N103,'Bank-1S'!$X:$X,$F103))</f>
        <v>0</v>
      </c>
      <c r="AC103" s="99">
        <f ca="1">IF(AC$7&lt;&gt;"",SUMIFS('Bank-1S'!$AE:$AE,'Bank-1S'!$J:$J,"&gt;="&amp;AC$7,'Bank-1S'!$J:$J,"&lt;="&amp;AC$8,'Bank-1S'!$AF:$AF,$N103,'Bank-1S'!$X:$X,$F103),SUMIFS('Bank-1S'!$AE:$AE,'Bank-1S'!$J:$J,AC$8,'Bank-1S'!$AF:$AF,$N103,'Bank-1S'!$X:$X,$F103))</f>
        <v>0</v>
      </c>
      <c r="AD103" s="99">
        <f ca="1">IF(AD$7&lt;&gt;"",SUMIFS('Bank-1S'!$AE:$AE,'Bank-1S'!$J:$J,"&gt;="&amp;AD$7,'Bank-1S'!$J:$J,"&lt;="&amp;AD$8,'Bank-1S'!$AF:$AF,$N103,'Bank-1S'!$X:$X,$F103),SUMIFS('Bank-1S'!$AE:$AE,'Bank-1S'!$J:$J,AD$8,'Bank-1S'!$AF:$AF,$N103,'Bank-1S'!$X:$X,$F103))</f>
        <v>0</v>
      </c>
      <c r="AE103" s="99">
        <f ca="1">IF(AE$7&lt;&gt;"",SUMIFS('Bank-1S'!$AE:$AE,'Bank-1S'!$J:$J,"&gt;="&amp;AE$7,'Bank-1S'!$J:$J,"&lt;="&amp;AE$8,'Bank-1S'!$AF:$AF,$N103,'Bank-1S'!$X:$X,$F103),SUMIFS('Bank-1S'!$AE:$AE,'Bank-1S'!$J:$J,AE$8,'Bank-1S'!$AF:$AF,$N103,'Bank-1S'!$X:$X,$F103))</f>
        <v>0</v>
      </c>
      <c r="AF103" s="99">
        <f ca="1">IF(AF$7&lt;&gt;"",SUMIFS('Bank-1S'!$AE:$AE,'Bank-1S'!$J:$J,"&gt;="&amp;AF$7,'Bank-1S'!$J:$J,"&lt;="&amp;AF$8,'Bank-1S'!$AF:$AF,$N103,'Bank-1S'!$X:$X,$F103),SUMIFS('Bank-1S'!$AE:$AE,'Bank-1S'!$J:$J,AF$8,'Bank-1S'!$AF:$AF,$N103,'Bank-1S'!$X:$X,$F103))</f>
        <v>0</v>
      </c>
      <c r="AG103" s="99">
        <f ca="1">IF(AG$7&lt;&gt;"",SUMIFS('Bank-1S'!$AE:$AE,'Bank-1S'!$J:$J,"&gt;="&amp;AG$7,'Bank-1S'!$J:$J,"&lt;="&amp;AG$8,'Bank-1S'!$AF:$AF,$N103,'Bank-1S'!$X:$X,$F103),SUMIFS('Bank-1S'!$AE:$AE,'Bank-1S'!$J:$J,AG$8,'Bank-1S'!$AF:$AF,$N103,'Bank-1S'!$X:$X,$F103))</f>
        <v>0</v>
      </c>
      <c r="AH103" s="99">
        <f ca="1">IF(AH$7&lt;&gt;"",SUMIFS('Bank-1S'!$AE:$AE,'Bank-1S'!$J:$J,"&gt;="&amp;AH$7,'Bank-1S'!$J:$J,"&lt;="&amp;AH$8,'Bank-1S'!$AF:$AF,$N103,'Bank-1S'!$X:$X,$F103),SUMIFS('Bank-1S'!$AE:$AE,'Bank-1S'!$J:$J,AH$8,'Bank-1S'!$AF:$AF,$N103,'Bank-1S'!$X:$X,$F103))</f>
        <v>0</v>
      </c>
      <c r="AI103" s="99">
        <f ca="1">IF(AI$7&lt;&gt;"",SUMIFS('Bank-1S'!$AE:$AE,'Bank-1S'!$J:$J,"&gt;="&amp;AI$7,'Bank-1S'!$J:$J,"&lt;="&amp;AI$8,'Bank-1S'!$AF:$AF,$N103,'Bank-1S'!$X:$X,$F103),SUMIFS('Bank-1S'!$AE:$AE,'Bank-1S'!$J:$J,AI$8,'Bank-1S'!$AF:$AF,$N103,'Bank-1S'!$X:$X,$F103))</f>
        <v>0</v>
      </c>
      <c r="AJ103" s="99">
        <f ca="1">IF(AJ$7&lt;&gt;"",SUMIFS('Bank-1S'!$AE:$AE,'Bank-1S'!$J:$J,"&gt;="&amp;AJ$7,'Bank-1S'!$J:$J,"&lt;="&amp;AJ$8,'Bank-1S'!$AF:$AF,$N103,'Bank-1S'!$X:$X,$F103),SUMIFS('Bank-1S'!$AE:$AE,'Bank-1S'!$J:$J,AJ$8,'Bank-1S'!$AF:$AF,$N103,'Bank-1S'!$X:$X,$F103))</f>
        <v>0</v>
      </c>
      <c r="AK103" s="99">
        <f ca="1">IF(AK$7&lt;&gt;"",SUMIFS('Bank-1S'!$AE:$AE,'Bank-1S'!$J:$J,"&gt;="&amp;AK$7,'Bank-1S'!$J:$J,"&lt;="&amp;AK$8,'Bank-1S'!$AF:$AF,$N103,'Bank-1S'!$X:$X,$F103),SUMIFS('Bank-1S'!$AE:$AE,'Bank-1S'!$J:$J,AK$8,'Bank-1S'!$AF:$AF,$N103,'Bank-1S'!$X:$X,$F103))</f>
        <v>0</v>
      </c>
      <c r="AL103" s="99">
        <f ca="1">IF(AL$7&lt;&gt;"",SUMIFS('Bank-1S'!$AE:$AE,'Bank-1S'!$J:$J,"&gt;="&amp;AL$7,'Bank-1S'!$J:$J,"&lt;="&amp;AL$8,'Bank-1S'!$AF:$AF,$N103,'Bank-1S'!$X:$X,$F103),SUMIFS('Bank-1S'!$AE:$AE,'Bank-1S'!$J:$J,AL$8,'Bank-1S'!$AF:$AF,$N103,'Bank-1S'!$X:$X,$F103))</f>
        <v>0</v>
      </c>
      <c r="AM103" s="99">
        <f ca="1">IF(AM$7&lt;&gt;"",SUMIFS('Bank-1S'!$AE:$AE,'Bank-1S'!$J:$J,"&gt;="&amp;AM$7,'Bank-1S'!$J:$J,"&lt;="&amp;AM$8,'Bank-1S'!$AF:$AF,$N103,'Bank-1S'!$X:$X,$F103),SUMIFS('Bank-1S'!$AE:$AE,'Bank-1S'!$J:$J,AM$8,'Bank-1S'!$AF:$AF,$N103,'Bank-1S'!$X:$X,$F103))</f>
        <v>0</v>
      </c>
      <c r="AN103" s="99">
        <f ca="1">IF(AN$7&lt;&gt;"",SUMIFS('Bank-1S'!$AE:$AE,'Bank-1S'!$J:$J,"&gt;="&amp;AN$7,'Bank-1S'!$J:$J,"&lt;="&amp;AN$8,'Bank-1S'!$AF:$AF,$N103,'Bank-1S'!$X:$X,$F103),SUMIFS('Bank-1S'!$AE:$AE,'Bank-1S'!$J:$J,AN$8,'Bank-1S'!$AF:$AF,$N103,'Bank-1S'!$X:$X,$F103))</f>
        <v>0</v>
      </c>
      <c r="AO103" s="99">
        <f ca="1">IF(AO$7&lt;&gt;"",SUMIFS('Bank-1S'!$AE:$AE,'Bank-1S'!$J:$J,"&gt;="&amp;AO$7,'Bank-1S'!$J:$J,"&lt;="&amp;AO$8,'Bank-1S'!$AF:$AF,$N103,'Bank-1S'!$X:$X,$F103),SUMIFS('Bank-1S'!$AE:$AE,'Bank-1S'!$J:$J,AO$8,'Bank-1S'!$AF:$AF,$N103,'Bank-1S'!$X:$X,$F103))</f>
        <v>0</v>
      </c>
      <c r="AP103" s="99">
        <f ca="1">IF(AP$7&lt;&gt;"",SUMIFS('Bank-1S'!$AE:$AE,'Bank-1S'!$J:$J,"&gt;="&amp;AP$7,'Bank-1S'!$J:$J,"&lt;="&amp;AP$8,'Bank-1S'!$AF:$AF,$N103,'Bank-1S'!$X:$X,$F103),SUMIFS('Bank-1S'!$AE:$AE,'Bank-1S'!$J:$J,AP$8,'Bank-1S'!$AF:$AF,$N103,'Bank-1S'!$X:$X,$F103))</f>
        <v>0</v>
      </c>
      <c r="AQ103" s="99">
        <f ca="1">IF(AQ$7&lt;&gt;"",SUMIFS('Bank-1S'!$AE:$AE,'Bank-1S'!$J:$J,"&gt;="&amp;AQ$7,'Bank-1S'!$J:$J,"&lt;="&amp;AQ$8,'Bank-1S'!$AF:$AF,$N103,'Bank-1S'!$X:$X,$F103),SUMIFS('Bank-1S'!$AE:$AE,'Bank-1S'!$J:$J,AQ$8,'Bank-1S'!$AF:$AF,$N103,'Bank-1S'!$X:$X,$F103))</f>
        <v>0</v>
      </c>
      <c r="AR103" s="99">
        <f ca="1">IF(AR$7&lt;&gt;"",SUMIFS('Bank-1S'!$AE:$AE,'Bank-1S'!$J:$J,"&gt;="&amp;AR$7,'Bank-1S'!$J:$J,"&lt;="&amp;AR$8,'Bank-1S'!$AF:$AF,$N103,'Bank-1S'!$X:$X,$F103),SUMIFS('Bank-1S'!$AE:$AE,'Bank-1S'!$J:$J,AR$8,'Bank-1S'!$AF:$AF,$N103,'Bank-1S'!$X:$X,$F103))</f>
        <v>0</v>
      </c>
      <c r="AS103" s="99">
        <f ca="1">IF(AS$7&lt;&gt;"",SUMIFS('Bank-1S'!$AE:$AE,'Bank-1S'!$J:$J,"&gt;="&amp;AS$7,'Bank-1S'!$J:$J,"&lt;="&amp;AS$8,'Bank-1S'!$AF:$AF,$N103,'Bank-1S'!$X:$X,$F103),SUMIFS('Bank-1S'!$AE:$AE,'Bank-1S'!$J:$J,AS$8,'Bank-1S'!$AF:$AF,$N103,'Bank-1S'!$X:$X,$F103))</f>
        <v>0</v>
      </c>
      <c r="AT103" s="99">
        <f ca="1">IF(AT$7&lt;&gt;"",SUMIFS('Bank-1S'!$AE:$AE,'Bank-1S'!$J:$J,"&gt;="&amp;AT$7,'Bank-1S'!$J:$J,"&lt;="&amp;AT$8,'Bank-1S'!$AF:$AF,$N103,'Bank-1S'!$X:$X,$F103),SUMIFS('Bank-1S'!$AE:$AE,'Bank-1S'!$J:$J,AT$8,'Bank-1S'!$AF:$AF,$N103,'Bank-1S'!$X:$X,$F103))</f>
        <v>0</v>
      </c>
      <c r="AU103" s="99">
        <f ca="1">IF(AU$7&lt;&gt;"",SUMIFS('Bank-1S'!$AE:$AE,'Bank-1S'!$J:$J,"&gt;="&amp;AU$7,'Bank-1S'!$J:$J,"&lt;="&amp;AU$8,'Bank-1S'!$AF:$AF,$N103,'Bank-1S'!$X:$X,$F103),SUMIFS('Bank-1S'!$AE:$AE,'Bank-1S'!$J:$J,AU$8,'Bank-1S'!$AF:$AF,$N103,'Bank-1S'!$X:$X,$F103))</f>
        <v>0</v>
      </c>
      <c r="AV103" s="99">
        <f ca="1">IF(AV$7&lt;&gt;"",SUMIFS('Bank-1S'!$AE:$AE,'Bank-1S'!$J:$J,"&gt;="&amp;AV$7,'Bank-1S'!$J:$J,"&lt;="&amp;AV$8,'Bank-1S'!$AF:$AF,$N103,'Bank-1S'!$X:$X,$F103),SUMIFS('Bank-1S'!$AE:$AE,'Bank-1S'!$J:$J,AV$8,'Bank-1S'!$AF:$AF,$N103,'Bank-1S'!$X:$X,$F103))</f>
        <v>0</v>
      </c>
      <c r="AW103" s="99">
        <f ca="1">IF(AW$7&lt;&gt;"",SUMIFS('Bank-1S'!$AE:$AE,'Bank-1S'!$J:$J,"&gt;="&amp;AW$7,'Bank-1S'!$J:$J,"&lt;="&amp;AW$8,'Bank-1S'!$AF:$AF,$N103,'Bank-1S'!$X:$X,$F103),SUMIFS('Bank-1S'!$AE:$AE,'Bank-1S'!$J:$J,AW$8,'Bank-1S'!$AF:$AF,$N103,'Bank-1S'!$X:$X,$F103))</f>
        <v>0</v>
      </c>
      <c r="AX103" s="99">
        <f ca="1">IF(AX$7&lt;&gt;"",SUMIFS('Bank-1S'!$AE:$AE,'Bank-1S'!$J:$J,"&gt;="&amp;AX$7,'Bank-1S'!$J:$J,"&lt;="&amp;AX$8,'Bank-1S'!$AF:$AF,$N103,'Bank-1S'!$X:$X,$F103),SUMIFS('Bank-1S'!$AE:$AE,'Bank-1S'!$J:$J,AX$8,'Bank-1S'!$AF:$AF,$N103,'Bank-1S'!$X:$X,$F103))</f>
        <v>0</v>
      </c>
      <c r="AY103" s="99">
        <f ca="1">IF(AY$7&lt;&gt;"",SUMIFS('Bank-1S'!$AE:$AE,'Bank-1S'!$J:$J,"&gt;="&amp;AY$7,'Bank-1S'!$J:$J,"&lt;="&amp;AY$8,'Bank-1S'!$AF:$AF,$N103,'Bank-1S'!$X:$X,$F103),SUMIFS('Bank-1S'!$AE:$AE,'Bank-1S'!$J:$J,AY$8,'Bank-1S'!$AF:$AF,$N103,'Bank-1S'!$X:$X,$F103))</f>
        <v>0</v>
      </c>
      <c r="AZ103" s="99">
        <f ca="1">IF(AZ$7&lt;&gt;"",SUMIFS('Bank-1S'!$AE:$AE,'Bank-1S'!$J:$J,"&gt;="&amp;AZ$7,'Bank-1S'!$J:$J,"&lt;="&amp;AZ$8,'Bank-1S'!$AF:$AF,$N103,'Bank-1S'!$X:$X,$F103),SUMIFS('Bank-1S'!$AE:$AE,'Bank-1S'!$J:$J,AZ$8,'Bank-1S'!$AF:$AF,$N103,'Bank-1S'!$X:$X,$F103))</f>
        <v>0</v>
      </c>
      <c r="BA103" s="99">
        <f ca="1">IF(BA$7&lt;&gt;"",SUMIFS('Bank-1S'!$AE:$AE,'Bank-1S'!$J:$J,"&gt;="&amp;BA$7,'Bank-1S'!$J:$J,"&lt;="&amp;BA$8,'Bank-1S'!$AF:$AF,$N103,'Bank-1S'!$X:$X,$F103),SUMIFS('Bank-1S'!$AE:$AE,'Bank-1S'!$J:$J,BA$8,'Bank-1S'!$AF:$AF,$N103,'Bank-1S'!$X:$X,$F103))</f>
        <v>0</v>
      </c>
      <c r="BB103" s="99">
        <f ca="1">IF(BB$7&lt;&gt;"",SUMIFS('Bank-1S'!$AE:$AE,'Bank-1S'!$J:$J,"&gt;="&amp;BB$7,'Bank-1S'!$J:$J,"&lt;="&amp;BB$8,'Bank-1S'!$AF:$AF,$N103,'Bank-1S'!$X:$X,$F103),SUMIFS('Bank-1S'!$AE:$AE,'Bank-1S'!$J:$J,BB$8,'Bank-1S'!$AF:$AF,$N103,'Bank-1S'!$X:$X,$F103))</f>
        <v>0</v>
      </c>
      <c r="BC103" s="99">
        <f ca="1">IF(BC$7&lt;&gt;"",SUMIFS('Bank-1S'!$AE:$AE,'Bank-1S'!$J:$J,"&gt;="&amp;BC$7,'Bank-1S'!$J:$J,"&lt;="&amp;BC$8,'Bank-1S'!$AF:$AF,$N103,'Bank-1S'!$X:$X,$F103),SUMIFS('Bank-1S'!$AE:$AE,'Bank-1S'!$J:$J,BC$8,'Bank-1S'!$AF:$AF,$N103,'Bank-1S'!$X:$X,$F103))</f>
        <v>0</v>
      </c>
      <c r="BD103" s="99">
        <f ca="1">IF(BD$7&lt;&gt;"",SUMIFS('Bank-1S'!$AE:$AE,'Bank-1S'!$J:$J,"&gt;="&amp;BD$7,'Bank-1S'!$J:$J,"&lt;="&amp;BD$8,'Bank-1S'!$AF:$AF,$N103,'Bank-1S'!$X:$X,$F103),SUMIFS('Bank-1S'!$AE:$AE,'Bank-1S'!$J:$J,BD$8,'Bank-1S'!$AF:$AF,$N103,'Bank-1S'!$X:$X,$F103))</f>
        <v>0</v>
      </c>
      <c r="BE103" s="99">
        <f ca="1">IF(BE$7&lt;&gt;"",SUMIFS('Bank-1S'!$AE:$AE,'Bank-1S'!$J:$J,"&gt;="&amp;BE$7,'Bank-1S'!$J:$J,"&lt;="&amp;BE$8,'Bank-1S'!$AF:$AF,$N103,'Bank-1S'!$X:$X,$F103),SUMIFS('Bank-1S'!$AE:$AE,'Bank-1S'!$J:$J,BE$8,'Bank-1S'!$AF:$AF,$N103,'Bank-1S'!$X:$X,$F103))</f>
        <v>0</v>
      </c>
      <c r="BF103" s="99">
        <f ca="1">IF(BF$7&lt;&gt;"",SUMIFS('Bank-1S'!$AE:$AE,'Bank-1S'!$J:$J,"&gt;="&amp;BF$7,'Bank-1S'!$J:$J,"&lt;="&amp;BF$8,'Bank-1S'!$AF:$AF,$N103,'Bank-1S'!$X:$X,$F103),SUMIFS('Bank-1S'!$AE:$AE,'Bank-1S'!$J:$J,BF$8,'Bank-1S'!$AF:$AF,$N103,'Bank-1S'!$X:$X,$F103))</f>
        <v>0</v>
      </c>
      <c r="BG103" s="99">
        <f ca="1">IF(BG$7&lt;&gt;"",SUMIFS('Bank-1S'!$AE:$AE,'Bank-1S'!$J:$J,"&gt;="&amp;BG$7,'Bank-1S'!$J:$J,"&lt;="&amp;BG$8,'Bank-1S'!$AF:$AF,$N103,'Bank-1S'!$X:$X,$F103),SUMIFS('Bank-1S'!$AE:$AE,'Bank-1S'!$J:$J,BG$8,'Bank-1S'!$AF:$AF,$N103,'Bank-1S'!$X:$X,$F103))</f>
        <v>0</v>
      </c>
      <c r="BH103" s="99">
        <f ca="1">IF(BH$7&lt;&gt;"",SUMIFS('Bank-1S'!$AE:$AE,'Bank-1S'!$J:$J,"&gt;="&amp;BH$7,'Bank-1S'!$J:$J,"&lt;="&amp;BH$8,'Bank-1S'!$AF:$AF,$N103,'Bank-1S'!$X:$X,$F103),SUMIFS('Bank-1S'!$AE:$AE,'Bank-1S'!$J:$J,BH$8,'Bank-1S'!$AF:$AF,$N103,'Bank-1S'!$X:$X,$F103))</f>
        <v>0</v>
      </c>
      <c r="BI103" s="99">
        <f ca="1">IF(BI$7&lt;&gt;"",SUMIFS('Bank-1S'!$AE:$AE,'Bank-1S'!$J:$J,"&gt;="&amp;BI$7,'Bank-1S'!$J:$J,"&lt;="&amp;BI$8,'Bank-1S'!$AF:$AF,$N103,'Bank-1S'!$X:$X,$F103),SUMIFS('Bank-1S'!$AE:$AE,'Bank-1S'!$J:$J,BI$8,'Bank-1S'!$AF:$AF,$N103,'Bank-1S'!$X:$X,$F103))</f>
        <v>0</v>
      </c>
      <c r="BJ103" s="99">
        <f ca="1">IF(BJ$7&lt;&gt;"",SUMIFS('Bank-1S'!$AE:$AE,'Bank-1S'!$J:$J,"&gt;="&amp;BJ$7,'Bank-1S'!$J:$J,"&lt;="&amp;BJ$8,'Bank-1S'!$AF:$AF,$N103,'Bank-1S'!$X:$X,$F103),SUMIFS('Bank-1S'!$AE:$AE,'Bank-1S'!$J:$J,BJ$8,'Bank-1S'!$AF:$AF,$N103,'Bank-1S'!$X:$X,$F103))</f>
        <v>0</v>
      </c>
      <c r="BK103" s="99">
        <f ca="1">IF(BK$7&lt;&gt;"",SUMIFS('Bank-1S'!$AE:$AE,'Bank-1S'!$J:$J,"&gt;="&amp;BK$7,'Bank-1S'!$J:$J,"&lt;="&amp;BK$8,'Bank-1S'!$AF:$AF,$N103,'Bank-1S'!$X:$X,$F103),SUMIFS('Bank-1S'!$AE:$AE,'Bank-1S'!$J:$J,BK$8,'Bank-1S'!$AF:$AF,$N103,'Bank-1S'!$X:$X,$F103))</f>
        <v>0</v>
      </c>
      <c r="BL103" s="99">
        <f ca="1">IF(BL$7&lt;&gt;"",SUMIFS('Bank-1S'!$AE:$AE,'Bank-1S'!$J:$J,"&gt;="&amp;BL$7,'Bank-1S'!$J:$J,"&lt;="&amp;BL$8,'Bank-1S'!$AF:$AF,$N103,'Bank-1S'!$X:$X,$F103),SUMIFS('Bank-1S'!$AE:$AE,'Bank-1S'!$J:$J,BL$8,'Bank-1S'!$AF:$AF,$N103,'Bank-1S'!$X:$X,$F103))</f>
        <v>0</v>
      </c>
      <c r="BM103" s="99">
        <f ca="1">IF(BM$7&lt;&gt;"",SUMIFS('Bank-1S'!$AE:$AE,'Bank-1S'!$J:$J,"&gt;="&amp;BM$7,'Bank-1S'!$J:$J,"&lt;="&amp;BM$8,'Bank-1S'!$AF:$AF,$N103,'Bank-1S'!$X:$X,$F103),SUMIFS('Bank-1S'!$AE:$AE,'Bank-1S'!$J:$J,BM$8,'Bank-1S'!$AF:$AF,$N103,'Bank-1S'!$X:$X,$F103))</f>
        <v>0</v>
      </c>
      <c r="BN103" s="99">
        <f ca="1">IF(BN$7&lt;&gt;"",SUMIFS('Bank-1S'!$AE:$AE,'Bank-1S'!$J:$J,"&gt;="&amp;BN$7,'Bank-1S'!$J:$J,"&lt;="&amp;BN$8,'Bank-1S'!$AF:$AF,$N103,'Bank-1S'!$X:$X,$F103),SUMIFS('Bank-1S'!$AE:$AE,'Bank-1S'!$J:$J,BN$8,'Bank-1S'!$AF:$AF,$N103,'Bank-1S'!$X:$X,$F103))</f>
        <v>0</v>
      </c>
      <c r="BO103" s="99">
        <f ca="1">IF(BO$7&lt;&gt;"",SUMIFS('Bank-1S'!$AE:$AE,'Bank-1S'!$J:$J,"&gt;="&amp;BO$7,'Bank-1S'!$J:$J,"&lt;="&amp;BO$8,'Bank-1S'!$AF:$AF,$N103,'Bank-1S'!$X:$X,$F103),SUMIFS('Bank-1S'!$AE:$AE,'Bank-1S'!$J:$J,BO$8,'Bank-1S'!$AF:$AF,$N103,'Bank-1S'!$X:$X,$F103))</f>
        <v>0</v>
      </c>
      <c r="BP103" s="99">
        <f ca="1">IF(BP$7&lt;&gt;"",SUMIFS('Bank-1S'!$AE:$AE,'Bank-1S'!$J:$J,"&gt;="&amp;BP$7,'Bank-1S'!$J:$J,"&lt;="&amp;BP$8,'Bank-1S'!$AF:$AF,$N103,'Bank-1S'!$X:$X,$F103),SUMIFS('Bank-1S'!$AE:$AE,'Bank-1S'!$J:$J,BP$8,'Bank-1S'!$AF:$AF,$N103,'Bank-1S'!$X:$X,$F103))</f>
        <v>0</v>
      </c>
      <c r="BQ103" s="99">
        <f ca="1">IF(BQ$7&lt;&gt;"",SUMIFS('Bank-1S'!$AE:$AE,'Bank-1S'!$J:$J,"&gt;="&amp;BQ$7,'Bank-1S'!$J:$J,"&lt;="&amp;BQ$8,'Bank-1S'!$AF:$AF,$N103,'Bank-1S'!$X:$X,$F103),SUMIFS('Bank-1S'!$AE:$AE,'Bank-1S'!$J:$J,BQ$8,'Bank-1S'!$AF:$AF,$N103,'Bank-1S'!$X:$X,$F103))</f>
        <v>0</v>
      </c>
      <c r="BR103" s="99">
        <f ca="1">IF(BR$7&lt;&gt;"",SUMIFS('Bank-1S'!$AE:$AE,'Bank-1S'!$J:$J,"&gt;="&amp;BR$7,'Bank-1S'!$J:$J,"&lt;="&amp;BR$8,'Bank-1S'!$AF:$AF,$N103,'Bank-1S'!$X:$X,$F103),SUMIFS('Bank-1S'!$AE:$AE,'Bank-1S'!$J:$J,BR$8,'Bank-1S'!$AF:$AF,$N103,'Bank-1S'!$X:$X,$F103))</f>
        <v>0</v>
      </c>
      <c r="BS103" s="99">
        <f ca="1">IF(BS$7&lt;&gt;"",SUMIFS('Bank-1S'!$AE:$AE,'Bank-1S'!$J:$J,"&gt;="&amp;BS$7,'Bank-1S'!$J:$J,"&lt;="&amp;BS$8,'Bank-1S'!$AF:$AF,$N103,'Bank-1S'!$X:$X,$F103),SUMIFS('Bank-1S'!$AE:$AE,'Bank-1S'!$J:$J,BS$8,'Bank-1S'!$AF:$AF,$N103,'Bank-1S'!$X:$X,$F103))</f>
        <v>0</v>
      </c>
      <c r="BT103" s="99">
        <f ca="1">IF(BT$7&lt;&gt;"",SUMIFS('Bank-1S'!$AE:$AE,'Bank-1S'!$J:$J,"&gt;="&amp;BT$7,'Bank-1S'!$J:$J,"&lt;="&amp;BT$8,'Bank-1S'!$AF:$AF,$N103,'Bank-1S'!$X:$X,$F103),SUMIFS('Bank-1S'!$AE:$AE,'Bank-1S'!$J:$J,BT$8,'Bank-1S'!$AF:$AF,$N103,'Bank-1S'!$X:$X,$F103))</f>
        <v>0</v>
      </c>
      <c r="BU103" s="99">
        <f ca="1">IF(BU$7&lt;&gt;"",SUMIFS('Bank-1S'!$AE:$AE,'Bank-1S'!$J:$J,"&gt;="&amp;BU$7,'Bank-1S'!$J:$J,"&lt;="&amp;BU$8,'Bank-1S'!$AF:$AF,$N103,'Bank-1S'!$X:$X,$F103),SUMIFS('Bank-1S'!$AE:$AE,'Bank-1S'!$J:$J,BU$8,'Bank-1S'!$AF:$AF,$N103,'Bank-1S'!$X:$X,$F103))</f>
        <v>0</v>
      </c>
      <c r="BV103" s="99">
        <f ca="1">IF(BV$7&lt;&gt;"",SUMIFS('Bank-1S'!$AE:$AE,'Bank-1S'!$J:$J,"&gt;="&amp;BV$7,'Bank-1S'!$J:$J,"&lt;="&amp;BV$8,'Bank-1S'!$AF:$AF,$N103,'Bank-1S'!$X:$X,$F103),SUMIFS('Bank-1S'!$AE:$AE,'Bank-1S'!$J:$J,BV$8,'Bank-1S'!$AF:$AF,$N103,'Bank-1S'!$X:$X,$F103))</f>
        <v>0</v>
      </c>
      <c r="BW103" s="99">
        <f ca="1">IF(BW$7&lt;&gt;"",SUMIFS('Bank-1S'!$AE:$AE,'Bank-1S'!$J:$J,"&gt;="&amp;BW$7,'Bank-1S'!$J:$J,"&lt;="&amp;BW$8,'Bank-1S'!$AF:$AF,$N103,'Bank-1S'!$X:$X,$F103),SUMIFS('Bank-1S'!$AE:$AE,'Bank-1S'!$J:$J,BW$8,'Bank-1S'!$AF:$AF,$N103,'Bank-1S'!$X:$X,$F103))</f>
        <v>0</v>
      </c>
      <c r="BX103" s="99">
        <f ca="1">IF(BX$7&lt;&gt;"",SUMIFS('Bank-1S'!$AE:$AE,'Bank-1S'!$J:$J,"&gt;="&amp;BX$7,'Bank-1S'!$J:$J,"&lt;="&amp;BX$8,'Bank-1S'!$AF:$AF,$N103,'Bank-1S'!$X:$X,$F103),SUMIFS('Bank-1S'!$AE:$AE,'Bank-1S'!$J:$J,BX$8,'Bank-1S'!$AF:$AF,$N103,'Bank-1S'!$X:$X,$F103))</f>
        <v>0</v>
      </c>
      <c r="BY103" s="99">
        <f ca="1">IF(BY$7&lt;&gt;"",SUMIFS('Bank-1S'!$AE:$AE,'Bank-1S'!$J:$J,"&gt;="&amp;BY$7,'Bank-1S'!$J:$J,"&lt;="&amp;BY$8,'Bank-1S'!$AF:$AF,$N103,'Bank-1S'!$X:$X,$F103),SUMIFS('Bank-1S'!$AE:$AE,'Bank-1S'!$J:$J,BY$8,'Bank-1S'!$AF:$AF,$N103,'Bank-1S'!$X:$X,$F103))</f>
        <v>0</v>
      </c>
      <c r="BZ103" s="99">
        <f ca="1">IF(BZ$7&lt;&gt;"",SUMIFS('Bank-1S'!$AE:$AE,'Bank-1S'!$J:$J,"&gt;="&amp;BZ$7,'Bank-1S'!$J:$J,"&lt;="&amp;BZ$8,'Bank-1S'!$AF:$AF,$N103,'Bank-1S'!$X:$X,$F103),SUMIFS('Bank-1S'!$AE:$AE,'Bank-1S'!$J:$J,BZ$8,'Bank-1S'!$AF:$AF,$N103,'Bank-1S'!$X:$X,$F103))</f>
        <v>0</v>
      </c>
      <c r="CA103" s="99">
        <f ca="1">IF(CA$7&lt;&gt;"",SUMIFS('Bank-1S'!$AE:$AE,'Bank-1S'!$J:$J,"&gt;="&amp;CA$7,'Bank-1S'!$J:$J,"&lt;="&amp;CA$8,'Bank-1S'!$AF:$AF,$N103,'Bank-1S'!$X:$X,$F103),SUMIFS('Bank-1S'!$AE:$AE,'Bank-1S'!$J:$J,CA$8,'Bank-1S'!$AF:$AF,$N103,'Bank-1S'!$X:$X,$F103))</f>
        <v>0</v>
      </c>
      <c r="CB103" s="99">
        <f ca="1">IF(CB$7&lt;&gt;"",SUMIFS('Bank-1S'!$AE:$AE,'Bank-1S'!$J:$J,"&gt;="&amp;CB$7,'Bank-1S'!$J:$J,"&lt;="&amp;CB$8,'Bank-1S'!$AF:$AF,$N103,'Bank-1S'!$X:$X,$F103),SUMIFS('Bank-1S'!$AE:$AE,'Bank-1S'!$J:$J,CB$8,'Bank-1S'!$AF:$AF,$N103,'Bank-1S'!$X:$X,$F103))</f>
        <v>0</v>
      </c>
      <c r="CC103" s="99">
        <f ca="1">IF(CC$7&lt;&gt;"",SUMIFS('Bank-1S'!$AE:$AE,'Bank-1S'!$J:$J,"&gt;="&amp;CC$7,'Bank-1S'!$J:$J,"&lt;="&amp;CC$8,'Bank-1S'!$AF:$AF,$N103,'Bank-1S'!$X:$X,$F103),SUMIFS('Bank-1S'!$AE:$AE,'Bank-1S'!$J:$J,CC$8,'Bank-1S'!$AF:$AF,$N103,'Bank-1S'!$X:$X,$F103))</f>
        <v>0</v>
      </c>
      <c r="CD103" s="99">
        <f ca="1">IF(CD$7&lt;&gt;"",SUMIFS('Bank-1S'!$AE:$AE,'Bank-1S'!$J:$J,"&gt;="&amp;CD$7,'Bank-1S'!$J:$J,"&lt;="&amp;CD$8,'Bank-1S'!$AF:$AF,$N103,'Bank-1S'!$X:$X,$F103),SUMIFS('Bank-1S'!$AE:$AE,'Bank-1S'!$J:$J,CD$8,'Bank-1S'!$AF:$AF,$N103,'Bank-1S'!$X:$X,$F103))</f>
        <v>0</v>
      </c>
      <c r="CE103" s="99">
        <f ca="1">IF(CE$7&lt;&gt;"",SUMIFS('Bank-1S'!$AE:$AE,'Bank-1S'!$J:$J,"&gt;="&amp;CE$7,'Bank-1S'!$J:$J,"&lt;="&amp;CE$8,'Bank-1S'!$AF:$AF,$N103,'Bank-1S'!$X:$X,$F103),SUMIFS('Bank-1S'!$AE:$AE,'Bank-1S'!$J:$J,CE$8,'Bank-1S'!$AF:$AF,$N103,'Bank-1S'!$X:$X,$F103))</f>
        <v>0</v>
      </c>
      <c r="CF103" s="99">
        <f ca="1">IF(CF$7&lt;&gt;"",SUMIFS('Bank-1S'!$AE:$AE,'Bank-1S'!$J:$J,"&gt;="&amp;CF$7,'Bank-1S'!$J:$J,"&lt;="&amp;CF$8,'Bank-1S'!$AF:$AF,$N103,'Bank-1S'!$X:$X,$F103),SUMIFS('Bank-1S'!$AE:$AE,'Bank-1S'!$J:$J,CF$8,'Bank-1S'!$AF:$AF,$N103,'Bank-1S'!$X:$X,$F103))</f>
        <v>0</v>
      </c>
      <c r="CG103" s="99">
        <f ca="1">IF(CG$7&lt;&gt;"",SUMIFS('Bank-1S'!$AE:$AE,'Bank-1S'!$J:$J,"&gt;="&amp;CG$7,'Bank-1S'!$J:$J,"&lt;="&amp;CG$8,'Bank-1S'!$AF:$AF,$N103,'Bank-1S'!$X:$X,$F103),SUMIFS('Bank-1S'!$AE:$AE,'Bank-1S'!$J:$J,CG$8,'Bank-1S'!$AF:$AF,$N103,'Bank-1S'!$X:$X,$F103))</f>
        <v>0</v>
      </c>
      <c r="CH103" s="99">
        <f ca="1">IF(CH$7&lt;&gt;"",SUMIFS('Bank-1S'!$AE:$AE,'Bank-1S'!$J:$J,"&gt;="&amp;CH$7,'Bank-1S'!$J:$J,"&lt;="&amp;CH$8,'Bank-1S'!$AF:$AF,$N103,'Bank-1S'!$X:$X,$F103),SUMIFS('Bank-1S'!$AE:$AE,'Bank-1S'!$J:$J,CH$8,'Bank-1S'!$AF:$AF,$N103,'Bank-1S'!$X:$X,$F103))</f>
        <v>0</v>
      </c>
      <c r="CI103" s="99">
        <f ca="1">IF(CI$7&lt;&gt;"",SUMIFS('Bank-1S'!$AE:$AE,'Bank-1S'!$J:$J,"&gt;="&amp;CI$7,'Bank-1S'!$J:$J,"&lt;="&amp;CI$8,'Bank-1S'!$AF:$AF,$N103,'Bank-1S'!$X:$X,$F103),SUMIFS('Bank-1S'!$AE:$AE,'Bank-1S'!$J:$J,CI$8,'Bank-1S'!$AF:$AF,$N103,'Bank-1S'!$X:$X,$F103))</f>
        <v>0</v>
      </c>
      <c r="CJ103" s="99">
        <f ca="1">IF(CJ$7&lt;&gt;"",SUMIFS('Bank-1S'!$AE:$AE,'Bank-1S'!$J:$J,"&gt;="&amp;CJ$7,'Bank-1S'!$J:$J,"&lt;="&amp;CJ$8,'Bank-1S'!$AF:$AF,$N103,'Bank-1S'!$X:$X,$F103),SUMIFS('Bank-1S'!$AE:$AE,'Bank-1S'!$J:$J,CJ$8,'Bank-1S'!$AF:$AF,$N103,'Bank-1S'!$X:$X,$F103))</f>
        <v>0</v>
      </c>
      <c r="CK103" s="99">
        <f ca="1">IF(CK$7&lt;&gt;"",SUMIFS('Bank-1S'!$AE:$AE,'Bank-1S'!$J:$J,"&gt;="&amp;CK$7,'Bank-1S'!$J:$J,"&lt;="&amp;CK$8,'Bank-1S'!$AF:$AF,$N103,'Bank-1S'!$X:$X,$F103),SUMIFS('Bank-1S'!$AE:$AE,'Bank-1S'!$J:$J,CK$8,'Bank-1S'!$AF:$AF,$N103,'Bank-1S'!$X:$X,$F103))</f>
        <v>0</v>
      </c>
      <c r="CL103" s="99">
        <f ca="1">IF(CL$7&lt;&gt;"",SUMIFS('Bank-1S'!$AE:$AE,'Bank-1S'!$J:$J,"&gt;="&amp;CL$7,'Bank-1S'!$J:$J,"&lt;="&amp;CL$8,'Bank-1S'!$AF:$AF,$N103,'Bank-1S'!$X:$X,$F103),SUMIFS('Bank-1S'!$AE:$AE,'Bank-1S'!$J:$J,CL$8,'Bank-1S'!$AF:$AF,$N103,'Bank-1S'!$X:$X,$F103))</f>
        <v>0</v>
      </c>
      <c r="CM103" s="99">
        <f ca="1">IF(CM$7&lt;&gt;"",SUMIFS('Bank-1S'!$AE:$AE,'Bank-1S'!$J:$J,"&gt;="&amp;CM$7,'Bank-1S'!$J:$J,"&lt;="&amp;CM$8,'Bank-1S'!$AF:$AF,$N103,'Bank-1S'!$X:$X,$F103),SUMIFS('Bank-1S'!$AE:$AE,'Bank-1S'!$J:$J,CM$8,'Bank-1S'!$AF:$AF,$N103,'Bank-1S'!$X:$X,$F103))</f>
        <v>0</v>
      </c>
      <c r="CN103" s="99">
        <f ca="1">IF(CN$7&lt;&gt;"",SUMIFS('Bank-1S'!$AE:$AE,'Bank-1S'!$J:$J,"&gt;="&amp;CN$7,'Bank-1S'!$J:$J,"&lt;="&amp;CN$8,'Bank-1S'!$AF:$AF,$N103,'Bank-1S'!$X:$X,$F103),SUMIFS('Bank-1S'!$AE:$AE,'Bank-1S'!$J:$J,CN$8,'Bank-1S'!$AF:$AF,$N103,'Bank-1S'!$X:$X,$F103))</f>
        <v>0</v>
      </c>
      <c r="CO103" s="99">
        <f ca="1">IF(CO$7&lt;&gt;"",SUMIFS('Bank-1S'!$AE:$AE,'Bank-1S'!$J:$J,"&gt;="&amp;CO$7,'Bank-1S'!$J:$J,"&lt;="&amp;CO$8,'Bank-1S'!$AF:$AF,$N103,'Bank-1S'!$X:$X,$F103),SUMIFS('Bank-1S'!$AE:$AE,'Bank-1S'!$J:$J,CO$8,'Bank-1S'!$AF:$AF,$N103,'Bank-1S'!$X:$X,$F103))</f>
        <v>0</v>
      </c>
      <c r="CP103" s="99">
        <f ca="1">IF(CP$7&lt;&gt;"",SUMIFS('Bank-1S'!$AE:$AE,'Bank-1S'!$J:$J,"&gt;="&amp;CP$7,'Bank-1S'!$J:$J,"&lt;="&amp;CP$8,'Bank-1S'!$AF:$AF,$N103,'Bank-1S'!$X:$X,$F103),SUMIFS('Bank-1S'!$AE:$AE,'Bank-1S'!$J:$J,CP$8,'Bank-1S'!$AF:$AF,$N103,'Bank-1S'!$X:$X,$F103))</f>
        <v>0</v>
      </c>
      <c r="CQ103" s="99">
        <f ca="1">IF(CQ$7&lt;&gt;"",SUMIFS('Bank-1S'!$AE:$AE,'Bank-1S'!$J:$J,"&gt;="&amp;CQ$7,'Bank-1S'!$J:$J,"&lt;="&amp;CQ$8,'Bank-1S'!$AF:$AF,$N103,'Bank-1S'!$X:$X,$F103),SUMIFS('Bank-1S'!$AE:$AE,'Bank-1S'!$J:$J,CQ$8,'Bank-1S'!$AF:$AF,$N103,'Bank-1S'!$X:$X,$F103))</f>
        <v>0</v>
      </c>
      <c r="CR103" s="99">
        <f ca="1">IF(CR$7&lt;&gt;"",SUMIFS('Bank-1S'!$AE:$AE,'Bank-1S'!$J:$J,"&gt;="&amp;CR$7,'Bank-1S'!$J:$J,"&lt;="&amp;CR$8,'Bank-1S'!$AF:$AF,$N103,'Bank-1S'!$X:$X,$F103),SUMIFS('Bank-1S'!$AE:$AE,'Bank-1S'!$J:$J,CR$8,'Bank-1S'!$AF:$AF,$N103,'Bank-1S'!$X:$X,$F103))</f>
        <v>0</v>
      </c>
      <c r="CS103" s="99">
        <f ca="1">IF(CS$7&lt;&gt;"",SUMIFS('Bank-1S'!$AE:$AE,'Bank-1S'!$J:$J,"&gt;="&amp;CS$7,'Bank-1S'!$J:$J,"&lt;="&amp;CS$8,'Bank-1S'!$AF:$AF,$N103,'Bank-1S'!$X:$X,$F103),SUMIFS('Bank-1S'!$AE:$AE,'Bank-1S'!$J:$J,CS$8,'Bank-1S'!$AF:$AF,$N103,'Bank-1S'!$X:$X,$F103))</f>
        <v>0</v>
      </c>
      <c r="CT103" s="99">
        <f ca="1">IF(CT$7&lt;&gt;"",SUMIFS('Bank-1S'!$AE:$AE,'Bank-1S'!$J:$J,"&gt;="&amp;CT$7,'Bank-1S'!$J:$J,"&lt;="&amp;CT$8,'Bank-1S'!$AF:$AF,$N103,'Bank-1S'!$X:$X,$F103),SUMIFS('Bank-1S'!$AE:$AE,'Bank-1S'!$J:$J,CT$8,'Bank-1S'!$AF:$AF,$N103,'Bank-1S'!$X:$X,$F103))</f>
        <v>0</v>
      </c>
    </row>
    <row r="104" spans="1:98" s="181" customFormat="1" ht="10.199999999999999" x14ac:dyDescent="0.2">
      <c r="A104" s="172"/>
      <c r="B104" s="172"/>
      <c r="C104" s="172"/>
      <c r="D104" s="172"/>
      <c r="E104" s="191">
        <v>2</v>
      </c>
      <c r="F104" s="144" t="str">
        <f>F103</f>
        <v>Оплаты капитальных затрат</v>
      </c>
      <c r="G104" s="172" t="str">
        <f>lists!$AD$12</f>
        <v>Оплаты оборудования</v>
      </c>
      <c r="H104" s="292">
        <f t="shared" ca="1" si="24"/>
        <v>0</v>
      </c>
      <c r="I104" s="308">
        <f t="shared" ca="1" si="40"/>
        <v>0</v>
      </c>
      <c r="J104" s="292">
        <f t="shared" ca="1" si="22"/>
        <v>0</v>
      </c>
      <c r="K104" s="308">
        <f t="shared" ca="1" si="26"/>
        <v>0</v>
      </c>
      <c r="L104" s="308">
        <f t="shared" ca="1" si="38"/>
        <v>0</v>
      </c>
      <c r="M104" s="173"/>
      <c r="N104" s="172" t="str">
        <f t="shared" si="42"/>
        <v>RUR</v>
      </c>
      <c r="O104" s="173"/>
      <c r="P104" s="172"/>
      <c r="Q104" s="261">
        <f t="shared" ca="1" si="28"/>
        <v>0</v>
      </c>
      <c r="R104" s="172"/>
      <c r="S104" s="174"/>
      <c r="T104" s="175">
        <f t="shared" ca="1" si="43"/>
        <v>0</v>
      </c>
      <c r="U104" s="176"/>
      <c r="V104" s="177"/>
      <c r="W104" s="178">
        <f>IF(W$7&lt;&gt;"",SUMIFS('Bank-1S'!$AE:$AE,'Bank-1S'!$J:$J,"&gt;="&amp;W$7,'Bank-1S'!$J:$J,"&lt;="&amp;W$8,'Bank-1S'!$AF:$AF,$N104,'Bank-1S'!$X:$X,$F104,'Bank-1S'!$Y:$Y,$G104),SUMIFS('Bank-1S'!$AE:$AE,'Bank-1S'!$J:$J,W$8,'Bank-1S'!$AF:$AF,$N104,'Bank-1S'!$X:$X,$F104,'Bank-1S'!$Y:$Y,$G104))</f>
        <v>0</v>
      </c>
      <c r="X104" s="179">
        <f ca="1">IF(X$7&lt;&gt;"",SUMIFS('Bank-1S'!$AE:$AE,'Bank-1S'!$J:$J,"&gt;="&amp;X$7,'Bank-1S'!$J:$J,"&lt;="&amp;X$8,'Bank-1S'!$AF:$AF,$N104,'Bank-1S'!$X:$X,$F104,'Bank-1S'!$Y:$Y,$G104),SUMIFS('Bank-1S'!$AE:$AE,'Bank-1S'!$J:$J,X$8,'Bank-1S'!$AF:$AF,$N104,'Bank-1S'!$X:$X,$F104,'Bank-1S'!$Y:$Y,$G104))</f>
        <v>0</v>
      </c>
      <c r="Y104" s="179">
        <f ca="1">IF(Y$7&lt;&gt;"",SUMIFS('Bank-1S'!$AE:$AE,'Bank-1S'!$J:$J,"&gt;="&amp;Y$7,'Bank-1S'!$J:$J,"&lt;="&amp;Y$8,'Bank-1S'!$AF:$AF,$N104,'Bank-1S'!$X:$X,$F104,'Bank-1S'!$Y:$Y,$G104),SUMIFS('Bank-1S'!$AE:$AE,'Bank-1S'!$J:$J,Y$8,'Bank-1S'!$AF:$AF,$N104,'Bank-1S'!$X:$X,$F104,'Bank-1S'!$Y:$Y,$G104))</f>
        <v>0</v>
      </c>
      <c r="Z104" s="179">
        <f ca="1">IF(Z$7&lt;&gt;"",SUMIFS('Bank-1S'!$AE:$AE,'Bank-1S'!$J:$J,"&gt;="&amp;Z$7,'Bank-1S'!$J:$J,"&lt;="&amp;Z$8,'Bank-1S'!$AF:$AF,$N104,'Bank-1S'!$X:$X,$F104,'Bank-1S'!$Y:$Y,$G104),SUMIFS('Bank-1S'!$AE:$AE,'Bank-1S'!$J:$J,Z$8,'Bank-1S'!$AF:$AF,$N104,'Bank-1S'!$X:$X,$F104,'Bank-1S'!$Y:$Y,$G104))</f>
        <v>0</v>
      </c>
      <c r="AA104" s="179">
        <f ca="1">IF(AA$7&lt;&gt;"",SUMIFS('Bank-1S'!$AE:$AE,'Bank-1S'!$J:$J,"&gt;="&amp;AA$7,'Bank-1S'!$J:$J,"&lt;="&amp;AA$8,'Bank-1S'!$AF:$AF,$N104,'Bank-1S'!$X:$X,$F104,'Bank-1S'!$Y:$Y,$G104),SUMIFS('Bank-1S'!$AE:$AE,'Bank-1S'!$J:$J,AA$8,'Bank-1S'!$AF:$AF,$N104,'Bank-1S'!$X:$X,$F104,'Bank-1S'!$Y:$Y,$G104))</f>
        <v>0</v>
      </c>
      <c r="AB104" s="179">
        <f ca="1">IF(AB$7&lt;&gt;"",SUMIFS('Bank-1S'!$AE:$AE,'Bank-1S'!$J:$J,"&gt;="&amp;AB$7,'Bank-1S'!$J:$J,"&lt;="&amp;AB$8,'Bank-1S'!$AF:$AF,$N104,'Bank-1S'!$X:$X,$F104,'Bank-1S'!$Y:$Y,$G104),SUMIFS('Bank-1S'!$AE:$AE,'Bank-1S'!$J:$J,AB$8,'Bank-1S'!$AF:$AF,$N104,'Bank-1S'!$X:$X,$F104,'Bank-1S'!$Y:$Y,$G104))</f>
        <v>0</v>
      </c>
      <c r="AC104" s="179">
        <f ca="1">IF(AC$7&lt;&gt;"",SUMIFS('Bank-1S'!$AE:$AE,'Bank-1S'!$J:$J,"&gt;="&amp;AC$7,'Bank-1S'!$J:$J,"&lt;="&amp;AC$8,'Bank-1S'!$AF:$AF,$N104,'Bank-1S'!$X:$X,$F104,'Bank-1S'!$Y:$Y,$G104),SUMIFS('Bank-1S'!$AE:$AE,'Bank-1S'!$J:$J,AC$8,'Bank-1S'!$AF:$AF,$N104,'Bank-1S'!$X:$X,$F104,'Bank-1S'!$Y:$Y,$G104))</f>
        <v>0</v>
      </c>
      <c r="AD104" s="179">
        <f ca="1">IF(AD$7&lt;&gt;"",SUMIFS('Bank-1S'!$AE:$AE,'Bank-1S'!$J:$J,"&gt;="&amp;AD$7,'Bank-1S'!$J:$J,"&lt;="&amp;AD$8,'Bank-1S'!$AF:$AF,$N104,'Bank-1S'!$X:$X,$F104,'Bank-1S'!$Y:$Y,$G104),SUMIFS('Bank-1S'!$AE:$AE,'Bank-1S'!$J:$J,AD$8,'Bank-1S'!$AF:$AF,$N104,'Bank-1S'!$X:$X,$F104,'Bank-1S'!$Y:$Y,$G104))</f>
        <v>0</v>
      </c>
      <c r="AE104" s="179">
        <f ca="1">IF(AE$7&lt;&gt;"",SUMIFS('Bank-1S'!$AE:$AE,'Bank-1S'!$J:$J,"&gt;="&amp;AE$7,'Bank-1S'!$J:$J,"&lt;="&amp;AE$8,'Bank-1S'!$AF:$AF,$N104,'Bank-1S'!$X:$X,$F104,'Bank-1S'!$Y:$Y,$G104),SUMIFS('Bank-1S'!$AE:$AE,'Bank-1S'!$J:$J,AE$8,'Bank-1S'!$AF:$AF,$N104,'Bank-1S'!$X:$X,$F104,'Bank-1S'!$Y:$Y,$G104))</f>
        <v>0</v>
      </c>
      <c r="AF104" s="179">
        <f ca="1">IF(AF$7&lt;&gt;"",SUMIFS('Bank-1S'!$AE:$AE,'Bank-1S'!$J:$J,"&gt;="&amp;AF$7,'Bank-1S'!$J:$J,"&lt;="&amp;AF$8,'Bank-1S'!$AF:$AF,$N104,'Bank-1S'!$X:$X,$F104,'Bank-1S'!$Y:$Y,$G104),SUMIFS('Bank-1S'!$AE:$AE,'Bank-1S'!$J:$J,AF$8,'Bank-1S'!$AF:$AF,$N104,'Bank-1S'!$X:$X,$F104,'Bank-1S'!$Y:$Y,$G104))</f>
        <v>0</v>
      </c>
      <c r="AG104" s="179">
        <f ca="1">IF(AG$7&lt;&gt;"",SUMIFS('Bank-1S'!$AE:$AE,'Bank-1S'!$J:$J,"&gt;="&amp;AG$7,'Bank-1S'!$J:$J,"&lt;="&amp;AG$8,'Bank-1S'!$AF:$AF,$N104,'Bank-1S'!$X:$X,$F104,'Bank-1S'!$Y:$Y,$G104),SUMIFS('Bank-1S'!$AE:$AE,'Bank-1S'!$J:$J,AG$8,'Bank-1S'!$AF:$AF,$N104,'Bank-1S'!$X:$X,$F104,'Bank-1S'!$Y:$Y,$G104))</f>
        <v>0</v>
      </c>
      <c r="AH104" s="179">
        <f ca="1">IF(AH$7&lt;&gt;"",SUMIFS('Bank-1S'!$AE:$AE,'Bank-1S'!$J:$J,"&gt;="&amp;AH$7,'Bank-1S'!$J:$J,"&lt;="&amp;AH$8,'Bank-1S'!$AF:$AF,$N104,'Bank-1S'!$X:$X,$F104,'Bank-1S'!$Y:$Y,$G104),SUMIFS('Bank-1S'!$AE:$AE,'Bank-1S'!$J:$J,AH$8,'Bank-1S'!$AF:$AF,$N104,'Bank-1S'!$X:$X,$F104,'Bank-1S'!$Y:$Y,$G104))</f>
        <v>0</v>
      </c>
      <c r="AI104" s="179">
        <f ca="1">IF(AI$7&lt;&gt;"",SUMIFS('Bank-1S'!$AE:$AE,'Bank-1S'!$J:$J,"&gt;="&amp;AI$7,'Bank-1S'!$J:$J,"&lt;="&amp;AI$8,'Bank-1S'!$AF:$AF,$N104,'Bank-1S'!$X:$X,$F104,'Bank-1S'!$Y:$Y,$G104),SUMIFS('Bank-1S'!$AE:$AE,'Bank-1S'!$J:$J,AI$8,'Bank-1S'!$AF:$AF,$N104,'Bank-1S'!$X:$X,$F104,'Bank-1S'!$Y:$Y,$G104))</f>
        <v>0</v>
      </c>
      <c r="AJ104" s="179">
        <f ca="1">IF(AJ$7&lt;&gt;"",SUMIFS('Bank-1S'!$AE:$AE,'Bank-1S'!$J:$J,"&gt;="&amp;AJ$7,'Bank-1S'!$J:$J,"&lt;="&amp;AJ$8,'Bank-1S'!$AF:$AF,$N104,'Bank-1S'!$X:$X,$F104,'Bank-1S'!$Y:$Y,$G104),SUMIFS('Bank-1S'!$AE:$AE,'Bank-1S'!$J:$J,AJ$8,'Bank-1S'!$AF:$AF,$N104,'Bank-1S'!$X:$X,$F104,'Bank-1S'!$Y:$Y,$G104))</f>
        <v>0</v>
      </c>
      <c r="AK104" s="179">
        <f ca="1">IF(AK$7&lt;&gt;"",SUMIFS('Bank-1S'!$AE:$AE,'Bank-1S'!$J:$J,"&gt;="&amp;AK$7,'Bank-1S'!$J:$J,"&lt;="&amp;AK$8,'Bank-1S'!$AF:$AF,$N104,'Bank-1S'!$X:$X,$F104,'Bank-1S'!$Y:$Y,$G104),SUMIFS('Bank-1S'!$AE:$AE,'Bank-1S'!$J:$J,AK$8,'Bank-1S'!$AF:$AF,$N104,'Bank-1S'!$X:$X,$F104,'Bank-1S'!$Y:$Y,$G104))</f>
        <v>0</v>
      </c>
      <c r="AL104" s="179">
        <f ca="1">IF(AL$7&lt;&gt;"",SUMIFS('Bank-1S'!$AE:$AE,'Bank-1S'!$J:$J,"&gt;="&amp;AL$7,'Bank-1S'!$J:$J,"&lt;="&amp;AL$8,'Bank-1S'!$AF:$AF,$N104,'Bank-1S'!$X:$X,$F104,'Bank-1S'!$Y:$Y,$G104),SUMIFS('Bank-1S'!$AE:$AE,'Bank-1S'!$J:$J,AL$8,'Bank-1S'!$AF:$AF,$N104,'Bank-1S'!$X:$X,$F104,'Bank-1S'!$Y:$Y,$G104))</f>
        <v>0</v>
      </c>
      <c r="AM104" s="179">
        <f ca="1">IF(AM$7&lt;&gt;"",SUMIFS('Bank-1S'!$AE:$AE,'Bank-1S'!$J:$J,"&gt;="&amp;AM$7,'Bank-1S'!$J:$J,"&lt;="&amp;AM$8,'Bank-1S'!$AF:$AF,$N104,'Bank-1S'!$X:$X,$F104,'Bank-1S'!$Y:$Y,$G104),SUMIFS('Bank-1S'!$AE:$AE,'Bank-1S'!$J:$J,AM$8,'Bank-1S'!$AF:$AF,$N104,'Bank-1S'!$X:$X,$F104,'Bank-1S'!$Y:$Y,$G104))</f>
        <v>0</v>
      </c>
      <c r="AN104" s="179">
        <f ca="1">IF(AN$7&lt;&gt;"",SUMIFS('Bank-1S'!$AE:$AE,'Bank-1S'!$J:$J,"&gt;="&amp;AN$7,'Bank-1S'!$J:$J,"&lt;="&amp;AN$8,'Bank-1S'!$AF:$AF,$N104,'Bank-1S'!$X:$X,$F104,'Bank-1S'!$Y:$Y,$G104),SUMIFS('Bank-1S'!$AE:$AE,'Bank-1S'!$J:$J,AN$8,'Bank-1S'!$AF:$AF,$N104,'Bank-1S'!$X:$X,$F104,'Bank-1S'!$Y:$Y,$G104))</f>
        <v>0</v>
      </c>
      <c r="AO104" s="179">
        <f ca="1">IF(AO$7&lt;&gt;"",SUMIFS('Bank-1S'!$AE:$AE,'Bank-1S'!$J:$J,"&gt;="&amp;AO$7,'Bank-1S'!$J:$J,"&lt;="&amp;AO$8,'Bank-1S'!$AF:$AF,$N104,'Bank-1S'!$X:$X,$F104,'Bank-1S'!$Y:$Y,$G104),SUMIFS('Bank-1S'!$AE:$AE,'Bank-1S'!$J:$J,AO$8,'Bank-1S'!$AF:$AF,$N104,'Bank-1S'!$X:$X,$F104,'Bank-1S'!$Y:$Y,$G104))</f>
        <v>0</v>
      </c>
      <c r="AP104" s="179">
        <f ca="1">IF(AP$7&lt;&gt;"",SUMIFS('Bank-1S'!$AE:$AE,'Bank-1S'!$J:$J,"&gt;="&amp;AP$7,'Bank-1S'!$J:$J,"&lt;="&amp;AP$8,'Bank-1S'!$AF:$AF,$N104,'Bank-1S'!$X:$X,$F104,'Bank-1S'!$Y:$Y,$G104),SUMIFS('Bank-1S'!$AE:$AE,'Bank-1S'!$J:$J,AP$8,'Bank-1S'!$AF:$AF,$N104,'Bank-1S'!$X:$X,$F104,'Bank-1S'!$Y:$Y,$G104))</f>
        <v>0</v>
      </c>
      <c r="AQ104" s="179">
        <f ca="1">IF(AQ$7&lt;&gt;"",SUMIFS('Bank-1S'!$AE:$AE,'Bank-1S'!$J:$J,"&gt;="&amp;AQ$7,'Bank-1S'!$J:$J,"&lt;="&amp;AQ$8,'Bank-1S'!$AF:$AF,$N104,'Bank-1S'!$X:$X,$F104,'Bank-1S'!$Y:$Y,$G104),SUMIFS('Bank-1S'!$AE:$AE,'Bank-1S'!$J:$J,AQ$8,'Bank-1S'!$AF:$AF,$N104,'Bank-1S'!$X:$X,$F104,'Bank-1S'!$Y:$Y,$G104))</f>
        <v>0</v>
      </c>
      <c r="AR104" s="179">
        <f ca="1">IF(AR$7&lt;&gt;"",SUMIFS('Bank-1S'!$AE:$AE,'Bank-1S'!$J:$J,"&gt;="&amp;AR$7,'Bank-1S'!$J:$J,"&lt;="&amp;AR$8,'Bank-1S'!$AF:$AF,$N104,'Bank-1S'!$X:$X,$F104,'Bank-1S'!$Y:$Y,$G104),SUMIFS('Bank-1S'!$AE:$AE,'Bank-1S'!$J:$J,AR$8,'Bank-1S'!$AF:$AF,$N104,'Bank-1S'!$X:$X,$F104,'Bank-1S'!$Y:$Y,$G104))</f>
        <v>0</v>
      </c>
      <c r="AS104" s="179">
        <f ca="1">IF(AS$7&lt;&gt;"",SUMIFS('Bank-1S'!$AE:$AE,'Bank-1S'!$J:$J,"&gt;="&amp;AS$7,'Bank-1S'!$J:$J,"&lt;="&amp;AS$8,'Bank-1S'!$AF:$AF,$N104,'Bank-1S'!$X:$X,$F104,'Bank-1S'!$Y:$Y,$G104),SUMIFS('Bank-1S'!$AE:$AE,'Bank-1S'!$J:$J,AS$8,'Bank-1S'!$AF:$AF,$N104,'Bank-1S'!$X:$X,$F104,'Bank-1S'!$Y:$Y,$G104))</f>
        <v>0</v>
      </c>
      <c r="AT104" s="179">
        <f ca="1">IF(AT$7&lt;&gt;"",SUMIFS('Bank-1S'!$AE:$AE,'Bank-1S'!$J:$J,"&gt;="&amp;AT$7,'Bank-1S'!$J:$J,"&lt;="&amp;AT$8,'Bank-1S'!$AF:$AF,$N104,'Bank-1S'!$X:$X,$F104,'Bank-1S'!$Y:$Y,$G104),SUMIFS('Bank-1S'!$AE:$AE,'Bank-1S'!$J:$J,AT$8,'Bank-1S'!$AF:$AF,$N104,'Bank-1S'!$X:$X,$F104,'Bank-1S'!$Y:$Y,$G104))</f>
        <v>0</v>
      </c>
      <c r="AU104" s="179">
        <f ca="1">IF(AU$7&lt;&gt;"",SUMIFS('Bank-1S'!$AE:$AE,'Bank-1S'!$J:$J,"&gt;="&amp;AU$7,'Bank-1S'!$J:$J,"&lt;="&amp;AU$8,'Bank-1S'!$AF:$AF,$N104,'Bank-1S'!$X:$X,$F104,'Bank-1S'!$Y:$Y,$G104),SUMIFS('Bank-1S'!$AE:$AE,'Bank-1S'!$J:$J,AU$8,'Bank-1S'!$AF:$AF,$N104,'Bank-1S'!$X:$X,$F104,'Bank-1S'!$Y:$Y,$G104))</f>
        <v>0</v>
      </c>
      <c r="AV104" s="179">
        <f ca="1">IF(AV$7&lt;&gt;"",SUMIFS('Bank-1S'!$AE:$AE,'Bank-1S'!$J:$J,"&gt;="&amp;AV$7,'Bank-1S'!$J:$J,"&lt;="&amp;AV$8,'Bank-1S'!$AF:$AF,$N104,'Bank-1S'!$X:$X,$F104,'Bank-1S'!$Y:$Y,$G104),SUMIFS('Bank-1S'!$AE:$AE,'Bank-1S'!$J:$J,AV$8,'Bank-1S'!$AF:$AF,$N104,'Bank-1S'!$X:$X,$F104,'Bank-1S'!$Y:$Y,$G104))</f>
        <v>0</v>
      </c>
      <c r="AW104" s="179">
        <f ca="1">IF(AW$7&lt;&gt;"",SUMIFS('Bank-1S'!$AE:$AE,'Bank-1S'!$J:$J,"&gt;="&amp;AW$7,'Bank-1S'!$J:$J,"&lt;="&amp;AW$8,'Bank-1S'!$AF:$AF,$N104,'Bank-1S'!$X:$X,$F104,'Bank-1S'!$Y:$Y,$G104),SUMIFS('Bank-1S'!$AE:$AE,'Bank-1S'!$J:$J,AW$8,'Bank-1S'!$AF:$AF,$N104,'Bank-1S'!$X:$X,$F104,'Bank-1S'!$Y:$Y,$G104))</f>
        <v>0</v>
      </c>
      <c r="AX104" s="179">
        <f ca="1">IF(AX$7&lt;&gt;"",SUMIFS('Bank-1S'!$AE:$AE,'Bank-1S'!$J:$J,"&gt;="&amp;AX$7,'Bank-1S'!$J:$J,"&lt;="&amp;AX$8,'Bank-1S'!$AF:$AF,$N104,'Bank-1S'!$X:$X,$F104,'Bank-1S'!$Y:$Y,$G104),SUMIFS('Bank-1S'!$AE:$AE,'Bank-1S'!$J:$J,AX$8,'Bank-1S'!$AF:$AF,$N104,'Bank-1S'!$X:$X,$F104,'Bank-1S'!$Y:$Y,$G104))</f>
        <v>0</v>
      </c>
      <c r="AY104" s="179">
        <f ca="1">IF(AY$7&lt;&gt;"",SUMIFS('Bank-1S'!$AE:$AE,'Bank-1S'!$J:$J,"&gt;="&amp;AY$7,'Bank-1S'!$J:$J,"&lt;="&amp;AY$8,'Bank-1S'!$AF:$AF,$N104,'Bank-1S'!$X:$X,$F104,'Bank-1S'!$Y:$Y,$G104),SUMIFS('Bank-1S'!$AE:$AE,'Bank-1S'!$J:$J,AY$8,'Bank-1S'!$AF:$AF,$N104,'Bank-1S'!$X:$X,$F104,'Bank-1S'!$Y:$Y,$G104))</f>
        <v>0</v>
      </c>
      <c r="AZ104" s="179">
        <f ca="1">IF(AZ$7&lt;&gt;"",SUMIFS('Bank-1S'!$AE:$AE,'Bank-1S'!$J:$J,"&gt;="&amp;AZ$7,'Bank-1S'!$J:$J,"&lt;="&amp;AZ$8,'Bank-1S'!$AF:$AF,$N104,'Bank-1S'!$X:$X,$F104,'Bank-1S'!$Y:$Y,$G104),SUMIFS('Bank-1S'!$AE:$AE,'Bank-1S'!$J:$J,AZ$8,'Bank-1S'!$AF:$AF,$N104,'Bank-1S'!$X:$X,$F104,'Bank-1S'!$Y:$Y,$G104))</f>
        <v>0</v>
      </c>
      <c r="BA104" s="179">
        <f ca="1">IF(BA$7&lt;&gt;"",SUMIFS('Bank-1S'!$AE:$AE,'Bank-1S'!$J:$J,"&gt;="&amp;BA$7,'Bank-1S'!$J:$J,"&lt;="&amp;BA$8,'Bank-1S'!$AF:$AF,$N104,'Bank-1S'!$X:$X,$F104,'Bank-1S'!$Y:$Y,$G104),SUMIFS('Bank-1S'!$AE:$AE,'Bank-1S'!$J:$J,BA$8,'Bank-1S'!$AF:$AF,$N104,'Bank-1S'!$X:$X,$F104,'Bank-1S'!$Y:$Y,$G104))</f>
        <v>0</v>
      </c>
      <c r="BB104" s="179">
        <f ca="1">IF(BB$7&lt;&gt;"",SUMIFS('Bank-1S'!$AE:$AE,'Bank-1S'!$J:$J,"&gt;="&amp;BB$7,'Bank-1S'!$J:$J,"&lt;="&amp;BB$8,'Bank-1S'!$AF:$AF,$N104,'Bank-1S'!$X:$X,$F104,'Bank-1S'!$Y:$Y,$G104),SUMIFS('Bank-1S'!$AE:$AE,'Bank-1S'!$J:$J,BB$8,'Bank-1S'!$AF:$AF,$N104,'Bank-1S'!$X:$X,$F104,'Bank-1S'!$Y:$Y,$G104))</f>
        <v>0</v>
      </c>
      <c r="BC104" s="179">
        <f ca="1">IF(BC$7&lt;&gt;"",SUMIFS('Bank-1S'!$AE:$AE,'Bank-1S'!$J:$J,"&gt;="&amp;BC$7,'Bank-1S'!$J:$J,"&lt;="&amp;BC$8,'Bank-1S'!$AF:$AF,$N104,'Bank-1S'!$X:$X,$F104,'Bank-1S'!$Y:$Y,$G104),SUMIFS('Bank-1S'!$AE:$AE,'Bank-1S'!$J:$J,BC$8,'Bank-1S'!$AF:$AF,$N104,'Bank-1S'!$X:$X,$F104,'Bank-1S'!$Y:$Y,$G104))</f>
        <v>0</v>
      </c>
      <c r="BD104" s="179">
        <f ca="1">IF(BD$7&lt;&gt;"",SUMIFS('Bank-1S'!$AE:$AE,'Bank-1S'!$J:$J,"&gt;="&amp;BD$7,'Bank-1S'!$J:$J,"&lt;="&amp;BD$8,'Bank-1S'!$AF:$AF,$N104,'Bank-1S'!$X:$X,$F104,'Bank-1S'!$Y:$Y,$G104),SUMIFS('Bank-1S'!$AE:$AE,'Bank-1S'!$J:$J,BD$8,'Bank-1S'!$AF:$AF,$N104,'Bank-1S'!$X:$X,$F104,'Bank-1S'!$Y:$Y,$G104))</f>
        <v>0</v>
      </c>
      <c r="BE104" s="179">
        <f ca="1">IF(BE$7&lt;&gt;"",SUMIFS('Bank-1S'!$AE:$AE,'Bank-1S'!$J:$J,"&gt;="&amp;BE$7,'Bank-1S'!$J:$J,"&lt;="&amp;BE$8,'Bank-1S'!$AF:$AF,$N104,'Bank-1S'!$X:$X,$F104,'Bank-1S'!$Y:$Y,$G104),SUMIFS('Bank-1S'!$AE:$AE,'Bank-1S'!$J:$J,BE$8,'Bank-1S'!$AF:$AF,$N104,'Bank-1S'!$X:$X,$F104,'Bank-1S'!$Y:$Y,$G104))</f>
        <v>0</v>
      </c>
      <c r="BF104" s="179">
        <f ca="1">IF(BF$7&lt;&gt;"",SUMIFS('Bank-1S'!$AE:$AE,'Bank-1S'!$J:$J,"&gt;="&amp;BF$7,'Bank-1S'!$J:$J,"&lt;="&amp;BF$8,'Bank-1S'!$AF:$AF,$N104,'Bank-1S'!$X:$X,$F104,'Bank-1S'!$Y:$Y,$G104),SUMIFS('Bank-1S'!$AE:$AE,'Bank-1S'!$J:$J,BF$8,'Bank-1S'!$AF:$AF,$N104,'Bank-1S'!$X:$X,$F104,'Bank-1S'!$Y:$Y,$G104))</f>
        <v>0</v>
      </c>
      <c r="BG104" s="179">
        <f ca="1">IF(BG$7&lt;&gt;"",SUMIFS('Bank-1S'!$AE:$AE,'Bank-1S'!$J:$J,"&gt;="&amp;BG$7,'Bank-1S'!$J:$J,"&lt;="&amp;BG$8,'Bank-1S'!$AF:$AF,$N104,'Bank-1S'!$X:$X,$F104,'Bank-1S'!$Y:$Y,$G104),SUMIFS('Bank-1S'!$AE:$AE,'Bank-1S'!$J:$J,BG$8,'Bank-1S'!$AF:$AF,$N104,'Bank-1S'!$X:$X,$F104,'Bank-1S'!$Y:$Y,$G104))</f>
        <v>0</v>
      </c>
      <c r="BH104" s="179">
        <f ca="1">IF(BH$7&lt;&gt;"",SUMIFS('Bank-1S'!$AE:$AE,'Bank-1S'!$J:$J,"&gt;="&amp;BH$7,'Bank-1S'!$J:$J,"&lt;="&amp;BH$8,'Bank-1S'!$AF:$AF,$N104,'Bank-1S'!$X:$X,$F104,'Bank-1S'!$Y:$Y,$G104),SUMIFS('Bank-1S'!$AE:$AE,'Bank-1S'!$J:$J,BH$8,'Bank-1S'!$AF:$AF,$N104,'Bank-1S'!$X:$X,$F104,'Bank-1S'!$Y:$Y,$G104))</f>
        <v>0</v>
      </c>
      <c r="BI104" s="179">
        <f ca="1">IF(BI$7&lt;&gt;"",SUMIFS('Bank-1S'!$AE:$AE,'Bank-1S'!$J:$J,"&gt;="&amp;BI$7,'Bank-1S'!$J:$J,"&lt;="&amp;BI$8,'Bank-1S'!$AF:$AF,$N104,'Bank-1S'!$X:$X,$F104,'Bank-1S'!$Y:$Y,$G104),SUMIFS('Bank-1S'!$AE:$AE,'Bank-1S'!$J:$J,BI$8,'Bank-1S'!$AF:$AF,$N104,'Bank-1S'!$X:$X,$F104,'Bank-1S'!$Y:$Y,$G104))</f>
        <v>0</v>
      </c>
      <c r="BJ104" s="179">
        <f ca="1">IF(BJ$7&lt;&gt;"",SUMIFS('Bank-1S'!$AE:$AE,'Bank-1S'!$J:$J,"&gt;="&amp;BJ$7,'Bank-1S'!$J:$J,"&lt;="&amp;BJ$8,'Bank-1S'!$AF:$AF,$N104,'Bank-1S'!$X:$X,$F104,'Bank-1S'!$Y:$Y,$G104),SUMIFS('Bank-1S'!$AE:$AE,'Bank-1S'!$J:$J,BJ$8,'Bank-1S'!$AF:$AF,$N104,'Bank-1S'!$X:$X,$F104,'Bank-1S'!$Y:$Y,$G104))</f>
        <v>0</v>
      </c>
      <c r="BK104" s="179">
        <f ca="1">IF(BK$7&lt;&gt;"",SUMIFS('Bank-1S'!$AE:$AE,'Bank-1S'!$J:$J,"&gt;="&amp;BK$7,'Bank-1S'!$J:$J,"&lt;="&amp;BK$8,'Bank-1S'!$AF:$AF,$N104,'Bank-1S'!$X:$X,$F104,'Bank-1S'!$Y:$Y,$G104),SUMIFS('Bank-1S'!$AE:$AE,'Bank-1S'!$J:$J,BK$8,'Bank-1S'!$AF:$AF,$N104,'Bank-1S'!$X:$X,$F104,'Bank-1S'!$Y:$Y,$G104))</f>
        <v>0</v>
      </c>
      <c r="BL104" s="179">
        <f ca="1">IF(BL$7&lt;&gt;"",SUMIFS('Bank-1S'!$AE:$AE,'Bank-1S'!$J:$J,"&gt;="&amp;BL$7,'Bank-1S'!$J:$J,"&lt;="&amp;BL$8,'Bank-1S'!$AF:$AF,$N104,'Bank-1S'!$X:$X,$F104,'Bank-1S'!$Y:$Y,$G104),SUMIFS('Bank-1S'!$AE:$AE,'Bank-1S'!$J:$J,BL$8,'Bank-1S'!$AF:$AF,$N104,'Bank-1S'!$X:$X,$F104,'Bank-1S'!$Y:$Y,$G104))</f>
        <v>0</v>
      </c>
      <c r="BM104" s="179">
        <f ca="1">IF(BM$7&lt;&gt;"",SUMIFS('Bank-1S'!$AE:$AE,'Bank-1S'!$J:$J,"&gt;="&amp;BM$7,'Bank-1S'!$J:$J,"&lt;="&amp;BM$8,'Bank-1S'!$AF:$AF,$N104,'Bank-1S'!$X:$X,$F104,'Bank-1S'!$Y:$Y,$G104),SUMIFS('Bank-1S'!$AE:$AE,'Bank-1S'!$J:$J,BM$8,'Bank-1S'!$AF:$AF,$N104,'Bank-1S'!$X:$X,$F104,'Bank-1S'!$Y:$Y,$G104))</f>
        <v>0</v>
      </c>
      <c r="BN104" s="179">
        <f ca="1">IF(BN$7&lt;&gt;"",SUMIFS('Bank-1S'!$AE:$AE,'Bank-1S'!$J:$J,"&gt;="&amp;BN$7,'Bank-1S'!$J:$J,"&lt;="&amp;BN$8,'Bank-1S'!$AF:$AF,$N104,'Bank-1S'!$X:$X,$F104,'Bank-1S'!$Y:$Y,$G104),SUMIFS('Bank-1S'!$AE:$AE,'Bank-1S'!$J:$J,BN$8,'Bank-1S'!$AF:$AF,$N104,'Bank-1S'!$X:$X,$F104,'Bank-1S'!$Y:$Y,$G104))</f>
        <v>0</v>
      </c>
      <c r="BO104" s="179">
        <f ca="1">IF(BO$7&lt;&gt;"",SUMIFS('Bank-1S'!$AE:$AE,'Bank-1S'!$J:$J,"&gt;="&amp;BO$7,'Bank-1S'!$J:$J,"&lt;="&amp;BO$8,'Bank-1S'!$AF:$AF,$N104,'Bank-1S'!$X:$X,$F104,'Bank-1S'!$Y:$Y,$G104),SUMIFS('Bank-1S'!$AE:$AE,'Bank-1S'!$J:$J,BO$8,'Bank-1S'!$AF:$AF,$N104,'Bank-1S'!$X:$X,$F104,'Bank-1S'!$Y:$Y,$G104))</f>
        <v>0</v>
      </c>
      <c r="BP104" s="179">
        <f ca="1">IF(BP$7&lt;&gt;"",SUMIFS('Bank-1S'!$AE:$AE,'Bank-1S'!$J:$J,"&gt;="&amp;BP$7,'Bank-1S'!$J:$J,"&lt;="&amp;BP$8,'Bank-1S'!$AF:$AF,$N104,'Bank-1S'!$X:$X,$F104,'Bank-1S'!$Y:$Y,$G104),SUMIFS('Bank-1S'!$AE:$AE,'Bank-1S'!$J:$J,BP$8,'Bank-1S'!$AF:$AF,$N104,'Bank-1S'!$X:$X,$F104,'Bank-1S'!$Y:$Y,$G104))</f>
        <v>0</v>
      </c>
      <c r="BQ104" s="179">
        <f ca="1">IF(BQ$7&lt;&gt;"",SUMIFS('Bank-1S'!$AE:$AE,'Bank-1S'!$J:$J,"&gt;="&amp;BQ$7,'Bank-1S'!$J:$J,"&lt;="&amp;BQ$8,'Bank-1S'!$AF:$AF,$N104,'Bank-1S'!$X:$X,$F104,'Bank-1S'!$Y:$Y,$G104),SUMIFS('Bank-1S'!$AE:$AE,'Bank-1S'!$J:$J,BQ$8,'Bank-1S'!$AF:$AF,$N104,'Bank-1S'!$X:$X,$F104,'Bank-1S'!$Y:$Y,$G104))</f>
        <v>0</v>
      </c>
      <c r="BR104" s="179">
        <f ca="1">IF(BR$7&lt;&gt;"",SUMIFS('Bank-1S'!$AE:$AE,'Bank-1S'!$J:$J,"&gt;="&amp;BR$7,'Bank-1S'!$J:$J,"&lt;="&amp;BR$8,'Bank-1S'!$AF:$AF,$N104,'Bank-1S'!$X:$X,$F104,'Bank-1S'!$Y:$Y,$G104),SUMIFS('Bank-1S'!$AE:$AE,'Bank-1S'!$J:$J,BR$8,'Bank-1S'!$AF:$AF,$N104,'Bank-1S'!$X:$X,$F104,'Bank-1S'!$Y:$Y,$G104))</f>
        <v>0</v>
      </c>
      <c r="BS104" s="179">
        <f ca="1">IF(BS$7&lt;&gt;"",SUMIFS('Bank-1S'!$AE:$AE,'Bank-1S'!$J:$J,"&gt;="&amp;BS$7,'Bank-1S'!$J:$J,"&lt;="&amp;BS$8,'Bank-1S'!$AF:$AF,$N104,'Bank-1S'!$X:$X,$F104,'Bank-1S'!$Y:$Y,$G104),SUMIFS('Bank-1S'!$AE:$AE,'Bank-1S'!$J:$J,BS$8,'Bank-1S'!$AF:$AF,$N104,'Bank-1S'!$X:$X,$F104,'Bank-1S'!$Y:$Y,$G104))</f>
        <v>0</v>
      </c>
      <c r="BT104" s="179">
        <f ca="1">IF(BT$7&lt;&gt;"",SUMIFS('Bank-1S'!$AE:$AE,'Bank-1S'!$J:$J,"&gt;="&amp;BT$7,'Bank-1S'!$J:$J,"&lt;="&amp;BT$8,'Bank-1S'!$AF:$AF,$N104,'Bank-1S'!$X:$X,$F104,'Bank-1S'!$Y:$Y,$G104),SUMIFS('Bank-1S'!$AE:$AE,'Bank-1S'!$J:$J,BT$8,'Bank-1S'!$AF:$AF,$N104,'Bank-1S'!$X:$X,$F104,'Bank-1S'!$Y:$Y,$G104))</f>
        <v>0</v>
      </c>
      <c r="BU104" s="179">
        <f ca="1">IF(BU$7&lt;&gt;"",SUMIFS('Bank-1S'!$AE:$AE,'Bank-1S'!$J:$J,"&gt;="&amp;BU$7,'Bank-1S'!$J:$J,"&lt;="&amp;BU$8,'Bank-1S'!$AF:$AF,$N104,'Bank-1S'!$X:$X,$F104,'Bank-1S'!$Y:$Y,$G104),SUMIFS('Bank-1S'!$AE:$AE,'Bank-1S'!$J:$J,BU$8,'Bank-1S'!$AF:$AF,$N104,'Bank-1S'!$X:$X,$F104,'Bank-1S'!$Y:$Y,$G104))</f>
        <v>0</v>
      </c>
      <c r="BV104" s="179">
        <f ca="1">IF(BV$7&lt;&gt;"",SUMIFS('Bank-1S'!$AE:$AE,'Bank-1S'!$J:$J,"&gt;="&amp;BV$7,'Bank-1S'!$J:$J,"&lt;="&amp;BV$8,'Bank-1S'!$AF:$AF,$N104,'Bank-1S'!$X:$X,$F104,'Bank-1S'!$Y:$Y,$G104),SUMIFS('Bank-1S'!$AE:$AE,'Bank-1S'!$J:$J,BV$8,'Bank-1S'!$AF:$AF,$N104,'Bank-1S'!$X:$X,$F104,'Bank-1S'!$Y:$Y,$G104))</f>
        <v>0</v>
      </c>
      <c r="BW104" s="179">
        <f ca="1">IF(BW$7&lt;&gt;"",SUMIFS('Bank-1S'!$AE:$AE,'Bank-1S'!$J:$J,"&gt;="&amp;BW$7,'Bank-1S'!$J:$J,"&lt;="&amp;BW$8,'Bank-1S'!$AF:$AF,$N104,'Bank-1S'!$X:$X,$F104,'Bank-1S'!$Y:$Y,$G104),SUMIFS('Bank-1S'!$AE:$AE,'Bank-1S'!$J:$J,BW$8,'Bank-1S'!$AF:$AF,$N104,'Bank-1S'!$X:$X,$F104,'Bank-1S'!$Y:$Y,$G104))</f>
        <v>0</v>
      </c>
      <c r="BX104" s="179">
        <f ca="1">IF(BX$7&lt;&gt;"",SUMIFS('Bank-1S'!$AE:$AE,'Bank-1S'!$J:$J,"&gt;="&amp;BX$7,'Bank-1S'!$J:$J,"&lt;="&amp;BX$8,'Bank-1S'!$AF:$AF,$N104,'Bank-1S'!$X:$X,$F104,'Bank-1S'!$Y:$Y,$G104),SUMIFS('Bank-1S'!$AE:$AE,'Bank-1S'!$J:$J,BX$8,'Bank-1S'!$AF:$AF,$N104,'Bank-1S'!$X:$X,$F104,'Bank-1S'!$Y:$Y,$G104))</f>
        <v>0</v>
      </c>
      <c r="BY104" s="179">
        <f ca="1">IF(BY$7&lt;&gt;"",SUMIFS('Bank-1S'!$AE:$AE,'Bank-1S'!$J:$J,"&gt;="&amp;BY$7,'Bank-1S'!$J:$J,"&lt;="&amp;BY$8,'Bank-1S'!$AF:$AF,$N104,'Bank-1S'!$X:$X,$F104,'Bank-1S'!$Y:$Y,$G104),SUMIFS('Bank-1S'!$AE:$AE,'Bank-1S'!$J:$J,BY$8,'Bank-1S'!$AF:$AF,$N104,'Bank-1S'!$X:$X,$F104,'Bank-1S'!$Y:$Y,$G104))</f>
        <v>0</v>
      </c>
      <c r="BZ104" s="179">
        <f ca="1">IF(BZ$7&lt;&gt;"",SUMIFS('Bank-1S'!$AE:$AE,'Bank-1S'!$J:$J,"&gt;="&amp;BZ$7,'Bank-1S'!$J:$J,"&lt;="&amp;BZ$8,'Bank-1S'!$AF:$AF,$N104,'Bank-1S'!$X:$X,$F104,'Bank-1S'!$Y:$Y,$G104),SUMIFS('Bank-1S'!$AE:$AE,'Bank-1S'!$J:$J,BZ$8,'Bank-1S'!$AF:$AF,$N104,'Bank-1S'!$X:$X,$F104,'Bank-1S'!$Y:$Y,$G104))</f>
        <v>0</v>
      </c>
      <c r="CA104" s="179">
        <f ca="1">IF(CA$7&lt;&gt;"",SUMIFS('Bank-1S'!$AE:$AE,'Bank-1S'!$J:$J,"&gt;="&amp;CA$7,'Bank-1S'!$J:$J,"&lt;="&amp;CA$8,'Bank-1S'!$AF:$AF,$N104,'Bank-1S'!$X:$X,$F104,'Bank-1S'!$Y:$Y,$G104),SUMIFS('Bank-1S'!$AE:$AE,'Bank-1S'!$J:$J,CA$8,'Bank-1S'!$AF:$AF,$N104,'Bank-1S'!$X:$X,$F104,'Bank-1S'!$Y:$Y,$G104))</f>
        <v>0</v>
      </c>
      <c r="CB104" s="179">
        <f ca="1">IF(CB$7&lt;&gt;"",SUMIFS('Bank-1S'!$AE:$AE,'Bank-1S'!$J:$J,"&gt;="&amp;CB$7,'Bank-1S'!$J:$J,"&lt;="&amp;CB$8,'Bank-1S'!$AF:$AF,$N104,'Bank-1S'!$X:$X,$F104,'Bank-1S'!$Y:$Y,$G104),SUMIFS('Bank-1S'!$AE:$AE,'Bank-1S'!$J:$J,CB$8,'Bank-1S'!$AF:$AF,$N104,'Bank-1S'!$X:$X,$F104,'Bank-1S'!$Y:$Y,$G104))</f>
        <v>0</v>
      </c>
      <c r="CC104" s="179">
        <f ca="1">IF(CC$7&lt;&gt;"",SUMIFS('Bank-1S'!$AE:$AE,'Bank-1S'!$J:$J,"&gt;="&amp;CC$7,'Bank-1S'!$J:$J,"&lt;="&amp;CC$8,'Bank-1S'!$AF:$AF,$N104,'Bank-1S'!$X:$X,$F104,'Bank-1S'!$Y:$Y,$G104),SUMIFS('Bank-1S'!$AE:$AE,'Bank-1S'!$J:$J,CC$8,'Bank-1S'!$AF:$AF,$N104,'Bank-1S'!$X:$X,$F104,'Bank-1S'!$Y:$Y,$G104))</f>
        <v>0</v>
      </c>
      <c r="CD104" s="179">
        <f ca="1">IF(CD$7&lt;&gt;"",SUMIFS('Bank-1S'!$AE:$AE,'Bank-1S'!$J:$J,"&gt;="&amp;CD$7,'Bank-1S'!$J:$J,"&lt;="&amp;CD$8,'Bank-1S'!$AF:$AF,$N104,'Bank-1S'!$X:$X,$F104,'Bank-1S'!$Y:$Y,$G104),SUMIFS('Bank-1S'!$AE:$AE,'Bank-1S'!$J:$J,CD$8,'Bank-1S'!$AF:$AF,$N104,'Bank-1S'!$X:$X,$F104,'Bank-1S'!$Y:$Y,$G104))</f>
        <v>0</v>
      </c>
      <c r="CE104" s="179">
        <f ca="1">IF(CE$7&lt;&gt;"",SUMIFS('Bank-1S'!$AE:$AE,'Bank-1S'!$J:$J,"&gt;="&amp;CE$7,'Bank-1S'!$J:$J,"&lt;="&amp;CE$8,'Bank-1S'!$AF:$AF,$N104,'Bank-1S'!$X:$X,$F104,'Bank-1S'!$Y:$Y,$G104),SUMIFS('Bank-1S'!$AE:$AE,'Bank-1S'!$J:$J,CE$8,'Bank-1S'!$AF:$AF,$N104,'Bank-1S'!$X:$X,$F104,'Bank-1S'!$Y:$Y,$G104))</f>
        <v>0</v>
      </c>
      <c r="CF104" s="179">
        <f ca="1">IF(CF$7&lt;&gt;"",SUMIFS('Bank-1S'!$AE:$AE,'Bank-1S'!$J:$J,"&gt;="&amp;CF$7,'Bank-1S'!$J:$J,"&lt;="&amp;CF$8,'Bank-1S'!$AF:$AF,$N104,'Bank-1S'!$X:$X,$F104,'Bank-1S'!$Y:$Y,$G104),SUMIFS('Bank-1S'!$AE:$AE,'Bank-1S'!$J:$J,CF$8,'Bank-1S'!$AF:$AF,$N104,'Bank-1S'!$X:$X,$F104,'Bank-1S'!$Y:$Y,$G104))</f>
        <v>0</v>
      </c>
      <c r="CG104" s="179">
        <f ca="1">IF(CG$7&lt;&gt;"",SUMIFS('Bank-1S'!$AE:$AE,'Bank-1S'!$J:$J,"&gt;="&amp;CG$7,'Bank-1S'!$J:$J,"&lt;="&amp;CG$8,'Bank-1S'!$AF:$AF,$N104,'Bank-1S'!$X:$X,$F104,'Bank-1S'!$Y:$Y,$G104),SUMIFS('Bank-1S'!$AE:$AE,'Bank-1S'!$J:$J,CG$8,'Bank-1S'!$AF:$AF,$N104,'Bank-1S'!$X:$X,$F104,'Bank-1S'!$Y:$Y,$G104))</f>
        <v>0</v>
      </c>
      <c r="CH104" s="179">
        <f ca="1">IF(CH$7&lt;&gt;"",SUMIFS('Bank-1S'!$AE:$AE,'Bank-1S'!$J:$J,"&gt;="&amp;CH$7,'Bank-1S'!$J:$J,"&lt;="&amp;CH$8,'Bank-1S'!$AF:$AF,$N104,'Bank-1S'!$X:$X,$F104,'Bank-1S'!$Y:$Y,$G104),SUMIFS('Bank-1S'!$AE:$AE,'Bank-1S'!$J:$J,CH$8,'Bank-1S'!$AF:$AF,$N104,'Bank-1S'!$X:$X,$F104,'Bank-1S'!$Y:$Y,$G104))</f>
        <v>0</v>
      </c>
      <c r="CI104" s="179">
        <f ca="1">IF(CI$7&lt;&gt;"",SUMIFS('Bank-1S'!$AE:$AE,'Bank-1S'!$J:$J,"&gt;="&amp;CI$7,'Bank-1S'!$J:$J,"&lt;="&amp;CI$8,'Bank-1S'!$AF:$AF,$N104,'Bank-1S'!$X:$X,$F104,'Bank-1S'!$Y:$Y,$G104),SUMIFS('Bank-1S'!$AE:$AE,'Bank-1S'!$J:$J,CI$8,'Bank-1S'!$AF:$AF,$N104,'Bank-1S'!$X:$X,$F104,'Bank-1S'!$Y:$Y,$G104))</f>
        <v>0</v>
      </c>
      <c r="CJ104" s="179">
        <f ca="1">IF(CJ$7&lt;&gt;"",SUMIFS('Bank-1S'!$AE:$AE,'Bank-1S'!$J:$J,"&gt;="&amp;CJ$7,'Bank-1S'!$J:$J,"&lt;="&amp;CJ$8,'Bank-1S'!$AF:$AF,$N104,'Bank-1S'!$X:$X,$F104,'Bank-1S'!$Y:$Y,$G104),SUMIFS('Bank-1S'!$AE:$AE,'Bank-1S'!$J:$J,CJ$8,'Bank-1S'!$AF:$AF,$N104,'Bank-1S'!$X:$X,$F104,'Bank-1S'!$Y:$Y,$G104))</f>
        <v>0</v>
      </c>
      <c r="CK104" s="179">
        <f ca="1">IF(CK$7&lt;&gt;"",SUMIFS('Bank-1S'!$AE:$AE,'Bank-1S'!$J:$J,"&gt;="&amp;CK$7,'Bank-1S'!$J:$J,"&lt;="&amp;CK$8,'Bank-1S'!$AF:$AF,$N104,'Bank-1S'!$X:$X,$F104,'Bank-1S'!$Y:$Y,$G104),SUMIFS('Bank-1S'!$AE:$AE,'Bank-1S'!$J:$J,CK$8,'Bank-1S'!$AF:$AF,$N104,'Bank-1S'!$X:$X,$F104,'Bank-1S'!$Y:$Y,$G104))</f>
        <v>0</v>
      </c>
      <c r="CL104" s="179">
        <f ca="1">IF(CL$7&lt;&gt;"",SUMIFS('Bank-1S'!$AE:$AE,'Bank-1S'!$J:$J,"&gt;="&amp;CL$7,'Bank-1S'!$J:$J,"&lt;="&amp;CL$8,'Bank-1S'!$AF:$AF,$N104,'Bank-1S'!$X:$X,$F104,'Bank-1S'!$Y:$Y,$G104),SUMIFS('Bank-1S'!$AE:$AE,'Bank-1S'!$J:$J,CL$8,'Bank-1S'!$AF:$AF,$N104,'Bank-1S'!$X:$X,$F104,'Bank-1S'!$Y:$Y,$G104))</f>
        <v>0</v>
      </c>
      <c r="CM104" s="179">
        <f ca="1">IF(CM$7&lt;&gt;"",SUMIFS('Bank-1S'!$AE:$AE,'Bank-1S'!$J:$J,"&gt;="&amp;CM$7,'Bank-1S'!$J:$J,"&lt;="&amp;CM$8,'Bank-1S'!$AF:$AF,$N104,'Bank-1S'!$X:$X,$F104,'Bank-1S'!$Y:$Y,$G104),SUMIFS('Bank-1S'!$AE:$AE,'Bank-1S'!$J:$J,CM$8,'Bank-1S'!$AF:$AF,$N104,'Bank-1S'!$X:$X,$F104,'Bank-1S'!$Y:$Y,$G104))</f>
        <v>0</v>
      </c>
      <c r="CN104" s="179">
        <f ca="1">IF(CN$7&lt;&gt;"",SUMIFS('Bank-1S'!$AE:$AE,'Bank-1S'!$J:$J,"&gt;="&amp;CN$7,'Bank-1S'!$J:$J,"&lt;="&amp;CN$8,'Bank-1S'!$AF:$AF,$N104,'Bank-1S'!$X:$X,$F104,'Bank-1S'!$Y:$Y,$G104),SUMIFS('Bank-1S'!$AE:$AE,'Bank-1S'!$J:$J,CN$8,'Bank-1S'!$AF:$AF,$N104,'Bank-1S'!$X:$X,$F104,'Bank-1S'!$Y:$Y,$G104))</f>
        <v>0</v>
      </c>
      <c r="CO104" s="179">
        <f ca="1">IF(CO$7&lt;&gt;"",SUMIFS('Bank-1S'!$AE:$AE,'Bank-1S'!$J:$J,"&gt;="&amp;CO$7,'Bank-1S'!$J:$J,"&lt;="&amp;CO$8,'Bank-1S'!$AF:$AF,$N104,'Bank-1S'!$X:$X,$F104,'Bank-1S'!$Y:$Y,$G104),SUMIFS('Bank-1S'!$AE:$AE,'Bank-1S'!$J:$J,CO$8,'Bank-1S'!$AF:$AF,$N104,'Bank-1S'!$X:$X,$F104,'Bank-1S'!$Y:$Y,$G104))</f>
        <v>0</v>
      </c>
      <c r="CP104" s="179">
        <f ca="1">IF(CP$7&lt;&gt;"",SUMIFS('Bank-1S'!$AE:$AE,'Bank-1S'!$J:$J,"&gt;="&amp;CP$7,'Bank-1S'!$J:$J,"&lt;="&amp;CP$8,'Bank-1S'!$AF:$AF,$N104,'Bank-1S'!$X:$X,$F104,'Bank-1S'!$Y:$Y,$G104),SUMIFS('Bank-1S'!$AE:$AE,'Bank-1S'!$J:$J,CP$8,'Bank-1S'!$AF:$AF,$N104,'Bank-1S'!$X:$X,$F104,'Bank-1S'!$Y:$Y,$G104))</f>
        <v>0</v>
      </c>
      <c r="CQ104" s="179">
        <f ca="1">IF(CQ$7&lt;&gt;"",SUMIFS('Bank-1S'!$AE:$AE,'Bank-1S'!$J:$J,"&gt;="&amp;CQ$7,'Bank-1S'!$J:$J,"&lt;="&amp;CQ$8,'Bank-1S'!$AF:$AF,$N104,'Bank-1S'!$X:$X,$F104,'Bank-1S'!$Y:$Y,$G104),SUMIFS('Bank-1S'!$AE:$AE,'Bank-1S'!$J:$J,CQ$8,'Bank-1S'!$AF:$AF,$N104,'Bank-1S'!$X:$X,$F104,'Bank-1S'!$Y:$Y,$G104))</f>
        <v>0</v>
      </c>
      <c r="CR104" s="179">
        <f ca="1">IF(CR$7&lt;&gt;"",SUMIFS('Bank-1S'!$AE:$AE,'Bank-1S'!$J:$J,"&gt;="&amp;CR$7,'Bank-1S'!$J:$J,"&lt;="&amp;CR$8,'Bank-1S'!$AF:$AF,$N104,'Bank-1S'!$X:$X,$F104,'Bank-1S'!$Y:$Y,$G104),SUMIFS('Bank-1S'!$AE:$AE,'Bank-1S'!$J:$J,CR$8,'Bank-1S'!$AF:$AF,$N104,'Bank-1S'!$X:$X,$F104,'Bank-1S'!$Y:$Y,$G104))</f>
        <v>0</v>
      </c>
      <c r="CS104" s="179">
        <f ca="1">IF(CS$7&lt;&gt;"",SUMIFS('Bank-1S'!$AE:$AE,'Bank-1S'!$J:$J,"&gt;="&amp;CS$7,'Bank-1S'!$J:$J,"&lt;="&amp;CS$8,'Bank-1S'!$AF:$AF,$N104,'Bank-1S'!$X:$X,$F104,'Bank-1S'!$Y:$Y,$G104),SUMIFS('Bank-1S'!$AE:$AE,'Bank-1S'!$J:$J,CS$8,'Bank-1S'!$AF:$AF,$N104,'Bank-1S'!$X:$X,$F104,'Bank-1S'!$Y:$Y,$G104))</f>
        <v>0</v>
      </c>
      <c r="CT104" s="180">
        <f ca="1">IF(CT$7&lt;&gt;"",SUMIFS('Bank-1S'!$AE:$AE,'Bank-1S'!$J:$J,"&gt;="&amp;CT$7,'Bank-1S'!$J:$J,"&lt;="&amp;CT$8,'Bank-1S'!$AF:$AF,$N104,'Bank-1S'!$X:$X,$F104,'Bank-1S'!$Y:$Y,$G104),SUMIFS('Bank-1S'!$AE:$AE,'Bank-1S'!$J:$J,CT$8,'Bank-1S'!$AF:$AF,$N104,'Bank-1S'!$X:$X,$F104,'Bank-1S'!$Y:$Y,$G104))</f>
        <v>0</v>
      </c>
    </row>
    <row r="105" spans="1:98" s="181" customFormat="1" ht="10.199999999999999" x14ac:dyDescent="0.2">
      <c r="A105" s="172"/>
      <c r="B105" s="172"/>
      <c r="C105" s="172"/>
      <c r="D105" s="172"/>
      <c r="E105" s="191">
        <v>2</v>
      </c>
      <c r="F105" s="144" t="str">
        <f t="shared" ref="F105:F113" si="44">F103</f>
        <v>Оплаты капитальных затрат</v>
      </c>
      <c r="G105" s="172" t="str">
        <f>lists!$AD$19</f>
        <v>Оплаты за ККТ, ОФД и фиск.накопитель</v>
      </c>
      <c r="H105" s="292">
        <f t="shared" ca="1" si="24"/>
        <v>0</v>
      </c>
      <c r="I105" s="308">
        <f t="shared" ca="1" si="40"/>
        <v>0</v>
      </c>
      <c r="J105" s="292">
        <f t="shared" ca="1" si="22"/>
        <v>0</v>
      </c>
      <c r="K105" s="308">
        <f t="shared" ca="1" si="26"/>
        <v>0</v>
      </c>
      <c r="L105" s="308">
        <f t="shared" ca="1" si="38"/>
        <v>0</v>
      </c>
      <c r="M105" s="173"/>
      <c r="N105" s="172" t="str">
        <f t="shared" si="42"/>
        <v>RUR</v>
      </c>
      <c r="O105" s="173"/>
      <c r="P105" s="172"/>
      <c r="Q105" s="261">
        <f t="shared" ca="1" si="28"/>
        <v>0</v>
      </c>
      <c r="R105" s="172"/>
      <c r="S105" s="174"/>
      <c r="T105" s="175">
        <f t="shared" ca="1" si="43"/>
        <v>0</v>
      </c>
      <c r="U105" s="176"/>
      <c r="V105" s="177"/>
      <c r="W105" s="178">
        <f>IF(W$7&lt;&gt;"",SUMIFS('Bank-1S'!$AE:$AE,'Bank-1S'!$J:$J,"&gt;="&amp;W$7,'Bank-1S'!$J:$J,"&lt;="&amp;W$8,'Bank-1S'!$AF:$AF,$N105,'Bank-1S'!$X:$X,$F105,'Bank-1S'!$Y:$Y,$G105),SUMIFS('Bank-1S'!$AE:$AE,'Bank-1S'!$J:$J,W$8,'Bank-1S'!$AF:$AF,$N105,'Bank-1S'!$X:$X,$F105,'Bank-1S'!$Y:$Y,$G105))</f>
        <v>0</v>
      </c>
      <c r="X105" s="179">
        <f ca="1">IF(X$7&lt;&gt;"",SUMIFS('Bank-1S'!$AE:$AE,'Bank-1S'!$J:$J,"&gt;="&amp;X$7,'Bank-1S'!$J:$J,"&lt;="&amp;X$8,'Bank-1S'!$AF:$AF,$N105,'Bank-1S'!$X:$X,$F105,'Bank-1S'!$Y:$Y,$G105),SUMIFS('Bank-1S'!$AE:$AE,'Bank-1S'!$J:$J,X$8,'Bank-1S'!$AF:$AF,$N105,'Bank-1S'!$X:$X,$F105,'Bank-1S'!$Y:$Y,$G105))</f>
        <v>0</v>
      </c>
      <c r="Y105" s="179">
        <f ca="1">IF(Y$7&lt;&gt;"",SUMIFS('Bank-1S'!$AE:$AE,'Bank-1S'!$J:$J,"&gt;="&amp;Y$7,'Bank-1S'!$J:$J,"&lt;="&amp;Y$8,'Bank-1S'!$AF:$AF,$N105,'Bank-1S'!$X:$X,$F105,'Bank-1S'!$Y:$Y,$G105),SUMIFS('Bank-1S'!$AE:$AE,'Bank-1S'!$J:$J,Y$8,'Bank-1S'!$AF:$AF,$N105,'Bank-1S'!$X:$X,$F105,'Bank-1S'!$Y:$Y,$G105))</f>
        <v>0</v>
      </c>
      <c r="Z105" s="179">
        <f ca="1">IF(Z$7&lt;&gt;"",SUMIFS('Bank-1S'!$AE:$AE,'Bank-1S'!$J:$J,"&gt;="&amp;Z$7,'Bank-1S'!$J:$J,"&lt;="&amp;Z$8,'Bank-1S'!$AF:$AF,$N105,'Bank-1S'!$X:$X,$F105,'Bank-1S'!$Y:$Y,$G105),SUMIFS('Bank-1S'!$AE:$AE,'Bank-1S'!$J:$J,Z$8,'Bank-1S'!$AF:$AF,$N105,'Bank-1S'!$X:$X,$F105,'Bank-1S'!$Y:$Y,$G105))</f>
        <v>0</v>
      </c>
      <c r="AA105" s="179">
        <f ca="1">IF(AA$7&lt;&gt;"",SUMIFS('Bank-1S'!$AE:$AE,'Bank-1S'!$J:$J,"&gt;="&amp;AA$7,'Bank-1S'!$J:$J,"&lt;="&amp;AA$8,'Bank-1S'!$AF:$AF,$N105,'Bank-1S'!$X:$X,$F105,'Bank-1S'!$Y:$Y,$G105),SUMIFS('Bank-1S'!$AE:$AE,'Bank-1S'!$J:$J,AA$8,'Bank-1S'!$AF:$AF,$N105,'Bank-1S'!$X:$X,$F105,'Bank-1S'!$Y:$Y,$G105))</f>
        <v>0</v>
      </c>
      <c r="AB105" s="179">
        <f ca="1">IF(AB$7&lt;&gt;"",SUMIFS('Bank-1S'!$AE:$AE,'Bank-1S'!$J:$J,"&gt;="&amp;AB$7,'Bank-1S'!$J:$J,"&lt;="&amp;AB$8,'Bank-1S'!$AF:$AF,$N105,'Bank-1S'!$X:$X,$F105,'Bank-1S'!$Y:$Y,$G105),SUMIFS('Bank-1S'!$AE:$AE,'Bank-1S'!$J:$J,AB$8,'Bank-1S'!$AF:$AF,$N105,'Bank-1S'!$X:$X,$F105,'Bank-1S'!$Y:$Y,$G105))</f>
        <v>0</v>
      </c>
      <c r="AC105" s="179">
        <f ca="1">IF(AC$7&lt;&gt;"",SUMIFS('Bank-1S'!$AE:$AE,'Bank-1S'!$J:$J,"&gt;="&amp;AC$7,'Bank-1S'!$J:$J,"&lt;="&amp;AC$8,'Bank-1S'!$AF:$AF,$N105,'Bank-1S'!$X:$X,$F105,'Bank-1S'!$Y:$Y,$G105),SUMIFS('Bank-1S'!$AE:$AE,'Bank-1S'!$J:$J,AC$8,'Bank-1S'!$AF:$AF,$N105,'Bank-1S'!$X:$X,$F105,'Bank-1S'!$Y:$Y,$G105))</f>
        <v>0</v>
      </c>
      <c r="AD105" s="179">
        <f ca="1">IF(AD$7&lt;&gt;"",SUMIFS('Bank-1S'!$AE:$AE,'Bank-1S'!$J:$J,"&gt;="&amp;AD$7,'Bank-1S'!$J:$J,"&lt;="&amp;AD$8,'Bank-1S'!$AF:$AF,$N105,'Bank-1S'!$X:$X,$F105,'Bank-1S'!$Y:$Y,$G105),SUMIFS('Bank-1S'!$AE:$AE,'Bank-1S'!$J:$J,AD$8,'Bank-1S'!$AF:$AF,$N105,'Bank-1S'!$X:$X,$F105,'Bank-1S'!$Y:$Y,$G105))</f>
        <v>0</v>
      </c>
      <c r="AE105" s="179">
        <f ca="1">IF(AE$7&lt;&gt;"",SUMIFS('Bank-1S'!$AE:$AE,'Bank-1S'!$J:$J,"&gt;="&amp;AE$7,'Bank-1S'!$J:$J,"&lt;="&amp;AE$8,'Bank-1S'!$AF:$AF,$N105,'Bank-1S'!$X:$X,$F105,'Bank-1S'!$Y:$Y,$G105),SUMIFS('Bank-1S'!$AE:$AE,'Bank-1S'!$J:$J,AE$8,'Bank-1S'!$AF:$AF,$N105,'Bank-1S'!$X:$X,$F105,'Bank-1S'!$Y:$Y,$G105))</f>
        <v>0</v>
      </c>
      <c r="AF105" s="179">
        <f ca="1">IF(AF$7&lt;&gt;"",SUMIFS('Bank-1S'!$AE:$AE,'Bank-1S'!$J:$J,"&gt;="&amp;AF$7,'Bank-1S'!$J:$J,"&lt;="&amp;AF$8,'Bank-1S'!$AF:$AF,$N105,'Bank-1S'!$X:$X,$F105,'Bank-1S'!$Y:$Y,$G105),SUMIFS('Bank-1S'!$AE:$AE,'Bank-1S'!$J:$J,AF$8,'Bank-1S'!$AF:$AF,$N105,'Bank-1S'!$X:$X,$F105,'Bank-1S'!$Y:$Y,$G105))</f>
        <v>0</v>
      </c>
      <c r="AG105" s="179">
        <f ca="1">IF(AG$7&lt;&gt;"",SUMIFS('Bank-1S'!$AE:$AE,'Bank-1S'!$J:$J,"&gt;="&amp;AG$7,'Bank-1S'!$J:$J,"&lt;="&amp;AG$8,'Bank-1S'!$AF:$AF,$N105,'Bank-1S'!$X:$X,$F105,'Bank-1S'!$Y:$Y,$G105),SUMIFS('Bank-1S'!$AE:$AE,'Bank-1S'!$J:$J,AG$8,'Bank-1S'!$AF:$AF,$N105,'Bank-1S'!$X:$X,$F105,'Bank-1S'!$Y:$Y,$G105))</f>
        <v>0</v>
      </c>
      <c r="AH105" s="179">
        <f ca="1">IF(AH$7&lt;&gt;"",SUMIFS('Bank-1S'!$AE:$AE,'Bank-1S'!$J:$J,"&gt;="&amp;AH$7,'Bank-1S'!$J:$J,"&lt;="&amp;AH$8,'Bank-1S'!$AF:$AF,$N105,'Bank-1S'!$X:$X,$F105,'Bank-1S'!$Y:$Y,$G105),SUMIFS('Bank-1S'!$AE:$AE,'Bank-1S'!$J:$J,AH$8,'Bank-1S'!$AF:$AF,$N105,'Bank-1S'!$X:$X,$F105,'Bank-1S'!$Y:$Y,$G105))</f>
        <v>0</v>
      </c>
      <c r="AI105" s="179">
        <f ca="1">IF(AI$7&lt;&gt;"",SUMIFS('Bank-1S'!$AE:$AE,'Bank-1S'!$J:$J,"&gt;="&amp;AI$7,'Bank-1S'!$J:$J,"&lt;="&amp;AI$8,'Bank-1S'!$AF:$AF,$N105,'Bank-1S'!$X:$X,$F105,'Bank-1S'!$Y:$Y,$G105),SUMIFS('Bank-1S'!$AE:$AE,'Bank-1S'!$J:$J,AI$8,'Bank-1S'!$AF:$AF,$N105,'Bank-1S'!$X:$X,$F105,'Bank-1S'!$Y:$Y,$G105))</f>
        <v>0</v>
      </c>
      <c r="AJ105" s="179">
        <f ca="1">IF(AJ$7&lt;&gt;"",SUMIFS('Bank-1S'!$AE:$AE,'Bank-1S'!$J:$J,"&gt;="&amp;AJ$7,'Bank-1S'!$J:$J,"&lt;="&amp;AJ$8,'Bank-1S'!$AF:$AF,$N105,'Bank-1S'!$X:$X,$F105,'Bank-1S'!$Y:$Y,$G105),SUMIFS('Bank-1S'!$AE:$AE,'Bank-1S'!$J:$J,AJ$8,'Bank-1S'!$AF:$AF,$N105,'Bank-1S'!$X:$X,$F105,'Bank-1S'!$Y:$Y,$G105))</f>
        <v>0</v>
      </c>
      <c r="AK105" s="179">
        <f ca="1">IF(AK$7&lt;&gt;"",SUMIFS('Bank-1S'!$AE:$AE,'Bank-1S'!$J:$J,"&gt;="&amp;AK$7,'Bank-1S'!$J:$J,"&lt;="&amp;AK$8,'Bank-1S'!$AF:$AF,$N105,'Bank-1S'!$X:$X,$F105,'Bank-1S'!$Y:$Y,$G105),SUMIFS('Bank-1S'!$AE:$AE,'Bank-1S'!$J:$J,AK$8,'Bank-1S'!$AF:$AF,$N105,'Bank-1S'!$X:$X,$F105,'Bank-1S'!$Y:$Y,$G105))</f>
        <v>0</v>
      </c>
      <c r="AL105" s="179">
        <f ca="1">IF(AL$7&lt;&gt;"",SUMIFS('Bank-1S'!$AE:$AE,'Bank-1S'!$J:$J,"&gt;="&amp;AL$7,'Bank-1S'!$J:$J,"&lt;="&amp;AL$8,'Bank-1S'!$AF:$AF,$N105,'Bank-1S'!$X:$X,$F105,'Bank-1S'!$Y:$Y,$G105),SUMIFS('Bank-1S'!$AE:$AE,'Bank-1S'!$J:$J,AL$8,'Bank-1S'!$AF:$AF,$N105,'Bank-1S'!$X:$X,$F105,'Bank-1S'!$Y:$Y,$G105))</f>
        <v>0</v>
      </c>
      <c r="AM105" s="179">
        <f ca="1">IF(AM$7&lt;&gt;"",SUMIFS('Bank-1S'!$AE:$AE,'Bank-1S'!$J:$J,"&gt;="&amp;AM$7,'Bank-1S'!$J:$J,"&lt;="&amp;AM$8,'Bank-1S'!$AF:$AF,$N105,'Bank-1S'!$X:$X,$F105,'Bank-1S'!$Y:$Y,$G105),SUMIFS('Bank-1S'!$AE:$AE,'Bank-1S'!$J:$J,AM$8,'Bank-1S'!$AF:$AF,$N105,'Bank-1S'!$X:$X,$F105,'Bank-1S'!$Y:$Y,$G105))</f>
        <v>0</v>
      </c>
      <c r="AN105" s="179">
        <f ca="1">IF(AN$7&lt;&gt;"",SUMIFS('Bank-1S'!$AE:$AE,'Bank-1S'!$J:$J,"&gt;="&amp;AN$7,'Bank-1S'!$J:$J,"&lt;="&amp;AN$8,'Bank-1S'!$AF:$AF,$N105,'Bank-1S'!$X:$X,$F105,'Bank-1S'!$Y:$Y,$G105),SUMIFS('Bank-1S'!$AE:$AE,'Bank-1S'!$J:$J,AN$8,'Bank-1S'!$AF:$AF,$N105,'Bank-1S'!$X:$X,$F105,'Bank-1S'!$Y:$Y,$G105))</f>
        <v>0</v>
      </c>
      <c r="AO105" s="179">
        <f ca="1">IF(AO$7&lt;&gt;"",SUMIFS('Bank-1S'!$AE:$AE,'Bank-1S'!$J:$J,"&gt;="&amp;AO$7,'Bank-1S'!$J:$J,"&lt;="&amp;AO$8,'Bank-1S'!$AF:$AF,$N105,'Bank-1S'!$X:$X,$F105,'Bank-1S'!$Y:$Y,$G105),SUMIFS('Bank-1S'!$AE:$AE,'Bank-1S'!$J:$J,AO$8,'Bank-1S'!$AF:$AF,$N105,'Bank-1S'!$X:$X,$F105,'Bank-1S'!$Y:$Y,$G105))</f>
        <v>0</v>
      </c>
      <c r="AP105" s="179">
        <f ca="1">IF(AP$7&lt;&gt;"",SUMIFS('Bank-1S'!$AE:$AE,'Bank-1S'!$J:$J,"&gt;="&amp;AP$7,'Bank-1S'!$J:$J,"&lt;="&amp;AP$8,'Bank-1S'!$AF:$AF,$N105,'Bank-1S'!$X:$X,$F105,'Bank-1S'!$Y:$Y,$G105),SUMIFS('Bank-1S'!$AE:$AE,'Bank-1S'!$J:$J,AP$8,'Bank-1S'!$AF:$AF,$N105,'Bank-1S'!$X:$X,$F105,'Bank-1S'!$Y:$Y,$G105))</f>
        <v>0</v>
      </c>
      <c r="AQ105" s="179">
        <f ca="1">IF(AQ$7&lt;&gt;"",SUMIFS('Bank-1S'!$AE:$AE,'Bank-1S'!$J:$J,"&gt;="&amp;AQ$7,'Bank-1S'!$J:$J,"&lt;="&amp;AQ$8,'Bank-1S'!$AF:$AF,$N105,'Bank-1S'!$X:$X,$F105,'Bank-1S'!$Y:$Y,$G105),SUMIFS('Bank-1S'!$AE:$AE,'Bank-1S'!$J:$J,AQ$8,'Bank-1S'!$AF:$AF,$N105,'Bank-1S'!$X:$X,$F105,'Bank-1S'!$Y:$Y,$G105))</f>
        <v>0</v>
      </c>
      <c r="AR105" s="179">
        <f ca="1">IF(AR$7&lt;&gt;"",SUMIFS('Bank-1S'!$AE:$AE,'Bank-1S'!$J:$J,"&gt;="&amp;AR$7,'Bank-1S'!$J:$J,"&lt;="&amp;AR$8,'Bank-1S'!$AF:$AF,$N105,'Bank-1S'!$X:$X,$F105,'Bank-1S'!$Y:$Y,$G105),SUMIFS('Bank-1S'!$AE:$AE,'Bank-1S'!$J:$J,AR$8,'Bank-1S'!$AF:$AF,$N105,'Bank-1S'!$X:$X,$F105,'Bank-1S'!$Y:$Y,$G105))</f>
        <v>0</v>
      </c>
      <c r="AS105" s="179">
        <f ca="1">IF(AS$7&lt;&gt;"",SUMIFS('Bank-1S'!$AE:$AE,'Bank-1S'!$J:$J,"&gt;="&amp;AS$7,'Bank-1S'!$J:$J,"&lt;="&amp;AS$8,'Bank-1S'!$AF:$AF,$N105,'Bank-1S'!$X:$X,$F105,'Bank-1S'!$Y:$Y,$G105),SUMIFS('Bank-1S'!$AE:$AE,'Bank-1S'!$J:$J,AS$8,'Bank-1S'!$AF:$AF,$N105,'Bank-1S'!$X:$X,$F105,'Bank-1S'!$Y:$Y,$G105))</f>
        <v>0</v>
      </c>
      <c r="AT105" s="179">
        <f ca="1">IF(AT$7&lt;&gt;"",SUMIFS('Bank-1S'!$AE:$AE,'Bank-1S'!$J:$J,"&gt;="&amp;AT$7,'Bank-1S'!$J:$J,"&lt;="&amp;AT$8,'Bank-1S'!$AF:$AF,$N105,'Bank-1S'!$X:$X,$F105,'Bank-1S'!$Y:$Y,$G105),SUMIFS('Bank-1S'!$AE:$AE,'Bank-1S'!$J:$J,AT$8,'Bank-1S'!$AF:$AF,$N105,'Bank-1S'!$X:$X,$F105,'Bank-1S'!$Y:$Y,$G105))</f>
        <v>0</v>
      </c>
      <c r="AU105" s="179">
        <f ca="1">IF(AU$7&lt;&gt;"",SUMIFS('Bank-1S'!$AE:$AE,'Bank-1S'!$J:$J,"&gt;="&amp;AU$7,'Bank-1S'!$J:$J,"&lt;="&amp;AU$8,'Bank-1S'!$AF:$AF,$N105,'Bank-1S'!$X:$X,$F105,'Bank-1S'!$Y:$Y,$G105),SUMIFS('Bank-1S'!$AE:$AE,'Bank-1S'!$J:$J,AU$8,'Bank-1S'!$AF:$AF,$N105,'Bank-1S'!$X:$X,$F105,'Bank-1S'!$Y:$Y,$G105))</f>
        <v>0</v>
      </c>
      <c r="AV105" s="179">
        <f ca="1">IF(AV$7&lt;&gt;"",SUMIFS('Bank-1S'!$AE:$AE,'Bank-1S'!$J:$J,"&gt;="&amp;AV$7,'Bank-1S'!$J:$J,"&lt;="&amp;AV$8,'Bank-1S'!$AF:$AF,$N105,'Bank-1S'!$X:$X,$F105,'Bank-1S'!$Y:$Y,$G105),SUMIFS('Bank-1S'!$AE:$AE,'Bank-1S'!$J:$J,AV$8,'Bank-1S'!$AF:$AF,$N105,'Bank-1S'!$X:$X,$F105,'Bank-1S'!$Y:$Y,$G105))</f>
        <v>0</v>
      </c>
      <c r="AW105" s="179">
        <f ca="1">IF(AW$7&lt;&gt;"",SUMIFS('Bank-1S'!$AE:$AE,'Bank-1S'!$J:$J,"&gt;="&amp;AW$7,'Bank-1S'!$J:$J,"&lt;="&amp;AW$8,'Bank-1S'!$AF:$AF,$N105,'Bank-1S'!$X:$X,$F105,'Bank-1S'!$Y:$Y,$G105),SUMIFS('Bank-1S'!$AE:$AE,'Bank-1S'!$J:$J,AW$8,'Bank-1S'!$AF:$AF,$N105,'Bank-1S'!$X:$X,$F105,'Bank-1S'!$Y:$Y,$G105))</f>
        <v>0</v>
      </c>
      <c r="AX105" s="179">
        <f ca="1">IF(AX$7&lt;&gt;"",SUMIFS('Bank-1S'!$AE:$AE,'Bank-1S'!$J:$J,"&gt;="&amp;AX$7,'Bank-1S'!$J:$J,"&lt;="&amp;AX$8,'Bank-1S'!$AF:$AF,$N105,'Bank-1S'!$X:$X,$F105,'Bank-1S'!$Y:$Y,$G105),SUMIFS('Bank-1S'!$AE:$AE,'Bank-1S'!$J:$J,AX$8,'Bank-1S'!$AF:$AF,$N105,'Bank-1S'!$X:$X,$F105,'Bank-1S'!$Y:$Y,$G105))</f>
        <v>0</v>
      </c>
      <c r="AY105" s="179">
        <f ca="1">IF(AY$7&lt;&gt;"",SUMIFS('Bank-1S'!$AE:$AE,'Bank-1S'!$J:$J,"&gt;="&amp;AY$7,'Bank-1S'!$J:$J,"&lt;="&amp;AY$8,'Bank-1S'!$AF:$AF,$N105,'Bank-1S'!$X:$X,$F105,'Bank-1S'!$Y:$Y,$G105),SUMIFS('Bank-1S'!$AE:$AE,'Bank-1S'!$J:$J,AY$8,'Bank-1S'!$AF:$AF,$N105,'Bank-1S'!$X:$X,$F105,'Bank-1S'!$Y:$Y,$G105))</f>
        <v>0</v>
      </c>
      <c r="AZ105" s="179">
        <f ca="1">IF(AZ$7&lt;&gt;"",SUMIFS('Bank-1S'!$AE:$AE,'Bank-1S'!$J:$J,"&gt;="&amp;AZ$7,'Bank-1S'!$J:$J,"&lt;="&amp;AZ$8,'Bank-1S'!$AF:$AF,$N105,'Bank-1S'!$X:$X,$F105,'Bank-1S'!$Y:$Y,$G105),SUMIFS('Bank-1S'!$AE:$AE,'Bank-1S'!$J:$J,AZ$8,'Bank-1S'!$AF:$AF,$N105,'Bank-1S'!$X:$X,$F105,'Bank-1S'!$Y:$Y,$G105))</f>
        <v>0</v>
      </c>
      <c r="BA105" s="179">
        <f ca="1">IF(BA$7&lt;&gt;"",SUMIFS('Bank-1S'!$AE:$AE,'Bank-1S'!$J:$J,"&gt;="&amp;BA$7,'Bank-1S'!$J:$J,"&lt;="&amp;BA$8,'Bank-1S'!$AF:$AF,$N105,'Bank-1S'!$X:$X,$F105,'Bank-1S'!$Y:$Y,$G105),SUMIFS('Bank-1S'!$AE:$AE,'Bank-1S'!$J:$J,BA$8,'Bank-1S'!$AF:$AF,$N105,'Bank-1S'!$X:$X,$F105,'Bank-1S'!$Y:$Y,$G105))</f>
        <v>0</v>
      </c>
      <c r="BB105" s="179">
        <f ca="1">IF(BB$7&lt;&gt;"",SUMIFS('Bank-1S'!$AE:$AE,'Bank-1S'!$J:$J,"&gt;="&amp;BB$7,'Bank-1S'!$J:$J,"&lt;="&amp;BB$8,'Bank-1S'!$AF:$AF,$N105,'Bank-1S'!$X:$X,$F105,'Bank-1S'!$Y:$Y,$G105),SUMIFS('Bank-1S'!$AE:$AE,'Bank-1S'!$J:$J,BB$8,'Bank-1S'!$AF:$AF,$N105,'Bank-1S'!$X:$X,$F105,'Bank-1S'!$Y:$Y,$G105))</f>
        <v>0</v>
      </c>
      <c r="BC105" s="179">
        <f ca="1">IF(BC$7&lt;&gt;"",SUMIFS('Bank-1S'!$AE:$AE,'Bank-1S'!$J:$J,"&gt;="&amp;BC$7,'Bank-1S'!$J:$J,"&lt;="&amp;BC$8,'Bank-1S'!$AF:$AF,$N105,'Bank-1S'!$X:$X,$F105,'Bank-1S'!$Y:$Y,$G105),SUMIFS('Bank-1S'!$AE:$AE,'Bank-1S'!$J:$J,BC$8,'Bank-1S'!$AF:$AF,$N105,'Bank-1S'!$X:$X,$F105,'Bank-1S'!$Y:$Y,$G105))</f>
        <v>0</v>
      </c>
      <c r="BD105" s="179">
        <f ca="1">IF(BD$7&lt;&gt;"",SUMIFS('Bank-1S'!$AE:$AE,'Bank-1S'!$J:$J,"&gt;="&amp;BD$7,'Bank-1S'!$J:$J,"&lt;="&amp;BD$8,'Bank-1S'!$AF:$AF,$N105,'Bank-1S'!$X:$X,$F105,'Bank-1S'!$Y:$Y,$G105),SUMIFS('Bank-1S'!$AE:$AE,'Bank-1S'!$J:$J,BD$8,'Bank-1S'!$AF:$AF,$N105,'Bank-1S'!$X:$X,$F105,'Bank-1S'!$Y:$Y,$G105))</f>
        <v>0</v>
      </c>
      <c r="BE105" s="179">
        <f ca="1">IF(BE$7&lt;&gt;"",SUMIFS('Bank-1S'!$AE:$AE,'Bank-1S'!$J:$J,"&gt;="&amp;BE$7,'Bank-1S'!$J:$J,"&lt;="&amp;BE$8,'Bank-1S'!$AF:$AF,$N105,'Bank-1S'!$X:$X,$F105,'Bank-1S'!$Y:$Y,$G105),SUMIFS('Bank-1S'!$AE:$AE,'Bank-1S'!$J:$J,BE$8,'Bank-1S'!$AF:$AF,$N105,'Bank-1S'!$X:$X,$F105,'Bank-1S'!$Y:$Y,$G105))</f>
        <v>0</v>
      </c>
      <c r="BF105" s="179">
        <f ca="1">IF(BF$7&lt;&gt;"",SUMIFS('Bank-1S'!$AE:$AE,'Bank-1S'!$J:$J,"&gt;="&amp;BF$7,'Bank-1S'!$J:$J,"&lt;="&amp;BF$8,'Bank-1S'!$AF:$AF,$N105,'Bank-1S'!$X:$X,$F105,'Bank-1S'!$Y:$Y,$G105),SUMIFS('Bank-1S'!$AE:$AE,'Bank-1S'!$J:$J,BF$8,'Bank-1S'!$AF:$AF,$N105,'Bank-1S'!$X:$X,$F105,'Bank-1S'!$Y:$Y,$G105))</f>
        <v>0</v>
      </c>
      <c r="BG105" s="179">
        <f ca="1">IF(BG$7&lt;&gt;"",SUMIFS('Bank-1S'!$AE:$AE,'Bank-1S'!$J:$J,"&gt;="&amp;BG$7,'Bank-1S'!$J:$J,"&lt;="&amp;BG$8,'Bank-1S'!$AF:$AF,$N105,'Bank-1S'!$X:$X,$F105,'Bank-1S'!$Y:$Y,$G105),SUMIFS('Bank-1S'!$AE:$AE,'Bank-1S'!$J:$J,BG$8,'Bank-1S'!$AF:$AF,$N105,'Bank-1S'!$X:$X,$F105,'Bank-1S'!$Y:$Y,$G105))</f>
        <v>0</v>
      </c>
      <c r="BH105" s="179">
        <f ca="1">IF(BH$7&lt;&gt;"",SUMIFS('Bank-1S'!$AE:$AE,'Bank-1S'!$J:$J,"&gt;="&amp;BH$7,'Bank-1S'!$J:$J,"&lt;="&amp;BH$8,'Bank-1S'!$AF:$AF,$N105,'Bank-1S'!$X:$X,$F105,'Bank-1S'!$Y:$Y,$G105),SUMIFS('Bank-1S'!$AE:$AE,'Bank-1S'!$J:$J,BH$8,'Bank-1S'!$AF:$AF,$N105,'Bank-1S'!$X:$X,$F105,'Bank-1S'!$Y:$Y,$G105))</f>
        <v>0</v>
      </c>
      <c r="BI105" s="179">
        <f ca="1">IF(BI$7&lt;&gt;"",SUMIFS('Bank-1S'!$AE:$AE,'Bank-1S'!$J:$J,"&gt;="&amp;BI$7,'Bank-1S'!$J:$J,"&lt;="&amp;BI$8,'Bank-1S'!$AF:$AF,$N105,'Bank-1S'!$X:$X,$F105,'Bank-1S'!$Y:$Y,$G105),SUMIFS('Bank-1S'!$AE:$AE,'Bank-1S'!$J:$J,BI$8,'Bank-1S'!$AF:$AF,$N105,'Bank-1S'!$X:$X,$F105,'Bank-1S'!$Y:$Y,$G105))</f>
        <v>0</v>
      </c>
      <c r="BJ105" s="179">
        <f ca="1">IF(BJ$7&lt;&gt;"",SUMIFS('Bank-1S'!$AE:$AE,'Bank-1S'!$J:$J,"&gt;="&amp;BJ$7,'Bank-1S'!$J:$J,"&lt;="&amp;BJ$8,'Bank-1S'!$AF:$AF,$N105,'Bank-1S'!$X:$X,$F105,'Bank-1S'!$Y:$Y,$G105),SUMIFS('Bank-1S'!$AE:$AE,'Bank-1S'!$J:$J,BJ$8,'Bank-1S'!$AF:$AF,$N105,'Bank-1S'!$X:$X,$F105,'Bank-1S'!$Y:$Y,$G105))</f>
        <v>0</v>
      </c>
      <c r="BK105" s="179">
        <f ca="1">IF(BK$7&lt;&gt;"",SUMIFS('Bank-1S'!$AE:$AE,'Bank-1S'!$J:$J,"&gt;="&amp;BK$7,'Bank-1S'!$J:$J,"&lt;="&amp;BK$8,'Bank-1S'!$AF:$AF,$N105,'Bank-1S'!$X:$X,$F105,'Bank-1S'!$Y:$Y,$G105),SUMIFS('Bank-1S'!$AE:$AE,'Bank-1S'!$J:$J,BK$8,'Bank-1S'!$AF:$AF,$N105,'Bank-1S'!$X:$X,$F105,'Bank-1S'!$Y:$Y,$G105))</f>
        <v>0</v>
      </c>
      <c r="BL105" s="179">
        <f ca="1">IF(BL$7&lt;&gt;"",SUMIFS('Bank-1S'!$AE:$AE,'Bank-1S'!$J:$J,"&gt;="&amp;BL$7,'Bank-1S'!$J:$J,"&lt;="&amp;BL$8,'Bank-1S'!$AF:$AF,$N105,'Bank-1S'!$X:$X,$F105,'Bank-1S'!$Y:$Y,$G105),SUMIFS('Bank-1S'!$AE:$AE,'Bank-1S'!$J:$J,BL$8,'Bank-1S'!$AF:$AF,$N105,'Bank-1S'!$X:$X,$F105,'Bank-1S'!$Y:$Y,$G105))</f>
        <v>0</v>
      </c>
      <c r="BM105" s="179">
        <f ca="1">IF(BM$7&lt;&gt;"",SUMIFS('Bank-1S'!$AE:$AE,'Bank-1S'!$J:$J,"&gt;="&amp;BM$7,'Bank-1S'!$J:$J,"&lt;="&amp;BM$8,'Bank-1S'!$AF:$AF,$N105,'Bank-1S'!$X:$X,$F105,'Bank-1S'!$Y:$Y,$G105),SUMIFS('Bank-1S'!$AE:$AE,'Bank-1S'!$J:$J,BM$8,'Bank-1S'!$AF:$AF,$N105,'Bank-1S'!$X:$X,$F105,'Bank-1S'!$Y:$Y,$G105))</f>
        <v>0</v>
      </c>
      <c r="BN105" s="179">
        <f ca="1">IF(BN$7&lt;&gt;"",SUMIFS('Bank-1S'!$AE:$AE,'Bank-1S'!$J:$J,"&gt;="&amp;BN$7,'Bank-1S'!$J:$J,"&lt;="&amp;BN$8,'Bank-1S'!$AF:$AF,$N105,'Bank-1S'!$X:$X,$F105,'Bank-1S'!$Y:$Y,$G105),SUMIFS('Bank-1S'!$AE:$AE,'Bank-1S'!$J:$J,BN$8,'Bank-1S'!$AF:$AF,$N105,'Bank-1S'!$X:$X,$F105,'Bank-1S'!$Y:$Y,$G105))</f>
        <v>0</v>
      </c>
      <c r="BO105" s="179">
        <f ca="1">IF(BO$7&lt;&gt;"",SUMIFS('Bank-1S'!$AE:$AE,'Bank-1S'!$J:$J,"&gt;="&amp;BO$7,'Bank-1S'!$J:$J,"&lt;="&amp;BO$8,'Bank-1S'!$AF:$AF,$N105,'Bank-1S'!$X:$X,$F105,'Bank-1S'!$Y:$Y,$G105),SUMIFS('Bank-1S'!$AE:$AE,'Bank-1S'!$J:$J,BO$8,'Bank-1S'!$AF:$AF,$N105,'Bank-1S'!$X:$X,$F105,'Bank-1S'!$Y:$Y,$G105))</f>
        <v>0</v>
      </c>
      <c r="BP105" s="179">
        <f ca="1">IF(BP$7&lt;&gt;"",SUMIFS('Bank-1S'!$AE:$AE,'Bank-1S'!$J:$J,"&gt;="&amp;BP$7,'Bank-1S'!$J:$J,"&lt;="&amp;BP$8,'Bank-1S'!$AF:$AF,$N105,'Bank-1S'!$X:$X,$F105,'Bank-1S'!$Y:$Y,$G105),SUMIFS('Bank-1S'!$AE:$AE,'Bank-1S'!$J:$J,BP$8,'Bank-1S'!$AF:$AF,$N105,'Bank-1S'!$X:$X,$F105,'Bank-1S'!$Y:$Y,$G105))</f>
        <v>0</v>
      </c>
      <c r="BQ105" s="179">
        <f ca="1">IF(BQ$7&lt;&gt;"",SUMIFS('Bank-1S'!$AE:$AE,'Bank-1S'!$J:$J,"&gt;="&amp;BQ$7,'Bank-1S'!$J:$J,"&lt;="&amp;BQ$8,'Bank-1S'!$AF:$AF,$N105,'Bank-1S'!$X:$X,$F105,'Bank-1S'!$Y:$Y,$G105),SUMIFS('Bank-1S'!$AE:$AE,'Bank-1S'!$J:$J,BQ$8,'Bank-1S'!$AF:$AF,$N105,'Bank-1S'!$X:$X,$F105,'Bank-1S'!$Y:$Y,$G105))</f>
        <v>0</v>
      </c>
      <c r="BR105" s="179">
        <f ca="1">IF(BR$7&lt;&gt;"",SUMIFS('Bank-1S'!$AE:$AE,'Bank-1S'!$J:$J,"&gt;="&amp;BR$7,'Bank-1S'!$J:$J,"&lt;="&amp;BR$8,'Bank-1S'!$AF:$AF,$N105,'Bank-1S'!$X:$X,$F105,'Bank-1S'!$Y:$Y,$G105),SUMIFS('Bank-1S'!$AE:$AE,'Bank-1S'!$J:$J,BR$8,'Bank-1S'!$AF:$AF,$N105,'Bank-1S'!$X:$X,$F105,'Bank-1S'!$Y:$Y,$G105))</f>
        <v>0</v>
      </c>
      <c r="BS105" s="179">
        <f ca="1">IF(BS$7&lt;&gt;"",SUMIFS('Bank-1S'!$AE:$AE,'Bank-1S'!$J:$J,"&gt;="&amp;BS$7,'Bank-1S'!$J:$J,"&lt;="&amp;BS$8,'Bank-1S'!$AF:$AF,$N105,'Bank-1S'!$X:$X,$F105,'Bank-1S'!$Y:$Y,$G105),SUMIFS('Bank-1S'!$AE:$AE,'Bank-1S'!$J:$J,BS$8,'Bank-1S'!$AF:$AF,$N105,'Bank-1S'!$X:$X,$F105,'Bank-1S'!$Y:$Y,$G105))</f>
        <v>0</v>
      </c>
      <c r="BT105" s="179">
        <f ca="1">IF(BT$7&lt;&gt;"",SUMIFS('Bank-1S'!$AE:$AE,'Bank-1S'!$J:$J,"&gt;="&amp;BT$7,'Bank-1S'!$J:$J,"&lt;="&amp;BT$8,'Bank-1S'!$AF:$AF,$N105,'Bank-1S'!$X:$X,$F105,'Bank-1S'!$Y:$Y,$G105),SUMIFS('Bank-1S'!$AE:$AE,'Bank-1S'!$J:$J,BT$8,'Bank-1S'!$AF:$AF,$N105,'Bank-1S'!$X:$X,$F105,'Bank-1S'!$Y:$Y,$G105))</f>
        <v>0</v>
      </c>
      <c r="BU105" s="179">
        <f ca="1">IF(BU$7&lt;&gt;"",SUMIFS('Bank-1S'!$AE:$AE,'Bank-1S'!$J:$J,"&gt;="&amp;BU$7,'Bank-1S'!$J:$J,"&lt;="&amp;BU$8,'Bank-1S'!$AF:$AF,$N105,'Bank-1S'!$X:$X,$F105,'Bank-1S'!$Y:$Y,$G105),SUMIFS('Bank-1S'!$AE:$AE,'Bank-1S'!$J:$J,BU$8,'Bank-1S'!$AF:$AF,$N105,'Bank-1S'!$X:$X,$F105,'Bank-1S'!$Y:$Y,$G105))</f>
        <v>0</v>
      </c>
      <c r="BV105" s="179">
        <f ca="1">IF(BV$7&lt;&gt;"",SUMIFS('Bank-1S'!$AE:$AE,'Bank-1S'!$J:$J,"&gt;="&amp;BV$7,'Bank-1S'!$J:$J,"&lt;="&amp;BV$8,'Bank-1S'!$AF:$AF,$N105,'Bank-1S'!$X:$X,$F105,'Bank-1S'!$Y:$Y,$G105),SUMIFS('Bank-1S'!$AE:$AE,'Bank-1S'!$J:$J,BV$8,'Bank-1S'!$AF:$AF,$N105,'Bank-1S'!$X:$X,$F105,'Bank-1S'!$Y:$Y,$G105))</f>
        <v>0</v>
      </c>
      <c r="BW105" s="179">
        <f ca="1">IF(BW$7&lt;&gt;"",SUMIFS('Bank-1S'!$AE:$AE,'Bank-1S'!$J:$J,"&gt;="&amp;BW$7,'Bank-1S'!$J:$J,"&lt;="&amp;BW$8,'Bank-1S'!$AF:$AF,$N105,'Bank-1S'!$X:$X,$F105,'Bank-1S'!$Y:$Y,$G105),SUMIFS('Bank-1S'!$AE:$AE,'Bank-1S'!$J:$J,BW$8,'Bank-1S'!$AF:$AF,$N105,'Bank-1S'!$X:$X,$F105,'Bank-1S'!$Y:$Y,$G105))</f>
        <v>0</v>
      </c>
      <c r="BX105" s="179">
        <f ca="1">IF(BX$7&lt;&gt;"",SUMIFS('Bank-1S'!$AE:$AE,'Bank-1S'!$J:$J,"&gt;="&amp;BX$7,'Bank-1S'!$J:$J,"&lt;="&amp;BX$8,'Bank-1S'!$AF:$AF,$N105,'Bank-1S'!$X:$X,$F105,'Bank-1S'!$Y:$Y,$G105),SUMIFS('Bank-1S'!$AE:$AE,'Bank-1S'!$J:$J,BX$8,'Bank-1S'!$AF:$AF,$N105,'Bank-1S'!$X:$X,$F105,'Bank-1S'!$Y:$Y,$G105))</f>
        <v>0</v>
      </c>
      <c r="BY105" s="179">
        <f ca="1">IF(BY$7&lt;&gt;"",SUMIFS('Bank-1S'!$AE:$AE,'Bank-1S'!$J:$J,"&gt;="&amp;BY$7,'Bank-1S'!$J:$J,"&lt;="&amp;BY$8,'Bank-1S'!$AF:$AF,$N105,'Bank-1S'!$X:$X,$F105,'Bank-1S'!$Y:$Y,$G105),SUMIFS('Bank-1S'!$AE:$AE,'Bank-1S'!$J:$J,BY$8,'Bank-1S'!$AF:$AF,$N105,'Bank-1S'!$X:$X,$F105,'Bank-1S'!$Y:$Y,$G105))</f>
        <v>0</v>
      </c>
      <c r="BZ105" s="179">
        <f ca="1">IF(BZ$7&lt;&gt;"",SUMIFS('Bank-1S'!$AE:$AE,'Bank-1S'!$J:$J,"&gt;="&amp;BZ$7,'Bank-1S'!$J:$J,"&lt;="&amp;BZ$8,'Bank-1S'!$AF:$AF,$N105,'Bank-1S'!$X:$X,$F105,'Bank-1S'!$Y:$Y,$G105),SUMIFS('Bank-1S'!$AE:$AE,'Bank-1S'!$J:$J,BZ$8,'Bank-1S'!$AF:$AF,$N105,'Bank-1S'!$X:$X,$F105,'Bank-1S'!$Y:$Y,$G105))</f>
        <v>0</v>
      </c>
      <c r="CA105" s="179">
        <f ca="1">IF(CA$7&lt;&gt;"",SUMIFS('Bank-1S'!$AE:$AE,'Bank-1S'!$J:$J,"&gt;="&amp;CA$7,'Bank-1S'!$J:$J,"&lt;="&amp;CA$8,'Bank-1S'!$AF:$AF,$N105,'Bank-1S'!$X:$X,$F105,'Bank-1S'!$Y:$Y,$G105),SUMIFS('Bank-1S'!$AE:$AE,'Bank-1S'!$J:$J,CA$8,'Bank-1S'!$AF:$AF,$N105,'Bank-1S'!$X:$X,$F105,'Bank-1S'!$Y:$Y,$G105))</f>
        <v>0</v>
      </c>
      <c r="CB105" s="179">
        <f ca="1">IF(CB$7&lt;&gt;"",SUMIFS('Bank-1S'!$AE:$AE,'Bank-1S'!$J:$J,"&gt;="&amp;CB$7,'Bank-1S'!$J:$J,"&lt;="&amp;CB$8,'Bank-1S'!$AF:$AF,$N105,'Bank-1S'!$X:$X,$F105,'Bank-1S'!$Y:$Y,$G105),SUMIFS('Bank-1S'!$AE:$AE,'Bank-1S'!$J:$J,CB$8,'Bank-1S'!$AF:$AF,$N105,'Bank-1S'!$X:$X,$F105,'Bank-1S'!$Y:$Y,$G105))</f>
        <v>0</v>
      </c>
      <c r="CC105" s="179">
        <f ca="1">IF(CC$7&lt;&gt;"",SUMIFS('Bank-1S'!$AE:$AE,'Bank-1S'!$J:$J,"&gt;="&amp;CC$7,'Bank-1S'!$J:$J,"&lt;="&amp;CC$8,'Bank-1S'!$AF:$AF,$N105,'Bank-1S'!$X:$X,$F105,'Bank-1S'!$Y:$Y,$G105),SUMIFS('Bank-1S'!$AE:$AE,'Bank-1S'!$J:$J,CC$8,'Bank-1S'!$AF:$AF,$N105,'Bank-1S'!$X:$X,$F105,'Bank-1S'!$Y:$Y,$G105))</f>
        <v>0</v>
      </c>
      <c r="CD105" s="179">
        <f ca="1">IF(CD$7&lt;&gt;"",SUMIFS('Bank-1S'!$AE:$AE,'Bank-1S'!$J:$J,"&gt;="&amp;CD$7,'Bank-1S'!$J:$J,"&lt;="&amp;CD$8,'Bank-1S'!$AF:$AF,$N105,'Bank-1S'!$X:$X,$F105,'Bank-1S'!$Y:$Y,$G105),SUMIFS('Bank-1S'!$AE:$AE,'Bank-1S'!$J:$J,CD$8,'Bank-1S'!$AF:$AF,$N105,'Bank-1S'!$X:$X,$F105,'Bank-1S'!$Y:$Y,$G105))</f>
        <v>0</v>
      </c>
      <c r="CE105" s="179">
        <f ca="1">IF(CE$7&lt;&gt;"",SUMIFS('Bank-1S'!$AE:$AE,'Bank-1S'!$J:$J,"&gt;="&amp;CE$7,'Bank-1S'!$J:$J,"&lt;="&amp;CE$8,'Bank-1S'!$AF:$AF,$N105,'Bank-1S'!$X:$X,$F105,'Bank-1S'!$Y:$Y,$G105),SUMIFS('Bank-1S'!$AE:$AE,'Bank-1S'!$J:$J,CE$8,'Bank-1S'!$AF:$AF,$N105,'Bank-1S'!$X:$X,$F105,'Bank-1S'!$Y:$Y,$G105))</f>
        <v>0</v>
      </c>
      <c r="CF105" s="179">
        <f ca="1">IF(CF$7&lt;&gt;"",SUMIFS('Bank-1S'!$AE:$AE,'Bank-1S'!$J:$J,"&gt;="&amp;CF$7,'Bank-1S'!$J:$J,"&lt;="&amp;CF$8,'Bank-1S'!$AF:$AF,$N105,'Bank-1S'!$X:$X,$F105,'Bank-1S'!$Y:$Y,$G105),SUMIFS('Bank-1S'!$AE:$AE,'Bank-1S'!$J:$J,CF$8,'Bank-1S'!$AF:$AF,$N105,'Bank-1S'!$X:$X,$F105,'Bank-1S'!$Y:$Y,$G105))</f>
        <v>0</v>
      </c>
      <c r="CG105" s="179">
        <f ca="1">IF(CG$7&lt;&gt;"",SUMIFS('Bank-1S'!$AE:$AE,'Bank-1S'!$J:$J,"&gt;="&amp;CG$7,'Bank-1S'!$J:$J,"&lt;="&amp;CG$8,'Bank-1S'!$AF:$AF,$N105,'Bank-1S'!$X:$X,$F105,'Bank-1S'!$Y:$Y,$G105),SUMIFS('Bank-1S'!$AE:$AE,'Bank-1S'!$J:$J,CG$8,'Bank-1S'!$AF:$AF,$N105,'Bank-1S'!$X:$X,$F105,'Bank-1S'!$Y:$Y,$G105))</f>
        <v>0</v>
      </c>
      <c r="CH105" s="179">
        <f ca="1">IF(CH$7&lt;&gt;"",SUMIFS('Bank-1S'!$AE:$AE,'Bank-1S'!$J:$J,"&gt;="&amp;CH$7,'Bank-1S'!$J:$J,"&lt;="&amp;CH$8,'Bank-1S'!$AF:$AF,$N105,'Bank-1S'!$X:$X,$F105,'Bank-1S'!$Y:$Y,$G105),SUMIFS('Bank-1S'!$AE:$AE,'Bank-1S'!$J:$J,CH$8,'Bank-1S'!$AF:$AF,$N105,'Bank-1S'!$X:$X,$F105,'Bank-1S'!$Y:$Y,$G105))</f>
        <v>0</v>
      </c>
      <c r="CI105" s="179">
        <f ca="1">IF(CI$7&lt;&gt;"",SUMIFS('Bank-1S'!$AE:$AE,'Bank-1S'!$J:$J,"&gt;="&amp;CI$7,'Bank-1S'!$J:$J,"&lt;="&amp;CI$8,'Bank-1S'!$AF:$AF,$N105,'Bank-1S'!$X:$X,$F105,'Bank-1S'!$Y:$Y,$G105),SUMIFS('Bank-1S'!$AE:$AE,'Bank-1S'!$J:$J,CI$8,'Bank-1S'!$AF:$AF,$N105,'Bank-1S'!$X:$X,$F105,'Bank-1S'!$Y:$Y,$G105))</f>
        <v>0</v>
      </c>
      <c r="CJ105" s="179">
        <f ca="1">IF(CJ$7&lt;&gt;"",SUMIFS('Bank-1S'!$AE:$AE,'Bank-1S'!$J:$J,"&gt;="&amp;CJ$7,'Bank-1S'!$J:$J,"&lt;="&amp;CJ$8,'Bank-1S'!$AF:$AF,$N105,'Bank-1S'!$X:$X,$F105,'Bank-1S'!$Y:$Y,$G105),SUMIFS('Bank-1S'!$AE:$AE,'Bank-1S'!$J:$J,CJ$8,'Bank-1S'!$AF:$AF,$N105,'Bank-1S'!$X:$X,$F105,'Bank-1S'!$Y:$Y,$G105))</f>
        <v>0</v>
      </c>
      <c r="CK105" s="179">
        <f ca="1">IF(CK$7&lt;&gt;"",SUMIFS('Bank-1S'!$AE:$AE,'Bank-1S'!$J:$J,"&gt;="&amp;CK$7,'Bank-1S'!$J:$J,"&lt;="&amp;CK$8,'Bank-1S'!$AF:$AF,$N105,'Bank-1S'!$X:$X,$F105,'Bank-1S'!$Y:$Y,$G105),SUMIFS('Bank-1S'!$AE:$AE,'Bank-1S'!$J:$J,CK$8,'Bank-1S'!$AF:$AF,$N105,'Bank-1S'!$X:$X,$F105,'Bank-1S'!$Y:$Y,$G105))</f>
        <v>0</v>
      </c>
      <c r="CL105" s="179">
        <f ca="1">IF(CL$7&lt;&gt;"",SUMIFS('Bank-1S'!$AE:$AE,'Bank-1S'!$J:$J,"&gt;="&amp;CL$7,'Bank-1S'!$J:$J,"&lt;="&amp;CL$8,'Bank-1S'!$AF:$AF,$N105,'Bank-1S'!$X:$X,$F105,'Bank-1S'!$Y:$Y,$G105),SUMIFS('Bank-1S'!$AE:$AE,'Bank-1S'!$J:$J,CL$8,'Bank-1S'!$AF:$AF,$N105,'Bank-1S'!$X:$X,$F105,'Bank-1S'!$Y:$Y,$G105))</f>
        <v>0</v>
      </c>
      <c r="CM105" s="179">
        <f ca="1">IF(CM$7&lt;&gt;"",SUMIFS('Bank-1S'!$AE:$AE,'Bank-1S'!$J:$J,"&gt;="&amp;CM$7,'Bank-1S'!$J:$J,"&lt;="&amp;CM$8,'Bank-1S'!$AF:$AF,$N105,'Bank-1S'!$X:$X,$F105,'Bank-1S'!$Y:$Y,$G105),SUMIFS('Bank-1S'!$AE:$AE,'Bank-1S'!$J:$J,CM$8,'Bank-1S'!$AF:$AF,$N105,'Bank-1S'!$X:$X,$F105,'Bank-1S'!$Y:$Y,$G105))</f>
        <v>0</v>
      </c>
      <c r="CN105" s="179">
        <f ca="1">IF(CN$7&lt;&gt;"",SUMIFS('Bank-1S'!$AE:$AE,'Bank-1S'!$J:$J,"&gt;="&amp;CN$7,'Bank-1S'!$J:$J,"&lt;="&amp;CN$8,'Bank-1S'!$AF:$AF,$N105,'Bank-1S'!$X:$X,$F105,'Bank-1S'!$Y:$Y,$G105),SUMIFS('Bank-1S'!$AE:$AE,'Bank-1S'!$J:$J,CN$8,'Bank-1S'!$AF:$AF,$N105,'Bank-1S'!$X:$X,$F105,'Bank-1S'!$Y:$Y,$G105))</f>
        <v>0</v>
      </c>
      <c r="CO105" s="179">
        <f ca="1">IF(CO$7&lt;&gt;"",SUMIFS('Bank-1S'!$AE:$AE,'Bank-1S'!$J:$J,"&gt;="&amp;CO$7,'Bank-1S'!$J:$J,"&lt;="&amp;CO$8,'Bank-1S'!$AF:$AF,$N105,'Bank-1S'!$X:$X,$F105,'Bank-1S'!$Y:$Y,$G105),SUMIFS('Bank-1S'!$AE:$AE,'Bank-1S'!$J:$J,CO$8,'Bank-1S'!$AF:$AF,$N105,'Bank-1S'!$X:$X,$F105,'Bank-1S'!$Y:$Y,$G105))</f>
        <v>0</v>
      </c>
      <c r="CP105" s="179">
        <f ca="1">IF(CP$7&lt;&gt;"",SUMIFS('Bank-1S'!$AE:$AE,'Bank-1S'!$J:$J,"&gt;="&amp;CP$7,'Bank-1S'!$J:$J,"&lt;="&amp;CP$8,'Bank-1S'!$AF:$AF,$N105,'Bank-1S'!$X:$X,$F105,'Bank-1S'!$Y:$Y,$G105),SUMIFS('Bank-1S'!$AE:$AE,'Bank-1S'!$J:$J,CP$8,'Bank-1S'!$AF:$AF,$N105,'Bank-1S'!$X:$X,$F105,'Bank-1S'!$Y:$Y,$G105))</f>
        <v>0</v>
      </c>
      <c r="CQ105" s="179">
        <f ca="1">IF(CQ$7&lt;&gt;"",SUMIFS('Bank-1S'!$AE:$AE,'Bank-1S'!$J:$J,"&gt;="&amp;CQ$7,'Bank-1S'!$J:$J,"&lt;="&amp;CQ$8,'Bank-1S'!$AF:$AF,$N105,'Bank-1S'!$X:$X,$F105,'Bank-1S'!$Y:$Y,$G105),SUMIFS('Bank-1S'!$AE:$AE,'Bank-1S'!$J:$J,CQ$8,'Bank-1S'!$AF:$AF,$N105,'Bank-1S'!$X:$X,$F105,'Bank-1S'!$Y:$Y,$G105))</f>
        <v>0</v>
      </c>
      <c r="CR105" s="179">
        <f ca="1">IF(CR$7&lt;&gt;"",SUMIFS('Bank-1S'!$AE:$AE,'Bank-1S'!$J:$J,"&gt;="&amp;CR$7,'Bank-1S'!$J:$J,"&lt;="&amp;CR$8,'Bank-1S'!$AF:$AF,$N105,'Bank-1S'!$X:$X,$F105,'Bank-1S'!$Y:$Y,$G105),SUMIFS('Bank-1S'!$AE:$AE,'Bank-1S'!$J:$J,CR$8,'Bank-1S'!$AF:$AF,$N105,'Bank-1S'!$X:$X,$F105,'Bank-1S'!$Y:$Y,$G105))</f>
        <v>0</v>
      </c>
      <c r="CS105" s="179">
        <f ca="1">IF(CS$7&lt;&gt;"",SUMIFS('Bank-1S'!$AE:$AE,'Bank-1S'!$J:$J,"&gt;="&amp;CS$7,'Bank-1S'!$J:$J,"&lt;="&amp;CS$8,'Bank-1S'!$AF:$AF,$N105,'Bank-1S'!$X:$X,$F105,'Bank-1S'!$Y:$Y,$G105),SUMIFS('Bank-1S'!$AE:$AE,'Bank-1S'!$J:$J,CS$8,'Bank-1S'!$AF:$AF,$N105,'Bank-1S'!$X:$X,$F105,'Bank-1S'!$Y:$Y,$G105))</f>
        <v>0</v>
      </c>
      <c r="CT105" s="180">
        <f ca="1">IF(CT$7&lt;&gt;"",SUMIFS('Bank-1S'!$AE:$AE,'Bank-1S'!$J:$J,"&gt;="&amp;CT$7,'Bank-1S'!$J:$J,"&lt;="&amp;CT$8,'Bank-1S'!$AF:$AF,$N105,'Bank-1S'!$X:$X,$F105,'Bank-1S'!$Y:$Y,$G105),SUMIFS('Bank-1S'!$AE:$AE,'Bank-1S'!$J:$J,CT$8,'Bank-1S'!$AF:$AF,$N105,'Bank-1S'!$X:$X,$F105,'Bank-1S'!$Y:$Y,$G105))</f>
        <v>0</v>
      </c>
    </row>
    <row r="106" spans="1:98" s="181" customFormat="1" ht="10.199999999999999" x14ac:dyDescent="0.2">
      <c r="A106" s="172"/>
      <c r="B106" s="172"/>
      <c r="C106" s="172"/>
      <c r="D106" s="172"/>
      <c r="E106" s="191">
        <v>2</v>
      </c>
      <c r="F106" s="144" t="str">
        <f t="shared" si="44"/>
        <v>Оплаты капитальных затрат</v>
      </c>
      <c r="G106" s="172" t="str">
        <f>lists!$AD$20</f>
        <v>Оплаты ремонтных и строительных работ</v>
      </c>
      <c r="H106" s="292">
        <f t="shared" ca="1" si="24"/>
        <v>0</v>
      </c>
      <c r="I106" s="308">
        <f t="shared" ca="1" si="40"/>
        <v>0</v>
      </c>
      <c r="J106" s="292">
        <f t="shared" ca="1" si="22"/>
        <v>0</v>
      </c>
      <c r="K106" s="308">
        <f t="shared" ca="1" si="26"/>
        <v>0</v>
      </c>
      <c r="L106" s="308">
        <f t="shared" ca="1" si="38"/>
        <v>0</v>
      </c>
      <c r="M106" s="173"/>
      <c r="N106" s="172" t="str">
        <f t="shared" si="42"/>
        <v>RUR</v>
      </c>
      <c r="O106" s="173"/>
      <c r="P106" s="172"/>
      <c r="Q106" s="261">
        <f t="shared" ca="1" si="28"/>
        <v>0</v>
      </c>
      <c r="R106" s="172"/>
      <c r="S106" s="174"/>
      <c r="T106" s="175">
        <f t="shared" ca="1" si="43"/>
        <v>0</v>
      </c>
      <c r="U106" s="176"/>
      <c r="V106" s="177"/>
      <c r="W106" s="178">
        <f>IF(W$7&lt;&gt;"",SUMIFS('Bank-1S'!$AE:$AE,'Bank-1S'!$J:$J,"&gt;="&amp;W$7,'Bank-1S'!$J:$J,"&lt;="&amp;W$8,'Bank-1S'!$AF:$AF,$N106,'Bank-1S'!$X:$X,$F106,'Bank-1S'!$Y:$Y,$G106),SUMIFS('Bank-1S'!$AE:$AE,'Bank-1S'!$J:$J,W$8,'Bank-1S'!$AF:$AF,$N106,'Bank-1S'!$X:$X,$F106,'Bank-1S'!$Y:$Y,$G106))</f>
        <v>0</v>
      </c>
      <c r="X106" s="179">
        <f ca="1">IF(X$7&lt;&gt;"",SUMIFS('Bank-1S'!$AE:$AE,'Bank-1S'!$J:$J,"&gt;="&amp;X$7,'Bank-1S'!$J:$J,"&lt;="&amp;X$8,'Bank-1S'!$AF:$AF,$N106,'Bank-1S'!$X:$X,$F106,'Bank-1S'!$Y:$Y,$G106),SUMIFS('Bank-1S'!$AE:$AE,'Bank-1S'!$J:$J,X$8,'Bank-1S'!$AF:$AF,$N106,'Bank-1S'!$X:$X,$F106,'Bank-1S'!$Y:$Y,$G106))</f>
        <v>0</v>
      </c>
      <c r="Y106" s="179">
        <f ca="1">IF(Y$7&lt;&gt;"",SUMIFS('Bank-1S'!$AE:$AE,'Bank-1S'!$J:$J,"&gt;="&amp;Y$7,'Bank-1S'!$J:$J,"&lt;="&amp;Y$8,'Bank-1S'!$AF:$AF,$N106,'Bank-1S'!$X:$X,$F106,'Bank-1S'!$Y:$Y,$G106),SUMIFS('Bank-1S'!$AE:$AE,'Bank-1S'!$J:$J,Y$8,'Bank-1S'!$AF:$AF,$N106,'Bank-1S'!$X:$X,$F106,'Bank-1S'!$Y:$Y,$G106))</f>
        <v>0</v>
      </c>
      <c r="Z106" s="179">
        <f ca="1">IF(Z$7&lt;&gt;"",SUMIFS('Bank-1S'!$AE:$AE,'Bank-1S'!$J:$J,"&gt;="&amp;Z$7,'Bank-1S'!$J:$J,"&lt;="&amp;Z$8,'Bank-1S'!$AF:$AF,$N106,'Bank-1S'!$X:$X,$F106,'Bank-1S'!$Y:$Y,$G106),SUMIFS('Bank-1S'!$AE:$AE,'Bank-1S'!$J:$J,Z$8,'Bank-1S'!$AF:$AF,$N106,'Bank-1S'!$X:$X,$F106,'Bank-1S'!$Y:$Y,$G106))</f>
        <v>0</v>
      </c>
      <c r="AA106" s="179">
        <f ca="1">IF(AA$7&lt;&gt;"",SUMIFS('Bank-1S'!$AE:$AE,'Bank-1S'!$J:$J,"&gt;="&amp;AA$7,'Bank-1S'!$J:$J,"&lt;="&amp;AA$8,'Bank-1S'!$AF:$AF,$N106,'Bank-1S'!$X:$X,$F106,'Bank-1S'!$Y:$Y,$G106),SUMIFS('Bank-1S'!$AE:$AE,'Bank-1S'!$J:$J,AA$8,'Bank-1S'!$AF:$AF,$N106,'Bank-1S'!$X:$X,$F106,'Bank-1S'!$Y:$Y,$G106))</f>
        <v>0</v>
      </c>
      <c r="AB106" s="179">
        <f ca="1">IF(AB$7&lt;&gt;"",SUMIFS('Bank-1S'!$AE:$AE,'Bank-1S'!$J:$J,"&gt;="&amp;AB$7,'Bank-1S'!$J:$J,"&lt;="&amp;AB$8,'Bank-1S'!$AF:$AF,$N106,'Bank-1S'!$X:$X,$F106,'Bank-1S'!$Y:$Y,$G106),SUMIFS('Bank-1S'!$AE:$AE,'Bank-1S'!$J:$J,AB$8,'Bank-1S'!$AF:$AF,$N106,'Bank-1S'!$X:$X,$F106,'Bank-1S'!$Y:$Y,$G106))</f>
        <v>0</v>
      </c>
      <c r="AC106" s="179">
        <f ca="1">IF(AC$7&lt;&gt;"",SUMIFS('Bank-1S'!$AE:$AE,'Bank-1S'!$J:$J,"&gt;="&amp;AC$7,'Bank-1S'!$J:$J,"&lt;="&amp;AC$8,'Bank-1S'!$AF:$AF,$N106,'Bank-1S'!$X:$X,$F106,'Bank-1S'!$Y:$Y,$G106),SUMIFS('Bank-1S'!$AE:$AE,'Bank-1S'!$J:$J,AC$8,'Bank-1S'!$AF:$AF,$N106,'Bank-1S'!$X:$X,$F106,'Bank-1S'!$Y:$Y,$G106))</f>
        <v>0</v>
      </c>
      <c r="AD106" s="179">
        <f ca="1">IF(AD$7&lt;&gt;"",SUMIFS('Bank-1S'!$AE:$AE,'Bank-1S'!$J:$J,"&gt;="&amp;AD$7,'Bank-1S'!$J:$J,"&lt;="&amp;AD$8,'Bank-1S'!$AF:$AF,$N106,'Bank-1S'!$X:$X,$F106,'Bank-1S'!$Y:$Y,$G106),SUMIFS('Bank-1S'!$AE:$AE,'Bank-1S'!$J:$J,AD$8,'Bank-1S'!$AF:$AF,$N106,'Bank-1S'!$X:$X,$F106,'Bank-1S'!$Y:$Y,$G106))</f>
        <v>0</v>
      </c>
      <c r="AE106" s="179">
        <f ca="1">IF(AE$7&lt;&gt;"",SUMIFS('Bank-1S'!$AE:$AE,'Bank-1S'!$J:$J,"&gt;="&amp;AE$7,'Bank-1S'!$J:$J,"&lt;="&amp;AE$8,'Bank-1S'!$AF:$AF,$N106,'Bank-1S'!$X:$X,$F106,'Bank-1S'!$Y:$Y,$G106),SUMIFS('Bank-1S'!$AE:$AE,'Bank-1S'!$J:$J,AE$8,'Bank-1S'!$AF:$AF,$N106,'Bank-1S'!$X:$X,$F106,'Bank-1S'!$Y:$Y,$G106))</f>
        <v>0</v>
      </c>
      <c r="AF106" s="179">
        <f ca="1">IF(AF$7&lt;&gt;"",SUMIFS('Bank-1S'!$AE:$AE,'Bank-1S'!$J:$J,"&gt;="&amp;AF$7,'Bank-1S'!$J:$J,"&lt;="&amp;AF$8,'Bank-1S'!$AF:$AF,$N106,'Bank-1S'!$X:$X,$F106,'Bank-1S'!$Y:$Y,$G106),SUMIFS('Bank-1S'!$AE:$AE,'Bank-1S'!$J:$J,AF$8,'Bank-1S'!$AF:$AF,$N106,'Bank-1S'!$X:$X,$F106,'Bank-1S'!$Y:$Y,$G106))</f>
        <v>0</v>
      </c>
      <c r="AG106" s="179">
        <f ca="1">IF(AG$7&lt;&gt;"",SUMIFS('Bank-1S'!$AE:$AE,'Bank-1S'!$J:$J,"&gt;="&amp;AG$7,'Bank-1S'!$J:$J,"&lt;="&amp;AG$8,'Bank-1S'!$AF:$AF,$N106,'Bank-1S'!$X:$X,$F106,'Bank-1S'!$Y:$Y,$G106),SUMIFS('Bank-1S'!$AE:$AE,'Bank-1S'!$J:$J,AG$8,'Bank-1S'!$AF:$AF,$N106,'Bank-1S'!$X:$X,$F106,'Bank-1S'!$Y:$Y,$G106))</f>
        <v>0</v>
      </c>
      <c r="AH106" s="179">
        <f ca="1">IF(AH$7&lt;&gt;"",SUMIFS('Bank-1S'!$AE:$AE,'Bank-1S'!$J:$J,"&gt;="&amp;AH$7,'Bank-1S'!$J:$J,"&lt;="&amp;AH$8,'Bank-1S'!$AF:$AF,$N106,'Bank-1S'!$X:$X,$F106,'Bank-1S'!$Y:$Y,$G106),SUMIFS('Bank-1S'!$AE:$AE,'Bank-1S'!$J:$J,AH$8,'Bank-1S'!$AF:$AF,$N106,'Bank-1S'!$X:$X,$F106,'Bank-1S'!$Y:$Y,$G106))</f>
        <v>0</v>
      </c>
      <c r="AI106" s="179">
        <f ca="1">IF(AI$7&lt;&gt;"",SUMIFS('Bank-1S'!$AE:$AE,'Bank-1S'!$J:$J,"&gt;="&amp;AI$7,'Bank-1S'!$J:$J,"&lt;="&amp;AI$8,'Bank-1S'!$AF:$AF,$N106,'Bank-1S'!$X:$X,$F106,'Bank-1S'!$Y:$Y,$G106),SUMIFS('Bank-1S'!$AE:$AE,'Bank-1S'!$J:$J,AI$8,'Bank-1S'!$AF:$AF,$N106,'Bank-1S'!$X:$X,$F106,'Bank-1S'!$Y:$Y,$G106))</f>
        <v>0</v>
      </c>
      <c r="AJ106" s="179">
        <f ca="1">IF(AJ$7&lt;&gt;"",SUMIFS('Bank-1S'!$AE:$AE,'Bank-1S'!$J:$J,"&gt;="&amp;AJ$7,'Bank-1S'!$J:$J,"&lt;="&amp;AJ$8,'Bank-1S'!$AF:$AF,$N106,'Bank-1S'!$X:$X,$F106,'Bank-1S'!$Y:$Y,$G106),SUMIFS('Bank-1S'!$AE:$AE,'Bank-1S'!$J:$J,AJ$8,'Bank-1S'!$AF:$AF,$N106,'Bank-1S'!$X:$X,$F106,'Bank-1S'!$Y:$Y,$G106))</f>
        <v>0</v>
      </c>
      <c r="AK106" s="179">
        <f ca="1">IF(AK$7&lt;&gt;"",SUMIFS('Bank-1S'!$AE:$AE,'Bank-1S'!$J:$J,"&gt;="&amp;AK$7,'Bank-1S'!$J:$J,"&lt;="&amp;AK$8,'Bank-1S'!$AF:$AF,$N106,'Bank-1S'!$X:$X,$F106,'Bank-1S'!$Y:$Y,$G106),SUMIFS('Bank-1S'!$AE:$AE,'Bank-1S'!$J:$J,AK$8,'Bank-1S'!$AF:$AF,$N106,'Bank-1S'!$X:$X,$F106,'Bank-1S'!$Y:$Y,$G106))</f>
        <v>0</v>
      </c>
      <c r="AL106" s="179">
        <f ca="1">IF(AL$7&lt;&gt;"",SUMIFS('Bank-1S'!$AE:$AE,'Bank-1S'!$J:$J,"&gt;="&amp;AL$7,'Bank-1S'!$J:$J,"&lt;="&amp;AL$8,'Bank-1S'!$AF:$AF,$N106,'Bank-1S'!$X:$X,$F106,'Bank-1S'!$Y:$Y,$G106),SUMIFS('Bank-1S'!$AE:$AE,'Bank-1S'!$J:$J,AL$8,'Bank-1S'!$AF:$AF,$N106,'Bank-1S'!$X:$X,$F106,'Bank-1S'!$Y:$Y,$G106))</f>
        <v>0</v>
      </c>
      <c r="AM106" s="179">
        <f ca="1">IF(AM$7&lt;&gt;"",SUMIFS('Bank-1S'!$AE:$AE,'Bank-1S'!$J:$J,"&gt;="&amp;AM$7,'Bank-1S'!$J:$J,"&lt;="&amp;AM$8,'Bank-1S'!$AF:$AF,$N106,'Bank-1S'!$X:$X,$F106,'Bank-1S'!$Y:$Y,$G106),SUMIFS('Bank-1S'!$AE:$AE,'Bank-1S'!$J:$J,AM$8,'Bank-1S'!$AF:$AF,$N106,'Bank-1S'!$X:$X,$F106,'Bank-1S'!$Y:$Y,$G106))</f>
        <v>0</v>
      </c>
      <c r="AN106" s="179">
        <f ca="1">IF(AN$7&lt;&gt;"",SUMIFS('Bank-1S'!$AE:$AE,'Bank-1S'!$J:$J,"&gt;="&amp;AN$7,'Bank-1S'!$J:$J,"&lt;="&amp;AN$8,'Bank-1S'!$AF:$AF,$N106,'Bank-1S'!$X:$X,$F106,'Bank-1S'!$Y:$Y,$G106),SUMIFS('Bank-1S'!$AE:$AE,'Bank-1S'!$J:$J,AN$8,'Bank-1S'!$AF:$AF,$N106,'Bank-1S'!$X:$X,$F106,'Bank-1S'!$Y:$Y,$G106))</f>
        <v>0</v>
      </c>
      <c r="AO106" s="179">
        <f ca="1">IF(AO$7&lt;&gt;"",SUMIFS('Bank-1S'!$AE:$AE,'Bank-1S'!$J:$J,"&gt;="&amp;AO$7,'Bank-1S'!$J:$J,"&lt;="&amp;AO$8,'Bank-1S'!$AF:$AF,$N106,'Bank-1S'!$X:$X,$F106,'Bank-1S'!$Y:$Y,$G106),SUMIFS('Bank-1S'!$AE:$AE,'Bank-1S'!$J:$J,AO$8,'Bank-1S'!$AF:$AF,$N106,'Bank-1S'!$X:$X,$F106,'Bank-1S'!$Y:$Y,$G106))</f>
        <v>0</v>
      </c>
      <c r="AP106" s="179">
        <f ca="1">IF(AP$7&lt;&gt;"",SUMIFS('Bank-1S'!$AE:$AE,'Bank-1S'!$J:$J,"&gt;="&amp;AP$7,'Bank-1S'!$J:$J,"&lt;="&amp;AP$8,'Bank-1S'!$AF:$AF,$N106,'Bank-1S'!$X:$X,$F106,'Bank-1S'!$Y:$Y,$G106),SUMIFS('Bank-1S'!$AE:$AE,'Bank-1S'!$J:$J,AP$8,'Bank-1S'!$AF:$AF,$N106,'Bank-1S'!$X:$X,$F106,'Bank-1S'!$Y:$Y,$G106))</f>
        <v>0</v>
      </c>
      <c r="AQ106" s="179">
        <f ca="1">IF(AQ$7&lt;&gt;"",SUMIFS('Bank-1S'!$AE:$AE,'Bank-1S'!$J:$J,"&gt;="&amp;AQ$7,'Bank-1S'!$J:$J,"&lt;="&amp;AQ$8,'Bank-1S'!$AF:$AF,$N106,'Bank-1S'!$X:$X,$F106,'Bank-1S'!$Y:$Y,$G106),SUMIFS('Bank-1S'!$AE:$AE,'Bank-1S'!$J:$J,AQ$8,'Bank-1S'!$AF:$AF,$N106,'Bank-1S'!$X:$X,$F106,'Bank-1S'!$Y:$Y,$G106))</f>
        <v>0</v>
      </c>
      <c r="AR106" s="179">
        <f ca="1">IF(AR$7&lt;&gt;"",SUMIFS('Bank-1S'!$AE:$AE,'Bank-1S'!$J:$J,"&gt;="&amp;AR$7,'Bank-1S'!$J:$J,"&lt;="&amp;AR$8,'Bank-1S'!$AF:$AF,$N106,'Bank-1S'!$X:$X,$F106,'Bank-1S'!$Y:$Y,$G106),SUMIFS('Bank-1S'!$AE:$AE,'Bank-1S'!$J:$J,AR$8,'Bank-1S'!$AF:$AF,$N106,'Bank-1S'!$X:$X,$F106,'Bank-1S'!$Y:$Y,$G106))</f>
        <v>0</v>
      </c>
      <c r="AS106" s="179">
        <f ca="1">IF(AS$7&lt;&gt;"",SUMIFS('Bank-1S'!$AE:$AE,'Bank-1S'!$J:$J,"&gt;="&amp;AS$7,'Bank-1S'!$J:$J,"&lt;="&amp;AS$8,'Bank-1S'!$AF:$AF,$N106,'Bank-1S'!$X:$X,$F106,'Bank-1S'!$Y:$Y,$G106),SUMIFS('Bank-1S'!$AE:$AE,'Bank-1S'!$J:$J,AS$8,'Bank-1S'!$AF:$AF,$N106,'Bank-1S'!$X:$X,$F106,'Bank-1S'!$Y:$Y,$G106))</f>
        <v>0</v>
      </c>
      <c r="AT106" s="179">
        <f ca="1">IF(AT$7&lt;&gt;"",SUMIFS('Bank-1S'!$AE:$AE,'Bank-1S'!$J:$J,"&gt;="&amp;AT$7,'Bank-1S'!$J:$J,"&lt;="&amp;AT$8,'Bank-1S'!$AF:$AF,$N106,'Bank-1S'!$X:$X,$F106,'Bank-1S'!$Y:$Y,$G106),SUMIFS('Bank-1S'!$AE:$AE,'Bank-1S'!$J:$J,AT$8,'Bank-1S'!$AF:$AF,$N106,'Bank-1S'!$X:$X,$F106,'Bank-1S'!$Y:$Y,$G106))</f>
        <v>0</v>
      </c>
      <c r="AU106" s="179">
        <f ca="1">IF(AU$7&lt;&gt;"",SUMIFS('Bank-1S'!$AE:$AE,'Bank-1S'!$J:$J,"&gt;="&amp;AU$7,'Bank-1S'!$J:$J,"&lt;="&amp;AU$8,'Bank-1S'!$AF:$AF,$N106,'Bank-1S'!$X:$X,$F106,'Bank-1S'!$Y:$Y,$G106),SUMIFS('Bank-1S'!$AE:$AE,'Bank-1S'!$J:$J,AU$8,'Bank-1S'!$AF:$AF,$N106,'Bank-1S'!$X:$X,$F106,'Bank-1S'!$Y:$Y,$G106))</f>
        <v>0</v>
      </c>
      <c r="AV106" s="179">
        <f ca="1">IF(AV$7&lt;&gt;"",SUMIFS('Bank-1S'!$AE:$AE,'Bank-1S'!$J:$J,"&gt;="&amp;AV$7,'Bank-1S'!$J:$J,"&lt;="&amp;AV$8,'Bank-1S'!$AF:$AF,$N106,'Bank-1S'!$X:$X,$F106,'Bank-1S'!$Y:$Y,$G106),SUMIFS('Bank-1S'!$AE:$AE,'Bank-1S'!$J:$J,AV$8,'Bank-1S'!$AF:$AF,$N106,'Bank-1S'!$X:$X,$F106,'Bank-1S'!$Y:$Y,$G106))</f>
        <v>0</v>
      </c>
      <c r="AW106" s="179">
        <f ca="1">IF(AW$7&lt;&gt;"",SUMIFS('Bank-1S'!$AE:$AE,'Bank-1S'!$J:$J,"&gt;="&amp;AW$7,'Bank-1S'!$J:$J,"&lt;="&amp;AW$8,'Bank-1S'!$AF:$AF,$N106,'Bank-1S'!$X:$X,$F106,'Bank-1S'!$Y:$Y,$G106),SUMIFS('Bank-1S'!$AE:$AE,'Bank-1S'!$J:$J,AW$8,'Bank-1S'!$AF:$AF,$N106,'Bank-1S'!$X:$X,$F106,'Bank-1S'!$Y:$Y,$G106))</f>
        <v>0</v>
      </c>
      <c r="AX106" s="179">
        <f ca="1">IF(AX$7&lt;&gt;"",SUMIFS('Bank-1S'!$AE:$AE,'Bank-1S'!$J:$J,"&gt;="&amp;AX$7,'Bank-1S'!$J:$J,"&lt;="&amp;AX$8,'Bank-1S'!$AF:$AF,$N106,'Bank-1S'!$X:$X,$F106,'Bank-1S'!$Y:$Y,$G106),SUMIFS('Bank-1S'!$AE:$AE,'Bank-1S'!$J:$J,AX$8,'Bank-1S'!$AF:$AF,$N106,'Bank-1S'!$X:$X,$F106,'Bank-1S'!$Y:$Y,$G106))</f>
        <v>0</v>
      </c>
      <c r="AY106" s="179">
        <f ca="1">IF(AY$7&lt;&gt;"",SUMIFS('Bank-1S'!$AE:$AE,'Bank-1S'!$J:$J,"&gt;="&amp;AY$7,'Bank-1S'!$J:$J,"&lt;="&amp;AY$8,'Bank-1S'!$AF:$AF,$N106,'Bank-1S'!$X:$X,$F106,'Bank-1S'!$Y:$Y,$G106),SUMIFS('Bank-1S'!$AE:$AE,'Bank-1S'!$J:$J,AY$8,'Bank-1S'!$AF:$AF,$N106,'Bank-1S'!$X:$X,$F106,'Bank-1S'!$Y:$Y,$G106))</f>
        <v>0</v>
      </c>
      <c r="AZ106" s="179">
        <f ca="1">IF(AZ$7&lt;&gt;"",SUMIFS('Bank-1S'!$AE:$AE,'Bank-1S'!$J:$J,"&gt;="&amp;AZ$7,'Bank-1S'!$J:$J,"&lt;="&amp;AZ$8,'Bank-1S'!$AF:$AF,$N106,'Bank-1S'!$X:$X,$F106,'Bank-1S'!$Y:$Y,$G106),SUMIFS('Bank-1S'!$AE:$AE,'Bank-1S'!$J:$J,AZ$8,'Bank-1S'!$AF:$AF,$N106,'Bank-1S'!$X:$X,$F106,'Bank-1S'!$Y:$Y,$G106))</f>
        <v>0</v>
      </c>
      <c r="BA106" s="179">
        <f ca="1">IF(BA$7&lt;&gt;"",SUMIFS('Bank-1S'!$AE:$AE,'Bank-1S'!$J:$J,"&gt;="&amp;BA$7,'Bank-1S'!$J:$J,"&lt;="&amp;BA$8,'Bank-1S'!$AF:$AF,$N106,'Bank-1S'!$X:$X,$F106,'Bank-1S'!$Y:$Y,$G106),SUMIFS('Bank-1S'!$AE:$AE,'Bank-1S'!$J:$J,BA$8,'Bank-1S'!$AF:$AF,$N106,'Bank-1S'!$X:$X,$F106,'Bank-1S'!$Y:$Y,$G106))</f>
        <v>0</v>
      </c>
      <c r="BB106" s="179">
        <f ca="1">IF(BB$7&lt;&gt;"",SUMIFS('Bank-1S'!$AE:$AE,'Bank-1S'!$J:$J,"&gt;="&amp;BB$7,'Bank-1S'!$J:$J,"&lt;="&amp;BB$8,'Bank-1S'!$AF:$AF,$N106,'Bank-1S'!$X:$X,$F106,'Bank-1S'!$Y:$Y,$G106),SUMIFS('Bank-1S'!$AE:$AE,'Bank-1S'!$J:$J,BB$8,'Bank-1S'!$AF:$AF,$N106,'Bank-1S'!$X:$X,$F106,'Bank-1S'!$Y:$Y,$G106))</f>
        <v>0</v>
      </c>
      <c r="BC106" s="179">
        <f ca="1">IF(BC$7&lt;&gt;"",SUMIFS('Bank-1S'!$AE:$AE,'Bank-1S'!$J:$J,"&gt;="&amp;BC$7,'Bank-1S'!$J:$J,"&lt;="&amp;BC$8,'Bank-1S'!$AF:$AF,$N106,'Bank-1S'!$X:$X,$F106,'Bank-1S'!$Y:$Y,$G106),SUMIFS('Bank-1S'!$AE:$AE,'Bank-1S'!$J:$J,BC$8,'Bank-1S'!$AF:$AF,$N106,'Bank-1S'!$X:$X,$F106,'Bank-1S'!$Y:$Y,$G106))</f>
        <v>0</v>
      </c>
      <c r="BD106" s="179">
        <f ca="1">IF(BD$7&lt;&gt;"",SUMIFS('Bank-1S'!$AE:$AE,'Bank-1S'!$J:$J,"&gt;="&amp;BD$7,'Bank-1S'!$J:$J,"&lt;="&amp;BD$8,'Bank-1S'!$AF:$AF,$N106,'Bank-1S'!$X:$X,$F106,'Bank-1S'!$Y:$Y,$G106),SUMIFS('Bank-1S'!$AE:$AE,'Bank-1S'!$J:$J,BD$8,'Bank-1S'!$AF:$AF,$N106,'Bank-1S'!$X:$X,$F106,'Bank-1S'!$Y:$Y,$G106))</f>
        <v>0</v>
      </c>
      <c r="BE106" s="179">
        <f ca="1">IF(BE$7&lt;&gt;"",SUMIFS('Bank-1S'!$AE:$AE,'Bank-1S'!$J:$J,"&gt;="&amp;BE$7,'Bank-1S'!$J:$J,"&lt;="&amp;BE$8,'Bank-1S'!$AF:$AF,$N106,'Bank-1S'!$X:$X,$F106,'Bank-1S'!$Y:$Y,$G106),SUMIFS('Bank-1S'!$AE:$AE,'Bank-1S'!$J:$J,BE$8,'Bank-1S'!$AF:$AF,$N106,'Bank-1S'!$X:$X,$F106,'Bank-1S'!$Y:$Y,$G106))</f>
        <v>0</v>
      </c>
      <c r="BF106" s="179">
        <f ca="1">IF(BF$7&lt;&gt;"",SUMIFS('Bank-1S'!$AE:$AE,'Bank-1S'!$J:$J,"&gt;="&amp;BF$7,'Bank-1S'!$J:$J,"&lt;="&amp;BF$8,'Bank-1S'!$AF:$AF,$N106,'Bank-1S'!$X:$X,$F106,'Bank-1S'!$Y:$Y,$G106),SUMIFS('Bank-1S'!$AE:$AE,'Bank-1S'!$J:$J,BF$8,'Bank-1S'!$AF:$AF,$N106,'Bank-1S'!$X:$X,$F106,'Bank-1S'!$Y:$Y,$G106))</f>
        <v>0</v>
      </c>
      <c r="BG106" s="179">
        <f ca="1">IF(BG$7&lt;&gt;"",SUMIFS('Bank-1S'!$AE:$AE,'Bank-1S'!$J:$J,"&gt;="&amp;BG$7,'Bank-1S'!$J:$J,"&lt;="&amp;BG$8,'Bank-1S'!$AF:$AF,$N106,'Bank-1S'!$X:$X,$F106,'Bank-1S'!$Y:$Y,$G106),SUMIFS('Bank-1S'!$AE:$AE,'Bank-1S'!$J:$J,BG$8,'Bank-1S'!$AF:$AF,$N106,'Bank-1S'!$X:$X,$F106,'Bank-1S'!$Y:$Y,$G106))</f>
        <v>0</v>
      </c>
      <c r="BH106" s="179">
        <f ca="1">IF(BH$7&lt;&gt;"",SUMIFS('Bank-1S'!$AE:$AE,'Bank-1S'!$J:$J,"&gt;="&amp;BH$7,'Bank-1S'!$J:$J,"&lt;="&amp;BH$8,'Bank-1S'!$AF:$AF,$N106,'Bank-1S'!$X:$X,$F106,'Bank-1S'!$Y:$Y,$G106),SUMIFS('Bank-1S'!$AE:$AE,'Bank-1S'!$J:$J,BH$8,'Bank-1S'!$AF:$AF,$N106,'Bank-1S'!$X:$X,$F106,'Bank-1S'!$Y:$Y,$G106))</f>
        <v>0</v>
      </c>
      <c r="BI106" s="179">
        <f ca="1">IF(BI$7&lt;&gt;"",SUMIFS('Bank-1S'!$AE:$AE,'Bank-1S'!$J:$J,"&gt;="&amp;BI$7,'Bank-1S'!$J:$J,"&lt;="&amp;BI$8,'Bank-1S'!$AF:$AF,$N106,'Bank-1S'!$X:$X,$F106,'Bank-1S'!$Y:$Y,$G106),SUMIFS('Bank-1S'!$AE:$AE,'Bank-1S'!$J:$J,BI$8,'Bank-1S'!$AF:$AF,$N106,'Bank-1S'!$X:$X,$F106,'Bank-1S'!$Y:$Y,$G106))</f>
        <v>0</v>
      </c>
      <c r="BJ106" s="179">
        <f ca="1">IF(BJ$7&lt;&gt;"",SUMIFS('Bank-1S'!$AE:$AE,'Bank-1S'!$J:$J,"&gt;="&amp;BJ$7,'Bank-1S'!$J:$J,"&lt;="&amp;BJ$8,'Bank-1S'!$AF:$AF,$N106,'Bank-1S'!$X:$X,$F106,'Bank-1S'!$Y:$Y,$G106),SUMIFS('Bank-1S'!$AE:$AE,'Bank-1S'!$J:$J,BJ$8,'Bank-1S'!$AF:$AF,$N106,'Bank-1S'!$X:$X,$F106,'Bank-1S'!$Y:$Y,$G106))</f>
        <v>0</v>
      </c>
      <c r="BK106" s="179">
        <f ca="1">IF(BK$7&lt;&gt;"",SUMIFS('Bank-1S'!$AE:$AE,'Bank-1S'!$J:$J,"&gt;="&amp;BK$7,'Bank-1S'!$J:$J,"&lt;="&amp;BK$8,'Bank-1S'!$AF:$AF,$N106,'Bank-1S'!$X:$X,$F106,'Bank-1S'!$Y:$Y,$G106),SUMIFS('Bank-1S'!$AE:$AE,'Bank-1S'!$J:$J,BK$8,'Bank-1S'!$AF:$AF,$N106,'Bank-1S'!$X:$X,$F106,'Bank-1S'!$Y:$Y,$G106))</f>
        <v>0</v>
      </c>
      <c r="BL106" s="179">
        <f ca="1">IF(BL$7&lt;&gt;"",SUMIFS('Bank-1S'!$AE:$AE,'Bank-1S'!$J:$J,"&gt;="&amp;BL$7,'Bank-1S'!$J:$J,"&lt;="&amp;BL$8,'Bank-1S'!$AF:$AF,$N106,'Bank-1S'!$X:$X,$F106,'Bank-1S'!$Y:$Y,$G106),SUMIFS('Bank-1S'!$AE:$AE,'Bank-1S'!$J:$J,BL$8,'Bank-1S'!$AF:$AF,$N106,'Bank-1S'!$X:$X,$F106,'Bank-1S'!$Y:$Y,$G106))</f>
        <v>0</v>
      </c>
      <c r="BM106" s="179">
        <f ca="1">IF(BM$7&lt;&gt;"",SUMIFS('Bank-1S'!$AE:$AE,'Bank-1S'!$J:$J,"&gt;="&amp;BM$7,'Bank-1S'!$J:$J,"&lt;="&amp;BM$8,'Bank-1S'!$AF:$AF,$N106,'Bank-1S'!$X:$X,$F106,'Bank-1S'!$Y:$Y,$G106),SUMIFS('Bank-1S'!$AE:$AE,'Bank-1S'!$J:$J,BM$8,'Bank-1S'!$AF:$AF,$N106,'Bank-1S'!$X:$X,$F106,'Bank-1S'!$Y:$Y,$G106))</f>
        <v>0</v>
      </c>
      <c r="BN106" s="179">
        <f ca="1">IF(BN$7&lt;&gt;"",SUMIFS('Bank-1S'!$AE:$AE,'Bank-1S'!$J:$J,"&gt;="&amp;BN$7,'Bank-1S'!$J:$J,"&lt;="&amp;BN$8,'Bank-1S'!$AF:$AF,$N106,'Bank-1S'!$X:$X,$F106,'Bank-1S'!$Y:$Y,$G106),SUMIFS('Bank-1S'!$AE:$AE,'Bank-1S'!$J:$J,BN$8,'Bank-1S'!$AF:$AF,$N106,'Bank-1S'!$X:$X,$F106,'Bank-1S'!$Y:$Y,$G106))</f>
        <v>0</v>
      </c>
      <c r="BO106" s="179">
        <f ca="1">IF(BO$7&lt;&gt;"",SUMIFS('Bank-1S'!$AE:$AE,'Bank-1S'!$J:$J,"&gt;="&amp;BO$7,'Bank-1S'!$J:$J,"&lt;="&amp;BO$8,'Bank-1S'!$AF:$AF,$N106,'Bank-1S'!$X:$X,$F106,'Bank-1S'!$Y:$Y,$G106),SUMIFS('Bank-1S'!$AE:$AE,'Bank-1S'!$J:$J,BO$8,'Bank-1S'!$AF:$AF,$N106,'Bank-1S'!$X:$X,$F106,'Bank-1S'!$Y:$Y,$G106))</f>
        <v>0</v>
      </c>
      <c r="BP106" s="179">
        <f ca="1">IF(BP$7&lt;&gt;"",SUMIFS('Bank-1S'!$AE:$AE,'Bank-1S'!$J:$J,"&gt;="&amp;BP$7,'Bank-1S'!$J:$J,"&lt;="&amp;BP$8,'Bank-1S'!$AF:$AF,$N106,'Bank-1S'!$X:$X,$F106,'Bank-1S'!$Y:$Y,$G106),SUMIFS('Bank-1S'!$AE:$AE,'Bank-1S'!$J:$J,BP$8,'Bank-1S'!$AF:$AF,$N106,'Bank-1S'!$X:$X,$F106,'Bank-1S'!$Y:$Y,$G106))</f>
        <v>0</v>
      </c>
      <c r="BQ106" s="179">
        <f ca="1">IF(BQ$7&lt;&gt;"",SUMIFS('Bank-1S'!$AE:$AE,'Bank-1S'!$J:$J,"&gt;="&amp;BQ$7,'Bank-1S'!$J:$J,"&lt;="&amp;BQ$8,'Bank-1S'!$AF:$AF,$N106,'Bank-1S'!$X:$X,$F106,'Bank-1S'!$Y:$Y,$G106),SUMIFS('Bank-1S'!$AE:$AE,'Bank-1S'!$J:$J,BQ$8,'Bank-1S'!$AF:$AF,$N106,'Bank-1S'!$X:$X,$F106,'Bank-1S'!$Y:$Y,$G106))</f>
        <v>0</v>
      </c>
      <c r="BR106" s="179">
        <f ca="1">IF(BR$7&lt;&gt;"",SUMIFS('Bank-1S'!$AE:$AE,'Bank-1S'!$J:$J,"&gt;="&amp;BR$7,'Bank-1S'!$J:$J,"&lt;="&amp;BR$8,'Bank-1S'!$AF:$AF,$N106,'Bank-1S'!$X:$X,$F106,'Bank-1S'!$Y:$Y,$G106),SUMIFS('Bank-1S'!$AE:$AE,'Bank-1S'!$J:$J,BR$8,'Bank-1S'!$AF:$AF,$N106,'Bank-1S'!$X:$X,$F106,'Bank-1S'!$Y:$Y,$G106))</f>
        <v>0</v>
      </c>
      <c r="BS106" s="179">
        <f ca="1">IF(BS$7&lt;&gt;"",SUMIFS('Bank-1S'!$AE:$AE,'Bank-1S'!$J:$J,"&gt;="&amp;BS$7,'Bank-1S'!$J:$J,"&lt;="&amp;BS$8,'Bank-1S'!$AF:$AF,$N106,'Bank-1S'!$X:$X,$F106,'Bank-1S'!$Y:$Y,$G106),SUMIFS('Bank-1S'!$AE:$AE,'Bank-1S'!$J:$J,BS$8,'Bank-1S'!$AF:$AF,$N106,'Bank-1S'!$X:$X,$F106,'Bank-1S'!$Y:$Y,$G106))</f>
        <v>0</v>
      </c>
      <c r="BT106" s="179">
        <f ca="1">IF(BT$7&lt;&gt;"",SUMIFS('Bank-1S'!$AE:$AE,'Bank-1S'!$J:$J,"&gt;="&amp;BT$7,'Bank-1S'!$J:$J,"&lt;="&amp;BT$8,'Bank-1S'!$AF:$AF,$N106,'Bank-1S'!$X:$X,$F106,'Bank-1S'!$Y:$Y,$G106),SUMIFS('Bank-1S'!$AE:$AE,'Bank-1S'!$J:$J,BT$8,'Bank-1S'!$AF:$AF,$N106,'Bank-1S'!$X:$X,$F106,'Bank-1S'!$Y:$Y,$G106))</f>
        <v>0</v>
      </c>
      <c r="BU106" s="179">
        <f ca="1">IF(BU$7&lt;&gt;"",SUMIFS('Bank-1S'!$AE:$AE,'Bank-1S'!$J:$J,"&gt;="&amp;BU$7,'Bank-1S'!$J:$J,"&lt;="&amp;BU$8,'Bank-1S'!$AF:$AF,$N106,'Bank-1S'!$X:$X,$F106,'Bank-1S'!$Y:$Y,$G106),SUMIFS('Bank-1S'!$AE:$AE,'Bank-1S'!$J:$J,BU$8,'Bank-1S'!$AF:$AF,$N106,'Bank-1S'!$X:$X,$F106,'Bank-1S'!$Y:$Y,$G106))</f>
        <v>0</v>
      </c>
      <c r="BV106" s="179">
        <f ca="1">IF(BV$7&lt;&gt;"",SUMIFS('Bank-1S'!$AE:$AE,'Bank-1S'!$J:$J,"&gt;="&amp;BV$7,'Bank-1S'!$J:$J,"&lt;="&amp;BV$8,'Bank-1S'!$AF:$AF,$N106,'Bank-1S'!$X:$X,$F106,'Bank-1S'!$Y:$Y,$G106),SUMIFS('Bank-1S'!$AE:$AE,'Bank-1S'!$J:$J,BV$8,'Bank-1S'!$AF:$AF,$N106,'Bank-1S'!$X:$X,$F106,'Bank-1S'!$Y:$Y,$G106))</f>
        <v>0</v>
      </c>
      <c r="BW106" s="179">
        <f ca="1">IF(BW$7&lt;&gt;"",SUMIFS('Bank-1S'!$AE:$AE,'Bank-1S'!$J:$J,"&gt;="&amp;BW$7,'Bank-1S'!$J:$J,"&lt;="&amp;BW$8,'Bank-1S'!$AF:$AF,$N106,'Bank-1S'!$X:$X,$F106,'Bank-1S'!$Y:$Y,$G106),SUMIFS('Bank-1S'!$AE:$AE,'Bank-1S'!$J:$J,BW$8,'Bank-1S'!$AF:$AF,$N106,'Bank-1S'!$X:$X,$F106,'Bank-1S'!$Y:$Y,$G106))</f>
        <v>0</v>
      </c>
      <c r="BX106" s="179">
        <f ca="1">IF(BX$7&lt;&gt;"",SUMIFS('Bank-1S'!$AE:$AE,'Bank-1S'!$J:$J,"&gt;="&amp;BX$7,'Bank-1S'!$J:$J,"&lt;="&amp;BX$8,'Bank-1S'!$AF:$AF,$N106,'Bank-1S'!$X:$X,$F106,'Bank-1S'!$Y:$Y,$G106),SUMIFS('Bank-1S'!$AE:$AE,'Bank-1S'!$J:$J,BX$8,'Bank-1S'!$AF:$AF,$N106,'Bank-1S'!$X:$X,$F106,'Bank-1S'!$Y:$Y,$G106))</f>
        <v>0</v>
      </c>
      <c r="BY106" s="179">
        <f ca="1">IF(BY$7&lt;&gt;"",SUMIFS('Bank-1S'!$AE:$AE,'Bank-1S'!$J:$J,"&gt;="&amp;BY$7,'Bank-1S'!$J:$J,"&lt;="&amp;BY$8,'Bank-1S'!$AF:$AF,$N106,'Bank-1S'!$X:$X,$F106,'Bank-1S'!$Y:$Y,$G106),SUMIFS('Bank-1S'!$AE:$AE,'Bank-1S'!$J:$J,BY$8,'Bank-1S'!$AF:$AF,$N106,'Bank-1S'!$X:$X,$F106,'Bank-1S'!$Y:$Y,$G106))</f>
        <v>0</v>
      </c>
      <c r="BZ106" s="179">
        <f ca="1">IF(BZ$7&lt;&gt;"",SUMIFS('Bank-1S'!$AE:$AE,'Bank-1S'!$J:$J,"&gt;="&amp;BZ$7,'Bank-1S'!$J:$J,"&lt;="&amp;BZ$8,'Bank-1S'!$AF:$AF,$N106,'Bank-1S'!$X:$X,$F106,'Bank-1S'!$Y:$Y,$G106),SUMIFS('Bank-1S'!$AE:$AE,'Bank-1S'!$J:$J,BZ$8,'Bank-1S'!$AF:$AF,$N106,'Bank-1S'!$X:$X,$F106,'Bank-1S'!$Y:$Y,$G106))</f>
        <v>0</v>
      </c>
      <c r="CA106" s="179">
        <f ca="1">IF(CA$7&lt;&gt;"",SUMIFS('Bank-1S'!$AE:$AE,'Bank-1S'!$J:$J,"&gt;="&amp;CA$7,'Bank-1S'!$J:$J,"&lt;="&amp;CA$8,'Bank-1S'!$AF:$AF,$N106,'Bank-1S'!$X:$X,$F106,'Bank-1S'!$Y:$Y,$G106),SUMIFS('Bank-1S'!$AE:$AE,'Bank-1S'!$J:$J,CA$8,'Bank-1S'!$AF:$AF,$N106,'Bank-1S'!$X:$X,$F106,'Bank-1S'!$Y:$Y,$G106))</f>
        <v>0</v>
      </c>
      <c r="CB106" s="179">
        <f ca="1">IF(CB$7&lt;&gt;"",SUMIFS('Bank-1S'!$AE:$AE,'Bank-1S'!$J:$J,"&gt;="&amp;CB$7,'Bank-1S'!$J:$J,"&lt;="&amp;CB$8,'Bank-1S'!$AF:$AF,$N106,'Bank-1S'!$X:$X,$F106,'Bank-1S'!$Y:$Y,$G106),SUMIFS('Bank-1S'!$AE:$AE,'Bank-1S'!$J:$J,CB$8,'Bank-1S'!$AF:$AF,$N106,'Bank-1S'!$X:$X,$F106,'Bank-1S'!$Y:$Y,$G106))</f>
        <v>0</v>
      </c>
      <c r="CC106" s="179">
        <f ca="1">IF(CC$7&lt;&gt;"",SUMIFS('Bank-1S'!$AE:$AE,'Bank-1S'!$J:$J,"&gt;="&amp;CC$7,'Bank-1S'!$J:$J,"&lt;="&amp;CC$8,'Bank-1S'!$AF:$AF,$N106,'Bank-1S'!$X:$X,$F106,'Bank-1S'!$Y:$Y,$G106),SUMIFS('Bank-1S'!$AE:$AE,'Bank-1S'!$J:$J,CC$8,'Bank-1S'!$AF:$AF,$N106,'Bank-1S'!$X:$X,$F106,'Bank-1S'!$Y:$Y,$G106))</f>
        <v>0</v>
      </c>
      <c r="CD106" s="179">
        <f ca="1">IF(CD$7&lt;&gt;"",SUMIFS('Bank-1S'!$AE:$AE,'Bank-1S'!$J:$J,"&gt;="&amp;CD$7,'Bank-1S'!$J:$J,"&lt;="&amp;CD$8,'Bank-1S'!$AF:$AF,$N106,'Bank-1S'!$X:$X,$F106,'Bank-1S'!$Y:$Y,$G106),SUMIFS('Bank-1S'!$AE:$AE,'Bank-1S'!$J:$J,CD$8,'Bank-1S'!$AF:$AF,$N106,'Bank-1S'!$X:$X,$F106,'Bank-1S'!$Y:$Y,$G106))</f>
        <v>0</v>
      </c>
      <c r="CE106" s="179">
        <f ca="1">IF(CE$7&lt;&gt;"",SUMIFS('Bank-1S'!$AE:$AE,'Bank-1S'!$J:$J,"&gt;="&amp;CE$7,'Bank-1S'!$J:$J,"&lt;="&amp;CE$8,'Bank-1S'!$AF:$AF,$N106,'Bank-1S'!$X:$X,$F106,'Bank-1S'!$Y:$Y,$G106),SUMIFS('Bank-1S'!$AE:$AE,'Bank-1S'!$J:$J,CE$8,'Bank-1S'!$AF:$AF,$N106,'Bank-1S'!$X:$X,$F106,'Bank-1S'!$Y:$Y,$G106))</f>
        <v>0</v>
      </c>
      <c r="CF106" s="179">
        <f ca="1">IF(CF$7&lt;&gt;"",SUMIFS('Bank-1S'!$AE:$AE,'Bank-1S'!$J:$J,"&gt;="&amp;CF$7,'Bank-1S'!$J:$J,"&lt;="&amp;CF$8,'Bank-1S'!$AF:$AF,$N106,'Bank-1S'!$X:$X,$F106,'Bank-1S'!$Y:$Y,$G106),SUMIFS('Bank-1S'!$AE:$AE,'Bank-1S'!$J:$J,CF$8,'Bank-1S'!$AF:$AF,$N106,'Bank-1S'!$X:$X,$F106,'Bank-1S'!$Y:$Y,$G106))</f>
        <v>0</v>
      </c>
      <c r="CG106" s="179">
        <f ca="1">IF(CG$7&lt;&gt;"",SUMIFS('Bank-1S'!$AE:$AE,'Bank-1S'!$J:$J,"&gt;="&amp;CG$7,'Bank-1S'!$J:$J,"&lt;="&amp;CG$8,'Bank-1S'!$AF:$AF,$N106,'Bank-1S'!$X:$X,$F106,'Bank-1S'!$Y:$Y,$G106),SUMIFS('Bank-1S'!$AE:$AE,'Bank-1S'!$J:$J,CG$8,'Bank-1S'!$AF:$AF,$N106,'Bank-1S'!$X:$X,$F106,'Bank-1S'!$Y:$Y,$G106))</f>
        <v>0</v>
      </c>
      <c r="CH106" s="179">
        <f ca="1">IF(CH$7&lt;&gt;"",SUMIFS('Bank-1S'!$AE:$AE,'Bank-1S'!$J:$J,"&gt;="&amp;CH$7,'Bank-1S'!$J:$J,"&lt;="&amp;CH$8,'Bank-1S'!$AF:$AF,$N106,'Bank-1S'!$X:$X,$F106,'Bank-1S'!$Y:$Y,$G106),SUMIFS('Bank-1S'!$AE:$AE,'Bank-1S'!$J:$J,CH$8,'Bank-1S'!$AF:$AF,$N106,'Bank-1S'!$X:$X,$F106,'Bank-1S'!$Y:$Y,$G106))</f>
        <v>0</v>
      </c>
      <c r="CI106" s="179">
        <f ca="1">IF(CI$7&lt;&gt;"",SUMIFS('Bank-1S'!$AE:$AE,'Bank-1S'!$J:$J,"&gt;="&amp;CI$7,'Bank-1S'!$J:$J,"&lt;="&amp;CI$8,'Bank-1S'!$AF:$AF,$N106,'Bank-1S'!$X:$X,$F106,'Bank-1S'!$Y:$Y,$G106),SUMIFS('Bank-1S'!$AE:$AE,'Bank-1S'!$J:$J,CI$8,'Bank-1S'!$AF:$AF,$N106,'Bank-1S'!$X:$X,$F106,'Bank-1S'!$Y:$Y,$G106))</f>
        <v>0</v>
      </c>
      <c r="CJ106" s="179">
        <f ca="1">IF(CJ$7&lt;&gt;"",SUMIFS('Bank-1S'!$AE:$AE,'Bank-1S'!$J:$J,"&gt;="&amp;CJ$7,'Bank-1S'!$J:$J,"&lt;="&amp;CJ$8,'Bank-1S'!$AF:$AF,$N106,'Bank-1S'!$X:$X,$F106,'Bank-1S'!$Y:$Y,$G106),SUMIFS('Bank-1S'!$AE:$AE,'Bank-1S'!$J:$J,CJ$8,'Bank-1S'!$AF:$AF,$N106,'Bank-1S'!$X:$X,$F106,'Bank-1S'!$Y:$Y,$G106))</f>
        <v>0</v>
      </c>
      <c r="CK106" s="179">
        <f ca="1">IF(CK$7&lt;&gt;"",SUMIFS('Bank-1S'!$AE:$AE,'Bank-1S'!$J:$J,"&gt;="&amp;CK$7,'Bank-1S'!$J:$J,"&lt;="&amp;CK$8,'Bank-1S'!$AF:$AF,$N106,'Bank-1S'!$X:$X,$F106,'Bank-1S'!$Y:$Y,$G106),SUMIFS('Bank-1S'!$AE:$AE,'Bank-1S'!$J:$J,CK$8,'Bank-1S'!$AF:$AF,$N106,'Bank-1S'!$X:$X,$F106,'Bank-1S'!$Y:$Y,$G106))</f>
        <v>0</v>
      </c>
      <c r="CL106" s="179">
        <f ca="1">IF(CL$7&lt;&gt;"",SUMIFS('Bank-1S'!$AE:$AE,'Bank-1S'!$J:$J,"&gt;="&amp;CL$7,'Bank-1S'!$J:$J,"&lt;="&amp;CL$8,'Bank-1S'!$AF:$AF,$N106,'Bank-1S'!$X:$X,$F106,'Bank-1S'!$Y:$Y,$G106),SUMIFS('Bank-1S'!$AE:$AE,'Bank-1S'!$J:$J,CL$8,'Bank-1S'!$AF:$AF,$N106,'Bank-1S'!$X:$X,$F106,'Bank-1S'!$Y:$Y,$G106))</f>
        <v>0</v>
      </c>
      <c r="CM106" s="179">
        <f ca="1">IF(CM$7&lt;&gt;"",SUMIFS('Bank-1S'!$AE:$AE,'Bank-1S'!$J:$J,"&gt;="&amp;CM$7,'Bank-1S'!$J:$J,"&lt;="&amp;CM$8,'Bank-1S'!$AF:$AF,$N106,'Bank-1S'!$X:$X,$F106,'Bank-1S'!$Y:$Y,$G106),SUMIFS('Bank-1S'!$AE:$AE,'Bank-1S'!$J:$J,CM$8,'Bank-1S'!$AF:$AF,$N106,'Bank-1S'!$X:$X,$F106,'Bank-1S'!$Y:$Y,$G106))</f>
        <v>0</v>
      </c>
      <c r="CN106" s="179">
        <f ca="1">IF(CN$7&lt;&gt;"",SUMIFS('Bank-1S'!$AE:$AE,'Bank-1S'!$J:$J,"&gt;="&amp;CN$7,'Bank-1S'!$J:$J,"&lt;="&amp;CN$8,'Bank-1S'!$AF:$AF,$N106,'Bank-1S'!$X:$X,$F106,'Bank-1S'!$Y:$Y,$G106),SUMIFS('Bank-1S'!$AE:$AE,'Bank-1S'!$J:$J,CN$8,'Bank-1S'!$AF:$AF,$N106,'Bank-1S'!$X:$X,$F106,'Bank-1S'!$Y:$Y,$G106))</f>
        <v>0</v>
      </c>
      <c r="CO106" s="179">
        <f ca="1">IF(CO$7&lt;&gt;"",SUMIFS('Bank-1S'!$AE:$AE,'Bank-1S'!$J:$J,"&gt;="&amp;CO$7,'Bank-1S'!$J:$J,"&lt;="&amp;CO$8,'Bank-1S'!$AF:$AF,$N106,'Bank-1S'!$X:$X,$F106,'Bank-1S'!$Y:$Y,$G106),SUMIFS('Bank-1S'!$AE:$AE,'Bank-1S'!$J:$J,CO$8,'Bank-1S'!$AF:$AF,$N106,'Bank-1S'!$X:$X,$F106,'Bank-1S'!$Y:$Y,$G106))</f>
        <v>0</v>
      </c>
      <c r="CP106" s="179">
        <f ca="1">IF(CP$7&lt;&gt;"",SUMIFS('Bank-1S'!$AE:$AE,'Bank-1S'!$J:$J,"&gt;="&amp;CP$7,'Bank-1S'!$J:$J,"&lt;="&amp;CP$8,'Bank-1S'!$AF:$AF,$N106,'Bank-1S'!$X:$X,$F106,'Bank-1S'!$Y:$Y,$G106),SUMIFS('Bank-1S'!$AE:$AE,'Bank-1S'!$J:$J,CP$8,'Bank-1S'!$AF:$AF,$N106,'Bank-1S'!$X:$X,$F106,'Bank-1S'!$Y:$Y,$G106))</f>
        <v>0</v>
      </c>
      <c r="CQ106" s="179">
        <f ca="1">IF(CQ$7&lt;&gt;"",SUMIFS('Bank-1S'!$AE:$AE,'Bank-1S'!$J:$J,"&gt;="&amp;CQ$7,'Bank-1S'!$J:$J,"&lt;="&amp;CQ$8,'Bank-1S'!$AF:$AF,$N106,'Bank-1S'!$X:$X,$F106,'Bank-1S'!$Y:$Y,$G106),SUMIFS('Bank-1S'!$AE:$AE,'Bank-1S'!$J:$J,CQ$8,'Bank-1S'!$AF:$AF,$N106,'Bank-1S'!$X:$X,$F106,'Bank-1S'!$Y:$Y,$G106))</f>
        <v>0</v>
      </c>
      <c r="CR106" s="179">
        <f ca="1">IF(CR$7&lt;&gt;"",SUMIFS('Bank-1S'!$AE:$AE,'Bank-1S'!$J:$J,"&gt;="&amp;CR$7,'Bank-1S'!$J:$J,"&lt;="&amp;CR$8,'Bank-1S'!$AF:$AF,$N106,'Bank-1S'!$X:$X,$F106,'Bank-1S'!$Y:$Y,$G106),SUMIFS('Bank-1S'!$AE:$AE,'Bank-1S'!$J:$J,CR$8,'Bank-1S'!$AF:$AF,$N106,'Bank-1S'!$X:$X,$F106,'Bank-1S'!$Y:$Y,$G106))</f>
        <v>0</v>
      </c>
      <c r="CS106" s="179">
        <f ca="1">IF(CS$7&lt;&gt;"",SUMIFS('Bank-1S'!$AE:$AE,'Bank-1S'!$J:$J,"&gt;="&amp;CS$7,'Bank-1S'!$J:$J,"&lt;="&amp;CS$8,'Bank-1S'!$AF:$AF,$N106,'Bank-1S'!$X:$X,$F106,'Bank-1S'!$Y:$Y,$G106),SUMIFS('Bank-1S'!$AE:$AE,'Bank-1S'!$J:$J,CS$8,'Bank-1S'!$AF:$AF,$N106,'Bank-1S'!$X:$X,$F106,'Bank-1S'!$Y:$Y,$G106))</f>
        <v>0</v>
      </c>
      <c r="CT106" s="180">
        <f ca="1">IF(CT$7&lt;&gt;"",SUMIFS('Bank-1S'!$AE:$AE,'Bank-1S'!$J:$J,"&gt;="&amp;CT$7,'Bank-1S'!$J:$J,"&lt;="&amp;CT$8,'Bank-1S'!$AF:$AF,$N106,'Bank-1S'!$X:$X,$F106,'Bank-1S'!$Y:$Y,$G106),SUMIFS('Bank-1S'!$AE:$AE,'Bank-1S'!$J:$J,CT$8,'Bank-1S'!$AF:$AF,$N106,'Bank-1S'!$X:$X,$F106,'Bank-1S'!$Y:$Y,$G106))</f>
        <v>0</v>
      </c>
    </row>
    <row r="107" spans="1:98" s="181" customFormat="1" ht="10.199999999999999" x14ac:dyDescent="0.2">
      <c r="A107" s="172"/>
      <c r="B107" s="172"/>
      <c r="C107" s="172"/>
      <c r="D107" s="172"/>
      <c r="E107" s="191">
        <v>2</v>
      </c>
      <c r="F107" s="144" t="str">
        <f t="shared" si="44"/>
        <v>Оплаты капитальных затрат</v>
      </c>
      <c r="G107" s="172" t="str">
        <f>lists!$AD$48</f>
        <v>Оплаты доставок</v>
      </c>
      <c r="H107" s="292">
        <f t="shared" ca="1" si="24"/>
        <v>0</v>
      </c>
      <c r="I107" s="308">
        <f t="shared" ca="1" si="40"/>
        <v>0</v>
      </c>
      <c r="J107" s="292">
        <f t="shared" ca="1" si="22"/>
        <v>0</v>
      </c>
      <c r="K107" s="308">
        <f t="shared" ca="1" si="26"/>
        <v>0</v>
      </c>
      <c r="L107" s="308">
        <f t="shared" ca="1" si="38"/>
        <v>0</v>
      </c>
      <c r="M107" s="173"/>
      <c r="N107" s="172" t="str">
        <f t="shared" si="42"/>
        <v>RUR</v>
      </c>
      <c r="O107" s="173"/>
      <c r="P107" s="172"/>
      <c r="Q107" s="261">
        <f t="shared" ca="1" si="28"/>
        <v>0</v>
      </c>
      <c r="R107" s="172"/>
      <c r="S107" s="174"/>
      <c r="T107" s="175">
        <f ca="1">SUM(V107:CU107)</f>
        <v>0</v>
      </c>
      <c r="U107" s="176"/>
      <c r="V107" s="177"/>
      <c r="W107" s="178">
        <f>IF(W$7&lt;&gt;"",SUMIFS('Bank-1S'!$AE:$AE,'Bank-1S'!$J:$J,"&gt;="&amp;W$7,'Bank-1S'!$J:$J,"&lt;="&amp;W$8,'Bank-1S'!$AF:$AF,$N107,'Bank-1S'!$X:$X,$F107,'Bank-1S'!$Y:$Y,$G107),SUMIFS('Bank-1S'!$AE:$AE,'Bank-1S'!$J:$J,W$8,'Bank-1S'!$AF:$AF,$N107,'Bank-1S'!$X:$X,$F107,'Bank-1S'!$Y:$Y,$G107))</f>
        <v>0</v>
      </c>
      <c r="X107" s="179">
        <f ca="1">IF(X$7&lt;&gt;"",SUMIFS('Bank-1S'!$AE:$AE,'Bank-1S'!$J:$J,"&gt;="&amp;X$7,'Bank-1S'!$J:$J,"&lt;="&amp;X$8,'Bank-1S'!$AF:$AF,$N107,'Bank-1S'!$X:$X,$F107,'Bank-1S'!$Y:$Y,$G107),SUMIFS('Bank-1S'!$AE:$AE,'Bank-1S'!$J:$J,X$8,'Bank-1S'!$AF:$AF,$N107,'Bank-1S'!$X:$X,$F107,'Bank-1S'!$Y:$Y,$G107))</f>
        <v>0</v>
      </c>
      <c r="Y107" s="179">
        <f ca="1">IF(Y$7&lt;&gt;"",SUMIFS('Bank-1S'!$AE:$AE,'Bank-1S'!$J:$J,"&gt;="&amp;Y$7,'Bank-1S'!$J:$J,"&lt;="&amp;Y$8,'Bank-1S'!$AF:$AF,$N107,'Bank-1S'!$X:$X,$F107,'Bank-1S'!$Y:$Y,$G107),SUMIFS('Bank-1S'!$AE:$AE,'Bank-1S'!$J:$J,Y$8,'Bank-1S'!$AF:$AF,$N107,'Bank-1S'!$X:$X,$F107,'Bank-1S'!$Y:$Y,$G107))</f>
        <v>0</v>
      </c>
      <c r="Z107" s="179">
        <f ca="1">IF(Z$7&lt;&gt;"",SUMIFS('Bank-1S'!$AE:$AE,'Bank-1S'!$J:$J,"&gt;="&amp;Z$7,'Bank-1S'!$J:$J,"&lt;="&amp;Z$8,'Bank-1S'!$AF:$AF,$N107,'Bank-1S'!$X:$X,$F107,'Bank-1S'!$Y:$Y,$G107),SUMIFS('Bank-1S'!$AE:$AE,'Bank-1S'!$J:$J,Z$8,'Bank-1S'!$AF:$AF,$N107,'Bank-1S'!$X:$X,$F107,'Bank-1S'!$Y:$Y,$G107))</f>
        <v>0</v>
      </c>
      <c r="AA107" s="179">
        <f ca="1">IF(AA$7&lt;&gt;"",SUMIFS('Bank-1S'!$AE:$AE,'Bank-1S'!$J:$J,"&gt;="&amp;AA$7,'Bank-1S'!$J:$J,"&lt;="&amp;AA$8,'Bank-1S'!$AF:$AF,$N107,'Bank-1S'!$X:$X,$F107,'Bank-1S'!$Y:$Y,$G107),SUMIFS('Bank-1S'!$AE:$AE,'Bank-1S'!$J:$J,AA$8,'Bank-1S'!$AF:$AF,$N107,'Bank-1S'!$X:$X,$F107,'Bank-1S'!$Y:$Y,$G107))</f>
        <v>0</v>
      </c>
      <c r="AB107" s="179">
        <f ca="1">IF(AB$7&lt;&gt;"",SUMIFS('Bank-1S'!$AE:$AE,'Bank-1S'!$J:$J,"&gt;="&amp;AB$7,'Bank-1S'!$J:$J,"&lt;="&amp;AB$8,'Bank-1S'!$AF:$AF,$N107,'Bank-1S'!$X:$X,$F107,'Bank-1S'!$Y:$Y,$G107),SUMIFS('Bank-1S'!$AE:$AE,'Bank-1S'!$J:$J,AB$8,'Bank-1S'!$AF:$AF,$N107,'Bank-1S'!$X:$X,$F107,'Bank-1S'!$Y:$Y,$G107))</f>
        <v>0</v>
      </c>
      <c r="AC107" s="179">
        <f ca="1">IF(AC$7&lt;&gt;"",SUMIFS('Bank-1S'!$AE:$AE,'Bank-1S'!$J:$J,"&gt;="&amp;AC$7,'Bank-1S'!$J:$J,"&lt;="&amp;AC$8,'Bank-1S'!$AF:$AF,$N107,'Bank-1S'!$X:$X,$F107,'Bank-1S'!$Y:$Y,$G107),SUMIFS('Bank-1S'!$AE:$AE,'Bank-1S'!$J:$J,AC$8,'Bank-1S'!$AF:$AF,$N107,'Bank-1S'!$X:$X,$F107,'Bank-1S'!$Y:$Y,$G107))</f>
        <v>0</v>
      </c>
      <c r="AD107" s="179">
        <f ca="1">IF(AD$7&lt;&gt;"",SUMIFS('Bank-1S'!$AE:$AE,'Bank-1S'!$J:$J,"&gt;="&amp;AD$7,'Bank-1S'!$J:$J,"&lt;="&amp;AD$8,'Bank-1S'!$AF:$AF,$N107,'Bank-1S'!$X:$X,$F107,'Bank-1S'!$Y:$Y,$G107),SUMIFS('Bank-1S'!$AE:$AE,'Bank-1S'!$J:$J,AD$8,'Bank-1S'!$AF:$AF,$N107,'Bank-1S'!$X:$X,$F107,'Bank-1S'!$Y:$Y,$G107))</f>
        <v>0</v>
      </c>
      <c r="AE107" s="179">
        <f ca="1">IF(AE$7&lt;&gt;"",SUMIFS('Bank-1S'!$AE:$AE,'Bank-1S'!$J:$J,"&gt;="&amp;AE$7,'Bank-1S'!$J:$J,"&lt;="&amp;AE$8,'Bank-1S'!$AF:$AF,$N107,'Bank-1S'!$X:$X,$F107,'Bank-1S'!$Y:$Y,$G107),SUMIFS('Bank-1S'!$AE:$AE,'Bank-1S'!$J:$J,AE$8,'Bank-1S'!$AF:$AF,$N107,'Bank-1S'!$X:$X,$F107,'Bank-1S'!$Y:$Y,$G107))</f>
        <v>0</v>
      </c>
      <c r="AF107" s="179">
        <f ca="1">IF(AF$7&lt;&gt;"",SUMIFS('Bank-1S'!$AE:$AE,'Bank-1S'!$J:$J,"&gt;="&amp;AF$7,'Bank-1S'!$J:$J,"&lt;="&amp;AF$8,'Bank-1S'!$AF:$AF,$N107,'Bank-1S'!$X:$X,$F107,'Bank-1S'!$Y:$Y,$G107),SUMIFS('Bank-1S'!$AE:$AE,'Bank-1S'!$J:$J,AF$8,'Bank-1S'!$AF:$AF,$N107,'Bank-1S'!$X:$X,$F107,'Bank-1S'!$Y:$Y,$G107))</f>
        <v>0</v>
      </c>
      <c r="AG107" s="179">
        <f ca="1">IF(AG$7&lt;&gt;"",SUMIFS('Bank-1S'!$AE:$AE,'Bank-1S'!$J:$J,"&gt;="&amp;AG$7,'Bank-1S'!$J:$J,"&lt;="&amp;AG$8,'Bank-1S'!$AF:$AF,$N107,'Bank-1S'!$X:$X,$F107,'Bank-1S'!$Y:$Y,$G107),SUMIFS('Bank-1S'!$AE:$AE,'Bank-1S'!$J:$J,AG$8,'Bank-1S'!$AF:$AF,$N107,'Bank-1S'!$X:$X,$F107,'Bank-1S'!$Y:$Y,$G107))</f>
        <v>0</v>
      </c>
      <c r="AH107" s="179">
        <f ca="1">IF(AH$7&lt;&gt;"",SUMIFS('Bank-1S'!$AE:$AE,'Bank-1S'!$J:$J,"&gt;="&amp;AH$7,'Bank-1S'!$J:$J,"&lt;="&amp;AH$8,'Bank-1S'!$AF:$AF,$N107,'Bank-1S'!$X:$X,$F107,'Bank-1S'!$Y:$Y,$G107),SUMIFS('Bank-1S'!$AE:$AE,'Bank-1S'!$J:$J,AH$8,'Bank-1S'!$AF:$AF,$N107,'Bank-1S'!$X:$X,$F107,'Bank-1S'!$Y:$Y,$G107))</f>
        <v>0</v>
      </c>
      <c r="AI107" s="179">
        <f ca="1">IF(AI$7&lt;&gt;"",SUMIFS('Bank-1S'!$AE:$AE,'Bank-1S'!$J:$J,"&gt;="&amp;AI$7,'Bank-1S'!$J:$J,"&lt;="&amp;AI$8,'Bank-1S'!$AF:$AF,$N107,'Bank-1S'!$X:$X,$F107,'Bank-1S'!$Y:$Y,$G107),SUMIFS('Bank-1S'!$AE:$AE,'Bank-1S'!$J:$J,AI$8,'Bank-1S'!$AF:$AF,$N107,'Bank-1S'!$X:$X,$F107,'Bank-1S'!$Y:$Y,$G107))</f>
        <v>0</v>
      </c>
      <c r="AJ107" s="179">
        <f ca="1">IF(AJ$7&lt;&gt;"",SUMIFS('Bank-1S'!$AE:$AE,'Bank-1S'!$J:$J,"&gt;="&amp;AJ$7,'Bank-1S'!$J:$J,"&lt;="&amp;AJ$8,'Bank-1S'!$AF:$AF,$N107,'Bank-1S'!$X:$X,$F107,'Bank-1S'!$Y:$Y,$G107),SUMIFS('Bank-1S'!$AE:$AE,'Bank-1S'!$J:$J,AJ$8,'Bank-1S'!$AF:$AF,$N107,'Bank-1S'!$X:$X,$F107,'Bank-1S'!$Y:$Y,$G107))</f>
        <v>0</v>
      </c>
      <c r="AK107" s="179">
        <f ca="1">IF(AK$7&lt;&gt;"",SUMIFS('Bank-1S'!$AE:$AE,'Bank-1S'!$J:$J,"&gt;="&amp;AK$7,'Bank-1S'!$J:$J,"&lt;="&amp;AK$8,'Bank-1S'!$AF:$AF,$N107,'Bank-1S'!$X:$X,$F107,'Bank-1S'!$Y:$Y,$G107),SUMIFS('Bank-1S'!$AE:$AE,'Bank-1S'!$J:$J,AK$8,'Bank-1S'!$AF:$AF,$N107,'Bank-1S'!$X:$X,$F107,'Bank-1S'!$Y:$Y,$G107))</f>
        <v>0</v>
      </c>
      <c r="AL107" s="179">
        <f ca="1">IF(AL$7&lt;&gt;"",SUMIFS('Bank-1S'!$AE:$AE,'Bank-1S'!$J:$J,"&gt;="&amp;AL$7,'Bank-1S'!$J:$J,"&lt;="&amp;AL$8,'Bank-1S'!$AF:$AF,$N107,'Bank-1S'!$X:$X,$F107,'Bank-1S'!$Y:$Y,$G107),SUMIFS('Bank-1S'!$AE:$AE,'Bank-1S'!$J:$J,AL$8,'Bank-1S'!$AF:$AF,$N107,'Bank-1S'!$X:$X,$F107,'Bank-1S'!$Y:$Y,$G107))</f>
        <v>0</v>
      </c>
      <c r="AM107" s="179">
        <f ca="1">IF(AM$7&lt;&gt;"",SUMIFS('Bank-1S'!$AE:$AE,'Bank-1S'!$J:$J,"&gt;="&amp;AM$7,'Bank-1S'!$J:$J,"&lt;="&amp;AM$8,'Bank-1S'!$AF:$AF,$N107,'Bank-1S'!$X:$X,$F107,'Bank-1S'!$Y:$Y,$G107),SUMIFS('Bank-1S'!$AE:$AE,'Bank-1S'!$J:$J,AM$8,'Bank-1S'!$AF:$AF,$N107,'Bank-1S'!$X:$X,$F107,'Bank-1S'!$Y:$Y,$G107))</f>
        <v>0</v>
      </c>
      <c r="AN107" s="179">
        <f ca="1">IF(AN$7&lt;&gt;"",SUMIFS('Bank-1S'!$AE:$AE,'Bank-1S'!$J:$J,"&gt;="&amp;AN$7,'Bank-1S'!$J:$J,"&lt;="&amp;AN$8,'Bank-1S'!$AF:$AF,$N107,'Bank-1S'!$X:$X,$F107,'Bank-1S'!$Y:$Y,$G107),SUMIFS('Bank-1S'!$AE:$AE,'Bank-1S'!$J:$J,AN$8,'Bank-1S'!$AF:$AF,$N107,'Bank-1S'!$X:$X,$F107,'Bank-1S'!$Y:$Y,$G107))</f>
        <v>0</v>
      </c>
      <c r="AO107" s="179">
        <f ca="1">IF(AO$7&lt;&gt;"",SUMIFS('Bank-1S'!$AE:$AE,'Bank-1S'!$J:$J,"&gt;="&amp;AO$7,'Bank-1S'!$J:$J,"&lt;="&amp;AO$8,'Bank-1S'!$AF:$AF,$N107,'Bank-1S'!$X:$X,$F107,'Bank-1S'!$Y:$Y,$G107),SUMIFS('Bank-1S'!$AE:$AE,'Bank-1S'!$J:$J,AO$8,'Bank-1S'!$AF:$AF,$N107,'Bank-1S'!$X:$X,$F107,'Bank-1S'!$Y:$Y,$G107))</f>
        <v>0</v>
      </c>
      <c r="AP107" s="179">
        <f ca="1">IF(AP$7&lt;&gt;"",SUMIFS('Bank-1S'!$AE:$AE,'Bank-1S'!$J:$J,"&gt;="&amp;AP$7,'Bank-1S'!$J:$J,"&lt;="&amp;AP$8,'Bank-1S'!$AF:$AF,$N107,'Bank-1S'!$X:$X,$F107,'Bank-1S'!$Y:$Y,$G107),SUMIFS('Bank-1S'!$AE:$AE,'Bank-1S'!$J:$J,AP$8,'Bank-1S'!$AF:$AF,$N107,'Bank-1S'!$X:$X,$F107,'Bank-1S'!$Y:$Y,$G107))</f>
        <v>0</v>
      </c>
      <c r="AQ107" s="179">
        <f ca="1">IF(AQ$7&lt;&gt;"",SUMIFS('Bank-1S'!$AE:$AE,'Bank-1S'!$J:$J,"&gt;="&amp;AQ$7,'Bank-1S'!$J:$J,"&lt;="&amp;AQ$8,'Bank-1S'!$AF:$AF,$N107,'Bank-1S'!$X:$X,$F107,'Bank-1S'!$Y:$Y,$G107),SUMIFS('Bank-1S'!$AE:$AE,'Bank-1S'!$J:$J,AQ$8,'Bank-1S'!$AF:$AF,$N107,'Bank-1S'!$X:$X,$F107,'Bank-1S'!$Y:$Y,$G107))</f>
        <v>0</v>
      </c>
      <c r="AR107" s="179">
        <f ca="1">IF(AR$7&lt;&gt;"",SUMIFS('Bank-1S'!$AE:$AE,'Bank-1S'!$J:$J,"&gt;="&amp;AR$7,'Bank-1S'!$J:$J,"&lt;="&amp;AR$8,'Bank-1S'!$AF:$AF,$N107,'Bank-1S'!$X:$X,$F107,'Bank-1S'!$Y:$Y,$G107),SUMIFS('Bank-1S'!$AE:$AE,'Bank-1S'!$J:$J,AR$8,'Bank-1S'!$AF:$AF,$N107,'Bank-1S'!$X:$X,$F107,'Bank-1S'!$Y:$Y,$G107))</f>
        <v>0</v>
      </c>
      <c r="AS107" s="179">
        <f ca="1">IF(AS$7&lt;&gt;"",SUMIFS('Bank-1S'!$AE:$AE,'Bank-1S'!$J:$J,"&gt;="&amp;AS$7,'Bank-1S'!$J:$J,"&lt;="&amp;AS$8,'Bank-1S'!$AF:$AF,$N107,'Bank-1S'!$X:$X,$F107,'Bank-1S'!$Y:$Y,$G107),SUMIFS('Bank-1S'!$AE:$AE,'Bank-1S'!$J:$J,AS$8,'Bank-1S'!$AF:$AF,$N107,'Bank-1S'!$X:$X,$F107,'Bank-1S'!$Y:$Y,$G107))</f>
        <v>0</v>
      </c>
      <c r="AT107" s="179">
        <f ca="1">IF(AT$7&lt;&gt;"",SUMIFS('Bank-1S'!$AE:$AE,'Bank-1S'!$J:$J,"&gt;="&amp;AT$7,'Bank-1S'!$J:$J,"&lt;="&amp;AT$8,'Bank-1S'!$AF:$AF,$N107,'Bank-1S'!$X:$X,$F107,'Bank-1S'!$Y:$Y,$G107),SUMIFS('Bank-1S'!$AE:$AE,'Bank-1S'!$J:$J,AT$8,'Bank-1S'!$AF:$AF,$N107,'Bank-1S'!$X:$X,$F107,'Bank-1S'!$Y:$Y,$G107))</f>
        <v>0</v>
      </c>
      <c r="AU107" s="179">
        <f ca="1">IF(AU$7&lt;&gt;"",SUMIFS('Bank-1S'!$AE:$AE,'Bank-1S'!$J:$J,"&gt;="&amp;AU$7,'Bank-1S'!$J:$J,"&lt;="&amp;AU$8,'Bank-1S'!$AF:$AF,$N107,'Bank-1S'!$X:$X,$F107,'Bank-1S'!$Y:$Y,$G107),SUMIFS('Bank-1S'!$AE:$AE,'Bank-1S'!$J:$J,AU$8,'Bank-1S'!$AF:$AF,$N107,'Bank-1S'!$X:$X,$F107,'Bank-1S'!$Y:$Y,$G107))</f>
        <v>0</v>
      </c>
      <c r="AV107" s="179">
        <f ca="1">IF(AV$7&lt;&gt;"",SUMIFS('Bank-1S'!$AE:$AE,'Bank-1S'!$J:$J,"&gt;="&amp;AV$7,'Bank-1S'!$J:$J,"&lt;="&amp;AV$8,'Bank-1S'!$AF:$AF,$N107,'Bank-1S'!$X:$X,$F107,'Bank-1S'!$Y:$Y,$G107),SUMIFS('Bank-1S'!$AE:$AE,'Bank-1S'!$J:$J,AV$8,'Bank-1S'!$AF:$AF,$N107,'Bank-1S'!$X:$X,$F107,'Bank-1S'!$Y:$Y,$G107))</f>
        <v>0</v>
      </c>
      <c r="AW107" s="179">
        <f ca="1">IF(AW$7&lt;&gt;"",SUMIFS('Bank-1S'!$AE:$AE,'Bank-1S'!$J:$J,"&gt;="&amp;AW$7,'Bank-1S'!$J:$J,"&lt;="&amp;AW$8,'Bank-1S'!$AF:$AF,$N107,'Bank-1S'!$X:$X,$F107,'Bank-1S'!$Y:$Y,$G107),SUMIFS('Bank-1S'!$AE:$AE,'Bank-1S'!$J:$J,AW$8,'Bank-1S'!$AF:$AF,$N107,'Bank-1S'!$X:$X,$F107,'Bank-1S'!$Y:$Y,$G107))</f>
        <v>0</v>
      </c>
      <c r="AX107" s="179">
        <f ca="1">IF(AX$7&lt;&gt;"",SUMIFS('Bank-1S'!$AE:$AE,'Bank-1S'!$J:$J,"&gt;="&amp;AX$7,'Bank-1S'!$J:$J,"&lt;="&amp;AX$8,'Bank-1S'!$AF:$AF,$N107,'Bank-1S'!$X:$X,$F107,'Bank-1S'!$Y:$Y,$G107),SUMIFS('Bank-1S'!$AE:$AE,'Bank-1S'!$J:$J,AX$8,'Bank-1S'!$AF:$AF,$N107,'Bank-1S'!$X:$X,$F107,'Bank-1S'!$Y:$Y,$G107))</f>
        <v>0</v>
      </c>
      <c r="AY107" s="179">
        <f ca="1">IF(AY$7&lt;&gt;"",SUMIFS('Bank-1S'!$AE:$AE,'Bank-1S'!$J:$J,"&gt;="&amp;AY$7,'Bank-1S'!$J:$J,"&lt;="&amp;AY$8,'Bank-1S'!$AF:$AF,$N107,'Bank-1S'!$X:$X,$F107,'Bank-1S'!$Y:$Y,$G107),SUMIFS('Bank-1S'!$AE:$AE,'Bank-1S'!$J:$J,AY$8,'Bank-1S'!$AF:$AF,$N107,'Bank-1S'!$X:$X,$F107,'Bank-1S'!$Y:$Y,$G107))</f>
        <v>0</v>
      </c>
      <c r="AZ107" s="179">
        <f ca="1">IF(AZ$7&lt;&gt;"",SUMIFS('Bank-1S'!$AE:$AE,'Bank-1S'!$J:$J,"&gt;="&amp;AZ$7,'Bank-1S'!$J:$J,"&lt;="&amp;AZ$8,'Bank-1S'!$AF:$AF,$N107,'Bank-1S'!$X:$X,$F107,'Bank-1S'!$Y:$Y,$G107),SUMIFS('Bank-1S'!$AE:$AE,'Bank-1S'!$J:$J,AZ$8,'Bank-1S'!$AF:$AF,$N107,'Bank-1S'!$X:$X,$F107,'Bank-1S'!$Y:$Y,$G107))</f>
        <v>0</v>
      </c>
      <c r="BA107" s="179">
        <f ca="1">IF(BA$7&lt;&gt;"",SUMIFS('Bank-1S'!$AE:$AE,'Bank-1S'!$J:$J,"&gt;="&amp;BA$7,'Bank-1S'!$J:$J,"&lt;="&amp;BA$8,'Bank-1S'!$AF:$AF,$N107,'Bank-1S'!$X:$X,$F107,'Bank-1S'!$Y:$Y,$G107),SUMIFS('Bank-1S'!$AE:$AE,'Bank-1S'!$J:$J,BA$8,'Bank-1S'!$AF:$AF,$N107,'Bank-1S'!$X:$X,$F107,'Bank-1S'!$Y:$Y,$G107))</f>
        <v>0</v>
      </c>
      <c r="BB107" s="179">
        <f ca="1">IF(BB$7&lt;&gt;"",SUMIFS('Bank-1S'!$AE:$AE,'Bank-1S'!$J:$J,"&gt;="&amp;BB$7,'Bank-1S'!$J:$J,"&lt;="&amp;BB$8,'Bank-1S'!$AF:$AF,$N107,'Bank-1S'!$X:$X,$F107,'Bank-1S'!$Y:$Y,$G107),SUMIFS('Bank-1S'!$AE:$AE,'Bank-1S'!$J:$J,BB$8,'Bank-1S'!$AF:$AF,$N107,'Bank-1S'!$X:$X,$F107,'Bank-1S'!$Y:$Y,$G107))</f>
        <v>0</v>
      </c>
      <c r="BC107" s="179">
        <f ca="1">IF(BC$7&lt;&gt;"",SUMIFS('Bank-1S'!$AE:$AE,'Bank-1S'!$J:$J,"&gt;="&amp;BC$7,'Bank-1S'!$J:$J,"&lt;="&amp;BC$8,'Bank-1S'!$AF:$AF,$N107,'Bank-1S'!$X:$X,$F107,'Bank-1S'!$Y:$Y,$G107),SUMIFS('Bank-1S'!$AE:$AE,'Bank-1S'!$J:$J,BC$8,'Bank-1S'!$AF:$AF,$N107,'Bank-1S'!$X:$X,$F107,'Bank-1S'!$Y:$Y,$G107))</f>
        <v>0</v>
      </c>
      <c r="BD107" s="179">
        <f ca="1">IF(BD$7&lt;&gt;"",SUMIFS('Bank-1S'!$AE:$AE,'Bank-1S'!$J:$J,"&gt;="&amp;BD$7,'Bank-1S'!$J:$J,"&lt;="&amp;BD$8,'Bank-1S'!$AF:$AF,$N107,'Bank-1S'!$X:$X,$F107,'Bank-1S'!$Y:$Y,$G107),SUMIFS('Bank-1S'!$AE:$AE,'Bank-1S'!$J:$J,BD$8,'Bank-1S'!$AF:$AF,$N107,'Bank-1S'!$X:$X,$F107,'Bank-1S'!$Y:$Y,$G107))</f>
        <v>0</v>
      </c>
      <c r="BE107" s="179">
        <f ca="1">IF(BE$7&lt;&gt;"",SUMIFS('Bank-1S'!$AE:$AE,'Bank-1S'!$J:$J,"&gt;="&amp;BE$7,'Bank-1S'!$J:$J,"&lt;="&amp;BE$8,'Bank-1S'!$AF:$AF,$N107,'Bank-1S'!$X:$X,$F107,'Bank-1S'!$Y:$Y,$G107),SUMIFS('Bank-1S'!$AE:$AE,'Bank-1S'!$J:$J,BE$8,'Bank-1S'!$AF:$AF,$N107,'Bank-1S'!$X:$X,$F107,'Bank-1S'!$Y:$Y,$G107))</f>
        <v>0</v>
      </c>
      <c r="BF107" s="179">
        <f ca="1">IF(BF$7&lt;&gt;"",SUMIFS('Bank-1S'!$AE:$AE,'Bank-1S'!$J:$J,"&gt;="&amp;BF$7,'Bank-1S'!$J:$J,"&lt;="&amp;BF$8,'Bank-1S'!$AF:$AF,$N107,'Bank-1S'!$X:$X,$F107,'Bank-1S'!$Y:$Y,$G107),SUMIFS('Bank-1S'!$AE:$AE,'Bank-1S'!$J:$J,BF$8,'Bank-1S'!$AF:$AF,$N107,'Bank-1S'!$X:$X,$F107,'Bank-1S'!$Y:$Y,$G107))</f>
        <v>0</v>
      </c>
      <c r="BG107" s="179">
        <f ca="1">IF(BG$7&lt;&gt;"",SUMIFS('Bank-1S'!$AE:$AE,'Bank-1S'!$J:$J,"&gt;="&amp;BG$7,'Bank-1S'!$J:$J,"&lt;="&amp;BG$8,'Bank-1S'!$AF:$AF,$N107,'Bank-1S'!$X:$X,$F107,'Bank-1S'!$Y:$Y,$G107),SUMIFS('Bank-1S'!$AE:$AE,'Bank-1S'!$J:$J,BG$8,'Bank-1S'!$AF:$AF,$N107,'Bank-1S'!$X:$X,$F107,'Bank-1S'!$Y:$Y,$G107))</f>
        <v>0</v>
      </c>
      <c r="BH107" s="179">
        <f ca="1">IF(BH$7&lt;&gt;"",SUMIFS('Bank-1S'!$AE:$AE,'Bank-1S'!$J:$J,"&gt;="&amp;BH$7,'Bank-1S'!$J:$J,"&lt;="&amp;BH$8,'Bank-1S'!$AF:$AF,$N107,'Bank-1S'!$X:$X,$F107,'Bank-1S'!$Y:$Y,$G107),SUMIFS('Bank-1S'!$AE:$AE,'Bank-1S'!$J:$J,BH$8,'Bank-1S'!$AF:$AF,$N107,'Bank-1S'!$X:$X,$F107,'Bank-1S'!$Y:$Y,$G107))</f>
        <v>0</v>
      </c>
      <c r="BI107" s="179">
        <f ca="1">IF(BI$7&lt;&gt;"",SUMIFS('Bank-1S'!$AE:$AE,'Bank-1S'!$J:$J,"&gt;="&amp;BI$7,'Bank-1S'!$J:$J,"&lt;="&amp;BI$8,'Bank-1S'!$AF:$AF,$N107,'Bank-1S'!$X:$X,$F107,'Bank-1S'!$Y:$Y,$G107),SUMIFS('Bank-1S'!$AE:$AE,'Bank-1S'!$J:$J,BI$8,'Bank-1S'!$AF:$AF,$N107,'Bank-1S'!$X:$X,$F107,'Bank-1S'!$Y:$Y,$G107))</f>
        <v>0</v>
      </c>
      <c r="BJ107" s="179">
        <f ca="1">IF(BJ$7&lt;&gt;"",SUMIFS('Bank-1S'!$AE:$AE,'Bank-1S'!$J:$J,"&gt;="&amp;BJ$7,'Bank-1S'!$J:$J,"&lt;="&amp;BJ$8,'Bank-1S'!$AF:$AF,$N107,'Bank-1S'!$X:$X,$F107,'Bank-1S'!$Y:$Y,$G107),SUMIFS('Bank-1S'!$AE:$AE,'Bank-1S'!$J:$J,BJ$8,'Bank-1S'!$AF:$AF,$N107,'Bank-1S'!$X:$X,$F107,'Bank-1S'!$Y:$Y,$G107))</f>
        <v>0</v>
      </c>
      <c r="BK107" s="179">
        <f ca="1">IF(BK$7&lt;&gt;"",SUMIFS('Bank-1S'!$AE:$AE,'Bank-1S'!$J:$J,"&gt;="&amp;BK$7,'Bank-1S'!$J:$J,"&lt;="&amp;BK$8,'Bank-1S'!$AF:$AF,$N107,'Bank-1S'!$X:$X,$F107,'Bank-1S'!$Y:$Y,$G107),SUMIFS('Bank-1S'!$AE:$AE,'Bank-1S'!$J:$J,BK$8,'Bank-1S'!$AF:$AF,$N107,'Bank-1S'!$X:$X,$F107,'Bank-1S'!$Y:$Y,$G107))</f>
        <v>0</v>
      </c>
      <c r="BL107" s="179">
        <f ca="1">IF(BL$7&lt;&gt;"",SUMIFS('Bank-1S'!$AE:$AE,'Bank-1S'!$J:$J,"&gt;="&amp;BL$7,'Bank-1S'!$J:$J,"&lt;="&amp;BL$8,'Bank-1S'!$AF:$AF,$N107,'Bank-1S'!$X:$X,$F107,'Bank-1S'!$Y:$Y,$G107),SUMIFS('Bank-1S'!$AE:$AE,'Bank-1S'!$J:$J,BL$8,'Bank-1S'!$AF:$AF,$N107,'Bank-1S'!$X:$X,$F107,'Bank-1S'!$Y:$Y,$G107))</f>
        <v>0</v>
      </c>
      <c r="BM107" s="179">
        <f ca="1">IF(BM$7&lt;&gt;"",SUMIFS('Bank-1S'!$AE:$AE,'Bank-1S'!$J:$J,"&gt;="&amp;BM$7,'Bank-1S'!$J:$J,"&lt;="&amp;BM$8,'Bank-1S'!$AF:$AF,$N107,'Bank-1S'!$X:$X,$F107,'Bank-1S'!$Y:$Y,$G107),SUMIFS('Bank-1S'!$AE:$AE,'Bank-1S'!$J:$J,BM$8,'Bank-1S'!$AF:$AF,$N107,'Bank-1S'!$X:$X,$F107,'Bank-1S'!$Y:$Y,$G107))</f>
        <v>0</v>
      </c>
      <c r="BN107" s="179">
        <f ca="1">IF(BN$7&lt;&gt;"",SUMIFS('Bank-1S'!$AE:$AE,'Bank-1S'!$J:$J,"&gt;="&amp;BN$7,'Bank-1S'!$J:$J,"&lt;="&amp;BN$8,'Bank-1S'!$AF:$AF,$N107,'Bank-1S'!$X:$X,$F107,'Bank-1S'!$Y:$Y,$G107),SUMIFS('Bank-1S'!$AE:$AE,'Bank-1S'!$J:$J,BN$8,'Bank-1S'!$AF:$AF,$N107,'Bank-1S'!$X:$X,$F107,'Bank-1S'!$Y:$Y,$G107))</f>
        <v>0</v>
      </c>
      <c r="BO107" s="179">
        <f ca="1">IF(BO$7&lt;&gt;"",SUMIFS('Bank-1S'!$AE:$AE,'Bank-1S'!$J:$J,"&gt;="&amp;BO$7,'Bank-1S'!$J:$J,"&lt;="&amp;BO$8,'Bank-1S'!$AF:$AF,$N107,'Bank-1S'!$X:$X,$F107,'Bank-1S'!$Y:$Y,$G107),SUMIFS('Bank-1S'!$AE:$AE,'Bank-1S'!$J:$J,BO$8,'Bank-1S'!$AF:$AF,$N107,'Bank-1S'!$X:$X,$F107,'Bank-1S'!$Y:$Y,$G107))</f>
        <v>0</v>
      </c>
      <c r="BP107" s="179">
        <f ca="1">IF(BP$7&lt;&gt;"",SUMIFS('Bank-1S'!$AE:$AE,'Bank-1S'!$J:$J,"&gt;="&amp;BP$7,'Bank-1S'!$J:$J,"&lt;="&amp;BP$8,'Bank-1S'!$AF:$AF,$N107,'Bank-1S'!$X:$X,$F107,'Bank-1S'!$Y:$Y,$G107),SUMIFS('Bank-1S'!$AE:$AE,'Bank-1S'!$J:$J,BP$8,'Bank-1S'!$AF:$AF,$N107,'Bank-1S'!$X:$X,$F107,'Bank-1S'!$Y:$Y,$G107))</f>
        <v>0</v>
      </c>
      <c r="BQ107" s="179">
        <f ca="1">IF(BQ$7&lt;&gt;"",SUMIFS('Bank-1S'!$AE:$AE,'Bank-1S'!$J:$J,"&gt;="&amp;BQ$7,'Bank-1S'!$J:$J,"&lt;="&amp;BQ$8,'Bank-1S'!$AF:$AF,$N107,'Bank-1S'!$X:$X,$F107,'Bank-1S'!$Y:$Y,$G107),SUMIFS('Bank-1S'!$AE:$AE,'Bank-1S'!$J:$J,BQ$8,'Bank-1S'!$AF:$AF,$N107,'Bank-1S'!$X:$X,$F107,'Bank-1S'!$Y:$Y,$G107))</f>
        <v>0</v>
      </c>
      <c r="BR107" s="179">
        <f ca="1">IF(BR$7&lt;&gt;"",SUMIFS('Bank-1S'!$AE:$AE,'Bank-1S'!$J:$J,"&gt;="&amp;BR$7,'Bank-1S'!$J:$J,"&lt;="&amp;BR$8,'Bank-1S'!$AF:$AF,$N107,'Bank-1S'!$X:$X,$F107,'Bank-1S'!$Y:$Y,$G107),SUMIFS('Bank-1S'!$AE:$AE,'Bank-1S'!$J:$J,BR$8,'Bank-1S'!$AF:$AF,$N107,'Bank-1S'!$X:$X,$F107,'Bank-1S'!$Y:$Y,$G107))</f>
        <v>0</v>
      </c>
      <c r="BS107" s="179">
        <f ca="1">IF(BS$7&lt;&gt;"",SUMIFS('Bank-1S'!$AE:$AE,'Bank-1S'!$J:$J,"&gt;="&amp;BS$7,'Bank-1S'!$J:$J,"&lt;="&amp;BS$8,'Bank-1S'!$AF:$AF,$N107,'Bank-1S'!$X:$X,$F107,'Bank-1S'!$Y:$Y,$G107),SUMIFS('Bank-1S'!$AE:$AE,'Bank-1S'!$J:$J,BS$8,'Bank-1S'!$AF:$AF,$N107,'Bank-1S'!$X:$X,$F107,'Bank-1S'!$Y:$Y,$G107))</f>
        <v>0</v>
      </c>
      <c r="BT107" s="179">
        <f ca="1">IF(BT$7&lt;&gt;"",SUMIFS('Bank-1S'!$AE:$AE,'Bank-1S'!$J:$J,"&gt;="&amp;BT$7,'Bank-1S'!$J:$J,"&lt;="&amp;BT$8,'Bank-1S'!$AF:$AF,$N107,'Bank-1S'!$X:$X,$F107,'Bank-1S'!$Y:$Y,$G107),SUMIFS('Bank-1S'!$AE:$AE,'Bank-1S'!$J:$J,BT$8,'Bank-1S'!$AF:$AF,$N107,'Bank-1S'!$X:$X,$F107,'Bank-1S'!$Y:$Y,$G107))</f>
        <v>0</v>
      </c>
      <c r="BU107" s="179">
        <f ca="1">IF(BU$7&lt;&gt;"",SUMIFS('Bank-1S'!$AE:$AE,'Bank-1S'!$J:$J,"&gt;="&amp;BU$7,'Bank-1S'!$J:$J,"&lt;="&amp;BU$8,'Bank-1S'!$AF:$AF,$N107,'Bank-1S'!$X:$X,$F107,'Bank-1S'!$Y:$Y,$G107),SUMIFS('Bank-1S'!$AE:$AE,'Bank-1S'!$J:$J,BU$8,'Bank-1S'!$AF:$AF,$N107,'Bank-1S'!$X:$X,$F107,'Bank-1S'!$Y:$Y,$G107))</f>
        <v>0</v>
      </c>
      <c r="BV107" s="179">
        <f ca="1">IF(BV$7&lt;&gt;"",SUMIFS('Bank-1S'!$AE:$AE,'Bank-1S'!$J:$J,"&gt;="&amp;BV$7,'Bank-1S'!$J:$J,"&lt;="&amp;BV$8,'Bank-1S'!$AF:$AF,$N107,'Bank-1S'!$X:$X,$F107,'Bank-1S'!$Y:$Y,$G107),SUMIFS('Bank-1S'!$AE:$AE,'Bank-1S'!$J:$J,BV$8,'Bank-1S'!$AF:$AF,$N107,'Bank-1S'!$X:$X,$F107,'Bank-1S'!$Y:$Y,$G107))</f>
        <v>0</v>
      </c>
      <c r="BW107" s="179">
        <f ca="1">IF(BW$7&lt;&gt;"",SUMIFS('Bank-1S'!$AE:$AE,'Bank-1S'!$J:$J,"&gt;="&amp;BW$7,'Bank-1S'!$J:$J,"&lt;="&amp;BW$8,'Bank-1S'!$AF:$AF,$N107,'Bank-1S'!$X:$X,$F107,'Bank-1S'!$Y:$Y,$G107),SUMIFS('Bank-1S'!$AE:$AE,'Bank-1S'!$J:$J,BW$8,'Bank-1S'!$AF:$AF,$N107,'Bank-1S'!$X:$X,$F107,'Bank-1S'!$Y:$Y,$G107))</f>
        <v>0</v>
      </c>
      <c r="BX107" s="179">
        <f ca="1">IF(BX$7&lt;&gt;"",SUMIFS('Bank-1S'!$AE:$AE,'Bank-1S'!$J:$J,"&gt;="&amp;BX$7,'Bank-1S'!$J:$J,"&lt;="&amp;BX$8,'Bank-1S'!$AF:$AF,$N107,'Bank-1S'!$X:$X,$F107,'Bank-1S'!$Y:$Y,$G107),SUMIFS('Bank-1S'!$AE:$AE,'Bank-1S'!$J:$J,BX$8,'Bank-1S'!$AF:$AF,$N107,'Bank-1S'!$X:$X,$F107,'Bank-1S'!$Y:$Y,$G107))</f>
        <v>0</v>
      </c>
      <c r="BY107" s="179">
        <f ca="1">IF(BY$7&lt;&gt;"",SUMIFS('Bank-1S'!$AE:$AE,'Bank-1S'!$J:$J,"&gt;="&amp;BY$7,'Bank-1S'!$J:$J,"&lt;="&amp;BY$8,'Bank-1S'!$AF:$AF,$N107,'Bank-1S'!$X:$X,$F107,'Bank-1S'!$Y:$Y,$G107),SUMIFS('Bank-1S'!$AE:$AE,'Bank-1S'!$J:$J,BY$8,'Bank-1S'!$AF:$AF,$N107,'Bank-1S'!$X:$X,$F107,'Bank-1S'!$Y:$Y,$G107))</f>
        <v>0</v>
      </c>
      <c r="BZ107" s="179">
        <f ca="1">IF(BZ$7&lt;&gt;"",SUMIFS('Bank-1S'!$AE:$AE,'Bank-1S'!$J:$J,"&gt;="&amp;BZ$7,'Bank-1S'!$J:$J,"&lt;="&amp;BZ$8,'Bank-1S'!$AF:$AF,$N107,'Bank-1S'!$X:$X,$F107,'Bank-1S'!$Y:$Y,$G107),SUMIFS('Bank-1S'!$AE:$AE,'Bank-1S'!$J:$J,BZ$8,'Bank-1S'!$AF:$AF,$N107,'Bank-1S'!$X:$X,$F107,'Bank-1S'!$Y:$Y,$G107))</f>
        <v>0</v>
      </c>
      <c r="CA107" s="179">
        <f ca="1">IF(CA$7&lt;&gt;"",SUMIFS('Bank-1S'!$AE:$AE,'Bank-1S'!$J:$J,"&gt;="&amp;CA$7,'Bank-1S'!$J:$J,"&lt;="&amp;CA$8,'Bank-1S'!$AF:$AF,$N107,'Bank-1S'!$X:$X,$F107,'Bank-1S'!$Y:$Y,$G107),SUMIFS('Bank-1S'!$AE:$AE,'Bank-1S'!$J:$J,CA$8,'Bank-1S'!$AF:$AF,$N107,'Bank-1S'!$X:$X,$F107,'Bank-1S'!$Y:$Y,$G107))</f>
        <v>0</v>
      </c>
      <c r="CB107" s="179">
        <f ca="1">IF(CB$7&lt;&gt;"",SUMIFS('Bank-1S'!$AE:$AE,'Bank-1S'!$J:$J,"&gt;="&amp;CB$7,'Bank-1S'!$J:$J,"&lt;="&amp;CB$8,'Bank-1S'!$AF:$AF,$N107,'Bank-1S'!$X:$X,$F107,'Bank-1S'!$Y:$Y,$G107),SUMIFS('Bank-1S'!$AE:$AE,'Bank-1S'!$J:$J,CB$8,'Bank-1S'!$AF:$AF,$N107,'Bank-1S'!$X:$X,$F107,'Bank-1S'!$Y:$Y,$G107))</f>
        <v>0</v>
      </c>
      <c r="CC107" s="179">
        <f ca="1">IF(CC$7&lt;&gt;"",SUMIFS('Bank-1S'!$AE:$AE,'Bank-1S'!$J:$J,"&gt;="&amp;CC$7,'Bank-1S'!$J:$J,"&lt;="&amp;CC$8,'Bank-1S'!$AF:$AF,$N107,'Bank-1S'!$X:$X,$F107,'Bank-1S'!$Y:$Y,$G107),SUMIFS('Bank-1S'!$AE:$AE,'Bank-1S'!$J:$J,CC$8,'Bank-1S'!$AF:$AF,$N107,'Bank-1S'!$X:$X,$F107,'Bank-1S'!$Y:$Y,$G107))</f>
        <v>0</v>
      </c>
      <c r="CD107" s="179">
        <f ca="1">IF(CD$7&lt;&gt;"",SUMIFS('Bank-1S'!$AE:$AE,'Bank-1S'!$J:$J,"&gt;="&amp;CD$7,'Bank-1S'!$J:$J,"&lt;="&amp;CD$8,'Bank-1S'!$AF:$AF,$N107,'Bank-1S'!$X:$X,$F107,'Bank-1S'!$Y:$Y,$G107),SUMIFS('Bank-1S'!$AE:$AE,'Bank-1S'!$J:$J,CD$8,'Bank-1S'!$AF:$AF,$N107,'Bank-1S'!$X:$X,$F107,'Bank-1S'!$Y:$Y,$G107))</f>
        <v>0</v>
      </c>
      <c r="CE107" s="179">
        <f ca="1">IF(CE$7&lt;&gt;"",SUMIFS('Bank-1S'!$AE:$AE,'Bank-1S'!$J:$J,"&gt;="&amp;CE$7,'Bank-1S'!$J:$J,"&lt;="&amp;CE$8,'Bank-1S'!$AF:$AF,$N107,'Bank-1S'!$X:$X,$F107,'Bank-1S'!$Y:$Y,$G107),SUMIFS('Bank-1S'!$AE:$AE,'Bank-1S'!$J:$J,CE$8,'Bank-1S'!$AF:$AF,$N107,'Bank-1S'!$X:$X,$F107,'Bank-1S'!$Y:$Y,$G107))</f>
        <v>0</v>
      </c>
      <c r="CF107" s="179">
        <f ca="1">IF(CF$7&lt;&gt;"",SUMIFS('Bank-1S'!$AE:$AE,'Bank-1S'!$J:$J,"&gt;="&amp;CF$7,'Bank-1S'!$J:$J,"&lt;="&amp;CF$8,'Bank-1S'!$AF:$AF,$N107,'Bank-1S'!$X:$X,$F107,'Bank-1S'!$Y:$Y,$G107),SUMIFS('Bank-1S'!$AE:$AE,'Bank-1S'!$J:$J,CF$8,'Bank-1S'!$AF:$AF,$N107,'Bank-1S'!$X:$X,$F107,'Bank-1S'!$Y:$Y,$G107))</f>
        <v>0</v>
      </c>
      <c r="CG107" s="179">
        <f ca="1">IF(CG$7&lt;&gt;"",SUMIFS('Bank-1S'!$AE:$AE,'Bank-1S'!$J:$J,"&gt;="&amp;CG$7,'Bank-1S'!$J:$J,"&lt;="&amp;CG$8,'Bank-1S'!$AF:$AF,$N107,'Bank-1S'!$X:$X,$F107,'Bank-1S'!$Y:$Y,$G107),SUMIFS('Bank-1S'!$AE:$AE,'Bank-1S'!$J:$J,CG$8,'Bank-1S'!$AF:$AF,$N107,'Bank-1S'!$X:$X,$F107,'Bank-1S'!$Y:$Y,$G107))</f>
        <v>0</v>
      </c>
      <c r="CH107" s="179">
        <f ca="1">IF(CH$7&lt;&gt;"",SUMIFS('Bank-1S'!$AE:$AE,'Bank-1S'!$J:$J,"&gt;="&amp;CH$7,'Bank-1S'!$J:$J,"&lt;="&amp;CH$8,'Bank-1S'!$AF:$AF,$N107,'Bank-1S'!$X:$X,$F107,'Bank-1S'!$Y:$Y,$G107),SUMIFS('Bank-1S'!$AE:$AE,'Bank-1S'!$J:$J,CH$8,'Bank-1S'!$AF:$AF,$N107,'Bank-1S'!$X:$X,$F107,'Bank-1S'!$Y:$Y,$G107))</f>
        <v>0</v>
      </c>
      <c r="CI107" s="179">
        <f ca="1">IF(CI$7&lt;&gt;"",SUMIFS('Bank-1S'!$AE:$AE,'Bank-1S'!$J:$J,"&gt;="&amp;CI$7,'Bank-1S'!$J:$J,"&lt;="&amp;CI$8,'Bank-1S'!$AF:$AF,$N107,'Bank-1S'!$X:$X,$F107,'Bank-1S'!$Y:$Y,$G107),SUMIFS('Bank-1S'!$AE:$AE,'Bank-1S'!$J:$J,CI$8,'Bank-1S'!$AF:$AF,$N107,'Bank-1S'!$X:$X,$F107,'Bank-1S'!$Y:$Y,$G107))</f>
        <v>0</v>
      </c>
      <c r="CJ107" s="179">
        <f ca="1">IF(CJ$7&lt;&gt;"",SUMIFS('Bank-1S'!$AE:$AE,'Bank-1S'!$J:$J,"&gt;="&amp;CJ$7,'Bank-1S'!$J:$J,"&lt;="&amp;CJ$8,'Bank-1S'!$AF:$AF,$N107,'Bank-1S'!$X:$X,$F107,'Bank-1S'!$Y:$Y,$G107),SUMIFS('Bank-1S'!$AE:$AE,'Bank-1S'!$J:$J,CJ$8,'Bank-1S'!$AF:$AF,$N107,'Bank-1S'!$X:$X,$F107,'Bank-1S'!$Y:$Y,$G107))</f>
        <v>0</v>
      </c>
      <c r="CK107" s="179">
        <f ca="1">IF(CK$7&lt;&gt;"",SUMIFS('Bank-1S'!$AE:$AE,'Bank-1S'!$J:$J,"&gt;="&amp;CK$7,'Bank-1S'!$J:$J,"&lt;="&amp;CK$8,'Bank-1S'!$AF:$AF,$N107,'Bank-1S'!$X:$X,$F107,'Bank-1S'!$Y:$Y,$G107),SUMIFS('Bank-1S'!$AE:$AE,'Bank-1S'!$J:$J,CK$8,'Bank-1S'!$AF:$AF,$N107,'Bank-1S'!$X:$X,$F107,'Bank-1S'!$Y:$Y,$G107))</f>
        <v>0</v>
      </c>
      <c r="CL107" s="179">
        <f ca="1">IF(CL$7&lt;&gt;"",SUMIFS('Bank-1S'!$AE:$AE,'Bank-1S'!$J:$J,"&gt;="&amp;CL$7,'Bank-1S'!$J:$J,"&lt;="&amp;CL$8,'Bank-1S'!$AF:$AF,$N107,'Bank-1S'!$X:$X,$F107,'Bank-1S'!$Y:$Y,$G107),SUMIFS('Bank-1S'!$AE:$AE,'Bank-1S'!$J:$J,CL$8,'Bank-1S'!$AF:$AF,$N107,'Bank-1S'!$X:$X,$F107,'Bank-1S'!$Y:$Y,$G107))</f>
        <v>0</v>
      </c>
      <c r="CM107" s="179">
        <f ca="1">IF(CM$7&lt;&gt;"",SUMIFS('Bank-1S'!$AE:$AE,'Bank-1S'!$J:$J,"&gt;="&amp;CM$7,'Bank-1S'!$J:$J,"&lt;="&amp;CM$8,'Bank-1S'!$AF:$AF,$N107,'Bank-1S'!$X:$X,$F107,'Bank-1S'!$Y:$Y,$G107),SUMIFS('Bank-1S'!$AE:$AE,'Bank-1S'!$J:$J,CM$8,'Bank-1S'!$AF:$AF,$N107,'Bank-1S'!$X:$X,$F107,'Bank-1S'!$Y:$Y,$G107))</f>
        <v>0</v>
      </c>
      <c r="CN107" s="179">
        <f ca="1">IF(CN$7&lt;&gt;"",SUMIFS('Bank-1S'!$AE:$AE,'Bank-1S'!$J:$J,"&gt;="&amp;CN$7,'Bank-1S'!$J:$J,"&lt;="&amp;CN$8,'Bank-1S'!$AF:$AF,$N107,'Bank-1S'!$X:$X,$F107,'Bank-1S'!$Y:$Y,$G107),SUMIFS('Bank-1S'!$AE:$AE,'Bank-1S'!$J:$J,CN$8,'Bank-1S'!$AF:$AF,$N107,'Bank-1S'!$X:$X,$F107,'Bank-1S'!$Y:$Y,$G107))</f>
        <v>0</v>
      </c>
      <c r="CO107" s="179">
        <f ca="1">IF(CO$7&lt;&gt;"",SUMIFS('Bank-1S'!$AE:$AE,'Bank-1S'!$J:$J,"&gt;="&amp;CO$7,'Bank-1S'!$J:$J,"&lt;="&amp;CO$8,'Bank-1S'!$AF:$AF,$N107,'Bank-1S'!$X:$X,$F107,'Bank-1S'!$Y:$Y,$G107),SUMIFS('Bank-1S'!$AE:$AE,'Bank-1S'!$J:$J,CO$8,'Bank-1S'!$AF:$AF,$N107,'Bank-1S'!$X:$X,$F107,'Bank-1S'!$Y:$Y,$G107))</f>
        <v>0</v>
      </c>
      <c r="CP107" s="179">
        <f ca="1">IF(CP$7&lt;&gt;"",SUMIFS('Bank-1S'!$AE:$AE,'Bank-1S'!$J:$J,"&gt;="&amp;CP$7,'Bank-1S'!$J:$J,"&lt;="&amp;CP$8,'Bank-1S'!$AF:$AF,$N107,'Bank-1S'!$X:$X,$F107,'Bank-1S'!$Y:$Y,$G107),SUMIFS('Bank-1S'!$AE:$AE,'Bank-1S'!$J:$J,CP$8,'Bank-1S'!$AF:$AF,$N107,'Bank-1S'!$X:$X,$F107,'Bank-1S'!$Y:$Y,$G107))</f>
        <v>0</v>
      </c>
      <c r="CQ107" s="179">
        <f ca="1">IF(CQ$7&lt;&gt;"",SUMIFS('Bank-1S'!$AE:$AE,'Bank-1S'!$J:$J,"&gt;="&amp;CQ$7,'Bank-1S'!$J:$J,"&lt;="&amp;CQ$8,'Bank-1S'!$AF:$AF,$N107,'Bank-1S'!$X:$X,$F107,'Bank-1S'!$Y:$Y,$G107),SUMIFS('Bank-1S'!$AE:$AE,'Bank-1S'!$J:$J,CQ$8,'Bank-1S'!$AF:$AF,$N107,'Bank-1S'!$X:$X,$F107,'Bank-1S'!$Y:$Y,$G107))</f>
        <v>0</v>
      </c>
      <c r="CR107" s="179">
        <f ca="1">IF(CR$7&lt;&gt;"",SUMIFS('Bank-1S'!$AE:$AE,'Bank-1S'!$J:$J,"&gt;="&amp;CR$7,'Bank-1S'!$J:$J,"&lt;="&amp;CR$8,'Bank-1S'!$AF:$AF,$N107,'Bank-1S'!$X:$X,$F107,'Bank-1S'!$Y:$Y,$G107),SUMIFS('Bank-1S'!$AE:$AE,'Bank-1S'!$J:$J,CR$8,'Bank-1S'!$AF:$AF,$N107,'Bank-1S'!$X:$X,$F107,'Bank-1S'!$Y:$Y,$G107))</f>
        <v>0</v>
      </c>
      <c r="CS107" s="179">
        <f ca="1">IF(CS$7&lt;&gt;"",SUMIFS('Bank-1S'!$AE:$AE,'Bank-1S'!$J:$J,"&gt;="&amp;CS$7,'Bank-1S'!$J:$J,"&lt;="&amp;CS$8,'Bank-1S'!$AF:$AF,$N107,'Bank-1S'!$X:$X,$F107,'Bank-1S'!$Y:$Y,$G107),SUMIFS('Bank-1S'!$AE:$AE,'Bank-1S'!$J:$J,CS$8,'Bank-1S'!$AF:$AF,$N107,'Bank-1S'!$X:$X,$F107,'Bank-1S'!$Y:$Y,$G107))</f>
        <v>0</v>
      </c>
      <c r="CT107" s="180">
        <f ca="1">IF(CT$7&lt;&gt;"",SUMIFS('Bank-1S'!$AE:$AE,'Bank-1S'!$J:$J,"&gt;="&amp;CT$7,'Bank-1S'!$J:$J,"&lt;="&amp;CT$8,'Bank-1S'!$AF:$AF,$N107,'Bank-1S'!$X:$X,$F107,'Bank-1S'!$Y:$Y,$G107),SUMIFS('Bank-1S'!$AE:$AE,'Bank-1S'!$J:$J,CT$8,'Bank-1S'!$AF:$AF,$N107,'Bank-1S'!$X:$X,$F107,'Bank-1S'!$Y:$Y,$G107))</f>
        <v>0</v>
      </c>
    </row>
    <row r="108" spans="1:98" s="181" customFormat="1" ht="10.199999999999999" x14ac:dyDescent="0.2">
      <c r="A108" s="172"/>
      <c r="B108" s="172"/>
      <c r="C108" s="172"/>
      <c r="D108" s="172"/>
      <c r="E108" s="191">
        <v>2</v>
      </c>
      <c r="F108" s="144" t="str">
        <f>F105</f>
        <v>Оплаты капитальных затрат</v>
      </c>
      <c r="G108" s="172" t="str">
        <f>lists!$AD$21</f>
        <v>Оплаты аренды оборудования</v>
      </c>
      <c r="H108" s="292">
        <f t="shared" ca="1" si="24"/>
        <v>0</v>
      </c>
      <c r="I108" s="308">
        <f t="shared" ca="1" si="40"/>
        <v>0</v>
      </c>
      <c r="J108" s="292">
        <f t="shared" ca="1" si="22"/>
        <v>0</v>
      </c>
      <c r="K108" s="308">
        <f t="shared" ca="1" si="26"/>
        <v>0</v>
      </c>
      <c r="L108" s="308">
        <f t="shared" ca="1" si="38"/>
        <v>0</v>
      </c>
      <c r="M108" s="173"/>
      <c r="N108" s="172" t="str">
        <f t="shared" si="42"/>
        <v>RUR</v>
      </c>
      <c r="O108" s="173"/>
      <c r="P108" s="172"/>
      <c r="Q108" s="261">
        <f t="shared" ca="1" si="28"/>
        <v>0</v>
      </c>
      <c r="R108" s="172"/>
      <c r="S108" s="174"/>
      <c r="T108" s="175">
        <f t="shared" ca="1" si="43"/>
        <v>0</v>
      </c>
      <c r="U108" s="176"/>
      <c r="V108" s="177"/>
      <c r="W108" s="178">
        <f>IF(W$7&lt;&gt;"",SUMIFS('Bank-1S'!$AE:$AE,'Bank-1S'!$J:$J,"&gt;="&amp;W$7,'Bank-1S'!$J:$J,"&lt;="&amp;W$8,'Bank-1S'!$AF:$AF,$N108,'Bank-1S'!$X:$X,$F108,'Bank-1S'!$Y:$Y,$G108),SUMIFS('Bank-1S'!$AE:$AE,'Bank-1S'!$J:$J,W$8,'Bank-1S'!$AF:$AF,$N108,'Bank-1S'!$X:$X,$F108,'Bank-1S'!$Y:$Y,$G108))</f>
        <v>0</v>
      </c>
      <c r="X108" s="179">
        <f ca="1">IF(X$7&lt;&gt;"",SUMIFS('Bank-1S'!$AE:$AE,'Bank-1S'!$J:$J,"&gt;="&amp;X$7,'Bank-1S'!$J:$J,"&lt;="&amp;X$8,'Bank-1S'!$AF:$AF,$N108,'Bank-1S'!$X:$X,$F108,'Bank-1S'!$Y:$Y,$G108),SUMIFS('Bank-1S'!$AE:$AE,'Bank-1S'!$J:$J,X$8,'Bank-1S'!$AF:$AF,$N108,'Bank-1S'!$X:$X,$F108,'Bank-1S'!$Y:$Y,$G108))</f>
        <v>0</v>
      </c>
      <c r="Y108" s="179">
        <f ca="1">IF(Y$7&lt;&gt;"",SUMIFS('Bank-1S'!$AE:$AE,'Bank-1S'!$J:$J,"&gt;="&amp;Y$7,'Bank-1S'!$J:$J,"&lt;="&amp;Y$8,'Bank-1S'!$AF:$AF,$N108,'Bank-1S'!$X:$X,$F108,'Bank-1S'!$Y:$Y,$G108),SUMIFS('Bank-1S'!$AE:$AE,'Bank-1S'!$J:$J,Y$8,'Bank-1S'!$AF:$AF,$N108,'Bank-1S'!$X:$X,$F108,'Bank-1S'!$Y:$Y,$G108))</f>
        <v>0</v>
      </c>
      <c r="Z108" s="179">
        <f ca="1">IF(Z$7&lt;&gt;"",SUMIFS('Bank-1S'!$AE:$AE,'Bank-1S'!$J:$J,"&gt;="&amp;Z$7,'Bank-1S'!$J:$J,"&lt;="&amp;Z$8,'Bank-1S'!$AF:$AF,$N108,'Bank-1S'!$X:$X,$F108,'Bank-1S'!$Y:$Y,$G108),SUMIFS('Bank-1S'!$AE:$AE,'Bank-1S'!$J:$J,Z$8,'Bank-1S'!$AF:$AF,$N108,'Bank-1S'!$X:$X,$F108,'Bank-1S'!$Y:$Y,$G108))</f>
        <v>0</v>
      </c>
      <c r="AA108" s="179">
        <f ca="1">IF(AA$7&lt;&gt;"",SUMIFS('Bank-1S'!$AE:$AE,'Bank-1S'!$J:$J,"&gt;="&amp;AA$7,'Bank-1S'!$J:$J,"&lt;="&amp;AA$8,'Bank-1S'!$AF:$AF,$N108,'Bank-1S'!$X:$X,$F108,'Bank-1S'!$Y:$Y,$G108),SUMIFS('Bank-1S'!$AE:$AE,'Bank-1S'!$J:$J,AA$8,'Bank-1S'!$AF:$AF,$N108,'Bank-1S'!$X:$X,$F108,'Bank-1S'!$Y:$Y,$G108))</f>
        <v>0</v>
      </c>
      <c r="AB108" s="179">
        <f ca="1">IF(AB$7&lt;&gt;"",SUMIFS('Bank-1S'!$AE:$AE,'Bank-1S'!$J:$J,"&gt;="&amp;AB$7,'Bank-1S'!$J:$J,"&lt;="&amp;AB$8,'Bank-1S'!$AF:$AF,$N108,'Bank-1S'!$X:$X,$F108,'Bank-1S'!$Y:$Y,$G108),SUMIFS('Bank-1S'!$AE:$AE,'Bank-1S'!$J:$J,AB$8,'Bank-1S'!$AF:$AF,$N108,'Bank-1S'!$X:$X,$F108,'Bank-1S'!$Y:$Y,$G108))</f>
        <v>0</v>
      </c>
      <c r="AC108" s="179">
        <f ca="1">IF(AC$7&lt;&gt;"",SUMIFS('Bank-1S'!$AE:$AE,'Bank-1S'!$J:$J,"&gt;="&amp;AC$7,'Bank-1S'!$J:$J,"&lt;="&amp;AC$8,'Bank-1S'!$AF:$AF,$N108,'Bank-1S'!$X:$X,$F108,'Bank-1S'!$Y:$Y,$G108),SUMIFS('Bank-1S'!$AE:$AE,'Bank-1S'!$J:$J,AC$8,'Bank-1S'!$AF:$AF,$N108,'Bank-1S'!$X:$X,$F108,'Bank-1S'!$Y:$Y,$G108))</f>
        <v>0</v>
      </c>
      <c r="AD108" s="179">
        <f ca="1">IF(AD$7&lt;&gt;"",SUMIFS('Bank-1S'!$AE:$AE,'Bank-1S'!$J:$J,"&gt;="&amp;AD$7,'Bank-1S'!$J:$J,"&lt;="&amp;AD$8,'Bank-1S'!$AF:$AF,$N108,'Bank-1S'!$X:$X,$F108,'Bank-1S'!$Y:$Y,$G108),SUMIFS('Bank-1S'!$AE:$AE,'Bank-1S'!$J:$J,AD$8,'Bank-1S'!$AF:$AF,$N108,'Bank-1S'!$X:$X,$F108,'Bank-1S'!$Y:$Y,$G108))</f>
        <v>0</v>
      </c>
      <c r="AE108" s="179">
        <f ca="1">IF(AE$7&lt;&gt;"",SUMIFS('Bank-1S'!$AE:$AE,'Bank-1S'!$J:$J,"&gt;="&amp;AE$7,'Bank-1S'!$J:$J,"&lt;="&amp;AE$8,'Bank-1S'!$AF:$AF,$N108,'Bank-1S'!$X:$X,$F108,'Bank-1S'!$Y:$Y,$G108),SUMIFS('Bank-1S'!$AE:$AE,'Bank-1S'!$J:$J,AE$8,'Bank-1S'!$AF:$AF,$N108,'Bank-1S'!$X:$X,$F108,'Bank-1S'!$Y:$Y,$G108))</f>
        <v>0</v>
      </c>
      <c r="AF108" s="179">
        <f ca="1">IF(AF$7&lt;&gt;"",SUMIFS('Bank-1S'!$AE:$AE,'Bank-1S'!$J:$J,"&gt;="&amp;AF$7,'Bank-1S'!$J:$J,"&lt;="&amp;AF$8,'Bank-1S'!$AF:$AF,$N108,'Bank-1S'!$X:$X,$F108,'Bank-1S'!$Y:$Y,$G108),SUMIFS('Bank-1S'!$AE:$AE,'Bank-1S'!$J:$J,AF$8,'Bank-1S'!$AF:$AF,$N108,'Bank-1S'!$X:$X,$F108,'Bank-1S'!$Y:$Y,$G108))</f>
        <v>0</v>
      </c>
      <c r="AG108" s="179">
        <f ca="1">IF(AG$7&lt;&gt;"",SUMIFS('Bank-1S'!$AE:$AE,'Bank-1S'!$J:$J,"&gt;="&amp;AG$7,'Bank-1S'!$J:$J,"&lt;="&amp;AG$8,'Bank-1S'!$AF:$AF,$N108,'Bank-1S'!$X:$X,$F108,'Bank-1S'!$Y:$Y,$G108),SUMIFS('Bank-1S'!$AE:$AE,'Bank-1S'!$J:$J,AG$8,'Bank-1S'!$AF:$AF,$N108,'Bank-1S'!$X:$X,$F108,'Bank-1S'!$Y:$Y,$G108))</f>
        <v>0</v>
      </c>
      <c r="AH108" s="179">
        <f ca="1">IF(AH$7&lt;&gt;"",SUMIFS('Bank-1S'!$AE:$AE,'Bank-1S'!$J:$J,"&gt;="&amp;AH$7,'Bank-1S'!$J:$J,"&lt;="&amp;AH$8,'Bank-1S'!$AF:$AF,$N108,'Bank-1S'!$X:$X,$F108,'Bank-1S'!$Y:$Y,$G108),SUMIFS('Bank-1S'!$AE:$AE,'Bank-1S'!$J:$J,AH$8,'Bank-1S'!$AF:$AF,$N108,'Bank-1S'!$X:$X,$F108,'Bank-1S'!$Y:$Y,$G108))</f>
        <v>0</v>
      </c>
      <c r="AI108" s="179">
        <f ca="1">IF(AI$7&lt;&gt;"",SUMIFS('Bank-1S'!$AE:$AE,'Bank-1S'!$J:$J,"&gt;="&amp;AI$7,'Bank-1S'!$J:$J,"&lt;="&amp;AI$8,'Bank-1S'!$AF:$AF,$N108,'Bank-1S'!$X:$X,$F108,'Bank-1S'!$Y:$Y,$G108),SUMIFS('Bank-1S'!$AE:$AE,'Bank-1S'!$J:$J,AI$8,'Bank-1S'!$AF:$AF,$N108,'Bank-1S'!$X:$X,$F108,'Bank-1S'!$Y:$Y,$G108))</f>
        <v>0</v>
      </c>
      <c r="AJ108" s="179">
        <f ca="1">IF(AJ$7&lt;&gt;"",SUMIFS('Bank-1S'!$AE:$AE,'Bank-1S'!$J:$J,"&gt;="&amp;AJ$7,'Bank-1S'!$J:$J,"&lt;="&amp;AJ$8,'Bank-1S'!$AF:$AF,$N108,'Bank-1S'!$X:$X,$F108,'Bank-1S'!$Y:$Y,$G108),SUMIFS('Bank-1S'!$AE:$AE,'Bank-1S'!$J:$J,AJ$8,'Bank-1S'!$AF:$AF,$N108,'Bank-1S'!$X:$X,$F108,'Bank-1S'!$Y:$Y,$G108))</f>
        <v>0</v>
      </c>
      <c r="AK108" s="179">
        <f ca="1">IF(AK$7&lt;&gt;"",SUMIFS('Bank-1S'!$AE:$AE,'Bank-1S'!$J:$J,"&gt;="&amp;AK$7,'Bank-1S'!$J:$J,"&lt;="&amp;AK$8,'Bank-1S'!$AF:$AF,$N108,'Bank-1S'!$X:$X,$F108,'Bank-1S'!$Y:$Y,$G108),SUMIFS('Bank-1S'!$AE:$AE,'Bank-1S'!$J:$J,AK$8,'Bank-1S'!$AF:$AF,$N108,'Bank-1S'!$X:$X,$F108,'Bank-1S'!$Y:$Y,$G108))</f>
        <v>0</v>
      </c>
      <c r="AL108" s="179">
        <f ca="1">IF(AL$7&lt;&gt;"",SUMIFS('Bank-1S'!$AE:$AE,'Bank-1S'!$J:$J,"&gt;="&amp;AL$7,'Bank-1S'!$J:$J,"&lt;="&amp;AL$8,'Bank-1S'!$AF:$AF,$N108,'Bank-1S'!$X:$X,$F108,'Bank-1S'!$Y:$Y,$G108),SUMIFS('Bank-1S'!$AE:$AE,'Bank-1S'!$J:$J,AL$8,'Bank-1S'!$AF:$AF,$N108,'Bank-1S'!$X:$X,$F108,'Bank-1S'!$Y:$Y,$G108))</f>
        <v>0</v>
      </c>
      <c r="AM108" s="179">
        <f ca="1">IF(AM$7&lt;&gt;"",SUMIFS('Bank-1S'!$AE:$AE,'Bank-1S'!$J:$J,"&gt;="&amp;AM$7,'Bank-1S'!$J:$J,"&lt;="&amp;AM$8,'Bank-1S'!$AF:$AF,$N108,'Bank-1S'!$X:$X,$F108,'Bank-1S'!$Y:$Y,$G108),SUMIFS('Bank-1S'!$AE:$AE,'Bank-1S'!$J:$J,AM$8,'Bank-1S'!$AF:$AF,$N108,'Bank-1S'!$X:$X,$F108,'Bank-1S'!$Y:$Y,$G108))</f>
        <v>0</v>
      </c>
      <c r="AN108" s="179">
        <f ca="1">IF(AN$7&lt;&gt;"",SUMIFS('Bank-1S'!$AE:$AE,'Bank-1S'!$J:$J,"&gt;="&amp;AN$7,'Bank-1S'!$J:$J,"&lt;="&amp;AN$8,'Bank-1S'!$AF:$AF,$N108,'Bank-1S'!$X:$X,$F108,'Bank-1S'!$Y:$Y,$G108),SUMIFS('Bank-1S'!$AE:$AE,'Bank-1S'!$J:$J,AN$8,'Bank-1S'!$AF:$AF,$N108,'Bank-1S'!$X:$X,$F108,'Bank-1S'!$Y:$Y,$G108))</f>
        <v>0</v>
      </c>
      <c r="AO108" s="179">
        <f ca="1">IF(AO$7&lt;&gt;"",SUMIFS('Bank-1S'!$AE:$AE,'Bank-1S'!$J:$J,"&gt;="&amp;AO$7,'Bank-1S'!$J:$J,"&lt;="&amp;AO$8,'Bank-1S'!$AF:$AF,$N108,'Bank-1S'!$X:$X,$F108,'Bank-1S'!$Y:$Y,$G108),SUMIFS('Bank-1S'!$AE:$AE,'Bank-1S'!$J:$J,AO$8,'Bank-1S'!$AF:$AF,$N108,'Bank-1S'!$X:$X,$F108,'Bank-1S'!$Y:$Y,$G108))</f>
        <v>0</v>
      </c>
      <c r="AP108" s="179">
        <f ca="1">IF(AP$7&lt;&gt;"",SUMIFS('Bank-1S'!$AE:$AE,'Bank-1S'!$J:$J,"&gt;="&amp;AP$7,'Bank-1S'!$J:$J,"&lt;="&amp;AP$8,'Bank-1S'!$AF:$AF,$N108,'Bank-1S'!$X:$X,$F108,'Bank-1S'!$Y:$Y,$G108),SUMIFS('Bank-1S'!$AE:$AE,'Bank-1S'!$J:$J,AP$8,'Bank-1S'!$AF:$AF,$N108,'Bank-1S'!$X:$X,$F108,'Bank-1S'!$Y:$Y,$G108))</f>
        <v>0</v>
      </c>
      <c r="AQ108" s="179">
        <f ca="1">IF(AQ$7&lt;&gt;"",SUMIFS('Bank-1S'!$AE:$AE,'Bank-1S'!$J:$J,"&gt;="&amp;AQ$7,'Bank-1S'!$J:$J,"&lt;="&amp;AQ$8,'Bank-1S'!$AF:$AF,$N108,'Bank-1S'!$X:$X,$F108,'Bank-1S'!$Y:$Y,$G108),SUMIFS('Bank-1S'!$AE:$AE,'Bank-1S'!$J:$J,AQ$8,'Bank-1S'!$AF:$AF,$N108,'Bank-1S'!$X:$X,$F108,'Bank-1S'!$Y:$Y,$G108))</f>
        <v>0</v>
      </c>
      <c r="AR108" s="179">
        <f ca="1">IF(AR$7&lt;&gt;"",SUMIFS('Bank-1S'!$AE:$AE,'Bank-1S'!$J:$J,"&gt;="&amp;AR$7,'Bank-1S'!$J:$J,"&lt;="&amp;AR$8,'Bank-1S'!$AF:$AF,$N108,'Bank-1S'!$X:$X,$F108,'Bank-1S'!$Y:$Y,$G108),SUMIFS('Bank-1S'!$AE:$AE,'Bank-1S'!$J:$J,AR$8,'Bank-1S'!$AF:$AF,$N108,'Bank-1S'!$X:$X,$F108,'Bank-1S'!$Y:$Y,$G108))</f>
        <v>0</v>
      </c>
      <c r="AS108" s="179">
        <f ca="1">IF(AS$7&lt;&gt;"",SUMIFS('Bank-1S'!$AE:$AE,'Bank-1S'!$J:$J,"&gt;="&amp;AS$7,'Bank-1S'!$J:$J,"&lt;="&amp;AS$8,'Bank-1S'!$AF:$AF,$N108,'Bank-1S'!$X:$X,$F108,'Bank-1S'!$Y:$Y,$G108),SUMIFS('Bank-1S'!$AE:$AE,'Bank-1S'!$J:$J,AS$8,'Bank-1S'!$AF:$AF,$N108,'Bank-1S'!$X:$X,$F108,'Bank-1S'!$Y:$Y,$G108))</f>
        <v>0</v>
      </c>
      <c r="AT108" s="179">
        <f ca="1">IF(AT$7&lt;&gt;"",SUMIFS('Bank-1S'!$AE:$AE,'Bank-1S'!$J:$J,"&gt;="&amp;AT$7,'Bank-1S'!$J:$J,"&lt;="&amp;AT$8,'Bank-1S'!$AF:$AF,$N108,'Bank-1S'!$X:$X,$F108,'Bank-1S'!$Y:$Y,$G108),SUMIFS('Bank-1S'!$AE:$AE,'Bank-1S'!$J:$J,AT$8,'Bank-1S'!$AF:$AF,$N108,'Bank-1S'!$X:$X,$F108,'Bank-1S'!$Y:$Y,$G108))</f>
        <v>0</v>
      </c>
      <c r="AU108" s="179">
        <f ca="1">IF(AU$7&lt;&gt;"",SUMIFS('Bank-1S'!$AE:$AE,'Bank-1S'!$J:$J,"&gt;="&amp;AU$7,'Bank-1S'!$J:$J,"&lt;="&amp;AU$8,'Bank-1S'!$AF:$AF,$N108,'Bank-1S'!$X:$X,$F108,'Bank-1S'!$Y:$Y,$G108),SUMIFS('Bank-1S'!$AE:$AE,'Bank-1S'!$J:$J,AU$8,'Bank-1S'!$AF:$AF,$N108,'Bank-1S'!$X:$X,$F108,'Bank-1S'!$Y:$Y,$G108))</f>
        <v>0</v>
      </c>
      <c r="AV108" s="179">
        <f ca="1">IF(AV$7&lt;&gt;"",SUMIFS('Bank-1S'!$AE:$AE,'Bank-1S'!$J:$J,"&gt;="&amp;AV$7,'Bank-1S'!$J:$J,"&lt;="&amp;AV$8,'Bank-1S'!$AF:$AF,$N108,'Bank-1S'!$X:$X,$F108,'Bank-1S'!$Y:$Y,$G108),SUMIFS('Bank-1S'!$AE:$AE,'Bank-1S'!$J:$J,AV$8,'Bank-1S'!$AF:$AF,$N108,'Bank-1S'!$X:$X,$F108,'Bank-1S'!$Y:$Y,$G108))</f>
        <v>0</v>
      </c>
      <c r="AW108" s="179">
        <f ca="1">IF(AW$7&lt;&gt;"",SUMIFS('Bank-1S'!$AE:$AE,'Bank-1S'!$J:$J,"&gt;="&amp;AW$7,'Bank-1S'!$J:$J,"&lt;="&amp;AW$8,'Bank-1S'!$AF:$AF,$N108,'Bank-1S'!$X:$X,$F108,'Bank-1S'!$Y:$Y,$G108),SUMIFS('Bank-1S'!$AE:$AE,'Bank-1S'!$J:$J,AW$8,'Bank-1S'!$AF:$AF,$N108,'Bank-1S'!$X:$X,$F108,'Bank-1S'!$Y:$Y,$G108))</f>
        <v>0</v>
      </c>
      <c r="AX108" s="179">
        <f ca="1">IF(AX$7&lt;&gt;"",SUMIFS('Bank-1S'!$AE:$AE,'Bank-1S'!$J:$J,"&gt;="&amp;AX$7,'Bank-1S'!$J:$J,"&lt;="&amp;AX$8,'Bank-1S'!$AF:$AF,$N108,'Bank-1S'!$X:$X,$F108,'Bank-1S'!$Y:$Y,$G108),SUMIFS('Bank-1S'!$AE:$AE,'Bank-1S'!$J:$J,AX$8,'Bank-1S'!$AF:$AF,$N108,'Bank-1S'!$X:$X,$F108,'Bank-1S'!$Y:$Y,$G108))</f>
        <v>0</v>
      </c>
      <c r="AY108" s="179">
        <f ca="1">IF(AY$7&lt;&gt;"",SUMIFS('Bank-1S'!$AE:$AE,'Bank-1S'!$J:$J,"&gt;="&amp;AY$7,'Bank-1S'!$J:$J,"&lt;="&amp;AY$8,'Bank-1S'!$AF:$AF,$N108,'Bank-1S'!$X:$X,$F108,'Bank-1S'!$Y:$Y,$G108),SUMIFS('Bank-1S'!$AE:$AE,'Bank-1S'!$J:$J,AY$8,'Bank-1S'!$AF:$AF,$N108,'Bank-1S'!$X:$X,$F108,'Bank-1S'!$Y:$Y,$G108))</f>
        <v>0</v>
      </c>
      <c r="AZ108" s="179">
        <f ca="1">IF(AZ$7&lt;&gt;"",SUMIFS('Bank-1S'!$AE:$AE,'Bank-1S'!$J:$J,"&gt;="&amp;AZ$7,'Bank-1S'!$J:$J,"&lt;="&amp;AZ$8,'Bank-1S'!$AF:$AF,$N108,'Bank-1S'!$X:$X,$F108,'Bank-1S'!$Y:$Y,$G108),SUMIFS('Bank-1S'!$AE:$AE,'Bank-1S'!$J:$J,AZ$8,'Bank-1S'!$AF:$AF,$N108,'Bank-1S'!$X:$X,$F108,'Bank-1S'!$Y:$Y,$G108))</f>
        <v>0</v>
      </c>
      <c r="BA108" s="179">
        <f ca="1">IF(BA$7&lt;&gt;"",SUMIFS('Bank-1S'!$AE:$AE,'Bank-1S'!$J:$J,"&gt;="&amp;BA$7,'Bank-1S'!$J:$J,"&lt;="&amp;BA$8,'Bank-1S'!$AF:$AF,$N108,'Bank-1S'!$X:$X,$F108,'Bank-1S'!$Y:$Y,$G108),SUMIFS('Bank-1S'!$AE:$AE,'Bank-1S'!$J:$J,BA$8,'Bank-1S'!$AF:$AF,$N108,'Bank-1S'!$X:$X,$F108,'Bank-1S'!$Y:$Y,$G108))</f>
        <v>0</v>
      </c>
      <c r="BB108" s="179">
        <f ca="1">IF(BB$7&lt;&gt;"",SUMIFS('Bank-1S'!$AE:$AE,'Bank-1S'!$J:$J,"&gt;="&amp;BB$7,'Bank-1S'!$J:$J,"&lt;="&amp;BB$8,'Bank-1S'!$AF:$AF,$N108,'Bank-1S'!$X:$X,$F108,'Bank-1S'!$Y:$Y,$G108),SUMIFS('Bank-1S'!$AE:$AE,'Bank-1S'!$J:$J,BB$8,'Bank-1S'!$AF:$AF,$N108,'Bank-1S'!$X:$X,$F108,'Bank-1S'!$Y:$Y,$G108))</f>
        <v>0</v>
      </c>
      <c r="BC108" s="179">
        <f ca="1">IF(BC$7&lt;&gt;"",SUMIFS('Bank-1S'!$AE:$AE,'Bank-1S'!$J:$J,"&gt;="&amp;BC$7,'Bank-1S'!$J:$J,"&lt;="&amp;BC$8,'Bank-1S'!$AF:$AF,$N108,'Bank-1S'!$X:$X,$F108,'Bank-1S'!$Y:$Y,$G108),SUMIFS('Bank-1S'!$AE:$AE,'Bank-1S'!$J:$J,BC$8,'Bank-1S'!$AF:$AF,$N108,'Bank-1S'!$X:$X,$F108,'Bank-1S'!$Y:$Y,$G108))</f>
        <v>0</v>
      </c>
      <c r="BD108" s="179">
        <f ca="1">IF(BD$7&lt;&gt;"",SUMIFS('Bank-1S'!$AE:$AE,'Bank-1S'!$J:$J,"&gt;="&amp;BD$7,'Bank-1S'!$J:$J,"&lt;="&amp;BD$8,'Bank-1S'!$AF:$AF,$N108,'Bank-1S'!$X:$X,$F108,'Bank-1S'!$Y:$Y,$G108),SUMIFS('Bank-1S'!$AE:$AE,'Bank-1S'!$J:$J,BD$8,'Bank-1S'!$AF:$AF,$N108,'Bank-1S'!$X:$X,$F108,'Bank-1S'!$Y:$Y,$G108))</f>
        <v>0</v>
      </c>
      <c r="BE108" s="179">
        <f ca="1">IF(BE$7&lt;&gt;"",SUMIFS('Bank-1S'!$AE:$AE,'Bank-1S'!$J:$J,"&gt;="&amp;BE$7,'Bank-1S'!$J:$J,"&lt;="&amp;BE$8,'Bank-1S'!$AF:$AF,$N108,'Bank-1S'!$X:$X,$F108,'Bank-1S'!$Y:$Y,$G108),SUMIFS('Bank-1S'!$AE:$AE,'Bank-1S'!$J:$J,BE$8,'Bank-1S'!$AF:$AF,$N108,'Bank-1S'!$X:$X,$F108,'Bank-1S'!$Y:$Y,$G108))</f>
        <v>0</v>
      </c>
      <c r="BF108" s="179">
        <f ca="1">IF(BF$7&lt;&gt;"",SUMIFS('Bank-1S'!$AE:$AE,'Bank-1S'!$J:$J,"&gt;="&amp;BF$7,'Bank-1S'!$J:$J,"&lt;="&amp;BF$8,'Bank-1S'!$AF:$AF,$N108,'Bank-1S'!$X:$X,$F108,'Bank-1S'!$Y:$Y,$G108),SUMIFS('Bank-1S'!$AE:$AE,'Bank-1S'!$J:$J,BF$8,'Bank-1S'!$AF:$AF,$N108,'Bank-1S'!$X:$X,$F108,'Bank-1S'!$Y:$Y,$G108))</f>
        <v>0</v>
      </c>
      <c r="BG108" s="179">
        <f ca="1">IF(BG$7&lt;&gt;"",SUMIFS('Bank-1S'!$AE:$AE,'Bank-1S'!$J:$J,"&gt;="&amp;BG$7,'Bank-1S'!$J:$J,"&lt;="&amp;BG$8,'Bank-1S'!$AF:$AF,$N108,'Bank-1S'!$X:$X,$F108,'Bank-1S'!$Y:$Y,$G108),SUMIFS('Bank-1S'!$AE:$AE,'Bank-1S'!$J:$J,BG$8,'Bank-1S'!$AF:$AF,$N108,'Bank-1S'!$X:$X,$F108,'Bank-1S'!$Y:$Y,$G108))</f>
        <v>0</v>
      </c>
      <c r="BH108" s="179">
        <f ca="1">IF(BH$7&lt;&gt;"",SUMIFS('Bank-1S'!$AE:$AE,'Bank-1S'!$J:$J,"&gt;="&amp;BH$7,'Bank-1S'!$J:$J,"&lt;="&amp;BH$8,'Bank-1S'!$AF:$AF,$N108,'Bank-1S'!$X:$X,$F108,'Bank-1S'!$Y:$Y,$G108),SUMIFS('Bank-1S'!$AE:$AE,'Bank-1S'!$J:$J,BH$8,'Bank-1S'!$AF:$AF,$N108,'Bank-1S'!$X:$X,$F108,'Bank-1S'!$Y:$Y,$G108))</f>
        <v>0</v>
      </c>
      <c r="BI108" s="179">
        <f ca="1">IF(BI$7&lt;&gt;"",SUMIFS('Bank-1S'!$AE:$AE,'Bank-1S'!$J:$J,"&gt;="&amp;BI$7,'Bank-1S'!$J:$J,"&lt;="&amp;BI$8,'Bank-1S'!$AF:$AF,$N108,'Bank-1S'!$X:$X,$F108,'Bank-1S'!$Y:$Y,$G108),SUMIFS('Bank-1S'!$AE:$AE,'Bank-1S'!$J:$J,BI$8,'Bank-1S'!$AF:$AF,$N108,'Bank-1S'!$X:$X,$F108,'Bank-1S'!$Y:$Y,$G108))</f>
        <v>0</v>
      </c>
      <c r="BJ108" s="179">
        <f ca="1">IF(BJ$7&lt;&gt;"",SUMIFS('Bank-1S'!$AE:$AE,'Bank-1S'!$J:$J,"&gt;="&amp;BJ$7,'Bank-1S'!$J:$J,"&lt;="&amp;BJ$8,'Bank-1S'!$AF:$AF,$N108,'Bank-1S'!$X:$X,$F108,'Bank-1S'!$Y:$Y,$G108),SUMIFS('Bank-1S'!$AE:$AE,'Bank-1S'!$J:$J,BJ$8,'Bank-1S'!$AF:$AF,$N108,'Bank-1S'!$X:$X,$F108,'Bank-1S'!$Y:$Y,$G108))</f>
        <v>0</v>
      </c>
      <c r="BK108" s="179">
        <f ca="1">IF(BK$7&lt;&gt;"",SUMIFS('Bank-1S'!$AE:$AE,'Bank-1S'!$J:$J,"&gt;="&amp;BK$7,'Bank-1S'!$J:$J,"&lt;="&amp;BK$8,'Bank-1S'!$AF:$AF,$N108,'Bank-1S'!$X:$X,$F108,'Bank-1S'!$Y:$Y,$G108),SUMIFS('Bank-1S'!$AE:$AE,'Bank-1S'!$J:$J,BK$8,'Bank-1S'!$AF:$AF,$N108,'Bank-1S'!$X:$X,$F108,'Bank-1S'!$Y:$Y,$G108))</f>
        <v>0</v>
      </c>
      <c r="BL108" s="179">
        <f ca="1">IF(BL$7&lt;&gt;"",SUMIFS('Bank-1S'!$AE:$AE,'Bank-1S'!$J:$J,"&gt;="&amp;BL$7,'Bank-1S'!$J:$J,"&lt;="&amp;BL$8,'Bank-1S'!$AF:$AF,$N108,'Bank-1S'!$X:$X,$F108,'Bank-1S'!$Y:$Y,$G108),SUMIFS('Bank-1S'!$AE:$AE,'Bank-1S'!$J:$J,BL$8,'Bank-1S'!$AF:$AF,$N108,'Bank-1S'!$X:$X,$F108,'Bank-1S'!$Y:$Y,$G108))</f>
        <v>0</v>
      </c>
      <c r="BM108" s="179">
        <f ca="1">IF(BM$7&lt;&gt;"",SUMIFS('Bank-1S'!$AE:$AE,'Bank-1S'!$J:$J,"&gt;="&amp;BM$7,'Bank-1S'!$J:$J,"&lt;="&amp;BM$8,'Bank-1S'!$AF:$AF,$N108,'Bank-1S'!$X:$X,$F108,'Bank-1S'!$Y:$Y,$G108),SUMIFS('Bank-1S'!$AE:$AE,'Bank-1S'!$J:$J,BM$8,'Bank-1S'!$AF:$AF,$N108,'Bank-1S'!$X:$X,$F108,'Bank-1S'!$Y:$Y,$G108))</f>
        <v>0</v>
      </c>
      <c r="BN108" s="179">
        <f ca="1">IF(BN$7&lt;&gt;"",SUMIFS('Bank-1S'!$AE:$AE,'Bank-1S'!$J:$J,"&gt;="&amp;BN$7,'Bank-1S'!$J:$J,"&lt;="&amp;BN$8,'Bank-1S'!$AF:$AF,$N108,'Bank-1S'!$X:$X,$F108,'Bank-1S'!$Y:$Y,$G108),SUMIFS('Bank-1S'!$AE:$AE,'Bank-1S'!$J:$J,BN$8,'Bank-1S'!$AF:$AF,$N108,'Bank-1S'!$X:$X,$F108,'Bank-1S'!$Y:$Y,$G108))</f>
        <v>0</v>
      </c>
      <c r="BO108" s="179">
        <f ca="1">IF(BO$7&lt;&gt;"",SUMIFS('Bank-1S'!$AE:$AE,'Bank-1S'!$J:$J,"&gt;="&amp;BO$7,'Bank-1S'!$J:$J,"&lt;="&amp;BO$8,'Bank-1S'!$AF:$AF,$N108,'Bank-1S'!$X:$X,$F108,'Bank-1S'!$Y:$Y,$G108),SUMIFS('Bank-1S'!$AE:$AE,'Bank-1S'!$J:$J,BO$8,'Bank-1S'!$AF:$AF,$N108,'Bank-1S'!$X:$X,$F108,'Bank-1S'!$Y:$Y,$G108))</f>
        <v>0</v>
      </c>
      <c r="BP108" s="179">
        <f ca="1">IF(BP$7&lt;&gt;"",SUMIFS('Bank-1S'!$AE:$AE,'Bank-1S'!$J:$J,"&gt;="&amp;BP$7,'Bank-1S'!$J:$J,"&lt;="&amp;BP$8,'Bank-1S'!$AF:$AF,$N108,'Bank-1S'!$X:$X,$F108,'Bank-1S'!$Y:$Y,$G108),SUMIFS('Bank-1S'!$AE:$AE,'Bank-1S'!$J:$J,BP$8,'Bank-1S'!$AF:$AF,$N108,'Bank-1S'!$X:$X,$F108,'Bank-1S'!$Y:$Y,$G108))</f>
        <v>0</v>
      </c>
      <c r="BQ108" s="179">
        <f ca="1">IF(BQ$7&lt;&gt;"",SUMIFS('Bank-1S'!$AE:$AE,'Bank-1S'!$J:$J,"&gt;="&amp;BQ$7,'Bank-1S'!$J:$J,"&lt;="&amp;BQ$8,'Bank-1S'!$AF:$AF,$N108,'Bank-1S'!$X:$X,$F108,'Bank-1S'!$Y:$Y,$G108),SUMIFS('Bank-1S'!$AE:$AE,'Bank-1S'!$J:$J,BQ$8,'Bank-1S'!$AF:$AF,$N108,'Bank-1S'!$X:$X,$F108,'Bank-1S'!$Y:$Y,$G108))</f>
        <v>0</v>
      </c>
      <c r="BR108" s="179">
        <f ca="1">IF(BR$7&lt;&gt;"",SUMIFS('Bank-1S'!$AE:$AE,'Bank-1S'!$J:$J,"&gt;="&amp;BR$7,'Bank-1S'!$J:$J,"&lt;="&amp;BR$8,'Bank-1S'!$AF:$AF,$N108,'Bank-1S'!$X:$X,$F108,'Bank-1S'!$Y:$Y,$G108),SUMIFS('Bank-1S'!$AE:$AE,'Bank-1S'!$J:$J,BR$8,'Bank-1S'!$AF:$AF,$N108,'Bank-1S'!$X:$X,$F108,'Bank-1S'!$Y:$Y,$G108))</f>
        <v>0</v>
      </c>
      <c r="BS108" s="179">
        <f ca="1">IF(BS$7&lt;&gt;"",SUMIFS('Bank-1S'!$AE:$AE,'Bank-1S'!$J:$J,"&gt;="&amp;BS$7,'Bank-1S'!$J:$J,"&lt;="&amp;BS$8,'Bank-1S'!$AF:$AF,$N108,'Bank-1S'!$X:$X,$F108,'Bank-1S'!$Y:$Y,$G108),SUMIFS('Bank-1S'!$AE:$AE,'Bank-1S'!$J:$J,BS$8,'Bank-1S'!$AF:$AF,$N108,'Bank-1S'!$X:$X,$F108,'Bank-1S'!$Y:$Y,$G108))</f>
        <v>0</v>
      </c>
      <c r="BT108" s="179">
        <f ca="1">IF(BT$7&lt;&gt;"",SUMIFS('Bank-1S'!$AE:$AE,'Bank-1S'!$J:$J,"&gt;="&amp;BT$7,'Bank-1S'!$J:$J,"&lt;="&amp;BT$8,'Bank-1S'!$AF:$AF,$N108,'Bank-1S'!$X:$X,$F108,'Bank-1S'!$Y:$Y,$G108),SUMIFS('Bank-1S'!$AE:$AE,'Bank-1S'!$J:$J,BT$8,'Bank-1S'!$AF:$AF,$N108,'Bank-1S'!$X:$X,$F108,'Bank-1S'!$Y:$Y,$G108))</f>
        <v>0</v>
      </c>
      <c r="BU108" s="179">
        <f ca="1">IF(BU$7&lt;&gt;"",SUMIFS('Bank-1S'!$AE:$AE,'Bank-1S'!$J:$J,"&gt;="&amp;BU$7,'Bank-1S'!$J:$J,"&lt;="&amp;BU$8,'Bank-1S'!$AF:$AF,$N108,'Bank-1S'!$X:$X,$F108,'Bank-1S'!$Y:$Y,$G108),SUMIFS('Bank-1S'!$AE:$AE,'Bank-1S'!$J:$J,BU$8,'Bank-1S'!$AF:$AF,$N108,'Bank-1S'!$X:$X,$F108,'Bank-1S'!$Y:$Y,$G108))</f>
        <v>0</v>
      </c>
      <c r="BV108" s="179">
        <f ca="1">IF(BV$7&lt;&gt;"",SUMIFS('Bank-1S'!$AE:$AE,'Bank-1S'!$J:$J,"&gt;="&amp;BV$7,'Bank-1S'!$J:$J,"&lt;="&amp;BV$8,'Bank-1S'!$AF:$AF,$N108,'Bank-1S'!$X:$X,$F108,'Bank-1S'!$Y:$Y,$G108),SUMIFS('Bank-1S'!$AE:$AE,'Bank-1S'!$J:$J,BV$8,'Bank-1S'!$AF:$AF,$N108,'Bank-1S'!$X:$X,$F108,'Bank-1S'!$Y:$Y,$G108))</f>
        <v>0</v>
      </c>
      <c r="BW108" s="179">
        <f ca="1">IF(BW$7&lt;&gt;"",SUMIFS('Bank-1S'!$AE:$AE,'Bank-1S'!$J:$J,"&gt;="&amp;BW$7,'Bank-1S'!$J:$J,"&lt;="&amp;BW$8,'Bank-1S'!$AF:$AF,$N108,'Bank-1S'!$X:$X,$F108,'Bank-1S'!$Y:$Y,$G108),SUMIFS('Bank-1S'!$AE:$AE,'Bank-1S'!$J:$J,BW$8,'Bank-1S'!$AF:$AF,$N108,'Bank-1S'!$X:$X,$F108,'Bank-1S'!$Y:$Y,$G108))</f>
        <v>0</v>
      </c>
      <c r="BX108" s="179">
        <f ca="1">IF(BX$7&lt;&gt;"",SUMIFS('Bank-1S'!$AE:$AE,'Bank-1S'!$J:$J,"&gt;="&amp;BX$7,'Bank-1S'!$J:$J,"&lt;="&amp;BX$8,'Bank-1S'!$AF:$AF,$N108,'Bank-1S'!$X:$X,$F108,'Bank-1S'!$Y:$Y,$G108),SUMIFS('Bank-1S'!$AE:$AE,'Bank-1S'!$J:$J,BX$8,'Bank-1S'!$AF:$AF,$N108,'Bank-1S'!$X:$X,$F108,'Bank-1S'!$Y:$Y,$G108))</f>
        <v>0</v>
      </c>
      <c r="BY108" s="179">
        <f ca="1">IF(BY$7&lt;&gt;"",SUMIFS('Bank-1S'!$AE:$AE,'Bank-1S'!$J:$J,"&gt;="&amp;BY$7,'Bank-1S'!$J:$J,"&lt;="&amp;BY$8,'Bank-1S'!$AF:$AF,$N108,'Bank-1S'!$X:$X,$F108,'Bank-1S'!$Y:$Y,$G108),SUMIFS('Bank-1S'!$AE:$AE,'Bank-1S'!$J:$J,BY$8,'Bank-1S'!$AF:$AF,$N108,'Bank-1S'!$X:$X,$F108,'Bank-1S'!$Y:$Y,$G108))</f>
        <v>0</v>
      </c>
      <c r="BZ108" s="179">
        <f ca="1">IF(BZ$7&lt;&gt;"",SUMIFS('Bank-1S'!$AE:$AE,'Bank-1S'!$J:$J,"&gt;="&amp;BZ$7,'Bank-1S'!$J:$J,"&lt;="&amp;BZ$8,'Bank-1S'!$AF:$AF,$N108,'Bank-1S'!$X:$X,$F108,'Bank-1S'!$Y:$Y,$G108),SUMIFS('Bank-1S'!$AE:$AE,'Bank-1S'!$J:$J,BZ$8,'Bank-1S'!$AF:$AF,$N108,'Bank-1S'!$X:$X,$F108,'Bank-1S'!$Y:$Y,$G108))</f>
        <v>0</v>
      </c>
      <c r="CA108" s="179">
        <f ca="1">IF(CA$7&lt;&gt;"",SUMIFS('Bank-1S'!$AE:$AE,'Bank-1S'!$J:$J,"&gt;="&amp;CA$7,'Bank-1S'!$J:$J,"&lt;="&amp;CA$8,'Bank-1S'!$AF:$AF,$N108,'Bank-1S'!$X:$X,$F108,'Bank-1S'!$Y:$Y,$G108),SUMIFS('Bank-1S'!$AE:$AE,'Bank-1S'!$J:$J,CA$8,'Bank-1S'!$AF:$AF,$N108,'Bank-1S'!$X:$X,$F108,'Bank-1S'!$Y:$Y,$G108))</f>
        <v>0</v>
      </c>
      <c r="CB108" s="179">
        <f ca="1">IF(CB$7&lt;&gt;"",SUMIFS('Bank-1S'!$AE:$AE,'Bank-1S'!$J:$J,"&gt;="&amp;CB$7,'Bank-1S'!$J:$J,"&lt;="&amp;CB$8,'Bank-1S'!$AF:$AF,$N108,'Bank-1S'!$X:$X,$F108,'Bank-1S'!$Y:$Y,$G108),SUMIFS('Bank-1S'!$AE:$AE,'Bank-1S'!$J:$J,CB$8,'Bank-1S'!$AF:$AF,$N108,'Bank-1S'!$X:$X,$F108,'Bank-1S'!$Y:$Y,$G108))</f>
        <v>0</v>
      </c>
      <c r="CC108" s="179">
        <f ca="1">IF(CC$7&lt;&gt;"",SUMIFS('Bank-1S'!$AE:$AE,'Bank-1S'!$J:$J,"&gt;="&amp;CC$7,'Bank-1S'!$J:$J,"&lt;="&amp;CC$8,'Bank-1S'!$AF:$AF,$N108,'Bank-1S'!$X:$X,$F108,'Bank-1S'!$Y:$Y,$G108),SUMIFS('Bank-1S'!$AE:$AE,'Bank-1S'!$J:$J,CC$8,'Bank-1S'!$AF:$AF,$N108,'Bank-1S'!$X:$X,$F108,'Bank-1S'!$Y:$Y,$G108))</f>
        <v>0</v>
      </c>
      <c r="CD108" s="179">
        <f ca="1">IF(CD$7&lt;&gt;"",SUMIFS('Bank-1S'!$AE:$AE,'Bank-1S'!$J:$J,"&gt;="&amp;CD$7,'Bank-1S'!$J:$J,"&lt;="&amp;CD$8,'Bank-1S'!$AF:$AF,$N108,'Bank-1S'!$X:$X,$F108,'Bank-1S'!$Y:$Y,$G108),SUMIFS('Bank-1S'!$AE:$AE,'Bank-1S'!$J:$J,CD$8,'Bank-1S'!$AF:$AF,$N108,'Bank-1S'!$X:$X,$F108,'Bank-1S'!$Y:$Y,$G108))</f>
        <v>0</v>
      </c>
      <c r="CE108" s="179">
        <f ca="1">IF(CE$7&lt;&gt;"",SUMIFS('Bank-1S'!$AE:$AE,'Bank-1S'!$J:$J,"&gt;="&amp;CE$7,'Bank-1S'!$J:$J,"&lt;="&amp;CE$8,'Bank-1S'!$AF:$AF,$N108,'Bank-1S'!$X:$X,$F108,'Bank-1S'!$Y:$Y,$G108),SUMIFS('Bank-1S'!$AE:$AE,'Bank-1S'!$J:$J,CE$8,'Bank-1S'!$AF:$AF,$N108,'Bank-1S'!$X:$X,$F108,'Bank-1S'!$Y:$Y,$G108))</f>
        <v>0</v>
      </c>
      <c r="CF108" s="179">
        <f ca="1">IF(CF$7&lt;&gt;"",SUMIFS('Bank-1S'!$AE:$AE,'Bank-1S'!$J:$J,"&gt;="&amp;CF$7,'Bank-1S'!$J:$J,"&lt;="&amp;CF$8,'Bank-1S'!$AF:$AF,$N108,'Bank-1S'!$X:$X,$F108,'Bank-1S'!$Y:$Y,$G108),SUMIFS('Bank-1S'!$AE:$AE,'Bank-1S'!$J:$J,CF$8,'Bank-1S'!$AF:$AF,$N108,'Bank-1S'!$X:$X,$F108,'Bank-1S'!$Y:$Y,$G108))</f>
        <v>0</v>
      </c>
      <c r="CG108" s="179">
        <f ca="1">IF(CG$7&lt;&gt;"",SUMIFS('Bank-1S'!$AE:$AE,'Bank-1S'!$J:$J,"&gt;="&amp;CG$7,'Bank-1S'!$J:$J,"&lt;="&amp;CG$8,'Bank-1S'!$AF:$AF,$N108,'Bank-1S'!$X:$X,$F108,'Bank-1S'!$Y:$Y,$G108),SUMIFS('Bank-1S'!$AE:$AE,'Bank-1S'!$J:$J,CG$8,'Bank-1S'!$AF:$AF,$N108,'Bank-1S'!$X:$X,$F108,'Bank-1S'!$Y:$Y,$G108))</f>
        <v>0</v>
      </c>
      <c r="CH108" s="179">
        <f ca="1">IF(CH$7&lt;&gt;"",SUMIFS('Bank-1S'!$AE:$AE,'Bank-1S'!$J:$J,"&gt;="&amp;CH$7,'Bank-1S'!$J:$J,"&lt;="&amp;CH$8,'Bank-1S'!$AF:$AF,$N108,'Bank-1S'!$X:$X,$F108,'Bank-1S'!$Y:$Y,$G108),SUMIFS('Bank-1S'!$AE:$AE,'Bank-1S'!$J:$J,CH$8,'Bank-1S'!$AF:$AF,$N108,'Bank-1S'!$X:$X,$F108,'Bank-1S'!$Y:$Y,$G108))</f>
        <v>0</v>
      </c>
      <c r="CI108" s="179">
        <f ca="1">IF(CI$7&lt;&gt;"",SUMIFS('Bank-1S'!$AE:$AE,'Bank-1S'!$J:$J,"&gt;="&amp;CI$7,'Bank-1S'!$J:$J,"&lt;="&amp;CI$8,'Bank-1S'!$AF:$AF,$N108,'Bank-1S'!$X:$X,$F108,'Bank-1S'!$Y:$Y,$G108),SUMIFS('Bank-1S'!$AE:$AE,'Bank-1S'!$J:$J,CI$8,'Bank-1S'!$AF:$AF,$N108,'Bank-1S'!$X:$X,$F108,'Bank-1S'!$Y:$Y,$G108))</f>
        <v>0</v>
      </c>
      <c r="CJ108" s="179">
        <f ca="1">IF(CJ$7&lt;&gt;"",SUMIFS('Bank-1S'!$AE:$AE,'Bank-1S'!$J:$J,"&gt;="&amp;CJ$7,'Bank-1S'!$J:$J,"&lt;="&amp;CJ$8,'Bank-1S'!$AF:$AF,$N108,'Bank-1S'!$X:$X,$F108,'Bank-1S'!$Y:$Y,$G108),SUMIFS('Bank-1S'!$AE:$AE,'Bank-1S'!$J:$J,CJ$8,'Bank-1S'!$AF:$AF,$N108,'Bank-1S'!$X:$X,$F108,'Bank-1S'!$Y:$Y,$G108))</f>
        <v>0</v>
      </c>
      <c r="CK108" s="179">
        <f ca="1">IF(CK$7&lt;&gt;"",SUMIFS('Bank-1S'!$AE:$AE,'Bank-1S'!$J:$J,"&gt;="&amp;CK$7,'Bank-1S'!$J:$J,"&lt;="&amp;CK$8,'Bank-1S'!$AF:$AF,$N108,'Bank-1S'!$X:$X,$F108,'Bank-1S'!$Y:$Y,$G108),SUMIFS('Bank-1S'!$AE:$AE,'Bank-1S'!$J:$J,CK$8,'Bank-1S'!$AF:$AF,$N108,'Bank-1S'!$X:$X,$F108,'Bank-1S'!$Y:$Y,$G108))</f>
        <v>0</v>
      </c>
      <c r="CL108" s="179">
        <f ca="1">IF(CL$7&lt;&gt;"",SUMIFS('Bank-1S'!$AE:$AE,'Bank-1S'!$J:$J,"&gt;="&amp;CL$7,'Bank-1S'!$J:$J,"&lt;="&amp;CL$8,'Bank-1S'!$AF:$AF,$N108,'Bank-1S'!$X:$X,$F108,'Bank-1S'!$Y:$Y,$G108),SUMIFS('Bank-1S'!$AE:$AE,'Bank-1S'!$J:$J,CL$8,'Bank-1S'!$AF:$AF,$N108,'Bank-1S'!$X:$X,$F108,'Bank-1S'!$Y:$Y,$G108))</f>
        <v>0</v>
      </c>
      <c r="CM108" s="179">
        <f ca="1">IF(CM$7&lt;&gt;"",SUMIFS('Bank-1S'!$AE:$AE,'Bank-1S'!$J:$J,"&gt;="&amp;CM$7,'Bank-1S'!$J:$J,"&lt;="&amp;CM$8,'Bank-1S'!$AF:$AF,$N108,'Bank-1S'!$X:$X,$F108,'Bank-1S'!$Y:$Y,$G108),SUMIFS('Bank-1S'!$AE:$AE,'Bank-1S'!$J:$J,CM$8,'Bank-1S'!$AF:$AF,$N108,'Bank-1S'!$X:$X,$F108,'Bank-1S'!$Y:$Y,$G108))</f>
        <v>0</v>
      </c>
      <c r="CN108" s="179">
        <f ca="1">IF(CN$7&lt;&gt;"",SUMIFS('Bank-1S'!$AE:$AE,'Bank-1S'!$J:$J,"&gt;="&amp;CN$7,'Bank-1S'!$J:$J,"&lt;="&amp;CN$8,'Bank-1S'!$AF:$AF,$N108,'Bank-1S'!$X:$X,$F108,'Bank-1S'!$Y:$Y,$G108),SUMIFS('Bank-1S'!$AE:$AE,'Bank-1S'!$J:$J,CN$8,'Bank-1S'!$AF:$AF,$N108,'Bank-1S'!$X:$X,$F108,'Bank-1S'!$Y:$Y,$G108))</f>
        <v>0</v>
      </c>
      <c r="CO108" s="179">
        <f ca="1">IF(CO$7&lt;&gt;"",SUMIFS('Bank-1S'!$AE:$AE,'Bank-1S'!$J:$J,"&gt;="&amp;CO$7,'Bank-1S'!$J:$J,"&lt;="&amp;CO$8,'Bank-1S'!$AF:$AF,$N108,'Bank-1S'!$X:$X,$F108,'Bank-1S'!$Y:$Y,$G108),SUMIFS('Bank-1S'!$AE:$AE,'Bank-1S'!$J:$J,CO$8,'Bank-1S'!$AF:$AF,$N108,'Bank-1S'!$X:$X,$F108,'Bank-1S'!$Y:$Y,$G108))</f>
        <v>0</v>
      </c>
      <c r="CP108" s="179">
        <f ca="1">IF(CP$7&lt;&gt;"",SUMIFS('Bank-1S'!$AE:$AE,'Bank-1S'!$J:$J,"&gt;="&amp;CP$7,'Bank-1S'!$J:$J,"&lt;="&amp;CP$8,'Bank-1S'!$AF:$AF,$N108,'Bank-1S'!$X:$X,$F108,'Bank-1S'!$Y:$Y,$G108),SUMIFS('Bank-1S'!$AE:$AE,'Bank-1S'!$J:$J,CP$8,'Bank-1S'!$AF:$AF,$N108,'Bank-1S'!$X:$X,$F108,'Bank-1S'!$Y:$Y,$G108))</f>
        <v>0</v>
      </c>
      <c r="CQ108" s="179">
        <f ca="1">IF(CQ$7&lt;&gt;"",SUMIFS('Bank-1S'!$AE:$AE,'Bank-1S'!$J:$J,"&gt;="&amp;CQ$7,'Bank-1S'!$J:$J,"&lt;="&amp;CQ$8,'Bank-1S'!$AF:$AF,$N108,'Bank-1S'!$X:$X,$F108,'Bank-1S'!$Y:$Y,$G108),SUMIFS('Bank-1S'!$AE:$AE,'Bank-1S'!$J:$J,CQ$8,'Bank-1S'!$AF:$AF,$N108,'Bank-1S'!$X:$X,$F108,'Bank-1S'!$Y:$Y,$G108))</f>
        <v>0</v>
      </c>
      <c r="CR108" s="179">
        <f ca="1">IF(CR$7&lt;&gt;"",SUMIFS('Bank-1S'!$AE:$AE,'Bank-1S'!$J:$J,"&gt;="&amp;CR$7,'Bank-1S'!$J:$J,"&lt;="&amp;CR$8,'Bank-1S'!$AF:$AF,$N108,'Bank-1S'!$X:$X,$F108,'Bank-1S'!$Y:$Y,$G108),SUMIFS('Bank-1S'!$AE:$AE,'Bank-1S'!$J:$J,CR$8,'Bank-1S'!$AF:$AF,$N108,'Bank-1S'!$X:$X,$F108,'Bank-1S'!$Y:$Y,$G108))</f>
        <v>0</v>
      </c>
      <c r="CS108" s="179">
        <f ca="1">IF(CS$7&lt;&gt;"",SUMIFS('Bank-1S'!$AE:$AE,'Bank-1S'!$J:$J,"&gt;="&amp;CS$7,'Bank-1S'!$J:$J,"&lt;="&amp;CS$8,'Bank-1S'!$AF:$AF,$N108,'Bank-1S'!$X:$X,$F108,'Bank-1S'!$Y:$Y,$G108),SUMIFS('Bank-1S'!$AE:$AE,'Bank-1S'!$J:$J,CS$8,'Bank-1S'!$AF:$AF,$N108,'Bank-1S'!$X:$X,$F108,'Bank-1S'!$Y:$Y,$G108))</f>
        <v>0</v>
      </c>
      <c r="CT108" s="180">
        <f ca="1">IF(CT$7&lt;&gt;"",SUMIFS('Bank-1S'!$AE:$AE,'Bank-1S'!$J:$J,"&gt;="&amp;CT$7,'Bank-1S'!$J:$J,"&lt;="&amp;CT$8,'Bank-1S'!$AF:$AF,$N108,'Bank-1S'!$X:$X,$F108,'Bank-1S'!$Y:$Y,$G108),SUMIFS('Bank-1S'!$AE:$AE,'Bank-1S'!$J:$J,CT$8,'Bank-1S'!$AF:$AF,$N108,'Bank-1S'!$X:$X,$F108,'Bank-1S'!$Y:$Y,$G108))</f>
        <v>0</v>
      </c>
    </row>
    <row r="109" spans="1:98" s="181" customFormat="1" ht="10.199999999999999" x14ac:dyDescent="0.2">
      <c r="A109" s="172"/>
      <c r="B109" s="172"/>
      <c r="C109" s="172"/>
      <c r="D109" s="172"/>
      <c r="E109" s="191">
        <v>2</v>
      </c>
      <c r="F109" s="144" t="str">
        <f>F106</f>
        <v>Оплаты капитальных затрат</v>
      </c>
      <c r="G109" s="172" t="str">
        <f>lists!$AD$23</f>
        <v>Оплата стиля и маркетинга</v>
      </c>
      <c r="H109" s="292">
        <f t="shared" ca="1" si="24"/>
        <v>0</v>
      </c>
      <c r="I109" s="308">
        <f t="shared" ca="1" si="40"/>
        <v>0</v>
      </c>
      <c r="J109" s="292">
        <f t="shared" ca="1" si="22"/>
        <v>0</v>
      </c>
      <c r="K109" s="308">
        <f t="shared" ca="1" si="26"/>
        <v>0</v>
      </c>
      <c r="L109" s="308">
        <f t="shared" ca="1" si="38"/>
        <v>0</v>
      </c>
      <c r="M109" s="173"/>
      <c r="N109" s="172" t="str">
        <f t="shared" si="42"/>
        <v>RUR</v>
      </c>
      <c r="O109" s="173"/>
      <c r="P109" s="172"/>
      <c r="Q109" s="261">
        <f t="shared" ca="1" si="28"/>
        <v>0</v>
      </c>
      <c r="R109" s="172"/>
      <c r="S109" s="174"/>
      <c r="T109" s="175">
        <f t="shared" ca="1" si="43"/>
        <v>0</v>
      </c>
      <c r="U109" s="176"/>
      <c r="V109" s="177"/>
      <c r="W109" s="178">
        <f>IF(W$7&lt;&gt;"",SUMIFS('Bank-1S'!$AE:$AE,'Bank-1S'!$J:$J,"&gt;="&amp;W$7,'Bank-1S'!$J:$J,"&lt;="&amp;W$8,'Bank-1S'!$AF:$AF,$N109,'Bank-1S'!$X:$X,$F109,'Bank-1S'!$Y:$Y,$G109),SUMIFS('Bank-1S'!$AE:$AE,'Bank-1S'!$J:$J,W$8,'Bank-1S'!$AF:$AF,$N109,'Bank-1S'!$X:$X,$F109,'Bank-1S'!$Y:$Y,$G109))</f>
        <v>0</v>
      </c>
      <c r="X109" s="179">
        <f ca="1">IF(X$7&lt;&gt;"",SUMIFS('Bank-1S'!$AE:$AE,'Bank-1S'!$J:$J,"&gt;="&amp;X$7,'Bank-1S'!$J:$J,"&lt;="&amp;X$8,'Bank-1S'!$AF:$AF,$N109,'Bank-1S'!$X:$X,$F109,'Bank-1S'!$Y:$Y,$G109),SUMIFS('Bank-1S'!$AE:$AE,'Bank-1S'!$J:$J,X$8,'Bank-1S'!$AF:$AF,$N109,'Bank-1S'!$X:$X,$F109,'Bank-1S'!$Y:$Y,$G109))</f>
        <v>0</v>
      </c>
      <c r="Y109" s="179">
        <f ca="1">IF(Y$7&lt;&gt;"",SUMIFS('Bank-1S'!$AE:$AE,'Bank-1S'!$J:$J,"&gt;="&amp;Y$7,'Bank-1S'!$J:$J,"&lt;="&amp;Y$8,'Bank-1S'!$AF:$AF,$N109,'Bank-1S'!$X:$X,$F109,'Bank-1S'!$Y:$Y,$G109),SUMIFS('Bank-1S'!$AE:$AE,'Bank-1S'!$J:$J,Y$8,'Bank-1S'!$AF:$AF,$N109,'Bank-1S'!$X:$X,$F109,'Bank-1S'!$Y:$Y,$G109))</f>
        <v>0</v>
      </c>
      <c r="Z109" s="179">
        <f ca="1">IF(Z$7&lt;&gt;"",SUMIFS('Bank-1S'!$AE:$AE,'Bank-1S'!$J:$J,"&gt;="&amp;Z$7,'Bank-1S'!$J:$J,"&lt;="&amp;Z$8,'Bank-1S'!$AF:$AF,$N109,'Bank-1S'!$X:$X,$F109,'Bank-1S'!$Y:$Y,$G109),SUMIFS('Bank-1S'!$AE:$AE,'Bank-1S'!$J:$J,Z$8,'Bank-1S'!$AF:$AF,$N109,'Bank-1S'!$X:$X,$F109,'Bank-1S'!$Y:$Y,$G109))</f>
        <v>0</v>
      </c>
      <c r="AA109" s="179">
        <f ca="1">IF(AA$7&lt;&gt;"",SUMIFS('Bank-1S'!$AE:$AE,'Bank-1S'!$J:$J,"&gt;="&amp;AA$7,'Bank-1S'!$J:$J,"&lt;="&amp;AA$8,'Bank-1S'!$AF:$AF,$N109,'Bank-1S'!$X:$X,$F109,'Bank-1S'!$Y:$Y,$G109),SUMIFS('Bank-1S'!$AE:$AE,'Bank-1S'!$J:$J,AA$8,'Bank-1S'!$AF:$AF,$N109,'Bank-1S'!$X:$X,$F109,'Bank-1S'!$Y:$Y,$G109))</f>
        <v>0</v>
      </c>
      <c r="AB109" s="179">
        <f ca="1">IF(AB$7&lt;&gt;"",SUMIFS('Bank-1S'!$AE:$AE,'Bank-1S'!$J:$J,"&gt;="&amp;AB$7,'Bank-1S'!$J:$J,"&lt;="&amp;AB$8,'Bank-1S'!$AF:$AF,$N109,'Bank-1S'!$X:$X,$F109,'Bank-1S'!$Y:$Y,$G109),SUMIFS('Bank-1S'!$AE:$AE,'Bank-1S'!$J:$J,AB$8,'Bank-1S'!$AF:$AF,$N109,'Bank-1S'!$X:$X,$F109,'Bank-1S'!$Y:$Y,$G109))</f>
        <v>0</v>
      </c>
      <c r="AC109" s="179">
        <f ca="1">IF(AC$7&lt;&gt;"",SUMIFS('Bank-1S'!$AE:$AE,'Bank-1S'!$J:$J,"&gt;="&amp;AC$7,'Bank-1S'!$J:$J,"&lt;="&amp;AC$8,'Bank-1S'!$AF:$AF,$N109,'Bank-1S'!$X:$X,$F109,'Bank-1S'!$Y:$Y,$G109),SUMIFS('Bank-1S'!$AE:$AE,'Bank-1S'!$J:$J,AC$8,'Bank-1S'!$AF:$AF,$N109,'Bank-1S'!$X:$X,$F109,'Bank-1S'!$Y:$Y,$G109))</f>
        <v>0</v>
      </c>
      <c r="AD109" s="179">
        <f ca="1">IF(AD$7&lt;&gt;"",SUMIFS('Bank-1S'!$AE:$AE,'Bank-1S'!$J:$J,"&gt;="&amp;AD$7,'Bank-1S'!$J:$J,"&lt;="&amp;AD$8,'Bank-1S'!$AF:$AF,$N109,'Bank-1S'!$X:$X,$F109,'Bank-1S'!$Y:$Y,$G109),SUMIFS('Bank-1S'!$AE:$AE,'Bank-1S'!$J:$J,AD$8,'Bank-1S'!$AF:$AF,$N109,'Bank-1S'!$X:$X,$F109,'Bank-1S'!$Y:$Y,$G109))</f>
        <v>0</v>
      </c>
      <c r="AE109" s="179">
        <f ca="1">IF(AE$7&lt;&gt;"",SUMIFS('Bank-1S'!$AE:$AE,'Bank-1S'!$J:$J,"&gt;="&amp;AE$7,'Bank-1S'!$J:$J,"&lt;="&amp;AE$8,'Bank-1S'!$AF:$AF,$N109,'Bank-1S'!$X:$X,$F109,'Bank-1S'!$Y:$Y,$G109),SUMIFS('Bank-1S'!$AE:$AE,'Bank-1S'!$J:$J,AE$8,'Bank-1S'!$AF:$AF,$N109,'Bank-1S'!$X:$X,$F109,'Bank-1S'!$Y:$Y,$G109))</f>
        <v>0</v>
      </c>
      <c r="AF109" s="179">
        <f ca="1">IF(AF$7&lt;&gt;"",SUMIFS('Bank-1S'!$AE:$AE,'Bank-1S'!$J:$J,"&gt;="&amp;AF$7,'Bank-1S'!$J:$J,"&lt;="&amp;AF$8,'Bank-1S'!$AF:$AF,$N109,'Bank-1S'!$X:$X,$F109,'Bank-1S'!$Y:$Y,$G109),SUMIFS('Bank-1S'!$AE:$AE,'Bank-1S'!$J:$J,AF$8,'Bank-1S'!$AF:$AF,$N109,'Bank-1S'!$X:$X,$F109,'Bank-1S'!$Y:$Y,$G109))</f>
        <v>0</v>
      </c>
      <c r="AG109" s="179">
        <f ca="1">IF(AG$7&lt;&gt;"",SUMIFS('Bank-1S'!$AE:$AE,'Bank-1S'!$J:$J,"&gt;="&amp;AG$7,'Bank-1S'!$J:$J,"&lt;="&amp;AG$8,'Bank-1S'!$AF:$AF,$N109,'Bank-1S'!$X:$X,$F109,'Bank-1S'!$Y:$Y,$G109),SUMIFS('Bank-1S'!$AE:$AE,'Bank-1S'!$J:$J,AG$8,'Bank-1S'!$AF:$AF,$N109,'Bank-1S'!$X:$X,$F109,'Bank-1S'!$Y:$Y,$G109))</f>
        <v>0</v>
      </c>
      <c r="AH109" s="179">
        <f ca="1">IF(AH$7&lt;&gt;"",SUMIFS('Bank-1S'!$AE:$AE,'Bank-1S'!$J:$J,"&gt;="&amp;AH$7,'Bank-1S'!$J:$J,"&lt;="&amp;AH$8,'Bank-1S'!$AF:$AF,$N109,'Bank-1S'!$X:$X,$F109,'Bank-1S'!$Y:$Y,$G109),SUMIFS('Bank-1S'!$AE:$AE,'Bank-1S'!$J:$J,AH$8,'Bank-1S'!$AF:$AF,$N109,'Bank-1S'!$X:$X,$F109,'Bank-1S'!$Y:$Y,$G109))</f>
        <v>0</v>
      </c>
      <c r="AI109" s="179">
        <f ca="1">IF(AI$7&lt;&gt;"",SUMIFS('Bank-1S'!$AE:$AE,'Bank-1S'!$J:$J,"&gt;="&amp;AI$7,'Bank-1S'!$J:$J,"&lt;="&amp;AI$8,'Bank-1S'!$AF:$AF,$N109,'Bank-1S'!$X:$X,$F109,'Bank-1S'!$Y:$Y,$G109),SUMIFS('Bank-1S'!$AE:$AE,'Bank-1S'!$J:$J,AI$8,'Bank-1S'!$AF:$AF,$N109,'Bank-1S'!$X:$X,$F109,'Bank-1S'!$Y:$Y,$G109))</f>
        <v>0</v>
      </c>
      <c r="AJ109" s="179">
        <f ca="1">IF(AJ$7&lt;&gt;"",SUMIFS('Bank-1S'!$AE:$AE,'Bank-1S'!$J:$J,"&gt;="&amp;AJ$7,'Bank-1S'!$J:$J,"&lt;="&amp;AJ$8,'Bank-1S'!$AF:$AF,$N109,'Bank-1S'!$X:$X,$F109,'Bank-1S'!$Y:$Y,$G109),SUMIFS('Bank-1S'!$AE:$AE,'Bank-1S'!$J:$J,AJ$8,'Bank-1S'!$AF:$AF,$N109,'Bank-1S'!$X:$X,$F109,'Bank-1S'!$Y:$Y,$G109))</f>
        <v>0</v>
      </c>
      <c r="AK109" s="179">
        <f ca="1">IF(AK$7&lt;&gt;"",SUMIFS('Bank-1S'!$AE:$AE,'Bank-1S'!$J:$J,"&gt;="&amp;AK$7,'Bank-1S'!$J:$J,"&lt;="&amp;AK$8,'Bank-1S'!$AF:$AF,$N109,'Bank-1S'!$X:$X,$F109,'Bank-1S'!$Y:$Y,$G109),SUMIFS('Bank-1S'!$AE:$AE,'Bank-1S'!$J:$J,AK$8,'Bank-1S'!$AF:$AF,$N109,'Bank-1S'!$X:$X,$F109,'Bank-1S'!$Y:$Y,$G109))</f>
        <v>0</v>
      </c>
      <c r="AL109" s="179">
        <f ca="1">IF(AL$7&lt;&gt;"",SUMIFS('Bank-1S'!$AE:$AE,'Bank-1S'!$J:$J,"&gt;="&amp;AL$7,'Bank-1S'!$J:$J,"&lt;="&amp;AL$8,'Bank-1S'!$AF:$AF,$N109,'Bank-1S'!$X:$X,$F109,'Bank-1S'!$Y:$Y,$G109),SUMIFS('Bank-1S'!$AE:$AE,'Bank-1S'!$J:$J,AL$8,'Bank-1S'!$AF:$AF,$N109,'Bank-1S'!$X:$X,$F109,'Bank-1S'!$Y:$Y,$G109))</f>
        <v>0</v>
      </c>
      <c r="AM109" s="179">
        <f ca="1">IF(AM$7&lt;&gt;"",SUMIFS('Bank-1S'!$AE:$AE,'Bank-1S'!$J:$J,"&gt;="&amp;AM$7,'Bank-1S'!$J:$J,"&lt;="&amp;AM$8,'Bank-1S'!$AF:$AF,$N109,'Bank-1S'!$X:$X,$F109,'Bank-1S'!$Y:$Y,$G109),SUMIFS('Bank-1S'!$AE:$AE,'Bank-1S'!$J:$J,AM$8,'Bank-1S'!$AF:$AF,$N109,'Bank-1S'!$X:$X,$F109,'Bank-1S'!$Y:$Y,$G109))</f>
        <v>0</v>
      </c>
      <c r="AN109" s="179">
        <f ca="1">IF(AN$7&lt;&gt;"",SUMIFS('Bank-1S'!$AE:$AE,'Bank-1S'!$J:$J,"&gt;="&amp;AN$7,'Bank-1S'!$J:$J,"&lt;="&amp;AN$8,'Bank-1S'!$AF:$AF,$N109,'Bank-1S'!$X:$X,$F109,'Bank-1S'!$Y:$Y,$G109),SUMIFS('Bank-1S'!$AE:$AE,'Bank-1S'!$J:$J,AN$8,'Bank-1S'!$AF:$AF,$N109,'Bank-1S'!$X:$X,$F109,'Bank-1S'!$Y:$Y,$G109))</f>
        <v>0</v>
      </c>
      <c r="AO109" s="179">
        <f ca="1">IF(AO$7&lt;&gt;"",SUMIFS('Bank-1S'!$AE:$AE,'Bank-1S'!$J:$J,"&gt;="&amp;AO$7,'Bank-1S'!$J:$J,"&lt;="&amp;AO$8,'Bank-1S'!$AF:$AF,$N109,'Bank-1S'!$X:$X,$F109,'Bank-1S'!$Y:$Y,$G109),SUMIFS('Bank-1S'!$AE:$AE,'Bank-1S'!$J:$J,AO$8,'Bank-1S'!$AF:$AF,$N109,'Bank-1S'!$X:$X,$F109,'Bank-1S'!$Y:$Y,$G109))</f>
        <v>0</v>
      </c>
      <c r="AP109" s="179">
        <f ca="1">IF(AP$7&lt;&gt;"",SUMIFS('Bank-1S'!$AE:$AE,'Bank-1S'!$J:$J,"&gt;="&amp;AP$7,'Bank-1S'!$J:$J,"&lt;="&amp;AP$8,'Bank-1S'!$AF:$AF,$N109,'Bank-1S'!$X:$X,$F109,'Bank-1S'!$Y:$Y,$G109),SUMIFS('Bank-1S'!$AE:$AE,'Bank-1S'!$J:$J,AP$8,'Bank-1S'!$AF:$AF,$N109,'Bank-1S'!$X:$X,$F109,'Bank-1S'!$Y:$Y,$G109))</f>
        <v>0</v>
      </c>
      <c r="AQ109" s="179">
        <f ca="1">IF(AQ$7&lt;&gt;"",SUMIFS('Bank-1S'!$AE:$AE,'Bank-1S'!$J:$J,"&gt;="&amp;AQ$7,'Bank-1S'!$J:$J,"&lt;="&amp;AQ$8,'Bank-1S'!$AF:$AF,$N109,'Bank-1S'!$X:$X,$F109,'Bank-1S'!$Y:$Y,$G109),SUMIFS('Bank-1S'!$AE:$AE,'Bank-1S'!$J:$J,AQ$8,'Bank-1S'!$AF:$AF,$N109,'Bank-1S'!$X:$X,$F109,'Bank-1S'!$Y:$Y,$G109))</f>
        <v>0</v>
      </c>
      <c r="AR109" s="179">
        <f ca="1">IF(AR$7&lt;&gt;"",SUMIFS('Bank-1S'!$AE:$AE,'Bank-1S'!$J:$J,"&gt;="&amp;AR$7,'Bank-1S'!$J:$J,"&lt;="&amp;AR$8,'Bank-1S'!$AF:$AF,$N109,'Bank-1S'!$X:$X,$F109,'Bank-1S'!$Y:$Y,$G109),SUMIFS('Bank-1S'!$AE:$AE,'Bank-1S'!$J:$J,AR$8,'Bank-1S'!$AF:$AF,$N109,'Bank-1S'!$X:$X,$F109,'Bank-1S'!$Y:$Y,$G109))</f>
        <v>0</v>
      </c>
      <c r="AS109" s="179">
        <f ca="1">IF(AS$7&lt;&gt;"",SUMIFS('Bank-1S'!$AE:$AE,'Bank-1S'!$J:$J,"&gt;="&amp;AS$7,'Bank-1S'!$J:$J,"&lt;="&amp;AS$8,'Bank-1S'!$AF:$AF,$N109,'Bank-1S'!$X:$X,$F109,'Bank-1S'!$Y:$Y,$G109),SUMIFS('Bank-1S'!$AE:$AE,'Bank-1S'!$J:$J,AS$8,'Bank-1S'!$AF:$AF,$N109,'Bank-1S'!$X:$X,$F109,'Bank-1S'!$Y:$Y,$G109))</f>
        <v>0</v>
      </c>
      <c r="AT109" s="179">
        <f ca="1">IF(AT$7&lt;&gt;"",SUMIFS('Bank-1S'!$AE:$AE,'Bank-1S'!$J:$J,"&gt;="&amp;AT$7,'Bank-1S'!$J:$J,"&lt;="&amp;AT$8,'Bank-1S'!$AF:$AF,$N109,'Bank-1S'!$X:$X,$F109,'Bank-1S'!$Y:$Y,$G109),SUMIFS('Bank-1S'!$AE:$AE,'Bank-1S'!$J:$J,AT$8,'Bank-1S'!$AF:$AF,$N109,'Bank-1S'!$X:$X,$F109,'Bank-1S'!$Y:$Y,$G109))</f>
        <v>0</v>
      </c>
      <c r="AU109" s="179">
        <f ca="1">IF(AU$7&lt;&gt;"",SUMIFS('Bank-1S'!$AE:$AE,'Bank-1S'!$J:$J,"&gt;="&amp;AU$7,'Bank-1S'!$J:$J,"&lt;="&amp;AU$8,'Bank-1S'!$AF:$AF,$N109,'Bank-1S'!$X:$X,$F109,'Bank-1S'!$Y:$Y,$G109),SUMIFS('Bank-1S'!$AE:$AE,'Bank-1S'!$J:$J,AU$8,'Bank-1S'!$AF:$AF,$N109,'Bank-1S'!$X:$X,$F109,'Bank-1S'!$Y:$Y,$G109))</f>
        <v>0</v>
      </c>
      <c r="AV109" s="179">
        <f ca="1">IF(AV$7&lt;&gt;"",SUMIFS('Bank-1S'!$AE:$AE,'Bank-1S'!$J:$J,"&gt;="&amp;AV$7,'Bank-1S'!$J:$J,"&lt;="&amp;AV$8,'Bank-1S'!$AF:$AF,$N109,'Bank-1S'!$X:$X,$F109,'Bank-1S'!$Y:$Y,$G109),SUMIFS('Bank-1S'!$AE:$AE,'Bank-1S'!$J:$J,AV$8,'Bank-1S'!$AF:$AF,$N109,'Bank-1S'!$X:$X,$F109,'Bank-1S'!$Y:$Y,$G109))</f>
        <v>0</v>
      </c>
      <c r="AW109" s="179">
        <f ca="1">IF(AW$7&lt;&gt;"",SUMIFS('Bank-1S'!$AE:$AE,'Bank-1S'!$J:$J,"&gt;="&amp;AW$7,'Bank-1S'!$J:$J,"&lt;="&amp;AW$8,'Bank-1S'!$AF:$AF,$N109,'Bank-1S'!$X:$X,$F109,'Bank-1S'!$Y:$Y,$G109),SUMIFS('Bank-1S'!$AE:$AE,'Bank-1S'!$J:$J,AW$8,'Bank-1S'!$AF:$AF,$N109,'Bank-1S'!$X:$X,$F109,'Bank-1S'!$Y:$Y,$G109))</f>
        <v>0</v>
      </c>
      <c r="AX109" s="179">
        <f ca="1">IF(AX$7&lt;&gt;"",SUMIFS('Bank-1S'!$AE:$AE,'Bank-1S'!$J:$J,"&gt;="&amp;AX$7,'Bank-1S'!$J:$J,"&lt;="&amp;AX$8,'Bank-1S'!$AF:$AF,$N109,'Bank-1S'!$X:$X,$F109,'Bank-1S'!$Y:$Y,$G109),SUMIFS('Bank-1S'!$AE:$AE,'Bank-1S'!$J:$J,AX$8,'Bank-1S'!$AF:$AF,$N109,'Bank-1S'!$X:$X,$F109,'Bank-1S'!$Y:$Y,$G109))</f>
        <v>0</v>
      </c>
      <c r="AY109" s="179">
        <f ca="1">IF(AY$7&lt;&gt;"",SUMIFS('Bank-1S'!$AE:$AE,'Bank-1S'!$J:$J,"&gt;="&amp;AY$7,'Bank-1S'!$J:$J,"&lt;="&amp;AY$8,'Bank-1S'!$AF:$AF,$N109,'Bank-1S'!$X:$X,$F109,'Bank-1S'!$Y:$Y,$G109),SUMIFS('Bank-1S'!$AE:$AE,'Bank-1S'!$J:$J,AY$8,'Bank-1S'!$AF:$AF,$N109,'Bank-1S'!$X:$X,$F109,'Bank-1S'!$Y:$Y,$G109))</f>
        <v>0</v>
      </c>
      <c r="AZ109" s="179">
        <f ca="1">IF(AZ$7&lt;&gt;"",SUMIFS('Bank-1S'!$AE:$AE,'Bank-1S'!$J:$J,"&gt;="&amp;AZ$7,'Bank-1S'!$J:$J,"&lt;="&amp;AZ$8,'Bank-1S'!$AF:$AF,$N109,'Bank-1S'!$X:$X,$F109,'Bank-1S'!$Y:$Y,$G109),SUMIFS('Bank-1S'!$AE:$AE,'Bank-1S'!$J:$J,AZ$8,'Bank-1S'!$AF:$AF,$N109,'Bank-1S'!$X:$X,$F109,'Bank-1S'!$Y:$Y,$G109))</f>
        <v>0</v>
      </c>
      <c r="BA109" s="179">
        <f ca="1">IF(BA$7&lt;&gt;"",SUMIFS('Bank-1S'!$AE:$AE,'Bank-1S'!$J:$J,"&gt;="&amp;BA$7,'Bank-1S'!$J:$J,"&lt;="&amp;BA$8,'Bank-1S'!$AF:$AF,$N109,'Bank-1S'!$X:$X,$F109,'Bank-1S'!$Y:$Y,$G109),SUMIFS('Bank-1S'!$AE:$AE,'Bank-1S'!$J:$J,BA$8,'Bank-1S'!$AF:$AF,$N109,'Bank-1S'!$X:$X,$F109,'Bank-1S'!$Y:$Y,$G109))</f>
        <v>0</v>
      </c>
      <c r="BB109" s="179">
        <f ca="1">IF(BB$7&lt;&gt;"",SUMIFS('Bank-1S'!$AE:$AE,'Bank-1S'!$J:$J,"&gt;="&amp;BB$7,'Bank-1S'!$J:$J,"&lt;="&amp;BB$8,'Bank-1S'!$AF:$AF,$N109,'Bank-1S'!$X:$X,$F109,'Bank-1S'!$Y:$Y,$G109),SUMIFS('Bank-1S'!$AE:$AE,'Bank-1S'!$J:$J,BB$8,'Bank-1S'!$AF:$AF,$N109,'Bank-1S'!$X:$X,$F109,'Bank-1S'!$Y:$Y,$G109))</f>
        <v>0</v>
      </c>
      <c r="BC109" s="179">
        <f ca="1">IF(BC$7&lt;&gt;"",SUMIFS('Bank-1S'!$AE:$AE,'Bank-1S'!$J:$J,"&gt;="&amp;BC$7,'Bank-1S'!$J:$J,"&lt;="&amp;BC$8,'Bank-1S'!$AF:$AF,$N109,'Bank-1S'!$X:$X,$F109,'Bank-1S'!$Y:$Y,$G109),SUMIFS('Bank-1S'!$AE:$AE,'Bank-1S'!$J:$J,BC$8,'Bank-1S'!$AF:$AF,$N109,'Bank-1S'!$X:$X,$F109,'Bank-1S'!$Y:$Y,$G109))</f>
        <v>0</v>
      </c>
      <c r="BD109" s="179">
        <f ca="1">IF(BD$7&lt;&gt;"",SUMIFS('Bank-1S'!$AE:$AE,'Bank-1S'!$J:$J,"&gt;="&amp;BD$7,'Bank-1S'!$J:$J,"&lt;="&amp;BD$8,'Bank-1S'!$AF:$AF,$N109,'Bank-1S'!$X:$X,$F109,'Bank-1S'!$Y:$Y,$G109),SUMIFS('Bank-1S'!$AE:$AE,'Bank-1S'!$J:$J,BD$8,'Bank-1S'!$AF:$AF,$N109,'Bank-1S'!$X:$X,$F109,'Bank-1S'!$Y:$Y,$G109))</f>
        <v>0</v>
      </c>
      <c r="BE109" s="179">
        <f ca="1">IF(BE$7&lt;&gt;"",SUMIFS('Bank-1S'!$AE:$AE,'Bank-1S'!$J:$J,"&gt;="&amp;BE$7,'Bank-1S'!$J:$J,"&lt;="&amp;BE$8,'Bank-1S'!$AF:$AF,$N109,'Bank-1S'!$X:$X,$F109,'Bank-1S'!$Y:$Y,$G109),SUMIFS('Bank-1S'!$AE:$AE,'Bank-1S'!$J:$J,BE$8,'Bank-1S'!$AF:$AF,$N109,'Bank-1S'!$X:$X,$F109,'Bank-1S'!$Y:$Y,$G109))</f>
        <v>0</v>
      </c>
      <c r="BF109" s="179">
        <f ca="1">IF(BF$7&lt;&gt;"",SUMIFS('Bank-1S'!$AE:$AE,'Bank-1S'!$J:$J,"&gt;="&amp;BF$7,'Bank-1S'!$J:$J,"&lt;="&amp;BF$8,'Bank-1S'!$AF:$AF,$N109,'Bank-1S'!$X:$X,$F109,'Bank-1S'!$Y:$Y,$G109),SUMIFS('Bank-1S'!$AE:$AE,'Bank-1S'!$J:$J,BF$8,'Bank-1S'!$AF:$AF,$N109,'Bank-1S'!$X:$X,$F109,'Bank-1S'!$Y:$Y,$G109))</f>
        <v>0</v>
      </c>
      <c r="BG109" s="179">
        <f ca="1">IF(BG$7&lt;&gt;"",SUMIFS('Bank-1S'!$AE:$AE,'Bank-1S'!$J:$J,"&gt;="&amp;BG$7,'Bank-1S'!$J:$J,"&lt;="&amp;BG$8,'Bank-1S'!$AF:$AF,$N109,'Bank-1S'!$X:$X,$F109,'Bank-1S'!$Y:$Y,$G109),SUMIFS('Bank-1S'!$AE:$AE,'Bank-1S'!$J:$J,BG$8,'Bank-1S'!$AF:$AF,$N109,'Bank-1S'!$X:$X,$F109,'Bank-1S'!$Y:$Y,$G109))</f>
        <v>0</v>
      </c>
      <c r="BH109" s="179">
        <f ca="1">IF(BH$7&lt;&gt;"",SUMIFS('Bank-1S'!$AE:$AE,'Bank-1S'!$J:$J,"&gt;="&amp;BH$7,'Bank-1S'!$J:$J,"&lt;="&amp;BH$8,'Bank-1S'!$AF:$AF,$N109,'Bank-1S'!$X:$X,$F109,'Bank-1S'!$Y:$Y,$G109),SUMIFS('Bank-1S'!$AE:$AE,'Bank-1S'!$J:$J,BH$8,'Bank-1S'!$AF:$AF,$N109,'Bank-1S'!$X:$X,$F109,'Bank-1S'!$Y:$Y,$G109))</f>
        <v>0</v>
      </c>
      <c r="BI109" s="179">
        <f ca="1">IF(BI$7&lt;&gt;"",SUMIFS('Bank-1S'!$AE:$AE,'Bank-1S'!$J:$J,"&gt;="&amp;BI$7,'Bank-1S'!$J:$J,"&lt;="&amp;BI$8,'Bank-1S'!$AF:$AF,$N109,'Bank-1S'!$X:$X,$F109,'Bank-1S'!$Y:$Y,$G109),SUMIFS('Bank-1S'!$AE:$AE,'Bank-1S'!$J:$J,BI$8,'Bank-1S'!$AF:$AF,$N109,'Bank-1S'!$X:$X,$F109,'Bank-1S'!$Y:$Y,$G109))</f>
        <v>0</v>
      </c>
      <c r="BJ109" s="179">
        <f ca="1">IF(BJ$7&lt;&gt;"",SUMIFS('Bank-1S'!$AE:$AE,'Bank-1S'!$J:$J,"&gt;="&amp;BJ$7,'Bank-1S'!$J:$J,"&lt;="&amp;BJ$8,'Bank-1S'!$AF:$AF,$N109,'Bank-1S'!$X:$X,$F109,'Bank-1S'!$Y:$Y,$G109),SUMIFS('Bank-1S'!$AE:$AE,'Bank-1S'!$J:$J,BJ$8,'Bank-1S'!$AF:$AF,$N109,'Bank-1S'!$X:$X,$F109,'Bank-1S'!$Y:$Y,$G109))</f>
        <v>0</v>
      </c>
      <c r="BK109" s="179">
        <f ca="1">IF(BK$7&lt;&gt;"",SUMIFS('Bank-1S'!$AE:$AE,'Bank-1S'!$J:$J,"&gt;="&amp;BK$7,'Bank-1S'!$J:$J,"&lt;="&amp;BK$8,'Bank-1S'!$AF:$AF,$N109,'Bank-1S'!$X:$X,$F109,'Bank-1S'!$Y:$Y,$G109),SUMIFS('Bank-1S'!$AE:$AE,'Bank-1S'!$J:$J,BK$8,'Bank-1S'!$AF:$AF,$N109,'Bank-1S'!$X:$X,$F109,'Bank-1S'!$Y:$Y,$G109))</f>
        <v>0</v>
      </c>
      <c r="BL109" s="179">
        <f ca="1">IF(BL$7&lt;&gt;"",SUMIFS('Bank-1S'!$AE:$AE,'Bank-1S'!$J:$J,"&gt;="&amp;BL$7,'Bank-1S'!$J:$J,"&lt;="&amp;BL$8,'Bank-1S'!$AF:$AF,$N109,'Bank-1S'!$X:$X,$F109,'Bank-1S'!$Y:$Y,$G109),SUMIFS('Bank-1S'!$AE:$AE,'Bank-1S'!$J:$J,BL$8,'Bank-1S'!$AF:$AF,$N109,'Bank-1S'!$X:$X,$F109,'Bank-1S'!$Y:$Y,$G109))</f>
        <v>0</v>
      </c>
      <c r="BM109" s="179">
        <f ca="1">IF(BM$7&lt;&gt;"",SUMIFS('Bank-1S'!$AE:$AE,'Bank-1S'!$J:$J,"&gt;="&amp;BM$7,'Bank-1S'!$J:$J,"&lt;="&amp;BM$8,'Bank-1S'!$AF:$AF,$N109,'Bank-1S'!$X:$X,$F109,'Bank-1S'!$Y:$Y,$G109),SUMIFS('Bank-1S'!$AE:$AE,'Bank-1S'!$J:$J,BM$8,'Bank-1S'!$AF:$AF,$N109,'Bank-1S'!$X:$X,$F109,'Bank-1S'!$Y:$Y,$G109))</f>
        <v>0</v>
      </c>
      <c r="BN109" s="179">
        <f ca="1">IF(BN$7&lt;&gt;"",SUMIFS('Bank-1S'!$AE:$AE,'Bank-1S'!$J:$J,"&gt;="&amp;BN$7,'Bank-1S'!$J:$J,"&lt;="&amp;BN$8,'Bank-1S'!$AF:$AF,$N109,'Bank-1S'!$X:$X,$F109,'Bank-1S'!$Y:$Y,$G109),SUMIFS('Bank-1S'!$AE:$AE,'Bank-1S'!$J:$J,BN$8,'Bank-1S'!$AF:$AF,$N109,'Bank-1S'!$X:$X,$F109,'Bank-1S'!$Y:$Y,$G109))</f>
        <v>0</v>
      </c>
      <c r="BO109" s="179">
        <f ca="1">IF(BO$7&lt;&gt;"",SUMIFS('Bank-1S'!$AE:$AE,'Bank-1S'!$J:$J,"&gt;="&amp;BO$7,'Bank-1S'!$J:$J,"&lt;="&amp;BO$8,'Bank-1S'!$AF:$AF,$N109,'Bank-1S'!$X:$X,$F109,'Bank-1S'!$Y:$Y,$G109),SUMIFS('Bank-1S'!$AE:$AE,'Bank-1S'!$J:$J,BO$8,'Bank-1S'!$AF:$AF,$N109,'Bank-1S'!$X:$X,$F109,'Bank-1S'!$Y:$Y,$G109))</f>
        <v>0</v>
      </c>
      <c r="BP109" s="179">
        <f ca="1">IF(BP$7&lt;&gt;"",SUMIFS('Bank-1S'!$AE:$AE,'Bank-1S'!$J:$J,"&gt;="&amp;BP$7,'Bank-1S'!$J:$J,"&lt;="&amp;BP$8,'Bank-1S'!$AF:$AF,$N109,'Bank-1S'!$X:$X,$F109,'Bank-1S'!$Y:$Y,$G109),SUMIFS('Bank-1S'!$AE:$AE,'Bank-1S'!$J:$J,BP$8,'Bank-1S'!$AF:$AF,$N109,'Bank-1S'!$X:$X,$F109,'Bank-1S'!$Y:$Y,$G109))</f>
        <v>0</v>
      </c>
      <c r="BQ109" s="179">
        <f ca="1">IF(BQ$7&lt;&gt;"",SUMIFS('Bank-1S'!$AE:$AE,'Bank-1S'!$J:$J,"&gt;="&amp;BQ$7,'Bank-1S'!$J:$J,"&lt;="&amp;BQ$8,'Bank-1S'!$AF:$AF,$N109,'Bank-1S'!$X:$X,$F109,'Bank-1S'!$Y:$Y,$G109),SUMIFS('Bank-1S'!$AE:$AE,'Bank-1S'!$J:$J,BQ$8,'Bank-1S'!$AF:$AF,$N109,'Bank-1S'!$X:$X,$F109,'Bank-1S'!$Y:$Y,$G109))</f>
        <v>0</v>
      </c>
      <c r="BR109" s="179">
        <f ca="1">IF(BR$7&lt;&gt;"",SUMIFS('Bank-1S'!$AE:$AE,'Bank-1S'!$J:$J,"&gt;="&amp;BR$7,'Bank-1S'!$J:$J,"&lt;="&amp;BR$8,'Bank-1S'!$AF:$AF,$N109,'Bank-1S'!$X:$X,$F109,'Bank-1S'!$Y:$Y,$G109),SUMIFS('Bank-1S'!$AE:$AE,'Bank-1S'!$J:$J,BR$8,'Bank-1S'!$AF:$AF,$N109,'Bank-1S'!$X:$X,$F109,'Bank-1S'!$Y:$Y,$G109))</f>
        <v>0</v>
      </c>
      <c r="BS109" s="179">
        <f ca="1">IF(BS$7&lt;&gt;"",SUMIFS('Bank-1S'!$AE:$AE,'Bank-1S'!$J:$J,"&gt;="&amp;BS$7,'Bank-1S'!$J:$J,"&lt;="&amp;BS$8,'Bank-1S'!$AF:$AF,$N109,'Bank-1S'!$X:$X,$F109,'Bank-1S'!$Y:$Y,$G109),SUMIFS('Bank-1S'!$AE:$AE,'Bank-1S'!$J:$J,BS$8,'Bank-1S'!$AF:$AF,$N109,'Bank-1S'!$X:$X,$F109,'Bank-1S'!$Y:$Y,$G109))</f>
        <v>0</v>
      </c>
      <c r="BT109" s="179">
        <f ca="1">IF(BT$7&lt;&gt;"",SUMIFS('Bank-1S'!$AE:$AE,'Bank-1S'!$J:$J,"&gt;="&amp;BT$7,'Bank-1S'!$J:$J,"&lt;="&amp;BT$8,'Bank-1S'!$AF:$AF,$N109,'Bank-1S'!$X:$X,$F109,'Bank-1S'!$Y:$Y,$G109),SUMIFS('Bank-1S'!$AE:$AE,'Bank-1S'!$J:$J,BT$8,'Bank-1S'!$AF:$AF,$N109,'Bank-1S'!$X:$X,$F109,'Bank-1S'!$Y:$Y,$G109))</f>
        <v>0</v>
      </c>
      <c r="BU109" s="179">
        <f ca="1">IF(BU$7&lt;&gt;"",SUMIFS('Bank-1S'!$AE:$AE,'Bank-1S'!$J:$J,"&gt;="&amp;BU$7,'Bank-1S'!$J:$J,"&lt;="&amp;BU$8,'Bank-1S'!$AF:$AF,$N109,'Bank-1S'!$X:$X,$F109,'Bank-1S'!$Y:$Y,$G109),SUMIFS('Bank-1S'!$AE:$AE,'Bank-1S'!$J:$J,BU$8,'Bank-1S'!$AF:$AF,$N109,'Bank-1S'!$X:$X,$F109,'Bank-1S'!$Y:$Y,$G109))</f>
        <v>0</v>
      </c>
      <c r="BV109" s="179">
        <f ca="1">IF(BV$7&lt;&gt;"",SUMIFS('Bank-1S'!$AE:$AE,'Bank-1S'!$J:$J,"&gt;="&amp;BV$7,'Bank-1S'!$J:$J,"&lt;="&amp;BV$8,'Bank-1S'!$AF:$AF,$N109,'Bank-1S'!$X:$X,$F109,'Bank-1S'!$Y:$Y,$G109),SUMIFS('Bank-1S'!$AE:$AE,'Bank-1S'!$J:$J,BV$8,'Bank-1S'!$AF:$AF,$N109,'Bank-1S'!$X:$X,$F109,'Bank-1S'!$Y:$Y,$G109))</f>
        <v>0</v>
      </c>
      <c r="BW109" s="179">
        <f ca="1">IF(BW$7&lt;&gt;"",SUMIFS('Bank-1S'!$AE:$AE,'Bank-1S'!$J:$J,"&gt;="&amp;BW$7,'Bank-1S'!$J:$J,"&lt;="&amp;BW$8,'Bank-1S'!$AF:$AF,$N109,'Bank-1S'!$X:$X,$F109,'Bank-1S'!$Y:$Y,$G109),SUMIFS('Bank-1S'!$AE:$AE,'Bank-1S'!$J:$J,BW$8,'Bank-1S'!$AF:$AF,$N109,'Bank-1S'!$X:$X,$F109,'Bank-1S'!$Y:$Y,$G109))</f>
        <v>0</v>
      </c>
      <c r="BX109" s="179">
        <f ca="1">IF(BX$7&lt;&gt;"",SUMIFS('Bank-1S'!$AE:$AE,'Bank-1S'!$J:$J,"&gt;="&amp;BX$7,'Bank-1S'!$J:$J,"&lt;="&amp;BX$8,'Bank-1S'!$AF:$AF,$N109,'Bank-1S'!$X:$X,$F109,'Bank-1S'!$Y:$Y,$G109),SUMIFS('Bank-1S'!$AE:$AE,'Bank-1S'!$J:$J,BX$8,'Bank-1S'!$AF:$AF,$N109,'Bank-1S'!$X:$X,$F109,'Bank-1S'!$Y:$Y,$G109))</f>
        <v>0</v>
      </c>
      <c r="BY109" s="179">
        <f ca="1">IF(BY$7&lt;&gt;"",SUMIFS('Bank-1S'!$AE:$AE,'Bank-1S'!$J:$J,"&gt;="&amp;BY$7,'Bank-1S'!$J:$J,"&lt;="&amp;BY$8,'Bank-1S'!$AF:$AF,$N109,'Bank-1S'!$X:$X,$F109,'Bank-1S'!$Y:$Y,$G109),SUMIFS('Bank-1S'!$AE:$AE,'Bank-1S'!$J:$J,BY$8,'Bank-1S'!$AF:$AF,$N109,'Bank-1S'!$X:$X,$F109,'Bank-1S'!$Y:$Y,$G109))</f>
        <v>0</v>
      </c>
      <c r="BZ109" s="179">
        <f ca="1">IF(BZ$7&lt;&gt;"",SUMIFS('Bank-1S'!$AE:$AE,'Bank-1S'!$J:$J,"&gt;="&amp;BZ$7,'Bank-1S'!$J:$J,"&lt;="&amp;BZ$8,'Bank-1S'!$AF:$AF,$N109,'Bank-1S'!$X:$X,$F109,'Bank-1S'!$Y:$Y,$G109),SUMIFS('Bank-1S'!$AE:$AE,'Bank-1S'!$J:$J,BZ$8,'Bank-1S'!$AF:$AF,$N109,'Bank-1S'!$X:$X,$F109,'Bank-1S'!$Y:$Y,$G109))</f>
        <v>0</v>
      </c>
      <c r="CA109" s="179">
        <f ca="1">IF(CA$7&lt;&gt;"",SUMIFS('Bank-1S'!$AE:$AE,'Bank-1S'!$J:$J,"&gt;="&amp;CA$7,'Bank-1S'!$J:$J,"&lt;="&amp;CA$8,'Bank-1S'!$AF:$AF,$N109,'Bank-1S'!$X:$X,$F109,'Bank-1S'!$Y:$Y,$G109),SUMIFS('Bank-1S'!$AE:$AE,'Bank-1S'!$J:$J,CA$8,'Bank-1S'!$AF:$AF,$N109,'Bank-1S'!$X:$X,$F109,'Bank-1S'!$Y:$Y,$G109))</f>
        <v>0</v>
      </c>
      <c r="CB109" s="179">
        <f ca="1">IF(CB$7&lt;&gt;"",SUMIFS('Bank-1S'!$AE:$AE,'Bank-1S'!$J:$J,"&gt;="&amp;CB$7,'Bank-1S'!$J:$J,"&lt;="&amp;CB$8,'Bank-1S'!$AF:$AF,$N109,'Bank-1S'!$X:$X,$F109,'Bank-1S'!$Y:$Y,$G109),SUMIFS('Bank-1S'!$AE:$AE,'Bank-1S'!$J:$J,CB$8,'Bank-1S'!$AF:$AF,$N109,'Bank-1S'!$X:$X,$F109,'Bank-1S'!$Y:$Y,$G109))</f>
        <v>0</v>
      </c>
      <c r="CC109" s="179">
        <f ca="1">IF(CC$7&lt;&gt;"",SUMIFS('Bank-1S'!$AE:$AE,'Bank-1S'!$J:$J,"&gt;="&amp;CC$7,'Bank-1S'!$J:$J,"&lt;="&amp;CC$8,'Bank-1S'!$AF:$AF,$N109,'Bank-1S'!$X:$X,$F109,'Bank-1S'!$Y:$Y,$G109),SUMIFS('Bank-1S'!$AE:$AE,'Bank-1S'!$J:$J,CC$8,'Bank-1S'!$AF:$AF,$N109,'Bank-1S'!$X:$X,$F109,'Bank-1S'!$Y:$Y,$G109))</f>
        <v>0</v>
      </c>
      <c r="CD109" s="179">
        <f ca="1">IF(CD$7&lt;&gt;"",SUMIFS('Bank-1S'!$AE:$AE,'Bank-1S'!$J:$J,"&gt;="&amp;CD$7,'Bank-1S'!$J:$J,"&lt;="&amp;CD$8,'Bank-1S'!$AF:$AF,$N109,'Bank-1S'!$X:$X,$F109,'Bank-1S'!$Y:$Y,$G109),SUMIFS('Bank-1S'!$AE:$AE,'Bank-1S'!$J:$J,CD$8,'Bank-1S'!$AF:$AF,$N109,'Bank-1S'!$X:$X,$F109,'Bank-1S'!$Y:$Y,$G109))</f>
        <v>0</v>
      </c>
      <c r="CE109" s="179">
        <f ca="1">IF(CE$7&lt;&gt;"",SUMIFS('Bank-1S'!$AE:$AE,'Bank-1S'!$J:$J,"&gt;="&amp;CE$7,'Bank-1S'!$J:$J,"&lt;="&amp;CE$8,'Bank-1S'!$AF:$AF,$N109,'Bank-1S'!$X:$X,$F109,'Bank-1S'!$Y:$Y,$G109),SUMIFS('Bank-1S'!$AE:$AE,'Bank-1S'!$J:$J,CE$8,'Bank-1S'!$AF:$AF,$N109,'Bank-1S'!$X:$X,$F109,'Bank-1S'!$Y:$Y,$G109))</f>
        <v>0</v>
      </c>
      <c r="CF109" s="179">
        <f ca="1">IF(CF$7&lt;&gt;"",SUMIFS('Bank-1S'!$AE:$AE,'Bank-1S'!$J:$J,"&gt;="&amp;CF$7,'Bank-1S'!$J:$J,"&lt;="&amp;CF$8,'Bank-1S'!$AF:$AF,$N109,'Bank-1S'!$X:$X,$F109,'Bank-1S'!$Y:$Y,$G109),SUMIFS('Bank-1S'!$AE:$AE,'Bank-1S'!$J:$J,CF$8,'Bank-1S'!$AF:$AF,$N109,'Bank-1S'!$X:$X,$F109,'Bank-1S'!$Y:$Y,$G109))</f>
        <v>0</v>
      </c>
      <c r="CG109" s="179">
        <f ca="1">IF(CG$7&lt;&gt;"",SUMIFS('Bank-1S'!$AE:$AE,'Bank-1S'!$J:$J,"&gt;="&amp;CG$7,'Bank-1S'!$J:$J,"&lt;="&amp;CG$8,'Bank-1S'!$AF:$AF,$N109,'Bank-1S'!$X:$X,$F109,'Bank-1S'!$Y:$Y,$G109),SUMIFS('Bank-1S'!$AE:$AE,'Bank-1S'!$J:$J,CG$8,'Bank-1S'!$AF:$AF,$N109,'Bank-1S'!$X:$X,$F109,'Bank-1S'!$Y:$Y,$G109))</f>
        <v>0</v>
      </c>
      <c r="CH109" s="179">
        <f ca="1">IF(CH$7&lt;&gt;"",SUMIFS('Bank-1S'!$AE:$AE,'Bank-1S'!$J:$J,"&gt;="&amp;CH$7,'Bank-1S'!$J:$J,"&lt;="&amp;CH$8,'Bank-1S'!$AF:$AF,$N109,'Bank-1S'!$X:$X,$F109,'Bank-1S'!$Y:$Y,$G109),SUMIFS('Bank-1S'!$AE:$AE,'Bank-1S'!$J:$J,CH$8,'Bank-1S'!$AF:$AF,$N109,'Bank-1S'!$X:$X,$F109,'Bank-1S'!$Y:$Y,$G109))</f>
        <v>0</v>
      </c>
      <c r="CI109" s="179">
        <f ca="1">IF(CI$7&lt;&gt;"",SUMIFS('Bank-1S'!$AE:$AE,'Bank-1S'!$J:$J,"&gt;="&amp;CI$7,'Bank-1S'!$J:$J,"&lt;="&amp;CI$8,'Bank-1S'!$AF:$AF,$N109,'Bank-1S'!$X:$X,$F109,'Bank-1S'!$Y:$Y,$G109),SUMIFS('Bank-1S'!$AE:$AE,'Bank-1S'!$J:$J,CI$8,'Bank-1S'!$AF:$AF,$N109,'Bank-1S'!$X:$X,$F109,'Bank-1S'!$Y:$Y,$G109))</f>
        <v>0</v>
      </c>
      <c r="CJ109" s="179">
        <f ca="1">IF(CJ$7&lt;&gt;"",SUMIFS('Bank-1S'!$AE:$AE,'Bank-1S'!$J:$J,"&gt;="&amp;CJ$7,'Bank-1S'!$J:$J,"&lt;="&amp;CJ$8,'Bank-1S'!$AF:$AF,$N109,'Bank-1S'!$X:$X,$F109,'Bank-1S'!$Y:$Y,$G109),SUMIFS('Bank-1S'!$AE:$AE,'Bank-1S'!$J:$J,CJ$8,'Bank-1S'!$AF:$AF,$N109,'Bank-1S'!$X:$X,$F109,'Bank-1S'!$Y:$Y,$G109))</f>
        <v>0</v>
      </c>
      <c r="CK109" s="179">
        <f ca="1">IF(CK$7&lt;&gt;"",SUMIFS('Bank-1S'!$AE:$AE,'Bank-1S'!$J:$J,"&gt;="&amp;CK$7,'Bank-1S'!$J:$J,"&lt;="&amp;CK$8,'Bank-1S'!$AF:$AF,$N109,'Bank-1S'!$X:$X,$F109,'Bank-1S'!$Y:$Y,$G109),SUMIFS('Bank-1S'!$AE:$AE,'Bank-1S'!$J:$J,CK$8,'Bank-1S'!$AF:$AF,$N109,'Bank-1S'!$X:$X,$F109,'Bank-1S'!$Y:$Y,$G109))</f>
        <v>0</v>
      </c>
      <c r="CL109" s="179">
        <f ca="1">IF(CL$7&lt;&gt;"",SUMIFS('Bank-1S'!$AE:$AE,'Bank-1S'!$J:$J,"&gt;="&amp;CL$7,'Bank-1S'!$J:$J,"&lt;="&amp;CL$8,'Bank-1S'!$AF:$AF,$N109,'Bank-1S'!$X:$X,$F109,'Bank-1S'!$Y:$Y,$G109),SUMIFS('Bank-1S'!$AE:$AE,'Bank-1S'!$J:$J,CL$8,'Bank-1S'!$AF:$AF,$N109,'Bank-1S'!$X:$X,$F109,'Bank-1S'!$Y:$Y,$G109))</f>
        <v>0</v>
      </c>
      <c r="CM109" s="179">
        <f ca="1">IF(CM$7&lt;&gt;"",SUMIFS('Bank-1S'!$AE:$AE,'Bank-1S'!$J:$J,"&gt;="&amp;CM$7,'Bank-1S'!$J:$J,"&lt;="&amp;CM$8,'Bank-1S'!$AF:$AF,$N109,'Bank-1S'!$X:$X,$F109,'Bank-1S'!$Y:$Y,$G109),SUMIFS('Bank-1S'!$AE:$AE,'Bank-1S'!$J:$J,CM$8,'Bank-1S'!$AF:$AF,$N109,'Bank-1S'!$X:$X,$F109,'Bank-1S'!$Y:$Y,$G109))</f>
        <v>0</v>
      </c>
      <c r="CN109" s="179">
        <f ca="1">IF(CN$7&lt;&gt;"",SUMIFS('Bank-1S'!$AE:$AE,'Bank-1S'!$J:$J,"&gt;="&amp;CN$7,'Bank-1S'!$J:$J,"&lt;="&amp;CN$8,'Bank-1S'!$AF:$AF,$N109,'Bank-1S'!$X:$X,$F109,'Bank-1S'!$Y:$Y,$G109),SUMIFS('Bank-1S'!$AE:$AE,'Bank-1S'!$J:$J,CN$8,'Bank-1S'!$AF:$AF,$N109,'Bank-1S'!$X:$X,$F109,'Bank-1S'!$Y:$Y,$G109))</f>
        <v>0</v>
      </c>
      <c r="CO109" s="179">
        <f ca="1">IF(CO$7&lt;&gt;"",SUMIFS('Bank-1S'!$AE:$AE,'Bank-1S'!$J:$J,"&gt;="&amp;CO$7,'Bank-1S'!$J:$J,"&lt;="&amp;CO$8,'Bank-1S'!$AF:$AF,$N109,'Bank-1S'!$X:$X,$F109,'Bank-1S'!$Y:$Y,$G109),SUMIFS('Bank-1S'!$AE:$AE,'Bank-1S'!$J:$J,CO$8,'Bank-1S'!$AF:$AF,$N109,'Bank-1S'!$X:$X,$F109,'Bank-1S'!$Y:$Y,$G109))</f>
        <v>0</v>
      </c>
      <c r="CP109" s="179">
        <f ca="1">IF(CP$7&lt;&gt;"",SUMIFS('Bank-1S'!$AE:$AE,'Bank-1S'!$J:$J,"&gt;="&amp;CP$7,'Bank-1S'!$J:$J,"&lt;="&amp;CP$8,'Bank-1S'!$AF:$AF,$N109,'Bank-1S'!$X:$X,$F109,'Bank-1S'!$Y:$Y,$G109),SUMIFS('Bank-1S'!$AE:$AE,'Bank-1S'!$J:$J,CP$8,'Bank-1S'!$AF:$AF,$N109,'Bank-1S'!$X:$X,$F109,'Bank-1S'!$Y:$Y,$G109))</f>
        <v>0</v>
      </c>
      <c r="CQ109" s="179">
        <f ca="1">IF(CQ$7&lt;&gt;"",SUMIFS('Bank-1S'!$AE:$AE,'Bank-1S'!$J:$J,"&gt;="&amp;CQ$7,'Bank-1S'!$J:$J,"&lt;="&amp;CQ$8,'Bank-1S'!$AF:$AF,$N109,'Bank-1S'!$X:$X,$F109,'Bank-1S'!$Y:$Y,$G109),SUMIFS('Bank-1S'!$AE:$AE,'Bank-1S'!$J:$J,CQ$8,'Bank-1S'!$AF:$AF,$N109,'Bank-1S'!$X:$X,$F109,'Bank-1S'!$Y:$Y,$G109))</f>
        <v>0</v>
      </c>
      <c r="CR109" s="179">
        <f ca="1">IF(CR$7&lt;&gt;"",SUMIFS('Bank-1S'!$AE:$AE,'Bank-1S'!$J:$J,"&gt;="&amp;CR$7,'Bank-1S'!$J:$J,"&lt;="&amp;CR$8,'Bank-1S'!$AF:$AF,$N109,'Bank-1S'!$X:$X,$F109,'Bank-1S'!$Y:$Y,$G109),SUMIFS('Bank-1S'!$AE:$AE,'Bank-1S'!$J:$J,CR$8,'Bank-1S'!$AF:$AF,$N109,'Bank-1S'!$X:$X,$F109,'Bank-1S'!$Y:$Y,$G109))</f>
        <v>0</v>
      </c>
      <c r="CS109" s="179">
        <f ca="1">IF(CS$7&lt;&gt;"",SUMIFS('Bank-1S'!$AE:$AE,'Bank-1S'!$J:$J,"&gt;="&amp;CS$7,'Bank-1S'!$J:$J,"&lt;="&amp;CS$8,'Bank-1S'!$AF:$AF,$N109,'Bank-1S'!$X:$X,$F109,'Bank-1S'!$Y:$Y,$G109),SUMIFS('Bank-1S'!$AE:$AE,'Bank-1S'!$J:$J,CS$8,'Bank-1S'!$AF:$AF,$N109,'Bank-1S'!$X:$X,$F109,'Bank-1S'!$Y:$Y,$G109))</f>
        <v>0</v>
      </c>
      <c r="CT109" s="180">
        <f ca="1">IF(CT$7&lt;&gt;"",SUMIFS('Bank-1S'!$AE:$AE,'Bank-1S'!$J:$J,"&gt;="&amp;CT$7,'Bank-1S'!$J:$J,"&lt;="&amp;CT$8,'Bank-1S'!$AF:$AF,$N109,'Bank-1S'!$X:$X,$F109,'Bank-1S'!$Y:$Y,$G109),SUMIFS('Bank-1S'!$AE:$AE,'Bank-1S'!$J:$J,CT$8,'Bank-1S'!$AF:$AF,$N109,'Bank-1S'!$X:$X,$F109,'Bank-1S'!$Y:$Y,$G109))</f>
        <v>0</v>
      </c>
    </row>
    <row r="110" spans="1:98" s="181" customFormat="1" ht="10.199999999999999" x14ac:dyDescent="0.2">
      <c r="A110" s="172"/>
      <c r="B110" s="172"/>
      <c r="C110" s="172"/>
      <c r="D110" s="172"/>
      <c r="E110" s="191">
        <v>2</v>
      </c>
      <c r="F110" s="144" t="str">
        <f t="shared" si="44"/>
        <v>Оплаты капитальных затрат</v>
      </c>
      <c r="G110" s="172" t="str">
        <f>lists!$AD$24</f>
        <v>Оплата оборудования для склада</v>
      </c>
      <c r="H110" s="292">
        <f t="shared" ca="1" si="24"/>
        <v>0</v>
      </c>
      <c r="I110" s="308">
        <f t="shared" ca="1" si="40"/>
        <v>0</v>
      </c>
      <c r="J110" s="292">
        <f t="shared" ca="1" si="22"/>
        <v>0</v>
      </c>
      <c r="K110" s="308">
        <f t="shared" ca="1" si="26"/>
        <v>0</v>
      </c>
      <c r="L110" s="308">
        <f t="shared" ca="1" si="38"/>
        <v>0</v>
      </c>
      <c r="M110" s="173"/>
      <c r="N110" s="172" t="str">
        <f t="shared" si="42"/>
        <v>RUR</v>
      </c>
      <c r="O110" s="173"/>
      <c r="P110" s="172"/>
      <c r="Q110" s="261">
        <f t="shared" ca="1" si="28"/>
        <v>0</v>
      </c>
      <c r="R110" s="172"/>
      <c r="S110" s="174"/>
      <c r="T110" s="175">
        <f t="shared" ca="1" si="43"/>
        <v>0</v>
      </c>
      <c r="U110" s="176"/>
      <c r="V110" s="177"/>
      <c r="W110" s="178">
        <f>IF(W$7&lt;&gt;"",SUMIFS('Bank-1S'!$AE:$AE,'Bank-1S'!$J:$J,"&gt;="&amp;W$7,'Bank-1S'!$J:$J,"&lt;="&amp;W$8,'Bank-1S'!$AF:$AF,$N110,'Bank-1S'!$X:$X,$F110,'Bank-1S'!$Y:$Y,$G110),SUMIFS('Bank-1S'!$AE:$AE,'Bank-1S'!$J:$J,W$8,'Bank-1S'!$AF:$AF,$N110,'Bank-1S'!$X:$X,$F110,'Bank-1S'!$Y:$Y,$G110))</f>
        <v>0</v>
      </c>
      <c r="X110" s="179">
        <f ca="1">IF(X$7&lt;&gt;"",SUMIFS('Bank-1S'!$AE:$AE,'Bank-1S'!$J:$J,"&gt;="&amp;X$7,'Bank-1S'!$J:$J,"&lt;="&amp;X$8,'Bank-1S'!$AF:$AF,$N110,'Bank-1S'!$X:$X,$F110,'Bank-1S'!$Y:$Y,$G110),SUMIFS('Bank-1S'!$AE:$AE,'Bank-1S'!$J:$J,X$8,'Bank-1S'!$AF:$AF,$N110,'Bank-1S'!$X:$X,$F110,'Bank-1S'!$Y:$Y,$G110))</f>
        <v>0</v>
      </c>
      <c r="Y110" s="179">
        <f ca="1">IF(Y$7&lt;&gt;"",SUMIFS('Bank-1S'!$AE:$AE,'Bank-1S'!$J:$J,"&gt;="&amp;Y$7,'Bank-1S'!$J:$J,"&lt;="&amp;Y$8,'Bank-1S'!$AF:$AF,$N110,'Bank-1S'!$X:$X,$F110,'Bank-1S'!$Y:$Y,$G110),SUMIFS('Bank-1S'!$AE:$AE,'Bank-1S'!$J:$J,Y$8,'Bank-1S'!$AF:$AF,$N110,'Bank-1S'!$X:$X,$F110,'Bank-1S'!$Y:$Y,$G110))</f>
        <v>0</v>
      </c>
      <c r="Z110" s="179">
        <f ca="1">IF(Z$7&lt;&gt;"",SUMIFS('Bank-1S'!$AE:$AE,'Bank-1S'!$J:$J,"&gt;="&amp;Z$7,'Bank-1S'!$J:$J,"&lt;="&amp;Z$8,'Bank-1S'!$AF:$AF,$N110,'Bank-1S'!$X:$X,$F110,'Bank-1S'!$Y:$Y,$G110),SUMIFS('Bank-1S'!$AE:$AE,'Bank-1S'!$J:$J,Z$8,'Bank-1S'!$AF:$AF,$N110,'Bank-1S'!$X:$X,$F110,'Bank-1S'!$Y:$Y,$G110))</f>
        <v>0</v>
      </c>
      <c r="AA110" s="179">
        <f ca="1">IF(AA$7&lt;&gt;"",SUMIFS('Bank-1S'!$AE:$AE,'Bank-1S'!$J:$J,"&gt;="&amp;AA$7,'Bank-1S'!$J:$J,"&lt;="&amp;AA$8,'Bank-1S'!$AF:$AF,$N110,'Bank-1S'!$X:$X,$F110,'Bank-1S'!$Y:$Y,$G110),SUMIFS('Bank-1S'!$AE:$AE,'Bank-1S'!$J:$J,AA$8,'Bank-1S'!$AF:$AF,$N110,'Bank-1S'!$X:$X,$F110,'Bank-1S'!$Y:$Y,$G110))</f>
        <v>0</v>
      </c>
      <c r="AB110" s="179">
        <f ca="1">IF(AB$7&lt;&gt;"",SUMIFS('Bank-1S'!$AE:$AE,'Bank-1S'!$J:$J,"&gt;="&amp;AB$7,'Bank-1S'!$J:$J,"&lt;="&amp;AB$8,'Bank-1S'!$AF:$AF,$N110,'Bank-1S'!$X:$X,$F110,'Bank-1S'!$Y:$Y,$G110),SUMIFS('Bank-1S'!$AE:$AE,'Bank-1S'!$J:$J,AB$8,'Bank-1S'!$AF:$AF,$N110,'Bank-1S'!$X:$X,$F110,'Bank-1S'!$Y:$Y,$G110))</f>
        <v>0</v>
      </c>
      <c r="AC110" s="179">
        <f ca="1">IF(AC$7&lt;&gt;"",SUMIFS('Bank-1S'!$AE:$AE,'Bank-1S'!$J:$J,"&gt;="&amp;AC$7,'Bank-1S'!$J:$J,"&lt;="&amp;AC$8,'Bank-1S'!$AF:$AF,$N110,'Bank-1S'!$X:$X,$F110,'Bank-1S'!$Y:$Y,$G110),SUMIFS('Bank-1S'!$AE:$AE,'Bank-1S'!$J:$J,AC$8,'Bank-1S'!$AF:$AF,$N110,'Bank-1S'!$X:$X,$F110,'Bank-1S'!$Y:$Y,$G110))</f>
        <v>0</v>
      </c>
      <c r="AD110" s="179">
        <f ca="1">IF(AD$7&lt;&gt;"",SUMIFS('Bank-1S'!$AE:$AE,'Bank-1S'!$J:$J,"&gt;="&amp;AD$7,'Bank-1S'!$J:$J,"&lt;="&amp;AD$8,'Bank-1S'!$AF:$AF,$N110,'Bank-1S'!$X:$X,$F110,'Bank-1S'!$Y:$Y,$G110),SUMIFS('Bank-1S'!$AE:$AE,'Bank-1S'!$J:$J,AD$8,'Bank-1S'!$AF:$AF,$N110,'Bank-1S'!$X:$X,$F110,'Bank-1S'!$Y:$Y,$G110))</f>
        <v>0</v>
      </c>
      <c r="AE110" s="179">
        <f ca="1">IF(AE$7&lt;&gt;"",SUMIFS('Bank-1S'!$AE:$AE,'Bank-1S'!$J:$J,"&gt;="&amp;AE$7,'Bank-1S'!$J:$J,"&lt;="&amp;AE$8,'Bank-1S'!$AF:$AF,$N110,'Bank-1S'!$X:$X,$F110,'Bank-1S'!$Y:$Y,$G110),SUMIFS('Bank-1S'!$AE:$AE,'Bank-1S'!$J:$J,AE$8,'Bank-1S'!$AF:$AF,$N110,'Bank-1S'!$X:$X,$F110,'Bank-1S'!$Y:$Y,$G110))</f>
        <v>0</v>
      </c>
      <c r="AF110" s="179">
        <f ca="1">IF(AF$7&lt;&gt;"",SUMIFS('Bank-1S'!$AE:$AE,'Bank-1S'!$J:$J,"&gt;="&amp;AF$7,'Bank-1S'!$J:$J,"&lt;="&amp;AF$8,'Bank-1S'!$AF:$AF,$N110,'Bank-1S'!$X:$X,$F110,'Bank-1S'!$Y:$Y,$G110),SUMIFS('Bank-1S'!$AE:$AE,'Bank-1S'!$J:$J,AF$8,'Bank-1S'!$AF:$AF,$N110,'Bank-1S'!$X:$X,$F110,'Bank-1S'!$Y:$Y,$G110))</f>
        <v>0</v>
      </c>
      <c r="AG110" s="179">
        <f ca="1">IF(AG$7&lt;&gt;"",SUMIFS('Bank-1S'!$AE:$AE,'Bank-1S'!$J:$J,"&gt;="&amp;AG$7,'Bank-1S'!$J:$J,"&lt;="&amp;AG$8,'Bank-1S'!$AF:$AF,$N110,'Bank-1S'!$X:$X,$F110,'Bank-1S'!$Y:$Y,$G110),SUMIFS('Bank-1S'!$AE:$AE,'Bank-1S'!$J:$J,AG$8,'Bank-1S'!$AF:$AF,$N110,'Bank-1S'!$X:$X,$F110,'Bank-1S'!$Y:$Y,$G110))</f>
        <v>0</v>
      </c>
      <c r="AH110" s="179">
        <f ca="1">IF(AH$7&lt;&gt;"",SUMIFS('Bank-1S'!$AE:$AE,'Bank-1S'!$J:$J,"&gt;="&amp;AH$7,'Bank-1S'!$J:$J,"&lt;="&amp;AH$8,'Bank-1S'!$AF:$AF,$N110,'Bank-1S'!$X:$X,$F110,'Bank-1S'!$Y:$Y,$G110),SUMIFS('Bank-1S'!$AE:$AE,'Bank-1S'!$J:$J,AH$8,'Bank-1S'!$AF:$AF,$N110,'Bank-1S'!$X:$X,$F110,'Bank-1S'!$Y:$Y,$G110))</f>
        <v>0</v>
      </c>
      <c r="AI110" s="179">
        <f ca="1">IF(AI$7&lt;&gt;"",SUMIFS('Bank-1S'!$AE:$AE,'Bank-1S'!$J:$J,"&gt;="&amp;AI$7,'Bank-1S'!$J:$J,"&lt;="&amp;AI$8,'Bank-1S'!$AF:$AF,$N110,'Bank-1S'!$X:$X,$F110,'Bank-1S'!$Y:$Y,$G110),SUMIFS('Bank-1S'!$AE:$AE,'Bank-1S'!$J:$J,AI$8,'Bank-1S'!$AF:$AF,$N110,'Bank-1S'!$X:$X,$F110,'Bank-1S'!$Y:$Y,$G110))</f>
        <v>0</v>
      </c>
      <c r="AJ110" s="179">
        <f ca="1">IF(AJ$7&lt;&gt;"",SUMIFS('Bank-1S'!$AE:$AE,'Bank-1S'!$J:$J,"&gt;="&amp;AJ$7,'Bank-1S'!$J:$J,"&lt;="&amp;AJ$8,'Bank-1S'!$AF:$AF,$N110,'Bank-1S'!$X:$X,$F110,'Bank-1S'!$Y:$Y,$G110),SUMIFS('Bank-1S'!$AE:$AE,'Bank-1S'!$J:$J,AJ$8,'Bank-1S'!$AF:$AF,$N110,'Bank-1S'!$X:$X,$F110,'Bank-1S'!$Y:$Y,$G110))</f>
        <v>0</v>
      </c>
      <c r="AK110" s="179">
        <f ca="1">IF(AK$7&lt;&gt;"",SUMIFS('Bank-1S'!$AE:$AE,'Bank-1S'!$J:$J,"&gt;="&amp;AK$7,'Bank-1S'!$J:$J,"&lt;="&amp;AK$8,'Bank-1S'!$AF:$AF,$N110,'Bank-1S'!$X:$X,$F110,'Bank-1S'!$Y:$Y,$G110),SUMIFS('Bank-1S'!$AE:$AE,'Bank-1S'!$J:$J,AK$8,'Bank-1S'!$AF:$AF,$N110,'Bank-1S'!$X:$X,$F110,'Bank-1S'!$Y:$Y,$G110))</f>
        <v>0</v>
      </c>
      <c r="AL110" s="179">
        <f ca="1">IF(AL$7&lt;&gt;"",SUMIFS('Bank-1S'!$AE:$AE,'Bank-1S'!$J:$J,"&gt;="&amp;AL$7,'Bank-1S'!$J:$J,"&lt;="&amp;AL$8,'Bank-1S'!$AF:$AF,$N110,'Bank-1S'!$X:$X,$F110,'Bank-1S'!$Y:$Y,$G110),SUMIFS('Bank-1S'!$AE:$AE,'Bank-1S'!$J:$J,AL$8,'Bank-1S'!$AF:$AF,$N110,'Bank-1S'!$X:$X,$F110,'Bank-1S'!$Y:$Y,$G110))</f>
        <v>0</v>
      </c>
      <c r="AM110" s="179">
        <f ca="1">IF(AM$7&lt;&gt;"",SUMIFS('Bank-1S'!$AE:$AE,'Bank-1S'!$J:$J,"&gt;="&amp;AM$7,'Bank-1S'!$J:$J,"&lt;="&amp;AM$8,'Bank-1S'!$AF:$AF,$N110,'Bank-1S'!$X:$X,$F110,'Bank-1S'!$Y:$Y,$G110),SUMIFS('Bank-1S'!$AE:$AE,'Bank-1S'!$J:$J,AM$8,'Bank-1S'!$AF:$AF,$N110,'Bank-1S'!$X:$X,$F110,'Bank-1S'!$Y:$Y,$G110))</f>
        <v>0</v>
      </c>
      <c r="AN110" s="179">
        <f ca="1">IF(AN$7&lt;&gt;"",SUMIFS('Bank-1S'!$AE:$AE,'Bank-1S'!$J:$J,"&gt;="&amp;AN$7,'Bank-1S'!$J:$J,"&lt;="&amp;AN$8,'Bank-1S'!$AF:$AF,$N110,'Bank-1S'!$X:$X,$F110,'Bank-1S'!$Y:$Y,$G110),SUMIFS('Bank-1S'!$AE:$AE,'Bank-1S'!$J:$J,AN$8,'Bank-1S'!$AF:$AF,$N110,'Bank-1S'!$X:$X,$F110,'Bank-1S'!$Y:$Y,$G110))</f>
        <v>0</v>
      </c>
      <c r="AO110" s="179">
        <f ca="1">IF(AO$7&lt;&gt;"",SUMIFS('Bank-1S'!$AE:$AE,'Bank-1S'!$J:$J,"&gt;="&amp;AO$7,'Bank-1S'!$J:$J,"&lt;="&amp;AO$8,'Bank-1S'!$AF:$AF,$N110,'Bank-1S'!$X:$X,$F110,'Bank-1S'!$Y:$Y,$G110),SUMIFS('Bank-1S'!$AE:$AE,'Bank-1S'!$J:$J,AO$8,'Bank-1S'!$AF:$AF,$N110,'Bank-1S'!$X:$X,$F110,'Bank-1S'!$Y:$Y,$G110))</f>
        <v>0</v>
      </c>
      <c r="AP110" s="179">
        <f ca="1">IF(AP$7&lt;&gt;"",SUMIFS('Bank-1S'!$AE:$AE,'Bank-1S'!$J:$J,"&gt;="&amp;AP$7,'Bank-1S'!$J:$J,"&lt;="&amp;AP$8,'Bank-1S'!$AF:$AF,$N110,'Bank-1S'!$X:$X,$F110,'Bank-1S'!$Y:$Y,$G110),SUMIFS('Bank-1S'!$AE:$AE,'Bank-1S'!$J:$J,AP$8,'Bank-1S'!$AF:$AF,$N110,'Bank-1S'!$X:$X,$F110,'Bank-1S'!$Y:$Y,$G110))</f>
        <v>0</v>
      </c>
      <c r="AQ110" s="179">
        <f ca="1">IF(AQ$7&lt;&gt;"",SUMIFS('Bank-1S'!$AE:$AE,'Bank-1S'!$J:$J,"&gt;="&amp;AQ$7,'Bank-1S'!$J:$J,"&lt;="&amp;AQ$8,'Bank-1S'!$AF:$AF,$N110,'Bank-1S'!$X:$X,$F110,'Bank-1S'!$Y:$Y,$G110),SUMIFS('Bank-1S'!$AE:$AE,'Bank-1S'!$J:$J,AQ$8,'Bank-1S'!$AF:$AF,$N110,'Bank-1S'!$X:$X,$F110,'Bank-1S'!$Y:$Y,$G110))</f>
        <v>0</v>
      </c>
      <c r="AR110" s="179">
        <f ca="1">IF(AR$7&lt;&gt;"",SUMIFS('Bank-1S'!$AE:$AE,'Bank-1S'!$J:$J,"&gt;="&amp;AR$7,'Bank-1S'!$J:$J,"&lt;="&amp;AR$8,'Bank-1S'!$AF:$AF,$N110,'Bank-1S'!$X:$X,$F110,'Bank-1S'!$Y:$Y,$G110),SUMIFS('Bank-1S'!$AE:$AE,'Bank-1S'!$J:$J,AR$8,'Bank-1S'!$AF:$AF,$N110,'Bank-1S'!$X:$X,$F110,'Bank-1S'!$Y:$Y,$G110))</f>
        <v>0</v>
      </c>
      <c r="AS110" s="179">
        <f ca="1">IF(AS$7&lt;&gt;"",SUMIFS('Bank-1S'!$AE:$AE,'Bank-1S'!$J:$J,"&gt;="&amp;AS$7,'Bank-1S'!$J:$J,"&lt;="&amp;AS$8,'Bank-1S'!$AF:$AF,$N110,'Bank-1S'!$X:$X,$F110,'Bank-1S'!$Y:$Y,$G110),SUMIFS('Bank-1S'!$AE:$AE,'Bank-1S'!$J:$J,AS$8,'Bank-1S'!$AF:$AF,$N110,'Bank-1S'!$X:$X,$F110,'Bank-1S'!$Y:$Y,$G110))</f>
        <v>0</v>
      </c>
      <c r="AT110" s="179">
        <f ca="1">IF(AT$7&lt;&gt;"",SUMIFS('Bank-1S'!$AE:$AE,'Bank-1S'!$J:$J,"&gt;="&amp;AT$7,'Bank-1S'!$J:$J,"&lt;="&amp;AT$8,'Bank-1S'!$AF:$AF,$N110,'Bank-1S'!$X:$X,$F110,'Bank-1S'!$Y:$Y,$G110),SUMIFS('Bank-1S'!$AE:$AE,'Bank-1S'!$J:$J,AT$8,'Bank-1S'!$AF:$AF,$N110,'Bank-1S'!$X:$X,$F110,'Bank-1S'!$Y:$Y,$G110))</f>
        <v>0</v>
      </c>
      <c r="AU110" s="179">
        <f ca="1">IF(AU$7&lt;&gt;"",SUMIFS('Bank-1S'!$AE:$AE,'Bank-1S'!$J:$J,"&gt;="&amp;AU$7,'Bank-1S'!$J:$J,"&lt;="&amp;AU$8,'Bank-1S'!$AF:$AF,$N110,'Bank-1S'!$X:$X,$F110,'Bank-1S'!$Y:$Y,$G110),SUMIFS('Bank-1S'!$AE:$AE,'Bank-1S'!$J:$J,AU$8,'Bank-1S'!$AF:$AF,$N110,'Bank-1S'!$X:$X,$F110,'Bank-1S'!$Y:$Y,$G110))</f>
        <v>0</v>
      </c>
      <c r="AV110" s="179">
        <f ca="1">IF(AV$7&lt;&gt;"",SUMIFS('Bank-1S'!$AE:$AE,'Bank-1S'!$J:$J,"&gt;="&amp;AV$7,'Bank-1S'!$J:$J,"&lt;="&amp;AV$8,'Bank-1S'!$AF:$AF,$N110,'Bank-1S'!$X:$X,$F110,'Bank-1S'!$Y:$Y,$G110),SUMIFS('Bank-1S'!$AE:$AE,'Bank-1S'!$J:$J,AV$8,'Bank-1S'!$AF:$AF,$N110,'Bank-1S'!$X:$X,$F110,'Bank-1S'!$Y:$Y,$G110))</f>
        <v>0</v>
      </c>
      <c r="AW110" s="179">
        <f ca="1">IF(AW$7&lt;&gt;"",SUMIFS('Bank-1S'!$AE:$AE,'Bank-1S'!$J:$J,"&gt;="&amp;AW$7,'Bank-1S'!$J:$J,"&lt;="&amp;AW$8,'Bank-1S'!$AF:$AF,$N110,'Bank-1S'!$X:$X,$F110,'Bank-1S'!$Y:$Y,$G110),SUMIFS('Bank-1S'!$AE:$AE,'Bank-1S'!$J:$J,AW$8,'Bank-1S'!$AF:$AF,$N110,'Bank-1S'!$X:$X,$F110,'Bank-1S'!$Y:$Y,$G110))</f>
        <v>0</v>
      </c>
      <c r="AX110" s="179">
        <f ca="1">IF(AX$7&lt;&gt;"",SUMIFS('Bank-1S'!$AE:$AE,'Bank-1S'!$J:$J,"&gt;="&amp;AX$7,'Bank-1S'!$J:$J,"&lt;="&amp;AX$8,'Bank-1S'!$AF:$AF,$N110,'Bank-1S'!$X:$X,$F110,'Bank-1S'!$Y:$Y,$G110),SUMIFS('Bank-1S'!$AE:$AE,'Bank-1S'!$J:$J,AX$8,'Bank-1S'!$AF:$AF,$N110,'Bank-1S'!$X:$X,$F110,'Bank-1S'!$Y:$Y,$G110))</f>
        <v>0</v>
      </c>
      <c r="AY110" s="179">
        <f ca="1">IF(AY$7&lt;&gt;"",SUMIFS('Bank-1S'!$AE:$AE,'Bank-1S'!$J:$J,"&gt;="&amp;AY$7,'Bank-1S'!$J:$J,"&lt;="&amp;AY$8,'Bank-1S'!$AF:$AF,$N110,'Bank-1S'!$X:$X,$F110,'Bank-1S'!$Y:$Y,$G110),SUMIFS('Bank-1S'!$AE:$AE,'Bank-1S'!$J:$J,AY$8,'Bank-1S'!$AF:$AF,$N110,'Bank-1S'!$X:$X,$F110,'Bank-1S'!$Y:$Y,$G110))</f>
        <v>0</v>
      </c>
      <c r="AZ110" s="179">
        <f ca="1">IF(AZ$7&lt;&gt;"",SUMIFS('Bank-1S'!$AE:$AE,'Bank-1S'!$J:$J,"&gt;="&amp;AZ$7,'Bank-1S'!$J:$J,"&lt;="&amp;AZ$8,'Bank-1S'!$AF:$AF,$N110,'Bank-1S'!$X:$X,$F110,'Bank-1S'!$Y:$Y,$G110),SUMIFS('Bank-1S'!$AE:$AE,'Bank-1S'!$J:$J,AZ$8,'Bank-1S'!$AF:$AF,$N110,'Bank-1S'!$X:$X,$F110,'Bank-1S'!$Y:$Y,$G110))</f>
        <v>0</v>
      </c>
      <c r="BA110" s="179">
        <f ca="1">IF(BA$7&lt;&gt;"",SUMIFS('Bank-1S'!$AE:$AE,'Bank-1S'!$J:$J,"&gt;="&amp;BA$7,'Bank-1S'!$J:$J,"&lt;="&amp;BA$8,'Bank-1S'!$AF:$AF,$N110,'Bank-1S'!$X:$X,$F110,'Bank-1S'!$Y:$Y,$G110),SUMIFS('Bank-1S'!$AE:$AE,'Bank-1S'!$J:$J,BA$8,'Bank-1S'!$AF:$AF,$N110,'Bank-1S'!$X:$X,$F110,'Bank-1S'!$Y:$Y,$G110))</f>
        <v>0</v>
      </c>
      <c r="BB110" s="179">
        <f ca="1">IF(BB$7&lt;&gt;"",SUMIFS('Bank-1S'!$AE:$AE,'Bank-1S'!$J:$J,"&gt;="&amp;BB$7,'Bank-1S'!$J:$J,"&lt;="&amp;BB$8,'Bank-1S'!$AF:$AF,$N110,'Bank-1S'!$X:$X,$F110,'Bank-1S'!$Y:$Y,$G110),SUMIFS('Bank-1S'!$AE:$AE,'Bank-1S'!$J:$J,BB$8,'Bank-1S'!$AF:$AF,$N110,'Bank-1S'!$X:$X,$F110,'Bank-1S'!$Y:$Y,$G110))</f>
        <v>0</v>
      </c>
      <c r="BC110" s="179">
        <f ca="1">IF(BC$7&lt;&gt;"",SUMIFS('Bank-1S'!$AE:$AE,'Bank-1S'!$J:$J,"&gt;="&amp;BC$7,'Bank-1S'!$J:$J,"&lt;="&amp;BC$8,'Bank-1S'!$AF:$AF,$N110,'Bank-1S'!$X:$X,$F110,'Bank-1S'!$Y:$Y,$G110),SUMIFS('Bank-1S'!$AE:$AE,'Bank-1S'!$J:$J,BC$8,'Bank-1S'!$AF:$AF,$N110,'Bank-1S'!$X:$X,$F110,'Bank-1S'!$Y:$Y,$G110))</f>
        <v>0</v>
      </c>
      <c r="BD110" s="179">
        <f ca="1">IF(BD$7&lt;&gt;"",SUMIFS('Bank-1S'!$AE:$AE,'Bank-1S'!$J:$J,"&gt;="&amp;BD$7,'Bank-1S'!$J:$J,"&lt;="&amp;BD$8,'Bank-1S'!$AF:$AF,$N110,'Bank-1S'!$X:$X,$F110,'Bank-1S'!$Y:$Y,$G110),SUMIFS('Bank-1S'!$AE:$AE,'Bank-1S'!$J:$J,BD$8,'Bank-1S'!$AF:$AF,$N110,'Bank-1S'!$X:$X,$F110,'Bank-1S'!$Y:$Y,$G110))</f>
        <v>0</v>
      </c>
      <c r="BE110" s="179">
        <f ca="1">IF(BE$7&lt;&gt;"",SUMIFS('Bank-1S'!$AE:$AE,'Bank-1S'!$J:$J,"&gt;="&amp;BE$7,'Bank-1S'!$J:$J,"&lt;="&amp;BE$8,'Bank-1S'!$AF:$AF,$N110,'Bank-1S'!$X:$X,$F110,'Bank-1S'!$Y:$Y,$G110),SUMIFS('Bank-1S'!$AE:$AE,'Bank-1S'!$J:$J,BE$8,'Bank-1S'!$AF:$AF,$N110,'Bank-1S'!$X:$X,$F110,'Bank-1S'!$Y:$Y,$G110))</f>
        <v>0</v>
      </c>
      <c r="BF110" s="179">
        <f ca="1">IF(BF$7&lt;&gt;"",SUMIFS('Bank-1S'!$AE:$AE,'Bank-1S'!$J:$J,"&gt;="&amp;BF$7,'Bank-1S'!$J:$J,"&lt;="&amp;BF$8,'Bank-1S'!$AF:$AF,$N110,'Bank-1S'!$X:$X,$F110,'Bank-1S'!$Y:$Y,$G110),SUMIFS('Bank-1S'!$AE:$AE,'Bank-1S'!$J:$J,BF$8,'Bank-1S'!$AF:$AF,$N110,'Bank-1S'!$X:$X,$F110,'Bank-1S'!$Y:$Y,$G110))</f>
        <v>0</v>
      </c>
      <c r="BG110" s="179">
        <f ca="1">IF(BG$7&lt;&gt;"",SUMIFS('Bank-1S'!$AE:$AE,'Bank-1S'!$J:$J,"&gt;="&amp;BG$7,'Bank-1S'!$J:$J,"&lt;="&amp;BG$8,'Bank-1S'!$AF:$AF,$N110,'Bank-1S'!$X:$X,$F110,'Bank-1S'!$Y:$Y,$G110),SUMIFS('Bank-1S'!$AE:$AE,'Bank-1S'!$J:$J,BG$8,'Bank-1S'!$AF:$AF,$N110,'Bank-1S'!$X:$X,$F110,'Bank-1S'!$Y:$Y,$G110))</f>
        <v>0</v>
      </c>
      <c r="BH110" s="179">
        <f ca="1">IF(BH$7&lt;&gt;"",SUMIFS('Bank-1S'!$AE:$AE,'Bank-1S'!$J:$J,"&gt;="&amp;BH$7,'Bank-1S'!$J:$J,"&lt;="&amp;BH$8,'Bank-1S'!$AF:$AF,$N110,'Bank-1S'!$X:$X,$F110,'Bank-1S'!$Y:$Y,$G110),SUMIFS('Bank-1S'!$AE:$AE,'Bank-1S'!$J:$J,BH$8,'Bank-1S'!$AF:$AF,$N110,'Bank-1S'!$X:$X,$F110,'Bank-1S'!$Y:$Y,$G110))</f>
        <v>0</v>
      </c>
      <c r="BI110" s="179">
        <f ca="1">IF(BI$7&lt;&gt;"",SUMIFS('Bank-1S'!$AE:$AE,'Bank-1S'!$J:$J,"&gt;="&amp;BI$7,'Bank-1S'!$J:$J,"&lt;="&amp;BI$8,'Bank-1S'!$AF:$AF,$N110,'Bank-1S'!$X:$X,$F110,'Bank-1S'!$Y:$Y,$G110),SUMIFS('Bank-1S'!$AE:$AE,'Bank-1S'!$J:$J,BI$8,'Bank-1S'!$AF:$AF,$N110,'Bank-1S'!$X:$X,$F110,'Bank-1S'!$Y:$Y,$G110))</f>
        <v>0</v>
      </c>
      <c r="BJ110" s="179">
        <f ca="1">IF(BJ$7&lt;&gt;"",SUMIFS('Bank-1S'!$AE:$AE,'Bank-1S'!$J:$J,"&gt;="&amp;BJ$7,'Bank-1S'!$J:$J,"&lt;="&amp;BJ$8,'Bank-1S'!$AF:$AF,$N110,'Bank-1S'!$X:$X,$F110,'Bank-1S'!$Y:$Y,$G110),SUMIFS('Bank-1S'!$AE:$AE,'Bank-1S'!$J:$J,BJ$8,'Bank-1S'!$AF:$AF,$N110,'Bank-1S'!$X:$X,$F110,'Bank-1S'!$Y:$Y,$G110))</f>
        <v>0</v>
      </c>
      <c r="BK110" s="179">
        <f ca="1">IF(BK$7&lt;&gt;"",SUMIFS('Bank-1S'!$AE:$AE,'Bank-1S'!$J:$J,"&gt;="&amp;BK$7,'Bank-1S'!$J:$J,"&lt;="&amp;BK$8,'Bank-1S'!$AF:$AF,$N110,'Bank-1S'!$X:$X,$F110,'Bank-1S'!$Y:$Y,$G110),SUMIFS('Bank-1S'!$AE:$AE,'Bank-1S'!$J:$J,BK$8,'Bank-1S'!$AF:$AF,$N110,'Bank-1S'!$X:$X,$F110,'Bank-1S'!$Y:$Y,$G110))</f>
        <v>0</v>
      </c>
      <c r="BL110" s="179">
        <f ca="1">IF(BL$7&lt;&gt;"",SUMIFS('Bank-1S'!$AE:$AE,'Bank-1S'!$J:$J,"&gt;="&amp;BL$7,'Bank-1S'!$J:$J,"&lt;="&amp;BL$8,'Bank-1S'!$AF:$AF,$N110,'Bank-1S'!$X:$X,$F110,'Bank-1S'!$Y:$Y,$G110),SUMIFS('Bank-1S'!$AE:$AE,'Bank-1S'!$J:$J,BL$8,'Bank-1S'!$AF:$AF,$N110,'Bank-1S'!$X:$X,$F110,'Bank-1S'!$Y:$Y,$G110))</f>
        <v>0</v>
      </c>
      <c r="BM110" s="179">
        <f ca="1">IF(BM$7&lt;&gt;"",SUMIFS('Bank-1S'!$AE:$AE,'Bank-1S'!$J:$J,"&gt;="&amp;BM$7,'Bank-1S'!$J:$J,"&lt;="&amp;BM$8,'Bank-1S'!$AF:$AF,$N110,'Bank-1S'!$X:$X,$F110,'Bank-1S'!$Y:$Y,$G110),SUMIFS('Bank-1S'!$AE:$AE,'Bank-1S'!$J:$J,BM$8,'Bank-1S'!$AF:$AF,$N110,'Bank-1S'!$X:$X,$F110,'Bank-1S'!$Y:$Y,$G110))</f>
        <v>0</v>
      </c>
      <c r="BN110" s="179">
        <f ca="1">IF(BN$7&lt;&gt;"",SUMIFS('Bank-1S'!$AE:$AE,'Bank-1S'!$J:$J,"&gt;="&amp;BN$7,'Bank-1S'!$J:$J,"&lt;="&amp;BN$8,'Bank-1S'!$AF:$AF,$N110,'Bank-1S'!$X:$X,$F110,'Bank-1S'!$Y:$Y,$G110),SUMIFS('Bank-1S'!$AE:$AE,'Bank-1S'!$J:$J,BN$8,'Bank-1S'!$AF:$AF,$N110,'Bank-1S'!$X:$X,$F110,'Bank-1S'!$Y:$Y,$G110))</f>
        <v>0</v>
      </c>
      <c r="BO110" s="179">
        <f ca="1">IF(BO$7&lt;&gt;"",SUMIFS('Bank-1S'!$AE:$AE,'Bank-1S'!$J:$J,"&gt;="&amp;BO$7,'Bank-1S'!$J:$J,"&lt;="&amp;BO$8,'Bank-1S'!$AF:$AF,$N110,'Bank-1S'!$X:$X,$F110,'Bank-1S'!$Y:$Y,$G110),SUMIFS('Bank-1S'!$AE:$AE,'Bank-1S'!$J:$J,BO$8,'Bank-1S'!$AF:$AF,$N110,'Bank-1S'!$X:$X,$F110,'Bank-1S'!$Y:$Y,$G110))</f>
        <v>0</v>
      </c>
      <c r="BP110" s="179">
        <f ca="1">IF(BP$7&lt;&gt;"",SUMIFS('Bank-1S'!$AE:$AE,'Bank-1S'!$J:$J,"&gt;="&amp;BP$7,'Bank-1S'!$J:$J,"&lt;="&amp;BP$8,'Bank-1S'!$AF:$AF,$N110,'Bank-1S'!$X:$X,$F110,'Bank-1S'!$Y:$Y,$G110),SUMIFS('Bank-1S'!$AE:$AE,'Bank-1S'!$J:$J,BP$8,'Bank-1S'!$AF:$AF,$N110,'Bank-1S'!$X:$X,$F110,'Bank-1S'!$Y:$Y,$G110))</f>
        <v>0</v>
      </c>
      <c r="BQ110" s="179">
        <f ca="1">IF(BQ$7&lt;&gt;"",SUMIFS('Bank-1S'!$AE:$AE,'Bank-1S'!$J:$J,"&gt;="&amp;BQ$7,'Bank-1S'!$J:$J,"&lt;="&amp;BQ$8,'Bank-1S'!$AF:$AF,$N110,'Bank-1S'!$X:$X,$F110,'Bank-1S'!$Y:$Y,$G110),SUMIFS('Bank-1S'!$AE:$AE,'Bank-1S'!$J:$J,BQ$8,'Bank-1S'!$AF:$AF,$N110,'Bank-1S'!$X:$X,$F110,'Bank-1S'!$Y:$Y,$G110))</f>
        <v>0</v>
      </c>
      <c r="BR110" s="179">
        <f ca="1">IF(BR$7&lt;&gt;"",SUMIFS('Bank-1S'!$AE:$AE,'Bank-1S'!$J:$J,"&gt;="&amp;BR$7,'Bank-1S'!$J:$J,"&lt;="&amp;BR$8,'Bank-1S'!$AF:$AF,$N110,'Bank-1S'!$X:$X,$F110,'Bank-1S'!$Y:$Y,$G110),SUMIFS('Bank-1S'!$AE:$AE,'Bank-1S'!$J:$J,BR$8,'Bank-1S'!$AF:$AF,$N110,'Bank-1S'!$X:$X,$F110,'Bank-1S'!$Y:$Y,$G110))</f>
        <v>0</v>
      </c>
      <c r="BS110" s="179">
        <f ca="1">IF(BS$7&lt;&gt;"",SUMIFS('Bank-1S'!$AE:$AE,'Bank-1S'!$J:$J,"&gt;="&amp;BS$7,'Bank-1S'!$J:$J,"&lt;="&amp;BS$8,'Bank-1S'!$AF:$AF,$N110,'Bank-1S'!$X:$X,$F110,'Bank-1S'!$Y:$Y,$G110),SUMIFS('Bank-1S'!$AE:$AE,'Bank-1S'!$J:$J,BS$8,'Bank-1S'!$AF:$AF,$N110,'Bank-1S'!$X:$X,$F110,'Bank-1S'!$Y:$Y,$G110))</f>
        <v>0</v>
      </c>
      <c r="BT110" s="179">
        <f ca="1">IF(BT$7&lt;&gt;"",SUMIFS('Bank-1S'!$AE:$AE,'Bank-1S'!$J:$J,"&gt;="&amp;BT$7,'Bank-1S'!$J:$J,"&lt;="&amp;BT$8,'Bank-1S'!$AF:$AF,$N110,'Bank-1S'!$X:$X,$F110,'Bank-1S'!$Y:$Y,$G110),SUMIFS('Bank-1S'!$AE:$AE,'Bank-1S'!$J:$J,BT$8,'Bank-1S'!$AF:$AF,$N110,'Bank-1S'!$X:$X,$F110,'Bank-1S'!$Y:$Y,$G110))</f>
        <v>0</v>
      </c>
      <c r="BU110" s="179">
        <f ca="1">IF(BU$7&lt;&gt;"",SUMIFS('Bank-1S'!$AE:$AE,'Bank-1S'!$J:$J,"&gt;="&amp;BU$7,'Bank-1S'!$J:$J,"&lt;="&amp;BU$8,'Bank-1S'!$AF:$AF,$N110,'Bank-1S'!$X:$X,$F110,'Bank-1S'!$Y:$Y,$G110),SUMIFS('Bank-1S'!$AE:$AE,'Bank-1S'!$J:$J,BU$8,'Bank-1S'!$AF:$AF,$N110,'Bank-1S'!$X:$X,$F110,'Bank-1S'!$Y:$Y,$G110))</f>
        <v>0</v>
      </c>
      <c r="BV110" s="179">
        <f ca="1">IF(BV$7&lt;&gt;"",SUMIFS('Bank-1S'!$AE:$AE,'Bank-1S'!$J:$J,"&gt;="&amp;BV$7,'Bank-1S'!$J:$J,"&lt;="&amp;BV$8,'Bank-1S'!$AF:$AF,$N110,'Bank-1S'!$X:$X,$F110,'Bank-1S'!$Y:$Y,$G110),SUMIFS('Bank-1S'!$AE:$AE,'Bank-1S'!$J:$J,BV$8,'Bank-1S'!$AF:$AF,$N110,'Bank-1S'!$X:$X,$F110,'Bank-1S'!$Y:$Y,$G110))</f>
        <v>0</v>
      </c>
      <c r="BW110" s="179">
        <f ca="1">IF(BW$7&lt;&gt;"",SUMIFS('Bank-1S'!$AE:$AE,'Bank-1S'!$J:$J,"&gt;="&amp;BW$7,'Bank-1S'!$J:$J,"&lt;="&amp;BW$8,'Bank-1S'!$AF:$AF,$N110,'Bank-1S'!$X:$X,$F110,'Bank-1S'!$Y:$Y,$G110),SUMIFS('Bank-1S'!$AE:$AE,'Bank-1S'!$J:$J,BW$8,'Bank-1S'!$AF:$AF,$N110,'Bank-1S'!$X:$X,$F110,'Bank-1S'!$Y:$Y,$G110))</f>
        <v>0</v>
      </c>
      <c r="BX110" s="179">
        <f ca="1">IF(BX$7&lt;&gt;"",SUMIFS('Bank-1S'!$AE:$AE,'Bank-1S'!$J:$J,"&gt;="&amp;BX$7,'Bank-1S'!$J:$J,"&lt;="&amp;BX$8,'Bank-1S'!$AF:$AF,$N110,'Bank-1S'!$X:$X,$F110,'Bank-1S'!$Y:$Y,$G110),SUMIFS('Bank-1S'!$AE:$AE,'Bank-1S'!$J:$J,BX$8,'Bank-1S'!$AF:$AF,$N110,'Bank-1S'!$X:$X,$F110,'Bank-1S'!$Y:$Y,$G110))</f>
        <v>0</v>
      </c>
      <c r="BY110" s="179">
        <f ca="1">IF(BY$7&lt;&gt;"",SUMIFS('Bank-1S'!$AE:$AE,'Bank-1S'!$J:$J,"&gt;="&amp;BY$7,'Bank-1S'!$J:$J,"&lt;="&amp;BY$8,'Bank-1S'!$AF:$AF,$N110,'Bank-1S'!$X:$X,$F110,'Bank-1S'!$Y:$Y,$G110),SUMIFS('Bank-1S'!$AE:$AE,'Bank-1S'!$J:$J,BY$8,'Bank-1S'!$AF:$AF,$N110,'Bank-1S'!$X:$X,$F110,'Bank-1S'!$Y:$Y,$G110))</f>
        <v>0</v>
      </c>
      <c r="BZ110" s="179">
        <f ca="1">IF(BZ$7&lt;&gt;"",SUMIFS('Bank-1S'!$AE:$AE,'Bank-1S'!$J:$J,"&gt;="&amp;BZ$7,'Bank-1S'!$J:$J,"&lt;="&amp;BZ$8,'Bank-1S'!$AF:$AF,$N110,'Bank-1S'!$X:$X,$F110,'Bank-1S'!$Y:$Y,$G110),SUMIFS('Bank-1S'!$AE:$AE,'Bank-1S'!$J:$J,BZ$8,'Bank-1S'!$AF:$AF,$N110,'Bank-1S'!$X:$X,$F110,'Bank-1S'!$Y:$Y,$G110))</f>
        <v>0</v>
      </c>
      <c r="CA110" s="179">
        <f ca="1">IF(CA$7&lt;&gt;"",SUMIFS('Bank-1S'!$AE:$AE,'Bank-1S'!$J:$J,"&gt;="&amp;CA$7,'Bank-1S'!$J:$J,"&lt;="&amp;CA$8,'Bank-1S'!$AF:$AF,$N110,'Bank-1S'!$X:$X,$F110,'Bank-1S'!$Y:$Y,$G110),SUMIFS('Bank-1S'!$AE:$AE,'Bank-1S'!$J:$J,CA$8,'Bank-1S'!$AF:$AF,$N110,'Bank-1S'!$X:$X,$F110,'Bank-1S'!$Y:$Y,$G110))</f>
        <v>0</v>
      </c>
      <c r="CB110" s="179">
        <f ca="1">IF(CB$7&lt;&gt;"",SUMIFS('Bank-1S'!$AE:$AE,'Bank-1S'!$J:$J,"&gt;="&amp;CB$7,'Bank-1S'!$J:$J,"&lt;="&amp;CB$8,'Bank-1S'!$AF:$AF,$N110,'Bank-1S'!$X:$X,$F110,'Bank-1S'!$Y:$Y,$G110),SUMIFS('Bank-1S'!$AE:$AE,'Bank-1S'!$J:$J,CB$8,'Bank-1S'!$AF:$AF,$N110,'Bank-1S'!$X:$X,$F110,'Bank-1S'!$Y:$Y,$G110))</f>
        <v>0</v>
      </c>
      <c r="CC110" s="179">
        <f ca="1">IF(CC$7&lt;&gt;"",SUMIFS('Bank-1S'!$AE:$AE,'Bank-1S'!$J:$J,"&gt;="&amp;CC$7,'Bank-1S'!$J:$J,"&lt;="&amp;CC$8,'Bank-1S'!$AF:$AF,$N110,'Bank-1S'!$X:$X,$F110,'Bank-1S'!$Y:$Y,$G110),SUMIFS('Bank-1S'!$AE:$AE,'Bank-1S'!$J:$J,CC$8,'Bank-1S'!$AF:$AF,$N110,'Bank-1S'!$X:$X,$F110,'Bank-1S'!$Y:$Y,$G110))</f>
        <v>0</v>
      </c>
      <c r="CD110" s="179">
        <f ca="1">IF(CD$7&lt;&gt;"",SUMIFS('Bank-1S'!$AE:$AE,'Bank-1S'!$J:$J,"&gt;="&amp;CD$7,'Bank-1S'!$J:$J,"&lt;="&amp;CD$8,'Bank-1S'!$AF:$AF,$N110,'Bank-1S'!$X:$X,$F110,'Bank-1S'!$Y:$Y,$G110),SUMIFS('Bank-1S'!$AE:$AE,'Bank-1S'!$J:$J,CD$8,'Bank-1S'!$AF:$AF,$N110,'Bank-1S'!$X:$X,$F110,'Bank-1S'!$Y:$Y,$G110))</f>
        <v>0</v>
      </c>
      <c r="CE110" s="179">
        <f ca="1">IF(CE$7&lt;&gt;"",SUMIFS('Bank-1S'!$AE:$AE,'Bank-1S'!$J:$J,"&gt;="&amp;CE$7,'Bank-1S'!$J:$J,"&lt;="&amp;CE$8,'Bank-1S'!$AF:$AF,$N110,'Bank-1S'!$X:$X,$F110,'Bank-1S'!$Y:$Y,$G110),SUMIFS('Bank-1S'!$AE:$AE,'Bank-1S'!$J:$J,CE$8,'Bank-1S'!$AF:$AF,$N110,'Bank-1S'!$X:$X,$F110,'Bank-1S'!$Y:$Y,$G110))</f>
        <v>0</v>
      </c>
      <c r="CF110" s="179">
        <f ca="1">IF(CF$7&lt;&gt;"",SUMIFS('Bank-1S'!$AE:$AE,'Bank-1S'!$J:$J,"&gt;="&amp;CF$7,'Bank-1S'!$J:$J,"&lt;="&amp;CF$8,'Bank-1S'!$AF:$AF,$N110,'Bank-1S'!$X:$X,$F110,'Bank-1S'!$Y:$Y,$G110),SUMIFS('Bank-1S'!$AE:$AE,'Bank-1S'!$J:$J,CF$8,'Bank-1S'!$AF:$AF,$N110,'Bank-1S'!$X:$X,$F110,'Bank-1S'!$Y:$Y,$G110))</f>
        <v>0</v>
      </c>
      <c r="CG110" s="179">
        <f ca="1">IF(CG$7&lt;&gt;"",SUMIFS('Bank-1S'!$AE:$AE,'Bank-1S'!$J:$J,"&gt;="&amp;CG$7,'Bank-1S'!$J:$J,"&lt;="&amp;CG$8,'Bank-1S'!$AF:$AF,$N110,'Bank-1S'!$X:$X,$F110,'Bank-1S'!$Y:$Y,$G110),SUMIFS('Bank-1S'!$AE:$AE,'Bank-1S'!$J:$J,CG$8,'Bank-1S'!$AF:$AF,$N110,'Bank-1S'!$X:$X,$F110,'Bank-1S'!$Y:$Y,$G110))</f>
        <v>0</v>
      </c>
      <c r="CH110" s="179">
        <f ca="1">IF(CH$7&lt;&gt;"",SUMIFS('Bank-1S'!$AE:$AE,'Bank-1S'!$J:$J,"&gt;="&amp;CH$7,'Bank-1S'!$J:$J,"&lt;="&amp;CH$8,'Bank-1S'!$AF:$AF,$N110,'Bank-1S'!$X:$X,$F110,'Bank-1S'!$Y:$Y,$G110),SUMIFS('Bank-1S'!$AE:$AE,'Bank-1S'!$J:$J,CH$8,'Bank-1S'!$AF:$AF,$N110,'Bank-1S'!$X:$X,$F110,'Bank-1S'!$Y:$Y,$G110))</f>
        <v>0</v>
      </c>
      <c r="CI110" s="179">
        <f ca="1">IF(CI$7&lt;&gt;"",SUMIFS('Bank-1S'!$AE:$AE,'Bank-1S'!$J:$J,"&gt;="&amp;CI$7,'Bank-1S'!$J:$J,"&lt;="&amp;CI$8,'Bank-1S'!$AF:$AF,$N110,'Bank-1S'!$X:$X,$F110,'Bank-1S'!$Y:$Y,$G110),SUMIFS('Bank-1S'!$AE:$AE,'Bank-1S'!$J:$J,CI$8,'Bank-1S'!$AF:$AF,$N110,'Bank-1S'!$X:$X,$F110,'Bank-1S'!$Y:$Y,$G110))</f>
        <v>0</v>
      </c>
      <c r="CJ110" s="179">
        <f ca="1">IF(CJ$7&lt;&gt;"",SUMIFS('Bank-1S'!$AE:$AE,'Bank-1S'!$J:$J,"&gt;="&amp;CJ$7,'Bank-1S'!$J:$J,"&lt;="&amp;CJ$8,'Bank-1S'!$AF:$AF,$N110,'Bank-1S'!$X:$X,$F110,'Bank-1S'!$Y:$Y,$G110),SUMIFS('Bank-1S'!$AE:$AE,'Bank-1S'!$J:$J,CJ$8,'Bank-1S'!$AF:$AF,$N110,'Bank-1S'!$X:$X,$F110,'Bank-1S'!$Y:$Y,$G110))</f>
        <v>0</v>
      </c>
      <c r="CK110" s="179">
        <f ca="1">IF(CK$7&lt;&gt;"",SUMIFS('Bank-1S'!$AE:$AE,'Bank-1S'!$J:$J,"&gt;="&amp;CK$7,'Bank-1S'!$J:$J,"&lt;="&amp;CK$8,'Bank-1S'!$AF:$AF,$N110,'Bank-1S'!$X:$X,$F110,'Bank-1S'!$Y:$Y,$G110),SUMIFS('Bank-1S'!$AE:$AE,'Bank-1S'!$J:$J,CK$8,'Bank-1S'!$AF:$AF,$N110,'Bank-1S'!$X:$X,$F110,'Bank-1S'!$Y:$Y,$G110))</f>
        <v>0</v>
      </c>
      <c r="CL110" s="179">
        <f ca="1">IF(CL$7&lt;&gt;"",SUMIFS('Bank-1S'!$AE:$AE,'Bank-1S'!$J:$J,"&gt;="&amp;CL$7,'Bank-1S'!$J:$J,"&lt;="&amp;CL$8,'Bank-1S'!$AF:$AF,$N110,'Bank-1S'!$X:$X,$F110,'Bank-1S'!$Y:$Y,$G110),SUMIFS('Bank-1S'!$AE:$AE,'Bank-1S'!$J:$J,CL$8,'Bank-1S'!$AF:$AF,$N110,'Bank-1S'!$X:$X,$F110,'Bank-1S'!$Y:$Y,$G110))</f>
        <v>0</v>
      </c>
      <c r="CM110" s="179">
        <f ca="1">IF(CM$7&lt;&gt;"",SUMIFS('Bank-1S'!$AE:$AE,'Bank-1S'!$J:$J,"&gt;="&amp;CM$7,'Bank-1S'!$J:$J,"&lt;="&amp;CM$8,'Bank-1S'!$AF:$AF,$N110,'Bank-1S'!$X:$X,$F110,'Bank-1S'!$Y:$Y,$G110),SUMIFS('Bank-1S'!$AE:$AE,'Bank-1S'!$J:$J,CM$8,'Bank-1S'!$AF:$AF,$N110,'Bank-1S'!$X:$X,$F110,'Bank-1S'!$Y:$Y,$G110))</f>
        <v>0</v>
      </c>
      <c r="CN110" s="179">
        <f ca="1">IF(CN$7&lt;&gt;"",SUMIFS('Bank-1S'!$AE:$AE,'Bank-1S'!$J:$J,"&gt;="&amp;CN$7,'Bank-1S'!$J:$J,"&lt;="&amp;CN$8,'Bank-1S'!$AF:$AF,$N110,'Bank-1S'!$X:$X,$F110,'Bank-1S'!$Y:$Y,$G110),SUMIFS('Bank-1S'!$AE:$AE,'Bank-1S'!$J:$J,CN$8,'Bank-1S'!$AF:$AF,$N110,'Bank-1S'!$X:$X,$F110,'Bank-1S'!$Y:$Y,$G110))</f>
        <v>0</v>
      </c>
      <c r="CO110" s="179">
        <f ca="1">IF(CO$7&lt;&gt;"",SUMIFS('Bank-1S'!$AE:$AE,'Bank-1S'!$J:$J,"&gt;="&amp;CO$7,'Bank-1S'!$J:$J,"&lt;="&amp;CO$8,'Bank-1S'!$AF:$AF,$N110,'Bank-1S'!$X:$X,$F110,'Bank-1S'!$Y:$Y,$G110),SUMIFS('Bank-1S'!$AE:$AE,'Bank-1S'!$J:$J,CO$8,'Bank-1S'!$AF:$AF,$N110,'Bank-1S'!$X:$X,$F110,'Bank-1S'!$Y:$Y,$G110))</f>
        <v>0</v>
      </c>
      <c r="CP110" s="179">
        <f ca="1">IF(CP$7&lt;&gt;"",SUMIFS('Bank-1S'!$AE:$AE,'Bank-1S'!$J:$J,"&gt;="&amp;CP$7,'Bank-1S'!$J:$J,"&lt;="&amp;CP$8,'Bank-1S'!$AF:$AF,$N110,'Bank-1S'!$X:$X,$F110,'Bank-1S'!$Y:$Y,$G110),SUMIFS('Bank-1S'!$AE:$AE,'Bank-1S'!$J:$J,CP$8,'Bank-1S'!$AF:$AF,$N110,'Bank-1S'!$X:$X,$F110,'Bank-1S'!$Y:$Y,$G110))</f>
        <v>0</v>
      </c>
      <c r="CQ110" s="179">
        <f ca="1">IF(CQ$7&lt;&gt;"",SUMIFS('Bank-1S'!$AE:$AE,'Bank-1S'!$J:$J,"&gt;="&amp;CQ$7,'Bank-1S'!$J:$J,"&lt;="&amp;CQ$8,'Bank-1S'!$AF:$AF,$N110,'Bank-1S'!$X:$X,$F110,'Bank-1S'!$Y:$Y,$G110),SUMIFS('Bank-1S'!$AE:$AE,'Bank-1S'!$J:$J,CQ$8,'Bank-1S'!$AF:$AF,$N110,'Bank-1S'!$X:$X,$F110,'Bank-1S'!$Y:$Y,$G110))</f>
        <v>0</v>
      </c>
      <c r="CR110" s="179">
        <f ca="1">IF(CR$7&lt;&gt;"",SUMIFS('Bank-1S'!$AE:$AE,'Bank-1S'!$J:$J,"&gt;="&amp;CR$7,'Bank-1S'!$J:$J,"&lt;="&amp;CR$8,'Bank-1S'!$AF:$AF,$N110,'Bank-1S'!$X:$X,$F110,'Bank-1S'!$Y:$Y,$G110),SUMIFS('Bank-1S'!$AE:$AE,'Bank-1S'!$J:$J,CR$8,'Bank-1S'!$AF:$AF,$N110,'Bank-1S'!$X:$X,$F110,'Bank-1S'!$Y:$Y,$G110))</f>
        <v>0</v>
      </c>
      <c r="CS110" s="179">
        <f ca="1">IF(CS$7&lt;&gt;"",SUMIFS('Bank-1S'!$AE:$AE,'Bank-1S'!$J:$J,"&gt;="&amp;CS$7,'Bank-1S'!$J:$J,"&lt;="&amp;CS$8,'Bank-1S'!$AF:$AF,$N110,'Bank-1S'!$X:$X,$F110,'Bank-1S'!$Y:$Y,$G110),SUMIFS('Bank-1S'!$AE:$AE,'Bank-1S'!$J:$J,CS$8,'Bank-1S'!$AF:$AF,$N110,'Bank-1S'!$X:$X,$F110,'Bank-1S'!$Y:$Y,$G110))</f>
        <v>0</v>
      </c>
      <c r="CT110" s="180">
        <f ca="1">IF(CT$7&lt;&gt;"",SUMIFS('Bank-1S'!$AE:$AE,'Bank-1S'!$J:$J,"&gt;="&amp;CT$7,'Bank-1S'!$J:$J,"&lt;="&amp;CT$8,'Bank-1S'!$AF:$AF,$N110,'Bank-1S'!$X:$X,$F110,'Bank-1S'!$Y:$Y,$G110),SUMIFS('Bank-1S'!$AE:$AE,'Bank-1S'!$J:$J,CT$8,'Bank-1S'!$AF:$AF,$N110,'Bank-1S'!$X:$X,$F110,'Bank-1S'!$Y:$Y,$G110))</f>
        <v>0</v>
      </c>
    </row>
    <row r="111" spans="1:98" s="181" customFormat="1" ht="10.199999999999999" x14ac:dyDescent="0.2">
      <c r="A111" s="172"/>
      <c r="B111" s="172"/>
      <c r="C111" s="172"/>
      <c r="D111" s="172"/>
      <c r="E111" s="191">
        <v>2</v>
      </c>
      <c r="F111" s="144" t="str">
        <f t="shared" si="44"/>
        <v>Оплаты капитальных затрат</v>
      </c>
      <c r="G111" s="172" t="str">
        <f>lists!$AD$27</f>
        <v>Оплата за мебель</v>
      </c>
      <c r="H111" s="292">
        <f t="shared" ca="1" si="24"/>
        <v>0</v>
      </c>
      <c r="I111" s="308">
        <f t="shared" ca="1" si="40"/>
        <v>0</v>
      </c>
      <c r="J111" s="292">
        <f t="shared" ca="1" si="22"/>
        <v>0</v>
      </c>
      <c r="K111" s="308">
        <f t="shared" ca="1" si="26"/>
        <v>0</v>
      </c>
      <c r="L111" s="308">
        <f t="shared" ca="1" si="38"/>
        <v>0</v>
      </c>
      <c r="M111" s="173"/>
      <c r="N111" s="172" t="str">
        <f t="shared" si="42"/>
        <v>RUR</v>
      </c>
      <c r="O111" s="173"/>
      <c r="P111" s="172"/>
      <c r="Q111" s="261">
        <f t="shared" ca="1" si="28"/>
        <v>0</v>
      </c>
      <c r="R111" s="172"/>
      <c r="S111" s="174"/>
      <c r="T111" s="175">
        <f t="shared" ca="1" si="43"/>
        <v>0</v>
      </c>
      <c r="U111" s="176"/>
      <c r="V111" s="177"/>
      <c r="W111" s="178">
        <f>IF(W$7&lt;&gt;"",SUMIFS('Bank-1S'!$AE:$AE,'Bank-1S'!$J:$J,"&gt;="&amp;W$7,'Bank-1S'!$J:$J,"&lt;="&amp;W$8,'Bank-1S'!$AF:$AF,$N111,'Bank-1S'!$X:$X,$F111,'Bank-1S'!$Y:$Y,$G111),SUMIFS('Bank-1S'!$AE:$AE,'Bank-1S'!$J:$J,W$8,'Bank-1S'!$AF:$AF,$N111,'Bank-1S'!$X:$X,$F111,'Bank-1S'!$Y:$Y,$G111))</f>
        <v>0</v>
      </c>
      <c r="X111" s="179">
        <f ca="1">IF(X$7&lt;&gt;"",SUMIFS('Bank-1S'!$AE:$AE,'Bank-1S'!$J:$J,"&gt;="&amp;X$7,'Bank-1S'!$J:$J,"&lt;="&amp;X$8,'Bank-1S'!$AF:$AF,$N111,'Bank-1S'!$X:$X,$F111,'Bank-1S'!$Y:$Y,$G111),SUMIFS('Bank-1S'!$AE:$AE,'Bank-1S'!$J:$J,X$8,'Bank-1S'!$AF:$AF,$N111,'Bank-1S'!$X:$X,$F111,'Bank-1S'!$Y:$Y,$G111))</f>
        <v>0</v>
      </c>
      <c r="Y111" s="179">
        <f ca="1">IF(Y$7&lt;&gt;"",SUMIFS('Bank-1S'!$AE:$AE,'Bank-1S'!$J:$J,"&gt;="&amp;Y$7,'Bank-1S'!$J:$J,"&lt;="&amp;Y$8,'Bank-1S'!$AF:$AF,$N111,'Bank-1S'!$X:$X,$F111,'Bank-1S'!$Y:$Y,$G111),SUMIFS('Bank-1S'!$AE:$AE,'Bank-1S'!$J:$J,Y$8,'Bank-1S'!$AF:$AF,$N111,'Bank-1S'!$X:$X,$F111,'Bank-1S'!$Y:$Y,$G111))</f>
        <v>0</v>
      </c>
      <c r="Z111" s="179">
        <f ca="1">IF(Z$7&lt;&gt;"",SUMIFS('Bank-1S'!$AE:$AE,'Bank-1S'!$J:$J,"&gt;="&amp;Z$7,'Bank-1S'!$J:$J,"&lt;="&amp;Z$8,'Bank-1S'!$AF:$AF,$N111,'Bank-1S'!$X:$X,$F111,'Bank-1S'!$Y:$Y,$G111),SUMIFS('Bank-1S'!$AE:$AE,'Bank-1S'!$J:$J,Z$8,'Bank-1S'!$AF:$AF,$N111,'Bank-1S'!$X:$X,$F111,'Bank-1S'!$Y:$Y,$G111))</f>
        <v>0</v>
      </c>
      <c r="AA111" s="179">
        <f ca="1">IF(AA$7&lt;&gt;"",SUMIFS('Bank-1S'!$AE:$AE,'Bank-1S'!$J:$J,"&gt;="&amp;AA$7,'Bank-1S'!$J:$J,"&lt;="&amp;AA$8,'Bank-1S'!$AF:$AF,$N111,'Bank-1S'!$X:$X,$F111,'Bank-1S'!$Y:$Y,$G111),SUMIFS('Bank-1S'!$AE:$AE,'Bank-1S'!$J:$J,AA$8,'Bank-1S'!$AF:$AF,$N111,'Bank-1S'!$X:$X,$F111,'Bank-1S'!$Y:$Y,$G111))</f>
        <v>0</v>
      </c>
      <c r="AB111" s="179">
        <f ca="1">IF(AB$7&lt;&gt;"",SUMIFS('Bank-1S'!$AE:$AE,'Bank-1S'!$J:$J,"&gt;="&amp;AB$7,'Bank-1S'!$J:$J,"&lt;="&amp;AB$8,'Bank-1S'!$AF:$AF,$N111,'Bank-1S'!$X:$X,$F111,'Bank-1S'!$Y:$Y,$G111),SUMIFS('Bank-1S'!$AE:$AE,'Bank-1S'!$J:$J,AB$8,'Bank-1S'!$AF:$AF,$N111,'Bank-1S'!$X:$X,$F111,'Bank-1S'!$Y:$Y,$G111))</f>
        <v>0</v>
      </c>
      <c r="AC111" s="179">
        <f ca="1">IF(AC$7&lt;&gt;"",SUMIFS('Bank-1S'!$AE:$AE,'Bank-1S'!$J:$J,"&gt;="&amp;AC$7,'Bank-1S'!$J:$J,"&lt;="&amp;AC$8,'Bank-1S'!$AF:$AF,$N111,'Bank-1S'!$X:$X,$F111,'Bank-1S'!$Y:$Y,$G111),SUMIFS('Bank-1S'!$AE:$AE,'Bank-1S'!$J:$J,AC$8,'Bank-1S'!$AF:$AF,$N111,'Bank-1S'!$X:$X,$F111,'Bank-1S'!$Y:$Y,$G111))</f>
        <v>0</v>
      </c>
      <c r="AD111" s="179">
        <f ca="1">IF(AD$7&lt;&gt;"",SUMIFS('Bank-1S'!$AE:$AE,'Bank-1S'!$J:$J,"&gt;="&amp;AD$7,'Bank-1S'!$J:$J,"&lt;="&amp;AD$8,'Bank-1S'!$AF:$AF,$N111,'Bank-1S'!$X:$X,$F111,'Bank-1S'!$Y:$Y,$G111),SUMIFS('Bank-1S'!$AE:$AE,'Bank-1S'!$J:$J,AD$8,'Bank-1S'!$AF:$AF,$N111,'Bank-1S'!$X:$X,$F111,'Bank-1S'!$Y:$Y,$G111))</f>
        <v>0</v>
      </c>
      <c r="AE111" s="179">
        <f ca="1">IF(AE$7&lt;&gt;"",SUMIFS('Bank-1S'!$AE:$AE,'Bank-1S'!$J:$J,"&gt;="&amp;AE$7,'Bank-1S'!$J:$J,"&lt;="&amp;AE$8,'Bank-1S'!$AF:$AF,$N111,'Bank-1S'!$X:$X,$F111,'Bank-1S'!$Y:$Y,$G111),SUMIFS('Bank-1S'!$AE:$AE,'Bank-1S'!$J:$J,AE$8,'Bank-1S'!$AF:$AF,$N111,'Bank-1S'!$X:$X,$F111,'Bank-1S'!$Y:$Y,$G111))</f>
        <v>0</v>
      </c>
      <c r="AF111" s="179">
        <f ca="1">IF(AF$7&lt;&gt;"",SUMIFS('Bank-1S'!$AE:$AE,'Bank-1S'!$J:$J,"&gt;="&amp;AF$7,'Bank-1S'!$J:$J,"&lt;="&amp;AF$8,'Bank-1S'!$AF:$AF,$N111,'Bank-1S'!$X:$X,$F111,'Bank-1S'!$Y:$Y,$G111),SUMIFS('Bank-1S'!$AE:$AE,'Bank-1S'!$J:$J,AF$8,'Bank-1S'!$AF:$AF,$N111,'Bank-1S'!$X:$X,$F111,'Bank-1S'!$Y:$Y,$G111))</f>
        <v>0</v>
      </c>
      <c r="AG111" s="179">
        <f ca="1">IF(AG$7&lt;&gt;"",SUMIFS('Bank-1S'!$AE:$AE,'Bank-1S'!$J:$J,"&gt;="&amp;AG$7,'Bank-1S'!$J:$J,"&lt;="&amp;AG$8,'Bank-1S'!$AF:$AF,$N111,'Bank-1S'!$X:$X,$F111,'Bank-1S'!$Y:$Y,$G111),SUMIFS('Bank-1S'!$AE:$AE,'Bank-1S'!$J:$J,AG$8,'Bank-1S'!$AF:$AF,$N111,'Bank-1S'!$X:$X,$F111,'Bank-1S'!$Y:$Y,$G111))</f>
        <v>0</v>
      </c>
      <c r="AH111" s="179">
        <f ca="1">IF(AH$7&lt;&gt;"",SUMIFS('Bank-1S'!$AE:$AE,'Bank-1S'!$J:$J,"&gt;="&amp;AH$7,'Bank-1S'!$J:$J,"&lt;="&amp;AH$8,'Bank-1S'!$AF:$AF,$N111,'Bank-1S'!$X:$X,$F111,'Bank-1S'!$Y:$Y,$G111),SUMIFS('Bank-1S'!$AE:$AE,'Bank-1S'!$J:$J,AH$8,'Bank-1S'!$AF:$AF,$N111,'Bank-1S'!$X:$X,$F111,'Bank-1S'!$Y:$Y,$G111))</f>
        <v>0</v>
      </c>
      <c r="AI111" s="179">
        <f ca="1">IF(AI$7&lt;&gt;"",SUMIFS('Bank-1S'!$AE:$AE,'Bank-1S'!$J:$J,"&gt;="&amp;AI$7,'Bank-1S'!$J:$J,"&lt;="&amp;AI$8,'Bank-1S'!$AF:$AF,$N111,'Bank-1S'!$X:$X,$F111,'Bank-1S'!$Y:$Y,$G111),SUMIFS('Bank-1S'!$AE:$AE,'Bank-1S'!$J:$J,AI$8,'Bank-1S'!$AF:$AF,$N111,'Bank-1S'!$X:$X,$F111,'Bank-1S'!$Y:$Y,$G111))</f>
        <v>0</v>
      </c>
      <c r="AJ111" s="179">
        <f ca="1">IF(AJ$7&lt;&gt;"",SUMIFS('Bank-1S'!$AE:$AE,'Bank-1S'!$J:$J,"&gt;="&amp;AJ$7,'Bank-1S'!$J:$J,"&lt;="&amp;AJ$8,'Bank-1S'!$AF:$AF,$N111,'Bank-1S'!$X:$X,$F111,'Bank-1S'!$Y:$Y,$G111),SUMIFS('Bank-1S'!$AE:$AE,'Bank-1S'!$J:$J,AJ$8,'Bank-1S'!$AF:$AF,$N111,'Bank-1S'!$X:$X,$F111,'Bank-1S'!$Y:$Y,$G111))</f>
        <v>0</v>
      </c>
      <c r="AK111" s="179">
        <f ca="1">IF(AK$7&lt;&gt;"",SUMIFS('Bank-1S'!$AE:$AE,'Bank-1S'!$J:$J,"&gt;="&amp;AK$7,'Bank-1S'!$J:$J,"&lt;="&amp;AK$8,'Bank-1S'!$AF:$AF,$N111,'Bank-1S'!$X:$X,$F111,'Bank-1S'!$Y:$Y,$G111),SUMIFS('Bank-1S'!$AE:$AE,'Bank-1S'!$J:$J,AK$8,'Bank-1S'!$AF:$AF,$N111,'Bank-1S'!$X:$X,$F111,'Bank-1S'!$Y:$Y,$G111))</f>
        <v>0</v>
      </c>
      <c r="AL111" s="179">
        <f ca="1">IF(AL$7&lt;&gt;"",SUMIFS('Bank-1S'!$AE:$AE,'Bank-1S'!$J:$J,"&gt;="&amp;AL$7,'Bank-1S'!$J:$J,"&lt;="&amp;AL$8,'Bank-1S'!$AF:$AF,$N111,'Bank-1S'!$X:$X,$F111,'Bank-1S'!$Y:$Y,$G111),SUMIFS('Bank-1S'!$AE:$AE,'Bank-1S'!$J:$J,AL$8,'Bank-1S'!$AF:$AF,$N111,'Bank-1S'!$X:$X,$F111,'Bank-1S'!$Y:$Y,$G111))</f>
        <v>0</v>
      </c>
      <c r="AM111" s="179">
        <f ca="1">IF(AM$7&lt;&gt;"",SUMIFS('Bank-1S'!$AE:$AE,'Bank-1S'!$J:$J,"&gt;="&amp;AM$7,'Bank-1S'!$J:$J,"&lt;="&amp;AM$8,'Bank-1S'!$AF:$AF,$N111,'Bank-1S'!$X:$X,$F111,'Bank-1S'!$Y:$Y,$G111),SUMIFS('Bank-1S'!$AE:$AE,'Bank-1S'!$J:$J,AM$8,'Bank-1S'!$AF:$AF,$N111,'Bank-1S'!$X:$X,$F111,'Bank-1S'!$Y:$Y,$G111))</f>
        <v>0</v>
      </c>
      <c r="AN111" s="179">
        <f ca="1">IF(AN$7&lt;&gt;"",SUMIFS('Bank-1S'!$AE:$AE,'Bank-1S'!$J:$J,"&gt;="&amp;AN$7,'Bank-1S'!$J:$J,"&lt;="&amp;AN$8,'Bank-1S'!$AF:$AF,$N111,'Bank-1S'!$X:$X,$F111,'Bank-1S'!$Y:$Y,$G111),SUMIFS('Bank-1S'!$AE:$AE,'Bank-1S'!$J:$J,AN$8,'Bank-1S'!$AF:$AF,$N111,'Bank-1S'!$X:$X,$F111,'Bank-1S'!$Y:$Y,$G111))</f>
        <v>0</v>
      </c>
      <c r="AO111" s="179">
        <f ca="1">IF(AO$7&lt;&gt;"",SUMIFS('Bank-1S'!$AE:$AE,'Bank-1S'!$J:$J,"&gt;="&amp;AO$7,'Bank-1S'!$J:$J,"&lt;="&amp;AO$8,'Bank-1S'!$AF:$AF,$N111,'Bank-1S'!$X:$X,$F111,'Bank-1S'!$Y:$Y,$G111),SUMIFS('Bank-1S'!$AE:$AE,'Bank-1S'!$J:$J,AO$8,'Bank-1S'!$AF:$AF,$N111,'Bank-1S'!$X:$X,$F111,'Bank-1S'!$Y:$Y,$G111))</f>
        <v>0</v>
      </c>
      <c r="AP111" s="179">
        <f ca="1">IF(AP$7&lt;&gt;"",SUMIFS('Bank-1S'!$AE:$AE,'Bank-1S'!$J:$J,"&gt;="&amp;AP$7,'Bank-1S'!$J:$J,"&lt;="&amp;AP$8,'Bank-1S'!$AF:$AF,$N111,'Bank-1S'!$X:$X,$F111,'Bank-1S'!$Y:$Y,$G111),SUMIFS('Bank-1S'!$AE:$AE,'Bank-1S'!$J:$J,AP$8,'Bank-1S'!$AF:$AF,$N111,'Bank-1S'!$X:$X,$F111,'Bank-1S'!$Y:$Y,$G111))</f>
        <v>0</v>
      </c>
      <c r="AQ111" s="179">
        <f ca="1">IF(AQ$7&lt;&gt;"",SUMIFS('Bank-1S'!$AE:$AE,'Bank-1S'!$J:$J,"&gt;="&amp;AQ$7,'Bank-1S'!$J:$J,"&lt;="&amp;AQ$8,'Bank-1S'!$AF:$AF,$N111,'Bank-1S'!$X:$X,$F111,'Bank-1S'!$Y:$Y,$G111),SUMIFS('Bank-1S'!$AE:$AE,'Bank-1S'!$J:$J,AQ$8,'Bank-1S'!$AF:$AF,$N111,'Bank-1S'!$X:$X,$F111,'Bank-1S'!$Y:$Y,$G111))</f>
        <v>0</v>
      </c>
      <c r="AR111" s="179">
        <f ca="1">IF(AR$7&lt;&gt;"",SUMIFS('Bank-1S'!$AE:$AE,'Bank-1S'!$J:$J,"&gt;="&amp;AR$7,'Bank-1S'!$J:$J,"&lt;="&amp;AR$8,'Bank-1S'!$AF:$AF,$N111,'Bank-1S'!$X:$X,$F111,'Bank-1S'!$Y:$Y,$G111),SUMIFS('Bank-1S'!$AE:$AE,'Bank-1S'!$J:$J,AR$8,'Bank-1S'!$AF:$AF,$N111,'Bank-1S'!$X:$X,$F111,'Bank-1S'!$Y:$Y,$G111))</f>
        <v>0</v>
      </c>
      <c r="AS111" s="179">
        <f ca="1">IF(AS$7&lt;&gt;"",SUMIFS('Bank-1S'!$AE:$AE,'Bank-1S'!$J:$J,"&gt;="&amp;AS$7,'Bank-1S'!$J:$J,"&lt;="&amp;AS$8,'Bank-1S'!$AF:$AF,$N111,'Bank-1S'!$X:$X,$F111,'Bank-1S'!$Y:$Y,$G111),SUMIFS('Bank-1S'!$AE:$AE,'Bank-1S'!$J:$J,AS$8,'Bank-1S'!$AF:$AF,$N111,'Bank-1S'!$X:$X,$F111,'Bank-1S'!$Y:$Y,$G111))</f>
        <v>0</v>
      </c>
      <c r="AT111" s="179">
        <f ca="1">IF(AT$7&lt;&gt;"",SUMIFS('Bank-1S'!$AE:$AE,'Bank-1S'!$J:$J,"&gt;="&amp;AT$7,'Bank-1S'!$J:$J,"&lt;="&amp;AT$8,'Bank-1S'!$AF:$AF,$N111,'Bank-1S'!$X:$X,$F111,'Bank-1S'!$Y:$Y,$G111),SUMIFS('Bank-1S'!$AE:$AE,'Bank-1S'!$J:$J,AT$8,'Bank-1S'!$AF:$AF,$N111,'Bank-1S'!$X:$X,$F111,'Bank-1S'!$Y:$Y,$G111))</f>
        <v>0</v>
      </c>
      <c r="AU111" s="179">
        <f ca="1">IF(AU$7&lt;&gt;"",SUMIFS('Bank-1S'!$AE:$AE,'Bank-1S'!$J:$J,"&gt;="&amp;AU$7,'Bank-1S'!$J:$J,"&lt;="&amp;AU$8,'Bank-1S'!$AF:$AF,$N111,'Bank-1S'!$X:$X,$F111,'Bank-1S'!$Y:$Y,$G111),SUMIFS('Bank-1S'!$AE:$AE,'Bank-1S'!$J:$J,AU$8,'Bank-1S'!$AF:$AF,$N111,'Bank-1S'!$X:$X,$F111,'Bank-1S'!$Y:$Y,$G111))</f>
        <v>0</v>
      </c>
      <c r="AV111" s="179">
        <f ca="1">IF(AV$7&lt;&gt;"",SUMIFS('Bank-1S'!$AE:$AE,'Bank-1S'!$J:$J,"&gt;="&amp;AV$7,'Bank-1S'!$J:$J,"&lt;="&amp;AV$8,'Bank-1S'!$AF:$AF,$N111,'Bank-1S'!$X:$X,$F111,'Bank-1S'!$Y:$Y,$G111),SUMIFS('Bank-1S'!$AE:$AE,'Bank-1S'!$J:$J,AV$8,'Bank-1S'!$AF:$AF,$N111,'Bank-1S'!$X:$X,$F111,'Bank-1S'!$Y:$Y,$G111))</f>
        <v>0</v>
      </c>
      <c r="AW111" s="179">
        <f ca="1">IF(AW$7&lt;&gt;"",SUMIFS('Bank-1S'!$AE:$AE,'Bank-1S'!$J:$J,"&gt;="&amp;AW$7,'Bank-1S'!$J:$J,"&lt;="&amp;AW$8,'Bank-1S'!$AF:$AF,$N111,'Bank-1S'!$X:$X,$F111,'Bank-1S'!$Y:$Y,$G111),SUMIFS('Bank-1S'!$AE:$AE,'Bank-1S'!$J:$J,AW$8,'Bank-1S'!$AF:$AF,$N111,'Bank-1S'!$X:$X,$F111,'Bank-1S'!$Y:$Y,$G111))</f>
        <v>0</v>
      </c>
      <c r="AX111" s="179">
        <f ca="1">IF(AX$7&lt;&gt;"",SUMIFS('Bank-1S'!$AE:$AE,'Bank-1S'!$J:$J,"&gt;="&amp;AX$7,'Bank-1S'!$J:$J,"&lt;="&amp;AX$8,'Bank-1S'!$AF:$AF,$N111,'Bank-1S'!$X:$X,$F111,'Bank-1S'!$Y:$Y,$G111),SUMIFS('Bank-1S'!$AE:$AE,'Bank-1S'!$J:$J,AX$8,'Bank-1S'!$AF:$AF,$N111,'Bank-1S'!$X:$X,$F111,'Bank-1S'!$Y:$Y,$G111))</f>
        <v>0</v>
      </c>
      <c r="AY111" s="179">
        <f ca="1">IF(AY$7&lt;&gt;"",SUMIFS('Bank-1S'!$AE:$AE,'Bank-1S'!$J:$J,"&gt;="&amp;AY$7,'Bank-1S'!$J:$J,"&lt;="&amp;AY$8,'Bank-1S'!$AF:$AF,$N111,'Bank-1S'!$X:$X,$F111,'Bank-1S'!$Y:$Y,$G111),SUMIFS('Bank-1S'!$AE:$AE,'Bank-1S'!$J:$J,AY$8,'Bank-1S'!$AF:$AF,$N111,'Bank-1S'!$X:$X,$F111,'Bank-1S'!$Y:$Y,$G111))</f>
        <v>0</v>
      </c>
      <c r="AZ111" s="179">
        <f ca="1">IF(AZ$7&lt;&gt;"",SUMIFS('Bank-1S'!$AE:$AE,'Bank-1S'!$J:$J,"&gt;="&amp;AZ$7,'Bank-1S'!$J:$J,"&lt;="&amp;AZ$8,'Bank-1S'!$AF:$AF,$N111,'Bank-1S'!$X:$X,$F111,'Bank-1S'!$Y:$Y,$G111),SUMIFS('Bank-1S'!$AE:$AE,'Bank-1S'!$J:$J,AZ$8,'Bank-1S'!$AF:$AF,$N111,'Bank-1S'!$X:$X,$F111,'Bank-1S'!$Y:$Y,$G111))</f>
        <v>0</v>
      </c>
      <c r="BA111" s="179">
        <f ca="1">IF(BA$7&lt;&gt;"",SUMIFS('Bank-1S'!$AE:$AE,'Bank-1S'!$J:$J,"&gt;="&amp;BA$7,'Bank-1S'!$J:$J,"&lt;="&amp;BA$8,'Bank-1S'!$AF:$AF,$N111,'Bank-1S'!$X:$X,$F111,'Bank-1S'!$Y:$Y,$G111),SUMIFS('Bank-1S'!$AE:$AE,'Bank-1S'!$J:$J,BA$8,'Bank-1S'!$AF:$AF,$N111,'Bank-1S'!$X:$X,$F111,'Bank-1S'!$Y:$Y,$G111))</f>
        <v>0</v>
      </c>
      <c r="BB111" s="179">
        <f ca="1">IF(BB$7&lt;&gt;"",SUMIFS('Bank-1S'!$AE:$AE,'Bank-1S'!$J:$J,"&gt;="&amp;BB$7,'Bank-1S'!$J:$J,"&lt;="&amp;BB$8,'Bank-1S'!$AF:$AF,$N111,'Bank-1S'!$X:$X,$F111,'Bank-1S'!$Y:$Y,$G111),SUMIFS('Bank-1S'!$AE:$AE,'Bank-1S'!$J:$J,BB$8,'Bank-1S'!$AF:$AF,$N111,'Bank-1S'!$X:$X,$F111,'Bank-1S'!$Y:$Y,$G111))</f>
        <v>0</v>
      </c>
      <c r="BC111" s="179">
        <f ca="1">IF(BC$7&lt;&gt;"",SUMIFS('Bank-1S'!$AE:$AE,'Bank-1S'!$J:$J,"&gt;="&amp;BC$7,'Bank-1S'!$J:$J,"&lt;="&amp;BC$8,'Bank-1S'!$AF:$AF,$N111,'Bank-1S'!$X:$X,$F111,'Bank-1S'!$Y:$Y,$G111),SUMIFS('Bank-1S'!$AE:$AE,'Bank-1S'!$J:$J,BC$8,'Bank-1S'!$AF:$AF,$N111,'Bank-1S'!$X:$X,$F111,'Bank-1S'!$Y:$Y,$G111))</f>
        <v>0</v>
      </c>
      <c r="BD111" s="179">
        <f ca="1">IF(BD$7&lt;&gt;"",SUMIFS('Bank-1S'!$AE:$AE,'Bank-1S'!$J:$J,"&gt;="&amp;BD$7,'Bank-1S'!$J:$J,"&lt;="&amp;BD$8,'Bank-1S'!$AF:$AF,$N111,'Bank-1S'!$X:$X,$F111,'Bank-1S'!$Y:$Y,$G111),SUMIFS('Bank-1S'!$AE:$AE,'Bank-1S'!$J:$J,BD$8,'Bank-1S'!$AF:$AF,$N111,'Bank-1S'!$X:$X,$F111,'Bank-1S'!$Y:$Y,$G111))</f>
        <v>0</v>
      </c>
      <c r="BE111" s="179">
        <f ca="1">IF(BE$7&lt;&gt;"",SUMIFS('Bank-1S'!$AE:$AE,'Bank-1S'!$J:$J,"&gt;="&amp;BE$7,'Bank-1S'!$J:$J,"&lt;="&amp;BE$8,'Bank-1S'!$AF:$AF,$N111,'Bank-1S'!$X:$X,$F111,'Bank-1S'!$Y:$Y,$G111),SUMIFS('Bank-1S'!$AE:$AE,'Bank-1S'!$J:$J,BE$8,'Bank-1S'!$AF:$AF,$N111,'Bank-1S'!$X:$X,$F111,'Bank-1S'!$Y:$Y,$G111))</f>
        <v>0</v>
      </c>
      <c r="BF111" s="179">
        <f ca="1">IF(BF$7&lt;&gt;"",SUMIFS('Bank-1S'!$AE:$AE,'Bank-1S'!$J:$J,"&gt;="&amp;BF$7,'Bank-1S'!$J:$J,"&lt;="&amp;BF$8,'Bank-1S'!$AF:$AF,$N111,'Bank-1S'!$X:$X,$F111,'Bank-1S'!$Y:$Y,$G111),SUMIFS('Bank-1S'!$AE:$AE,'Bank-1S'!$J:$J,BF$8,'Bank-1S'!$AF:$AF,$N111,'Bank-1S'!$X:$X,$F111,'Bank-1S'!$Y:$Y,$G111))</f>
        <v>0</v>
      </c>
      <c r="BG111" s="179">
        <f ca="1">IF(BG$7&lt;&gt;"",SUMIFS('Bank-1S'!$AE:$AE,'Bank-1S'!$J:$J,"&gt;="&amp;BG$7,'Bank-1S'!$J:$J,"&lt;="&amp;BG$8,'Bank-1S'!$AF:$AF,$N111,'Bank-1S'!$X:$X,$F111,'Bank-1S'!$Y:$Y,$G111),SUMIFS('Bank-1S'!$AE:$AE,'Bank-1S'!$J:$J,BG$8,'Bank-1S'!$AF:$AF,$N111,'Bank-1S'!$X:$X,$F111,'Bank-1S'!$Y:$Y,$G111))</f>
        <v>0</v>
      </c>
      <c r="BH111" s="179">
        <f ca="1">IF(BH$7&lt;&gt;"",SUMIFS('Bank-1S'!$AE:$AE,'Bank-1S'!$J:$J,"&gt;="&amp;BH$7,'Bank-1S'!$J:$J,"&lt;="&amp;BH$8,'Bank-1S'!$AF:$AF,$N111,'Bank-1S'!$X:$X,$F111,'Bank-1S'!$Y:$Y,$G111),SUMIFS('Bank-1S'!$AE:$AE,'Bank-1S'!$J:$J,BH$8,'Bank-1S'!$AF:$AF,$N111,'Bank-1S'!$X:$X,$F111,'Bank-1S'!$Y:$Y,$G111))</f>
        <v>0</v>
      </c>
      <c r="BI111" s="179">
        <f ca="1">IF(BI$7&lt;&gt;"",SUMIFS('Bank-1S'!$AE:$AE,'Bank-1S'!$J:$J,"&gt;="&amp;BI$7,'Bank-1S'!$J:$J,"&lt;="&amp;BI$8,'Bank-1S'!$AF:$AF,$N111,'Bank-1S'!$X:$X,$F111,'Bank-1S'!$Y:$Y,$G111),SUMIFS('Bank-1S'!$AE:$AE,'Bank-1S'!$J:$J,BI$8,'Bank-1S'!$AF:$AF,$N111,'Bank-1S'!$X:$X,$F111,'Bank-1S'!$Y:$Y,$G111))</f>
        <v>0</v>
      </c>
      <c r="BJ111" s="179">
        <f ca="1">IF(BJ$7&lt;&gt;"",SUMIFS('Bank-1S'!$AE:$AE,'Bank-1S'!$J:$J,"&gt;="&amp;BJ$7,'Bank-1S'!$J:$J,"&lt;="&amp;BJ$8,'Bank-1S'!$AF:$AF,$N111,'Bank-1S'!$X:$X,$F111,'Bank-1S'!$Y:$Y,$G111),SUMIFS('Bank-1S'!$AE:$AE,'Bank-1S'!$J:$J,BJ$8,'Bank-1S'!$AF:$AF,$N111,'Bank-1S'!$X:$X,$F111,'Bank-1S'!$Y:$Y,$G111))</f>
        <v>0</v>
      </c>
      <c r="BK111" s="179">
        <f ca="1">IF(BK$7&lt;&gt;"",SUMIFS('Bank-1S'!$AE:$AE,'Bank-1S'!$J:$J,"&gt;="&amp;BK$7,'Bank-1S'!$J:$J,"&lt;="&amp;BK$8,'Bank-1S'!$AF:$AF,$N111,'Bank-1S'!$X:$X,$F111,'Bank-1S'!$Y:$Y,$G111),SUMIFS('Bank-1S'!$AE:$AE,'Bank-1S'!$J:$J,BK$8,'Bank-1S'!$AF:$AF,$N111,'Bank-1S'!$X:$X,$F111,'Bank-1S'!$Y:$Y,$G111))</f>
        <v>0</v>
      </c>
      <c r="BL111" s="179">
        <f ca="1">IF(BL$7&lt;&gt;"",SUMIFS('Bank-1S'!$AE:$AE,'Bank-1S'!$J:$J,"&gt;="&amp;BL$7,'Bank-1S'!$J:$J,"&lt;="&amp;BL$8,'Bank-1S'!$AF:$AF,$N111,'Bank-1S'!$X:$X,$F111,'Bank-1S'!$Y:$Y,$G111),SUMIFS('Bank-1S'!$AE:$AE,'Bank-1S'!$J:$J,BL$8,'Bank-1S'!$AF:$AF,$N111,'Bank-1S'!$X:$X,$F111,'Bank-1S'!$Y:$Y,$G111))</f>
        <v>0</v>
      </c>
      <c r="BM111" s="179">
        <f ca="1">IF(BM$7&lt;&gt;"",SUMIFS('Bank-1S'!$AE:$AE,'Bank-1S'!$J:$J,"&gt;="&amp;BM$7,'Bank-1S'!$J:$J,"&lt;="&amp;BM$8,'Bank-1S'!$AF:$AF,$N111,'Bank-1S'!$X:$X,$F111,'Bank-1S'!$Y:$Y,$G111),SUMIFS('Bank-1S'!$AE:$AE,'Bank-1S'!$J:$J,BM$8,'Bank-1S'!$AF:$AF,$N111,'Bank-1S'!$X:$X,$F111,'Bank-1S'!$Y:$Y,$G111))</f>
        <v>0</v>
      </c>
      <c r="BN111" s="179">
        <f ca="1">IF(BN$7&lt;&gt;"",SUMIFS('Bank-1S'!$AE:$AE,'Bank-1S'!$J:$J,"&gt;="&amp;BN$7,'Bank-1S'!$J:$J,"&lt;="&amp;BN$8,'Bank-1S'!$AF:$AF,$N111,'Bank-1S'!$X:$X,$F111,'Bank-1S'!$Y:$Y,$G111),SUMIFS('Bank-1S'!$AE:$AE,'Bank-1S'!$J:$J,BN$8,'Bank-1S'!$AF:$AF,$N111,'Bank-1S'!$X:$X,$F111,'Bank-1S'!$Y:$Y,$G111))</f>
        <v>0</v>
      </c>
      <c r="BO111" s="179">
        <f ca="1">IF(BO$7&lt;&gt;"",SUMIFS('Bank-1S'!$AE:$AE,'Bank-1S'!$J:$J,"&gt;="&amp;BO$7,'Bank-1S'!$J:$J,"&lt;="&amp;BO$8,'Bank-1S'!$AF:$AF,$N111,'Bank-1S'!$X:$X,$F111,'Bank-1S'!$Y:$Y,$G111),SUMIFS('Bank-1S'!$AE:$AE,'Bank-1S'!$J:$J,BO$8,'Bank-1S'!$AF:$AF,$N111,'Bank-1S'!$X:$X,$F111,'Bank-1S'!$Y:$Y,$G111))</f>
        <v>0</v>
      </c>
      <c r="BP111" s="179">
        <f ca="1">IF(BP$7&lt;&gt;"",SUMIFS('Bank-1S'!$AE:$AE,'Bank-1S'!$J:$J,"&gt;="&amp;BP$7,'Bank-1S'!$J:$J,"&lt;="&amp;BP$8,'Bank-1S'!$AF:$AF,$N111,'Bank-1S'!$X:$X,$F111,'Bank-1S'!$Y:$Y,$G111),SUMIFS('Bank-1S'!$AE:$AE,'Bank-1S'!$J:$J,BP$8,'Bank-1S'!$AF:$AF,$N111,'Bank-1S'!$X:$X,$F111,'Bank-1S'!$Y:$Y,$G111))</f>
        <v>0</v>
      </c>
      <c r="BQ111" s="179">
        <f ca="1">IF(BQ$7&lt;&gt;"",SUMIFS('Bank-1S'!$AE:$AE,'Bank-1S'!$J:$J,"&gt;="&amp;BQ$7,'Bank-1S'!$J:$J,"&lt;="&amp;BQ$8,'Bank-1S'!$AF:$AF,$N111,'Bank-1S'!$X:$X,$F111,'Bank-1S'!$Y:$Y,$G111),SUMIFS('Bank-1S'!$AE:$AE,'Bank-1S'!$J:$J,BQ$8,'Bank-1S'!$AF:$AF,$N111,'Bank-1S'!$X:$X,$F111,'Bank-1S'!$Y:$Y,$G111))</f>
        <v>0</v>
      </c>
      <c r="BR111" s="179">
        <f ca="1">IF(BR$7&lt;&gt;"",SUMIFS('Bank-1S'!$AE:$AE,'Bank-1S'!$J:$J,"&gt;="&amp;BR$7,'Bank-1S'!$J:$J,"&lt;="&amp;BR$8,'Bank-1S'!$AF:$AF,$N111,'Bank-1S'!$X:$X,$F111,'Bank-1S'!$Y:$Y,$G111),SUMIFS('Bank-1S'!$AE:$AE,'Bank-1S'!$J:$J,BR$8,'Bank-1S'!$AF:$AF,$N111,'Bank-1S'!$X:$X,$F111,'Bank-1S'!$Y:$Y,$G111))</f>
        <v>0</v>
      </c>
      <c r="BS111" s="179">
        <f ca="1">IF(BS$7&lt;&gt;"",SUMIFS('Bank-1S'!$AE:$AE,'Bank-1S'!$J:$J,"&gt;="&amp;BS$7,'Bank-1S'!$J:$J,"&lt;="&amp;BS$8,'Bank-1S'!$AF:$AF,$N111,'Bank-1S'!$X:$X,$F111,'Bank-1S'!$Y:$Y,$G111),SUMIFS('Bank-1S'!$AE:$AE,'Bank-1S'!$J:$J,BS$8,'Bank-1S'!$AF:$AF,$N111,'Bank-1S'!$X:$X,$F111,'Bank-1S'!$Y:$Y,$G111))</f>
        <v>0</v>
      </c>
      <c r="BT111" s="179">
        <f ca="1">IF(BT$7&lt;&gt;"",SUMIFS('Bank-1S'!$AE:$AE,'Bank-1S'!$J:$J,"&gt;="&amp;BT$7,'Bank-1S'!$J:$J,"&lt;="&amp;BT$8,'Bank-1S'!$AF:$AF,$N111,'Bank-1S'!$X:$X,$F111,'Bank-1S'!$Y:$Y,$G111),SUMIFS('Bank-1S'!$AE:$AE,'Bank-1S'!$J:$J,BT$8,'Bank-1S'!$AF:$AF,$N111,'Bank-1S'!$X:$X,$F111,'Bank-1S'!$Y:$Y,$G111))</f>
        <v>0</v>
      </c>
      <c r="BU111" s="179">
        <f ca="1">IF(BU$7&lt;&gt;"",SUMIFS('Bank-1S'!$AE:$AE,'Bank-1S'!$J:$J,"&gt;="&amp;BU$7,'Bank-1S'!$J:$J,"&lt;="&amp;BU$8,'Bank-1S'!$AF:$AF,$N111,'Bank-1S'!$X:$X,$F111,'Bank-1S'!$Y:$Y,$G111),SUMIFS('Bank-1S'!$AE:$AE,'Bank-1S'!$J:$J,BU$8,'Bank-1S'!$AF:$AF,$N111,'Bank-1S'!$X:$X,$F111,'Bank-1S'!$Y:$Y,$G111))</f>
        <v>0</v>
      </c>
      <c r="BV111" s="179">
        <f ca="1">IF(BV$7&lt;&gt;"",SUMIFS('Bank-1S'!$AE:$AE,'Bank-1S'!$J:$J,"&gt;="&amp;BV$7,'Bank-1S'!$J:$J,"&lt;="&amp;BV$8,'Bank-1S'!$AF:$AF,$N111,'Bank-1S'!$X:$X,$F111,'Bank-1S'!$Y:$Y,$G111),SUMIFS('Bank-1S'!$AE:$AE,'Bank-1S'!$J:$J,BV$8,'Bank-1S'!$AF:$AF,$N111,'Bank-1S'!$X:$X,$F111,'Bank-1S'!$Y:$Y,$G111))</f>
        <v>0</v>
      </c>
      <c r="BW111" s="179">
        <f ca="1">IF(BW$7&lt;&gt;"",SUMIFS('Bank-1S'!$AE:$AE,'Bank-1S'!$J:$J,"&gt;="&amp;BW$7,'Bank-1S'!$J:$J,"&lt;="&amp;BW$8,'Bank-1S'!$AF:$AF,$N111,'Bank-1S'!$X:$X,$F111,'Bank-1S'!$Y:$Y,$G111),SUMIFS('Bank-1S'!$AE:$AE,'Bank-1S'!$J:$J,BW$8,'Bank-1S'!$AF:$AF,$N111,'Bank-1S'!$X:$X,$F111,'Bank-1S'!$Y:$Y,$G111))</f>
        <v>0</v>
      </c>
      <c r="BX111" s="179">
        <f ca="1">IF(BX$7&lt;&gt;"",SUMIFS('Bank-1S'!$AE:$AE,'Bank-1S'!$J:$J,"&gt;="&amp;BX$7,'Bank-1S'!$J:$J,"&lt;="&amp;BX$8,'Bank-1S'!$AF:$AF,$N111,'Bank-1S'!$X:$X,$F111,'Bank-1S'!$Y:$Y,$G111),SUMIFS('Bank-1S'!$AE:$AE,'Bank-1S'!$J:$J,BX$8,'Bank-1S'!$AF:$AF,$N111,'Bank-1S'!$X:$X,$F111,'Bank-1S'!$Y:$Y,$G111))</f>
        <v>0</v>
      </c>
      <c r="BY111" s="179">
        <f ca="1">IF(BY$7&lt;&gt;"",SUMIFS('Bank-1S'!$AE:$AE,'Bank-1S'!$J:$J,"&gt;="&amp;BY$7,'Bank-1S'!$J:$J,"&lt;="&amp;BY$8,'Bank-1S'!$AF:$AF,$N111,'Bank-1S'!$X:$X,$F111,'Bank-1S'!$Y:$Y,$G111),SUMIFS('Bank-1S'!$AE:$AE,'Bank-1S'!$J:$J,BY$8,'Bank-1S'!$AF:$AF,$N111,'Bank-1S'!$X:$X,$F111,'Bank-1S'!$Y:$Y,$G111))</f>
        <v>0</v>
      </c>
      <c r="BZ111" s="179">
        <f ca="1">IF(BZ$7&lt;&gt;"",SUMIFS('Bank-1S'!$AE:$AE,'Bank-1S'!$J:$J,"&gt;="&amp;BZ$7,'Bank-1S'!$J:$J,"&lt;="&amp;BZ$8,'Bank-1S'!$AF:$AF,$N111,'Bank-1S'!$X:$X,$F111,'Bank-1S'!$Y:$Y,$G111),SUMIFS('Bank-1S'!$AE:$AE,'Bank-1S'!$J:$J,BZ$8,'Bank-1S'!$AF:$AF,$N111,'Bank-1S'!$X:$X,$F111,'Bank-1S'!$Y:$Y,$G111))</f>
        <v>0</v>
      </c>
      <c r="CA111" s="179">
        <f ca="1">IF(CA$7&lt;&gt;"",SUMIFS('Bank-1S'!$AE:$AE,'Bank-1S'!$J:$J,"&gt;="&amp;CA$7,'Bank-1S'!$J:$J,"&lt;="&amp;CA$8,'Bank-1S'!$AF:$AF,$N111,'Bank-1S'!$X:$X,$F111,'Bank-1S'!$Y:$Y,$G111),SUMIFS('Bank-1S'!$AE:$AE,'Bank-1S'!$J:$J,CA$8,'Bank-1S'!$AF:$AF,$N111,'Bank-1S'!$X:$X,$F111,'Bank-1S'!$Y:$Y,$G111))</f>
        <v>0</v>
      </c>
      <c r="CB111" s="179">
        <f ca="1">IF(CB$7&lt;&gt;"",SUMIFS('Bank-1S'!$AE:$AE,'Bank-1S'!$J:$J,"&gt;="&amp;CB$7,'Bank-1S'!$J:$J,"&lt;="&amp;CB$8,'Bank-1S'!$AF:$AF,$N111,'Bank-1S'!$X:$X,$F111,'Bank-1S'!$Y:$Y,$G111),SUMIFS('Bank-1S'!$AE:$AE,'Bank-1S'!$J:$J,CB$8,'Bank-1S'!$AF:$AF,$N111,'Bank-1S'!$X:$X,$F111,'Bank-1S'!$Y:$Y,$G111))</f>
        <v>0</v>
      </c>
      <c r="CC111" s="179">
        <f ca="1">IF(CC$7&lt;&gt;"",SUMIFS('Bank-1S'!$AE:$AE,'Bank-1S'!$J:$J,"&gt;="&amp;CC$7,'Bank-1S'!$J:$J,"&lt;="&amp;CC$8,'Bank-1S'!$AF:$AF,$N111,'Bank-1S'!$X:$X,$F111,'Bank-1S'!$Y:$Y,$G111),SUMIFS('Bank-1S'!$AE:$AE,'Bank-1S'!$J:$J,CC$8,'Bank-1S'!$AF:$AF,$N111,'Bank-1S'!$X:$X,$F111,'Bank-1S'!$Y:$Y,$G111))</f>
        <v>0</v>
      </c>
      <c r="CD111" s="179">
        <f ca="1">IF(CD$7&lt;&gt;"",SUMIFS('Bank-1S'!$AE:$AE,'Bank-1S'!$J:$J,"&gt;="&amp;CD$7,'Bank-1S'!$J:$J,"&lt;="&amp;CD$8,'Bank-1S'!$AF:$AF,$N111,'Bank-1S'!$X:$X,$F111,'Bank-1S'!$Y:$Y,$G111),SUMIFS('Bank-1S'!$AE:$AE,'Bank-1S'!$J:$J,CD$8,'Bank-1S'!$AF:$AF,$N111,'Bank-1S'!$X:$X,$F111,'Bank-1S'!$Y:$Y,$G111))</f>
        <v>0</v>
      </c>
      <c r="CE111" s="179">
        <f ca="1">IF(CE$7&lt;&gt;"",SUMIFS('Bank-1S'!$AE:$AE,'Bank-1S'!$J:$J,"&gt;="&amp;CE$7,'Bank-1S'!$J:$J,"&lt;="&amp;CE$8,'Bank-1S'!$AF:$AF,$N111,'Bank-1S'!$X:$X,$F111,'Bank-1S'!$Y:$Y,$G111),SUMIFS('Bank-1S'!$AE:$AE,'Bank-1S'!$J:$J,CE$8,'Bank-1S'!$AF:$AF,$N111,'Bank-1S'!$X:$X,$F111,'Bank-1S'!$Y:$Y,$G111))</f>
        <v>0</v>
      </c>
      <c r="CF111" s="179">
        <f ca="1">IF(CF$7&lt;&gt;"",SUMIFS('Bank-1S'!$AE:$AE,'Bank-1S'!$J:$J,"&gt;="&amp;CF$7,'Bank-1S'!$J:$J,"&lt;="&amp;CF$8,'Bank-1S'!$AF:$AF,$N111,'Bank-1S'!$X:$X,$F111,'Bank-1S'!$Y:$Y,$G111),SUMIFS('Bank-1S'!$AE:$AE,'Bank-1S'!$J:$J,CF$8,'Bank-1S'!$AF:$AF,$N111,'Bank-1S'!$X:$X,$F111,'Bank-1S'!$Y:$Y,$G111))</f>
        <v>0</v>
      </c>
      <c r="CG111" s="179">
        <f ca="1">IF(CG$7&lt;&gt;"",SUMIFS('Bank-1S'!$AE:$AE,'Bank-1S'!$J:$J,"&gt;="&amp;CG$7,'Bank-1S'!$J:$J,"&lt;="&amp;CG$8,'Bank-1S'!$AF:$AF,$N111,'Bank-1S'!$X:$X,$F111,'Bank-1S'!$Y:$Y,$G111),SUMIFS('Bank-1S'!$AE:$AE,'Bank-1S'!$J:$J,CG$8,'Bank-1S'!$AF:$AF,$N111,'Bank-1S'!$X:$X,$F111,'Bank-1S'!$Y:$Y,$G111))</f>
        <v>0</v>
      </c>
      <c r="CH111" s="179">
        <f ca="1">IF(CH$7&lt;&gt;"",SUMIFS('Bank-1S'!$AE:$AE,'Bank-1S'!$J:$J,"&gt;="&amp;CH$7,'Bank-1S'!$J:$J,"&lt;="&amp;CH$8,'Bank-1S'!$AF:$AF,$N111,'Bank-1S'!$X:$X,$F111,'Bank-1S'!$Y:$Y,$G111),SUMIFS('Bank-1S'!$AE:$AE,'Bank-1S'!$J:$J,CH$8,'Bank-1S'!$AF:$AF,$N111,'Bank-1S'!$X:$X,$F111,'Bank-1S'!$Y:$Y,$G111))</f>
        <v>0</v>
      </c>
      <c r="CI111" s="179">
        <f ca="1">IF(CI$7&lt;&gt;"",SUMIFS('Bank-1S'!$AE:$AE,'Bank-1S'!$J:$J,"&gt;="&amp;CI$7,'Bank-1S'!$J:$J,"&lt;="&amp;CI$8,'Bank-1S'!$AF:$AF,$N111,'Bank-1S'!$X:$X,$F111,'Bank-1S'!$Y:$Y,$G111),SUMIFS('Bank-1S'!$AE:$AE,'Bank-1S'!$J:$J,CI$8,'Bank-1S'!$AF:$AF,$N111,'Bank-1S'!$X:$X,$F111,'Bank-1S'!$Y:$Y,$G111))</f>
        <v>0</v>
      </c>
      <c r="CJ111" s="179">
        <f ca="1">IF(CJ$7&lt;&gt;"",SUMIFS('Bank-1S'!$AE:$AE,'Bank-1S'!$J:$J,"&gt;="&amp;CJ$7,'Bank-1S'!$J:$J,"&lt;="&amp;CJ$8,'Bank-1S'!$AF:$AF,$N111,'Bank-1S'!$X:$X,$F111,'Bank-1S'!$Y:$Y,$G111),SUMIFS('Bank-1S'!$AE:$AE,'Bank-1S'!$J:$J,CJ$8,'Bank-1S'!$AF:$AF,$N111,'Bank-1S'!$X:$X,$F111,'Bank-1S'!$Y:$Y,$G111))</f>
        <v>0</v>
      </c>
      <c r="CK111" s="179">
        <f ca="1">IF(CK$7&lt;&gt;"",SUMIFS('Bank-1S'!$AE:$AE,'Bank-1S'!$J:$J,"&gt;="&amp;CK$7,'Bank-1S'!$J:$J,"&lt;="&amp;CK$8,'Bank-1S'!$AF:$AF,$N111,'Bank-1S'!$X:$X,$F111,'Bank-1S'!$Y:$Y,$G111),SUMIFS('Bank-1S'!$AE:$AE,'Bank-1S'!$J:$J,CK$8,'Bank-1S'!$AF:$AF,$N111,'Bank-1S'!$X:$X,$F111,'Bank-1S'!$Y:$Y,$G111))</f>
        <v>0</v>
      </c>
      <c r="CL111" s="179">
        <f ca="1">IF(CL$7&lt;&gt;"",SUMIFS('Bank-1S'!$AE:$AE,'Bank-1S'!$J:$J,"&gt;="&amp;CL$7,'Bank-1S'!$J:$J,"&lt;="&amp;CL$8,'Bank-1S'!$AF:$AF,$N111,'Bank-1S'!$X:$X,$F111,'Bank-1S'!$Y:$Y,$G111),SUMIFS('Bank-1S'!$AE:$AE,'Bank-1S'!$J:$J,CL$8,'Bank-1S'!$AF:$AF,$N111,'Bank-1S'!$X:$X,$F111,'Bank-1S'!$Y:$Y,$G111))</f>
        <v>0</v>
      </c>
      <c r="CM111" s="179">
        <f ca="1">IF(CM$7&lt;&gt;"",SUMIFS('Bank-1S'!$AE:$AE,'Bank-1S'!$J:$J,"&gt;="&amp;CM$7,'Bank-1S'!$J:$J,"&lt;="&amp;CM$8,'Bank-1S'!$AF:$AF,$N111,'Bank-1S'!$X:$X,$F111,'Bank-1S'!$Y:$Y,$G111),SUMIFS('Bank-1S'!$AE:$AE,'Bank-1S'!$J:$J,CM$8,'Bank-1S'!$AF:$AF,$N111,'Bank-1S'!$X:$X,$F111,'Bank-1S'!$Y:$Y,$G111))</f>
        <v>0</v>
      </c>
      <c r="CN111" s="179">
        <f ca="1">IF(CN$7&lt;&gt;"",SUMIFS('Bank-1S'!$AE:$AE,'Bank-1S'!$J:$J,"&gt;="&amp;CN$7,'Bank-1S'!$J:$J,"&lt;="&amp;CN$8,'Bank-1S'!$AF:$AF,$N111,'Bank-1S'!$X:$X,$F111,'Bank-1S'!$Y:$Y,$G111),SUMIFS('Bank-1S'!$AE:$AE,'Bank-1S'!$J:$J,CN$8,'Bank-1S'!$AF:$AF,$N111,'Bank-1S'!$X:$X,$F111,'Bank-1S'!$Y:$Y,$G111))</f>
        <v>0</v>
      </c>
      <c r="CO111" s="179">
        <f ca="1">IF(CO$7&lt;&gt;"",SUMIFS('Bank-1S'!$AE:$AE,'Bank-1S'!$J:$J,"&gt;="&amp;CO$7,'Bank-1S'!$J:$J,"&lt;="&amp;CO$8,'Bank-1S'!$AF:$AF,$N111,'Bank-1S'!$X:$X,$F111,'Bank-1S'!$Y:$Y,$G111),SUMIFS('Bank-1S'!$AE:$AE,'Bank-1S'!$J:$J,CO$8,'Bank-1S'!$AF:$AF,$N111,'Bank-1S'!$X:$X,$F111,'Bank-1S'!$Y:$Y,$G111))</f>
        <v>0</v>
      </c>
      <c r="CP111" s="179">
        <f ca="1">IF(CP$7&lt;&gt;"",SUMIFS('Bank-1S'!$AE:$AE,'Bank-1S'!$J:$J,"&gt;="&amp;CP$7,'Bank-1S'!$J:$J,"&lt;="&amp;CP$8,'Bank-1S'!$AF:$AF,$N111,'Bank-1S'!$X:$X,$F111,'Bank-1S'!$Y:$Y,$G111),SUMIFS('Bank-1S'!$AE:$AE,'Bank-1S'!$J:$J,CP$8,'Bank-1S'!$AF:$AF,$N111,'Bank-1S'!$X:$X,$F111,'Bank-1S'!$Y:$Y,$G111))</f>
        <v>0</v>
      </c>
      <c r="CQ111" s="179">
        <f ca="1">IF(CQ$7&lt;&gt;"",SUMIFS('Bank-1S'!$AE:$AE,'Bank-1S'!$J:$J,"&gt;="&amp;CQ$7,'Bank-1S'!$J:$J,"&lt;="&amp;CQ$8,'Bank-1S'!$AF:$AF,$N111,'Bank-1S'!$X:$X,$F111,'Bank-1S'!$Y:$Y,$G111),SUMIFS('Bank-1S'!$AE:$AE,'Bank-1S'!$J:$J,CQ$8,'Bank-1S'!$AF:$AF,$N111,'Bank-1S'!$X:$X,$F111,'Bank-1S'!$Y:$Y,$G111))</f>
        <v>0</v>
      </c>
      <c r="CR111" s="179">
        <f ca="1">IF(CR$7&lt;&gt;"",SUMIFS('Bank-1S'!$AE:$AE,'Bank-1S'!$J:$J,"&gt;="&amp;CR$7,'Bank-1S'!$J:$J,"&lt;="&amp;CR$8,'Bank-1S'!$AF:$AF,$N111,'Bank-1S'!$X:$X,$F111,'Bank-1S'!$Y:$Y,$G111),SUMIFS('Bank-1S'!$AE:$AE,'Bank-1S'!$J:$J,CR$8,'Bank-1S'!$AF:$AF,$N111,'Bank-1S'!$X:$X,$F111,'Bank-1S'!$Y:$Y,$G111))</f>
        <v>0</v>
      </c>
      <c r="CS111" s="179">
        <f ca="1">IF(CS$7&lt;&gt;"",SUMIFS('Bank-1S'!$AE:$AE,'Bank-1S'!$J:$J,"&gt;="&amp;CS$7,'Bank-1S'!$J:$J,"&lt;="&amp;CS$8,'Bank-1S'!$AF:$AF,$N111,'Bank-1S'!$X:$X,$F111,'Bank-1S'!$Y:$Y,$G111),SUMIFS('Bank-1S'!$AE:$AE,'Bank-1S'!$J:$J,CS$8,'Bank-1S'!$AF:$AF,$N111,'Bank-1S'!$X:$X,$F111,'Bank-1S'!$Y:$Y,$G111))</f>
        <v>0</v>
      </c>
      <c r="CT111" s="180">
        <f ca="1">IF(CT$7&lt;&gt;"",SUMIFS('Bank-1S'!$AE:$AE,'Bank-1S'!$J:$J,"&gt;="&amp;CT$7,'Bank-1S'!$J:$J,"&lt;="&amp;CT$8,'Bank-1S'!$AF:$AF,$N111,'Bank-1S'!$X:$X,$F111,'Bank-1S'!$Y:$Y,$G111),SUMIFS('Bank-1S'!$AE:$AE,'Bank-1S'!$J:$J,CT$8,'Bank-1S'!$AF:$AF,$N111,'Bank-1S'!$X:$X,$F111,'Bank-1S'!$Y:$Y,$G111))</f>
        <v>0</v>
      </c>
    </row>
    <row r="112" spans="1:98" s="181" customFormat="1" ht="10.199999999999999" x14ac:dyDescent="0.2">
      <c r="A112" s="172"/>
      <c r="B112" s="172"/>
      <c r="C112" s="172"/>
      <c r="D112" s="172"/>
      <c r="E112" s="191">
        <v>2</v>
      </c>
      <c r="F112" s="144" t="str">
        <f t="shared" si="44"/>
        <v>Оплаты капитальных затрат</v>
      </c>
      <c r="G112" s="172" t="str">
        <f>lists!$AD$33</f>
        <v>Оплаты оргтехники, гаджетов и аксессуаров</v>
      </c>
      <c r="H112" s="292">
        <f t="shared" ca="1" si="24"/>
        <v>0</v>
      </c>
      <c r="I112" s="308">
        <f t="shared" ca="1" si="40"/>
        <v>0</v>
      </c>
      <c r="J112" s="292">
        <f t="shared" ca="1" si="22"/>
        <v>0</v>
      </c>
      <c r="K112" s="308">
        <f t="shared" ca="1" si="26"/>
        <v>0</v>
      </c>
      <c r="L112" s="308">
        <f t="shared" ca="1" si="38"/>
        <v>0</v>
      </c>
      <c r="M112" s="173"/>
      <c r="N112" s="172" t="str">
        <f t="shared" si="42"/>
        <v>RUR</v>
      </c>
      <c r="O112" s="173"/>
      <c r="P112" s="172"/>
      <c r="Q112" s="261">
        <f t="shared" ca="1" si="28"/>
        <v>0</v>
      </c>
      <c r="R112" s="172"/>
      <c r="S112" s="174"/>
      <c r="T112" s="175">
        <f t="shared" ca="1" si="43"/>
        <v>0</v>
      </c>
      <c r="U112" s="176"/>
      <c r="V112" s="177"/>
      <c r="W112" s="178">
        <f>IF(W$7&lt;&gt;"",SUMIFS('Bank-1S'!$AE:$AE,'Bank-1S'!$J:$J,"&gt;="&amp;W$7,'Bank-1S'!$J:$J,"&lt;="&amp;W$8,'Bank-1S'!$AF:$AF,$N112,'Bank-1S'!$X:$X,$F112,'Bank-1S'!$Y:$Y,$G112),SUMIFS('Bank-1S'!$AE:$AE,'Bank-1S'!$J:$J,W$8,'Bank-1S'!$AF:$AF,$N112,'Bank-1S'!$X:$X,$F112,'Bank-1S'!$Y:$Y,$G112))</f>
        <v>0</v>
      </c>
      <c r="X112" s="179">
        <f ca="1">IF(X$7&lt;&gt;"",SUMIFS('Bank-1S'!$AE:$AE,'Bank-1S'!$J:$J,"&gt;="&amp;X$7,'Bank-1S'!$J:$J,"&lt;="&amp;X$8,'Bank-1S'!$AF:$AF,$N112,'Bank-1S'!$X:$X,$F112,'Bank-1S'!$Y:$Y,$G112),SUMIFS('Bank-1S'!$AE:$AE,'Bank-1S'!$J:$J,X$8,'Bank-1S'!$AF:$AF,$N112,'Bank-1S'!$X:$X,$F112,'Bank-1S'!$Y:$Y,$G112))</f>
        <v>0</v>
      </c>
      <c r="Y112" s="179">
        <f ca="1">IF(Y$7&lt;&gt;"",SUMIFS('Bank-1S'!$AE:$AE,'Bank-1S'!$J:$J,"&gt;="&amp;Y$7,'Bank-1S'!$J:$J,"&lt;="&amp;Y$8,'Bank-1S'!$AF:$AF,$N112,'Bank-1S'!$X:$X,$F112,'Bank-1S'!$Y:$Y,$G112),SUMIFS('Bank-1S'!$AE:$AE,'Bank-1S'!$J:$J,Y$8,'Bank-1S'!$AF:$AF,$N112,'Bank-1S'!$X:$X,$F112,'Bank-1S'!$Y:$Y,$G112))</f>
        <v>0</v>
      </c>
      <c r="Z112" s="179">
        <f ca="1">IF(Z$7&lt;&gt;"",SUMIFS('Bank-1S'!$AE:$AE,'Bank-1S'!$J:$J,"&gt;="&amp;Z$7,'Bank-1S'!$J:$J,"&lt;="&amp;Z$8,'Bank-1S'!$AF:$AF,$N112,'Bank-1S'!$X:$X,$F112,'Bank-1S'!$Y:$Y,$G112),SUMIFS('Bank-1S'!$AE:$AE,'Bank-1S'!$J:$J,Z$8,'Bank-1S'!$AF:$AF,$N112,'Bank-1S'!$X:$X,$F112,'Bank-1S'!$Y:$Y,$G112))</f>
        <v>0</v>
      </c>
      <c r="AA112" s="179">
        <f ca="1">IF(AA$7&lt;&gt;"",SUMIFS('Bank-1S'!$AE:$AE,'Bank-1S'!$J:$J,"&gt;="&amp;AA$7,'Bank-1S'!$J:$J,"&lt;="&amp;AA$8,'Bank-1S'!$AF:$AF,$N112,'Bank-1S'!$X:$X,$F112,'Bank-1S'!$Y:$Y,$G112),SUMIFS('Bank-1S'!$AE:$AE,'Bank-1S'!$J:$J,AA$8,'Bank-1S'!$AF:$AF,$N112,'Bank-1S'!$X:$X,$F112,'Bank-1S'!$Y:$Y,$G112))</f>
        <v>0</v>
      </c>
      <c r="AB112" s="179">
        <f ca="1">IF(AB$7&lt;&gt;"",SUMIFS('Bank-1S'!$AE:$AE,'Bank-1S'!$J:$J,"&gt;="&amp;AB$7,'Bank-1S'!$J:$J,"&lt;="&amp;AB$8,'Bank-1S'!$AF:$AF,$N112,'Bank-1S'!$X:$X,$F112,'Bank-1S'!$Y:$Y,$G112),SUMIFS('Bank-1S'!$AE:$AE,'Bank-1S'!$J:$J,AB$8,'Bank-1S'!$AF:$AF,$N112,'Bank-1S'!$X:$X,$F112,'Bank-1S'!$Y:$Y,$G112))</f>
        <v>0</v>
      </c>
      <c r="AC112" s="179">
        <f ca="1">IF(AC$7&lt;&gt;"",SUMIFS('Bank-1S'!$AE:$AE,'Bank-1S'!$J:$J,"&gt;="&amp;AC$7,'Bank-1S'!$J:$J,"&lt;="&amp;AC$8,'Bank-1S'!$AF:$AF,$N112,'Bank-1S'!$X:$X,$F112,'Bank-1S'!$Y:$Y,$G112),SUMIFS('Bank-1S'!$AE:$AE,'Bank-1S'!$J:$J,AC$8,'Bank-1S'!$AF:$AF,$N112,'Bank-1S'!$X:$X,$F112,'Bank-1S'!$Y:$Y,$G112))</f>
        <v>0</v>
      </c>
      <c r="AD112" s="179">
        <f ca="1">IF(AD$7&lt;&gt;"",SUMIFS('Bank-1S'!$AE:$AE,'Bank-1S'!$J:$J,"&gt;="&amp;AD$7,'Bank-1S'!$J:$J,"&lt;="&amp;AD$8,'Bank-1S'!$AF:$AF,$N112,'Bank-1S'!$X:$X,$F112,'Bank-1S'!$Y:$Y,$G112),SUMIFS('Bank-1S'!$AE:$AE,'Bank-1S'!$J:$J,AD$8,'Bank-1S'!$AF:$AF,$N112,'Bank-1S'!$X:$X,$F112,'Bank-1S'!$Y:$Y,$G112))</f>
        <v>0</v>
      </c>
      <c r="AE112" s="179">
        <f ca="1">IF(AE$7&lt;&gt;"",SUMIFS('Bank-1S'!$AE:$AE,'Bank-1S'!$J:$J,"&gt;="&amp;AE$7,'Bank-1S'!$J:$J,"&lt;="&amp;AE$8,'Bank-1S'!$AF:$AF,$N112,'Bank-1S'!$X:$X,$F112,'Bank-1S'!$Y:$Y,$G112),SUMIFS('Bank-1S'!$AE:$AE,'Bank-1S'!$J:$J,AE$8,'Bank-1S'!$AF:$AF,$N112,'Bank-1S'!$X:$X,$F112,'Bank-1S'!$Y:$Y,$G112))</f>
        <v>0</v>
      </c>
      <c r="AF112" s="179">
        <f ca="1">IF(AF$7&lt;&gt;"",SUMIFS('Bank-1S'!$AE:$AE,'Bank-1S'!$J:$J,"&gt;="&amp;AF$7,'Bank-1S'!$J:$J,"&lt;="&amp;AF$8,'Bank-1S'!$AF:$AF,$N112,'Bank-1S'!$X:$X,$F112,'Bank-1S'!$Y:$Y,$G112),SUMIFS('Bank-1S'!$AE:$AE,'Bank-1S'!$J:$J,AF$8,'Bank-1S'!$AF:$AF,$N112,'Bank-1S'!$X:$X,$F112,'Bank-1S'!$Y:$Y,$G112))</f>
        <v>0</v>
      </c>
      <c r="AG112" s="179">
        <f ca="1">IF(AG$7&lt;&gt;"",SUMIFS('Bank-1S'!$AE:$AE,'Bank-1S'!$J:$J,"&gt;="&amp;AG$7,'Bank-1S'!$J:$J,"&lt;="&amp;AG$8,'Bank-1S'!$AF:$AF,$N112,'Bank-1S'!$X:$X,$F112,'Bank-1S'!$Y:$Y,$G112),SUMIFS('Bank-1S'!$AE:$AE,'Bank-1S'!$J:$J,AG$8,'Bank-1S'!$AF:$AF,$N112,'Bank-1S'!$X:$X,$F112,'Bank-1S'!$Y:$Y,$G112))</f>
        <v>0</v>
      </c>
      <c r="AH112" s="179">
        <f ca="1">IF(AH$7&lt;&gt;"",SUMIFS('Bank-1S'!$AE:$AE,'Bank-1S'!$J:$J,"&gt;="&amp;AH$7,'Bank-1S'!$J:$J,"&lt;="&amp;AH$8,'Bank-1S'!$AF:$AF,$N112,'Bank-1S'!$X:$X,$F112,'Bank-1S'!$Y:$Y,$G112),SUMIFS('Bank-1S'!$AE:$AE,'Bank-1S'!$J:$J,AH$8,'Bank-1S'!$AF:$AF,$N112,'Bank-1S'!$X:$X,$F112,'Bank-1S'!$Y:$Y,$G112))</f>
        <v>0</v>
      </c>
      <c r="AI112" s="179">
        <f ca="1">IF(AI$7&lt;&gt;"",SUMIFS('Bank-1S'!$AE:$AE,'Bank-1S'!$J:$J,"&gt;="&amp;AI$7,'Bank-1S'!$J:$J,"&lt;="&amp;AI$8,'Bank-1S'!$AF:$AF,$N112,'Bank-1S'!$X:$X,$F112,'Bank-1S'!$Y:$Y,$G112),SUMIFS('Bank-1S'!$AE:$AE,'Bank-1S'!$J:$J,AI$8,'Bank-1S'!$AF:$AF,$N112,'Bank-1S'!$X:$X,$F112,'Bank-1S'!$Y:$Y,$G112))</f>
        <v>0</v>
      </c>
      <c r="AJ112" s="179">
        <f ca="1">IF(AJ$7&lt;&gt;"",SUMIFS('Bank-1S'!$AE:$AE,'Bank-1S'!$J:$J,"&gt;="&amp;AJ$7,'Bank-1S'!$J:$J,"&lt;="&amp;AJ$8,'Bank-1S'!$AF:$AF,$N112,'Bank-1S'!$X:$X,$F112,'Bank-1S'!$Y:$Y,$G112),SUMIFS('Bank-1S'!$AE:$AE,'Bank-1S'!$J:$J,AJ$8,'Bank-1S'!$AF:$AF,$N112,'Bank-1S'!$X:$X,$F112,'Bank-1S'!$Y:$Y,$G112))</f>
        <v>0</v>
      </c>
      <c r="AK112" s="179">
        <f ca="1">IF(AK$7&lt;&gt;"",SUMIFS('Bank-1S'!$AE:$AE,'Bank-1S'!$J:$J,"&gt;="&amp;AK$7,'Bank-1S'!$J:$J,"&lt;="&amp;AK$8,'Bank-1S'!$AF:$AF,$N112,'Bank-1S'!$X:$X,$F112,'Bank-1S'!$Y:$Y,$G112),SUMIFS('Bank-1S'!$AE:$AE,'Bank-1S'!$J:$J,AK$8,'Bank-1S'!$AF:$AF,$N112,'Bank-1S'!$X:$X,$F112,'Bank-1S'!$Y:$Y,$G112))</f>
        <v>0</v>
      </c>
      <c r="AL112" s="179">
        <f ca="1">IF(AL$7&lt;&gt;"",SUMIFS('Bank-1S'!$AE:$AE,'Bank-1S'!$J:$J,"&gt;="&amp;AL$7,'Bank-1S'!$J:$J,"&lt;="&amp;AL$8,'Bank-1S'!$AF:$AF,$N112,'Bank-1S'!$X:$X,$F112,'Bank-1S'!$Y:$Y,$G112),SUMIFS('Bank-1S'!$AE:$AE,'Bank-1S'!$J:$J,AL$8,'Bank-1S'!$AF:$AF,$N112,'Bank-1S'!$X:$X,$F112,'Bank-1S'!$Y:$Y,$G112))</f>
        <v>0</v>
      </c>
      <c r="AM112" s="179">
        <f ca="1">IF(AM$7&lt;&gt;"",SUMIFS('Bank-1S'!$AE:$AE,'Bank-1S'!$J:$J,"&gt;="&amp;AM$7,'Bank-1S'!$J:$J,"&lt;="&amp;AM$8,'Bank-1S'!$AF:$AF,$N112,'Bank-1S'!$X:$X,$F112,'Bank-1S'!$Y:$Y,$G112),SUMIFS('Bank-1S'!$AE:$AE,'Bank-1S'!$J:$J,AM$8,'Bank-1S'!$AF:$AF,$N112,'Bank-1S'!$X:$X,$F112,'Bank-1S'!$Y:$Y,$G112))</f>
        <v>0</v>
      </c>
      <c r="AN112" s="179">
        <f ca="1">IF(AN$7&lt;&gt;"",SUMIFS('Bank-1S'!$AE:$AE,'Bank-1S'!$J:$J,"&gt;="&amp;AN$7,'Bank-1S'!$J:$J,"&lt;="&amp;AN$8,'Bank-1S'!$AF:$AF,$N112,'Bank-1S'!$X:$X,$F112,'Bank-1S'!$Y:$Y,$G112),SUMIFS('Bank-1S'!$AE:$AE,'Bank-1S'!$J:$J,AN$8,'Bank-1S'!$AF:$AF,$N112,'Bank-1S'!$X:$X,$F112,'Bank-1S'!$Y:$Y,$G112))</f>
        <v>0</v>
      </c>
      <c r="AO112" s="179">
        <f ca="1">IF(AO$7&lt;&gt;"",SUMIFS('Bank-1S'!$AE:$AE,'Bank-1S'!$J:$J,"&gt;="&amp;AO$7,'Bank-1S'!$J:$J,"&lt;="&amp;AO$8,'Bank-1S'!$AF:$AF,$N112,'Bank-1S'!$X:$X,$F112,'Bank-1S'!$Y:$Y,$G112),SUMIFS('Bank-1S'!$AE:$AE,'Bank-1S'!$J:$J,AO$8,'Bank-1S'!$AF:$AF,$N112,'Bank-1S'!$X:$X,$F112,'Bank-1S'!$Y:$Y,$G112))</f>
        <v>0</v>
      </c>
      <c r="AP112" s="179">
        <f ca="1">IF(AP$7&lt;&gt;"",SUMIFS('Bank-1S'!$AE:$AE,'Bank-1S'!$J:$J,"&gt;="&amp;AP$7,'Bank-1S'!$J:$J,"&lt;="&amp;AP$8,'Bank-1S'!$AF:$AF,$N112,'Bank-1S'!$X:$X,$F112,'Bank-1S'!$Y:$Y,$G112),SUMIFS('Bank-1S'!$AE:$AE,'Bank-1S'!$J:$J,AP$8,'Bank-1S'!$AF:$AF,$N112,'Bank-1S'!$X:$X,$F112,'Bank-1S'!$Y:$Y,$G112))</f>
        <v>0</v>
      </c>
      <c r="AQ112" s="179">
        <f ca="1">IF(AQ$7&lt;&gt;"",SUMIFS('Bank-1S'!$AE:$AE,'Bank-1S'!$J:$J,"&gt;="&amp;AQ$7,'Bank-1S'!$J:$J,"&lt;="&amp;AQ$8,'Bank-1S'!$AF:$AF,$N112,'Bank-1S'!$X:$X,$F112,'Bank-1S'!$Y:$Y,$G112),SUMIFS('Bank-1S'!$AE:$AE,'Bank-1S'!$J:$J,AQ$8,'Bank-1S'!$AF:$AF,$N112,'Bank-1S'!$X:$X,$F112,'Bank-1S'!$Y:$Y,$G112))</f>
        <v>0</v>
      </c>
      <c r="AR112" s="179">
        <f ca="1">IF(AR$7&lt;&gt;"",SUMIFS('Bank-1S'!$AE:$AE,'Bank-1S'!$J:$J,"&gt;="&amp;AR$7,'Bank-1S'!$J:$J,"&lt;="&amp;AR$8,'Bank-1S'!$AF:$AF,$N112,'Bank-1S'!$X:$X,$F112,'Bank-1S'!$Y:$Y,$G112),SUMIFS('Bank-1S'!$AE:$AE,'Bank-1S'!$J:$J,AR$8,'Bank-1S'!$AF:$AF,$N112,'Bank-1S'!$X:$X,$F112,'Bank-1S'!$Y:$Y,$G112))</f>
        <v>0</v>
      </c>
      <c r="AS112" s="179">
        <f ca="1">IF(AS$7&lt;&gt;"",SUMIFS('Bank-1S'!$AE:$AE,'Bank-1S'!$J:$J,"&gt;="&amp;AS$7,'Bank-1S'!$J:$J,"&lt;="&amp;AS$8,'Bank-1S'!$AF:$AF,$N112,'Bank-1S'!$X:$X,$F112,'Bank-1S'!$Y:$Y,$G112),SUMIFS('Bank-1S'!$AE:$AE,'Bank-1S'!$J:$J,AS$8,'Bank-1S'!$AF:$AF,$N112,'Bank-1S'!$X:$X,$F112,'Bank-1S'!$Y:$Y,$G112))</f>
        <v>0</v>
      </c>
      <c r="AT112" s="179">
        <f ca="1">IF(AT$7&lt;&gt;"",SUMIFS('Bank-1S'!$AE:$AE,'Bank-1S'!$J:$J,"&gt;="&amp;AT$7,'Bank-1S'!$J:$J,"&lt;="&amp;AT$8,'Bank-1S'!$AF:$AF,$N112,'Bank-1S'!$X:$X,$F112,'Bank-1S'!$Y:$Y,$G112),SUMIFS('Bank-1S'!$AE:$AE,'Bank-1S'!$J:$J,AT$8,'Bank-1S'!$AF:$AF,$N112,'Bank-1S'!$X:$X,$F112,'Bank-1S'!$Y:$Y,$G112))</f>
        <v>0</v>
      </c>
      <c r="AU112" s="179">
        <f ca="1">IF(AU$7&lt;&gt;"",SUMIFS('Bank-1S'!$AE:$AE,'Bank-1S'!$J:$J,"&gt;="&amp;AU$7,'Bank-1S'!$J:$J,"&lt;="&amp;AU$8,'Bank-1S'!$AF:$AF,$N112,'Bank-1S'!$X:$X,$F112,'Bank-1S'!$Y:$Y,$G112),SUMIFS('Bank-1S'!$AE:$AE,'Bank-1S'!$J:$J,AU$8,'Bank-1S'!$AF:$AF,$N112,'Bank-1S'!$X:$X,$F112,'Bank-1S'!$Y:$Y,$G112))</f>
        <v>0</v>
      </c>
      <c r="AV112" s="179">
        <f ca="1">IF(AV$7&lt;&gt;"",SUMIFS('Bank-1S'!$AE:$AE,'Bank-1S'!$J:$J,"&gt;="&amp;AV$7,'Bank-1S'!$J:$J,"&lt;="&amp;AV$8,'Bank-1S'!$AF:$AF,$N112,'Bank-1S'!$X:$X,$F112,'Bank-1S'!$Y:$Y,$G112),SUMIFS('Bank-1S'!$AE:$AE,'Bank-1S'!$J:$J,AV$8,'Bank-1S'!$AF:$AF,$N112,'Bank-1S'!$X:$X,$F112,'Bank-1S'!$Y:$Y,$G112))</f>
        <v>0</v>
      </c>
      <c r="AW112" s="179">
        <f ca="1">IF(AW$7&lt;&gt;"",SUMIFS('Bank-1S'!$AE:$AE,'Bank-1S'!$J:$J,"&gt;="&amp;AW$7,'Bank-1S'!$J:$J,"&lt;="&amp;AW$8,'Bank-1S'!$AF:$AF,$N112,'Bank-1S'!$X:$X,$F112,'Bank-1S'!$Y:$Y,$G112),SUMIFS('Bank-1S'!$AE:$AE,'Bank-1S'!$J:$J,AW$8,'Bank-1S'!$AF:$AF,$N112,'Bank-1S'!$X:$X,$F112,'Bank-1S'!$Y:$Y,$G112))</f>
        <v>0</v>
      </c>
      <c r="AX112" s="179">
        <f ca="1">IF(AX$7&lt;&gt;"",SUMIFS('Bank-1S'!$AE:$AE,'Bank-1S'!$J:$J,"&gt;="&amp;AX$7,'Bank-1S'!$J:$J,"&lt;="&amp;AX$8,'Bank-1S'!$AF:$AF,$N112,'Bank-1S'!$X:$X,$F112,'Bank-1S'!$Y:$Y,$G112),SUMIFS('Bank-1S'!$AE:$AE,'Bank-1S'!$J:$J,AX$8,'Bank-1S'!$AF:$AF,$N112,'Bank-1S'!$X:$X,$F112,'Bank-1S'!$Y:$Y,$G112))</f>
        <v>0</v>
      </c>
      <c r="AY112" s="179">
        <f ca="1">IF(AY$7&lt;&gt;"",SUMIFS('Bank-1S'!$AE:$AE,'Bank-1S'!$J:$J,"&gt;="&amp;AY$7,'Bank-1S'!$J:$J,"&lt;="&amp;AY$8,'Bank-1S'!$AF:$AF,$N112,'Bank-1S'!$X:$X,$F112,'Bank-1S'!$Y:$Y,$G112),SUMIFS('Bank-1S'!$AE:$AE,'Bank-1S'!$J:$J,AY$8,'Bank-1S'!$AF:$AF,$N112,'Bank-1S'!$X:$X,$F112,'Bank-1S'!$Y:$Y,$G112))</f>
        <v>0</v>
      </c>
      <c r="AZ112" s="179">
        <f ca="1">IF(AZ$7&lt;&gt;"",SUMIFS('Bank-1S'!$AE:$AE,'Bank-1S'!$J:$J,"&gt;="&amp;AZ$7,'Bank-1S'!$J:$J,"&lt;="&amp;AZ$8,'Bank-1S'!$AF:$AF,$N112,'Bank-1S'!$X:$X,$F112,'Bank-1S'!$Y:$Y,$G112),SUMIFS('Bank-1S'!$AE:$AE,'Bank-1S'!$J:$J,AZ$8,'Bank-1S'!$AF:$AF,$N112,'Bank-1S'!$X:$X,$F112,'Bank-1S'!$Y:$Y,$G112))</f>
        <v>0</v>
      </c>
      <c r="BA112" s="179">
        <f ca="1">IF(BA$7&lt;&gt;"",SUMIFS('Bank-1S'!$AE:$AE,'Bank-1S'!$J:$J,"&gt;="&amp;BA$7,'Bank-1S'!$J:$J,"&lt;="&amp;BA$8,'Bank-1S'!$AF:$AF,$N112,'Bank-1S'!$X:$X,$F112,'Bank-1S'!$Y:$Y,$G112),SUMIFS('Bank-1S'!$AE:$AE,'Bank-1S'!$J:$J,BA$8,'Bank-1S'!$AF:$AF,$N112,'Bank-1S'!$X:$X,$F112,'Bank-1S'!$Y:$Y,$G112))</f>
        <v>0</v>
      </c>
      <c r="BB112" s="179">
        <f ca="1">IF(BB$7&lt;&gt;"",SUMIFS('Bank-1S'!$AE:$AE,'Bank-1S'!$J:$J,"&gt;="&amp;BB$7,'Bank-1S'!$J:$J,"&lt;="&amp;BB$8,'Bank-1S'!$AF:$AF,$N112,'Bank-1S'!$X:$X,$F112,'Bank-1S'!$Y:$Y,$G112),SUMIFS('Bank-1S'!$AE:$AE,'Bank-1S'!$J:$J,BB$8,'Bank-1S'!$AF:$AF,$N112,'Bank-1S'!$X:$X,$F112,'Bank-1S'!$Y:$Y,$G112))</f>
        <v>0</v>
      </c>
      <c r="BC112" s="179">
        <f ca="1">IF(BC$7&lt;&gt;"",SUMIFS('Bank-1S'!$AE:$AE,'Bank-1S'!$J:$J,"&gt;="&amp;BC$7,'Bank-1S'!$J:$J,"&lt;="&amp;BC$8,'Bank-1S'!$AF:$AF,$N112,'Bank-1S'!$X:$X,$F112,'Bank-1S'!$Y:$Y,$G112),SUMIFS('Bank-1S'!$AE:$AE,'Bank-1S'!$J:$J,BC$8,'Bank-1S'!$AF:$AF,$N112,'Bank-1S'!$X:$X,$F112,'Bank-1S'!$Y:$Y,$G112))</f>
        <v>0</v>
      </c>
      <c r="BD112" s="179">
        <f ca="1">IF(BD$7&lt;&gt;"",SUMIFS('Bank-1S'!$AE:$AE,'Bank-1S'!$J:$J,"&gt;="&amp;BD$7,'Bank-1S'!$J:$J,"&lt;="&amp;BD$8,'Bank-1S'!$AF:$AF,$N112,'Bank-1S'!$X:$X,$F112,'Bank-1S'!$Y:$Y,$G112),SUMIFS('Bank-1S'!$AE:$AE,'Bank-1S'!$J:$J,BD$8,'Bank-1S'!$AF:$AF,$N112,'Bank-1S'!$X:$X,$F112,'Bank-1S'!$Y:$Y,$G112))</f>
        <v>0</v>
      </c>
      <c r="BE112" s="179">
        <f ca="1">IF(BE$7&lt;&gt;"",SUMIFS('Bank-1S'!$AE:$AE,'Bank-1S'!$J:$J,"&gt;="&amp;BE$7,'Bank-1S'!$J:$J,"&lt;="&amp;BE$8,'Bank-1S'!$AF:$AF,$N112,'Bank-1S'!$X:$X,$F112,'Bank-1S'!$Y:$Y,$G112),SUMIFS('Bank-1S'!$AE:$AE,'Bank-1S'!$J:$J,BE$8,'Bank-1S'!$AF:$AF,$N112,'Bank-1S'!$X:$X,$F112,'Bank-1S'!$Y:$Y,$G112))</f>
        <v>0</v>
      </c>
      <c r="BF112" s="179">
        <f ca="1">IF(BF$7&lt;&gt;"",SUMIFS('Bank-1S'!$AE:$AE,'Bank-1S'!$J:$J,"&gt;="&amp;BF$7,'Bank-1S'!$J:$J,"&lt;="&amp;BF$8,'Bank-1S'!$AF:$AF,$N112,'Bank-1S'!$X:$X,$F112,'Bank-1S'!$Y:$Y,$G112),SUMIFS('Bank-1S'!$AE:$AE,'Bank-1S'!$J:$J,BF$8,'Bank-1S'!$AF:$AF,$N112,'Bank-1S'!$X:$X,$F112,'Bank-1S'!$Y:$Y,$G112))</f>
        <v>0</v>
      </c>
      <c r="BG112" s="179">
        <f ca="1">IF(BG$7&lt;&gt;"",SUMIFS('Bank-1S'!$AE:$AE,'Bank-1S'!$J:$J,"&gt;="&amp;BG$7,'Bank-1S'!$J:$J,"&lt;="&amp;BG$8,'Bank-1S'!$AF:$AF,$N112,'Bank-1S'!$X:$X,$F112,'Bank-1S'!$Y:$Y,$G112),SUMIFS('Bank-1S'!$AE:$AE,'Bank-1S'!$J:$J,BG$8,'Bank-1S'!$AF:$AF,$N112,'Bank-1S'!$X:$X,$F112,'Bank-1S'!$Y:$Y,$G112))</f>
        <v>0</v>
      </c>
      <c r="BH112" s="179">
        <f ca="1">IF(BH$7&lt;&gt;"",SUMIFS('Bank-1S'!$AE:$AE,'Bank-1S'!$J:$J,"&gt;="&amp;BH$7,'Bank-1S'!$J:$J,"&lt;="&amp;BH$8,'Bank-1S'!$AF:$AF,$N112,'Bank-1S'!$X:$X,$F112,'Bank-1S'!$Y:$Y,$G112),SUMIFS('Bank-1S'!$AE:$AE,'Bank-1S'!$J:$J,BH$8,'Bank-1S'!$AF:$AF,$N112,'Bank-1S'!$X:$X,$F112,'Bank-1S'!$Y:$Y,$G112))</f>
        <v>0</v>
      </c>
      <c r="BI112" s="179">
        <f ca="1">IF(BI$7&lt;&gt;"",SUMIFS('Bank-1S'!$AE:$AE,'Bank-1S'!$J:$J,"&gt;="&amp;BI$7,'Bank-1S'!$J:$J,"&lt;="&amp;BI$8,'Bank-1S'!$AF:$AF,$N112,'Bank-1S'!$X:$X,$F112,'Bank-1S'!$Y:$Y,$G112),SUMIFS('Bank-1S'!$AE:$AE,'Bank-1S'!$J:$J,BI$8,'Bank-1S'!$AF:$AF,$N112,'Bank-1S'!$X:$X,$F112,'Bank-1S'!$Y:$Y,$G112))</f>
        <v>0</v>
      </c>
      <c r="BJ112" s="179">
        <f ca="1">IF(BJ$7&lt;&gt;"",SUMIFS('Bank-1S'!$AE:$AE,'Bank-1S'!$J:$J,"&gt;="&amp;BJ$7,'Bank-1S'!$J:$J,"&lt;="&amp;BJ$8,'Bank-1S'!$AF:$AF,$N112,'Bank-1S'!$X:$X,$F112,'Bank-1S'!$Y:$Y,$G112),SUMIFS('Bank-1S'!$AE:$AE,'Bank-1S'!$J:$J,BJ$8,'Bank-1S'!$AF:$AF,$N112,'Bank-1S'!$X:$X,$F112,'Bank-1S'!$Y:$Y,$G112))</f>
        <v>0</v>
      </c>
      <c r="BK112" s="179">
        <f ca="1">IF(BK$7&lt;&gt;"",SUMIFS('Bank-1S'!$AE:$AE,'Bank-1S'!$J:$J,"&gt;="&amp;BK$7,'Bank-1S'!$J:$J,"&lt;="&amp;BK$8,'Bank-1S'!$AF:$AF,$N112,'Bank-1S'!$X:$X,$F112,'Bank-1S'!$Y:$Y,$G112),SUMIFS('Bank-1S'!$AE:$AE,'Bank-1S'!$J:$J,BK$8,'Bank-1S'!$AF:$AF,$N112,'Bank-1S'!$X:$X,$F112,'Bank-1S'!$Y:$Y,$G112))</f>
        <v>0</v>
      </c>
      <c r="BL112" s="179">
        <f ca="1">IF(BL$7&lt;&gt;"",SUMIFS('Bank-1S'!$AE:$AE,'Bank-1S'!$J:$J,"&gt;="&amp;BL$7,'Bank-1S'!$J:$J,"&lt;="&amp;BL$8,'Bank-1S'!$AF:$AF,$N112,'Bank-1S'!$X:$X,$F112,'Bank-1S'!$Y:$Y,$G112),SUMIFS('Bank-1S'!$AE:$AE,'Bank-1S'!$J:$J,BL$8,'Bank-1S'!$AF:$AF,$N112,'Bank-1S'!$X:$X,$F112,'Bank-1S'!$Y:$Y,$G112))</f>
        <v>0</v>
      </c>
      <c r="BM112" s="179">
        <f ca="1">IF(BM$7&lt;&gt;"",SUMIFS('Bank-1S'!$AE:$AE,'Bank-1S'!$J:$J,"&gt;="&amp;BM$7,'Bank-1S'!$J:$J,"&lt;="&amp;BM$8,'Bank-1S'!$AF:$AF,$N112,'Bank-1S'!$X:$X,$F112,'Bank-1S'!$Y:$Y,$G112),SUMIFS('Bank-1S'!$AE:$AE,'Bank-1S'!$J:$J,BM$8,'Bank-1S'!$AF:$AF,$N112,'Bank-1S'!$X:$X,$F112,'Bank-1S'!$Y:$Y,$G112))</f>
        <v>0</v>
      </c>
      <c r="BN112" s="179">
        <f ca="1">IF(BN$7&lt;&gt;"",SUMIFS('Bank-1S'!$AE:$AE,'Bank-1S'!$J:$J,"&gt;="&amp;BN$7,'Bank-1S'!$J:$J,"&lt;="&amp;BN$8,'Bank-1S'!$AF:$AF,$N112,'Bank-1S'!$X:$X,$F112,'Bank-1S'!$Y:$Y,$G112),SUMIFS('Bank-1S'!$AE:$AE,'Bank-1S'!$J:$J,BN$8,'Bank-1S'!$AF:$AF,$N112,'Bank-1S'!$X:$X,$F112,'Bank-1S'!$Y:$Y,$G112))</f>
        <v>0</v>
      </c>
      <c r="BO112" s="179">
        <f ca="1">IF(BO$7&lt;&gt;"",SUMIFS('Bank-1S'!$AE:$AE,'Bank-1S'!$J:$J,"&gt;="&amp;BO$7,'Bank-1S'!$J:$J,"&lt;="&amp;BO$8,'Bank-1S'!$AF:$AF,$N112,'Bank-1S'!$X:$X,$F112,'Bank-1S'!$Y:$Y,$G112),SUMIFS('Bank-1S'!$AE:$AE,'Bank-1S'!$J:$J,BO$8,'Bank-1S'!$AF:$AF,$N112,'Bank-1S'!$X:$X,$F112,'Bank-1S'!$Y:$Y,$G112))</f>
        <v>0</v>
      </c>
      <c r="BP112" s="179">
        <f ca="1">IF(BP$7&lt;&gt;"",SUMIFS('Bank-1S'!$AE:$AE,'Bank-1S'!$J:$J,"&gt;="&amp;BP$7,'Bank-1S'!$J:$J,"&lt;="&amp;BP$8,'Bank-1S'!$AF:$AF,$N112,'Bank-1S'!$X:$X,$F112,'Bank-1S'!$Y:$Y,$G112),SUMIFS('Bank-1S'!$AE:$AE,'Bank-1S'!$J:$J,BP$8,'Bank-1S'!$AF:$AF,$N112,'Bank-1S'!$X:$X,$F112,'Bank-1S'!$Y:$Y,$G112))</f>
        <v>0</v>
      </c>
      <c r="BQ112" s="179">
        <f ca="1">IF(BQ$7&lt;&gt;"",SUMIFS('Bank-1S'!$AE:$AE,'Bank-1S'!$J:$J,"&gt;="&amp;BQ$7,'Bank-1S'!$J:$J,"&lt;="&amp;BQ$8,'Bank-1S'!$AF:$AF,$N112,'Bank-1S'!$X:$X,$F112,'Bank-1S'!$Y:$Y,$G112),SUMIFS('Bank-1S'!$AE:$AE,'Bank-1S'!$J:$J,BQ$8,'Bank-1S'!$AF:$AF,$N112,'Bank-1S'!$X:$X,$F112,'Bank-1S'!$Y:$Y,$G112))</f>
        <v>0</v>
      </c>
      <c r="BR112" s="179">
        <f ca="1">IF(BR$7&lt;&gt;"",SUMIFS('Bank-1S'!$AE:$AE,'Bank-1S'!$J:$J,"&gt;="&amp;BR$7,'Bank-1S'!$J:$J,"&lt;="&amp;BR$8,'Bank-1S'!$AF:$AF,$N112,'Bank-1S'!$X:$X,$F112,'Bank-1S'!$Y:$Y,$G112),SUMIFS('Bank-1S'!$AE:$AE,'Bank-1S'!$J:$J,BR$8,'Bank-1S'!$AF:$AF,$N112,'Bank-1S'!$X:$X,$F112,'Bank-1S'!$Y:$Y,$G112))</f>
        <v>0</v>
      </c>
      <c r="BS112" s="179">
        <f ca="1">IF(BS$7&lt;&gt;"",SUMIFS('Bank-1S'!$AE:$AE,'Bank-1S'!$J:$J,"&gt;="&amp;BS$7,'Bank-1S'!$J:$J,"&lt;="&amp;BS$8,'Bank-1S'!$AF:$AF,$N112,'Bank-1S'!$X:$X,$F112,'Bank-1S'!$Y:$Y,$G112),SUMIFS('Bank-1S'!$AE:$AE,'Bank-1S'!$J:$J,BS$8,'Bank-1S'!$AF:$AF,$N112,'Bank-1S'!$X:$X,$F112,'Bank-1S'!$Y:$Y,$G112))</f>
        <v>0</v>
      </c>
      <c r="BT112" s="179">
        <f ca="1">IF(BT$7&lt;&gt;"",SUMIFS('Bank-1S'!$AE:$AE,'Bank-1S'!$J:$J,"&gt;="&amp;BT$7,'Bank-1S'!$J:$J,"&lt;="&amp;BT$8,'Bank-1S'!$AF:$AF,$N112,'Bank-1S'!$X:$X,$F112,'Bank-1S'!$Y:$Y,$G112),SUMIFS('Bank-1S'!$AE:$AE,'Bank-1S'!$J:$J,BT$8,'Bank-1S'!$AF:$AF,$N112,'Bank-1S'!$X:$X,$F112,'Bank-1S'!$Y:$Y,$G112))</f>
        <v>0</v>
      </c>
      <c r="BU112" s="179">
        <f ca="1">IF(BU$7&lt;&gt;"",SUMIFS('Bank-1S'!$AE:$AE,'Bank-1S'!$J:$J,"&gt;="&amp;BU$7,'Bank-1S'!$J:$J,"&lt;="&amp;BU$8,'Bank-1S'!$AF:$AF,$N112,'Bank-1S'!$X:$X,$F112,'Bank-1S'!$Y:$Y,$G112),SUMIFS('Bank-1S'!$AE:$AE,'Bank-1S'!$J:$J,BU$8,'Bank-1S'!$AF:$AF,$N112,'Bank-1S'!$X:$X,$F112,'Bank-1S'!$Y:$Y,$G112))</f>
        <v>0</v>
      </c>
      <c r="BV112" s="179">
        <f ca="1">IF(BV$7&lt;&gt;"",SUMIFS('Bank-1S'!$AE:$AE,'Bank-1S'!$J:$J,"&gt;="&amp;BV$7,'Bank-1S'!$J:$J,"&lt;="&amp;BV$8,'Bank-1S'!$AF:$AF,$N112,'Bank-1S'!$X:$X,$F112,'Bank-1S'!$Y:$Y,$G112),SUMIFS('Bank-1S'!$AE:$AE,'Bank-1S'!$J:$J,BV$8,'Bank-1S'!$AF:$AF,$N112,'Bank-1S'!$X:$X,$F112,'Bank-1S'!$Y:$Y,$G112))</f>
        <v>0</v>
      </c>
      <c r="BW112" s="179">
        <f ca="1">IF(BW$7&lt;&gt;"",SUMIFS('Bank-1S'!$AE:$AE,'Bank-1S'!$J:$J,"&gt;="&amp;BW$7,'Bank-1S'!$J:$J,"&lt;="&amp;BW$8,'Bank-1S'!$AF:$AF,$N112,'Bank-1S'!$X:$X,$F112,'Bank-1S'!$Y:$Y,$G112),SUMIFS('Bank-1S'!$AE:$AE,'Bank-1S'!$J:$J,BW$8,'Bank-1S'!$AF:$AF,$N112,'Bank-1S'!$X:$X,$F112,'Bank-1S'!$Y:$Y,$G112))</f>
        <v>0</v>
      </c>
      <c r="BX112" s="179">
        <f ca="1">IF(BX$7&lt;&gt;"",SUMIFS('Bank-1S'!$AE:$AE,'Bank-1S'!$J:$J,"&gt;="&amp;BX$7,'Bank-1S'!$J:$J,"&lt;="&amp;BX$8,'Bank-1S'!$AF:$AF,$N112,'Bank-1S'!$X:$X,$F112,'Bank-1S'!$Y:$Y,$G112),SUMIFS('Bank-1S'!$AE:$AE,'Bank-1S'!$J:$J,BX$8,'Bank-1S'!$AF:$AF,$N112,'Bank-1S'!$X:$X,$F112,'Bank-1S'!$Y:$Y,$G112))</f>
        <v>0</v>
      </c>
      <c r="BY112" s="179">
        <f ca="1">IF(BY$7&lt;&gt;"",SUMIFS('Bank-1S'!$AE:$AE,'Bank-1S'!$J:$J,"&gt;="&amp;BY$7,'Bank-1S'!$J:$J,"&lt;="&amp;BY$8,'Bank-1S'!$AF:$AF,$N112,'Bank-1S'!$X:$X,$F112,'Bank-1S'!$Y:$Y,$G112),SUMIFS('Bank-1S'!$AE:$AE,'Bank-1S'!$J:$J,BY$8,'Bank-1S'!$AF:$AF,$N112,'Bank-1S'!$X:$X,$F112,'Bank-1S'!$Y:$Y,$G112))</f>
        <v>0</v>
      </c>
      <c r="BZ112" s="179">
        <f ca="1">IF(BZ$7&lt;&gt;"",SUMIFS('Bank-1S'!$AE:$AE,'Bank-1S'!$J:$J,"&gt;="&amp;BZ$7,'Bank-1S'!$J:$J,"&lt;="&amp;BZ$8,'Bank-1S'!$AF:$AF,$N112,'Bank-1S'!$X:$X,$F112,'Bank-1S'!$Y:$Y,$G112),SUMIFS('Bank-1S'!$AE:$AE,'Bank-1S'!$J:$J,BZ$8,'Bank-1S'!$AF:$AF,$N112,'Bank-1S'!$X:$X,$F112,'Bank-1S'!$Y:$Y,$G112))</f>
        <v>0</v>
      </c>
      <c r="CA112" s="179">
        <f ca="1">IF(CA$7&lt;&gt;"",SUMIFS('Bank-1S'!$AE:$AE,'Bank-1S'!$J:$J,"&gt;="&amp;CA$7,'Bank-1S'!$J:$J,"&lt;="&amp;CA$8,'Bank-1S'!$AF:$AF,$N112,'Bank-1S'!$X:$X,$F112,'Bank-1S'!$Y:$Y,$G112),SUMIFS('Bank-1S'!$AE:$AE,'Bank-1S'!$J:$J,CA$8,'Bank-1S'!$AF:$AF,$N112,'Bank-1S'!$X:$X,$F112,'Bank-1S'!$Y:$Y,$G112))</f>
        <v>0</v>
      </c>
      <c r="CB112" s="179">
        <f ca="1">IF(CB$7&lt;&gt;"",SUMIFS('Bank-1S'!$AE:$AE,'Bank-1S'!$J:$J,"&gt;="&amp;CB$7,'Bank-1S'!$J:$J,"&lt;="&amp;CB$8,'Bank-1S'!$AF:$AF,$N112,'Bank-1S'!$X:$X,$F112,'Bank-1S'!$Y:$Y,$G112),SUMIFS('Bank-1S'!$AE:$AE,'Bank-1S'!$J:$J,CB$8,'Bank-1S'!$AF:$AF,$N112,'Bank-1S'!$X:$X,$F112,'Bank-1S'!$Y:$Y,$G112))</f>
        <v>0</v>
      </c>
      <c r="CC112" s="179">
        <f ca="1">IF(CC$7&lt;&gt;"",SUMIFS('Bank-1S'!$AE:$AE,'Bank-1S'!$J:$J,"&gt;="&amp;CC$7,'Bank-1S'!$J:$J,"&lt;="&amp;CC$8,'Bank-1S'!$AF:$AF,$N112,'Bank-1S'!$X:$X,$F112,'Bank-1S'!$Y:$Y,$G112),SUMIFS('Bank-1S'!$AE:$AE,'Bank-1S'!$J:$J,CC$8,'Bank-1S'!$AF:$AF,$N112,'Bank-1S'!$X:$X,$F112,'Bank-1S'!$Y:$Y,$G112))</f>
        <v>0</v>
      </c>
      <c r="CD112" s="179">
        <f ca="1">IF(CD$7&lt;&gt;"",SUMIFS('Bank-1S'!$AE:$AE,'Bank-1S'!$J:$J,"&gt;="&amp;CD$7,'Bank-1S'!$J:$J,"&lt;="&amp;CD$8,'Bank-1S'!$AF:$AF,$N112,'Bank-1S'!$X:$X,$F112,'Bank-1S'!$Y:$Y,$G112),SUMIFS('Bank-1S'!$AE:$AE,'Bank-1S'!$J:$J,CD$8,'Bank-1S'!$AF:$AF,$N112,'Bank-1S'!$X:$X,$F112,'Bank-1S'!$Y:$Y,$G112))</f>
        <v>0</v>
      </c>
      <c r="CE112" s="179">
        <f ca="1">IF(CE$7&lt;&gt;"",SUMIFS('Bank-1S'!$AE:$AE,'Bank-1S'!$J:$J,"&gt;="&amp;CE$7,'Bank-1S'!$J:$J,"&lt;="&amp;CE$8,'Bank-1S'!$AF:$AF,$N112,'Bank-1S'!$X:$X,$F112,'Bank-1S'!$Y:$Y,$G112),SUMIFS('Bank-1S'!$AE:$AE,'Bank-1S'!$J:$J,CE$8,'Bank-1S'!$AF:$AF,$N112,'Bank-1S'!$X:$X,$F112,'Bank-1S'!$Y:$Y,$G112))</f>
        <v>0</v>
      </c>
      <c r="CF112" s="179">
        <f ca="1">IF(CF$7&lt;&gt;"",SUMIFS('Bank-1S'!$AE:$AE,'Bank-1S'!$J:$J,"&gt;="&amp;CF$7,'Bank-1S'!$J:$J,"&lt;="&amp;CF$8,'Bank-1S'!$AF:$AF,$N112,'Bank-1S'!$X:$X,$F112,'Bank-1S'!$Y:$Y,$G112),SUMIFS('Bank-1S'!$AE:$AE,'Bank-1S'!$J:$J,CF$8,'Bank-1S'!$AF:$AF,$N112,'Bank-1S'!$X:$X,$F112,'Bank-1S'!$Y:$Y,$G112))</f>
        <v>0</v>
      </c>
      <c r="CG112" s="179">
        <f ca="1">IF(CG$7&lt;&gt;"",SUMIFS('Bank-1S'!$AE:$AE,'Bank-1S'!$J:$J,"&gt;="&amp;CG$7,'Bank-1S'!$J:$J,"&lt;="&amp;CG$8,'Bank-1S'!$AF:$AF,$N112,'Bank-1S'!$X:$X,$F112,'Bank-1S'!$Y:$Y,$G112),SUMIFS('Bank-1S'!$AE:$AE,'Bank-1S'!$J:$J,CG$8,'Bank-1S'!$AF:$AF,$N112,'Bank-1S'!$X:$X,$F112,'Bank-1S'!$Y:$Y,$G112))</f>
        <v>0</v>
      </c>
      <c r="CH112" s="179">
        <f ca="1">IF(CH$7&lt;&gt;"",SUMIFS('Bank-1S'!$AE:$AE,'Bank-1S'!$J:$J,"&gt;="&amp;CH$7,'Bank-1S'!$J:$J,"&lt;="&amp;CH$8,'Bank-1S'!$AF:$AF,$N112,'Bank-1S'!$X:$X,$F112,'Bank-1S'!$Y:$Y,$G112),SUMIFS('Bank-1S'!$AE:$AE,'Bank-1S'!$J:$J,CH$8,'Bank-1S'!$AF:$AF,$N112,'Bank-1S'!$X:$X,$F112,'Bank-1S'!$Y:$Y,$G112))</f>
        <v>0</v>
      </c>
      <c r="CI112" s="179">
        <f ca="1">IF(CI$7&lt;&gt;"",SUMIFS('Bank-1S'!$AE:$AE,'Bank-1S'!$J:$J,"&gt;="&amp;CI$7,'Bank-1S'!$J:$J,"&lt;="&amp;CI$8,'Bank-1S'!$AF:$AF,$N112,'Bank-1S'!$X:$X,$F112,'Bank-1S'!$Y:$Y,$G112),SUMIFS('Bank-1S'!$AE:$AE,'Bank-1S'!$J:$J,CI$8,'Bank-1S'!$AF:$AF,$N112,'Bank-1S'!$X:$X,$F112,'Bank-1S'!$Y:$Y,$G112))</f>
        <v>0</v>
      </c>
      <c r="CJ112" s="179">
        <f ca="1">IF(CJ$7&lt;&gt;"",SUMIFS('Bank-1S'!$AE:$AE,'Bank-1S'!$J:$J,"&gt;="&amp;CJ$7,'Bank-1S'!$J:$J,"&lt;="&amp;CJ$8,'Bank-1S'!$AF:$AF,$N112,'Bank-1S'!$X:$X,$F112,'Bank-1S'!$Y:$Y,$G112),SUMIFS('Bank-1S'!$AE:$AE,'Bank-1S'!$J:$J,CJ$8,'Bank-1S'!$AF:$AF,$N112,'Bank-1S'!$X:$X,$F112,'Bank-1S'!$Y:$Y,$G112))</f>
        <v>0</v>
      </c>
      <c r="CK112" s="179">
        <f ca="1">IF(CK$7&lt;&gt;"",SUMIFS('Bank-1S'!$AE:$AE,'Bank-1S'!$J:$J,"&gt;="&amp;CK$7,'Bank-1S'!$J:$J,"&lt;="&amp;CK$8,'Bank-1S'!$AF:$AF,$N112,'Bank-1S'!$X:$X,$F112,'Bank-1S'!$Y:$Y,$G112),SUMIFS('Bank-1S'!$AE:$AE,'Bank-1S'!$J:$J,CK$8,'Bank-1S'!$AF:$AF,$N112,'Bank-1S'!$X:$X,$F112,'Bank-1S'!$Y:$Y,$G112))</f>
        <v>0</v>
      </c>
      <c r="CL112" s="179">
        <f ca="1">IF(CL$7&lt;&gt;"",SUMIFS('Bank-1S'!$AE:$AE,'Bank-1S'!$J:$J,"&gt;="&amp;CL$7,'Bank-1S'!$J:$J,"&lt;="&amp;CL$8,'Bank-1S'!$AF:$AF,$N112,'Bank-1S'!$X:$X,$F112,'Bank-1S'!$Y:$Y,$G112),SUMIFS('Bank-1S'!$AE:$AE,'Bank-1S'!$J:$J,CL$8,'Bank-1S'!$AF:$AF,$N112,'Bank-1S'!$X:$X,$F112,'Bank-1S'!$Y:$Y,$G112))</f>
        <v>0</v>
      </c>
      <c r="CM112" s="179">
        <f ca="1">IF(CM$7&lt;&gt;"",SUMIFS('Bank-1S'!$AE:$AE,'Bank-1S'!$J:$J,"&gt;="&amp;CM$7,'Bank-1S'!$J:$J,"&lt;="&amp;CM$8,'Bank-1S'!$AF:$AF,$N112,'Bank-1S'!$X:$X,$F112,'Bank-1S'!$Y:$Y,$G112),SUMIFS('Bank-1S'!$AE:$AE,'Bank-1S'!$J:$J,CM$8,'Bank-1S'!$AF:$AF,$N112,'Bank-1S'!$X:$X,$F112,'Bank-1S'!$Y:$Y,$G112))</f>
        <v>0</v>
      </c>
      <c r="CN112" s="179">
        <f ca="1">IF(CN$7&lt;&gt;"",SUMIFS('Bank-1S'!$AE:$AE,'Bank-1S'!$J:$J,"&gt;="&amp;CN$7,'Bank-1S'!$J:$J,"&lt;="&amp;CN$8,'Bank-1S'!$AF:$AF,$N112,'Bank-1S'!$X:$X,$F112,'Bank-1S'!$Y:$Y,$G112),SUMIFS('Bank-1S'!$AE:$AE,'Bank-1S'!$J:$J,CN$8,'Bank-1S'!$AF:$AF,$N112,'Bank-1S'!$X:$X,$F112,'Bank-1S'!$Y:$Y,$G112))</f>
        <v>0</v>
      </c>
      <c r="CO112" s="179">
        <f ca="1">IF(CO$7&lt;&gt;"",SUMIFS('Bank-1S'!$AE:$AE,'Bank-1S'!$J:$J,"&gt;="&amp;CO$7,'Bank-1S'!$J:$J,"&lt;="&amp;CO$8,'Bank-1S'!$AF:$AF,$N112,'Bank-1S'!$X:$X,$F112,'Bank-1S'!$Y:$Y,$G112),SUMIFS('Bank-1S'!$AE:$AE,'Bank-1S'!$J:$J,CO$8,'Bank-1S'!$AF:$AF,$N112,'Bank-1S'!$X:$X,$F112,'Bank-1S'!$Y:$Y,$G112))</f>
        <v>0</v>
      </c>
      <c r="CP112" s="179">
        <f ca="1">IF(CP$7&lt;&gt;"",SUMIFS('Bank-1S'!$AE:$AE,'Bank-1S'!$J:$J,"&gt;="&amp;CP$7,'Bank-1S'!$J:$J,"&lt;="&amp;CP$8,'Bank-1S'!$AF:$AF,$N112,'Bank-1S'!$X:$X,$F112,'Bank-1S'!$Y:$Y,$G112),SUMIFS('Bank-1S'!$AE:$AE,'Bank-1S'!$J:$J,CP$8,'Bank-1S'!$AF:$AF,$N112,'Bank-1S'!$X:$X,$F112,'Bank-1S'!$Y:$Y,$G112))</f>
        <v>0</v>
      </c>
      <c r="CQ112" s="179">
        <f ca="1">IF(CQ$7&lt;&gt;"",SUMIFS('Bank-1S'!$AE:$AE,'Bank-1S'!$J:$J,"&gt;="&amp;CQ$7,'Bank-1S'!$J:$J,"&lt;="&amp;CQ$8,'Bank-1S'!$AF:$AF,$N112,'Bank-1S'!$X:$X,$F112,'Bank-1S'!$Y:$Y,$G112),SUMIFS('Bank-1S'!$AE:$AE,'Bank-1S'!$J:$J,CQ$8,'Bank-1S'!$AF:$AF,$N112,'Bank-1S'!$X:$X,$F112,'Bank-1S'!$Y:$Y,$G112))</f>
        <v>0</v>
      </c>
      <c r="CR112" s="179">
        <f ca="1">IF(CR$7&lt;&gt;"",SUMIFS('Bank-1S'!$AE:$AE,'Bank-1S'!$J:$J,"&gt;="&amp;CR$7,'Bank-1S'!$J:$J,"&lt;="&amp;CR$8,'Bank-1S'!$AF:$AF,$N112,'Bank-1S'!$X:$X,$F112,'Bank-1S'!$Y:$Y,$G112),SUMIFS('Bank-1S'!$AE:$AE,'Bank-1S'!$J:$J,CR$8,'Bank-1S'!$AF:$AF,$N112,'Bank-1S'!$X:$X,$F112,'Bank-1S'!$Y:$Y,$G112))</f>
        <v>0</v>
      </c>
      <c r="CS112" s="179">
        <f ca="1">IF(CS$7&lt;&gt;"",SUMIFS('Bank-1S'!$AE:$AE,'Bank-1S'!$J:$J,"&gt;="&amp;CS$7,'Bank-1S'!$J:$J,"&lt;="&amp;CS$8,'Bank-1S'!$AF:$AF,$N112,'Bank-1S'!$X:$X,$F112,'Bank-1S'!$Y:$Y,$G112),SUMIFS('Bank-1S'!$AE:$AE,'Bank-1S'!$J:$J,CS$8,'Bank-1S'!$AF:$AF,$N112,'Bank-1S'!$X:$X,$F112,'Bank-1S'!$Y:$Y,$G112))</f>
        <v>0</v>
      </c>
      <c r="CT112" s="180">
        <f ca="1">IF(CT$7&lt;&gt;"",SUMIFS('Bank-1S'!$AE:$AE,'Bank-1S'!$J:$J,"&gt;="&amp;CT$7,'Bank-1S'!$J:$J,"&lt;="&amp;CT$8,'Bank-1S'!$AF:$AF,$N112,'Bank-1S'!$X:$X,$F112,'Bank-1S'!$Y:$Y,$G112),SUMIFS('Bank-1S'!$AE:$AE,'Bank-1S'!$J:$J,CT$8,'Bank-1S'!$AF:$AF,$N112,'Bank-1S'!$X:$X,$F112,'Bank-1S'!$Y:$Y,$G112))</f>
        <v>0</v>
      </c>
    </row>
    <row r="113" spans="1:98" s="181" customFormat="1" ht="10.199999999999999" x14ac:dyDescent="0.2">
      <c r="A113" s="172"/>
      <c r="B113" s="172"/>
      <c r="C113" s="172"/>
      <c r="D113" s="172"/>
      <c r="E113" s="191">
        <v>2</v>
      </c>
      <c r="F113" s="144" t="str">
        <f t="shared" si="44"/>
        <v>Оплаты капитальных затрат</v>
      </c>
      <c r="G113" s="172" t="str">
        <f>lists!$AD$47</f>
        <v>Юр.расх - проект "торги"</v>
      </c>
      <c r="H113" s="292">
        <f t="shared" ca="1" si="24"/>
        <v>0</v>
      </c>
      <c r="I113" s="308">
        <f t="shared" ca="1" si="40"/>
        <v>0</v>
      </c>
      <c r="J113" s="292">
        <f t="shared" ca="1" si="22"/>
        <v>0</v>
      </c>
      <c r="K113" s="308">
        <f t="shared" ca="1" si="26"/>
        <v>0</v>
      </c>
      <c r="L113" s="308">
        <f t="shared" ca="1" si="38"/>
        <v>0</v>
      </c>
      <c r="M113" s="173"/>
      <c r="N113" s="172" t="str">
        <f t="shared" si="42"/>
        <v>RUR</v>
      </c>
      <c r="O113" s="173"/>
      <c r="P113" s="172"/>
      <c r="Q113" s="261">
        <f t="shared" ca="1" si="28"/>
        <v>0</v>
      </c>
      <c r="R113" s="172"/>
      <c r="S113" s="174"/>
      <c r="T113" s="175">
        <f ca="1">SUM(V113:CU113)</f>
        <v>0</v>
      </c>
      <c r="U113" s="176"/>
      <c r="V113" s="177"/>
      <c r="W113" s="178">
        <f>IF(W$7&lt;&gt;"",SUMIFS('Bank-1S'!$AE:$AE,'Bank-1S'!$J:$J,"&gt;="&amp;W$7,'Bank-1S'!$J:$J,"&lt;="&amp;W$8,'Bank-1S'!$AF:$AF,$N113,'Bank-1S'!$X:$X,$F113,'Bank-1S'!$Y:$Y,$G113),SUMIFS('Bank-1S'!$AE:$AE,'Bank-1S'!$J:$J,W$8,'Bank-1S'!$AF:$AF,$N113,'Bank-1S'!$X:$X,$F113,'Bank-1S'!$Y:$Y,$G113))</f>
        <v>0</v>
      </c>
      <c r="X113" s="179">
        <f ca="1">IF(X$7&lt;&gt;"",SUMIFS('Bank-1S'!$AE:$AE,'Bank-1S'!$J:$J,"&gt;="&amp;X$7,'Bank-1S'!$J:$J,"&lt;="&amp;X$8,'Bank-1S'!$AF:$AF,$N113,'Bank-1S'!$X:$X,$F113,'Bank-1S'!$Y:$Y,$G113),SUMIFS('Bank-1S'!$AE:$AE,'Bank-1S'!$J:$J,X$8,'Bank-1S'!$AF:$AF,$N113,'Bank-1S'!$X:$X,$F113,'Bank-1S'!$Y:$Y,$G113))</f>
        <v>0</v>
      </c>
      <c r="Y113" s="179">
        <f ca="1">IF(Y$7&lt;&gt;"",SUMIFS('Bank-1S'!$AE:$AE,'Bank-1S'!$J:$J,"&gt;="&amp;Y$7,'Bank-1S'!$J:$J,"&lt;="&amp;Y$8,'Bank-1S'!$AF:$AF,$N113,'Bank-1S'!$X:$X,$F113,'Bank-1S'!$Y:$Y,$G113),SUMIFS('Bank-1S'!$AE:$AE,'Bank-1S'!$J:$J,Y$8,'Bank-1S'!$AF:$AF,$N113,'Bank-1S'!$X:$X,$F113,'Bank-1S'!$Y:$Y,$G113))</f>
        <v>0</v>
      </c>
      <c r="Z113" s="179">
        <f ca="1">IF(Z$7&lt;&gt;"",SUMIFS('Bank-1S'!$AE:$AE,'Bank-1S'!$J:$J,"&gt;="&amp;Z$7,'Bank-1S'!$J:$J,"&lt;="&amp;Z$8,'Bank-1S'!$AF:$AF,$N113,'Bank-1S'!$X:$X,$F113,'Bank-1S'!$Y:$Y,$G113),SUMIFS('Bank-1S'!$AE:$AE,'Bank-1S'!$J:$J,Z$8,'Bank-1S'!$AF:$AF,$N113,'Bank-1S'!$X:$X,$F113,'Bank-1S'!$Y:$Y,$G113))</f>
        <v>0</v>
      </c>
      <c r="AA113" s="179">
        <f ca="1">IF(AA$7&lt;&gt;"",SUMIFS('Bank-1S'!$AE:$AE,'Bank-1S'!$J:$J,"&gt;="&amp;AA$7,'Bank-1S'!$J:$J,"&lt;="&amp;AA$8,'Bank-1S'!$AF:$AF,$N113,'Bank-1S'!$X:$X,$F113,'Bank-1S'!$Y:$Y,$G113),SUMIFS('Bank-1S'!$AE:$AE,'Bank-1S'!$J:$J,AA$8,'Bank-1S'!$AF:$AF,$N113,'Bank-1S'!$X:$X,$F113,'Bank-1S'!$Y:$Y,$G113))</f>
        <v>0</v>
      </c>
      <c r="AB113" s="179">
        <f ca="1">IF(AB$7&lt;&gt;"",SUMIFS('Bank-1S'!$AE:$AE,'Bank-1S'!$J:$J,"&gt;="&amp;AB$7,'Bank-1S'!$J:$J,"&lt;="&amp;AB$8,'Bank-1S'!$AF:$AF,$N113,'Bank-1S'!$X:$X,$F113,'Bank-1S'!$Y:$Y,$G113),SUMIFS('Bank-1S'!$AE:$AE,'Bank-1S'!$J:$J,AB$8,'Bank-1S'!$AF:$AF,$N113,'Bank-1S'!$X:$X,$F113,'Bank-1S'!$Y:$Y,$G113))</f>
        <v>0</v>
      </c>
      <c r="AC113" s="179">
        <f ca="1">IF(AC$7&lt;&gt;"",SUMIFS('Bank-1S'!$AE:$AE,'Bank-1S'!$J:$J,"&gt;="&amp;AC$7,'Bank-1S'!$J:$J,"&lt;="&amp;AC$8,'Bank-1S'!$AF:$AF,$N113,'Bank-1S'!$X:$X,$F113,'Bank-1S'!$Y:$Y,$G113),SUMIFS('Bank-1S'!$AE:$AE,'Bank-1S'!$J:$J,AC$8,'Bank-1S'!$AF:$AF,$N113,'Bank-1S'!$X:$X,$F113,'Bank-1S'!$Y:$Y,$G113))</f>
        <v>0</v>
      </c>
      <c r="AD113" s="179">
        <f ca="1">IF(AD$7&lt;&gt;"",SUMIFS('Bank-1S'!$AE:$AE,'Bank-1S'!$J:$J,"&gt;="&amp;AD$7,'Bank-1S'!$J:$J,"&lt;="&amp;AD$8,'Bank-1S'!$AF:$AF,$N113,'Bank-1S'!$X:$X,$F113,'Bank-1S'!$Y:$Y,$G113),SUMIFS('Bank-1S'!$AE:$AE,'Bank-1S'!$J:$J,AD$8,'Bank-1S'!$AF:$AF,$N113,'Bank-1S'!$X:$X,$F113,'Bank-1S'!$Y:$Y,$G113))</f>
        <v>0</v>
      </c>
      <c r="AE113" s="179">
        <f ca="1">IF(AE$7&lt;&gt;"",SUMIFS('Bank-1S'!$AE:$AE,'Bank-1S'!$J:$J,"&gt;="&amp;AE$7,'Bank-1S'!$J:$J,"&lt;="&amp;AE$8,'Bank-1S'!$AF:$AF,$N113,'Bank-1S'!$X:$X,$F113,'Bank-1S'!$Y:$Y,$G113),SUMIFS('Bank-1S'!$AE:$AE,'Bank-1S'!$J:$J,AE$8,'Bank-1S'!$AF:$AF,$N113,'Bank-1S'!$X:$X,$F113,'Bank-1S'!$Y:$Y,$G113))</f>
        <v>0</v>
      </c>
      <c r="AF113" s="179">
        <f ca="1">IF(AF$7&lt;&gt;"",SUMIFS('Bank-1S'!$AE:$AE,'Bank-1S'!$J:$J,"&gt;="&amp;AF$7,'Bank-1S'!$J:$J,"&lt;="&amp;AF$8,'Bank-1S'!$AF:$AF,$N113,'Bank-1S'!$X:$X,$F113,'Bank-1S'!$Y:$Y,$G113),SUMIFS('Bank-1S'!$AE:$AE,'Bank-1S'!$J:$J,AF$8,'Bank-1S'!$AF:$AF,$N113,'Bank-1S'!$X:$X,$F113,'Bank-1S'!$Y:$Y,$G113))</f>
        <v>0</v>
      </c>
      <c r="AG113" s="179">
        <f ca="1">IF(AG$7&lt;&gt;"",SUMIFS('Bank-1S'!$AE:$AE,'Bank-1S'!$J:$J,"&gt;="&amp;AG$7,'Bank-1S'!$J:$J,"&lt;="&amp;AG$8,'Bank-1S'!$AF:$AF,$N113,'Bank-1S'!$X:$X,$F113,'Bank-1S'!$Y:$Y,$G113),SUMIFS('Bank-1S'!$AE:$AE,'Bank-1S'!$J:$J,AG$8,'Bank-1S'!$AF:$AF,$N113,'Bank-1S'!$X:$X,$F113,'Bank-1S'!$Y:$Y,$G113))</f>
        <v>0</v>
      </c>
      <c r="AH113" s="179">
        <f ca="1">IF(AH$7&lt;&gt;"",SUMIFS('Bank-1S'!$AE:$AE,'Bank-1S'!$J:$J,"&gt;="&amp;AH$7,'Bank-1S'!$J:$J,"&lt;="&amp;AH$8,'Bank-1S'!$AF:$AF,$N113,'Bank-1S'!$X:$X,$F113,'Bank-1S'!$Y:$Y,$G113),SUMIFS('Bank-1S'!$AE:$AE,'Bank-1S'!$J:$J,AH$8,'Bank-1S'!$AF:$AF,$N113,'Bank-1S'!$X:$X,$F113,'Bank-1S'!$Y:$Y,$G113))</f>
        <v>0</v>
      </c>
      <c r="AI113" s="179">
        <f ca="1">IF(AI$7&lt;&gt;"",SUMIFS('Bank-1S'!$AE:$AE,'Bank-1S'!$J:$J,"&gt;="&amp;AI$7,'Bank-1S'!$J:$J,"&lt;="&amp;AI$8,'Bank-1S'!$AF:$AF,$N113,'Bank-1S'!$X:$X,$F113,'Bank-1S'!$Y:$Y,$G113),SUMIFS('Bank-1S'!$AE:$AE,'Bank-1S'!$J:$J,AI$8,'Bank-1S'!$AF:$AF,$N113,'Bank-1S'!$X:$X,$F113,'Bank-1S'!$Y:$Y,$G113))</f>
        <v>0</v>
      </c>
      <c r="AJ113" s="179">
        <f ca="1">IF(AJ$7&lt;&gt;"",SUMIFS('Bank-1S'!$AE:$AE,'Bank-1S'!$J:$J,"&gt;="&amp;AJ$7,'Bank-1S'!$J:$J,"&lt;="&amp;AJ$8,'Bank-1S'!$AF:$AF,$N113,'Bank-1S'!$X:$X,$F113,'Bank-1S'!$Y:$Y,$G113),SUMIFS('Bank-1S'!$AE:$AE,'Bank-1S'!$J:$J,AJ$8,'Bank-1S'!$AF:$AF,$N113,'Bank-1S'!$X:$X,$F113,'Bank-1S'!$Y:$Y,$G113))</f>
        <v>0</v>
      </c>
      <c r="AK113" s="179">
        <f ca="1">IF(AK$7&lt;&gt;"",SUMIFS('Bank-1S'!$AE:$AE,'Bank-1S'!$J:$J,"&gt;="&amp;AK$7,'Bank-1S'!$J:$J,"&lt;="&amp;AK$8,'Bank-1S'!$AF:$AF,$N113,'Bank-1S'!$X:$X,$F113,'Bank-1S'!$Y:$Y,$G113),SUMIFS('Bank-1S'!$AE:$AE,'Bank-1S'!$J:$J,AK$8,'Bank-1S'!$AF:$AF,$N113,'Bank-1S'!$X:$X,$F113,'Bank-1S'!$Y:$Y,$G113))</f>
        <v>0</v>
      </c>
      <c r="AL113" s="179">
        <f ca="1">IF(AL$7&lt;&gt;"",SUMIFS('Bank-1S'!$AE:$AE,'Bank-1S'!$J:$J,"&gt;="&amp;AL$7,'Bank-1S'!$J:$J,"&lt;="&amp;AL$8,'Bank-1S'!$AF:$AF,$N113,'Bank-1S'!$X:$X,$F113,'Bank-1S'!$Y:$Y,$G113),SUMIFS('Bank-1S'!$AE:$AE,'Bank-1S'!$J:$J,AL$8,'Bank-1S'!$AF:$AF,$N113,'Bank-1S'!$X:$X,$F113,'Bank-1S'!$Y:$Y,$G113))</f>
        <v>0</v>
      </c>
      <c r="AM113" s="179">
        <f ca="1">IF(AM$7&lt;&gt;"",SUMIFS('Bank-1S'!$AE:$AE,'Bank-1S'!$J:$J,"&gt;="&amp;AM$7,'Bank-1S'!$J:$J,"&lt;="&amp;AM$8,'Bank-1S'!$AF:$AF,$N113,'Bank-1S'!$X:$X,$F113,'Bank-1S'!$Y:$Y,$G113),SUMIFS('Bank-1S'!$AE:$AE,'Bank-1S'!$J:$J,AM$8,'Bank-1S'!$AF:$AF,$N113,'Bank-1S'!$X:$X,$F113,'Bank-1S'!$Y:$Y,$G113))</f>
        <v>0</v>
      </c>
      <c r="AN113" s="179">
        <f ca="1">IF(AN$7&lt;&gt;"",SUMIFS('Bank-1S'!$AE:$AE,'Bank-1S'!$J:$J,"&gt;="&amp;AN$7,'Bank-1S'!$J:$J,"&lt;="&amp;AN$8,'Bank-1S'!$AF:$AF,$N113,'Bank-1S'!$X:$X,$F113,'Bank-1S'!$Y:$Y,$G113),SUMIFS('Bank-1S'!$AE:$AE,'Bank-1S'!$J:$J,AN$8,'Bank-1S'!$AF:$AF,$N113,'Bank-1S'!$X:$X,$F113,'Bank-1S'!$Y:$Y,$G113))</f>
        <v>0</v>
      </c>
      <c r="AO113" s="179">
        <f ca="1">IF(AO$7&lt;&gt;"",SUMIFS('Bank-1S'!$AE:$AE,'Bank-1S'!$J:$J,"&gt;="&amp;AO$7,'Bank-1S'!$J:$J,"&lt;="&amp;AO$8,'Bank-1S'!$AF:$AF,$N113,'Bank-1S'!$X:$X,$F113,'Bank-1S'!$Y:$Y,$G113),SUMIFS('Bank-1S'!$AE:$AE,'Bank-1S'!$J:$J,AO$8,'Bank-1S'!$AF:$AF,$N113,'Bank-1S'!$X:$X,$F113,'Bank-1S'!$Y:$Y,$G113))</f>
        <v>0</v>
      </c>
      <c r="AP113" s="179">
        <f ca="1">IF(AP$7&lt;&gt;"",SUMIFS('Bank-1S'!$AE:$AE,'Bank-1S'!$J:$J,"&gt;="&amp;AP$7,'Bank-1S'!$J:$J,"&lt;="&amp;AP$8,'Bank-1S'!$AF:$AF,$N113,'Bank-1S'!$X:$X,$F113,'Bank-1S'!$Y:$Y,$G113),SUMIFS('Bank-1S'!$AE:$AE,'Bank-1S'!$J:$J,AP$8,'Bank-1S'!$AF:$AF,$N113,'Bank-1S'!$X:$X,$F113,'Bank-1S'!$Y:$Y,$G113))</f>
        <v>0</v>
      </c>
      <c r="AQ113" s="179">
        <f ca="1">IF(AQ$7&lt;&gt;"",SUMIFS('Bank-1S'!$AE:$AE,'Bank-1S'!$J:$J,"&gt;="&amp;AQ$7,'Bank-1S'!$J:$J,"&lt;="&amp;AQ$8,'Bank-1S'!$AF:$AF,$N113,'Bank-1S'!$X:$X,$F113,'Bank-1S'!$Y:$Y,$G113),SUMIFS('Bank-1S'!$AE:$AE,'Bank-1S'!$J:$J,AQ$8,'Bank-1S'!$AF:$AF,$N113,'Bank-1S'!$X:$X,$F113,'Bank-1S'!$Y:$Y,$G113))</f>
        <v>0</v>
      </c>
      <c r="AR113" s="179">
        <f ca="1">IF(AR$7&lt;&gt;"",SUMIFS('Bank-1S'!$AE:$AE,'Bank-1S'!$J:$J,"&gt;="&amp;AR$7,'Bank-1S'!$J:$J,"&lt;="&amp;AR$8,'Bank-1S'!$AF:$AF,$N113,'Bank-1S'!$X:$X,$F113,'Bank-1S'!$Y:$Y,$G113),SUMIFS('Bank-1S'!$AE:$AE,'Bank-1S'!$J:$J,AR$8,'Bank-1S'!$AF:$AF,$N113,'Bank-1S'!$X:$X,$F113,'Bank-1S'!$Y:$Y,$G113))</f>
        <v>0</v>
      </c>
      <c r="AS113" s="179">
        <f ca="1">IF(AS$7&lt;&gt;"",SUMIFS('Bank-1S'!$AE:$AE,'Bank-1S'!$J:$J,"&gt;="&amp;AS$7,'Bank-1S'!$J:$J,"&lt;="&amp;AS$8,'Bank-1S'!$AF:$AF,$N113,'Bank-1S'!$X:$X,$F113,'Bank-1S'!$Y:$Y,$G113),SUMIFS('Bank-1S'!$AE:$AE,'Bank-1S'!$J:$J,AS$8,'Bank-1S'!$AF:$AF,$N113,'Bank-1S'!$X:$X,$F113,'Bank-1S'!$Y:$Y,$G113))</f>
        <v>0</v>
      </c>
      <c r="AT113" s="179">
        <f ca="1">IF(AT$7&lt;&gt;"",SUMIFS('Bank-1S'!$AE:$AE,'Bank-1S'!$J:$J,"&gt;="&amp;AT$7,'Bank-1S'!$J:$J,"&lt;="&amp;AT$8,'Bank-1S'!$AF:$AF,$N113,'Bank-1S'!$X:$X,$F113,'Bank-1S'!$Y:$Y,$G113),SUMIFS('Bank-1S'!$AE:$AE,'Bank-1S'!$J:$J,AT$8,'Bank-1S'!$AF:$AF,$N113,'Bank-1S'!$X:$X,$F113,'Bank-1S'!$Y:$Y,$G113))</f>
        <v>0</v>
      </c>
      <c r="AU113" s="179">
        <f ca="1">IF(AU$7&lt;&gt;"",SUMIFS('Bank-1S'!$AE:$AE,'Bank-1S'!$J:$J,"&gt;="&amp;AU$7,'Bank-1S'!$J:$J,"&lt;="&amp;AU$8,'Bank-1S'!$AF:$AF,$N113,'Bank-1S'!$X:$X,$F113,'Bank-1S'!$Y:$Y,$G113),SUMIFS('Bank-1S'!$AE:$AE,'Bank-1S'!$J:$J,AU$8,'Bank-1S'!$AF:$AF,$N113,'Bank-1S'!$X:$X,$F113,'Bank-1S'!$Y:$Y,$G113))</f>
        <v>0</v>
      </c>
      <c r="AV113" s="179">
        <f ca="1">IF(AV$7&lt;&gt;"",SUMIFS('Bank-1S'!$AE:$AE,'Bank-1S'!$J:$J,"&gt;="&amp;AV$7,'Bank-1S'!$J:$J,"&lt;="&amp;AV$8,'Bank-1S'!$AF:$AF,$N113,'Bank-1S'!$X:$X,$F113,'Bank-1S'!$Y:$Y,$G113),SUMIFS('Bank-1S'!$AE:$AE,'Bank-1S'!$J:$J,AV$8,'Bank-1S'!$AF:$AF,$N113,'Bank-1S'!$X:$X,$F113,'Bank-1S'!$Y:$Y,$G113))</f>
        <v>0</v>
      </c>
      <c r="AW113" s="179">
        <f ca="1">IF(AW$7&lt;&gt;"",SUMIFS('Bank-1S'!$AE:$AE,'Bank-1S'!$J:$J,"&gt;="&amp;AW$7,'Bank-1S'!$J:$J,"&lt;="&amp;AW$8,'Bank-1S'!$AF:$AF,$N113,'Bank-1S'!$X:$X,$F113,'Bank-1S'!$Y:$Y,$G113),SUMIFS('Bank-1S'!$AE:$AE,'Bank-1S'!$J:$J,AW$8,'Bank-1S'!$AF:$AF,$N113,'Bank-1S'!$X:$X,$F113,'Bank-1S'!$Y:$Y,$G113))</f>
        <v>0</v>
      </c>
      <c r="AX113" s="179">
        <f ca="1">IF(AX$7&lt;&gt;"",SUMIFS('Bank-1S'!$AE:$AE,'Bank-1S'!$J:$J,"&gt;="&amp;AX$7,'Bank-1S'!$J:$J,"&lt;="&amp;AX$8,'Bank-1S'!$AF:$AF,$N113,'Bank-1S'!$X:$X,$F113,'Bank-1S'!$Y:$Y,$G113),SUMIFS('Bank-1S'!$AE:$AE,'Bank-1S'!$J:$J,AX$8,'Bank-1S'!$AF:$AF,$N113,'Bank-1S'!$X:$X,$F113,'Bank-1S'!$Y:$Y,$G113))</f>
        <v>0</v>
      </c>
      <c r="AY113" s="179">
        <f ca="1">IF(AY$7&lt;&gt;"",SUMIFS('Bank-1S'!$AE:$AE,'Bank-1S'!$J:$J,"&gt;="&amp;AY$7,'Bank-1S'!$J:$J,"&lt;="&amp;AY$8,'Bank-1S'!$AF:$AF,$N113,'Bank-1S'!$X:$X,$F113,'Bank-1S'!$Y:$Y,$G113),SUMIFS('Bank-1S'!$AE:$AE,'Bank-1S'!$J:$J,AY$8,'Bank-1S'!$AF:$AF,$N113,'Bank-1S'!$X:$X,$F113,'Bank-1S'!$Y:$Y,$G113))</f>
        <v>0</v>
      </c>
      <c r="AZ113" s="179">
        <f ca="1">IF(AZ$7&lt;&gt;"",SUMIFS('Bank-1S'!$AE:$AE,'Bank-1S'!$J:$J,"&gt;="&amp;AZ$7,'Bank-1S'!$J:$J,"&lt;="&amp;AZ$8,'Bank-1S'!$AF:$AF,$N113,'Bank-1S'!$X:$X,$F113,'Bank-1S'!$Y:$Y,$G113),SUMIFS('Bank-1S'!$AE:$AE,'Bank-1S'!$J:$J,AZ$8,'Bank-1S'!$AF:$AF,$N113,'Bank-1S'!$X:$X,$F113,'Bank-1S'!$Y:$Y,$G113))</f>
        <v>0</v>
      </c>
      <c r="BA113" s="179">
        <f ca="1">IF(BA$7&lt;&gt;"",SUMIFS('Bank-1S'!$AE:$AE,'Bank-1S'!$J:$J,"&gt;="&amp;BA$7,'Bank-1S'!$J:$J,"&lt;="&amp;BA$8,'Bank-1S'!$AF:$AF,$N113,'Bank-1S'!$X:$X,$F113,'Bank-1S'!$Y:$Y,$G113),SUMIFS('Bank-1S'!$AE:$AE,'Bank-1S'!$J:$J,BA$8,'Bank-1S'!$AF:$AF,$N113,'Bank-1S'!$X:$X,$F113,'Bank-1S'!$Y:$Y,$G113))</f>
        <v>0</v>
      </c>
      <c r="BB113" s="179">
        <f ca="1">IF(BB$7&lt;&gt;"",SUMIFS('Bank-1S'!$AE:$AE,'Bank-1S'!$J:$J,"&gt;="&amp;BB$7,'Bank-1S'!$J:$J,"&lt;="&amp;BB$8,'Bank-1S'!$AF:$AF,$N113,'Bank-1S'!$X:$X,$F113,'Bank-1S'!$Y:$Y,$G113),SUMIFS('Bank-1S'!$AE:$AE,'Bank-1S'!$J:$J,BB$8,'Bank-1S'!$AF:$AF,$N113,'Bank-1S'!$X:$X,$F113,'Bank-1S'!$Y:$Y,$G113))</f>
        <v>0</v>
      </c>
      <c r="BC113" s="179">
        <f ca="1">IF(BC$7&lt;&gt;"",SUMIFS('Bank-1S'!$AE:$AE,'Bank-1S'!$J:$J,"&gt;="&amp;BC$7,'Bank-1S'!$J:$J,"&lt;="&amp;BC$8,'Bank-1S'!$AF:$AF,$N113,'Bank-1S'!$X:$X,$F113,'Bank-1S'!$Y:$Y,$G113),SUMIFS('Bank-1S'!$AE:$AE,'Bank-1S'!$J:$J,BC$8,'Bank-1S'!$AF:$AF,$N113,'Bank-1S'!$X:$X,$F113,'Bank-1S'!$Y:$Y,$G113))</f>
        <v>0</v>
      </c>
      <c r="BD113" s="179">
        <f ca="1">IF(BD$7&lt;&gt;"",SUMIFS('Bank-1S'!$AE:$AE,'Bank-1S'!$J:$J,"&gt;="&amp;BD$7,'Bank-1S'!$J:$J,"&lt;="&amp;BD$8,'Bank-1S'!$AF:$AF,$N113,'Bank-1S'!$X:$X,$F113,'Bank-1S'!$Y:$Y,$G113),SUMIFS('Bank-1S'!$AE:$AE,'Bank-1S'!$J:$J,BD$8,'Bank-1S'!$AF:$AF,$N113,'Bank-1S'!$X:$X,$F113,'Bank-1S'!$Y:$Y,$G113))</f>
        <v>0</v>
      </c>
      <c r="BE113" s="179">
        <f ca="1">IF(BE$7&lt;&gt;"",SUMIFS('Bank-1S'!$AE:$AE,'Bank-1S'!$J:$J,"&gt;="&amp;BE$7,'Bank-1S'!$J:$J,"&lt;="&amp;BE$8,'Bank-1S'!$AF:$AF,$N113,'Bank-1S'!$X:$X,$F113,'Bank-1S'!$Y:$Y,$G113),SUMIFS('Bank-1S'!$AE:$AE,'Bank-1S'!$J:$J,BE$8,'Bank-1S'!$AF:$AF,$N113,'Bank-1S'!$X:$X,$F113,'Bank-1S'!$Y:$Y,$G113))</f>
        <v>0</v>
      </c>
      <c r="BF113" s="179">
        <f ca="1">IF(BF$7&lt;&gt;"",SUMIFS('Bank-1S'!$AE:$AE,'Bank-1S'!$J:$J,"&gt;="&amp;BF$7,'Bank-1S'!$J:$J,"&lt;="&amp;BF$8,'Bank-1S'!$AF:$AF,$N113,'Bank-1S'!$X:$X,$F113,'Bank-1S'!$Y:$Y,$G113),SUMIFS('Bank-1S'!$AE:$AE,'Bank-1S'!$J:$J,BF$8,'Bank-1S'!$AF:$AF,$N113,'Bank-1S'!$X:$X,$F113,'Bank-1S'!$Y:$Y,$G113))</f>
        <v>0</v>
      </c>
      <c r="BG113" s="179">
        <f ca="1">IF(BG$7&lt;&gt;"",SUMIFS('Bank-1S'!$AE:$AE,'Bank-1S'!$J:$J,"&gt;="&amp;BG$7,'Bank-1S'!$J:$J,"&lt;="&amp;BG$8,'Bank-1S'!$AF:$AF,$N113,'Bank-1S'!$X:$X,$F113,'Bank-1S'!$Y:$Y,$G113),SUMIFS('Bank-1S'!$AE:$AE,'Bank-1S'!$J:$J,BG$8,'Bank-1S'!$AF:$AF,$N113,'Bank-1S'!$X:$X,$F113,'Bank-1S'!$Y:$Y,$G113))</f>
        <v>0</v>
      </c>
      <c r="BH113" s="179">
        <f ca="1">IF(BH$7&lt;&gt;"",SUMIFS('Bank-1S'!$AE:$AE,'Bank-1S'!$J:$J,"&gt;="&amp;BH$7,'Bank-1S'!$J:$J,"&lt;="&amp;BH$8,'Bank-1S'!$AF:$AF,$N113,'Bank-1S'!$X:$X,$F113,'Bank-1S'!$Y:$Y,$G113),SUMIFS('Bank-1S'!$AE:$AE,'Bank-1S'!$J:$J,BH$8,'Bank-1S'!$AF:$AF,$N113,'Bank-1S'!$X:$X,$F113,'Bank-1S'!$Y:$Y,$G113))</f>
        <v>0</v>
      </c>
      <c r="BI113" s="179">
        <f ca="1">IF(BI$7&lt;&gt;"",SUMIFS('Bank-1S'!$AE:$AE,'Bank-1S'!$J:$J,"&gt;="&amp;BI$7,'Bank-1S'!$J:$J,"&lt;="&amp;BI$8,'Bank-1S'!$AF:$AF,$N113,'Bank-1S'!$X:$X,$F113,'Bank-1S'!$Y:$Y,$G113),SUMIFS('Bank-1S'!$AE:$AE,'Bank-1S'!$J:$J,BI$8,'Bank-1S'!$AF:$AF,$N113,'Bank-1S'!$X:$X,$F113,'Bank-1S'!$Y:$Y,$G113))</f>
        <v>0</v>
      </c>
      <c r="BJ113" s="179">
        <f ca="1">IF(BJ$7&lt;&gt;"",SUMIFS('Bank-1S'!$AE:$AE,'Bank-1S'!$J:$J,"&gt;="&amp;BJ$7,'Bank-1S'!$J:$J,"&lt;="&amp;BJ$8,'Bank-1S'!$AF:$AF,$N113,'Bank-1S'!$X:$X,$F113,'Bank-1S'!$Y:$Y,$G113),SUMIFS('Bank-1S'!$AE:$AE,'Bank-1S'!$J:$J,BJ$8,'Bank-1S'!$AF:$AF,$N113,'Bank-1S'!$X:$X,$F113,'Bank-1S'!$Y:$Y,$G113))</f>
        <v>0</v>
      </c>
      <c r="BK113" s="179">
        <f ca="1">IF(BK$7&lt;&gt;"",SUMIFS('Bank-1S'!$AE:$AE,'Bank-1S'!$J:$J,"&gt;="&amp;BK$7,'Bank-1S'!$J:$J,"&lt;="&amp;BK$8,'Bank-1S'!$AF:$AF,$N113,'Bank-1S'!$X:$X,$F113,'Bank-1S'!$Y:$Y,$G113),SUMIFS('Bank-1S'!$AE:$AE,'Bank-1S'!$J:$J,BK$8,'Bank-1S'!$AF:$AF,$N113,'Bank-1S'!$X:$X,$F113,'Bank-1S'!$Y:$Y,$G113))</f>
        <v>0</v>
      </c>
      <c r="BL113" s="179">
        <f ca="1">IF(BL$7&lt;&gt;"",SUMIFS('Bank-1S'!$AE:$AE,'Bank-1S'!$J:$J,"&gt;="&amp;BL$7,'Bank-1S'!$J:$J,"&lt;="&amp;BL$8,'Bank-1S'!$AF:$AF,$N113,'Bank-1S'!$X:$X,$F113,'Bank-1S'!$Y:$Y,$G113),SUMIFS('Bank-1S'!$AE:$AE,'Bank-1S'!$J:$J,BL$8,'Bank-1S'!$AF:$AF,$N113,'Bank-1S'!$X:$X,$F113,'Bank-1S'!$Y:$Y,$G113))</f>
        <v>0</v>
      </c>
      <c r="BM113" s="179">
        <f ca="1">IF(BM$7&lt;&gt;"",SUMIFS('Bank-1S'!$AE:$AE,'Bank-1S'!$J:$J,"&gt;="&amp;BM$7,'Bank-1S'!$J:$J,"&lt;="&amp;BM$8,'Bank-1S'!$AF:$AF,$N113,'Bank-1S'!$X:$X,$F113,'Bank-1S'!$Y:$Y,$G113),SUMIFS('Bank-1S'!$AE:$AE,'Bank-1S'!$J:$J,BM$8,'Bank-1S'!$AF:$AF,$N113,'Bank-1S'!$X:$X,$F113,'Bank-1S'!$Y:$Y,$G113))</f>
        <v>0</v>
      </c>
      <c r="BN113" s="179">
        <f ca="1">IF(BN$7&lt;&gt;"",SUMIFS('Bank-1S'!$AE:$AE,'Bank-1S'!$J:$J,"&gt;="&amp;BN$7,'Bank-1S'!$J:$J,"&lt;="&amp;BN$8,'Bank-1S'!$AF:$AF,$N113,'Bank-1S'!$X:$X,$F113,'Bank-1S'!$Y:$Y,$G113),SUMIFS('Bank-1S'!$AE:$AE,'Bank-1S'!$J:$J,BN$8,'Bank-1S'!$AF:$AF,$N113,'Bank-1S'!$X:$X,$F113,'Bank-1S'!$Y:$Y,$G113))</f>
        <v>0</v>
      </c>
      <c r="BO113" s="179">
        <f ca="1">IF(BO$7&lt;&gt;"",SUMIFS('Bank-1S'!$AE:$AE,'Bank-1S'!$J:$J,"&gt;="&amp;BO$7,'Bank-1S'!$J:$J,"&lt;="&amp;BO$8,'Bank-1S'!$AF:$AF,$N113,'Bank-1S'!$X:$X,$F113,'Bank-1S'!$Y:$Y,$G113),SUMIFS('Bank-1S'!$AE:$AE,'Bank-1S'!$J:$J,BO$8,'Bank-1S'!$AF:$AF,$N113,'Bank-1S'!$X:$X,$F113,'Bank-1S'!$Y:$Y,$G113))</f>
        <v>0</v>
      </c>
      <c r="BP113" s="179">
        <f ca="1">IF(BP$7&lt;&gt;"",SUMIFS('Bank-1S'!$AE:$AE,'Bank-1S'!$J:$J,"&gt;="&amp;BP$7,'Bank-1S'!$J:$J,"&lt;="&amp;BP$8,'Bank-1S'!$AF:$AF,$N113,'Bank-1S'!$X:$X,$F113,'Bank-1S'!$Y:$Y,$G113),SUMIFS('Bank-1S'!$AE:$AE,'Bank-1S'!$J:$J,BP$8,'Bank-1S'!$AF:$AF,$N113,'Bank-1S'!$X:$X,$F113,'Bank-1S'!$Y:$Y,$G113))</f>
        <v>0</v>
      </c>
      <c r="BQ113" s="179">
        <f ca="1">IF(BQ$7&lt;&gt;"",SUMIFS('Bank-1S'!$AE:$AE,'Bank-1S'!$J:$J,"&gt;="&amp;BQ$7,'Bank-1S'!$J:$J,"&lt;="&amp;BQ$8,'Bank-1S'!$AF:$AF,$N113,'Bank-1S'!$X:$X,$F113,'Bank-1S'!$Y:$Y,$G113),SUMIFS('Bank-1S'!$AE:$AE,'Bank-1S'!$J:$J,BQ$8,'Bank-1S'!$AF:$AF,$N113,'Bank-1S'!$X:$X,$F113,'Bank-1S'!$Y:$Y,$G113))</f>
        <v>0</v>
      </c>
      <c r="BR113" s="179">
        <f ca="1">IF(BR$7&lt;&gt;"",SUMIFS('Bank-1S'!$AE:$AE,'Bank-1S'!$J:$J,"&gt;="&amp;BR$7,'Bank-1S'!$J:$J,"&lt;="&amp;BR$8,'Bank-1S'!$AF:$AF,$N113,'Bank-1S'!$X:$X,$F113,'Bank-1S'!$Y:$Y,$G113),SUMIFS('Bank-1S'!$AE:$AE,'Bank-1S'!$J:$J,BR$8,'Bank-1S'!$AF:$AF,$N113,'Bank-1S'!$X:$X,$F113,'Bank-1S'!$Y:$Y,$G113))</f>
        <v>0</v>
      </c>
      <c r="BS113" s="179">
        <f ca="1">IF(BS$7&lt;&gt;"",SUMIFS('Bank-1S'!$AE:$AE,'Bank-1S'!$J:$J,"&gt;="&amp;BS$7,'Bank-1S'!$J:$J,"&lt;="&amp;BS$8,'Bank-1S'!$AF:$AF,$N113,'Bank-1S'!$X:$X,$F113,'Bank-1S'!$Y:$Y,$G113),SUMIFS('Bank-1S'!$AE:$AE,'Bank-1S'!$J:$J,BS$8,'Bank-1S'!$AF:$AF,$N113,'Bank-1S'!$X:$X,$F113,'Bank-1S'!$Y:$Y,$G113))</f>
        <v>0</v>
      </c>
      <c r="BT113" s="179">
        <f ca="1">IF(BT$7&lt;&gt;"",SUMIFS('Bank-1S'!$AE:$AE,'Bank-1S'!$J:$J,"&gt;="&amp;BT$7,'Bank-1S'!$J:$J,"&lt;="&amp;BT$8,'Bank-1S'!$AF:$AF,$N113,'Bank-1S'!$X:$X,$F113,'Bank-1S'!$Y:$Y,$G113),SUMIFS('Bank-1S'!$AE:$AE,'Bank-1S'!$J:$J,BT$8,'Bank-1S'!$AF:$AF,$N113,'Bank-1S'!$X:$X,$F113,'Bank-1S'!$Y:$Y,$G113))</f>
        <v>0</v>
      </c>
      <c r="BU113" s="179">
        <f ca="1">IF(BU$7&lt;&gt;"",SUMIFS('Bank-1S'!$AE:$AE,'Bank-1S'!$J:$J,"&gt;="&amp;BU$7,'Bank-1S'!$J:$J,"&lt;="&amp;BU$8,'Bank-1S'!$AF:$AF,$N113,'Bank-1S'!$X:$X,$F113,'Bank-1S'!$Y:$Y,$G113),SUMIFS('Bank-1S'!$AE:$AE,'Bank-1S'!$J:$J,BU$8,'Bank-1S'!$AF:$AF,$N113,'Bank-1S'!$X:$X,$F113,'Bank-1S'!$Y:$Y,$G113))</f>
        <v>0</v>
      </c>
      <c r="BV113" s="179">
        <f ca="1">IF(BV$7&lt;&gt;"",SUMIFS('Bank-1S'!$AE:$AE,'Bank-1S'!$J:$J,"&gt;="&amp;BV$7,'Bank-1S'!$J:$J,"&lt;="&amp;BV$8,'Bank-1S'!$AF:$AF,$N113,'Bank-1S'!$X:$X,$F113,'Bank-1S'!$Y:$Y,$G113),SUMIFS('Bank-1S'!$AE:$AE,'Bank-1S'!$J:$J,BV$8,'Bank-1S'!$AF:$AF,$N113,'Bank-1S'!$X:$X,$F113,'Bank-1S'!$Y:$Y,$G113))</f>
        <v>0</v>
      </c>
      <c r="BW113" s="179">
        <f ca="1">IF(BW$7&lt;&gt;"",SUMIFS('Bank-1S'!$AE:$AE,'Bank-1S'!$J:$J,"&gt;="&amp;BW$7,'Bank-1S'!$J:$J,"&lt;="&amp;BW$8,'Bank-1S'!$AF:$AF,$N113,'Bank-1S'!$X:$X,$F113,'Bank-1S'!$Y:$Y,$G113),SUMIFS('Bank-1S'!$AE:$AE,'Bank-1S'!$J:$J,BW$8,'Bank-1S'!$AF:$AF,$N113,'Bank-1S'!$X:$X,$F113,'Bank-1S'!$Y:$Y,$G113))</f>
        <v>0</v>
      </c>
      <c r="BX113" s="179">
        <f ca="1">IF(BX$7&lt;&gt;"",SUMIFS('Bank-1S'!$AE:$AE,'Bank-1S'!$J:$J,"&gt;="&amp;BX$7,'Bank-1S'!$J:$J,"&lt;="&amp;BX$8,'Bank-1S'!$AF:$AF,$N113,'Bank-1S'!$X:$X,$F113,'Bank-1S'!$Y:$Y,$G113),SUMIFS('Bank-1S'!$AE:$AE,'Bank-1S'!$J:$J,BX$8,'Bank-1S'!$AF:$AF,$N113,'Bank-1S'!$X:$X,$F113,'Bank-1S'!$Y:$Y,$G113))</f>
        <v>0</v>
      </c>
      <c r="BY113" s="179">
        <f ca="1">IF(BY$7&lt;&gt;"",SUMIFS('Bank-1S'!$AE:$AE,'Bank-1S'!$J:$J,"&gt;="&amp;BY$7,'Bank-1S'!$J:$J,"&lt;="&amp;BY$8,'Bank-1S'!$AF:$AF,$N113,'Bank-1S'!$X:$X,$F113,'Bank-1S'!$Y:$Y,$G113),SUMIFS('Bank-1S'!$AE:$AE,'Bank-1S'!$J:$J,BY$8,'Bank-1S'!$AF:$AF,$N113,'Bank-1S'!$X:$X,$F113,'Bank-1S'!$Y:$Y,$G113))</f>
        <v>0</v>
      </c>
      <c r="BZ113" s="179">
        <f ca="1">IF(BZ$7&lt;&gt;"",SUMIFS('Bank-1S'!$AE:$AE,'Bank-1S'!$J:$J,"&gt;="&amp;BZ$7,'Bank-1S'!$J:$J,"&lt;="&amp;BZ$8,'Bank-1S'!$AF:$AF,$N113,'Bank-1S'!$X:$X,$F113,'Bank-1S'!$Y:$Y,$G113),SUMIFS('Bank-1S'!$AE:$AE,'Bank-1S'!$J:$J,BZ$8,'Bank-1S'!$AF:$AF,$N113,'Bank-1S'!$X:$X,$F113,'Bank-1S'!$Y:$Y,$G113))</f>
        <v>0</v>
      </c>
      <c r="CA113" s="179">
        <f ca="1">IF(CA$7&lt;&gt;"",SUMIFS('Bank-1S'!$AE:$AE,'Bank-1S'!$J:$J,"&gt;="&amp;CA$7,'Bank-1S'!$J:$J,"&lt;="&amp;CA$8,'Bank-1S'!$AF:$AF,$N113,'Bank-1S'!$X:$X,$F113,'Bank-1S'!$Y:$Y,$G113),SUMIFS('Bank-1S'!$AE:$AE,'Bank-1S'!$J:$J,CA$8,'Bank-1S'!$AF:$AF,$N113,'Bank-1S'!$X:$X,$F113,'Bank-1S'!$Y:$Y,$G113))</f>
        <v>0</v>
      </c>
      <c r="CB113" s="179">
        <f ca="1">IF(CB$7&lt;&gt;"",SUMIFS('Bank-1S'!$AE:$AE,'Bank-1S'!$J:$J,"&gt;="&amp;CB$7,'Bank-1S'!$J:$J,"&lt;="&amp;CB$8,'Bank-1S'!$AF:$AF,$N113,'Bank-1S'!$X:$X,$F113,'Bank-1S'!$Y:$Y,$G113),SUMIFS('Bank-1S'!$AE:$AE,'Bank-1S'!$J:$J,CB$8,'Bank-1S'!$AF:$AF,$N113,'Bank-1S'!$X:$X,$F113,'Bank-1S'!$Y:$Y,$G113))</f>
        <v>0</v>
      </c>
      <c r="CC113" s="179">
        <f ca="1">IF(CC$7&lt;&gt;"",SUMIFS('Bank-1S'!$AE:$AE,'Bank-1S'!$J:$J,"&gt;="&amp;CC$7,'Bank-1S'!$J:$J,"&lt;="&amp;CC$8,'Bank-1S'!$AF:$AF,$N113,'Bank-1S'!$X:$X,$F113,'Bank-1S'!$Y:$Y,$G113),SUMIFS('Bank-1S'!$AE:$AE,'Bank-1S'!$J:$J,CC$8,'Bank-1S'!$AF:$AF,$N113,'Bank-1S'!$X:$X,$F113,'Bank-1S'!$Y:$Y,$G113))</f>
        <v>0</v>
      </c>
      <c r="CD113" s="179">
        <f ca="1">IF(CD$7&lt;&gt;"",SUMIFS('Bank-1S'!$AE:$AE,'Bank-1S'!$J:$J,"&gt;="&amp;CD$7,'Bank-1S'!$J:$J,"&lt;="&amp;CD$8,'Bank-1S'!$AF:$AF,$N113,'Bank-1S'!$X:$X,$F113,'Bank-1S'!$Y:$Y,$G113),SUMIFS('Bank-1S'!$AE:$AE,'Bank-1S'!$J:$J,CD$8,'Bank-1S'!$AF:$AF,$N113,'Bank-1S'!$X:$X,$F113,'Bank-1S'!$Y:$Y,$G113))</f>
        <v>0</v>
      </c>
      <c r="CE113" s="179">
        <f ca="1">IF(CE$7&lt;&gt;"",SUMIFS('Bank-1S'!$AE:$AE,'Bank-1S'!$J:$J,"&gt;="&amp;CE$7,'Bank-1S'!$J:$J,"&lt;="&amp;CE$8,'Bank-1S'!$AF:$AF,$N113,'Bank-1S'!$X:$X,$F113,'Bank-1S'!$Y:$Y,$G113),SUMIFS('Bank-1S'!$AE:$AE,'Bank-1S'!$J:$J,CE$8,'Bank-1S'!$AF:$AF,$N113,'Bank-1S'!$X:$X,$F113,'Bank-1S'!$Y:$Y,$G113))</f>
        <v>0</v>
      </c>
      <c r="CF113" s="179">
        <f ca="1">IF(CF$7&lt;&gt;"",SUMIFS('Bank-1S'!$AE:$AE,'Bank-1S'!$J:$J,"&gt;="&amp;CF$7,'Bank-1S'!$J:$J,"&lt;="&amp;CF$8,'Bank-1S'!$AF:$AF,$N113,'Bank-1S'!$X:$X,$F113,'Bank-1S'!$Y:$Y,$G113),SUMIFS('Bank-1S'!$AE:$AE,'Bank-1S'!$J:$J,CF$8,'Bank-1S'!$AF:$AF,$N113,'Bank-1S'!$X:$X,$F113,'Bank-1S'!$Y:$Y,$G113))</f>
        <v>0</v>
      </c>
      <c r="CG113" s="179">
        <f ca="1">IF(CG$7&lt;&gt;"",SUMIFS('Bank-1S'!$AE:$AE,'Bank-1S'!$J:$J,"&gt;="&amp;CG$7,'Bank-1S'!$J:$J,"&lt;="&amp;CG$8,'Bank-1S'!$AF:$AF,$N113,'Bank-1S'!$X:$X,$F113,'Bank-1S'!$Y:$Y,$G113),SUMIFS('Bank-1S'!$AE:$AE,'Bank-1S'!$J:$J,CG$8,'Bank-1S'!$AF:$AF,$N113,'Bank-1S'!$X:$X,$F113,'Bank-1S'!$Y:$Y,$G113))</f>
        <v>0</v>
      </c>
      <c r="CH113" s="179">
        <f ca="1">IF(CH$7&lt;&gt;"",SUMIFS('Bank-1S'!$AE:$AE,'Bank-1S'!$J:$J,"&gt;="&amp;CH$7,'Bank-1S'!$J:$J,"&lt;="&amp;CH$8,'Bank-1S'!$AF:$AF,$N113,'Bank-1S'!$X:$X,$F113,'Bank-1S'!$Y:$Y,$G113),SUMIFS('Bank-1S'!$AE:$AE,'Bank-1S'!$J:$J,CH$8,'Bank-1S'!$AF:$AF,$N113,'Bank-1S'!$X:$X,$F113,'Bank-1S'!$Y:$Y,$G113))</f>
        <v>0</v>
      </c>
      <c r="CI113" s="179">
        <f ca="1">IF(CI$7&lt;&gt;"",SUMIFS('Bank-1S'!$AE:$AE,'Bank-1S'!$J:$J,"&gt;="&amp;CI$7,'Bank-1S'!$J:$J,"&lt;="&amp;CI$8,'Bank-1S'!$AF:$AF,$N113,'Bank-1S'!$X:$X,$F113,'Bank-1S'!$Y:$Y,$G113),SUMIFS('Bank-1S'!$AE:$AE,'Bank-1S'!$J:$J,CI$8,'Bank-1S'!$AF:$AF,$N113,'Bank-1S'!$X:$X,$F113,'Bank-1S'!$Y:$Y,$G113))</f>
        <v>0</v>
      </c>
      <c r="CJ113" s="179">
        <f ca="1">IF(CJ$7&lt;&gt;"",SUMIFS('Bank-1S'!$AE:$AE,'Bank-1S'!$J:$J,"&gt;="&amp;CJ$7,'Bank-1S'!$J:$J,"&lt;="&amp;CJ$8,'Bank-1S'!$AF:$AF,$N113,'Bank-1S'!$X:$X,$F113,'Bank-1S'!$Y:$Y,$G113),SUMIFS('Bank-1S'!$AE:$AE,'Bank-1S'!$J:$J,CJ$8,'Bank-1S'!$AF:$AF,$N113,'Bank-1S'!$X:$X,$F113,'Bank-1S'!$Y:$Y,$G113))</f>
        <v>0</v>
      </c>
      <c r="CK113" s="179">
        <f ca="1">IF(CK$7&lt;&gt;"",SUMIFS('Bank-1S'!$AE:$AE,'Bank-1S'!$J:$J,"&gt;="&amp;CK$7,'Bank-1S'!$J:$J,"&lt;="&amp;CK$8,'Bank-1S'!$AF:$AF,$N113,'Bank-1S'!$X:$X,$F113,'Bank-1S'!$Y:$Y,$G113),SUMIFS('Bank-1S'!$AE:$AE,'Bank-1S'!$J:$J,CK$8,'Bank-1S'!$AF:$AF,$N113,'Bank-1S'!$X:$X,$F113,'Bank-1S'!$Y:$Y,$G113))</f>
        <v>0</v>
      </c>
      <c r="CL113" s="179">
        <f ca="1">IF(CL$7&lt;&gt;"",SUMIFS('Bank-1S'!$AE:$AE,'Bank-1S'!$J:$J,"&gt;="&amp;CL$7,'Bank-1S'!$J:$J,"&lt;="&amp;CL$8,'Bank-1S'!$AF:$AF,$N113,'Bank-1S'!$X:$X,$F113,'Bank-1S'!$Y:$Y,$G113),SUMIFS('Bank-1S'!$AE:$AE,'Bank-1S'!$J:$J,CL$8,'Bank-1S'!$AF:$AF,$N113,'Bank-1S'!$X:$X,$F113,'Bank-1S'!$Y:$Y,$G113))</f>
        <v>0</v>
      </c>
      <c r="CM113" s="179">
        <f ca="1">IF(CM$7&lt;&gt;"",SUMIFS('Bank-1S'!$AE:$AE,'Bank-1S'!$J:$J,"&gt;="&amp;CM$7,'Bank-1S'!$J:$J,"&lt;="&amp;CM$8,'Bank-1S'!$AF:$AF,$N113,'Bank-1S'!$X:$X,$F113,'Bank-1S'!$Y:$Y,$G113),SUMIFS('Bank-1S'!$AE:$AE,'Bank-1S'!$J:$J,CM$8,'Bank-1S'!$AF:$AF,$N113,'Bank-1S'!$X:$X,$F113,'Bank-1S'!$Y:$Y,$G113))</f>
        <v>0</v>
      </c>
      <c r="CN113" s="179">
        <f ca="1">IF(CN$7&lt;&gt;"",SUMIFS('Bank-1S'!$AE:$AE,'Bank-1S'!$J:$J,"&gt;="&amp;CN$7,'Bank-1S'!$J:$J,"&lt;="&amp;CN$8,'Bank-1S'!$AF:$AF,$N113,'Bank-1S'!$X:$X,$F113,'Bank-1S'!$Y:$Y,$G113),SUMIFS('Bank-1S'!$AE:$AE,'Bank-1S'!$J:$J,CN$8,'Bank-1S'!$AF:$AF,$N113,'Bank-1S'!$X:$X,$F113,'Bank-1S'!$Y:$Y,$G113))</f>
        <v>0</v>
      </c>
      <c r="CO113" s="179">
        <f ca="1">IF(CO$7&lt;&gt;"",SUMIFS('Bank-1S'!$AE:$AE,'Bank-1S'!$J:$J,"&gt;="&amp;CO$7,'Bank-1S'!$J:$J,"&lt;="&amp;CO$8,'Bank-1S'!$AF:$AF,$N113,'Bank-1S'!$X:$X,$F113,'Bank-1S'!$Y:$Y,$G113),SUMIFS('Bank-1S'!$AE:$AE,'Bank-1S'!$J:$J,CO$8,'Bank-1S'!$AF:$AF,$N113,'Bank-1S'!$X:$X,$F113,'Bank-1S'!$Y:$Y,$G113))</f>
        <v>0</v>
      </c>
      <c r="CP113" s="179">
        <f ca="1">IF(CP$7&lt;&gt;"",SUMIFS('Bank-1S'!$AE:$AE,'Bank-1S'!$J:$J,"&gt;="&amp;CP$7,'Bank-1S'!$J:$J,"&lt;="&amp;CP$8,'Bank-1S'!$AF:$AF,$N113,'Bank-1S'!$X:$X,$F113,'Bank-1S'!$Y:$Y,$G113),SUMIFS('Bank-1S'!$AE:$AE,'Bank-1S'!$J:$J,CP$8,'Bank-1S'!$AF:$AF,$N113,'Bank-1S'!$X:$X,$F113,'Bank-1S'!$Y:$Y,$G113))</f>
        <v>0</v>
      </c>
      <c r="CQ113" s="179">
        <f ca="1">IF(CQ$7&lt;&gt;"",SUMIFS('Bank-1S'!$AE:$AE,'Bank-1S'!$J:$J,"&gt;="&amp;CQ$7,'Bank-1S'!$J:$J,"&lt;="&amp;CQ$8,'Bank-1S'!$AF:$AF,$N113,'Bank-1S'!$X:$X,$F113,'Bank-1S'!$Y:$Y,$G113),SUMIFS('Bank-1S'!$AE:$AE,'Bank-1S'!$J:$J,CQ$8,'Bank-1S'!$AF:$AF,$N113,'Bank-1S'!$X:$X,$F113,'Bank-1S'!$Y:$Y,$G113))</f>
        <v>0</v>
      </c>
      <c r="CR113" s="179">
        <f ca="1">IF(CR$7&lt;&gt;"",SUMIFS('Bank-1S'!$AE:$AE,'Bank-1S'!$J:$J,"&gt;="&amp;CR$7,'Bank-1S'!$J:$J,"&lt;="&amp;CR$8,'Bank-1S'!$AF:$AF,$N113,'Bank-1S'!$X:$X,$F113,'Bank-1S'!$Y:$Y,$G113),SUMIFS('Bank-1S'!$AE:$AE,'Bank-1S'!$J:$J,CR$8,'Bank-1S'!$AF:$AF,$N113,'Bank-1S'!$X:$X,$F113,'Bank-1S'!$Y:$Y,$G113))</f>
        <v>0</v>
      </c>
      <c r="CS113" s="179">
        <f ca="1">IF(CS$7&lt;&gt;"",SUMIFS('Bank-1S'!$AE:$AE,'Bank-1S'!$J:$J,"&gt;="&amp;CS$7,'Bank-1S'!$J:$J,"&lt;="&amp;CS$8,'Bank-1S'!$AF:$AF,$N113,'Bank-1S'!$X:$X,$F113,'Bank-1S'!$Y:$Y,$G113),SUMIFS('Bank-1S'!$AE:$AE,'Bank-1S'!$J:$J,CS$8,'Bank-1S'!$AF:$AF,$N113,'Bank-1S'!$X:$X,$F113,'Bank-1S'!$Y:$Y,$G113))</f>
        <v>0</v>
      </c>
      <c r="CT113" s="180">
        <f ca="1">IF(CT$7&lt;&gt;"",SUMIFS('Bank-1S'!$AE:$AE,'Bank-1S'!$J:$J,"&gt;="&amp;CT$7,'Bank-1S'!$J:$J,"&lt;="&amp;CT$8,'Bank-1S'!$AF:$AF,$N113,'Bank-1S'!$X:$X,$F113,'Bank-1S'!$Y:$Y,$G113),SUMIFS('Bank-1S'!$AE:$AE,'Bank-1S'!$J:$J,CT$8,'Bank-1S'!$AF:$AF,$N113,'Bank-1S'!$X:$X,$F113,'Bank-1S'!$Y:$Y,$G113))</f>
        <v>0</v>
      </c>
    </row>
    <row r="114" spans="1:98" ht="3" customHeight="1" x14ac:dyDescent="0.25">
      <c r="A114" s="89"/>
      <c r="B114" s="89"/>
      <c r="C114" s="89"/>
      <c r="D114" s="89"/>
      <c r="E114" s="191"/>
      <c r="F114" s="89"/>
      <c r="G114" s="89"/>
      <c r="H114" s="281">
        <f t="shared" si="24"/>
        <v>0</v>
      </c>
      <c r="I114" s="305"/>
      <c r="J114" s="281">
        <f t="shared" ca="1" si="22"/>
        <v>0</v>
      </c>
      <c r="K114" s="305"/>
      <c r="L114" s="305"/>
      <c r="M114" s="86"/>
      <c r="N114" s="90"/>
      <c r="O114" s="88"/>
      <c r="P114" s="89"/>
      <c r="Q114" s="262">
        <f t="shared" ca="1" si="28"/>
        <v>0</v>
      </c>
      <c r="R114" s="89"/>
      <c r="S114" s="139"/>
      <c r="T114" s="140"/>
      <c r="U114" s="141"/>
      <c r="V114" s="170"/>
      <c r="W114" s="17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</row>
    <row r="115" spans="1:98" ht="3" customHeight="1" x14ac:dyDescent="0.25">
      <c r="A115" s="89"/>
      <c r="B115" s="89"/>
      <c r="C115" s="89"/>
      <c r="D115" s="89"/>
      <c r="E115" s="191"/>
      <c r="F115" s="89"/>
      <c r="G115" s="89"/>
      <c r="H115" s="281">
        <f t="shared" ref="H115:H129" si="45">IF(I$21=0,0,I115/I$21)</f>
        <v>0</v>
      </c>
      <c r="I115" s="305"/>
      <c r="J115" s="281">
        <f t="shared" ca="1" si="22"/>
        <v>0</v>
      </c>
      <c r="K115" s="305"/>
      <c r="L115" s="305"/>
      <c r="M115" s="86"/>
      <c r="N115" s="90"/>
      <c r="O115" s="88"/>
      <c r="P115" s="89"/>
      <c r="Q115" s="262">
        <f t="shared" ref="Q115:Q129" ca="1" si="46">IF(T$21=0,0,T115/T$21)</f>
        <v>0</v>
      </c>
      <c r="R115" s="89"/>
      <c r="S115" s="139"/>
      <c r="T115" s="140"/>
      <c r="U115" s="141"/>
      <c r="V115" s="170"/>
      <c r="W115" s="17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</row>
    <row r="116" spans="1:98" s="28" customFormat="1" ht="10.199999999999999" x14ac:dyDescent="0.2">
      <c r="A116" s="87"/>
      <c r="B116" s="87"/>
      <c r="C116" s="87"/>
      <c r="D116" s="87"/>
      <c r="E116" s="192">
        <v>1</v>
      </c>
      <c r="F116" s="101" t="str">
        <f>lists!$Z$48</f>
        <v>Возврат тела кредитов и займов ранее полученных</v>
      </c>
      <c r="G116" s="87"/>
      <c r="H116" s="291">
        <f t="shared" si="45"/>
        <v>0</v>
      </c>
      <c r="I116" s="306"/>
      <c r="J116" s="291">
        <f t="shared" ca="1" si="22"/>
        <v>0</v>
      </c>
      <c r="K116" s="306"/>
      <c r="L116" s="306"/>
      <c r="M116" s="86"/>
      <c r="N116" s="87" t="str">
        <f>$N$49</f>
        <v>RUR</v>
      </c>
      <c r="O116" s="88"/>
      <c r="P116" s="87"/>
      <c r="Q116" s="260">
        <f t="shared" ca="1" si="46"/>
        <v>0</v>
      </c>
      <c r="R116" s="87"/>
      <c r="S116" s="136"/>
      <c r="T116" s="137">
        <f ca="1">SUM(V116:CU116)</f>
        <v>0</v>
      </c>
      <c r="U116" s="138"/>
      <c r="V116" s="168"/>
      <c r="W116" s="169">
        <f>IF(W$7&lt;&gt;"",SUMIFS('Bank-1S'!$AE:$AE,'Bank-1S'!$J:$J,"&gt;="&amp;W$7,'Bank-1S'!$J:$J,"&lt;="&amp;W$8,'Bank-1S'!$AF:$AF,$N116,'Bank-1S'!$X:$X,$F116),SUMIFS('Bank-1S'!$AE:$AE,'Bank-1S'!$J:$J,W$8,'Bank-1S'!$AF:$AF,$N116,'Bank-1S'!$X:$X,$F116))</f>
        <v>0</v>
      </c>
      <c r="X116" s="99">
        <f ca="1">IF(X$7&lt;&gt;"",SUMIFS('Bank-1S'!$AE:$AE,'Bank-1S'!$J:$J,"&gt;="&amp;X$7,'Bank-1S'!$J:$J,"&lt;="&amp;X$8,'Bank-1S'!$AF:$AF,$N116,'Bank-1S'!$X:$X,$F116),SUMIFS('Bank-1S'!$AE:$AE,'Bank-1S'!$J:$J,X$8,'Bank-1S'!$AF:$AF,$N116,'Bank-1S'!$X:$X,$F116))</f>
        <v>0</v>
      </c>
      <c r="Y116" s="99">
        <f ca="1">IF(Y$7&lt;&gt;"",SUMIFS('Bank-1S'!$AE:$AE,'Bank-1S'!$J:$J,"&gt;="&amp;Y$7,'Bank-1S'!$J:$J,"&lt;="&amp;Y$8,'Bank-1S'!$AF:$AF,$N116,'Bank-1S'!$X:$X,$F116),SUMIFS('Bank-1S'!$AE:$AE,'Bank-1S'!$J:$J,Y$8,'Bank-1S'!$AF:$AF,$N116,'Bank-1S'!$X:$X,$F116))</f>
        <v>0</v>
      </c>
      <c r="Z116" s="99">
        <f ca="1">IF(Z$7&lt;&gt;"",SUMIFS('Bank-1S'!$AE:$AE,'Bank-1S'!$J:$J,"&gt;="&amp;Z$7,'Bank-1S'!$J:$J,"&lt;="&amp;Z$8,'Bank-1S'!$AF:$AF,$N116,'Bank-1S'!$X:$X,$F116),SUMIFS('Bank-1S'!$AE:$AE,'Bank-1S'!$J:$J,Z$8,'Bank-1S'!$AF:$AF,$N116,'Bank-1S'!$X:$X,$F116))</f>
        <v>0</v>
      </c>
      <c r="AA116" s="99">
        <f ca="1">IF(AA$7&lt;&gt;"",SUMIFS('Bank-1S'!$AE:$AE,'Bank-1S'!$J:$J,"&gt;="&amp;AA$7,'Bank-1S'!$J:$J,"&lt;="&amp;AA$8,'Bank-1S'!$AF:$AF,$N116,'Bank-1S'!$X:$X,$F116),SUMIFS('Bank-1S'!$AE:$AE,'Bank-1S'!$J:$J,AA$8,'Bank-1S'!$AF:$AF,$N116,'Bank-1S'!$X:$X,$F116))</f>
        <v>0</v>
      </c>
      <c r="AB116" s="99">
        <f ca="1">IF(AB$7&lt;&gt;"",SUMIFS('Bank-1S'!$AE:$AE,'Bank-1S'!$J:$J,"&gt;="&amp;AB$7,'Bank-1S'!$J:$J,"&lt;="&amp;AB$8,'Bank-1S'!$AF:$AF,$N116,'Bank-1S'!$X:$X,$F116),SUMIFS('Bank-1S'!$AE:$AE,'Bank-1S'!$J:$J,AB$8,'Bank-1S'!$AF:$AF,$N116,'Bank-1S'!$X:$X,$F116))</f>
        <v>0</v>
      </c>
      <c r="AC116" s="99">
        <f ca="1">IF(AC$7&lt;&gt;"",SUMIFS('Bank-1S'!$AE:$AE,'Bank-1S'!$J:$J,"&gt;="&amp;AC$7,'Bank-1S'!$J:$J,"&lt;="&amp;AC$8,'Bank-1S'!$AF:$AF,$N116,'Bank-1S'!$X:$X,$F116),SUMIFS('Bank-1S'!$AE:$AE,'Bank-1S'!$J:$J,AC$8,'Bank-1S'!$AF:$AF,$N116,'Bank-1S'!$X:$X,$F116))</f>
        <v>0</v>
      </c>
      <c r="AD116" s="99">
        <f ca="1">IF(AD$7&lt;&gt;"",SUMIFS('Bank-1S'!$AE:$AE,'Bank-1S'!$J:$J,"&gt;="&amp;AD$7,'Bank-1S'!$J:$J,"&lt;="&amp;AD$8,'Bank-1S'!$AF:$AF,$N116,'Bank-1S'!$X:$X,$F116),SUMIFS('Bank-1S'!$AE:$AE,'Bank-1S'!$J:$J,AD$8,'Bank-1S'!$AF:$AF,$N116,'Bank-1S'!$X:$X,$F116))</f>
        <v>0</v>
      </c>
      <c r="AE116" s="99">
        <f ca="1">IF(AE$7&lt;&gt;"",SUMIFS('Bank-1S'!$AE:$AE,'Bank-1S'!$J:$J,"&gt;="&amp;AE$7,'Bank-1S'!$J:$J,"&lt;="&amp;AE$8,'Bank-1S'!$AF:$AF,$N116,'Bank-1S'!$X:$X,$F116),SUMIFS('Bank-1S'!$AE:$AE,'Bank-1S'!$J:$J,AE$8,'Bank-1S'!$AF:$AF,$N116,'Bank-1S'!$X:$X,$F116))</f>
        <v>0</v>
      </c>
      <c r="AF116" s="99">
        <f ca="1">IF(AF$7&lt;&gt;"",SUMIFS('Bank-1S'!$AE:$AE,'Bank-1S'!$J:$J,"&gt;="&amp;AF$7,'Bank-1S'!$J:$J,"&lt;="&amp;AF$8,'Bank-1S'!$AF:$AF,$N116,'Bank-1S'!$X:$X,$F116),SUMIFS('Bank-1S'!$AE:$AE,'Bank-1S'!$J:$J,AF$8,'Bank-1S'!$AF:$AF,$N116,'Bank-1S'!$X:$X,$F116))</f>
        <v>0</v>
      </c>
      <c r="AG116" s="99">
        <f ca="1">IF(AG$7&lt;&gt;"",SUMIFS('Bank-1S'!$AE:$AE,'Bank-1S'!$J:$J,"&gt;="&amp;AG$7,'Bank-1S'!$J:$J,"&lt;="&amp;AG$8,'Bank-1S'!$AF:$AF,$N116,'Bank-1S'!$X:$X,$F116),SUMIFS('Bank-1S'!$AE:$AE,'Bank-1S'!$J:$J,AG$8,'Bank-1S'!$AF:$AF,$N116,'Bank-1S'!$X:$X,$F116))</f>
        <v>0</v>
      </c>
      <c r="AH116" s="99">
        <f ca="1">IF(AH$7&lt;&gt;"",SUMIFS('Bank-1S'!$AE:$AE,'Bank-1S'!$J:$J,"&gt;="&amp;AH$7,'Bank-1S'!$J:$J,"&lt;="&amp;AH$8,'Bank-1S'!$AF:$AF,$N116,'Bank-1S'!$X:$X,$F116),SUMIFS('Bank-1S'!$AE:$AE,'Bank-1S'!$J:$J,AH$8,'Bank-1S'!$AF:$AF,$N116,'Bank-1S'!$X:$X,$F116))</f>
        <v>0</v>
      </c>
      <c r="AI116" s="99">
        <f ca="1">IF(AI$7&lt;&gt;"",SUMIFS('Bank-1S'!$AE:$AE,'Bank-1S'!$J:$J,"&gt;="&amp;AI$7,'Bank-1S'!$J:$J,"&lt;="&amp;AI$8,'Bank-1S'!$AF:$AF,$N116,'Bank-1S'!$X:$X,$F116),SUMIFS('Bank-1S'!$AE:$AE,'Bank-1S'!$J:$J,AI$8,'Bank-1S'!$AF:$AF,$N116,'Bank-1S'!$X:$X,$F116))</f>
        <v>0</v>
      </c>
      <c r="AJ116" s="99">
        <f ca="1">IF(AJ$7&lt;&gt;"",SUMIFS('Bank-1S'!$AE:$AE,'Bank-1S'!$J:$J,"&gt;="&amp;AJ$7,'Bank-1S'!$J:$J,"&lt;="&amp;AJ$8,'Bank-1S'!$AF:$AF,$N116,'Bank-1S'!$X:$X,$F116),SUMIFS('Bank-1S'!$AE:$AE,'Bank-1S'!$J:$J,AJ$8,'Bank-1S'!$AF:$AF,$N116,'Bank-1S'!$X:$X,$F116))</f>
        <v>0</v>
      </c>
      <c r="AK116" s="99">
        <f ca="1">IF(AK$7&lt;&gt;"",SUMIFS('Bank-1S'!$AE:$AE,'Bank-1S'!$J:$J,"&gt;="&amp;AK$7,'Bank-1S'!$J:$J,"&lt;="&amp;AK$8,'Bank-1S'!$AF:$AF,$N116,'Bank-1S'!$X:$X,$F116),SUMIFS('Bank-1S'!$AE:$AE,'Bank-1S'!$J:$J,AK$8,'Bank-1S'!$AF:$AF,$N116,'Bank-1S'!$X:$X,$F116))</f>
        <v>0</v>
      </c>
      <c r="AL116" s="99">
        <f ca="1">IF(AL$7&lt;&gt;"",SUMIFS('Bank-1S'!$AE:$AE,'Bank-1S'!$J:$J,"&gt;="&amp;AL$7,'Bank-1S'!$J:$J,"&lt;="&amp;AL$8,'Bank-1S'!$AF:$AF,$N116,'Bank-1S'!$X:$X,$F116),SUMIFS('Bank-1S'!$AE:$AE,'Bank-1S'!$J:$J,AL$8,'Bank-1S'!$AF:$AF,$N116,'Bank-1S'!$X:$X,$F116))</f>
        <v>0</v>
      </c>
      <c r="AM116" s="99">
        <f ca="1">IF(AM$7&lt;&gt;"",SUMIFS('Bank-1S'!$AE:$AE,'Bank-1S'!$J:$J,"&gt;="&amp;AM$7,'Bank-1S'!$J:$J,"&lt;="&amp;AM$8,'Bank-1S'!$AF:$AF,$N116,'Bank-1S'!$X:$X,$F116),SUMIFS('Bank-1S'!$AE:$AE,'Bank-1S'!$J:$J,AM$8,'Bank-1S'!$AF:$AF,$N116,'Bank-1S'!$X:$X,$F116))</f>
        <v>0</v>
      </c>
      <c r="AN116" s="99">
        <f ca="1">IF(AN$7&lt;&gt;"",SUMIFS('Bank-1S'!$AE:$AE,'Bank-1S'!$J:$J,"&gt;="&amp;AN$7,'Bank-1S'!$J:$J,"&lt;="&amp;AN$8,'Bank-1S'!$AF:$AF,$N116,'Bank-1S'!$X:$X,$F116),SUMIFS('Bank-1S'!$AE:$AE,'Bank-1S'!$J:$J,AN$8,'Bank-1S'!$AF:$AF,$N116,'Bank-1S'!$X:$X,$F116))</f>
        <v>0</v>
      </c>
      <c r="AO116" s="99">
        <f ca="1">IF(AO$7&lt;&gt;"",SUMIFS('Bank-1S'!$AE:$AE,'Bank-1S'!$J:$J,"&gt;="&amp;AO$7,'Bank-1S'!$J:$J,"&lt;="&amp;AO$8,'Bank-1S'!$AF:$AF,$N116,'Bank-1S'!$X:$X,$F116),SUMIFS('Bank-1S'!$AE:$AE,'Bank-1S'!$J:$J,AO$8,'Bank-1S'!$AF:$AF,$N116,'Bank-1S'!$X:$X,$F116))</f>
        <v>0</v>
      </c>
      <c r="AP116" s="99">
        <f ca="1">IF(AP$7&lt;&gt;"",SUMIFS('Bank-1S'!$AE:$AE,'Bank-1S'!$J:$J,"&gt;="&amp;AP$7,'Bank-1S'!$J:$J,"&lt;="&amp;AP$8,'Bank-1S'!$AF:$AF,$N116,'Bank-1S'!$X:$X,$F116),SUMIFS('Bank-1S'!$AE:$AE,'Bank-1S'!$J:$J,AP$8,'Bank-1S'!$AF:$AF,$N116,'Bank-1S'!$X:$X,$F116))</f>
        <v>0</v>
      </c>
      <c r="AQ116" s="99">
        <f ca="1">IF(AQ$7&lt;&gt;"",SUMIFS('Bank-1S'!$AE:$AE,'Bank-1S'!$J:$J,"&gt;="&amp;AQ$7,'Bank-1S'!$J:$J,"&lt;="&amp;AQ$8,'Bank-1S'!$AF:$AF,$N116,'Bank-1S'!$X:$X,$F116),SUMIFS('Bank-1S'!$AE:$AE,'Bank-1S'!$J:$J,AQ$8,'Bank-1S'!$AF:$AF,$N116,'Bank-1S'!$X:$X,$F116))</f>
        <v>0</v>
      </c>
      <c r="AR116" s="99">
        <f ca="1">IF(AR$7&lt;&gt;"",SUMIFS('Bank-1S'!$AE:$AE,'Bank-1S'!$J:$J,"&gt;="&amp;AR$7,'Bank-1S'!$J:$J,"&lt;="&amp;AR$8,'Bank-1S'!$AF:$AF,$N116,'Bank-1S'!$X:$X,$F116),SUMIFS('Bank-1S'!$AE:$AE,'Bank-1S'!$J:$J,AR$8,'Bank-1S'!$AF:$AF,$N116,'Bank-1S'!$X:$X,$F116))</f>
        <v>0</v>
      </c>
      <c r="AS116" s="99">
        <f ca="1">IF(AS$7&lt;&gt;"",SUMIFS('Bank-1S'!$AE:$AE,'Bank-1S'!$J:$J,"&gt;="&amp;AS$7,'Bank-1S'!$J:$J,"&lt;="&amp;AS$8,'Bank-1S'!$AF:$AF,$N116,'Bank-1S'!$X:$X,$F116),SUMIFS('Bank-1S'!$AE:$AE,'Bank-1S'!$J:$J,AS$8,'Bank-1S'!$AF:$AF,$N116,'Bank-1S'!$X:$X,$F116))</f>
        <v>0</v>
      </c>
      <c r="AT116" s="99">
        <f ca="1">IF(AT$7&lt;&gt;"",SUMIFS('Bank-1S'!$AE:$AE,'Bank-1S'!$J:$J,"&gt;="&amp;AT$7,'Bank-1S'!$J:$J,"&lt;="&amp;AT$8,'Bank-1S'!$AF:$AF,$N116,'Bank-1S'!$X:$X,$F116),SUMIFS('Bank-1S'!$AE:$AE,'Bank-1S'!$J:$J,AT$8,'Bank-1S'!$AF:$AF,$N116,'Bank-1S'!$X:$X,$F116))</f>
        <v>0</v>
      </c>
      <c r="AU116" s="99">
        <f ca="1">IF(AU$7&lt;&gt;"",SUMIFS('Bank-1S'!$AE:$AE,'Bank-1S'!$J:$J,"&gt;="&amp;AU$7,'Bank-1S'!$J:$J,"&lt;="&amp;AU$8,'Bank-1S'!$AF:$AF,$N116,'Bank-1S'!$X:$X,$F116),SUMIFS('Bank-1S'!$AE:$AE,'Bank-1S'!$J:$J,AU$8,'Bank-1S'!$AF:$AF,$N116,'Bank-1S'!$X:$X,$F116))</f>
        <v>0</v>
      </c>
      <c r="AV116" s="99">
        <f ca="1">IF(AV$7&lt;&gt;"",SUMIFS('Bank-1S'!$AE:$AE,'Bank-1S'!$J:$J,"&gt;="&amp;AV$7,'Bank-1S'!$J:$J,"&lt;="&amp;AV$8,'Bank-1S'!$AF:$AF,$N116,'Bank-1S'!$X:$X,$F116),SUMIFS('Bank-1S'!$AE:$AE,'Bank-1S'!$J:$J,AV$8,'Bank-1S'!$AF:$AF,$N116,'Bank-1S'!$X:$X,$F116))</f>
        <v>0</v>
      </c>
      <c r="AW116" s="99">
        <f ca="1">IF(AW$7&lt;&gt;"",SUMIFS('Bank-1S'!$AE:$AE,'Bank-1S'!$J:$J,"&gt;="&amp;AW$7,'Bank-1S'!$J:$J,"&lt;="&amp;AW$8,'Bank-1S'!$AF:$AF,$N116,'Bank-1S'!$X:$X,$F116),SUMIFS('Bank-1S'!$AE:$AE,'Bank-1S'!$J:$J,AW$8,'Bank-1S'!$AF:$AF,$N116,'Bank-1S'!$X:$X,$F116))</f>
        <v>0</v>
      </c>
      <c r="AX116" s="99">
        <f ca="1">IF(AX$7&lt;&gt;"",SUMIFS('Bank-1S'!$AE:$AE,'Bank-1S'!$J:$J,"&gt;="&amp;AX$7,'Bank-1S'!$J:$J,"&lt;="&amp;AX$8,'Bank-1S'!$AF:$AF,$N116,'Bank-1S'!$X:$X,$F116),SUMIFS('Bank-1S'!$AE:$AE,'Bank-1S'!$J:$J,AX$8,'Bank-1S'!$AF:$AF,$N116,'Bank-1S'!$X:$X,$F116))</f>
        <v>0</v>
      </c>
      <c r="AY116" s="99">
        <f ca="1">IF(AY$7&lt;&gt;"",SUMIFS('Bank-1S'!$AE:$AE,'Bank-1S'!$J:$J,"&gt;="&amp;AY$7,'Bank-1S'!$J:$J,"&lt;="&amp;AY$8,'Bank-1S'!$AF:$AF,$N116,'Bank-1S'!$X:$X,$F116),SUMIFS('Bank-1S'!$AE:$AE,'Bank-1S'!$J:$J,AY$8,'Bank-1S'!$AF:$AF,$N116,'Bank-1S'!$X:$X,$F116))</f>
        <v>0</v>
      </c>
      <c r="AZ116" s="99">
        <f ca="1">IF(AZ$7&lt;&gt;"",SUMIFS('Bank-1S'!$AE:$AE,'Bank-1S'!$J:$J,"&gt;="&amp;AZ$7,'Bank-1S'!$J:$J,"&lt;="&amp;AZ$8,'Bank-1S'!$AF:$AF,$N116,'Bank-1S'!$X:$X,$F116),SUMIFS('Bank-1S'!$AE:$AE,'Bank-1S'!$J:$J,AZ$8,'Bank-1S'!$AF:$AF,$N116,'Bank-1S'!$X:$X,$F116))</f>
        <v>0</v>
      </c>
      <c r="BA116" s="99">
        <f ca="1">IF(BA$7&lt;&gt;"",SUMIFS('Bank-1S'!$AE:$AE,'Bank-1S'!$J:$J,"&gt;="&amp;BA$7,'Bank-1S'!$J:$J,"&lt;="&amp;BA$8,'Bank-1S'!$AF:$AF,$N116,'Bank-1S'!$X:$X,$F116),SUMIFS('Bank-1S'!$AE:$AE,'Bank-1S'!$J:$J,BA$8,'Bank-1S'!$AF:$AF,$N116,'Bank-1S'!$X:$X,$F116))</f>
        <v>0</v>
      </c>
      <c r="BB116" s="99">
        <f ca="1">IF(BB$7&lt;&gt;"",SUMIFS('Bank-1S'!$AE:$AE,'Bank-1S'!$J:$J,"&gt;="&amp;BB$7,'Bank-1S'!$J:$J,"&lt;="&amp;BB$8,'Bank-1S'!$AF:$AF,$N116,'Bank-1S'!$X:$X,$F116),SUMIFS('Bank-1S'!$AE:$AE,'Bank-1S'!$J:$J,BB$8,'Bank-1S'!$AF:$AF,$N116,'Bank-1S'!$X:$X,$F116))</f>
        <v>0</v>
      </c>
      <c r="BC116" s="99">
        <f ca="1">IF(BC$7&lt;&gt;"",SUMIFS('Bank-1S'!$AE:$AE,'Bank-1S'!$J:$J,"&gt;="&amp;BC$7,'Bank-1S'!$J:$J,"&lt;="&amp;BC$8,'Bank-1S'!$AF:$AF,$N116,'Bank-1S'!$X:$X,$F116),SUMIFS('Bank-1S'!$AE:$AE,'Bank-1S'!$J:$J,BC$8,'Bank-1S'!$AF:$AF,$N116,'Bank-1S'!$X:$X,$F116))</f>
        <v>0</v>
      </c>
      <c r="BD116" s="99">
        <f ca="1">IF(BD$7&lt;&gt;"",SUMIFS('Bank-1S'!$AE:$AE,'Bank-1S'!$J:$J,"&gt;="&amp;BD$7,'Bank-1S'!$J:$J,"&lt;="&amp;BD$8,'Bank-1S'!$AF:$AF,$N116,'Bank-1S'!$X:$X,$F116),SUMIFS('Bank-1S'!$AE:$AE,'Bank-1S'!$J:$J,BD$8,'Bank-1S'!$AF:$AF,$N116,'Bank-1S'!$X:$X,$F116))</f>
        <v>0</v>
      </c>
      <c r="BE116" s="99">
        <f ca="1">IF(BE$7&lt;&gt;"",SUMIFS('Bank-1S'!$AE:$AE,'Bank-1S'!$J:$J,"&gt;="&amp;BE$7,'Bank-1S'!$J:$J,"&lt;="&amp;BE$8,'Bank-1S'!$AF:$AF,$N116,'Bank-1S'!$X:$X,$F116),SUMIFS('Bank-1S'!$AE:$AE,'Bank-1S'!$J:$J,BE$8,'Bank-1S'!$AF:$AF,$N116,'Bank-1S'!$X:$X,$F116))</f>
        <v>0</v>
      </c>
      <c r="BF116" s="99">
        <f ca="1">IF(BF$7&lt;&gt;"",SUMIFS('Bank-1S'!$AE:$AE,'Bank-1S'!$J:$J,"&gt;="&amp;BF$7,'Bank-1S'!$J:$J,"&lt;="&amp;BF$8,'Bank-1S'!$AF:$AF,$N116,'Bank-1S'!$X:$X,$F116),SUMIFS('Bank-1S'!$AE:$AE,'Bank-1S'!$J:$J,BF$8,'Bank-1S'!$AF:$AF,$N116,'Bank-1S'!$X:$X,$F116))</f>
        <v>0</v>
      </c>
      <c r="BG116" s="99">
        <f ca="1">IF(BG$7&lt;&gt;"",SUMIFS('Bank-1S'!$AE:$AE,'Bank-1S'!$J:$J,"&gt;="&amp;BG$7,'Bank-1S'!$J:$J,"&lt;="&amp;BG$8,'Bank-1S'!$AF:$AF,$N116,'Bank-1S'!$X:$X,$F116),SUMIFS('Bank-1S'!$AE:$AE,'Bank-1S'!$J:$J,BG$8,'Bank-1S'!$AF:$AF,$N116,'Bank-1S'!$X:$X,$F116))</f>
        <v>0</v>
      </c>
      <c r="BH116" s="99">
        <f ca="1">IF(BH$7&lt;&gt;"",SUMIFS('Bank-1S'!$AE:$AE,'Bank-1S'!$J:$J,"&gt;="&amp;BH$7,'Bank-1S'!$J:$J,"&lt;="&amp;BH$8,'Bank-1S'!$AF:$AF,$N116,'Bank-1S'!$X:$X,$F116),SUMIFS('Bank-1S'!$AE:$AE,'Bank-1S'!$J:$J,BH$8,'Bank-1S'!$AF:$AF,$N116,'Bank-1S'!$X:$X,$F116))</f>
        <v>0</v>
      </c>
      <c r="BI116" s="99">
        <f ca="1">IF(BI$7&lt;&gt;"",SUMIFS('Bank-1S'!$AE:$AE,'Bank-1S'!$J:$J,"&gt;="&amp;BI$7,'Bank-1S'!$J:$J,"&lt;="&amp;BI$8,'Bank-1S'!$AF:$AF,$N116,'Bank-1S'!$X:$X,$F116),SUMIFS('Bank-1S'!$AE:$AE,'Bank-1S'!$J:$J,BI$8,'Bank-1S'!$AF:$AF,$N116,'Bank-1S'!$X:$X,$F116))</f>
        <v>0</v>
      </c>
      <c r="BJ116" s="99">
        <f ca="1">IF(BJ$7&lt;&gt;"",SUMIFS('Bank-1S'!$AE:$AE,'Bank-1S'!$J:$J,"&gt;="&amp;BJ$7,'Bank-1S'!$J:$J,"&lt;="&amp;BJ$8,'Bank-1S'!$AF:$AF,$N116,'Bank-1S'!$X:$X,$F116),SUMIFS('Bank-1S'!$AE:$AE,'Bank-1S'!$J:$J,BJ$8,'Bank-1S'!$AF:$AF,$N116,'Bank-1S'!$X:$X,$F116))</f>
        <v>0</v>
      </c>
      <c r="BK116" s="99">
        <f ca="1">IF(BK$7&lt;&gt;"",SUMIFS('Bank-1S'!$AE:$AE,'Bank-1S'!$J:$J,"&gt;="&amp;BK$7,'Bank-1S'!$J:$J,"&lt;="&amp;BK$8,'Bank-1S'!$AF:$AF,$N116,'Bank-1S'!$X:$X,$F116),SUMIFS('Bank-1S'!$AE:$AE,'Bank-1S'!$J:$J,BK$8,'Bank-1S'!$AF:$AF,$N116,'Bank-1S'!$X:$X,$F116))</f>
        <v>0</v>
      </c>
      <c r="BL116" s="99">
        <f ca="1">IF(BL$7&lt;&gt;"",SUMIFS('Bank-1S'!$AE:$AE,'Bank-1S'!$J:$J,"&gt;="&amp;BL$7,'Bank-1S'!$J:$J,"&lt;="&amp;BL$8,'Bank-1S'!$AF:$AF,$N116,'Bank-1S'!$X:$X,$F116),SUMIFS('Bank-1S'!$AE:$AE,'Bank-1S'!$J:$J,BL$8,'Bank-1S'!$AF:$AF,$N116,'Bank-1S'!$X:$X,$F116))</f>
        <v>0</v>
      </c>
      <c r="BM116" s="99">
        <f ca="1">IF(BM$7&lt;&gt;"",SUMIFS('Bank-1S'!$AE:$AE,'Bank-1S'!$J:$J,"&gt;="&amp;BM$7,'Bank-1S'!$J:$J,"&lt;="&amp;BM$8,'Bank-1S'!$AF:$AF,$N116,'Bank-1S'!$X:$X,$F116),SUMIFS('Bank-1S'!$AE:$AE,'Bank-1S'!$J:$J,BM$8,'Bank-1S'!$AF:$AF,$N116,'Bank-1S'!$X:$X,$F116))</f>
        <v>0</v>
      </c>
      <c r="BN116" s="99">
        <f ca="1">IF(BN$7&lt;&gt;"",SUMIFS('Bank-1S'!$AE:$AE,'Bank-1S'!$J:$J,"&gt;="&amp;BN$7,'Bank-1S'!$J:$J,"&lt;="&amp;BN$8,'Bank-1S'!$AF:$AF,$N116,'Bank-1S'!$X:$X,$F116),SUMIFS('Bank-1S'!$AE:$AE,'Bank-1S'!$J:$J,BN$8,'Bank-1S'!$AF:$AF,$N116,'Bank-1S'!$X:$X,$F116))</f>
        <v>0</v>
      </c>
      <c r="BO116" s="99">
        <f ca="1">IF(BO$7&lt;&gt;"",SUMIFS('Bank-1S'!$AE:$AE,'Bank-1S'!$J:$J,"&gt;="&amp;BO$7,'Bank-1S'!$J:$J,"&lt;="&amp;BO$8,'Bank-1S'!$AF:$AF,$N116,'Bank-1S'!$X:$X,$F116),SUMIFS('Bank-1S'!$AE:$AE,'Bank-1S'!$J:$J,BO$8,'Bank-1S'!$AF:$AF,$N116,'Bank-1S'!$X:$X,$F116))</f>
        <v>0</v>
      </c>
      <c r="BP116" s="99">
        <f ca="1">IF(BP$7&lt;&gt;"",SUMIFS('Bank-1S'!$AE:$AE,'Bank-1S'!$J:$J,"&gt;="&amp;BP$7,'Bank-1S'!$J:$J,"&lt;="&amp;BP$8,'Bank-1S'!$AF:$AF,$N116,'Bank-1S'!$X:$X,$F116),SUMIFS('Bank-1S'!$AE:$AE,'Bank-1S'!$J:$J,BP$8,'Bank-1S'!$AF:$AF,$N116,'Bank-1S'!$X:$X,$F116))</f>
        <v>0</v>
      </c>
      <c r="BQ116" s="99">
        <f ca="1">IF(BQ$7&lt;&gt;"",SUMIFS('Bank-1S'!$AE:$AE,'Bank-1S'!$J:$J,"&gt;="&amp;BQ$7,'Bank-1S'!$J:$J,"&lt;="&amp;BQ$8,'Bank-1S'!$AF:$AF,$N116,'Bank-1S'!$X:$X,$F116),SUMIFS('Bank-1S'!$AE:$AE,'Bank-1S'!$J:$J,BQ$8,'Bank-1S'!$AF:$AF,$N116,'Bank-1S'!$X:$X,$F116))</f>
        <v>0</v>
      </c>
      <c r="BR116" s="99">
        <f ca="1">IF(BR$7&lt;&gt;"",SUMIFS('Bank-1S'!$AE:$AE,'Bank-1S'!$J:$J,"&gt;="&amp;BR$7,'Bank-1S'!$J:$J,"&lt;="&amp;BR$8,'Bank-1S'!$AF:$AF,$N116,'Bank-1S'!$X:$X,$F116),SUMIFS('Bank-1S'!$AE:$AE,'Bank-1S'!$J:$J,BR$8,'Bank-1S'!$AF:$AF,$N116,'Bank-1S'!$X:$X,$F116))</f>
        <v>0</v>
      </c>
      <c r="BS116" s="99">
        <f ca="1">IF(BS$7&lt;&gt;"",SUMIFS('Bank-1S'!$AE:$AE,'Bank-1S'!$J:$J,"&gt;="&amp;BS$7,'Bank-1S'!$J:$J,"&lt;="&amp;BS$8,'Bank-1S'!$AF:$AF,$N116,'Bank-1S'!$X:$X,$F116),SUMIFS('Bank-1S'!$AE:$AE,'Bank-1S'!$J:$J,BS$8,'Bank-1S'!$AF:$AF,$N116,'Bank-1S'!$X:$X,$F116))</f>
        <v>0</v>
      </c>
      <c r="BT116" s="99">
        <f ca="1">IF(BT$7&lt;&gt;"",SUMIFS('Bank-1S'!$AE:$AE,'Bank-1S'!$J:$J,"&gt;="&amp;BT$7,'Bank-1S'!$J:$J,"&lt;="&amp;BT$8,'Bank-1S'!$AF:$AF,$N116,'Bank-1S'!$X:$X,$F116),SUMIFS('Bank-1S'!$AE:$AE,'Bank-1S'!$J:$J,BT$8,'Bank-1S'!$AF:$AF,$N116,'Bank-1S'!$X:$X,$F116))</f>
        <v>0</v>
      </c>
      <c r="BU116" s="99">
        <f ca="1">IF(BU$7&lt;&gt;"",SUMIFS('Bank-1S'!$AE:$AE,'Bank-1S'!$J:$J,"&gt;="&amp;BU$7,'Bank-1S'!$J:$J,"&lt;="&amp;BU$8,'Bank-1S'!$AF:$AF,$N116,'Bank-1S'!$X:$X,$F116),SUMIFS('Bank-1S'!$AE:$AE,'Bank-1S'!$J:$J,BU$8,'Bank-1S'!$AF:$AF,$N116,'Bank-1S'!$X:$X,$F116))</f>
        <v>0</v>
      </c>
      <c r="BV116" s="99">
        <f ca="1">IF(BV$7&lt;&gt;"",SUMIFS('Bank-1S'!$AE:$AE,'Bank-1S'!$J:$J,"&gt;="&amp;BV$7,'Bank-1S'!$J:$J,"&lt;="&amp;BV$8,'Bank-1S'!$AF:$AF,$N116,'Bank-1S'!$X:$X,$F116),SUMIFS('Bank-1S'!$AE:$AE,'Bank-1S'!$J:$J,BV$8,'Bank-1S'!$AF:$AF,$N116,'Bank-1S'!$X:$X,$F116))</f>
        <v>0</v>
      </c>
      <c r="BW116" s="99">
        <f ca="1">IF(BW$7&lt;&gt;"",SUMIFS('Bank-1S'!$AE:$AE,'Bank-1S'!$J:$J,"&gt;="&amp;BW$7,'Bank-1S'!$J:$J,"&lt;="&amp;BW$8,'Bank-1S'!$AF:$AF,$N116,'Bank-1S'!$X:$X,$F116),SUMIFS('Bank-1S'!$AE:$AE,'Bank-1S'!$J:$J,BW$8,'Bank-1S'!$AF:$AF,$N116,'Bank-1S'!$X:$X,$F116))</f>
        <v>0</v>
      </c>
      <c r="BX116" s="99">
        <f ca="1">IF(BX$7&lt;&gt;"",SUMIFS('Bank-1S'!$AE:$AE,'Bank-1S'!$J:$J,"&gt;="&amp;BX$7,'Bank-1S'!$J:$J,"&lt;="&amp;BX$8,'Bank-1S'!$AF:$AF,$N116,'Bank-1S'!$X:$X,$F116),SUMIFS('Bank-1S'!$AE:$AE,'Bank-1S'!$J:$J,BX$8,'Bank-1S'!$AF:$AF,$N116,'Bank-1S'!$X:$X,$F116))</f>
        <v>0</v>
      </c>
      <c r="BY116" s="99">
        <f ca="1">IF(BY$7&lt;&gt;"",SUMIFS('Bank-1S'!$AE:$AE,'Bank-1S'!$J:$J,"&gt;="&amp;BY$7,'Bank-1S'!$J:$J,"&lt;="&amp;BY$8,'Bank-1S'!$AF:$AF,$N116,'Bank-1S'!$X:$X,$F116),SUMIFS('Bank-1S'!$AE:$AE,'Bank-1S'!$J:$J,BY$8,'Bank-1S'!$AF:$AF,$N116,'Bank-1S'!$X:$X,$F116))</f>
        <v>0</v>
      </c>
      <c r="BZ116" s="99">
        <f ca="1">IF(BZ$7&lt;&gt;"",SUMIFS('Bank-1S'!$AE:$AE,'Bank-1S'!$J:$J,"&gt;="&amp;BZ$7,'Bank-1S'!$J:$J,"&lt;="&amp;BZ$8,'Bank-1S'!$AF:$AF,$N116,'Bank-1S'!$X:$X,$F116),SUMIFS('Bank-1S'!$AE:$AE,'Bank-1S'!$J:$J,BZ$8,'Bank-1S'!$AF:$AF,$N116,'Bank-1S'!$X:$X,$F116))</f>
        <v>0</v>
      </c>
      <c r="CA116" s="99">
        <f ca="1">IF(CA$7&lt;&gt;"",SUMIFS('Bank-1S'!$AE:$AE,'Bank-1S'!$J:$J,"&gt;="&amp;CA$7,'Bank-1S'!$J:$J,"&lt;="&amp;CA$8,'Bank-1S'!$AF:$AF,$N116,'Bank-1S'!$X:$X,$F116),SUMIFS('Bank-1S'!$AE:$AE,'Bank-1S'!$J:$J,CA$8,'Bank-1S'!$AF:$AF,$N116,'Bank-1S'!$X:$X,$F116))</f>
        <v>0</v>
      </c>
      <c r="CB116" s="99">
        <f ca="1">IF(CB$7&lt;&gt;"",SUMIFS('Bank-1S'!$AE:$AE,'Bank-1S'!$J:$J,"&gt;="&amp;CB$7,'Bank-1S'!$J:$J,"&lt;="&amp;CB$8,'Bank-1S'!$AF:$AF,$N116,'Bank-1S'!$X:$X,$F116),SUMIFS('Bank-1S'!$AE:$AE,'Bank-1S'!$J:$J,CB$8,'Bank-1S'!$AF:$AF,$N116,'Bank-1S'!$X:$X,$F116))</f>
        <v>0</v>
      </c>
      <c r="CC116" s="99">
        <f ca="1">IF(CC$7&lt;&gt;"",SUMIFS('Bank-1S'!$AE:$AE,'Bank-1S'!$J:$J,"&gt;="&amp;CC$7,'Bank-1S'!$J:$J,"&lt;="&amp;CC$8,'Bank-1S'!$AF:$AF,$N116,'Bank-1S'!$X:$X,$F116),SUMIFS('Bank-1S'!$AE:$AE,'Bank-1S'!$J:$J,CC$8,'Bank-1S'!$AF:$AF,$N116,'Bank-1S'!$X:$X,$F116))</f>
        <v>0</v>
      </c>
      <c r="CD116" s="99">
        <f ca="1">IF(CD$7&lt;&gt;"",SUMIFS('Bank-1S'!$AE:$AE,'Bank-1S'!$J:$J,"&gt;="&amp;CD$7,'Bank-1S'!$J:$J,"&lt;="&amp;CD$8,'Bank-1S'!$AF:$AF,$N116,'Bank-1S'!$X:$X,$F116),SUMIFS('Bank-1S'!$AE:$AE,'Bank-1S'!$J:$J,CD$8,'Bank-1S'!$AF:$AF,$N116,'Bank-1S'!$X:$X,$F116))</f>
        <v>0</v>
      </c>
      <c r="CE116" s="99">
        <f ca="1">IF(CE$7&lt;&gt;"",SUMIFS('Bank-1S'!$AE:$AE,'Bank-1S'!$J:$J,"&gt;="&amp;CE$7,'Bank-1S'!$J:$J,"&lt;="&amp;CE$8,'Bank-1S'!$AF:$AF,$N116,'Bank-1S'!$X:$X,$F116),SUMIFS('Bank-1S'!$AE:$AE,'Bank-1S'!$J:$J,CE$8,'Bank-1S'!$AF:$AF,$N116,'Bank-1S'!$X:$X,$F116))</f>
        <v>0</v>
      </c>
      <c r="CF116" s="99">
        <f ca="1">IF(CF$7&lt;&gt;"",SUMIFS('Bank-1S'!$AE:$AE,'Bank-1S'!$J:$J,"&gt;="&amp;CF$7,'Bank-1S'!$J:$J,"&lt;="&amp;CF$8,'Bank-1S'!$AF:$AF,$N116,'Bank-1S'!$X:$X,$F116),SUMIFS('Bank-1S'!$AE:$AE,'Bank-1S'!$J:$J,CF$8,'Bank-1S'!$AF:$AF,$N116,'Bank-1S'!$X:$X,$F116))</f>
        <v>0</v>
      </c>
      <c r="CG116" s="99">
        <f ca="1">IF(CG$7&lt;&gt;"",SUMIFS('Bank-1S'!$AE:$AE,'Bank-1S'!$J:$J,"&gt;="&amp;CG$7,'Bank-1S'!$J:$J,"&lt;="&amp;CG$8,'Bank-1S'!$AF:$AF,$N116,'Bank-1S'!$X:$X,$F116),SUMIFS('Bank-1S'!$AE:$AE,'Bank-1S'!$J:$J,CG$8,'Bank-1S'!$AF:$AF,$N116,'Bank-1S'!$X:$X,$F116))</f>
        <v>0</v>
      </c>
      <c r="CH116" s="99">
        <f ca="1">IF(CH$7&lt;&gt;"",SUMIFS('Bank-1S'!$AE:$AE,'Bank-1S'!$J:$J,"&gt;="&amp;CH$7,'Bank-1S'!$J:$J,"&lt;="&amp;CH$8,'Bank-1S'!$AF:$AF,$N116,'Bank-1S'!$X:$X,$F116),SUMIFS('Bank-1S'!$AE:$AE,'Bank-1S'!$J:$J,CH$8,'Bank-1S'!$AF:$AF,$N116,'Bank-1S'!$X:$X,$F116))</f>
        <v>0</v>
      </c>
      <c r="CI116" s="99">
        <f ca="1">IF(CI$7&lt;&gt;"",SUMIFS('Bank-1S'!$AE:$AE,'Bank-1S'!$J:$J,"&gt;="&amp;CI$7,'Bank-1S'!$J:$J,"&lt;="&amp;CI$8,'Bank-1S'!$AF:$AF,$N116,'Bank-1S'!$X:$X,$F116),SUMIFS('Bank-1S'!$AE:$AE,'Bank-1S'!$J:$J,CI$8,'Bank-1S'!$AF:$AF,$N116,'Bank-1S'!$X:$X,$F116))</f>
        <v>0</v>
      </c>
      <c r="CJ116" s="99">
        <f ca="1">IF(CJ$7&lt;&gt;"",SUMIFS('Bank-1S'!$AE:$AE,'Bank-1S'!$J:$J,"&gt;="&amp;CJ$7,'Bank-1S'!$J:$J,"&lt;="&amp;CJ$8,'Bank-1S'!$AF:$AF,$N116,'Bank-1S'!$X:$X,$F116),SUMIFS('Bank-1S'!$AE:$AE,'Bank-1S'!$J:$J,CJ$8,'Bank-1S'!$AF:$AF,$N116,'Bank-1S'!$X:$X,$F116))</f>
        <v>0</v>
      </c>
      <c r="CK116" s="99">
        <f ca="1">IF(CK$7&lt;&gt;"",SUMIFS('Bank-1S'!$AE:$AE,'Bank-1S'!$J:$J,"&gt;="&amp;CK$7,'Bank-1S'!$J:$J,"&lt;="&amp;CK$8,'Bank-1S'!$AF:$AF,$N116,'Bank-1S'!$X:$X,$F116),SUMIFS('Bank-1S'!$AE:$AE,'Bank-1S'!$J:$J,CK$8,'Bank-1S'!$AF:$AF,$N116,'Bank-1S'!$X:$X,$F116))</f>
        <v>0</v>
      </c>
      <c r="CL116" s="99">
        <f ca="1">IF(CL$7&lt;&gt;"",SUMIFS('Bank-1S'!$AE:$AE,'Bank-1S'!$J:$J,"&gt;="&amp;CL$7,'Bank-1S'!$J:$J,"&lt;="&amp;CL$8,'Bank-1S'!$AF:$AF,$N116,'Bank-1S'!$X:$X,$F116),SUMIFS('Bank-1S'!$AE:$AE,'Bank-1S'!$J:$J,CL$8,'Bank-1S'!$AF:$AF,$N116,'Bank-1S'!$X:$X,$F116))</f>
        <v>0</v>
      </c>
      <c r="CM116" s="99">
        <f ca="1">IF(CM$7&lt;&gt;"",SUMIFS('Bank-1S'!$AE:$AE,'Bank-1S'!$J:$J,"&gt;="&amp;CM$7,'Bank-1S'!$J:$J,"&lt;="&amp;CM$8,'Bank-1S'!$AF:$AF,$N116,'Bank-1S'!$X:$X,$F116),SUMIFS('Bank-1S'!$AE:$AE,'Bank-1S'!$J:$J,CM$8,'Bank-1S'!$AF:$AF,$N116,'Bank-1S'!$X:$X,$F116))</f>
        <v>0</v>
      </c>
      <c r="CN116" s="99">
        <f ca="1">IF(CN$7&lt;&gt;"",SUMIFS('Bank-1S'!$AE:$AE,'Bank-1S'!$J:$J,"&gt;="&amp;CN$7,'Bank-1S'!$J:$J,"&lt;="&amp;CN$8,'Bank-1S'!$AF:$AF,$N116,'Bank-1S'!$X:$X,$F116),SUMIFS('Bank-1S'!$AE:$AE,'Bank-1S'!$J:$J,CN$8,'Bank-1S'!$AF:$AF,$N116,'Bank-1S'!$X:$X,$F116))</f>
        <v>0</v>
      </c>
      <c r="CO116" s="99">
        <f ca="1">IF(CO$7&lt;&gt;"",SUMIFS('Bank-1S'!$AE:$AE,'Bank-1S'!$J:$J,"&gt;="&amp;CO$7,'Bank-1S'!$J:$J,"&lt;="&amp;CO$8,'Bank-1S'!$AF:$AF,$N116,'Bank-1S'!$X:$X,$F116),SUMIFS('Bank-1S'!$AE:$AE,'Bank-1S'!$J:$J,CO$8,'Bank-1S'!$AF:$AF,$N116,'Bank-1S'!$X:$X,$F116))</f>
        <v>0</v>
      </c>
      <c r="CP116" s="99">
        <f ca="1">IF(CP$7&lt;&gt;"",SUMIFS('Bank-1S'!$AE:$AE,'Bank-1S'!$J:$J,"&gt;="&amp;CP$7,'Bank-1S'!$J:$J,"&lt;="&amp;CP$8,'Bank-1S'!$AF:$AF,$N116,'Bank-1S'!$X:$X,$F116),SUMIFS('Bank-1S'!$AE:$AE,'Bank-1S'!$J:$J,CP$8,'Bank-1S'!$AF:$AF,$N116,'Bank-1S'!$X:$X,$F116))</f>
        <v>0</v>
      </c>
      <c r="CQ116" s="99">
        <f ca="1">IF(CQ$7&lt;&gt;"",SUMIFS('Bank-1S'!$AE:$AE,'Bank-1S'!$J:$J,"&gt;="&amp;CQ$7,'Bank-1S'!$J:$J,"&lt;="&amp;CQ$8,'Bank-1S'!$AF:$AF,$N116,'Bank-1S'!$X:$X,$F116),SUMIFS('Bank-1S'!$AE:$AE,'Bank-1S'!$J:$J,CQ$8,'Bank-1S'!$AF:$AF,$N116,'Bank-1S'!$X:$X,$F116))</f>
        <v>0</v>
      </c>
      <c r="CR116" s="99">
        <f ca="1">IF(CR$7&lt;&gt;"",SUMIFS('Bank-1S'!$AE:$AE,'Bank-1S'!$J:$J,"&gt;="&amp;CR$7,'Bank-1S'!$J:$J,"&lt;="&amp;CR$8,'Bank-1S'!$AF:$AF,$N116,'Bank-1S'!$X:$X,$F116),SUMIFS('Bank-1S'!$AE:$AE,'Bank-1S'!$J:$J,CR$8,'Bank-1S'!$AF:$AF,$N116,'Bank-1S'!$X:$X,$F116))</f>
        <v>0</v>
      </c>
      <c r="CS116" s="99">
        <f ca="1">IF(CS$7&lt;&gt;"",SUMIFS('Bank-1S'!$AE:$AE,'Bank-1S'!$J:$J,"&gt;="&amp;CS$7,'Bank-1S'!$J:$J,"&lt;="&amp;CS$8,'Bank-1S'!$AF:$AF,$N116,'Bank-1S'!$X:$X,$F116),SUMIFS('Bank-1S'!$AE:$AE,'Bank-1S'!$J:$J,CS$8,'Bank-1S'!$AF:$AF,$N116,'Bank-1S'!$X:$X,$F116))</f>
        <v>0</v>
      </c>
      <c r="CT116" s="99">
        <f ca="1">IF(CT$7&lt;&gt;"",SUMIFS('Bank-1S'!$AE:$AE,'Bank-1S'!$J:$J,"&gt;="&amp;CT$7,'Bank-1S'!$J:$J,"&lt;="&amp;CT$8,'Bank-1S'!$AF:$AF,$N116,'Bank-1S'!$X:$X,$F116),SUMIFS('Bank-1S'!$AE:$AE,'Bank-1S'!$J:$J,CT$8,'Bank-1S'!$AF:$AF,$N116,'Bank-1S'!$X:$X,$F116))</f>
        <v>0</v>
      </c>
    </row>
    <row r="117" spans="1:98" s="28" customFormat="1" ht="10.199999999999999" x14ac:dyDescent="0.2">
      <c r="A117" s="87"/>
      <c r="B117" s="87"/>
      <c r="C117" s="87"/>
      <c r="D117" s="87"/>
      <c r="E117" s="198">
        <v>1</v>
      </c>
      <c r="F117" s="101" t="str">
        <f>lists!$Z$49</f>
        <v>Оплаты %% по ранее полученным кредитам и займам</v>
      </c>
      <c r="G117" s="87"/>
      <c r="H117" s="291">
        <f t="shared" si="45"/>
        <v>0</v>
      </c>
      <c r="I117" s="306"/>
      <c r="J117" s="291">
        <f t="shared" ref="J117:J128" ca="1" si="47">IF(K$21=0,0,K117/K$21)</f>
        <v>0</v>
      </c>
      <c r="K117" s="306"/>
      <c r="L117" s="306"/>
      <c r="M117" s="86"/>
      <c r="N117" s="87" t="str">
        <f>$N$49</f>
        <v>RUR</v>
      </c>
      <c r="O117" s="88"/>
      <c r="P117" s="87"/>
      <c r="Q117" s="260">
        <f t="shared" ca="1" si="46"/>
        <v>0</v>
      </c>
      <c r="R117" s="87"/>
      <c r="S117" s="136"/>
      <c r="T117" s="137">
        <f ca="1">SUM(V117:CU117)</f>
        <v>0</v>
      </c>
      <c r="U117" s="138"/>
      <c r="V117" s="168"/>
      <c r="W117" s="169">
        <f>IF(W$7&lt;&gt;"",SUMIFS('Bank-1S'!$AE:$AE,'Bank-1S'!$J:$J,"&gt;="&amp;W$7,'Bank-1S'!$J:$J,"&lt;="&amp;W$8,'Bank-1S'!$AF:$AF,$N117,'Bank-1S'!$X:$X,$F117),SUMIFS('Bank-1S'!$AE:$AE,'Bank-1S'!$J:$J,W$8,'Bank-1S'!$AF:$AF,$N117,'Bank-1S'!$X:$X,$F117))</f>
        <v>0</v>
      </c>
      <c r="X117" s="99">
        <f ca="1">IF(X$7&lt;&gt;"",SUMIFS('Bank-1S'!$AE:$AE,'Bank-1S'!$J:$J,"&gt;="&amp;X$7,'Bank-1S'!$J:$J,"&lt;="&amp;X$8,'Bank-1S'!$AF:$AF,$N117,'Bank-1S'!$X:$X,$F117),SUMIFS('Bank-1S'!$AE:$AE,'Bank-1S'!$J:$J,X$8,'Bank-1S'!$AF:$AF,$N117,'Bank-1S'!$X:$X,$F117))</f>
        <v>0</v>
      </c>
      <c r="Y117" s="99">
        <f ca="1">IF(Y$7&lt;&gt;"",SUMIFS('Bank-1S'!$AE:$AE,'Bank-1S'!$J:$J,"&gt;="&amp;Y$7,'Bank-1S'!$J:$J,"&lt;="&amp;Y$8,'Bank-1S'!$AF:$AF,$N117,'Bank-1S'!$X:$X,$F117),SUMIFS('Bank-1S'!$AE:$AE,'Bank-1S'!$J:$J,Y$8,'Bank-1S'!$AF:$AF,$N117,'Bank-1S'!$X:$X,$F117))</f>
        <v>0</v>
      </c>
      <c r="Z117" s="99">
        <f ca="1">IF(Z$7&lt;&gt;"",SUMIFS('Bank-1S'!$AE:$AE,'Bank-1S'!$J:$J,"&gt;="&amp;Z$7,'Bank-1S'!$J:$J,"&lt;="&amp;Z$8,'Bank-1S'!$AF:$AF,$N117,'Bank-1S'!$X:$X,$F117),SUMIFS('Bank-1S'!$AE:$AE,'Bank-1S'!$J:$J,Z$8,'Bank-1S'!$AF:$AF,$N117,'Bank-1S'!$X:$X,$F117))</f>
        <v>0</v>
      </c>
      <c r="AA117" s="99">
        <f ca="1">IF(AA$7&lt;&gt;"",SUMIFS('Bank-1S'!$AE:$AE,'Bank-1S'!$J:$J,"&gt;="&amp;AA$7,'Bank-1S'!$J:$J,"&lt;="&amp;AA$8,'Bank-1S'!$AF:$AF,$N117,'Bank-1S'!$X:$X,$F117),SUMIFS('Bank-1S'!$AE:$AE,'Bank-1S'!$J:$J,AA$8,'Bank-1S'!$AF:$AF,$N117,'Bank-1S'!$X:$X,$F117))</f>
        <v>0</v>
      </c>
      <c r="AB117" s="99">
        <f ca="1">IF(AB$7&lt;&gt;"",SUMIFS('Bank-1S'!$AE:$AE,'Bank-1S'!$J:$J,"&gt;="&amp;AB$7,'Bank-1S'!$J:$J,"&lt;="&amp;AB$8,'Bank-1S'!$AF:$AF,$N117,'Bank-1S'!$X:$X,$F117),SUMIFS('Bank-1S'!$AE:$AE,'Bank-1S'!$J:$J,AB$8,'Bank-1S'!$AF:$AF,$N117,'Bank-1S'!$X:$X,$F117))</f>
        <v>0</v>
      </c>
      <c r="AC117" s="99">
        <f ca="1">IF(AC$7&lt;&gt;"",SUMIFS('Bank-1S'!$AE:$AE,'Bank-1S'!$J:$J,"&gt;="&amp;AC$7,'Bank-1S'!$J:$J,"&lt;="&amp;AC$8,'Bank-1S'!$AF:$AF,$N117,'Bank-1S'!$X:$X,$F117),SUMIFS('Bank-1S'!$AE:$AE,'Bank-1S'!$J:$J,AC$8,'Bank-1S'!$AF:$AF,$N117,'Bank-1S'!$X:$X,$F117))</f>
        <v>0</v>
      </c>
      <c r="AD117" s="99">
        <f ca="1">IF(AD$7&lt;&gt;"",SUMIFS('Bank-1S'!$AE:$AE,'Bank-1S'!$J:$J,"&gt;="&amp;AD$7,'Bank-1S'!$J:$J,"&lt;="&amp;AD$8,'Bank-1S'!$AF:$AF,$N117,'Bank-1S'!$X:$X,$F117),SUMIFS('Bank-1S'!$AE:$AE,'Bank-1S'!$J:$J,AD$8,'Bank-1S'!$AF:$AF,$N117,'Bank-1S'!$X:$X,$F117))</f>
        <v>0</v>
      </c>
      <c r="AE117" s="99">
        <f ca="1">IF(AE$7&lt;&gt;"",SUMIFS('Bank-1S'!$AE:$AE,'Bank-1S'!$J:$J,"&gt;="&amp;AE$7,'Bank-1S'!$J:$J,"&lt;="&amp;AE$8,'Bank-1S'!$AF:$AF,$N117,'Bank-1S'!$X:$X,$F117),SUMIFS('Bank-1S'!$AE:$AE,'Bank-1S'!$J:$J,AE$8,'Bank-1S'!$AF:$AF,$N117,'Bank-1S'!$X:$X,$F117))</f>
        <v>0</v>
      </c>
      <c r="AF117" s="99">
        <f ca="1">IF(AF$7&lt;&gt;"",SUMIFS('Bank-1S'!$AE:$AE,'Bank-1S'!$J:$J,"&gt;="&amp;AF$7,'Bank-1S'!$J:$J,"&lt;="&amp;AF$8,'Bank-1S'!$AF:$AF,$N117,'Bank-1S'!$X:$X,$F117),SUMIFS('Bank-1S'!$AE:$AE,'Bank-1S'!$J:$J,AF$8,'Bank-1S'!$AF:$AF,$N117,'Bank-1S'!$X:$X,$F117))</f>
        <v>0</v>
      </c>
      <c r="AG117" s="99">
        <f ca="1">IF(AG$7&lt;&gt;"",SUMIFS('Bank-1S'!$AE:$AE,'Bank-1S'!$J:$J,"&gt;="&amp;AG$7,'Bank-1S'!$J:$J,"&lt;="&amp;AG$8,'Bank-1S'!$AF:$AF,$N117,'Bank-1S'!$X:$X,$F117),SUMIFS('Bank-1S'!$AE:$AE,'Bank-1S'!$J:$J,AG$8,'Bank-1S'!$AF:$AF,$N117,'Bank-1S'!$X:$X,$F117))</f>
        <v>0</v>
      </c>
      <c r="AH117" s="99">
        <f ca="1">IF(AH$7&lt;&gt;"",SUMIFS('Bank-1S'!$AE:$AE,'Bank-1S'!$J:$J,"&gt;="&amp;AH$7,'Bank-1S'!$J:$J,"&lt;="&amp;AH$8,'Bank-1S'!$AF:$AF,$N117,'Bank-1S'!$X:$X,$F117),SUMIFS('Bank-1S'!$AE:$AE,'Bank-1S'!$J:$J,AH$8,'Bank-1S'!$AF:$AF,$N117,'Bank-1S'!$X:$X,$F117))</f>
        <v>0</v>
      </c>
      <c r="AI117" s="99">
        <f ca="1">IF(AI$7&lt;&gt;"",SUMIFS('Bank-1S'!$AE:$AE,'Bank-1S'!$J:$J,"&gt;="&amp;AI$7,'Bank-1S'!$J:$J,"&lt;="&amp;AI$8,'Bank-1S'!$AF:$AF,$N117,'Bank-1S'!$X:$X,$F117),SUMIFS('Bank-1S'!$AE:$AE,'Bank-1S'!$J:$J,AI$8,'Bank-1S'!$AF:$AF,$N117,'Bank-1S'!$X:$X,$F117))</f>
        <v>0</v>
      </c>
      <c r="AJ117" s="99">
        <f ca="1">IF(AJ$7&lt;&gt;"",SUMIFS('Bank-1S'!$AE:$AE,'Bank-1S'!$J:$J,"&gt;="&amp;AJ$7,'Bank-1S'!$J:$J,"&lt;="&amp;AJ$8,'Bank-1S'!$AF:$AF,$N117,'Bank-1S'!$X:$X,$F117),SUMIFS('Bank-1S'!$AE:$AE,'Bank-1S'!$J:$J,AJ$8,'Bank-1S'!$AF:$AF,$N117,'Bank-1S'!$X:$X,$F117))</f>
        <v>0</v>
      </c>
      <c r="AK117" s="99">
        <f ca="1">IF(AK$7&lt;&gt;"",SUMIFS('Bank-1S'!$AE:$AE,'Bank-1S'!$J:$J,"&gt;="&amp;AK$7,'Bank-1S'!$J:$J,"&lt;="&amp;AK$8,'Bank-1S'!$AF:$AF,$N117,'Bank-1S'!$X:$X,$F117),SUMIFS('Bank-1S'!$AE:$AE,'Bank-1S'!$J:$J,AK$8,'Bank-1S'!$AF:$AF,$N117,'Bank-1S'!$X:$X,$F117))</f>
        <v>0</v>
      </c>
      <c r="AL117" s="99">
        <f ca="1">IF(AL$7&lt;&gt;"",SUMIFS('Bank-1S'!$AE:$AE,'Bank-1S'!$J:$J,"&gt;="&amp;AL$7,'Bank-1S'!$J:$J,"&lt;="&amp;AL$8,'Bank-1S'!$AF:$AF,$N117,'Bank-1S'!$X:$X,$F117),SUMIFS('Bank-1S'!$AE:$AE,'Bank-1S'!$J:$J,AL$8,'Bank-1S'!$AF:$AF,$N117,'Bank-1S'!$X:$X,$F117))</f>
        <v>0</v>
      </c>
      <c r="AM117" s="99">
        <f ca="1">IF(AM$7&lt;&gt;"",SUMIFS('Bank-1S'!$AE:$AE,'Bank-1S'!$J:$J,"&gt;="&amp;AM$7,'Bank-1S'!$J:$J,"&lt;="&amp;AM$8,'Bank-1S'!$AF:$AF,$N117,'Bank-1S'!$X:$X,$F117),SUMIFS('Bank-1S'!$AE:$AE,'Bank-1S'!$J:$J,AM$8,'Bank-1S'!$AF:$AF,$N117,'Bank-1S'!$X:$X,$F117))</f>
        <v>0</v>
      </c>
      <c r="AN117" s="99">
        <f ca="1">IF(AN$7&lt;&gt;"",SUMIFS('Bank-1S'!$AE:$AE,'Bank-1S'!$J:$J,"&gt;="&amp;AN$7,'Bank-1S'!$J:$J,"&lt;="&amp;AN$8,'Bank-1S'!$AF:$AF,$N117,'Bank-1S'!$X:$X,$F117),SUMIFS('Bank-1S'!$AE:$AE,'Bank-1S'!$J:$J,AN$8,'Bank-1S'!$AF:$AF,$N117,'Bank-1S'!$X:$X,$F117))</f>
        <v>0</v>
      </c>
      <c r="AO117" s="99">
        <f ca="1">IF(AO$7&lt;&gt;"",SUMIFS('Bank-1S'!$AE:$AE,'Bank-1S'!$J:$J,"&gt;="&amp;AO$7,'Bank-1S'!$J:$J,"&lt;="&amp;AO$8,'Bank-1S'!$AF:$AF,$N117,'Bank-1S'!$X:$X,$F117),SUMIFS('Bank-1S'!$AE:$AE,'Bank-1S'!$J:$J,AO$8,'Bank-1S'!$AF:$AF,$N117,'Bank-1S'!$X:$X,$F117))</f>
        <v>0</v>
      </c>
      <c r="AP117" s="99">
        <f ca="1">IF(AP$7&lt;&gt;"",SUMIFS('Bank-1S'!$AE:$AE,'Bank-1S'!$J:$J,"&gt;="&amp;AP$7,'Bank-1S'!$J:$J,"&lt;="&amp;AP$8,'Bank-1S'!$AF:$AF,$N117,'Bank-1S'!$X:$X,$F117),SUMIFS('Bank-1S'!$AE:$AE,'Bank-1S'!$J:$J,AP$8,'Bank-1S'!$AF:$AF,$N117,'Bank-1S'!$X:$X,$F117))</f>
        <v>0</v>
      </c>
      <c r="AQ117" s="99">
        <f ca="1">IF(AQ$7&lt;&gt;"",SUMIFS('Bank-1S'!$AE:$AE,'Bank-1S'!$J:$J,"&gt;="&amp;AQ$7,'Bank-1S'!$J:$J,"&lt;="&amp;AQ$8,'Bank-1S'!$AF:$AF,$N117,'Bank-1S'!$X:$X,$F117),SUMIFS('Bank-1S'!$AE:$AE,'Bank-1S'!$J:$J,AQ$8,'Bank-1S'!$AF:$AF,$N117,'Bank-1S'!$X:$X,$F117))</f>
        <v>0</v>
      </c>
      <c r="AR117" s="99">
        <f ca="1">IF(AR$7&lt;&gt;"",SUMIFS('Bank-1S'!$AE:$AE,'Bank-1S'!$J:$J,"&gt;="&amp;AR$7,'Bank-1S'!$J:$J,"&lt;="&amp;AR$8,'Bank-1S'!$AF:$AF,$N117,'Bank-1S'!$X:$X,$F117),SUMIFS('Bank-1S'!$AE:$AE,'Bank-1S'!$J:$J,AR$8,'Bank-1S'!$AF:$AF,$N117,'Bank-1S'!$X:$X,$F117))</f>
        <v>0</v>
      </c>
      <c r="AS117" s="99">
        <f ca="1">IF(AS$7&lt;&gt;"",SUMIFS('Bank-1S'!$AE:$AE,'Bank-1S'!$J:$J,"&gt;="&amp;AS$7,'Bank-1S'!$J:$J,"&lt;="&amp;AS$8,'Bank-1S'!$AF:$AF,$N117,'Bank-1S'!$X:$X,$F117),SUMIFS('Bank-1S'!$AE:$AE,'Bank-1S'!$J:$J,AS$8,'Bank-1S'!$AF:$AF,$N117,'Bank-1S'!$X:$X,$F117))</f>
        <v>0</v>
      </c>
      <c r="AT117" s="99">
        <f ca="1">IF(AT$7&lt;&gt;"",SUMIFS('Bank-1S'!$AE:$AE,'Bank-1S'!$J:$J,"&gt;="&amp;AT$7,'Bank-1S'!$J:$J,"&lt;="&amp;AT$8,'Bank-1S'!$AF:$AF,$N117,'Bank-1S'!$X:$X,$F117),SUMIFS('Bank-1S'!$AE:$AE,'Bank-1S'!$J:$J,AT$8,'Bank-1S'!$AF:$AF,$N117,'Bank-1S'!$X:$X,$F117))</f>
        <v>0</v>
      </c>
      <c r="AU117" s="99">
        <f ca="1">IF(AU$7&lt;&gt;"",SUMIFS('Bank-1S'!$AE:$AE,'Bank-1S'!$J:$J,"&gt;="&amp;AU$7,'Bank-1S'!$J:$J,"&lt;="&amp;AU$8,'Bank-1S'!$AF:$AF,$N117,'Bank-1S'!$X:$X,$F117),SUMIFS('Bank-1S'!$AE:$AE,'Bank-1S'!$J:$J,AU$8,'Bank-1S'!$AF:$AF,$N117,'Bank-1S'!$X:$X,$F117))</f>
        <v>0</v>
      </c>
      <c r="AV117" s="99">
        <f ca="1">IF(AV$7&lt;&gt;"",SUMIFS('Bank-1S'!$AE:$AE,'Bank-1S'!$J:$J,"&gt;="&amp;AV$7,'Bank-1S'!$J:$J,"&lt;="&amp;AV$8,'Bank-1S'!$AF:$AF,$N117,'Bank-1S'!$X:$X,$F117),SUMIFS('Bank-1S'!$AE:$AE,'Bank-1S'!$J:$J,AV$8,'Bank-1S'!$AF:$AF,$N117,'Bank-1S'!$X:$X,$F117))</f>
        <v>0</v>
      </c>
      <c r="AW117" s="99">
        <f ca="1">IF(AW$7&lt;&gt;"",SUMIFS('Bank-1S'!$AE:$AE,'Bank-1S'!$J:$J,"&gt;="&amp;AW$7,'Bank-1S'!$J:$J,"&lt;="&amp;AW$8,'Bank-1S'!$AF:$AF,$N117,'Bank-1S'!$X:$X,$F117),SUMIFS('Bank-1S'!$AE:$AE,'Bank-1S'!$J:$J,AW$8,'Bank-1S'!$AF:$AF,$N117,'Bank-1S'!$X:$X,$F117))</f>
        <v>0</v>
      </c>
      <c r="AX117" s="99">
        <f ca="1">IF(AX$7&lt;&gt;"",SUMIFS('Bank-1S'!$AE:$AE,'Bank-1S'!$J:$J,"&gt;="&amp;AX$7,'Bank-1S'!$J:$J,"&lt;="&amp;AX$8,'Bank-1S'!$AF:$AF,$N117,'Bank-1S'!$X:$X,$F117),SUMIFS('Bank-1S'!$AE:$AE,'Bank-1S'!$J:$J,AX$8,'Bank-1S'!$AF:$AF,$N117,'Bank-1S'!$X:$X,$F117))</f>
        <v>0</v>
      </c>
      <c r="AY117" s="99">
        <f ca="1">IF(AY$7&lt;&gt;"",SUMIFS('Bank-1S'!$AE:$AE,'Bank-1S'!$J:$J,"&gt;="&amp;AY$7,'Bank-1S'!$J:$J,"&lt;="&amp;AY$8,'Bank-1S'!$AF:$AF,$N117,'Bank-1S'!$X:$X,$F117),SUMIFS('Bank-1S'!$AE:$AE,'Bank-1S'!$J:$J,AY$8,'Bank-1S'!$AF:$AF,$N117,'Bank-1S'!$X:$X,$F117))</f>
        <v>0</v>
      </c>
      <c r="AZ117" s="99">
        <f ca="1">IF(AZ$7&lt;&gt;"",SUMIFS('Bank-1S'!$AE:$AE,'Bank-1S'!$J:$J,"&gt;="&amp;AZ$7,'Bank-1S'!$J:$J,"&lt;="&amp;AZ$8,'Bank-1S'!$AF:$AF,$N117,'Bank-1S'!$X:$X,$F117),SUMIFS('Bank-1S'!$AE:$AE,'Bank-1S'!$J:$J,AZ$8,'Bank-1S'!$AF:$AF,$N117,'Bank-1S'!$X:$X,$F117))</f>
        <v>0</v>
      </c>
      <c r="BA117" s="99">
        <f ca="1">IF(BA$7&lt;&gt;"",SUMIFS('Bank-1S'!$AE:$AE,'Bank-1S'!$J:$J,"&gt;="&amp;BA$7,'Bank-1S'!$J:$J,"&lt;="&amp;BA$8,'Bank-1S'!$AF:$AF,$N117,'Bank-1S'!$X:$X,$F117),SUMIFS('Bank-1S'!$AE:$AE,'Bank-1S'!$J:$J,BA$8,'Bank-1S'!$AF:$AF,$N117,'Bank-1S'!$X:$X,$F117))</f>
        <v>0</v>
      </c>
      <c r="BB117" s="99">
        <f ca="1">IF(BB$7&lt;&gt;"",SUMIFS('Bank-1S'!$AE:$AE,'Bank-1S'!$J:$J,"&gt;="&amp;BB$7,'Bank-1S'!$J:$J,"&lt;="&amp;BB$8,'Bank-1S'!$AF:$AF,$N117,'Bank-1S'!$X:$X,$F117),SUMIFS('Bank-1S'!$AE:$AE,'Bank-1S'!$J:$J,BB$8,'Bank-1S'!$AF:$AF,$N117,'Bank-1S'!$X:$X,$F117))</f>
        <v>0</v>
      </c>
      <c r="BC117" s="99">
        <f ca="1">IF(BC$7&lt;&gt;"",SUMIFS('Bank-1S'!$AE:$AE,'Bank-1S'!$J:$J,"&gt;="&amp;BC$7,'Bank-1S'!$J:$J,"&lt;="&amp;BC$8,'Bank-1S'!$AF:$AF,$N117,'Bank-1S'!$X:$X,$F117),SUMIFS('Bank-1S'!$AE:$AE,'Bank-1S'!$J:$J,BC$8,'Bank-1S'!$AF:$AF,$N117,'Bank-1S'!$X:$X,$F117))</f>
        <v>0</v>
      </c>
      <c r="BD117" s="99">
        <f ca="1">IF(BD$7&lt;&gt;"",SUMIFS('Bank-1S'!$AE:$AE,'Bank-1S'!$J:$J,"&gt;="&amp;BD$7,'Bank-1S'!$J:$J,"&lt;="&amp;BD$8,'Bank-1S'!$AF:$AF,$N117,'Bank-1S'!$X:$X,$F117),SUMIFS('Bank-1S'!$AE:$AE,'Bank-1S'!$J:$J,BD$8,'Bank-1S'!$AF:$AF,$N117,'Bank-1S'!$X:$X,$F117))</f>
        <v>0</v>
      </c>
      <c r="BE117" s="99">
        <f ca="1">IF(BE$7&lt;&gt;"",SUMIFS('Bank-1S'!$AE:$AE,'Bank-1S'!$J:$J,"&gt;="&amp;BE$7,'Bank-1S'!$J:$J,"&lt;="&amp;BE$8,'Bank-1S'!$AF:$AF,$N117,'Bank-1S'!$X:$X,$F117),SUMIFS('Bank-1S'!$AE:$AE,'Bank-1S'!$J:$J,BE$8,'Bank-1S'!$AF:$AF,$N117,'Bank-1S'!$X:$X,$F117))</f>
        <v>0</v>
      </c>
      <c r="BF117" s="99">
        <f ca="1">IF(BF$7&lt;&gt;"",SUMIFS('Bank-1S'!$AE:$AE,'Bank-1S'!$J:$J,"&gt;="&amp;BF$7,'Bank-1S'!$J:$J,"&lt;="&amp;BF$8,'Bank-1S'!$AF:$AF,$N117,'Bank-1S'!$X:$X,$F117),SUMIFS('Bank-1S'!$AE:$AE,'Bank-1S'!$J:$J,BF$8,'Bank-1S'!$AF:$AF,$N117,'Bank-1S'!$X:$X,$F117))</f>
        <v>0</v>
      </c>
      <c r="BG117" s="99">
        <f ca="1">IF(BG$7&lt;&gt;"",SUMIFS('Bank-1S'!$AE:$AE,'Bank-1S'!$J:$J,"&gt;="&amp;BG$7,'Bank-1S'!$J:$J,"&lt;="&amp;BG$8,'Bank-1S'!$AF:$AF,$N117,'Bank-1S'!$X:$X,$F117),SUMIFS('Bank-1S'!$AE:$AE,'Bank-1S'!$J:$J,BG$8,'Bank-1S'!$AF:$AF,$N117,'Bank-1S'!$X:$X,$F117))</f>
        <v>0</v>
      </c>
      <c r="BH117" s="99">
        <f ca="1">IF(BH$7&lt;&gt;"",SUMIFS('Bank-1S'!$AE:$AE,'Bank-1S'!$J:$J,"&gt;="&amp;BH$7,'Bank-1S'!$J:$J,"&lt;="&amp;BH$8,'Bank-1S'!$AF:$AF,$N117,'Bank-1S'!$X:$X,$F117),SUMIFS('Bank-1S'!$AE:$AE,'Bank-1S'!$J:$J,BH$8,'Bank-1S'!$AF:$AF,$N117,'Bank-1S'!$X:$X,$F117))</f>
        <v>0</v>
      </c>
      <c r="BI117" s="99">
        <f ca="1">IF(BI$7&lt;&gt;"",SUMIFS('Bank-1S'!$AE:$AE,'Bank-1S'!$J:$J,"&gt;="&amp;BI$7,'Bank-1S'!$J:$J,"&lt;="&amp;BI$8,'Bank-1S'!$AF:$AF,$N117,'Bank-1S'!$X:$X,$F117),SUMIFS('Bank-1S'!$AE:$AE,'Bank-1S'!$J:$J,BI$8,'Bank-1S'!$AF:$AF,$N117,'Bank-1S'!$X:$X,$F117))</f>
        <v>0</v>
      </c>
      <c r="BJ117" s="99">
        <f ca="1">IF(BJ$7&lt;&gt;"",SUMIFS('Bank-1S'!$AE:$AE,'Bank-1S'!$J:$J,"&gt;="&amp;BJ$7,'Bank-1S'!$J:$J,"&lt;="&amp;BJ$8,'Bank-1S'!$AF:$AF,$N117,'Bank-1S'!$X:$X,$F117),SUMIFS('Bank-1S'!$AE:$AE,'Bank-1S'!$J:$J,BJ$8,'Bank-1S'!$AF:$AF,$N117,'Bank-1S'!$X:$X,$F117))</f>
        <v>0</v>
      </c>
      <c r="BK117" s="99">
        <f ca="1">IF(BK$7&lt;&gt;"",SUMIFS('Bank-1S'!$AE:$AE,'Bank-1S'!$J:$J,"&gt;="&amp;BK$7,'Bank-1S'!$J:$J,"&lt;="&amp;BK$8,'Bank-1S'!$AF:$AF,$N117,'Bank-1S'!$X:$X,$F117),SUMIFS('Bank-1S'!$AE:$AE,'Bank-1S'!$J:$J,BK$8,'Bank-1S'!$AF:$AF,$N117,'Bank-1S'!$X:$X,$F117))</f>
        <v>0</v>
      </c>
      <c r="BL117" s="99">
        <f ca="1">IF(BL$7&lt;&gt;"",SUMIFS('Bank-1S'!$AE:$AE,'Bank-1S'!$J:$J,"&gt;="&amp;BL$7,'Bank-1S'!$J:$J,"&lt;="&amp;BL$8,'Bank-1S'!$AF:$AF,$N117,'Bank-1S'!$X:$X,$F117),SUMIFS('Bank-1S'!$AE:$AE,'Bank-1S'!$J:$J,BL$8,'Bank-1S'!$AF:$AF,$N117,'Bank-1S'!$X:$X,$F117))</f>
        <v>0</v>
      </c>
      <c r="BM117" s="99">
        <f ca="1">IF(BM$7&lt;&gt;"",SUMIFS('Bank-1S'!$AE:$AE,'Bank-1S'!$J:$J,"&gt;="&amp;BM$7,'Bank-1S'!$J:$J,"&lt;="&amp;BM$8,'Bank-1S'!$AF:$AF,$N117,'Bank-1S'!$X:$X,$F117),SUMIFS('Bank-1S'!$AE:$AE,'Bank-1S'!$J:$J,BM$8,'Bank-1S'!$AF:$AF,$N117,'Bank-1S'!$X:$X,$F117))</f>
        <v>0</v>
      </c>
      <c r="BN117" s="99">
        <f ca="1">IF(BN$7&lt;&gt;"",SUMIFS('Bank-1S'!$AE:$AE,'Bank-1S'!$J:$J,"&gt;="&amp;BN$7,'Bank-1S'!$J:$J,"&lt;="&amp;BN$8,'Bank-1S'!$AF:$AF,$N117,'Bank-1S'!$X:$X,$F117),SUMIFS('Bank-1S'!$AE:$AE,'Bank-1S'!$J:$J,BN$8,'Bank-1S'!$AF:$AF,$N117,'Bank-1S'!$X:$X,$F117))</f>
        <v>0</v>
      </c>
      <c r="BO117" s="99">
        <f ca="1">IF(BO$7&lt;&gt;"",SUMIFS('Bank-1S'!$AE:$AE,'Bank-1S'!$J:$J,"&gt;="&amp;BO$7,'Bank-1S'!$J:$J,"&lt;="&amp;BO$8,'Bank-1S'!$AF:$AF,$N117,'Bank-1S'!$X:$X,$F117),SUMIFS('Bank-1S'!$AE:$AE,'Bank-1S'!$J:$J,BO$8,'Bank-1S'!$AF:$AF,$N117,'Bank-1S'!$X:$X,$F117))</f>
        <v>0</v>
      </c>
      <c r="BP117" s="99">
        <f ca="1">IF(BP$7&lt;&gt;"",SUMIFS('Bank-1S'!$AE:$AE,'Bank-1S'!$J:$J,"&gt;="&amp;BP$7,'Bank-1S'!$J:$J,"&lt;="&amp;BP$8,'Bank-1S'!$AF:$AF,$N117,'Bank-1S'!$X:$X,$F117),SUMIFS('Bank-1S'!$AE:$AE,'Bank-1S'!$J:$J,BP$8,'Bank-1S'!$AF:$AF,$N117,'Bank-1S'!$X:$X,$F117))</f>
        <v>0</v>
      </c>
      <c r="BQ117" s="99">
        <f ca="1">IF(BQ$7&lt;&gt;"",SUMIFS('Bank-1S'!$AE:$AE,'Bank-1S'!$J:$J,"&gt;="&amp;BQ$7,'Bank-1S'!$J:$J,"&lt;="&amp;BQ$8,'Bank-1S'!$AF:$AF,$N117,'Bank-1S'!$X:$X,$F117),SUMIFS('Bank-1S'!$AE:$AE,'Bank-1S'!$J:$J,BQ$8,'Bank-1S'!$AF:$AF,$N117,'Bank-1S'!$X:$X,$F117))</f>
        <v>0</v>
      </c>
      <c r="BR117" s="99">
        <f ca="1">IF(BR$7&lt;&gt;"",SUMIFS('Bank-1S'!$AE:$AE,'Bank-1S'!$J:$J,"&gt;="&amp;BR$7,'Bank-1S'!$J:$J,"&lt;="&amp;BR$8,'Bank-1S'!$AF:$AF,$N117,'Bank-1S'!$X:$X,$F117),SUMIFS('Bank-1S'!$AE:$AE,'Bank-1S'!$J:$J,BR$8,'Bank-1S'!$AF:$AF,$N117,'Bank-1S'!$X:$X,$F117))</f>
        <v>0</v>
      </c>
      <c r="BS117" s="99">
        <f ca="1">IF(BS$7&lt;&gt;"",SUMIFS('Bank-1S'!$AE:$AE,'Bank-1S'!$J:$J,"&gt;="&amp;BS$7,'Bank-1S'!$J:$J,"&lt;="&amp;BS$8,'Bank-1S'!$AF:$AF,$N117,'Bank-1S'!$X:$X,$F117),SUMIFS('Bank-1S'!$AE:$AE,'Bank-1S'!$J:$J,BS$8,'Bank-1S'!$AF:$AF,$N117,'Bank-1S'!$X:$X,$F117))</f>
        <v>0</v>
      </c>
      <c r="BT117" s="99">
        <f ca="1">IF(BT$7&lt;&gt;"",SUMIFS('Bank-1S'!$AE:$AE,'Bank-1S'!$J:$J,"&gt;="&amp;BT$7,'Bank-1S'!$J:$J,"&lt;="&amp;BT$8,'Bank-1S'!$AF:$AF,$N117,'Bank-1S'!$X:$X,$F117),SUMIFS('Bank-1S'!$AE:$AE,'Bank-1S'!$J:$J,BT$8,'Bank-1S'!$AF:$AF,$N117,'Bank-1S'!$X:$X,$F117))</f>
        <v>0</v>
      </c>
      <c r="BU117" s="99">
        <f ca="1">IF(BU$7&lt;&gt;"",SUMIFS('Bank-1S'!$AE:$AE,'Bank-1S'!$J:$J,"&gt;="&amp;BU$7,'Bank-1S'!$J:$J,"&lt;="&amp;BU$8,'Bank-1S'!$AF:$AF,$N117,'Bank-1S'!$X:$X,$F117),SUMIFS('Bank-1S'!$AE:$AE,'Bank-1S'!$J:$J,BU$8,'Bank-1S'!$AF:$AF,$N117,'Bank-1S'!$X:$X,$F117))</f>
        <v>0</v>
      </c>
      <c r="BV117" s="99">
        <f ca="1">IF(BV$7&lt;&gt;"",SUMIFS('Bank-1S'!$AE:$AE,'Bank-1S'!$J:$J,"&gt;="&amp;BV$7,'Bank-1S'!$J:$J,"&lt;="&amp;BV$8,'Bank-1S'!$AF:$AF,$N117,'Bank-1S'!$X:$X,$F117),SUMIFS('Bank-1S'!$AE:$AE,'Bank-1S'!$J:$J,BV$8,'Bank-1S'!$AF:$AF,$N117,'Bank-1S'!$X:$X,$F117))</f>
        <v>0</v>
      </c>
      <c r="BW117" s="99">
        <f ca="1">IF(BW$7&lt;&gt;"",SUMIFS('Bank-1S'!$AE:$AE,'Bank-1S'!$J:$J,"&gt;="&amp;BW$7,'Bank-1S'!$J:$J,"&lt;="&amp;BW$8,'Bank-1S'!$AF:$AF,$N117,'Bank-1S'!$X:$X,$F117),SUMIFS('Bank-1S'!$AE:$AE,'Bank-1S'!$J:$J,BW$8,'Bank-1S'!$AF:$AF,$N117,'Bank-1S'!$X:$X,$F117))</f>
        <v>0</v>
      </c>
      <c r="BX117" s="99">
        <f ca="1">IF(BX$7&lt;&gt;"",SUMIFS('Bank-1S'!$AE:$AE,'Bank-1S'!$J:$J,"&gt;="&amp;BX$7,'Bank-1S'!$J:$J,"&lt;="&amp;BX$8,'Bank-1S'!$AF:$AF,$N117,'Bank-1S'!$X:$X,$F117),SUMIFS('Bank-1S'!$AE:$AE,'Bank-1S'!$J:$J,BX$8,'Bank-1S'!$AF:$AF,$N117,'Bank-1S'!$X:$X,$F117))</f>
        <v>0</v>
      </c>
      <c r="BY117" s="99">
        <f ca="1">IF(BY$7&lt;&gt;"",SUMIFS('Bank-1S'!$AE:$AE,'Bank-1S'!$J:$J,"&gt;="&amp;BY$7,'Bank-1S'!$J:$J,"&lt;="&amp;BY$8,'Bank-1S'!$AF:$AF,$N117,'Bank-1S'!$X:$X,$F117),SUMIFS('Bank-1S'!$AE:$AE,'Bank-1S'!$J:$J,BY$8,'Bank-1S'!$AF:$AF,$N117,'Bank-1S'!$X:$X,$F117))</f>
        <v>0</v>
      </c>
      <c r="BZ117" s="99">
        <f ca="1">IF(BZ$7&lt;&gt;"",SUMIFS('Bank-1S'!$AE:$AE,'Bank-1S'!$J:$J,"&gt;="&amp;BZ$7,'Bank-1S'!$J:$J,"&lt;="&amp;BZ$8,'Bank-1S'!$AF:$AF,$N117,'Bank-1S'!$X:$X,$F117),SUMIFS('Bank-1S'!$AE:$AE,'Bank-1S'!$J:$J,BZ$8,'Bank-1S'!$AF:$AF,$N117,'Bank-1S'!$X:$X,$F117))</f>
        <v>0</v>
      </c>
      <c r="CA117" s="99">
        <f ca="1">IF(CA$7&lt;&gt;"",SUMIFS('Bank-1S'!$AE:$AE,'Bank-1S'!$J:$J,"&gt;="&amp;CA$7,'Bank-1S'!$J:$J,"&lt;="&amp;CA$8,'Bank-1S'!$AF:$AF,$N117,'Bank-1S'!$X:$X,$F117),SUMIFS('Bank-1S'!$AE:$AE,'Bank-1S'!$J:$J,CA$8,'Bank-1S'!$AF:$AF,$N117,'Bank-1S'!$X:$X,$F117))</f>
        <v>0</v>
      </c>
      <c r="CB117" s="99">
        <f ca="1">IF(CB$7&lt;&gt;"",SUMIFS('Bank-1S'!$AE:$AE,'Bank-1S'!$J:$J,"&gt;="&amp;CB$7,'Bank-1S'!$J:$J,"&lt;="&amp;CB$8,'Bank-1S'!$AF:$AF,$N117,'Bank-1S'!$X:$X,$F117),SUMIFS('Bank-1S'!$AE:$AE,'Bank-1S'!$J:$J,CB$8,'Bank-1S'!$AF:$AF,$N117,'Bank-1S'!$X:$X,$F117))</f>
        <v>0</v>
      </c>
      <c r="CC117" s="99">
        <f ca="1">IF(CC$7&lt;&gt;"",SUMIFS('Bank-1S'!$AE:$AE,'Bank-1S'!$J:$J,"&gt;="&amp;CC$7,'Bank-1S'!$J:$J,"&lt;="&amp;CC$8,'Bank-1S'!$AF:$AF,$N117,'Bank-1S'!$X:$X,$F117),SUMIFS('Bank-1S'!$AE:$AE,'Bank-1S'!$J:$J,CC$8,'Bank-1S'!$AF:$AF,$N117,'Bank-1S'!$X:$X,$F117))</f>
        <v>0</v>
      </c>
      <c r="CD117" s="99">
        <f ca="1">IF(CD$7&lt;&gt;"",SUMIFS('Bank-1S'!$AE:$AE,'Bank-1S'!$J:$J,"&gt;="&amp;CD$7,'Bank-1S'!$J:$J,"&lt;="&amp;CD$8,'Bank-1S'!$AF:$AF,$N117,'Bank-1S'!$X:$X,$F117),SUMIFS('Bank-1S'!$AE:$AE,'Bank-1S'!$J:$J,CD$8,'Bank-1S'!$AF:$AF,$N117,'Bank-1S'!$X:$X,$F117))</f>
        <v>0</v>
      </c>
      <c r="CE117" s="99">
        <f ca="1">IF(CE$7&lt;&gt;"",SUMIFS('Bank-1S'!$AE:$AE,'Bank-1S'!$J:$J,"&gt;="&amp;CE$7,'Bank-1S'!$J:$J,"&lt;="&amp;CE$8,'Bank-1S'!$AF:$AF,$N117,'Bank-1S'!$X:$X,$F117),SUMIFS('Bank-1S'!$AE:$AE,'Bank-1S'!$J:$J,CE$8,'Bank-1S'!$AF:$AF,$N117,'Bank-1S'!$X:$X,$F117))</f>
        <v>0</v>
      </c>
      <c r="CF117" s="99">
        <f ca="1">IF(CF$7&lt;&gt;"",SUMIFS('Bank-1S'!$AE:$AE,'Bank-1S'!$J:$J,"&gt;="&amp;CF$7,'Bank-1S'!$J:$J,"&lt;="&amp;CF$8,'Bank-1S'!$AF:$AF,$N117,'Bank-1S'!$X:$X,$F117),SUMIFS('Bank-1S'!$AE:$AE,'Bank-1S'!$J:$J,CF$8,'Bank-1S'!$AF:$AF,$N117,'Bank-1S'!$X:$X,$F117))</f>
        <v>0</v>
      </c>
      <c r="CG117" s="99">
        <f ca="1">IF(CG$7&lt;&gt;"",SUMIFS('Bank-1S'!$AE:$AE,'Bank-1S'!$J:$J,"&gt;="&amp;CG$7,'Bank-1S'!$J:$J,"&lt;="&amp;CG$8,'Bank-1S'!$AF:$AF,$N117,'Bank-1S'!$X:$X,$F117),SUMIFS('Bank-1S'!$AE:$AE,'Bank-1S'!$J:$J,CG$8,'Bank-1S'!$AF:$AF,$N117,'Bank-1S'!$X:$X,$F117))</f>
        <v>0</v>
      </c>
      <c r="CH117" s="99">
        <f ca="1">IF(CH$7&lt;&gt;"",SUMIFS('Bank-1S'!$AE:$AE,'Bank-1S'!$J:$J,"&gt;="&amp;CH$7,'Bank-1S'!$J:$J,"&lt;="&amp;CH$8,'Bank-1S'!$AF:$AF,$N117,'Bank-1S'!$X:$X,$F117),SUMIFS('Bank-1S'!$AE:$AE,'Bank-1S'!$J:$J,CH$8,'Bank-1S'!$AF:$AF,$N117,'Bank-1S'!$X:$X,$F117))</f>
        <v>0</v>
      </c>
      <c r="CI117" s="99">
        <f ca="1">IF(CI$7&lt;&gt;"",SUMIFS('Bank-1S'!$AE:$AE,'Bank-1S'!$J:$J,"&gt;="&amp;CI$7,'Bank-1S'!$J:$J,"&lt;="&amp;CI$8,'Bank-1S'!$AF:$AF,$N117,'Bank-1S'!$X:$X,$F117),SUMIFS('Bank-1S'!$AE:$AE,'Bank-1S'!$J:$J,CI$8,'Bank-1S'!$AF:$AF,$N117,'Bank-1S'!$X:$X,$F117))</f>
        <v>0</v>
      </c>
      <c r="CJ117" s="99">
        <f ca="1">IF(CJ$7&lt;&gt;"",SUMIFS('Bank-1S'!$AE:$AE,'Bank-1S'!$J:$J,"&gt;="&amp;CJ$7,'Bank-1S'!$J:$J,"&lt;="&amp;CJ$8,'Bank-1S'!$AF:$AF,$N117,'Bank-1S'!$X:$X,$F117),SUMIFS('Bank-1S'!$AE:$AE,'Bank-1S'!$J:$J,CJ$8,'Bank-1S'!$AF:$AF,$N117,'Bank-1S'!$X:$X,$F117))</f>
        <v>0</v>
      </c>
      <c r="CK117" s="99">
        <f ca="1">IF(CK$7&lt;&gt;"",SUMIFS('Bank-1S'!$AE:$AE,'Bank-1S'!$J:$J,"&gt;="&amp;CK$7,'Bank-1S'!$J:$J,"&lt;="&amp;CK$8,'Bank-1S'!$AF:$AF,$N117,'Bank-1S'!$X:$X,$F117),SUMIFS('Bank-1S'!$AE:$AE,'Bank-1S'!$J:$J,CK$8,'Bank-1S'!$AF:$AF,$N117,'Bank-1S'!$X:$X,$F117))</f>
        <v>0</v>
      </c>
      <c r="CL117" s="99">
        <f ca="1">IF(CL$7&lt;&gt;"",SUMIFS('Bank-1S'!$AE:$AE,'Bank-1S'!$J:$J,"&gt;="&amp;CL$7,'Bank-1S'!$J:$J,"&lt;="&amp;CL$8,'Bank-1S'!$AF:$AF,$N117,'Bank-1S'!$X:$X,$F117),SUMIFS('Bank-1S'!$AE:$AE,'Bank-1S'!$J:$J,CL$8,'Bank-1S'!$AF:$AF,$N117,'Bank-1S'!$X:$X,$F117))</f>
        <v>0</v>
      </c>
      <c r="CM117" s="99">
        <f ca="1">IF(CM$7&lt;&gt;"",SUMIFS('Bank-1S'!$AE:$AE,'Bank-1S'!$J:$J,"&gt;="&amp;CM$7,'Bank-1S'!$J:$J,"&lt;="&amp;CM$8,'Bank-1S'!$AF:$AF,$N117,'Bank-1S'!$X:$X,$F117),SUMIFS('Bank-1S'!$AE:$AE,'Bank-1S'!$J:$J,CM$8,'Bank-1S'!$AF:$AF,$N117,'Bank-1S'!$X:$X,$F117))</f>
        <v>0</v>
      </c>
      <c r="CN117" s="99">
        <f ca="1">IF(CN$7&lt;&gt;"",SUMIFS('Bank-1S'!$AE:$AE,'Bank-1S'!$J:$J,"&gt;="&amp;CN$7,'Bank-1S'!$J:$J,"&lt;="&amp;CN$8,'Bank-1S'!$AF:$AF,$N117,'Bank-1S'!$X:$X,$F117),SUMIFS('Bank-1S'!$AE:$AE,'Bank-1S'!$J:$J,CN$8,'Bank-1S'!$AF:$AF,$N117,'Bank-1S'!$X:$X,$F117))</f>
        <v>0</v>
      </c>
      <c r="CO117" s="99">
        <f ca="1">IF(CO$7&lt;&gt;"",SUMIFS('Bank-1S'!$AE:$AE,'Bank-1S'!$J:$J,"&gt;="&amp;CO$7,'Bank-1S'!$J:$J,"&lt;="&amp;CO$8,'Bank-1S'!$AF:$AF,$N117,'Bank-1S'!$X:$X,$F117),SUMIFS('Bank-1S'!$AE:$AE,'Bank-1S'!$J:$J,CO$8,'Bank-1S'!$AF:$AF,$N117,'Bank-1S'!$X:$X,$F117))</f>
        <v>0</v>
      </c>
      <c r="CP117" s="99">
        <f ca="1">IF(CP$7&lt;&gt;"",SUMIFS('Bank-1S'!$AE:$AE,'Bank-1S'!$J:$J,"&gt;="&amp;CP$7,'Bank-1S'!$J:$J,"&lt;="&amp;CP$8,'Bank-1S'!$AF:$AF,$N117,'Bank-1S'!$X:$X,$F117),SUMIFS('Bank-1S'!$AE:$AE,'Bank-1S'!$J:$J,CP$8,'Bank-1S'!$AF:$AF,$N117,'Bank-1S'!$X:$X,$F117))</f>
        <v>0</v>
      </c>
      <c r="CQ117" s="99">
        <f ca="1">IF(CQ$7&lt;&gt;"",SUMIFS('Bank-1S'!$AE:$AE,'Bank-1S'!$J:$J,"&gt;="&amp;CQ$7,'Bank-1S'!$J:$J,"&lt;="&amp;CQ$8,'Bank-1S'!$AF:$AF,$N117,'Bank-1S'!$X:$X,$F117),SUMIFS('Bank-1S'!$AE:$AE,'Bank-1S'!$J:$J,CQ$8,'Bank-1S'!$AF:$AF,$N117,'Bank-1S'!$X:$X,$F117))</f>
        <v>0</v>
      </c>
      <c r="CR117" s="99">
        <f ca="1">IF(CR$7&lt;&gt;"",SUMIFS('Bank-1S'!$AE:$AE,'Bank-1S'!$J:$J,"&gt;="&amp;CR$7,'Bank-1S'!$J:$J,"&lt;="&amp;CR$8,'Bank-1S'!$AF:$AF,$N117,'Bank-1S'!$X:$X,$F117),SUMIFS('Bank-1S'!$AE:$AE,'Bank-1S'!$J:$J,CR$8,'Bank-1S'!$AF:$AF,$N117,'Bank-1S'!$X:$X,$F117))</f>
        <v>0</v>
      </c>
      <c r="CS117" s="99">
        <f ca="1">IF(CS$7&lt;&gt;"",SUMIFS('Bank-1S'!$AE:$AE,'Bank-1S'!$J:$J,"&gt;="&amp;CS$7,'Bank-1S'!$J:$J,"&lt;="&amp;CS$8,'Bank-1S'!$AF:$AF,$N117,'Bank-1S'!$X:$X,$F117),SUMIFS('Bank-1S'!$AE:$AE,'Bank-1S'!$J:$J,CS$8,'Bank-1S'!$AF:$AF,$N117,'Bank-1S'!$X:$X,$F117))</f>
        <v>0</v>
      </c>
      <c r="CT117" s="99">
        <f ca="1">IF(CT$7&lt;&gt;"",SUMIFS('Bank-1S'!$AE:$AE,'Bank-1S'!$J:$J,"&gt;="&amp;CT$7,'Bank-1S'!$J:$J,"&lt;="&amp;CT$8,'Bank-1S'!$AF:$AF,$N117,'Bank-1S'!$X:$X,$F117),SUMIFS('Bank-1S'!$AE:$AE,'Bank-1S'!$J:$J,CT$8,'Bank-1S'!$AF:$AF,$N117,'Bank-1S'!$X:$X,$F117))</f>
        <v>0</v>
      </c>
    </row>
    <row r="118" spans="1:98" ht="3" customHeight="1" x14ac:dyDescent="0.25">
      <c r="A118" s="89"/>
      <c r="B118" s="89"/>
      <c r="C118" s="89"/>
      <c r="D118" s="89"/>
      <c r="E118" s="191"/>
      <c r="F118" s="89"/>
      <c r="G118" s="89"/>
      <c r="H118" s="281">
        <f t="shared" si="45"/>
        <v>0</v>
      </c>
      <c r="I118" s="305"/>
      <c r="J118" s="281">
        <f t="shared" ca="1" si="47"/>
        <v>0</v>
      </c>
      <c r="K118" s="305"/>
      <c r="L118" s="305"/>
      <c r="M118" s="86"/>
      <c r="N118" s="90"/>
      <c r="O118" s="88"/>
      <c r="P118" s="89"/>
      <c r="Q118" s="262">
        <f t="shared" ca="1" si="46"/>
        <v>0</v>
      </c>
      <c r="R118" s="89"/>
      <c r="S118" s="139"/>
      <c r="T118" s="140"/>
      <c r="U118" s="141"/>
      <c r="V118" s="170"/>
      <c r="W118" s="17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</row>
    <row r="119" spans="1:98" ht="3" customHeight="1" x14ac:dyDescent="0.25">
      <c r="A119" s="89"/>
      <c r="B119" s="89"/>
      <c r="C119" s="89"/>
      <c r="D119" s="89"/>
      <c r="E119" s="191"/>
      <c r="F119" s="89"/>
      <c r="G119" s="89"/>
      <c r="H119" s="281">
        <f t="shared" si="45"/>
        <v>0</v>
      </c>
      <c r="I119" s="305"/>
      <c r="J119" s="281">
        <f t="shared" ca="1" si="47"/>
        <v>0</v>
      </c>
      <c r="K119" s="305"/>
      <c r="L119" s="305"/>
      <c r="M119" s="86"/>
      <c r="N119" s="90"/>
      <c r="O119" s="88"/>
      <c r="P119" s="89"/>
      <c r="Q119" s="262">
        <f t="shared" ca="1" si="46"/>
        <v>0</v>
      </c>
      <c r="R119" s="89"/>
      <c r="S119" s="139"/>
      <c r="T119" s="140"/>
      <c r="U119" s="141"/>
      <c r="V119" s="170"/>
      <c r="W119" s="17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</row>
    <row r="120" spans="1:98" s="28" customFormat="1" ht="10.199999999999999" x14ac:dyDescent="0.2">
      <c r="A120" s="87"/>
      <c r="B120" s="87"/>
      <c r="C120" s="87"/>
      <c r="D120" s="87"/>
      <c r="E120" s="192">
        <v>1</v>
      </c>
      <c r="F120" s="101" t="str">
        <f>lists!$Z$51</f>
        <v>Поступления от Учредителей в собственный капитал</v>
      </c>
      <c r="G120" s="87"/>
      <c r="H120" s="291">
        <f t="shared" si="45"/>
        <v>0</v>
      </c>
      <c r="I120" s="306"/>
      <c r="J120" s="291">
        <f t="shared" ca="1" si="47"/>
        <v>0</v>
      </c>
      <c r="K120" s="306"/>
      <c r="L120" s="306"/>
      <c r="M120" s="86"/>
      <c r="N120" s="87" t="str">
        <f>$N$49</f>
        <v>RUR</v>
      </c>
      <c r="O120" s="88"/>
      <c r="P120" s="87"/>
      <c r="Q120" s="260">
        <f t="shared" ca="1" si="46"/>
        <v>0</v>
      </c>
      <c r="R120" s="87"/>
      <c r="S120" s="136"/>
      <c r="T120" s="137">
        <f ca="1">SUM(V120:CU120)</f>
        <v>0</v>
      </c>
      <c r="U120" s="138"/>
      <c r="V120" s="168"/>
      <c r="W120" s="169">
        <f>IF(W$7&lt;&gt;"",SUMIFS('Bank-1S'!$AE:$AE,'Bank-1S'!$J:$J,"&gt;="&amp;W$7,'Bank-1S'!$J:$J,"&lt;="&amp;W$8,'Bank-1S'!$AF:$AF,$N120,'Bank-1S'!$X:$X,$F120),SUMIFS('Bank-1S'!$AE:$AE,'Bank-1S'!$J:$J,W$8,'Bank-1S'!$AF:$AF,$N120,'Bank-1S'!$X:$X,$F120))</f>
        <v>0</v>
      </c>
      <c r="X120" s="99">
        <f ca="1">IF(X$7&lt;&gt;"",SUMIFS('Bank-1S'!$AE:$AE,'Bank-1S'!$J:$J,"&gt;="&amp;X$7,'Bank-1S'!$J:$J,"&lt;="&amp;X$8,'Bank-1S'!$AF:$AF,$N120,'Bank-1S'!$X:$X,$F120),SUMIFS('Bank-1S'!$AE:$AE,'Bank-1S'!$J:$J,X$8,'Bank-1S'!$AF:$AF,$N120,'Bank-1S'!$X:$X,$F120))</f>
        <v>0</v>
      </c>
      <c r="Y120" s="99">
        <f ca="1">IF(Y$7&lt;&gt;"",SUMIFS('Bank-1S'!$AE:$AE,'Bank-1S'!$J:$J,"&gt;="&amp;Y$7,'Bank-1S'!$J:$J,"&lt;="&amp;Y$8,'Bank-1S'!$AF:$AF,$N120,'Bank-1S'!$X:$X,$F120),SUMIFS('Bank-1S'!$AE:$AE,'Bank-1S'!$J:$J,Y$8,'Bank-1S'!$AF:$AF,$N120,'Bank-1S'!$X:$X,$F120))</f>
        <v>0</v>
      </c>
      <c r="Z120" s="99">
        <f ca="1">IF(Z$7&lt;&gt;"",SUMIFS('Bank-1S'!$AE:$AE,'Bank-1S'!$J:$J,"&gt;="&amp;Z$7,'Bank-1S'!$J:$J,"&lt;="&amp;Z$8,'Bank-1S'!$AF:$AF,$N120,'Bank-1S'!$X:$X,$F120),SUMIFS('Bank-1S'!$AE:$AE,'Bank-1S'!$J:$J,Z$8,'Bank-1S'!$AF:$AF,$N120,'Bank-1S'!$X:$X,$F120))</f>
        <v>0</v>
      </c>
      <c r="AA120" s="99">
        <f ca="1">IF(AA$7&lt;&gt;"",SUMIFS('Bank-1S'!$AE:$AE,'Bank-1S'!$J:$J,"&gt;="&amp;AA$7,'Bank-1S'!$J:$J,"&lt;="&amp;AA$8,'Bank-1S'!$AF:$AF,$N120,'Bank-1S'!$X:$X,$F120),SUMIFS('Bank-1S'!$AE:$AE,'Bank-1S'!$J:$J,AA$8,'Bank-1S'!$AF:$AF,$N120,'Bank-1S'!$X:$X,$F120))</f>
        <v>0</v>
      </c>
      <c r="AB120" s="99">
        <f ca="1">IF(AB$7&lt;&gt;"",SUMIFS('Bank-1S'!$AE:$AE,'Bank-1S'!$J:$J,"&gt;="&amp;AB$7,'Bank-1S'!$J:$J,"&lt;="&amp;AB$8,'Bank-1S'!$AF:$AF,$N120,'Bank-1S'!$X:$X,$F120),SUMIFS('Bank-1S'!$AE:$AE,'Bank-1S'!$J:$J,AB$8,'Bank-1S'!$AF:$AF,$N120,'Bank-1S'!$X:$X,$F120))</f>
        <v>0</v>
      </c>
      <c r="AC120" s="99">
        <f ca="1">IF(AC$7&lt;&gt;"",SUMIFS('Bank-1S'!$AE:$AE,'Bank-1S'!$J:$J,"&gt;="&amp;AC$7,'Bank-1S'!$J:$J,"&lt;="&amp;AC$8,'Bank-1S'!$AF:$AF,$N120,'Bank-1S'!$X:$X,$F120),SUMIFS('Bank-1S'!$AE:$AE,'Bank-1S'!$J:$J,AC$8,'Bank-1S'!$AF:$AF,$N120,'Bank-1S'!$X:$X,$F120))</f>
        <v>0</v>
      </c>
      <c r="AD120" s="99">
        <f ca="1">IF(AD$7&lt;&gt;"",SUMIFS('Bank-1S'!$AE:$AE,'Bank-1S'!$J:$J,"&gt;="&amp;AD$7,'Bank-1S'!$J:$J,"&lt;="&amp;AD$8,'Bank-1S'!$AF:$AF,$N120,'Bank-1S'!$X:$X,$F120),SUMIFS('Bank-1S'!$AE:$AE,'Bank-1S'!$J:$J,AD$8,'Bank-1S'!$AF:$AF,$N120,'Bank-1S'!$X:$X,$F120))</f>
        <v>0</v>
      </c>
      <c r="AE120" s="99">
        <f ca="1">IF(AE$7&lt;&gt;"",SUMIFS('Bank-1S'!$AE:$AE,'Bank-1S'!$J:$J,"&gt;="&amp;AE$7,'Bank-1S'!$J:$J,"&lt;="&amp;AE$8,'Bank-1S'!$AF:$AF,$N120,'Bank-1S'!$X:$X,$F120),SUMIFS('Bank-1S'!$AE:$AE,'Bank-1S'!$J:$J,AE$8,'Bank-1S'!$AF:$AF,$N120,'Bank-1S'!$X:$X,$F120))</f>
        <v>0</v>
      </c>
      <c r="AF120" s="99">
        <f ca="1">IF(AF$7&lt;&gt;"",SUMIFS('Bank-1S'!$AE:$AE,'Bank-1S'!$J:$J,"&gt;="&amp;AF$7,'Bank-1S'!$J:$J,"&lt;="&amp;AF$8,'Bank-1S'!$AF:$AF,$N120,'Bank-1S'!$X:$X,$F120),SUMIFS('Bank-1S'!$AE:$AE,'Bank-1S'!$J:$J,AF$8,'Bank-1S'!$AF:$AF,$N120,'Bank-1S'!$X:$X,$F120))</f>
        <v>0</v>
      </c>
      <c r="AG120" s="99">
        <f ca="1">IF(AG$7&lt;&gt;"",SUMIFS('Bank-1S'!$AE:$AE,'Bank-1S'!$J:$J,"&gt;="&amp;AG$7,'Bank-1S'!$J:$J,"&lt;="&amp;AG$8,'Bank-1S'!$AF:$AF,$N120,'Bank-1S'!$X:$X,$F120),SUMIFS('Bank-1S'!$AE:$AE,'Bank-1S'!$J:$J,AG$8,'Bank-1S'!$AF:$AF,$N120,'Bank-1S'!$X:$X,$F120))</f>
        <v>0</v>
      </c>
      <c r="AH120" s="99">
        <f ca="1">IF(AH$7&lt;&gt;"",SUMIFS('Bank-1S'!$AE:$AE,'Bank-1S'!$J:$J,"&gt;="&amp;AH$7,'Bank-1S'!$J:$J,"&lt;="&amp;AH$8,'Bank-1S'!$AF:$AF,$N120,'Bank-1S'!$X:$X,$F120),SUMIFS('Bank-1S'!$AE:$AE,'Bank-1S'!$J:$J,AH$8,'Bank-1S'!$AF:$AF,$N120,'Bank-1S'!$X:$X,$F120))</f>
        <v>0</v>
      </c>
      <c r="AI120" s="99">
        <f ca="1">IF(AI$7&lt;&gt;"",SUMIFS('Bank-1S'!$AE:$AE,'Bank-1S'!$J:$J,"&gt;="&amp;AI$7,'Bank-1S'!$J:$J,"&lt;="&amp;AI$8,'Bank-1S'!$AF:$AF,$N120,'Bank-1S'!$X:$X,$F120),SUMIFS('Bank-1S'!$AE:$AE,'Bank-1S'!$J:$J,AI$8,'Bank-1S'!$AF:$AF,$N120,'Bank-1S'!$X:$X,$F120))</f>
        <v>0</v>
      </c>
      <c r="AJ120" s="99">
        <f ca="1">IF(AJ$7&lt;&gt;"",SUMIFS('Bank-1S'!$AE:$AE,'Bank-1S'!$J:$J,"&gt;="&amp;AJ$7,'Bank-1S'!$J:$J,"&lt;="&amp;AJ$8,'Bank-1S'!$AF:$AF,$N120,'Bank-1S'!$X:$X,$F120),SUMIFS('Bank-1S'!$AE:$AE,'Bank-1S'!$J:$J,AJ$8,'Bank-1S'!$AF:$AF,$N120,'Bank-1S'!$X:$X,$F120))</f>
        <v>0</v>
      </c>
      <c r="AK120" s="99">
        <f ca="1">IF(AK$7&lt;&gt;"",SUMIFS('Bank-1S'!$AE:$AE,'Bank-1S'!$J:$J,"&gt;="&amp;AK$7,'Bank-1S'!$J:$J,"&lt;="&amp;AK$8,'Bank-1S'!$AF:$AF,$N120,'Bank-1S'!$X:$X,$F120),SUMIFS('Bank-1S'!$AE:$AE,'Bank-1S'!$J:$J,AK$8,'Bank-1S'!$AF:$AF,$N120,'Bank-1S'!$X:$X,$F120))</f>
        <v>0</v>
      </c>
      <c r="AL120" s="99">
        <f ca="1">IF(AL$7&lt;&gt;"",SUMIFS('Bank-1S'!$AE:$AE,'Bank-1S'!$J:$J,"&gt;="&amp;AL$7,'Bank-1S'!$J:$J,"&lt;="&amp;AL$8,'Bank-1S'!$AF:$AF,$N120,'Bank-1S'!$X:$X,$F120),SUMIFS('Bank-1S'!$AE:$AE,'Bank-1S'!$J:$J,AL$8,'Bank-1S'!$AF:$AF,$N120,'Bank-1S'!$X:$X,$F120))</f>
        <v>0</v>
      </c>
      <c r="AM120" s="99">
        <f ca="1">IF(AM$7&lt;&gt;"",SUMIFS('Bank-1S'!$AE:$AE,'Bank-1S'!$J:$J,"&gt;="&amp;AM$7,'Bank-1S'!$J:$J,"&lt;="&amp;AM$8,'Bank-1S'!$AF:$AF,$N120,'Bank-1S'!$X:$X,$F120),SUMIFS('Bank-1S'!$AE:$AE,'Bank-1S'!$J:$J,AM$8,'Bank-1S'!$AF:$AF,$N120,'Bank-1S'!$X:$X,$F120))</f>
        <v>0</v>
      </c>
      <c r="AN120" s="99">
        <f ca="1">IF(AN$7&lt;&gt;"",SUMIFS('Bank-1S'!$AE:$AE,'Bank-1S'!$J:$J,"&gt;="&amp;AN$7,'Bank-1S'!$J:$J,"&lt;="&amp;AN$8,'Bank-1S'!$AF:$AF,$N120,'Bank-1S'!$X:$X,$F120),SUMIFS('Bank-1S'!$AE:$AE,'Bank-1S'!$J:$J,AN$8,'Bank-1S'!$AF:$AF,$N120,'Bank-1S'!$X:$X,$F120))</f>
        <v>0</v>
      </c>
      <c r="AO120" s="99">
        <f ca="1">IF(AO$7&lt;&gt;"",SUMIFS('Bank-1S'!$AE:$AE,'Bank-1S'!$J:$J,"&gt;="&amp;AO$7,'Bank-1S'!$J:$J,"&lt;="&amp;AO$8,'Bank-1S'!$AF:$AF,$N120,'Bank-1S'!$X:$X,$F120),SUMIFS('Bank-1S'!$AE:$AE,'Bank-1S'!$J:$J,AO$8,'Bank-1S'!$AF:$AF,$N120,'Bank-1S'!$X:$X,$F120))</f>
        <v>0</v>
      </c>
      <c r="AP120" s="99">
        <f ca="1">IF(AP$7&lt;&gt;"",SUMIFS('Bank-1S'!$AE:$AE,'Bank-1S'!$J:$J,"&gt;="&amp;AP$7,'Bank-1S'!$J:$J,"&lt;="&amp;AP$8,'Bank-1S'!$AF:$AF,$N120,'Bank-1S'!$X:$X,$F120),SUMIFS('Bank-1S'!$AE:$AE,'Bank-1S'!$J:$J,AP$8,'Bank-1S'!$AF:$AF,$N120,'Bank-1S'!$X:$X,$F120))</f>
        <v>0</v>
      </c>
      <c r="AQ120" s="99">
        <f ca="1">IF(AQ$7&lt;&gt;"",SUMIFS('Bank-1S'!$AE:$AE,'Bank-1S'!$J:$J,"&gt;="&amp;AQ$7,'Bank-1S'!$J:$J,"&lt;="&amp;AQ$8,'Bank-1S'!$AF:$AF,$N120,'Bank-1S'!$X:$X,$F120),SUMIFS('Bank-1S'!$AE:$AE,'Bank-1S'!$J:$J,AQ$8,'Bank-1S'!$AF:$AF,$N120,'Bank-1S'!$X:$X,$F120))</f>
        <v>0</v>
      </c>
      <c r="AR120" s="99">
        <f ca="1">IF(AR$7&lt;&gt;"",SUMIFS('Bank-1S'!$AE:$AE,'Bank-1S'!$J:$J,"&gt;="&amp;AR$7,'Bank-1S'!$J:$J,"&lt;="&amp;AR$8,'Bank-1S'!$AF:$AF,$N120,'Bank-1S'!$X:$X,$F120),SUMIFS('Bank-1S'!$AE:$AE,'Bank-1S'!$J:$J,AR$8,'Bank-1S'!$AF:$AF,$N120,'Bank-1S'!$X:$X,$F120))</f>
        <v>0</v>
      </c>
      <c r="AS120" s="99">
        <f ca="1">IF(AS$7&lt;&gt;"",SUMIFS('Bank-1S'!$AE:$AE,'Bank-1S'!$J:$J,"&gt;="&amp;AS$7,'Bank-1S'!$J:$J,"&lt;="&amp;AS$8,'Bank-1S'!$AF:$AF,$N120,'Bank-1S'!$X:$X,$F120),SUMIFS('Bank-1S'!$AE:$AE,'Bank-1S'!$J:$J,AS$8,'Bank-1S'!$AF:$AF,$N120,'Bank-1S'!$X:$X,$F120))</f>
        <v>0</v>
      </c>
      <c r="AT120" s="99">
        <f ca="1">IF(AT$7&lt;&gt;"",SUMIFS('Bank-1S'!$AE:$AE,'Bank-1S'!$J:$J,"&gt;="&amp;AT$7,'Bank-1S'!$J:$J,"&lt;="&amp;AT$8,'Bank-1S'!$AF:$AF,$N120,'Bank-1S'!$X:$X,$F120),SUMIFS('Bank-1S'!$AE:$AE,'Bank-1S'!$J:$J,AT$8,'Bank-1S'!$AF:$AF,$N120,'Bank-1S'!$X:$X,$F120))</f>
        <v>0</v>
      </c>
      <c r="AU120" s="99">
        <f ca="1">IF(AU$7&lt;&gt;"",SUMIFS('Bank-1S'!$AE:$AE,'Bank-1S'!$J:$J,"&gt;="&amp;AU$7,'Bank-1S'!$J:$J,"&lt;="&amp;AU$8,'Bank-1S'!$AF:$AF,$N120,'Bank-1S'!$X:$X,$F120),SUMIFS('Bank-1S'!$AE:$AE,'Bank-1S'!$J:$J,AU$8,'Bank-1S'!$AF:$AF,$N120,'Bank-1S'!$X:$X,$F120))</f>
        <v>0</v>
      </c>
      <c r="AV120" s="99">
        <f ca="1">IF(AV$7&lt;&gt;"",SUMIFS('Bank-1S'!$AE:$AE,'Bank-1S'!$J:$J,"&gt;="&amp;AV$7,'Bank-1S'!$J:$J,"&lt;="&amp;AV$8,'Bank-1S'!$AF:$AF,$N120,'Bank-1S'!$X:$X,$F120),SUMIFS('Bank-1S'!$AE:$AE,'Bank-1S'!$J:$J,AV$8,'Bank-1S'!$AF:$AF,$N120,'Bank-1S'!$X:$X,$F120))</f>
        <v>0</v>
      </c>
      <c r="AW120" s="99">
        <f ca="1">IF(AW$7&lt;&gt;"",SUMIFS('Bank-1S'!$AE:$AE,'Bank-1S'!$J:$J,"&gt;="&amp;AW$7,'Bank-1S'!$J:$J,"&lt;="&amp;AW$8,'Bank-1S'!$AF:$AF,$N120,'Bank-1S'!$X:$X,$F120),SUMIFS('Bank-1S'!$AE:$AE,'Bank-1S'!$J:$J,AW$8,'Bank-1S'!$AF:$AF,$N120,'Bank-1S'!$X:$X,$F120))</f>
        <v>0</v>
      </c>
      <c r="AX120" s="99">
        <f ca="1">IF(AX$7&lt;&gt;"",SUMIFS('Bank-1S'!$AE:$AE,'Bank-1S'!$J:$J,"&gt;="&amp;AX$7,'Bank-1S'!$J:$J,"&lt;="&amp;AX$8,'Bank-1S'!$AF:$AF,$N120,'Bank-1S'!$X:$X,$F120),SUMIFS('Bank-1S'!$AE:$AE,'Bank-1S'!$J:$J,AX$8,'Bank-1S'!$AF:$AF,$N120,'Bank-1S'!$X:$X,$F120))</f>
        <v>0</v>
      </c>
      <c r="AY120" s="99">
        <f ca="1">IF(AY$7&lt;&gt;"",SUMIFS('Bank-1S'!$AE:$AE,'Bank-1S'!$J:$J,"&gt;="&amp;AY$7,'Bank-1S'!$J:$J,"&lt;="&amp;AY$8,'Bank-1S'!$AF:$AF,$N120,'Bank-1S'!$X:$X,$F120),SUMIFS('Bank-1S'!$AE:$AE,'Bank-1S'!$J:$J,AY$8,'Bank-1S'!$AF:$AF,$N120,'Bank-1S'!$X:$X,$F120))</f>
        <v>0</v>
      </c>
      <c r="AZ120" s="99">
        <f ca="1">IF(AZ$7&lt;&gt;"",SUMIFS('Bank-1S'!$AE:$AE,'Bank-1S'!$J:$J,"&gt;="&amp;AZ$7,'Bank-1S'!$J:$J,"&lt;="&amp;AZ$8,'Bank-1S'!$AF:$AF,$N120,'Bank-1S'!$X:$X,$F120),SUMIFS('Bank-1S'!$AE:$AE,'Bank-1S'!$J:$J,AZ$8,'Bank-1S'!$AF:$AF,$N120,'Bank-1S'!$X:$X,$F120))</f>
        <v>0</v>
      </c>
      <c r="BA120" s="99">
        <f ca="1">IF(BA$7&lt;&gt;"",SUMIFS('Bank-1S'!$AE:$AE,'Bank-1S'!$J:$J,"&gt;="&amp;BA$7,'Bank-1S'!$J:$J,"&lt;="&amp;BA$8,'Bank-1S'!$AF:$AF,$N120,'Bank-1S'!$X:$X,$F120),SUMIFS('Bank-1S'!$AE:$AE,'Bank-1S'!$J:$J,BA$8,'Bank-1S'!$AF:$AF,$N120,'Bank-1S'!$X:$X,$F120))</f>
        <v>0</v>
      </c>
      <c r="BB120" s="99">
        <f ca="1">IF(BB$7&lt;&gt;"",SUMIFS('Bank-1S'!$AE:$AE,'Bank-1S'!$J:$J,"&gt;="&amp;BB$7,'Bank-1S'!$J:$J,"&lt;="&amp;BB$8,'Bank-1S'!$AF:$AF,$N120,'Bank-1S'!$X:$X,$F120),SUMIFS('Bank-1S'!$AE:$AE,'Bank-1S'!$J:$J,BB$8,'Bank-1S'!$AF:$AF,$N120,'Bank-1S'!$X:$X,$F120))</f>
        <v>0</v>
      </c>
      <c r="BC120" s="99">
        <f ca="1">IF(BC$7&lt;&gt;"",SUMIFS('Bank-1S'!$AE:$AE,'Bank-1S'!$J:$J,"&gt;="&amp;BC$7,'Bank-1S'!$J:$J,"&lt;="&amp;BC$8,'Bank-1S'!$AF:$AF,$N120,'Bank-1S'!$X:$X,$F120),SUMIFS('Bank-1S'!$AE:$AE,'Bank-1S'!$J:$J,BC$8,'Bank-1S'!$AF:$AF,$N120,'Bank-1S'!$X:$X,$F120))</f>
        <v>0</v>
      </c>
      <c r="BD120" s="99">
        <f ca="1">IF(BD$7&lt;&gt;"",SUMIFS('Bank-1S'!$AE:$AE,'Bank-1S'!$J:$J,"&gt;="&amp;BD$7,'Bank-1S'!$J:$J,"&lt;="&amp;BD$8,'Bank-1S'!$AF:$AF,$N120,'Bank-1S'!$X:$X,$F120),SUMIFS('Bank-1S'!$AE:$AE,'Bank-1S'!$J:$J,BD$8,'Bank-1S'!$AF:$AF,$N120,'Bank-1S'!$X:$X,$F120))</f>
        <v>0</v>
      </c>
      <c r="BE120" s="99">
        <f ca="1">IF(BE$7&lt;&gt;"",SUMIFS('Bank-1S'!$AE:$AE,'Bank-1S'!$J:$J,"&gt;="&amp;BE$7,'Bank-1S'!$J:$J,"&lt;="&amp;BE$8,'Bank-1S'!$AF:$AF,$N120,'Bank-1S'!$X:$X,$F120),SUMIFS('Bank-1S'!$AE:$AE,'Bank-1S'!$J:$J,BE$8,'Bank-1S'!$AF:$AF,$N120,'Bank-1S'!$X:$X,$F120))</f>
        <v>0</v>
      </c>
      <c r="BF120" s="99">
        <f ca="1">IF(BF$7&lt;&gt;"",SUMIFS('Bank-1S'!$AE:$AE,'Bank-1S'!$J:$J,"&gt;="&amp;BF$7,'Bank-1S'!$J:$J,"&lt;="&amp;BF$8,'Bank-1S'!$AF:$AF,$N120,'Bank-1S'!$X:$X,$F120),SUMIFS('Bank-1S'!$AE:$AE,'Bank-1S'!$J:$J,BF$8,'Bank-1S'!$AF:$AF,$N120,'Bank-1S'!$X:$X,$F120))</f>
        <v>0</v>
      </c>
      <c r="BG120" s="99">
        <f ca="1">IF(BG$7&lt;&gt;"",SUMIFS('Bank-1S'!$AE:$AE,'Bank-1S'!$J:$J,"&gt;="&amp;BG$7,'Bank-1S'!$J:$J,"&lt;="&amp;BG$8,'Bank-1S'!$AF:$AF,$N120,'Bank-1S'!$X:$X,$F120),SUMIFS('Bank-1S'!$AE:$AE,'Bank-1S'!$J:$J,BG$8,'Bank-1S'!$AF:$AF,$N120,'Bank-1S'!$X:$X,$F120))</f>
        <v>0</v>
      </c>
      <c r="BH120" s="99">
        <f ca="1">IF(BH$7&lt;&gt;"",SUMIFS('Bank-1S'!$AE:$AE,'Bank-1S'!$J:$J,"&gt;="&amp;BH$7,'Bank-1S'!$J:$J,"&lt;="&amp;BH$8,'Bank-1S'!$AF:$AF,$N120,'Bank-1S'!$X:$X,$F120),SUMIFS('Bank-1S'!$AE:$AE,'Bank-1S'!$J:$J,BH$8,'Bank-1S'!$AF:$AF,$N120,'Bank-1S'!$X:$X,$F120))</f>
        <v>0</v>
      </c>
      <c r="BI120" s="99">
        <f ca="1">IF(BI$7&lt;&gt;"",SUMIFS('Bank-1S'!$AE:$AE,'Bank-1S'!$J:$J,"&gt;="&amp;BI$7,'Bank-1S'!$J:$J,"&lt;="&amp;BI$8,'Bank-1S'!$AF:$AF,$N120,'Bank-1S'!$X:$X,$F120),SUMIFS('Bank-1S'!$AE:$AE,'Bank-1S'!$J:$J,BI$8,'Bank-1S'!$AF:$AF,$N120,'Bank-1S'!$X:$X,$F120))</f>
        <v>0</v>
      </c>
      <c r="BJ120" s="99">
        <f ca="1">IF(BJ$7&lt;&gt;"",SUMIFS('Bank-1S'!$AE:$AE,'Bank-1S'!$J:$J,"&gt;="&amp;BJ$7,'Bank-1S'!$J:$J,"&lt;="&amp;BJ$8,'Bank-1S'!$AF:$AF,$N120,'Bank-1S'!$X:$X,$F120),SUMIFS('Bank-1S'!$AE:$AE,'Bank-1S'!$J:$J,BJ$8,'Bank-1S'!$AF:$AF,$N120,'Bank-1S'!$X:$X,$F120))</f>
        <v>0</v>
      </c>
      <c r="BK120" s="99">
        <f ca="1">IF(BK$7&lt;&gt;"",SUMIFS('Bank-1S'!$AE:$AE,'Bank-1S'!$J:$J,"&gt;="&amp;BK$7,'Bank-1S'!$J:$J,"&lt;="&amp;BK$8,'Bank-1S'!$AF:$AF,$N120,'Bank-1S'!$X:$X,$F120),SUMIFS('Bank-1S'!$AE:$AE,'Bank-1S'!$J:$J,BK$8,'Bank-1S'!$AF:$AF,$N120,'Bank-1S'!$X:$X,$F120))</f>
        <v>0</v>
      </c>
      <c r="BL120" s="99">
        <f ca="1">IF(BL$7&lt;&gt;"",SUMIFS('Bank-1S'!$AE:$AE,'Bank-1S'!$J:$J,"&gt;="&amp;BL$7,'Bank-1S'!$J:$J,"&lt;="&amp;BL$8,'Bank-1S'!$AF:$AF,$N120,'Bank-1S'!$X:$X,$F120),SUMIFS('Bank-1S'!$AE:$AE,'Bank-1S'!$J:$J,BL$8,'Bank-1S'!$AF:$AF,$N120,'Bank-1S'!$X:$X,$F120))</f>
        <v>0</v>
      </c>
      <c r="BM120" s="99">
        <f ca="1">IF(BM$7&lt;&gt;"",SUMIFS('Bank-1S'!$AE:$AE,'Bank-1S'!$J:$J,"&gt;="&amp;BM$7,'Bank-1S'!$J:$J,"&lt;="&amp;BM$8,'Bank-1S'!$AF:$AF,$N120,'Bank-1S'!$X:$X,$F120),SUMIFS('Bank-1S'!$AE:$AE,'Bank-1S'!$J:$J,BM$8,'Bank-1S'!$AF:$AF,$N120,'Bank-1S'!$X:$X,$F120))</f>
        <v>0</v>
      </c>
      <c r="BN120" s="99">
        <f ca="1">IF(BN$7&lt;&gt;"",SUMIFS('Bank-1S'!$AE:$AE,'Bank-1S'!$J:$J,"&gt;="&amp;BN$7,'Bank-1S'!$J:$J,"&lt;="&amp;BN$8,'Bank-1S'!$AF:$AF,$N120,'Bank-1S'!$X:$X,$F120),SUMIFS('Bank-1S'!$AE:$AE,'Bank-1S'!$J:$J,BN$8,'Bank-1S'!$AF:$AF,$N120,'Bank-1S'!$X:$X,$F120))</f>
        <v>0</v>
      </c>
      <c r="BO120" s="99">
        <f ca="1">IF(BO$7&lt;&gt;"",SUMIFS('Bank-1S'!$AE:$AE,'Bank-1S'!$J:$J,"&gt;="&amp;BO$7,'Bank-1S'!$J:$J,"&lt;="&amp;BO$8,'Bank-1S'!$AF:$AF,$N120,'Bank-1S'!$X:$X,$F120),SUMIFS('Bank-1S'!$AE:$AE,'Bank-1S'!$J:$J,BO$8,'Bank-1S'!$AF:$AF,$N120,'Bank-1S'!$X:$X,$F120))</f>
        <v>0</v>
      </c>
      <c r="BP120" s="99">
        <f ca="1">IF(BP$7&lt;&gt;"",SUMIFS('Bank-1S'!$AE:$AE,'Bank-1S'!$J:$J,"&gt;="&amp;BP$7,'Bank-1S'!$J:$J,"&lt;="&amp;BP$8,'Bank-1S'!$AF:$AF,$N120,'Bank-1S'!$X:$X,$F120),SUMIFS('Bank-1S'!$AE:$AE,'Bank-1S'!$J:$J,BP$8,'Bank-1S'!$AF:$AF,$N120,'Bank-1S'!$X:$X,$F120))</f>
        <v>0</v>
      </c>
      <c r="BQ120" s="99">
        <f ca="1">IF(BQ$7&lt;&gt;"",SUMIFS('Bank-1S'!$AE:$AE,'Bank-1S'!$J:$J,"&gt;="&amp;BQ$7,'Bank-1S'!$J:$J,"&lt;="&amp;BQ$8,'Bank-1S'!$AF:$AF,$N120,'Bank-1S'!$X:$X,$F120),SUMIFS('Bank-1S'!$AE:$AE,'Bank-1S'!$J:$J,BQ$8,'Bank-1S'!$AF:$AF,$N120,'Bank-1S'!$X:$X,$F120))</f>
        <v>0</v>
      </c>
      <c r="BR120" s="99">
        <f ca="1">IF(BR$7&lt;&gt;"",SUMIFS('Bank-1S'!$AE:$AE,'Bank-1S'!$J:$J,"&gt;="&amp;BR$7,'Bank-1S'!$J:$J,"&lt;="&amp;BR$8,'Bank-1S'!$AF:$AF,$N120,'Bank-1S'!$X:$X,$F120),SUMIFS('Bank-1S'!$AE:$AE,'Bank-1S'!$J:$J,BR$8,'Bank-1S'!$AF:$AF,$N120,'Bank-1S'!$X:$X,$F120))</f>
        <v>0</v>
      </c>
      <c r="BS120" s="99">
        <f ca="1">IF(BS$7&lt;&gt;"",SUMIFS('Bank-1S'!$AE:$AE,'Bank-1S'!$J:$J,"&gt;="&amp;BS$7,'Bank-1S'!$J:$J,"&lt;="&amp;BS$8,'Bank-1S'!$AF:$AF,$N120,'Bank-1S'!$X:$X,$F120),SUMIFS('Bank-1S'!$AE:$AE,'Bank-1S'!$J:$J,BS$8,'Bank-1S'!$AF:$AF,$N120,'Bank-1S'!$X:$X,$F120))</f>
        <v>0</v>
      </c>
      <c r="BT120" s="99">
        <f ca="1">IF(BT$7&lt;&gt;"",SUMIFS('Bank-1S'!$AE:$AE,'Bank-1S'!$J:$J,"&gt;="&amp;BT$7,'Bank-1S'!$J:$J,"&lt;="&amp;BT$8,'Bank-1S'!$AF:$AF,$N120,'Bank-1S'!$X:$X,$F120),SUMIFS('Bank-1S'!$AE:$AE,'Bank-1S'!$J:$J,BT$8,'Bank-1S'!$AF:$AF,$N120,'Bank-1S'!$X:$X,$F120))</f>
        <v>0</v>
      </c>
      <c r="BU120" s="99">
        <f ca="1">IF(BU$7&lt;&gt;"",SUMIFS('Bank-1S'!$AE:$AE,'Bank-1S'!$J:$J,"&gt;="&amp;BU$7,'Bank-1S'!$J:$J,"&lt;="&amp;BU$8,'Bank-1S'!$AF:$AF,$N120,'Bank-1S'!$X:$X,$F120),SUMIFS('Bank-1S'!$AE:$AE,'Bank-1S'!$J:$J,BU$8,'Bank-1S'!$AF:$AF,$N120,'Bank-1S'!$X:$X,$F120))</f>
        <v>0</v>
      </c>
      <c r="BV120" s="99">
        <f ca="1">IF(BV$7&lt;&gt;"",SUMIFS('Bank-1S'!$AE:$AE,'Bank-1S'!$J:$J,"&gt;="&amp;BV$7,'Bank-1S'!$J:$J,"&lt;="&amp;BV$8,'Bank-1S'!$AF:$AF,$N120,'Bank-1S'!$X:$X,$F120),SUMIFS('Bank-1S'!$AE:$AE,'Bank-1S'!$J:$J,BV$8,'Bank-1S'!$AF:$AF,$N120,'Bank-1S'!$X:$X,$F120))</f>
        <v>0</v>
      </c>
      <c r="BW120" s="99">
        <f ca="1">IF(BW$7&lt;&gt;"",SUMIFS('Bank-1S'!$AE:$AE,'Bank-1S'!$J:$J,"&gt;="&amp;BW$7,'Bank-1S'!$J:$J,"&lt;="&amp;BW$8,'Bank-1S'!$AF:$AF,$N120,'Bank-1S'!$X:$X,$F120),SUMIFS('Bank-1S'!$AE:$AE,'Bank-1S'!$J:$J,BW$8,'Bank-1S'!$AF:$AF,$N120,'Bank-1S'!$X:$X,$F120))</f>
        <v>0</v>
      </c>
      <c r="BX120" s="99">
        <f ca="1">IF(BX$7&lt;&gt;"",SUMIFS('Bank-1S'!$AE:$AE,'Bank-1S'!$J:$J,"&gt;="&amp;BX$7,'Bank-1S'!$J:$J,"&lt;="&amp;BX$8,'Bank-1S'!$AF:$AF,$N120,'Bank-1S'!$X:$X,$F120),SUMIFS('Bank-1S'!$AE:$AE,'Bank-1S'!$J:$J,BX$8,'Bank-1S'!$AF:$AF,$N120,'Bank-1S'!$X:$X,$F120))</f>
        <v>0</v>
      </c>
      <c r="BY120" s="99">
        <f ca="1">IF(BY$7&lt;&gt;"",SUMIFS('Bank-1S'!$AE:$AE,'Bank-1S'!$J:$J,"&gt;="&amp;BY$7,'Bank-1S'!$J:$J,"&lt;="&amp;BY$8,'Bank-1S'!$AF:$AF,$N120,'Bank-1S'!$X:$X,$F120),SUMIFS('Bank-1S'!$AE:$AE,'Bank-1S'!$J:$J,BY$8,'Bank-1S'!$AF:$AF,$N120,'Bank-1S'!$X:$X,$F120))</f>
        <v>0</v>
      </c>
      <c r="BZ120" s="99">
        <f ca="1">IF(BZ$7&lt;&gt;"",SUMIFS('Bank-1S'!$AE:$AE,'Bank-1S'!$J:$J,"&gt;="&amp;BZ$7,'Bank-1S'!$J:$J,"&lt;="&amp;BZ$8,'Bank-1S'!$AF:$AF,$N120,'Bank-1S'!$X:$X,$F120),SUMIFS('Bank-1S'!$AE:$AE,'Bank-1S'!$J:$J,BZ$8,'Bank-1S'!$AF:$AF,$N120,'Bank-1S'!$X:$X,$F120))</f>
        <v>0</v>
      </c>
      <c r="CA120" s="99">
        <f ca="1">IF(CA$7&lt;&gt;"",SUMIFS('Bank-1S'!$AE:$AE,'Bank-1S'!$J:$J,"&gt;="&amp;CA$7,'Bank-1S'!$J:$J,"&lt;="&amp;CA$8,'Bank-1S'!$AF:$AF,$N120,'Bank-1S'!$X:$X,$F120),SUMIFS('Bank-1S'!$AE:$AE,'Bank-1S'!$J:$J,CA$8,'Bank-1S'!$AF:$AF,$N120,'Bank-1S'!$X:$X,$F120))</f>
        <v>0</v>
      </c>
      <c r="CB120" s="99">
        <f ca="1">IF(CB$7&lt;&gt;"",SUMIFS('Bank-1S'!$AE:$AE,'Bank-1S'!$J:$J,"&gt;="&amp;CB$7,'Bank-1S'!$J:$J,"&lt;="&amp;CB$8,'Bank-1S'!$AF:$AF,$N120,'Bank-1S'!$X:$X,$F120),SUMIFS('Bank-1S'!$AE:$AE,'Bank-1S'!$J:$J,CB$8,'Bank-1S'!$AF:$AF,$N120,'Bank-1S'!$X:$X,$F120))</f>
        <v>0</v>
      </c>
      <c r="CC120" s="99">
        <f ca="1">IF(CC$7&lt;&gt;"",SUMIFS('Bank-1S'!$AE:$AE,'Bank-1S'!$J:$J,"&gt;="&amp;CC$7,'Bank-1S'!$J:$J,"&lt;="&amp;CC$8,'Bank-1S'!$AF:$AF,$N120,'Bank-1S'!$X:$X,$F120),SUMIFS('Bank-1S'!$AE:$AE,'Bank-1S'!$J:$J,CC$8,'Bank-1S'!$AF:$AF,$N120,'Bank-1S'!$X:$X,$F120))</f>
        <v>0</v>
      </c>
      <c r="CD120" s="99">
        <f ca="1">IF(CD$7&lt;&gt;"",SUMIFS('Bank-1S'!$AE:$AE,'Bank-1S'!$J:$J,"&gt;="&amp;CD$7,'Bank-1S'!$J:$J,"&lt;="&amp;CD$8,'Bank-1S'!$AF:$AF,$N120,'Bank-1S'!$X:$X,$F120),SUMIFS('Bank-1S'!$AE:$AE,'Bank-1S'!$J:$J,CD$8,'Bank-1S'!$AF:$AF,$N120,'Bank-1S'!$X:$X,$F120))</f>
        <v>0</v>
      </c>
      <c r="CE120" s="99">
        <f ca="1">IF(CE$7&lt;&gt;"",SUMIFS('Bank-1S'!$AE:$AE,'Bank-1S'!$J:$J,"&gt;="&amp;CE$7,'Bank-1S'!$J:$J,"&lt;="&amp;CE$8,'Bank-1S'!$AF:$AF,$N120,'Bank-1S'!$X:$X,$F120),SUMIFS('Bank-1S'!$AE:$AE,'Bank-1S'!$J:$J,CE$8,'Bank-1S'!$AF:$AF,$N120,'Bank-1S'!$X:$X,$F120))</f>
        <v>0</v>
      </c>
      <c r="CF120" s="99">
        <f ca="1">IF(CF$7&lt;&gt;"",SUMIFS('Bank-1S'!$AE:$AE,'Bank-1S'!$J:$J,"&gt;="&amp;CF$7,'Bank-1S'!$J:$J,"&lt;="&amp;CF$8,'Bank-1S'!$AF:$AF,$N120,'Bank-1S'!$X:$X,$F120),SUMIFS('Bank-1S'!$AE:$AE,'Bank-1S'!$J:$J,CF$8,'Bank-1S'!$AF:$AF,$N120,'Bank-1S'!$X:$X,$F120))</f>
        <v>0</v>
      </c>
      <c r="CG120" s="99">
        <f ca="1">IF(CG$7&lt;&gt;"",SUMIFS('Bank-1S'!$AE:$AE,'Bank-1S'!$J:$J,"&gt;="&amp;CG$7,'Bank-1S'!$J:$J,"&lt;="&amp;CG$8,'Bank-1S'!$AF:$AF,$N120,'Bank-1S'!$X:$X,$F120),SUMIFS('Bank-1S'!$AE:$AE,'Bank-1S'!$J:$J,CG$8,'Bank-1S'!$AF:$AF,$N120,'Bank-1S'!$X:$X,$F120))</f>
        <v>0</v>
      </c>
      <c r="CH120" s="99">
        <f ca="1">IF(CH$7&lt;&gt;"",SUMIFS('Bank-1S'!$AE:$AE,'Bank-1S'!$J:$J,"&gt;="&amp;CH$7,'Bank-1S'!$J:$J,"&lt;="&amp;CH$8,'Bank-1S'!$AF:$AF,$N120,'Bank-1S'!$X:$X,$F120),SUMIFS('Bank-1S'!$AE:$AE,'Bank-1S'!$J:$J,CH$8,'Bank-1S'!$AF:$AF,$N120,'Bank-1S'!$X:$X,$F120))</f>
        <v>0</v>
      </c>
      <c r="CI120" s="99">
        <f ca="1">IF(CI$7&lt;&gt;"",SUMIFS('Bank-1S'!$AE:$AE,'Bank-1S'!$J:$J,"&gt;="&amp;CI$7,'Bank-1S'!$J:$J,"&lt;="&amp;CI$8,'Bank-1S'!$AF:$AF,$N120,'Bank-1S'!$X:$X,$F120),SUMIFS('Bank-1S'!$AE:$AE,'Bank-1S'!$J:$J,CI$8,'Bank-1S'!$AF:$AF,$N120,'Bank-1S'!$X:$X,$F120))</f>
        <v>0</v>
      </c>
      <c r="CJ120" s="99">
        <f ca="1">IF(CJ$7&lt;&gt;"",SUMIFS('Bank-1S'!$AE:$AE,'Bank-1S'!$J:$J,"&gt;="&amp;CJ$7,'Bank-1S'!$J:$J,"&lt;="&amp;CJ$8,'Bank-1S'!$AF:$AF,$N120,'Bank-1S'!$X:$X,$F120),SUMIFS('Bank-1S'!$AE:$AE,'Bank-1S'!$J:$J,CJ$8,'Bank-1S'!$AF:$AF,$N120,'Bank-1S'!$X:$X,$F120))</f>
        <v>0</v>
      </c>
      <c r="CK120" s="99">
        <f ca="1">IF(CK$7&lt;&gt;"",SUMIFS('Bank-1S'!$AE:$AE,'Bank-1S'!$J:$J,"&gt;="&amp;CK$7,'Bank-1S'!$J:$J,"&lt;="&amp;CK$8,'Bank-1S'!$AF:$AF,$N120,'Bank-1S'!$X:$X,$F120),SUMIFS('Bank-1S'!$AE:$AE,'Bank-1S'!$J:$J,CK$8,'Bank-1S'!$AF:$AF,$N120,'Bank-1S'!$X:$X,$F120))</f>
        <v>0</v>
      </c>
      <c r="CL120" s="99">
        <f ca="1">IF(CL$7&lt;&gt;"",SUMIFS('Bank-1S'!$AE:$AE,'Bank-1S'!$J:$J,"&gt;="&amp;CL$7,'Bank-1S'!$J:$J,"&lt;="&amp;CL$8,'Bank-1S'!$AF:$AF,$N120,'Bank-1S'!$X:$X,$F120),SUMIFS('Bank-1S'!$AE:$AE,'Bank-1S'!$J:$J,CL$8,'Bank-1S'!$AF:$AF,$N120,'Bank-1S'!$X:$X,$F120))</f>
        <v>0</v>
      </c>
      <c r="CM120" s="99">
        <f ca="1">IF(CM$7&lt;&gt;"",SUMIFS('Bank-1S'!$AE:$AE,'Bank-1S'!$J:$J,"&gt;="&amp;CM$7,'Bank-1S'!$J:$J,"&lt;="&amp;CM$8,'Bank-1S'!$AF:$AF,$N120,'Bank-1S'!$X:$X,$F120),SUMIFS('Bank-1S'!$AE:$AE,'Bank-1S'!$J:$J,CM$8,'Bank-1S'!$AF:$AF,$N120,'Bank-1S'!$X:$X,$F120))</f>
        <v>0</v>
      </c>
      <c r="CN120" s="99">
        <f ca="1">IF(CN$7&lt;&gt;"",SUMIFS('Bank-1S'!$AE:$AE,'Bank-1S'!$J:$J,"&gt;="&amp;CN$7,'Bank-1S'!$J:$J,"&lt;="&amp;CN$8,'Bank-1S'!$AF:$AF,$N120,'Bank-1S'!$X:$X,$F120),SUMIFS('Bank-1S'!$AE:$AE,'Bank-1S'!$J:$J,CN$8,'Bank-1S'!$AF:$AF,$N120,'Bank-1S'!$X:$X,$F120))</f>
        <v>0</v>
      </c>
      <c r="CO120" s="99">
        <f ca="1">IF(CO$7&lt;&gt;"",SUMIFS('Bank-1S'!$AE:$AE,'Bank-1S'!$J:$J,"&gt;="&amp;CO$7,'Bank-1S'!$J:$J,"&lt;="&amp;CO$8,'Bank-1S'!$AF:$AF,$N120,'Bank-1S'!$X:$X,$F120),SUMIFS('Bank-1S'!$AE:$AE,'Bank-1S'!$J:$J,CO$8,'Bank-1S'!$AF:$AF,$N120,'Bank-1S'!$X:$X,$F120))</f>
        <v>0</v>
      </c>
      <c r="CP120" s="99">
        <f ca="1">IF(CP$7&lt;&gt;"",SUMIFS('Bank-1S'!$AE:$AE,'Bank-1S'!$J:$J,"&gt;="&amp;CP$7,'Bank-1S'!$J:$J,"&lt;="&amp;CP$8,'Bank-1S'!$AF:$AF,$N120,'Bank-1S'!$X:$X,$F120),SUMIFS('Bank-1S'!$AE:$AE,'Bank-1S'!$J:$J,CP$8,'Bank-1S'!$AF:$AF,$N120,'Bank-1S'!$X:$X,$F120))</f>
        <v>0</v>
      </c>
      <c r="CQ120" s="99">
        <f ca="1">IF(CQ$7&lt;&gt;"",SUMIFS('Bank-1S'!$AE:$AE,'Bank-1S'!$J:$J,"&gt;="&amp;CQ$7,'Bank-1S'!$J:$J,"&lt;="&amp;CQ$8,'Bank-1S'!$AF:$AF,$N120,'Bank-1S'!$X:$X,$F120),SUMIFS('Bank-1S'!$AE:$AE,'Bank-1S'!$J:$J,CQ$8,'Bank-1S'!$AF:$AF,$N120,'Bank-1S'!$X:$X,$F120))</f>
        <v>0</v>
      </c>
      <c r="CR120" s="99">
        <f ca="1">IF(CR$7&lt;&gt;"",SUMIFS('Bank-1S'!$AE:$AE,'Bank-1S'!$J:$J,"&gt;="&amp;CR$7,'Bank-1S'!$J:$J,"&lt;="&amp;CR$8,'Bank-1S'!$AF:$AF,$N120,'Bank-1S'!$X:$X,$F120),SUMIFS('Bank-1S'!$AE:$AE,'Bank-1S'!$J:$J,CR$8,'Bank-1S'!$AF:$AF,$N120,'Bank-1S'!$X:$X,$F120))</f>
        <v>0</v>
      </c>
      <c r="CS120" s="99">
        <f ca="1">IF(CS$7&lt;&gt;"",SUMIFS('Bank-1S'!$AE:$AE,'Bank-1S'!$J:$J,"&gt;="&amp;CS$7,'Bank-1S'!$J:$J,"&lt;="&amp;CS$8,'Bank-1S'!$AF:$AF,$N120,'Bank-1S'!$X:$X,$F120),SUMIFS('Bank-1S'!$AE:$AE,'Bank-1S'!$J:$J,CS$8,'Bank-1S'!$AF:$AF,$N120,'Bank-1S'!$X:$X,$F120))</f>
        <v>0</v>
      </c>
      <c r="CT120" s="99">
        <f ca="1">IF(CT$7&lt;&gt;"",SUMIFS('Bank-1S'!$AE:$AE,'Bank-1S'!$J:$J,"&gt;="&amp;CT$7,'Bank-1S'!$J:$J,"&lt;="&amp;CT$8,'Bank-1S'!$AF:$AF,$N120,'Bank-1S'!$X:$X,$F120),SUMIFS('Bank-1S'!$AE:$AE,'Bank-1S'!$J:$J,CT$8,'Bank-1S'!$AF:$AF,$N120,'Bank-1S'!$X:$X,$F120))</f>
        <v>0</v>
      </c>
    </row>
    <row r="121" spans="1:98" ht="3" customHeight="1" x14ac:dyDescent="0.25">
      <c r="A121" s="89"/>
      <c r="B121" s="89"/>
      <c r="C121" s="89"/>
      <c r="D121" s="89"/>
      <c r="E121" s="191"/>
      <c r="F121" s="89"/>
      <c r="G121" s="89"/>
      <c r="H121" s="281">
        <f t="shared" si="45"/>
        <v>0</v>
      </c>
      <c r="I121" s="305"/>
      <c r="J121" s="281">
        <f t="shared" ca="1" si="47"/>
        <v>0</v>
      </c>
      <c r="K121" s="305"/>
      <c r="L121" s="305"/>
      <c r="M121" s="86"/>
      <c r="N121" s="90"/>
      <c r="O121" s="88"/>
      <c r="P121" s="89"/>
      <c r="Q121" s="262">
        <f t="shared" ca="1" si="46"/>
        <v>0</v>
      </c>
      <c r="R121" s="89"/>
      <c r="S121" s="139"/>
      <c r="T121" s="140"/>
      <c r="U121" s="141"/>
      <c r="V121" s="170"/>
      <c r="W121" s="17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</row>
    <row r="122" spans="1:98" ht="3" customHeight="1" x14ac:dyDescent="0.25">
      <c r="A122" s="89"/>
      <c r="B122" s="89"/>
      <c r="C122" s="89"/>
      <c r="D122" s="89"/>
      <c r="E122" s="191"/>
      <c r="F122" s="89"/>
      <c r="G122" s="89"/>
      <c r="H122" s="281">
        <f t="shared" si="45"/>
        <v>0</v>
      </c>
      <c r="I122" s="305"/>
      <c r="J122" s="281">
        <f t="shared" ca="1" si="47"/>
        <v>0</v>
      </c>
      <c r="K122" s="305"/>
      <c r="L122" s="305"/>
      <c r="M122" s="86"/>
      <c r="N122" s="90"/>
      <c r="O122" s="88"/>
      <c r="P122" s="89"/>
      <c r="Q122" s="262">
        <f t="shared" ca="1" si="46"/>
        <v>0</v>
      </c>
      <c r="R122" s="89"/>
      <c r="S122" s="139"/>
      <c r="T122" s="140"/>
      <c r="U122" s="141"/>
      <c r="V122" s="170"/>
      <c r="W122" s="17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</row>
    <row r="123" spans="1:98" s="28" customFormat="1" ht="10.199999999999999" x14ac:dyDescent="0.2">
      <c r="A123" s="87"/>
      <c r="B123" s="87"/>
      <c r="C123" s="87"/>
      <c r="D123" s="87"/>
      <c r="E123" s="192">
        <v>1</v>
      </c>
      <c r="F123" s="101" t="str">
        <f>lists!$Z$25</f>
        <v>Покупка валюты</v>
      </c>
      <c r="G123" s="87"/>
      <c r="H123" s="291">
        <f t="shared" si="45"/>
        <v>0</v>
      </c>
      <c r="I123" s="306"/>
      <c r="J123" s="291">
        <f t="shared" ca="1" si="47"/>
        <v>0</v>
      </c>
      <c r="K123" s="306"/>
      <c r="L123" s="306"/>
      <c r="M123" s="86"/>
      <c r="N123" s="87" t="str">
        <f>$N$49</f>
        <v>RUR</v>
      </c>
      <c r="O123" s="88"/>
      <c r="P123" s="87"/>
      <c r="Q123" s="260">
        <f t="shared" ca="1" si="46"/>
        <v>0</v>
      </c>
      <c r="R123" s="87"/>
      <c r="S123" s="136"/>
      <c r="T123" s="137">
        <f ca="1">SUM(V123:CU123)</f>
        <v>0</v>
      </c>
      <c r="U123" s="138"/>
      <c r="V123" s="168"/>
      <c r="W123" s="169">
        <f>IF(W$7&lt;&gt;"",SUMIFS('Bank-1S'!$AE:$AE,'Bank-1S'!$J:$J,"&gt;="&amp;W$7,'Bank-1S'!$J:$J,"&lt;="&amp;W$8,'Bank-1S'!$AF:$AF,$N123,'Bank-1S'!$X:$X,$F123),SUMIFS('Bank-1S'!$AE:$AE,'Bank-1S'!$J:$J,W$8,'Bank-1S'!$AF:$AF,$N123,'Bank-1S'!$X:$X,$F123))</f>
        <v>0</v>
      </c>
      <c r="X123" s="99">
        <f ca="1">IF(X$7&lt;&gt;"",SUMIFS('Bank-1S'!$AE:$AE,'Bank-1S'!$J:$J,"&gt;="&amp;X$7,'Bank-1S'!$J:$J,"&lt;="&amp;X$8,'Bank-1S'!$AF:$AF,$N123,'Bank-1S'!$X:$X,$F123),SUMIFS('Bank-1S'!$AE:$AE,'Bank-1S'!$J:$J,X$8,'Bank-1S'!$AF:$AF,$N123,'Bank-1S'!$X:$X,$F123))</f>
        <v>0</v>
      </c>
      <c r="Y123" s="99">
        <f ca="1">IF(Y$7&lt;&gt;"",SUMIFS('Bank-1S'!$AE:$AE,'Bank-1S'!$J:$J,"&gt;="&amp;Y$7,'Bank-1S'!$J:$J,"&lt;="&amp;Y$8,'Bank-1S'!$AF:$AF,$N123,'Bank-1S'!$X:$X,$F123),SUMIFS('Bank-1S'!$AE:$AE,'Bank-1S'!$J:$J,Y$8,'Bank-1S'!$AF:$AF,$N123,'Bank-1S'!$X:$X,$F123))</f>
        <v>0</v>
      </c>
      <c r="Z123" s="99">
        <f ca="1">IF(Z$7&lt;&gt;"",SUMIFS('Bank-1S'!$AE:$AE,'Bank-1S'!$J:$J,"&gt;="&amp;Z$7,'Bank-1S'!$J:$J,"&lt;="&amp;Z$8,'Bank-1S'!$AF:$AF,$N123,'Bank-1S'!$X:$X,$F123),SUMIFS('Bank-1S'!$AE:$AE,'Bank-1S'!$J:$J,Z$8,'Bank-1S'!$AF:$AF,$N123,'Bank-1S'!$X:$X,$F123))</f>
        <v>0</v>
      </c>
      <c r="AA123" s="99">
        <f ca="1">IF(AA$7&lt;&gt;"",SUMIFS('Bank-1S'!$AE:$AE,'Bank-1S'!$J:$J,"&gt;="&amp;AA$7,'Bank-1S'!$J:$J,"&lt;="&amp;AA$8,'Bank-1S'!$AF:$AF,$N123,'Bank-1S'!$X:$X,$F123),SUMIFS('Bank-1S'!$AE:$AE,'Bank-1S'!$J:$J,AA$8,'Bank-1S'!$AF:$AF,$N123,'Bank-1S'!$X:$X,$F123))</f>
        <v>0</v>
      </c>
      <c r="AB123" s="99">
        <f ca="1">IF(AB$7&lt;&gt;"",SUMIFS('Bank-1S'!$AE:$AE,'Bank-1S'!$J:$J,"&gt;="&amp;AB$7,'Bank-1S'!$J:$J,"&lt;="&amp;AB$8,'Bank-1S'!$AF:$AF,$N123,'Bank-1S'!$X:$X,$F123),SUMIFS('Bank-1S'!$AE:$AE,'Bank-1S'!$J:$J,AB$8,'Bank-1S'!$AF:$AF,$N123,'Bank-1S'!$X:$X,$F123))</f>
        <v>0</v>
      </c>
      <c r="AC123" s="99">
        <f ca="1">IF(AC$7&lt;&gt;"",SUMIFS('Bank-1S'!$AE:$AE,'Bank-1S'!$J:$J,"&gt;="&amp;AC$7,'Bank-1S'!$J:$J,"&lt;="&amp;AC$8,'Bank-1S'!$AF:$AF,$N123,'Bank-1S'!$X:$X,$F123),SUMIFS('Bank-1S'!$AE:$AE,'Bank-1S'!$J:$J,AC$8,'Bank-1S'!$AF:$AF,$N123,'Bank-1S'!$X:$X,$F123))</f>
        <v>0</v>
      </c>
      <c r="AD123" s="99">
        <f ca="1">IF(AD$7&lt;&gt;"",SUMIFS('Bank-1S'!$AE:$AE,'Bank-1S'!$J:$J,"&gt;="&amp;AD$7,'Bank-1S'!$J:$J,"&lt;="&amp;AD$8,'Bank-1S'!$AF:$AF,$N123,'Bank-1S'!$X:$X,$F123),SUMIFS('Bank-1S'!$AE:$AE,'Bank-1S'!$J:$J,AD$8,'Bank-1S'!$AF:$AF,$N123,'Bank-1S'!$X:$X,$F123))</f>
        <v>0</v>
      </c>
      <c r="AE123" s="99">
        <f ca="1">IF(AE$7&lt;&gt;"",SUMIFS('Bank-1S'!$AE:$AE,'Bank-1S'!$J:$J,"&gt;="&amp;AE$7,'Bank-1S'!$J:$J,"&lt;="&amp;AE$8,'Bank-1S'!$AF:$AF,$N123,'Bank-1S'!$X:$X,$F123),SUMIFS('Bank-1S'!$AE:$AE,'Bank-1S'!$J:$J,AE$8,'Bank-1S'!$AF:$AF,$N123,'Bank-1S'!$X:$X,$F123))</f>
        <v>0</v>
      </c>
      <c r="AF123" s="99">
        <f ca="1">IF(AF$7&lt;&gt;"",SUMIFS('Bank-1S'!$AE:$AE,'Bank-1S'!$J:$J,"&gt;="&amp;AF$7,'Bank-1S'!$J:$J,"&lt;="&amp;AF$8,'Bank-1S'!$AF:$AF,$N123,'Bank-1S'!$X:$X,$F123),SUMIFS('Bank-1S'!$AE:$AE,'Bank-1S'!$J:$J,AF$8,'Bank-1S'!$AF:$AF,$N123,'Bank-1S'!$X:$X,$F123))</f>
        <v>0</v>
      </c>
      <c r="AG123" s="99">
        <f ca="1">IF(AG$7&lt;&gt;"",SUMIFS('Bank-1S'!$AE:$AE,'Bank-1S'!$J:$J,"&gt;="&amp;AG$7,'Bank-1S'!$J:$J,"&lt;="&amp;AG$8,'Bank-1S'!$AF:$AF,$N123,'Bank-1S'!$X:$X,$F123),SUMIFS('Bank-1S'!$AE:$AE,'Bank-1S'!$J:$J,AG$8,'Bank-1S'!$AF:$AF,$N123,'Bank-1S'!$X:$X,$F123))</f>
        <v>0</v>
      </c>
      <c r="AH123" s="99">
        <f ca="1">IF(AH$7&lt;&gt;"",SUMIFS('Bank-1S'!$AE:$AE,'Bank-1S'!$J:$J,"&gt;="&amp;AH$7,'Bank-1S'!$J:$J,"&lt;="&amp;AH$8,'Bank-1S'!$AF:$AF,$N123,'Bank-1S'!$X:$X,$F123),SUMIFS('Bank-1S'!$AE:$AE,'Bank-1S'!$J:$J,AH$8,'Bank-1S'!$AF:$AF,$N123,'Bank-1S'!$X:$X,$F123))</f>
        <v>0</v>
      </c>
      <c r="AI123" s="99">
        <f ca="1">IF(AI$7&lt;&gt;"",SUMIFS('Bank-1S'!$AE:$AE,'Bank-1S'!$J:$J,"&gt;="&amp;AI$7,'Bank-1S'!$J:$J,"&lt;="&amp;AI$8,'Bank-1S'!$AF:$AF,$N123,'Bank-1S'!$X:$X,$F123),SUMIFS('Bank-1S'!$AE:$AE,'Bank-1S'!$J:$J,AI$8,'Bank-1S'!$AF:$AF,$N123,'Bank-1S'!$X:$X,$F123))</f>
        <v>0</v>
      </c>
      <c r="AJ123" s="99">
        <f ca="1">IF(AJ$7&lt;&gt;"",SUMIFS('Bank-1S'!$AE:$AE,'Bank-1S'!$J:$J,"&gt;="&amp;AJ$7,'Bank-1S'!$J:$J,"&lt;="&amp;AJ$8,'Bank-1S'!$AF:$AF,$N123,'Bank-1S'!$X:$X,$F123),SUMIFS('Bank-1S'!$AE:$AE,'Bank-1S'!$J:$J,AJ$8,'Bank-1S'!$AF:$AF,$N123,'Bank-1S'!$X:$X,$F123))</f>
        <v>0</v>
      </c>
      <c r="AK123" s="99">
        <f ca="1">IF(AK$7&lt;&gt;"",SUMIFS('Bank-1S'!$AE:$AE,'Bank-1S'!$J:$J,"&gt;="&amp;AK$7,'Bank-1S'!$J:$J,"&lt;="&amp;AK$8,'Bank-1S'!$AF:$AF,$N123,'Bank-1S'!$X:$X,$F123),SUMIFS('Bank-1S'!$AE:$AE,'Bank-1S'!$J:$J,AK$8,'Bank-1S'!$AF:$AF,$N123,'Bank-1S'!$X:$X,$F123))</f>
        <v>0</v>
      </c>
      <c r="AL123" s="99">
        <f ca="1">IF(AL$7&lt;&gt;"",SUMIFS('Bank-1S'!$AE:$AE,'Bank-1S'!$J:$J,"&gt;="&amp;AL$7,'Bank-1S'!$J:$J,"&lt;="&amp;AL$8,'Bank-1S'!$AF:$AF,$N123,'Bank-1S'!$X:$X,$F123),SUMIFS('Bank-1S'!$AE:$AE,'Bank-1S'!$J:$J,AL$8,'Bank-1S'!$AF:$AF,$N123,'Bank-1S'!$X:$X,$F123))</f>
        <v>0</v>
      </c>
      <c r="AM123" s="99">
        <f ca="1">IF(AM$7&lt;&gt;"",SUMIFS('Bank-1S'!$AE:$AE,'Bank-1S'!$J:$J,"&gt;="&amp;AM$7,'Bank-1S'!$J:$J,"&lt;="&amp;AM$8,'Bank-1S'!$AF:$AF,$N123,'Bank-1S'!$X:$X,$F123),SUMIFS('Bank-1S'!$AE:$AE,'Bank-1S'!$J:$J,AM$8,'Bank-1S'!$AF:$AF,$N123,'Bank-1S'!$X:$X,$F123))</f>
        <v>0</v>
      </c>
      <c r="AN123" s="99">
        <f ca="1">IF(AN$7&lt;&gt;"",SUMIFS('Bank-1S'!$AE:$AE,'Bank-1S'!$J:$J,"&gt;="&amp;AN$7,'Bank-1S'!$J:$J,"&lt;="&amp;AN$8,'Bank-1S'!$AF:$AF,$N123,'Bank-1S'!$X:$X,$F123),SUMIFS('Bank-1S'!$AE:$AE,'Bank-1S'!$J:$J,AN$8,'Bank-1S'!$AF:$AF,$N123,'Bank-1S'!$X:$X,$F123))</f>
        <v>0</v>
      </c>
      <c r="AO123" s="99">
        <f ca="1">IF(AO$7&lt;&gt;"",SUMIFS('Bank-1S'!$AE:$AE,'Bank-1S'!$J:$J,"&gt;="&amp;AO$7,'Bank-1S'!$J:$J,"&lt;="&amp;AO$8,'Bank-1S'!$AF:$AF,$N123,'Bank-1S'!$X:$X,$F123),SUMIFS('Bank-1S'!$AE:$AE,'Bank-1S'!$J:$J,AO$8,'Bank-1S'!$AF:$AF,$N123,'Bank-1S'!$X:$X,$F123))</f>
        <v>0</v>
      </c>
      <c r="AP123" s="99">
        <f ca="1">IF(AP$7&lt;&gt;"",SUMIFS('Bank-1S'!$AE:$AE,'Bank-1S'!$J:$J,"&gt;="&amp;AP$7,'Bank-1S'!$J:$J,"&lt;="&amp;AP$8,'Bank-1S'!$AF:$AF,$N123,'Bank-1S'!$X:$X,$F123),SUMIFS('Bank-1S'!$AE:$AE,'Bank-1S'!$J:$J,AP$8,'Bank-1S'!$AF:$AF,$N123,'Bank-1S'!$X:$X,$F123))</f>
        <v>0</v>
      </c>
      <c r="AQ123" s="99">
        <f ca="1">IF(AQ$7&lt;&gt;"",SUMIFS('Bank-1S'!$AE:$AE,'Bank-1S'!$J:$J,"&gt;="&amp;AQ$7,'Bank-1S'!$J:$J,"&lt;="&amp;AQ$8,'Bank-1S'!$AF:$AF,$N123,'Bank-1S'!$X:$X,$F123),SUMIFS('Bank-1S'!$AE:$AE,'Bank-1S'!$J:$J,AQ$8,'Bank-1S'!$AF:$AF,$N123,'Bank-1S'!$X:$X,$F123))</f>
        <v>0</v>
      </c>
      <c r="AR123" s="99">
        <f ca="1">IF(AR$7&lt;&gt;"",SUMIFS('Bank-1S'!$AE:$AE,'Bank-1S'!$J:$J,"&gt;="&amp;AR$7,'Bank-1S'!$J:$J,"&lt;="&amp;AR$8,'Bank-1S'!$AF:$AF,$N123,'Bank-1S'!$X:$X,$F123),SUMIFS('Bank-1S'!$AE:$AE,'Bank-1S'!$J:$J,AR$8,'Bank-1S'!$AF:$AF,$N123,'Bank-1S'!$X:$X,$F123))</f>
        <v>0</v>
      </c>
      <c r="AS123" s="99">
        <f ca="1">IF(AS$7&lt;&gt;"",SUMIFS('Bank-1S'!$AE:$AE,'Bank-1S'!$J:$J,"&gt;="&amp;AS$7,'Bank-1S'!$J:$J,"&lt;="&amp;AS$8,'Bank-1S'!$AF:$AF,$N123,'Bank-1S'!$X:$X,$F123),SUMIFS('Bank-1S'!$AE:$AE,'Bank-1S'!$J:$J,AS$8,'Bank-1S'!$AF:$AF,$N123,'Bank-1S'!$X:$X,$F123))</f>
        <v>0</v>
      </c>
      <c r="AT123" s="99">
        <f ca="1">IF(AT$7&lt;&gt;"",SUMIFS('Bank-1S'!$AE:$AE,'Bank-1S'!$J:$J,"&gt;="&amp;AT$7,'Bank-1S'!$J:$J,"&lt;="&amp;AT$8,'Bank-1S'!$AF:$AF,$N123,'Bank-1S'!$X:$X,$F123),SUMIFS('Bank-1S'!$AE:$AE,'Bank-1S'!$J:$J,AT$8,'Bank-1S'!$AF:$AF,$N123,'Bank-1S'!$X:$X,$F123))</f>
        <v>0</v>
      </c>
      <c r="AU123" s="99">
        <f ca="1">IF(AU$7&lt;&gt;"",SUMIFS('Bank-1S'!$AE:$AE,'Bank-1S'!$J:$J,"&gt;="&amp;AU$7,'Bank-1S'!$J:$J,"&lt;="&amp;AU$8,'Bank-1S'!$AF:$AF,$N123,'Bank-1S'!$X:$X,$F123),SUMIFS('Bank-1S'!$AE:$AE,'Bank-1S'!$J:$J,AU$8,'Bank-1S'!$AF:$AF,$N123,'Bank-1S'!$X:$X,$F123))</f>
        <v>0</v>
      </c>
      <c r="AV123" s="99">
        <f ca="1">IF(AV$7&lt;&gt;"",SUMIFS('Bank-1S'!$AE:$AE,'Bank-1S'!$J:$J,"&gt;="&amp;AV$7,'Bank-1S'!$J:$J,"&lt;="&amp;AV$8,'Bank-1S'!$AF:$AF,$N123,'Bank-1S'!$X:$X,$F123),SUMIFS('Bank-1S'!$AE:$AE,'Bank-1S'!$J:$J,AV$8,'Bank-1S'!$AF:$AF,$N123,'Bank-1S'!$X:$X,$F123))</f>
        <v>0</v>
      </c>
      <c r="AW123" s="99">
        <f ca="1">IF(AW$7&lt;&gt;"",SUMIFS('Bank-1S'!$AE:$AE,'Bank-1S'!$J:$J,"&gt;="&amp;AW$7,'Bank-1S'!$J:$J,"&lt;="&amp;AW$8,'Bank-1S'!$AF:$AF,$N123,'Bank-1S'!$X:$X,$F123),SUMIFS('Bank-1S'!$AE:$AE,'Bank-1S'!$J:$J,AW$8,'Bank-1S'!$AF:$AF,$N123,'Bank-1S'!$X:$X,$F123))</f>
        <v>0</v>
      </c>
      <c r="AX123" s="99">
        <f ca="1">IF(AX$7&lt;&gt;"",SUMIFS('Bank-1S'!$AE:$AE,'Bank-1S'!$J:$J,"&gt;="&amp;AX$7,'Bank-1S'!$J:$J,"&lt;="&amp;AX$8,'Bank-1S'!$AF:$AF,$N123,'Bank-1S'!$X:$X,$F123),SUMIFS('Bank-1S'!$AE:$AE,'Bank-1S'!$J:$J,AX$8,'Bank-1S'!$AF:$AF,$N123,'Bank-1S'!$X:$X,$F123))</f>
        <v>0</v>
      </c>
      <c r="AY123" s="99">
        <f ca="1">IF(AY$7&lt;&gt;"",SUMIFS('Bank-1S'!$AE:$AE,'Bank-1S'!$J:$J,"&gt;="&amp;AY$7,'Bank-1S'!$J:$J,"&lt;="&amp;AY$8,'Bank-1S'!$AF:$AF,$N123,'Bank-1S'!$X:$X,$F123),SUMIFS('Bank-1S'!$AE:$AE,'Bank-1S'!$J:$J,AY$8,'Bank-1S'!$AF:$AF,$N123,'Bank-1S'!$X:$X,$F123))</f>
        <v>0</v>
      </c>
      <c r="AZ123" s="99">
        <f ca="1">IF(AZ$7&lt;&gt;"",SUMIFS('Bank-1S'!$AE:$AE,'Bank-1S'!$J:$J,"&gt;="&amp;AZ$7,'Bank-1S'!$J:$J,"&lt;="&amp;AZ$8,'Bank-1S'!$AF:$AF,$N123,'Bank-1S'!$X:$X,$F123),SUMIFS('Bank-1S'!$AE:$AE,'Bank-1S'!$J:$J,AZ$8,'Bank-1S'!$AF:$AF,$N123,'Bank-1S'!$X:$X,$F123))</f>
        <v>0</v>
      </c>
      <c r="BA123" s="99">
        <f ca="1">IF(BA$7&lt;&gt;"",SUMIFS('Bank-1S'!$AE:$AE,'Bank-1S'!$J:$J,"&gt;="&amp;BA$7,'Bank-1S'!$J:$J,"&lt;="&amp;BA$8,'Bank-1S'!$AF:$AF,$N123,'Bank-1S'!$X:$X,$F123),SUMIFS('Bank-1S'!$AE:$AE,'Bank-1S'!$J:$J,BA$8,'Bank-1S'!$AF:$AF,$N123,'Bank-1S'!$X:$X,$F123))</f>
        <v>0</v>
      </c>
      <c r="BB123" s="99">
        <f ca="1">IF(BB$7&lt;&gt;"",SUMIFS('Bank-1S'!$AE:$AE,'Bank-1S'!$J:$J,"&gt;="&amp;BB$7,'Bank-1S'!$J:$J,"&lt;="&amp;BB$8,'Bank-1S'!$AF:$AF,$N123,'Bank-1S'!$X:$X,$F123),SUMIFS('Bank-1S'!$AE:$AE,'Bank-1S'!$J:$J,BB$8,'Bank-1S'!$AF:$AF,$N123,'Bank-1S'!$X:$X,$F123))</f>
        <v>0</v>
      </c>
      <c r="BC123" s="99">
        <f ca="1">IF(BC$7&lt;&gt;"",SUMIFS('Bank-1S'!$AE:$AE,'Bank-1S'!$J:$J,"&gt;="&amp;BC$7,'Bank-1S'!$J:$J,"&lt;="&amp;BC$8,'Bank-1S'!$AF:$AF,$N123,'Bank-1S'!$X:$X,$F123),SUMIFS('Bank-1S'!$AE:$AE,'Bank-1S'!$J:$J,BC$8,'Bank-1S'!$AF:$AF,$N123,'Bank-1S'!$X:$X,$F123))</f>
        <v>0</v>
      </c>
      <c r="BD123" s="99">
        <f ca="1">IF(BD$7&lt;&gt;"",SUMIFS('Bank-1S'!$AE:$AE,'Bank-1S'!$J:$J,"&gt;="&amp;BD$7,'Bank-1S'!$J:$J,"&lt;="&amp;BD$8,'Bank-1S'!$AF:$AF,$N123,'Bank-1S'!$X:$X,$F123),SUMIFS('Bank-1S'!$AE:$AE,'Bank-1S'!$J:$J,BD$8,'Bank-1S'!$AF:$AF,$N123,'Bank-1S'!$X:$X,$F123))</f>
        <v>0</v>
      </c>
      <c r="BE123" s="99">
        <f ca="1">IF(BE$7&lt;&gt;"",SUMIFS('Bank-1S'!$AE:$AE,'Bank-1S'!$J:$J,"&gt;="&amp;BE$7,'Bank-1S'!$J:$J,"&lt;="&amp;BE$8,'Bank-1S'!$AF:$AF,$N123,'Bank-1S'!$X:$X,$F123),SUMIFS('Bank-1S'!$AE:$AE,'Bank-1S'!$J:$J,BE$8,'Bank-1S'!$AF:$AF,$N123,'Bank-1S'!$X:$X,$F123))</f>
        <v>0</v>
      </c>
      <c r="BF123" s="99">
        <f ca="1">IF(BF$7&lt;&gt;"",SUMIFS('Bank-1S'!$AE:$AE,'Bank-1S'!$J:$J,"&gt;="&amp;BF$7,'Bank-1S'!$J:$J,"&lt;="&amp;BF$8,'Bank-1S'!$AF:$AF,$N123,'Bank-1S'!$X:$X,$F123),SUMIFS('Bank-1S'!$AE:$AE,'Bank-1S'!$J:$J,BF$8,'Bank-1S'!$AF:$AF,$N123,'Bank-1S'!$X:$X,$F123))</f>
        <v>0</v>
      </c>
      <c r="BG123" s="99">
        <f ca="1">IF(BG$7&lt;&gt;"",SUMIFS('Bank-1S'!$AE:$AE,'Bank-1S'!$J:$J,"&gt;="&amp;BG$7,'Bank-1S'!$J:$J,"&lt;="&amp;BG$8,'Bank-1S'!$AF:$AF,$N123,'Bank-1S'!$X:$X,$F123),SUMIFS('Bank-1S'!$AE:$AE,'Bank-1S'!$J:$J,BG$8,'Bank-1S'!$AF:$AF,$N123,'Bank-1S'!$X:$X,$F123))</f>
        <v>0</v>
      </c>
      <c r="BH123" s="99">
        <f ca="1">IF(BH$7&lt;&gt;"",SUMIFS('Bank-1S'!$AE:$AE,'Bank-1S'!$J:$J,"&gt;="&amp;BH$7,'Bank-1S'!$J:$J,"&lt;="&amp;BH$8,'Bank-1S'!$AF:$AF,$N123,'Bank-1S'!$X:$X,$F123),SUMIFS('Bank-1S'!$AE:$AE,'Bank-1S'!$J:$J,BH$8,'Bank-1S'!$AF:$AF,$N123,'Bank-1S'!$X:$X,$F123))</f>
        <v>0</v>
      </c>
      <c r="BI123" s="99">
        <f ca="1">IF(BI$7&lt;&gt;"",SUMIFS('Bank-1S'!$AE:$AE,'Bank-1S'!$J:$J,"&gt;="&amp;BI$7,'Bank-1S'!$J:$J,"&lt;="&amp;BI$8,'Bank-1S'!$AF:$AF,$N123,'Bank-1S'!$X:$X,$F123),SUMIFS('Bank-1S'!$AE:$AE,'Bank-1S'!$J:$J,BI$8,'Bank-1S'!$AF:$AF,$N123,'Bank-1S'!$X:$X,$F123))</f>
        <v>0</v>
      </c>
      <c r="BJ123" s="99">
        <f ca="1">IF(BJ$7&lt;&gt;"",SUMIFS('Bank-1S'!$AE:$AE,'Bank-1S'!$J:$J,"&gt;="&amp;BJ$7,'Bank-1S'!$J:$J,"&lt;="&amp;BJ$8,'Bank-1S'!$AF:$AF,$N123,'Bank-1S'!$X:$X,$F123),SUMIFS('Bank-1S'!$AE:$AE,'Bank-1S'!$J:$J,BJ$8,'Bank-1S'!$AF:$AF,$N123,'Bank-1S'!$X:$X,$F123))</f>
        <v>0</v>
      </c>
      <c r="BK123" s="99">
        <f ca="1">IF(BK$7&lt;&gt;"",SUMIFS('Bank-1S'!$AE:$AE,'Bank-1S'!$J:$J,"&gt;="&amp;BK$7,'Bank-1S'!$J:$J,"&lt;="&amp;BK$8,'Bank-1S'!$AF:$AF,$N123,'Bank-1S'!$X:$X,$F123),SUMIFS('Bank-1S'!$AE:$AE,'Bank-1S'!$J:$J,BK$8,'Bank-1S'!$AF:$AF,$N123,'Bank-1S'!$X:$X,$F123))</f>
        <v>0</v>
      </c>
      <c r="BL123" s="99">
        <f ca="1">IF(BL$7&lt;&gt;"",SUMIFS('Bank-1S'!$AE:$AE,'Bank-1S'!$J:$J,"&gt;="&amp;BL$7,'Bank-1S'!$J:$J,"&lt;="&amp;BL$8,'Bank-1S'!$AF:$AF,$N123,'Bank-1S'!$X:$X,$F123),SUMIFS('Bank-1S'!$AE:$AE,'Bank-1S'!$J:$J,BL$8,'Bank-1S'!$AF:$AF,$N123,'Bank-1S'!$X:$X,$F123))</f>
        <v>0</v>
      </c>
      <c r="BM123" s="99">
        <f ca="1">IF(BM$7&lt;&gt;"",SUMIFS('Bank-1S'!$AE:$AE,'Bank-1S'!$J:$J,"&gt;="&amp;BM$7,'Bank-1S'!$J:$J,"&lt;="&amp;BM$8,'Bank-1S'!$AF:$AF,$N123,'Bank-1S'!$X:$X,$F123),SUMIFS('Bank-1S'!$AE:$AE,'Bank-1S'!$J:$J,BM$8,'Bank-1S'!$AF:$AF,$N123,'Bank-1S'!$X:$X,$F123))</f>
        <v>0</v>
      </c>
      <c r="BN123" s="99">
        <f ca="1">IF(BN$7&lt;&gt;"",SUMIFS('Bank-1S'!$AE:$AE,'Bank-1S'!$J:$J,"&gt;="&amp;BN$7,'Bank-1S'!$J:$J,"&lt;="&amp;BN$8,'Bank-1S'!$AF:$AF,$N123,'Bank-1S'!$X:$X,$F123),SUMIFS('Bank-1S'!$AE:$AE,'Bank-1S'!$J:$J,BN$8,'Bank-1S'!$AF:$AF,$N123,'Bank-1S'!$X:$X,$F123))</f>
        <v>0</v>
      </c>
      <c r="BO123" s="99">
        <f ca="1">IF(BO$7&lt;&gt;"",SUMIFS('Bank-1S'!$AE:$AE,'Bank-1S'!$J:$J,"&gt;="&amp;BO$7,'Bank-1S'!$J:$J,"&lt;="&amp;BO$8,'Bank-1S'!$AF:$AF,$N123,'Bank-1S'!$X:$X,$F123),SUMIFS('Bank-1S'!$AE:$AE,'Bank-1S'!$J:$J,BO$8,'Bank-1S'!$AF:$AF,$N123,'Bank-1S'!$X:$X,$F123))</f>
        <v>0</v>
      </c>
      <c r="BP123" s="99">
        <f ca="1">IF(BP$7&lt;&gt;"",SUMIFS('Bank-1S'!$AE:$AE,'Bank-1S'!$J:$J,"&gt;="&amp;BP$7,'Bank-1S'!$J:$J,"&lt;="&amp;BP$8,'Bank-1S'!$AF:$AF,$N123,'Bank-1S'!$X:$X,$F123),SUMIFS('Bank-1S'!$AE:$AE,'Bank-1S'!$J:$J,BP$8,'Bank-1S'!$AF:$AF,$N123,'Bank-1S'!$X:$X,$F123))</f>
        <v>0</v>
      </c>
      <c r="BQ123" s="99">
        <f ca="1">IF(BQ$7&lt;&gt;"",SUMIFS('Bank-1S'!$AE:$AE,'Bank-1S'!$J:$J,"&gt;="&amp;BQ$7,'Bank-1S'!$J:$J,"&lt;="&amp;BQ$8,'Bank-1S'!$AF:$AF,$N123,'Bank-1S'!$X:$X,$F123),SUMIFS('Bank-1S'!$AE:$AE,'Bank-1S'!$J:$J,BQ$8,'Bank-1S'!$AF:$AF,$N123,'Bank-1S'!$X:$X,$F123))</f>
        <v>0</v>
      </c>
      <c r="BR123" s="99">
        <f ca="1">IF(BR$7&lt;&gt;"",SUMIFS('Bank-1S'!$AE:$AE,'Bank-1S'!$J:$J,"&gt;="&amp;BR$7,'Bank-1S'!$J:$J,"&lt;="&amp;BR$8,'Bank-1S'!$AF:$AF,$N123,'Bank-1S'!$X:$X,$F123),SUMIFS('Bank-1S'!$AE:$AE,'Bank-1S'!$J:$J,BR$8,'Bank-1S'!$AF:$AF,$N123,'Bank-1S'!$X:$X,$F123))</f>
        <v>0</v>
      </c>
      <c r="BS123" s="99">
        <f ca="1">IF(BS$7&lt;&gt;"",SUMIFS('Bank-1S'!$AE:$AE,'Bank-1S'!$J:$J,"&gt;="&amp;BS$7,'Bank-1S'!$J:$J,"&lt;="&amp;BS$8,'Bank-1S'!$AF:$AF,$N123,'Bank-1S'!$X:$X,$F123),SUMIFS('Bank-1S'!$AE:$AE,'Bank-1S'!$J:$J,BS$8,'Bank-1S'!$AF:$AF,$N123,'Bank-1S'!$X:$X,$F123))</f>
        <v>0</v>
      </c>
      <c r="BT123" s="99">
        <f ca="1">IF(BT$7&lt;&gt;"",SUMIFS('Bank-1S'!$AE:$AE,'Bank-1S'!$J:$J,"&gt;="&amp;BT$7,'Bank-1S'!$J:$J,"&lt;="&amp;BT$8,'Bank-1S'!$AF:$AF,$N123,'Bank-1S'!$X:$X,$F123),SUMIFS('Bank-1S'!$AE:$AE,'Bank-1S'!$J:$J,BT$8,'Bank-1S'!$AF:$AF,$N123,'Bank-1S'!$X:$X,$F123))</f>
        <v>0</v>
      </c>
      <c r="BU123" s="99">
        <f ca="1">IF(BU$7&lt;&gt;"",SUMIFS('Bank-1S'!$AE:$AE,'Bank-1S'!$J:$J,"&gt;="&amp;BU$7,'Bank-1S'!$J:$J,"&lt;="&amp;BU$8,'Bank-1S'!$AF:$AF,$N123,'Bank-1S'!$X:$X,$F123),SUMIFS('Bank-1S'!$AE:$AE,'Bank-1S'!$J:$J,BU$8,'Bank-1S'!$AF:$AF,$N123,'Bank-1S'!$X:$X,$F123))</f>
        <v>0</v>
      </c>
      <c r="BV123" s="99">
        <f ca="1">IF(BV$7&lt;&gt;"",SUMIFS('Bank-1S'!$AE:$AE,'Bank-1S'!$J:$J,"&gt;="&amp;BV$7,'Bank-1S'!$J:$J,"&lt;="&amp;BV$8,'Bank-1S'!$AF:$AF,$N123,'Bank-1S'!$X:$X,$F123),SUMIFS('Bank-1S'!$AE:$AE,'Bank-1S'!$J:$J,BV$8,'Bank-1S'!$AF:$AF,$N123,'Bank-1S'!$X:$X,$F123))</f>
        <v>0</v>
      </c>
      <c r="BW123" s="99">
        <f ca="1">IF(BW$7&lt;&gt;"",SUMIFS('Bank-1S'!$AE:$AE,'Bank-1S'!$J:$J,"&gt;="&amp;BW$7,'Bank-1S'!$J:$J,"&lt;="&amp;BW$8,'Bank-1S'!$AF:$AF,$N123,'Bank-1S'!$X:$X,$F123),SUMIFS('Bank-1S'!$AE:$AE,'Bank-1S'!$J:$J,BW$8,'Bank-1S'!$AF:$AF,$N123,'Bank-1S'!$X:$X,$F123))</f>
        <v>0</v>
      </c>
      <c r="BX123" s="99">
        <f ca="1">IF(BX$7&lt;&gt;"",SUMIFS('Bank-1S'!$AE:$AE,'Bank-1S'!$J:$J,"&gt;="&amp;BX$7,'Bank-1S'!$J:$J,"&lt;="&amp;BX$8,'Bank-1S'!$AF:$AF,$N123,'Bank-1S'!$X:$X,$F123),SUMIFS('Bank-1S'!$AE:$AE,'Bank-1S'!$J:$J,BX$8,'Bank-1S'!$AF:$AF,$N123,'Bank-1S'!$X:$X,$F123))</f>
        <v>0</v>
      </c>
      <c r="BY123" s="99">
        <f ca="1">IF(BY$7&lt;&gt;"",SUMIFS('Bank-1S'!$AE:$AE,'Bank-1S'!$J:$J,"&gt;="&amp;BY$7,'Bank-1S'!$J:$J,"&lt;="&amp;BY$8,'Bank-1S'!$AF:$AF,$N123,'Bank-1S'!$X:$X,$F123),SUMIFS('Bank-1S'!$AE:$AE,'Bank-1S'!$J:$J,BY$8,'Bank-1S'!$AF:$AF,$N123,'Bank-1S'!$X:$X,$F123))</f>
        <v>0</v>
      </c>
      <c r="BZ123" s="99">
        <f ca="1">IF(BZ$7&lt;&gt;"",SUMIFS('Bank-1S'!$AE:$AE,'Bank-1S'!$J:$J,"&gt;="&amp;BZ$7,'Bank-1S'!$J:$J,"&lt;="&amp;BZ$8,'Bank-1S'!$AF:$AF,$N123,'Bank-1S'!$X:$X,$F123),SUMIFS('Bank-1S'!$AE:$AE,'Bank-1S'!$J:$J,BZ$8,'Bank-1S'!$AF:$AF,$N123,'Bank-1S'!$X:$X,$F123))</f>
        <v>0</v>
      </c>
      <c r="CA123" s="99">
        <f ca="1">IF(CA$7&lt;&gt;"",SUMIFS('Bank-1S'!$AE:$AE,'Bank-1S'!$J:$J,"&gt;="&amp;CA$7,'Bank-1S'!$J:$J,"&lt;="&amp;CA$8,'Bank-1S'!$AF:$AF,$N123,'Bank-1S'!$X:$X,$F123),SUMIFS('Bank-1S'!$AE:$AE,'Bank-1S'!$J:$J,CA$8,'Bank-1S'!$AF:$AF,$N123,'Bank-1S'!$X:$X,$F123))</f>
        <v>0</v>
      </c>
      <c r="CB123" s="99">
        <f ca="1">IF(CB$7&lt;&gt;"",SUMIFS('Bank-1S'!$AE:$AE,'Bank-1S'!$J:$J,"&gt;="&amp;CB$7,'Bank-1S'!$J:$J,"&lt;="&amp;CB$8,'Bank-1S'!$AF:$AF,$N123,'Bank-1S'!$X:$X,$F123),SUMIFS('Bank-1S'!$AE:$AE,'Bank-1S'!$J:$J,CB$8,'Bank-1S'!$AF:$AF,$N123,'Bank-1S'!$X:$X,$F123))</f>
        <v>0</v>
      </c>
      <c r="CC123" s="99">
        <f ca="1">IF(CC$7&lt;&gt;"",SUMIFS('Bank-1S'!$AE:$AE,'Bank-1S'!$J:$J,"&gt;="&amp;CC$7,'Bank-1S'!$J:$J,"&lt;="&amp;CC$8,'Bank-1S'!$AF:$AF,$N123,'Bank-1S'!$X:$X,$F123),SUMIFS('Bank-1S'!$AE:$AE,'Bank-1S'!$J:$J,CC$8,'Bank-1S'!$AF:$AF,$N123,'Bank-1S'!$X:$X,$F123))</f>
        <v>0</v>
      </c>
      <c r="CD123" s="99">
        <f ca="1">IF(CD$7&lt;&gt;"",SUMIFS('Bank-1S'!$AE:$AE,'Bank-1S'!$J:$J,"&gt;="&amp;CD$7,'Bank-1S'!$J:$J,"&lt;="&amp;CD$8,'Bank-1S'!$AF:$AF,$N123,'Bank-1S'!$X:$X,$F123),SUMIFS('Bank-1S'!$AE:$AE,'Bank-1S'!$J:$J,CD$8,'Bank-1S'!$AF:$AF,$N123,'Bank-1S'!$X:$X,$F123))</f>
        <v>0</v>
      </c>
      <c r="CE123" s="99">
        <f ca="1">IF(CE$7&lt;&gt;"",SUMIFS('Bank-1S'!$AE:$AE,'Bank-1S'!$J:$J,"&gt;="&amp;CE$7,'Bank-1S'!$J:$J,"&lt;="&amp;CE$8,'Bank-1S'!$AF:$AF,$N123,'Bank-1S'!$X:$X,$F123),SUMIFS('Bank-1S'!$AE:$AE,'Bank-1S'!$J:$J,CE$8,'Bank-1S'!$AF:$AF,$N123,'Bank-1S'!$X:$X,$F123))</f>
        <v>0</v>
      </c>
      <c r="CF123" s="99">
        <f ca="1">IF(CF$7&lt;&gt;"",SUMIFS('Bank-1S'!$AE:$AE,'Bank-1S'!$J:$J,"&gt;="&amp;CF$7,'Bank-1S'!$J:$J,"&lt;="&amp;CF$8,'Bank-1S'!$AF:$AF,$N123,'Bank-1S'!$X:$X,$F123),SUMIFS('Bank-1S'!$AE:$AE,'Bank-1S'!$J:$J,CF$8,'Bank-1S'!$AF:$AF,$N123,'Bank-1S'!$X:$X,$F123))</f>
        <v>0</v>
      </c>
      <c r="CG123" s="99">
        <f ca="1">IF(CG$7&lt;&gt;"",SUMIFS('Bank-1S'!$AE:$AE,'Bank-1S'!$J:$J,"&gt;="&amp;CG$7,'Bank-1S'!$J:$J,"&lt;="&amp;CG$8,'Bank-1S'!$AF:$AF,$N123,'Bank-1S'!$X:$X,$F123),SUMIFS('Bank-1S'!$AE:$AE,'Bank-1S'!$J:$J,CG$8,'Bank-1S'!$AF:$AF,$N123,'Bank-1S'!$X:$X,$F123))</f>
        <v>0</v>
      </c>
      <c r="CH123" s="99">
        <f ca="1">IF(CH$7&lt;&gt;"",SUMIFS('Bank-1S'!$AE:$AE,'Bank-1S'!$J:$J,"&gt;="&amp;CH$7,'Bank-1S'!$J:$J,"&lt;="&amp;CH$8,'Bank-1S'!$AF:$AF,$N123,'Bank-1S'!$X:$X,$F123),SUMIFS('Bank-1S'!$AE:$AE,'Bank-1S'!$J:$J,CH$8,'Bank-1S'!$AF:$AF,$N123,'Bank-1S'!$X:$X,$F123))</f>
        <v>0</v>
      </c>
      <c r="CI123" s="99">
        <f ca="1">IF(CI$7&lt;&gt;"",SUMIFS('Bank-1S'!$AE:$AE,'Bank-1S'!$J:$J,"&gt;="&amp;CI$7,'Bank-1S'!$J:$J,"&lt;="&amp;CI$8,'Bank-1S'!$AF:$AF,$N123,'Bank-1S'!$X:$X,$F123),SUMIFS('Bank-1S'!$AE:$AE,'Bank-1S'!$J:$J,CI$8,'Bank-1S'!$AF:$AF,$N123,'Bank-1S'!$X:$X,$F123))</f>
        <v>0</v>
      </c>
      <c r="CJ123" s="99">
        <f ca="1">IF(CJ$7&lt;&gt;"",SUMIFS('Bank-1S'!$AE:$AE,'Bank-1S'!$J:$J,"&gt;="&amp;CJ$7,'Bank-1S'!$J:$J,"&lt;="&amp;CJ$8,'Bank-1S'!$AF:$AF,$N123,'Bank-1S'!$X:$X,$F123),SUMIFS('Bank-1S'!$AE:$AE,'Bank-1S'!$J:$J,CJ$8,'Bank-1S'!$AF:$AF,$N123,'Bank-1S'!$X:$X,$F123))</f>
        <v>0</v>
      </c>
      <c r="CK123" s="99">
        <f ca="1">IF(CK$7&lt;&gt;"",SUMIFS('Bank-1S'!$AE:$AE,'Bank-1S'!$J:$J,"&gt;="&amp;CK$7,'Bank-1S'!$J:$J,"&lt;="&amp;CK$8,'Bank-1S'!$AF:$AF,$N123,'Bank-1S'!$X:$X,$F123),SUMIFS('Bank-1S'!$AE:$AE,'Bank-1S'!$J:$J,CK$8,'Bank-1S'!$AF:$AF,$N123,'Bank-1S'!$X:$X,$F123))</f>
        <v>0</v>
      </c>
      <c r="CL123" s="99">
        <f ca="1">IF(CL$7&lt;&gt;"",SUMIFS('Bank-1S'!$AE:$AE,'Bank-1S'!$J:$J,"&gt;="&amp;CL$7,'Bank-1S'!$J:$J,"&lt;="&amp;CL$8,'Bank-1S'!$AF:$AF,$N123,'Bank-1S'!$X:$X,$F123),SUMIFS('Bank-1S'!$AE:$AE,'Bank-1S'!$J:$J,CL$8,'Bank-1S'!$AF:$AF,$N123,'Bank-1S'!$X:$X,$F123))</f>
        <v>0</v>
      </c>
      <c r="CM123" s="99">
        <f ca="1">IF(CM$7&lt;&gt;"",SUMIFS('Bank-1S'!$AE:$AE,'Bank-1S'!$J:$J,"&gt;="&amp;CM$7,'Bank-1S'!$J:$J,"&lt;="&amp;CM$8,'Bank-1S'!$AF:$AF,$N123,'Bank-1S'!$X:$X,$F123),SUMIFS('Bank-1S'!$AE:$AE,'Bank-1S'!$J:$J,CM$8,'Bank-1S'!$AF:$AF,$N123,'Bank-1S'!$X:$X,$F123))</f>
        <v>0</v>
      </c>
      <c r="CN123" s="99">
        <f ca="1">IF(CN$7&lt;&gt;"",SUMIFS('Bank-1S'!$AE:$AE,'Bank-1S'!$J:$J,"&gt;="&amp;CN$7,'Bank-1S'!$J:$J,"&lt;="&amp;CN$8,'Bank-1S'!$AF:$AF,$N123,'Bank-1S'!$X:$X,$F123),SUMIFS('Bank-1S'!$AE:$AE,'Bank-1S'!$J:$J,CN$8,'Bank-1S'!$AF:$AF,$N123,'Bank-1S'!$X:$X,$F123))</f>
        <v>0</v>
      </c>
      <c r="CO123" s="99">
        <f ca="1">IF(CO$7&lt;&gt;"",SUMIFS('Bank-1S'!$AE:$AE,'Bank-1S'!$J:$J,"&gt;="&amp;CO$7,'Bank-1S'!$J:$J,"&lt;="&amp;CO$8,'Bank-1S'!$AF:$AF,$N123,'Bank-1S'!$X:$X,$F123),SUMIFS('Bank-1S'!$AE:$AE,'Bank-1S'!$J:$J,CO$8,'Bank-1S'!$AF:$AF,$N123,'Bank-1S'!$X:$X,$F123))</f>
        <v>0</v>
      </c>
      <c r="CP123" s="99">
        <f ca="1">IF(CP$7&lt;&gt;"",SUMIFS('Bank-1S'!$AE:$AE,'Bank-1S'!$J:$J,"&gt;="&amp;CP$7,'Bank-1S'!$J:$J,"&lt;="&amp;CP$8,'Bank-1S'!$AF:$AF,$N123,'Bank-1S'!$X:$X,$F123),SUMIFS('Bank-1S'!$AE:$AE,'Bank-1S'!$J:$J,CP$8,'Bank-1S'!$AF:$AF,$N123,'Bank-1S'!$X:$X,$F123))</f>
        <v>0</v>
      </c>
      <c r="CQ123" s="99">
        <f ca="1">IF(CQ$7&lt;&gt;"",SUMIFS('Bank-1S'!$AE:$AE,'Bank-1S'!$J:$J,"&gt;="&amp;CQ$7,'Bank-1S'!$J:$J,"&lt;="&amp;CQ$8,'Bank-1S'!$AF:$AF,$N123,'Bank-1S'!$X:$X,$F123),SUMIFS('Bank-1S'!$AE:$AE,'Bank-1S'!$J:$J,CQ$8,'Bank-1S'!$AF:$AF,$N123,'Bank-1S'!$X:$X,$F123))</f>
        <v>0</v>
      </c>
      <c r="CR123" s="99">
        <f ca="1">IF(CR$7&lt;&gt;"",SUMIFS('Bank-1S'!$AE:$AE,'Bank-1S'!$J:$J,"&gt;="&amp;CR$7,'Bank-1S'!$J:$J,"&lt;="&amp;CR$8,'Bank-1S'!$AF:$AF,$N123,'Bank-1S'!$X:$X,$F123),SUMIFS('Bank-1S'!$AE:$AE,'Bank-1S'!$J:$J,CR$8,'Bank-1S'!$AF:$AF,$N123,'Bank-1S'!$X:$X,$F123))</f>
        <v>0</v>
      </c>
      <c r="CS123" s="99">
        <f ca="1">IF(CS$7&lt;&gt;"",SUMIFS('Bank-1S'!$AE:$AE,'Bank-1S'!$J:$J,"&gt;="&amp;CS$7,'Bank-1S'!$J:$J,"&lt;="&amp;CS$8,'Bank-1S'!$AF:$AF,$N123,'Bank-1S'!$X:$X,$F123),SUMIFS('Bank-1S'!$AE:$AE,'Bank-1S'!$J:$J,CS$8,'Bank-1S'!$AF:$AF,$N123,'Bank-1S'!$X:$X,$F123))</f>
        <v>0</v>
      </c>
      <c r="CT123" s="99">
        <f ca="1">IF(CT$7&lt;&gt;"",SUMIFS('Bank-1S'!$AE:$AE,'Bank-1S'!$J:$J,"&gt;="&amp;CT$7,'Bank-1S'!$J:$J,"&lt;="&amp;CT$8,'Bank-1S'!$AF:$AF,$N123,'Bank-1S'!$X:$X,$F123),SUMIFS('Bank-1S'!$AE:$AE,'Bank-1S'!$J:$J,CT$8,'Bank-1S'!$AF:$AF,$N123,'Bank-1S'!$X:$X,$F123))</f>
        <v>0</v>
      </c>
    </row>
    <row r="124" spans="1:98" s="28" customFormat="1" ht="10.199999999999999" x14ac:dyDescent="0.2">
      <c r="A124" s="87"/>
      <c r="B124" s="87"/>
      <c r="C124" s="87"/>
      <c r="D124" s="87"/>
      <c r="E124" s="198">
        <v>1</v>
      </c>
      <c r="F124" s="101" t="str">
        <f>lists!$Z$54</f>
        <v>Поступления со счета на счет</v>
      </c>
      <c r="G124" s="87"/>
      <c r="H124" s="291">
        <f t="shared" si="45"/>
        <v>0</v>
      </c>
      <c r="I124" s="306"/>
      <c r="J124" s="291">
        <f t="shared" ca="1" si="47"/>
        <v>0</v>
      </c>
      <c r="K124" s="306"/>
      <c r="L124" s="306"/>
      <c r="M124" s="86"/>
      <c r="N124" s="87" t="str">
        <f>$N$49</f>
        <v>RUR</v>
      </c>
      <c r="O124" s="88"/>
      <c r="P124" s="87"/>
      <c r="Q124" s="260">
        <f t="shared" ca="1" si="46"/>
        <v>0</v>
      </c>
      <c r="R124" s="87"/>
      <c r="S124" s="136"/>
      <c r="T124" s="137">
        <f ca="1">SUM(V124:CU124)</f>
        <v>0</v>
      </c>
      <c r="U124" s="138"/>
      <c r="V124" s="168"/>
      <c r="W124" s="169">
        <f>IF(W$7&lt;&gt;"",SUMIFS('Bank-1S'!$AE:$AE,'Bank-1S'!$J:$J,"&gt;="&amp;W$7,'Bank-1S'!$J:$J,"&lt;="&amp;W$8,'Bank-1S'!$AF:$AF,$N124,'Bank-1S'!$X:$X,$F124),SUMIFS('Bank-1S'!$AE:$AE,'Bank-1S'!$J:$J,W$8,'Bank-1S'!$AF:$AF,$N124,'Bank-1S'!$X:$X,$F124))</f>
        <v>0</v>
      </c>
      <c r="X124" s="99">
        <f ca="1">IF(X$7&lt;&gt;"",SUMIFS('Bank-1S'!$AE:$AE,'Bank-1S'!$J:$J,"&gt;="&amp;X$7,'Bank-1S'!$J:$J,"&lt;="&amp;X$8,'Bank-1S'!$AF:$AF,$N124,'Bank-1S'!$X:$X,$F124),SUMIFS('Bank-1S'!$AE:$AE,'Bank-1S'!$J:$J,X$8,'Bank-1S'!$AF:$AF,$N124,'Bank-1S'!$X:$X,$F124))</f>
        <v>0</v>
      </c>
      <c r="Y124" s="99">
        <f ca="1">IF(Y$7&lt;&gt;"",SUMIFS('Bank-1S'!$AE:$AE,'Bank-1S'!$J:$J,"&gt;="&amp;Y$7,'Bank-1S'!$J:$J,"&lt;="&amp;Y$8,'Bank-1S'!$AF:$AF,$N124,'Bank-1S'!$X:$X,$F124),SUMIFS('Bank-1S'!$AE:$AE,'Bank-1S'!$J:$J,Y$8,'Bank-1S'!$AF:$AF,$N124,'Bank-1S'!$X:$X,$F124))</f>
        <v>0</v>
      </c>
      <c r="Z124" s="99">
        <f ca="1">IF(Z$7&lt;&gt;"",SUMIFS('Bank-1S'!$AE:$AE,'Bank-1S'!$J:$J,"&gt;="&amp;Z$7,'Bank-1S'!$J:$J,"&lt;="&amp;Z$8,'Bank-1S'!$AF:$AF,$N124,'Bank-1S'!$X:$X,$F124),SUMIFS('Bank-1S'!$AE:$AE,'Bank-1S'!$J:$J,Z$8,'Bank-1S'!$AF:$AF,$N124,'Bank-1S'!$X:$X,$F124))</f>
        <v>0</v>
      </c>
      <c r="AA124" s="99">
        <f ca="1">IF(AA$7&lt;&gt;"",SUMIFS('Bank-1S'!$AE:$AE,'Bank-1S'!$J:$J,"&gt;="&amp;AA$7,'Bank-1S'!$J:$J,"&lt;="&amp;AA$8,'Bank-1S'!$AF:$AF,$N124,'Bank-1S'!$X:$X,$F124),SUMIFS('Bank-1S'!$AE:$AE,'Bank-1S'!$J:$J,AA$8,'Bank-1S'!$AF:$AF,$N124,'Bank-1S'!$X:$X,$F124))</f>
        <v>0</v>
      </c>
      <c r="AB124" s="99">
        <f ca="1">IF(AB$7&lt;&gt;"",SUMIFS('Bank-1S'!$AE:$AE,'Bank-1S'!$J:$J,"&gt;="&amp;AB$7,'Bank-1S'!$J:$J,"&lt;="&amp;AB$8,'Bank-1S'!$AF:$AF,$N124,'Bank-1S'!$X:$X,$F124),SUMIFS('Bank-1S'!$AE:$AE,'Bank-1S'!$J:$J,AB$8,'Bank-1S'!$AF:$AF,$N124,'Bank-1S'!$X:$X,$F124))</f>
        <v>0</v>
      </c>
      <c r="AC124" s="99">
        <f ca="1">IF(AC$7&lt;&gt;"",SUMIFS('Bank-1S'!$AE:$AE,'Bank-1S'!$J:$J,"&gt;="&amp;AC$7,'Bank-1S'!$J:$J,"&lt;="&amp;AC$8,'Bank-1S'!$AF:$AF,$N124,'Bank-1S'!$X:$X,$F124),SUMIFS('Bank-1S'!$AE:$AE,'Bank-1S'!$J:$J,AC$8,'Bank-1S'!$AF:$AF,$N124,'Bank-1S'!$X:$X,$F124))</f>
        <v>0</v>
      </c>
      <c r="AD124" s="99">
        <f ca="1">IF(AD$7&lt;&gt;"",SUMIFS('Bank-1S'!$AE:$AE,'Bank-1S'!$J:$J,"&gt;="&amp;AD$7,'Bank-1S'!$J:$J,"&lt;="&amp;AD$8,'Bank-1S'!$AF:$AF,$N124,'Bank-1S'!$X:$X,$F124),SUMIFS('Bank-1S'!$AE:$AE,'Bank-1S'!$J:$J,AD$8,'Bank-1S'!$AF:$AF,$N124,'Bank-1S'!$X:$X,$F124))</f>
        <v>0</v>
      </c>
      <c r="AE124" s="99">
        <f ca="1">IF(AE$7&lt;&gt;"",SUMIFS('Bank-1S'!$AE:$AE,'Bank-1S'!$J:$J,"&gt;="&amp;AE$7,'Bank-1S'!$J:$J,"&lt;="&amp;AE$8,'Bank-1S'!$AF:$AF,$N124,'Bank-1S'!$X:$X,$F124),SUMIFS('Bank-1S'!$AE:$AE,'Bank-1S'!$J:$J,AE$8,'Bank-1S'!$AF:$AF,$N124,'Bank-1S'!$X:$X,$F124))</f>
        <v>0</v>
      </c>
      <c r="AF124" s="99">
        <f ca="1">IF(AF$7&lt;&gt;"",SUMIFS('Bank-1S'!$AE:$AE,'Bank-1S'!$J:$J,"&gt;="&amp;AF$7,'Bank-1S'!$J:$J,"&lt;="&amp;AF$8,'Bank-1S'!$AF:$AF,$N124,'Bank-1S'!$X:$X,$F124),SUMIFS('Bank-1S'!$AE:$AE,'Bank-1S'!$J:$J,AF$8,'Bank-1S'!$AF:$AF,$N124,'Bank-1S'!$X:$X,$F124))</f>
        <v>0</v>
      </c>
      <c r="AG124" s="99">
        <f ca="1">IF(AG$7&lt;&gt;"",SUMIFS('Bank-1S'!$AE:$AE,'Bank-1S'!$J:$J,"&gt;="&amp;AG$7,'Bank-1S'!$J:$J,"&lt;="&amp;AG$8,'Bank-1S'!$AF:$AF,$N124,'Bank-1S'!$X:$X,$F124),SUMIFS('Bank-1S'!$AE:$AE,'Bank-1S'!$J:$J,AG$8,'Bank-1S'!$AF:$AF,$N124,'Bank-1S'!$X:$X,$F124))</f>
        <v>0</v>
      </c>
      <c r="AH124" s="99">
        <f ca="1">IF(AH$7&lt;&gt;"",SUMIFS('Bank-1S'!$AE:$AE,'Bank-1S'!$J:$J,"&gt;="&amp;AH$7,'Bank-1S'!$J:$J,"&lt;="&amp;AH$8,'Bank-1S'!$AF:$AF,$N124,'Bank-1S'!$X:$X,$F124),SUMIFS('Bank-1S'!$AE:$AE,'Bank-1S'!$J:$J,AH$8,'Bank-1S'!$AF:$AF,$N124,'Bank-1S'!$X:$X,$F124))</f>
        <v>0</v>
      </c>
      <c r="AI124" s="99">
        <f ca="1">IF(AI$7&lt;&gt;"",SUMIFS('Bank-1S'!$AE:$AE,'Bank-1S'!$J:$J,"&gt;="&amp;AI$7,'Bank-1S'!$J:$J,"&lt;="&amp;AI$8,'Bank-1S'!$AF:$AF,$N124,'Bank-1S'!$X:$X,$F124),SUMIFS('Bank-1S'!$AE:$AE,'Bank-1S'!$J:$J,AI$8,'Bank-1S'!$AF:$AF,$N124,'Bank-1S'!$X:$X,$F124))</f>
        <v>0</v>
      </c>
      <c r="AJ124" s="99">
        <f ca="1">IF(AJ$7&lt;&gt;"",SUMIFS('Bank-1S'!$AE:$AE,'Bank-1S'!$J:$J,"&gt;="&amp;AJ$7,'Bank-1S'!$J:$J,"&lt;="&amp;AJ$8,'Bank-1S'!$AF:$AF,$N124,'Bank-1S'!$X:$X,$F124),SUMIFS('Bank-1S'!$AE:$AE,'Bank-1S'!$J:$J,AJ$8,'Bank-1S'!$AF:$AF,$N124,'Bank-1S'!$X:$X,$F124))</f>
        <v>0</v>
      </c>
      <c r="AK124" s="99">
        <f ca="1">IF(AK$7&lt;&gt;"",SUMIFS('Bank-1S'!$AE:$AE,'Bank-1S'!$J:$J,"&gt;="&amp;AK$7,'Bank-1S'!$J:$J,"&lt;="&amp;AK$8,'Bank-1S'!$AF:$AF,$N124,'Bank-1S'!$X:$X,$F124),SUMIFS('Bank-1S'!$AE:$AE,'Bank-1S'!$J:$J,AK$8,'Bank-1S'!$AF:$AF,$N124,'Bank-1S'!$X:$X,$F124))</f>
        <v>0</v>
      </c>
      <c r="AL124" s="99">
        <f ca="1">IF(AL$7&lt;&gt;"",SUMIFS('Bank-1S'!$AE:$AE,'Bank-1S'!$J:$J,"&gt;="&amp;AL$7,'Bank-1S'!$J:$J,"&lt;="&amp;AL$8,'Bank-1S'!$AF:$AF,$N124,'Bank-1S'!$X:$X,$F124),SUMIFS('Bank-1S'!$AE:$AE,'Bank-1S'!$J:$J,AL$8,'Bank-1S'!$AF:$AF,$N124,'Bank-1S'!$X:$X,$F124))</f>
        <v>0</v>
      </c>
      <c r="AM124" s="99">
        <f ca="1">IF(AM$7&lt;&gt;"",SUMIFS('Bank-1S'!$AE:$AE,'Bank-1S'!$J:$J,"&gt;="&amp;AM$7,'Bank-1S'!$J:$J,"&lt;="&amp;AM$8,'Bank-1S'!$AF:$AF,$N124,'Bank-1S'!$X:$X,$F124),SUMIFS('Bank-1S'!$AE:$AE,'Bank-1S'!$J:$J,AM$8,'Bank-1S'!$AF:$AF,$N124,'Bank-1S'!$X:$X,$F124))</f>
        <v>0</v>
      </c>
      <c r="AN124" s="99">
        <f ca="1">IF(AN$7&lt;&gt;"",SUMIFS('Bank-1S'!$AE:$AE,'Bank-1S'!$J:$J,"&gt;="&amp;AN$7,'Bank-1S'!$J:$J,"&lt;="&amp;AN$8,'Bank-1S'!$AF:$AF,$N124,'Bank-1S'!$X:$X,$F124),SUMIFS('Bank-1S'!$AE:$AE,'Bank-1S'!$J:$J,AN$8,'Bank-1S'!$AF:$AF,$N124,'Bank-1S'!$X:$X,$F124))</f>
        <v>0</v>
      </c>
      <c r="AO124" s="99">
        <f ca="1">IF(AO$7&lt;&gt;"",SUMIFS('Bank-1S'!$AE:$AE,'Bank-1S'!$J:$J,"&gt;="&amp;AO$7,'Bank-1S'!$J:$J,"&lt;="&amp;AO$8,'Bank-1S'!$AF:$AF,$N124,'Bank-1S'!$X:$X,$F124),SUMIFS('Bank-1S'!$AE:$AE,'Bank-1S'!$J:$J,AO$8,'Bank-1S'!$AF:$AF,$N124,'Bank-1S'!$X:$X,$F124))</f>
        <v>0</v>
      </c>
      <c r="AP124" s="99">
        <f ca="1">IF(AP$7&lt;&gt;"",SUMIFS('Bank-1S'!$AE:$AE,'Bank-1S'!$J:$J,"&gt;="&amp;AP$7,'Bank-1S'!$J:$J,"&lt;="&amp;AP$8,'Bank-1S'!$AF:$AF,$N124,'Bank-1S'!$X:$X,$F124),SUMIFS('Bank-1S'!$AE:$AE,'Bank-1S'!$J:$J,AP$8,'Bank-1S'!$AF:$AF,$N124,'Bank-1S'!$X:$X,$F124))</f>
        <v>0</v>
      </c>
      <c r="AQ124" s="99">
        <f ca="1">IF(AQ$7&lt;&gt;"",SUMIFS('Bank-1S'!$AE:$AE,'Bank-1S'!$J:$J,"&gt;="&amp;AQ$7,'Bank-1S'!$J:$J,"&lt;="&amp;AQ$8,'Bank-1S'!$AF:$AF,$N124,'Bank-1S'!$X:$X,$F124),SUMIFS('Bank-1S'!$AE:$AE,'Bank-1S'!$J:$J,AQ$8,'Bank-1S'!$AF:$AF,$N124,'Bank-1S'!$X:$X,$F124))</f>
        <v>0</v>
      </c>
      <c r="AR124" s="99">
        <f ca="1">IF(AR$7&lt;&gt;"",SUMIFS('Bank-1S'!$AE:$AE,'Bank-1S'!$J:$J,"&gt;="&amp;AR$7,'Bank-1S'!$J:$J,"&lt;="&amp;AR$8,'Bank-1S'!$AF:$AF,$N124,'Bank-1S'!$X:$X,$F124),SUMIFS('Bank-1S'!$AE:$AE,'Bank-1S'!$J:$J,AR$8,'Bank-1S'!$AF:$AF,$N124,'Bank-1S'!$X:$X,$F124))</f>
        <v>0</v>
      </c>
      <c r="AS124" s="99">
        <f ca="1">IF(AS$7&lt;&gt;"",SUMIFS('Bank-1S'!$AE:$AE,'Bank-1S'!$J:$J,"&gt;="&amp;AS$7,'Bank-1S'!$J:$J,"&lt;="&amp;AS$8,'Bank-1S'!$AF:$AF,$N124,'Bank-1S'!$X:$X,$F124),SUMIFS('Bank-1S'!$AE:$AE,'Bank-1S'!$J:$J,AS$8,'Bank-1S'!$AF:$AF,$N124,'Bank-1S'!$X:$X,$F124))</f>
        <v>0</v>
      </c>
      <c r="AT124" s="99">
        <f ca="1">IF(AT$7&lt;&gt;"",SUMIFS('Bank-1S'!$AE:$AE,'Bank-1S'!$J:$J,"&gt;="&amp;AT$7,'Bank-1S'!$J:$J,"&lt;="&amp;AT$8,'Bank-1S'!$AF:$AF,$N124,'Bank-1S'!$X:$X,$F124),SUMIFS('Bank-1S'!$AE:$AE,'Bank-1S'!$J:$J,AT$8,'Bank-1S'!$AF:$AF,$N124,'Bank-1S'!$X:$X,$F124))</f>
        <v>0</v>
      </c>
      <c r="AU124" s="99">
        <f ca="1">IF(AU$7&lt;&gt;"",SUMIFS('Bank-1S'!$AE:$AE,'Bank-1S'!$J:$J,"&gt;="&amp;AU$7,'Bank-1S'!$J:$J,"&lt;="&amp;AU$8,'Bank-1S'!$AF:$AF,$N124,'Bank-1S'!$X:$X,$F124),SUMIFS('Bank-1S'!$AE:$AE,'Bank-1S'!$J:$J,AU$8,'Bank-1S'!$AF:$AF,$N124,'Bank-1S'!$X:$X,$F124))</f>
        <v>0</v>
      </c>
      <c r="AV124" s="99">
        <f ca="1">IF(AV$7&lt;&gt;"",SUMIFS('Bank-1S'!$AE:$AE,'Bank-1S'!$J:$J,"&gt;="&amp;AV$7,'Bank-1S'!$J:$J,"&lt;="&amp;AV$8,'Bank-1S'!$AF:$AF,$N124,'Bank-1S'!$X:$X,$F124),SUMIFS('Bank-1S'!$AE:$AE,'Bank-1S'!$J:$J,AV$8,'Bank-1S'!$AF:$AF,$N124,'Bank-1S'!$X:$X,$F124))</f>
        <v>0</v>
      </c>
      <c r="AW124" s="99">
        <f ca="1">IF(AW$7&lt;&gt;"",SUMIFS('Bank-1S'!$AE:$AE,'Bank-1S'!$J:$J,"&gt;="&amp;AW$7,'Bank-1S'!$J:$J,"&lt;="&amp;AW$8,'Bank-1S'!$AF:$AF,$N124,'Bank-1S'!$X:$X,$F124),SUMIFS('Bank-1S'!$AE:$AE,'Bank-1S'!$J:$J,AW$8,'Bank-1S'!$AF:$AF,$N124,'Bank-1S'!$X:$X,$F124))</f>
        <v>0</v>
      </c>
      <c r="AX124" s="99">
        <f ca="1">IF(AX$7&lt;&gt;"",SUMIFS('Bank-1S'!$AE:$AE,'Bank-1S'!$J:$J,"&gt;="&amp;AX$7,'Bank-1S'!$J:$J,"&lt;="&amp;AX$8,'Bank-1S'!$AF:$AF,$N124,'Bank-1S'!$X:$X,$F124),SUMIFS('Bank-1S'!$AE:$AE,'Bank-1S'!$J:$J,AX$8,'Bank-1S'!$AF:$AF,$N124,'Bank-1S'!$X:$X,$F124))</f>
        <v>0</v>
      </c>
      <c r="AY124" s="99">
        <f ca="1">IF(AY$7&lt;&gt;"",SUMIFS('Bank-1S'!$AE:$AE,'Bank-1S'!$J:$J,"&gt;="&amp;AY$7,'Bank-1S'!$J:$J,"&lt;="&amp;AY$8,'Bank-1S'!$AF:$AF,$N124,'Bank-1S'!$X:$X,$F124),SUMIFS('Bank-1S'!$AE:$AE,'Bank-1S'!$J:$J,AY$8,'Bank-1S'!$AF:$AF,$N124,'Bank-1S'!$X:$X,$F124))</f>
        <v>0</v>
      </c>
      <c r="AZ124" s="99">
        <f ca="1">IF(AZ$7&lt;&gt;"",SUMIFS('Bank-1S'!$AE:$AE,'Bank-1S'!$J:$J,"&gt;="&amp;AZ$7,'Bank-1S'!$J:$J,"&lt;="&amp;AZ$8,'Bank-1S'!$AF:$AF,$N124,'Bank-1S'!$X:$X,$F124),SUMIFS('Bank-1S'!$AE:$AE,'Bank-1S'!$J:$J,AZ$8,'Bank-1S'!$AF:$AF,$N124,'Bank-1S'!$X:$X,$F124))</f>
        <v>0</v>
      </c>
      <c r="BA124" s="99">
        <f ca="1">IF(BA$7&lt;&gt;"",SUMIFS('Bank-1S'!$AE:$AE,'Bank-1S'!$J:$J,"&gt;="&amp;BA$7,'Bank-1S'!$J:$J,"&lt;="&amp;BA$8,'Bank-1S'!$AF:$AF,$N124,'Bank-1S'!$X:$X,$F124),SUMIFS('Bank-1S'!$AE:$AE,'Bank-1S'!$J:$J,BA$8,'Bank-1S'!$AF:$AF,$N124,'Bank-1S'!$X:$X,$F124))</f>
        <v>0</v>
      </c>
      <c r="BB124" s="99">
        <f ca="1">IF(BB$7&lt;&gt;"",SUMIFS('Bank-1S'!$AE:$AE,'Bank-1S'!$J:$J,"&gt;="&amp;BB$7,'Bank-1S'!$J:$J,"&lt;="&amp;BB$8,'Bank-1S'!$AF:$AF,$N124,'Bank-1S'!$X:$X,$F124),SUMIFS('Bank-1S'!$AE:$AE,'Bank-1S'!$J:$J,BB$8,'Bank-1S'!$AF:$AF,$N124,'Bank-1S'!$X:$X,$F124))</f>
        <v>0</v>
      </c>
      <c r="BC124" s="99">
        <f ca="1">IF(BC$7&lt;&gt;"",SUMIFS('Bank-1S'!$AE:$AE,'Bank-1S'!$J:$J,"&gt;="&amp;BC$7,'Bank-1S'!$J:$J,"&lt;="&amp;BC$8,'Bank-1S'!$AF:$AF,$N124,'Bank-1S'!$X:$X,$F124),SUMIFS('Bank-1S'!$AE:$AE,'Bank-1S'!$J:$J,BC$8,'Bank-1S'!$AF:$AF,$N124,'Bank-1S'!$X:$X,$F124))</f>
        <v>0</v>
      </c>
      <c r="BD124" s="99">
        <f ca="1">IF(BD$7&lt;&gt;"",SUMIFS('Bank-1S'!$AE:$AE,'Bank-1S'!$J:$J,"&gt;="&amp;BD$7,'Bank-1S'!$J:$J,"&lt;="&amp;BD$8,'Bank-1S'!$AF:$AF,$N124,'Bank-1S'!$X:$X,$F124),SUMIFS('Bank-1S'!$AE:$AE,'Bank-1S'!$J:$J,BD$8,'Bank-1S'!$AF:$AF,$N124,'Bank-1S'!$X:$X,$F124))</f>
        <v>0</v>
      </c>
      <c r="BE124" s="99">
        <f ca="1">IF(BE$7&lt;&gt;"",SUMIFS('Bank-1S'!$AE:$AE,'Bank-1S'!$J:$J,"&gt;="&amp;BE$7,'Bank-1S'!$J:$J,"&lt;="&amp;BE$8,'Bank-1S'!$AF:$AF,$N124,'Bank-1S'!$X:$X,$F124),SUMIFS('Bank-1S'!$AE:$AE,'Bank-1S'!$J:$J,BE$8,'Bank-1S'!$AF:$AF,$N124,'Bank-1S'!$X:$X,$F124))</f>
        <v>0</v>
      </c>
      <c r="BF124" s="99">
        <f ca="1">IF(BF$7&lt;&gt;"",SUMIFS('Bank-1S'!$AE:$AE,'Bank-1S'!$J:$J,"&gt;="&amp;BF$7,'Bank-1S'!$J:$J,"&lt;="&amp;BF$8,'Bank-1S'!$AF:$AF,$N124,'Bank-1S'!$X:$X,$F124),SUMIFS('Bank-1S'!$AE:$AE,'Bank-1S'!$J:$J,BF$8,'Bank-1S'!$AF:$AF,$N124,'Bank-1S'!$X:$X,$F124))</f>
        <v>0</v>
      </c>
      <c r="BG124" s="99">
        <f ca="1">IF(BG$7&lt;&gt;"",SUMIFS('Bank-1S'!$AE:$AE,'Bank-1S'!$J:$J,"&gt;="&amp;BG$7,'Bank-1S'!$J:$J,"&lt;="&amp;BG$8,'Bank-1S'!$AF:$AF,$N124,'Bank-1S'!$X:$X,$F124),SUMIFS('Bank-1S'!$AE:$AE,'Bank-1S'!$J:$J,BG$8,'Bank-1S'!$AF:$AF,$N124,'Bank-1S'!$X:$X,$F124))</f>
        <v>0</v>
      </c>
      <c r="BH124" s="99">
        <f ca="1">IF(BH$7&lt;&gt;"",SUMIFS('Bank-1S'!$AE:$AE,'Bank-1S'!$J:$J,"&gt;="&amp;BH$7,'Bank-1S'!$J:$J,"&lt;="&amp;BH$8,'Bank-1S'!$AF:$AF,$N124,'Bank-1S'!$X:$X,$F124),SUMIFS('Bank-1S'!$AE:$AE,'Bank-1S'!$J:$J,BH$8,'Bank-1S'!$AF:$AF,$N124,'Bank-1S'!$X:$X,$F124))</f>
        <v>0</v>
      </c>
      <c r="BI124" s="99">
        <f ca="1">IF(BI$7&lt;&gt;"",SUMIFS('Bank-1S'!$AE:$AE,'Bank-1S'!$J:$J,"&gt;="&amp;BI$7,'Bank-1S'!$J:$J,"&lt;="&amp;BI$8,'Bank-1S'!$AF:$AF,$N124,'Bank-1S'!$X:$X,$F124),SUMIFS('Bank-1S'!$AE:$AE,'Bank-1S'!$J:$J,BI$8,'Bank-1S'!$AF:$AF,$N124,'Bank-1S'!$X:$X,$F124))</f>
        <v>0</v>
      </c>
      <c r="BJ124" s="99">
        <f ca="1">IF(BJ$7&lt;&gt;"",SUMIFS('Bank-1S'!$AE:$AE,'Bank-1S'!$J:$J,"&gt;="&amp;BJ$7,'Bank-1S'!$J:$J,"&lt;="&amp;BJ$8,'Bank-1S'!$AF:$AF,$N124,'Bank-1S'!$X:$X,$F124),SUMIFS('Bank-1S'!$AE:$AE,'Bank-1S'!$J:$J,BJ$8,'Bank-1S'!$AF:$AF,$N124,'Bank-1S'!$X:$X,$F124))</f>
        <v>0</v>
      </c>
      <c r="BK124" s="99">
        <f ca="1">IF(BK$7&lt;&gt;"",SUMIFS('Bank-1S'!$AE:$AE,'Bank-1S'!$J:$J,"&gt;="&amp;BK$7,'Bank-1S'!$J:$J,"&lt;="&amp;BK$8,'Bank-1S'!$AF:$AF,$N124,'Bank-1S'!$X:$X,$F124),SUMIFS('Bank-1S'!$AE:$AE,'Bank-1S'!$J:$J,BK$8,'Bank-1S'!$AF:$AF,$N124,'Bank-1S'!$X:$X,$F124))</f>
        <v>0</v>
      </c>
      <c r="BL124" s="99">
        <f ca="1">IF(BL$7&lt;&gt;"",SUMIFS('Bank-1S'!$AE:$AE,'Bank-1S'!$J:$J,"&gt;="&amp;BL$7,'Bank-1S'!$J:$J,"&lt;="&amp;BL$8,'Bank-1S'!$AF:$AF,$N124,'Bank-1S'!$X:$X,$F124),SUMIFS('Bank-1S'!$AE:$AE,'Bank-1S'!$J:$J,BL$8,'Bank-1S'!$AF:$AF,$N124,'Bank-1S'!$X:$X,$F124))</f>
        <v>0</v>
      </c>
      <c r="BM124" s="99">
        <f ca="1">IF(BM$7&lt;&gt;"",SUMIFS('Bank-1S'!$AE:$AE,'Bank-1S'!$J:$J,"&gt;="&amp;BM$7,'Bank-1S'!$J:$J,"&lt;="&amp;BM$8,'Bank-1S'!$AF:$AF,$N124,'Bank-1S'!$X:$X,$F124),SUMIFS('Bank-1S'!$AE:$AE,'Bank-1S'!$J:$J,BM$8,'Bank-1S'!$AF:$AF,$N124,'Bank-1S'!$X:$X,$F124))</f>
        <v>0</v>
      </c>
      <c r="BN124" s="99">
        <f ca="1">IF(BN$7&lt;&gt;"",SUMIFS('Bank-1S'!$AE:$AE,'Bank-1S'!$J:$J,"&gt;="&amp;BN$7,'Bank-1S'!$J:$J,"&lt;="&amp;BN$8,'Bank-1S'!$AF:$AF,$N124,'Bank-1S'!$X:$X,$F124),SUMIFS('Bank-1S'!$AE:$AE,'Bank-1S'!$J:$J,BN$8,'Bank-1S'!$AF:$AF,$N124,'Bank-1S'!$X:$X,$F124))</f>
        <v>0</v>
      </c>
      <c r="BO124" s="99">
        <f ca="1">IF(BO$7&lt;&gt;"",SUMIFS('Bank-1S'!$AE:$AE,'Bank-1S'!$J:$J,"&gt;="&amp;BO$7,'Bank-1S'!$J:$J,"&lt;="&amp;BO$8,'Bank-1S'!$AF:$AF,$N124,'Bank-1S'!$X:$X,$F124),SUMIFS('Bank-1S'!$AE:$AE,'Bank-1S'!$J:$J,BO$8,'Bank-1S'!$AF:$AF,$N124,'Bank-1S'!$X:$X,$F124))</f>
        <v>0</v>
      </c>
      <c r="BP124" s="99">
        <f ca="1">IF(BP$7&lt;&gt;"",SUMIFS('Bank-1S'!$AE:$AE,'Bank-1S'!$J:$J,"&gt;="&amp;BP$7,'Bank-1S'!$J:$J,"&lt;="&amp;BP$8,'Bank-1S'!$AF:$AF,$N124,'Bank-1S'!$X:$X,$F124),SUMIFS('Bank-1S'!$AE:$AE,'Bank-1S'!$J:$J,BP$8,'Bank-1S'!$AF:$AF,$N124,'Bank-1S'!$X:$X,$F124))</f>
        <v>0</v>
      </c>
      <c r="BQ124" s="99">
        <f ca="1">IF(BQ$7&lt;&gt;"",SUMIFS('Bank-1S'!$AE:$AE,'Bank-1S'!$J:$J,"&gt;="&amp;BQ$7,'Bank-1S'!$J:$J,"&lt;="&amp;BQ$8,'Bank-1S'!$AF:$AF,$N124,'Bank-1S'!$X:$X,$F124),SUMIFS('Bank-1S'!$AE:$AE,'Bank-1S'!$J:$J,BQ$8,'Bank-1S'!$AF:$AF,$N124,'Bank-1S'!$X:$X,$F124))</f>
        <v>0</v>
      </c>
      <c r="BR124" s="99">
        <f ca="1">IF(BR$7&lt;&gt;"",SUMIFS('Bank-1S'!$AE:$AE,'Bank-1S'!$J:$J,"&gt;="&amp;BR$7,'Bank-1S'!$J:$J,"&lt;="&amp;BR$8,'Bank-1S'!$AF:$AF,$N124,'Bank-1S'!$X:$X,$F124),SUMIFS('Bank-1S'!$AE:$AE,'Bank-1S'!$J:$J,BR$8,'Bank-1S'!$AF:$AF,$N124,'Bank-1S'!$X:$X,$F124))</f>
        <v>0</v>
      </c>
      <c r="BS124" s="99">
        <f ca="1">IF(BS$7&lt;&gt;"",SUMIFS('Bank-1S'!$AE:$AE,'Bank-1S'!$J:$J,"&gt;="&amp;BS$7,'Bank-1S'!$J:$J,"&lt;="&amp;BS$8,'Bank-1S'!$AF:$AF,$N124,'Bank-1S'!$X:$X,$F124),SUMIFS('Bank-1S'!$AE:$AE,'Bank-1S'!$J:$J,BS$8,'Bank-1S'!$AF:$AF,$N124,'Bank-1S'!$X:$X,$F124))</f>
        <v>0</v>
      </c>
      <c r="BT124" s="99">
        <f ca="1">IF(BT$7&lt;&gt;"",SUMIFS('Bank-1S'!$AE:$AE,'Bank-1S'!$J:$J,"&gt;="&amp;BT$7,'Bank-1S'!$J:$J,"&lt;="&amp;BT$8,'Bank-1S'!$AF:$AF,$N124,'Bank-1S'!$X:$X,$F124),SUMIFS('Bank-1S'!$AE:$AE,'Bank-1S'!$J:$J,BT$8,'Bank-1S'!$AF:$AF,$N124,'Bank-1S'!$X:$X,$F124))</f>
        <v>0</v>
      </c>
      <c r="BU124" s="99">
        <f ca="1">IF(BU$7&lt;&gt;"",SUMIFS('Bank-1S'!$AE:$AE,'Bank-1S'!$J:$J,"&gt;="&amp;BU$7,'Bank-1S'!$J:$J,"&lt;="&amp;BU$8,'Bank-1S'!$AF:$AF,$N124,'Bank-1S'!$X:$X,$F124),SUMIFS('Bank-1S'!$AE:$AE,'Bank-1S'!$J:$J,BU$8,'Bank-1S'!$AF:$AF,$N124,'Bank-1S'!$X:$X,$F124))</f>
        <v>0</v>
      </c>
      <c r="BV124" s="99">
        <f ca="1">IF(BV$7&lt;&gt;"",SUMIFS('Bank-1S'!$AE:$AE,'Bank-1S'!$J:$J,"&gt;="&amp;BV$7,'Bank-1S'!$J:$J,"&lt;="&amp;BV$8,'Bank-1S'!$AF:$AF,$N124,'Bank-1S'!$X:$X,$F124),SUMIFS('Bank-1S'!$AE:$AE,'Bank-1S'!$J:$J,BV$8,'Bank-1S'!$AF:$AF,$N124,'Bank-1S'!$X:$X,$F124))</f>
        <v>0</v>
      </c>
      <c r="BW124" s="99">
        <f ca="1">IF(BW$7&lt;&gt;"",SUMIFS('Bank-1S'!$AE:$AE,'Bank-1S'!$J:$J,"&gt;="&amp;BW$7,'Bank-1S'!$J:$J,"&lt;="&amp;BW$8,'Bank-1S'!$AF:$AF,$N124,'Bank-1S'!$X:$X,$F124),SUMIFS('Bank-1S'!$AE:$AE,'Bank-1S'!$J:$J,BW$8,'Bank-1S'!$AF:$AF,$N124,'Bank-1S'!$X:$X,$F124))</f>
        <v>0</v>
      </c>
      <c r="BX124" s="99">
        <f ca="1">IF(BX$7&lt;&gt;"",SUMIFS('Bank-1S'!$AE:$AE,'Bank-1S'!$J:$J,"&gt;="&amp;BX$7,'Bank-1S'!$J:$J,"&lt;="&amp;BX$8,'Bank-1S'!$AF:$AF,$N124,'Bank-1S'!$X:$X,$F124),SUMIFS('Bank-1S'!$AE:$AE,'Bank-1S'!$J:$J,BX$8,'Bank-1S'!$AF:$AF,$N124,'Bank-1S'!$X:$X,$F124))</f>
        <v>0</v>
      </c>
      <c r="BY124" s="99">
        <f ca="1">IF(BY$7&lt;&gt;"",SUMIFS('Bank-1S'!$AE:$AE,'Bank-1S'!$J:$J,"&gt;="&amp;BY$7,'Bank-1S'!$J:$J,"&lt;="&amp;BY$8,'Bank-1S'!$AF:$AF,$N124,'Bank-1S'!$X:$X,$F124),SUMIFS('Bank-1S'!$AE:$AE,'Bank-1S'!$J:$J,BY$8,'Bank-1S'!$AF:$AF,$N124,'Bank-1S'!$X:$X,$F124))</f>
        <v>0</v>
      </c>
      <c r="BZ124" s="99">
        <f ca="1">IF(BZ$7&lt;&gt;"",SUMIFS('Bank-1S'!$AE:$AE,'Bank-1S'!$J:$J,"&gt;="&amp;BZ$7,'Bank-1S'!$J:$J,"&lt;="&amp;BZ$8,'Bank-1S'!$AF:$AF,$N124,'Bank-1S'!$X:$X,$F124),SUMIFS('Bank-1S'!$AE:$AE,'Bank-1S'!$J:$J,BZ$8,'Bank-1S'!$AF:$AF,$N124,'Bank-1S'!$X:$X,$F124))</f>
        <v>0</v>
      </c>
      <c r="CA124" s="99">
        <f ca="1">IF(CA$7&lt;&gt;"",SUMIFS('Bank-1S'!$AE:$AE,'Bank-1S'!$J:$J,"&gt;="&amp;CA$7,'Bank-1S'!$J:$J,"&lt;="&amp;CA$8,'Bank-1S'!$AF:$AF,$N124,'Bank-1S'!$X:$X,$F124),SUMIFS('Bank-1S'!$AE:$AE,'Bank-1S'!$J:$J,CA$8,'Bank-1S'!$AF:$AF,$N124,'Bank-1S'!$X:$X,$F124))</f>
        <v>0</v>
      </c>
      <c r="CB124" s="99">
        <f ca="1">IF(CB$7&lt;&gt;"",SUMIFS('Bank-1S'!$AE:$AE,'Bank-1S'!$J:$J,"&gt;="&amp;CB$7,'Bank-1S'!$J:$J,"&lt;="&amp;CB$8,'Bank-1S'!$AF:$AF,$N124,'Bank-1S'!$X:$X,$F124),SUMIFS('Bank-1S'!$AE:$AE,'Bank-1S'!$J:$J,CB$8,'Bank-1S'!$AF:$AF,$N124,'Bank-1S'!$X:$X,$F124))</f>
        <v>0</v>
      </c>
      <c r="CC124" s="99">
        <f ca="1">IF(CC$7&lt;&gt;"",SUMIFS('Bank-1S'!$AE:$AE,'Bank-1S'!$J:$J,"&gt;="&amp;CC$7,'Bank-1S'!$J:$J,"&lt;="&amp;CC$8,'Bank-1S'!$AF:$AF,$N124,'Bank-1S'!$X:$X,$F124),SUMIFS('Bank-1S'!$AE:$AE,'Bank-1S'!$J:$J,CC$8,'Bank-1S'!$AF:$AF,$N124,'Bank-1S'!$X:$X,$F124))</f>
        <v>0</v>
      </c>
      <c r="CD124" s="99">
        <f ca="1">IF(CD$7&lt;&gt;"",SUMIFS('Bank-1S'!$AE:$AE,'Bank-1S'!$J:$J,"&gt;="&amp;CD$7,'Bank-1S'!$J:$J,"&lt;="&amp;CD$8,'Bank-1S'!$AF:$AF,$N124,'Bank-1S'!$X:$X,$F124),SUMIFS('Bank-1S'!$AE:$AE,'Bank-1S'!$J:$J,CD$8,'Bank-1S'!$AF:$AF,$N124,'Bank-1S'!$X:$X,$F124))</f>
        <v>0</v>
      </c>
      <c r="CE124" s="99">
        <f ca="1">IF(CE$7&lt;&gt;"",SUMIFS('Bank-1S'!$AE:$AE,'Bank-1S'!$J:$J,"&gt;="&amp;CE$7,'Bank-1S'!$J:$J,"&lt;="&amp;CE$8,'Bank-1S'!$AF:$AF,$N124,'Bank-1S'!$X:$X,$F124),SUMIFS('Bank-1S'!$AE:$AE,'Bank-1S'!$J:$J,CE$8,'Bank-1S'!$AF:$AF,$N124,'Bank-1S'!$X:$X,$F124))</f>
        <v>0</v>
      </c>
      <c r="CF124" s="99">
        <f ca="1">IF(CF$7&lt;&gt;"",SUMIFS('Bank-1S'!$AE:$AE,'Bank-1S'!$J:$J,"&gt;="&amp;CF$7,'Bank-1S'!$J:$J,"&lt;="&amp;CF$8,'Bank-1S'!$AF:$AF,$N124,'Bank-1S'!$X:$X,$F124),SUMIFS('Bank-1S'!$AE:$AE,'Bank-1S'!$J:$J,CF$8,'Bank-1S'!$AF:$AF,$N124,'Bank-1S'!$X:$X,$F124))</f>
        <v>0</v>
      </c>
      <c r="CG124" s="99">
        <f ca="1">IF(CG$7&lt;&gt;"",SUMIFS('Bank-1S'!$AE:$AE,'Bank-1S'!$J:$J,"&gt;="&amp;CG$7,'Bank-1S'!$J:$J,"&lt;="&amp;CG$8,'Bank-1S'!$AF:$AF,$N124,'Bank-1S'!$X:$X,$F124),SUMIFS('Bank-1S'!$AE:$AE,'Bank-1S'!$J:$J,CG$8,'Bank-1S'!$AF:$AF,$N124,'Bank-1S'!$X:$X,$F124))</f>
        <v>0</v>
      </c>
      <c r="CH124" s="99">
        <f ca="1">IF(CH$7&lt;&gt;"",SUMIFS('Bank-1S'!$AE:$AE,'Bank-1S'!$J:$J,"&gt;="&amp;CH$7,'Bank-1S'!$J:$J,"&lt;="&amp;CH$8,'Bank-1S'!$AF:$AF,$N124,'Bank-1S'!$X:$X,$F124),SUMIFS('Bank-1S'!$AE:$AE,'Bank-1S'!$J:$J,CH$8,'Bank-1S'!$AF:$AF,$N124,'Bank-1S'!$X:$X,$F124))</f>
        <v>0</v>
      </c>
      <c r="CI124" s="99">
        <f ca="1">IF(CI$7&lt;&gt;"",SUMIFS('Bank-1S'!$AE:$AE,'Bank-1S'!$J:$J,"&gt;="&amp;CI$7,'Bank-1S'!$J:$J,"&lt;="&amp;CI$8,'Bank-1S'!$AF:$AF,$N124,'Bank-1S'!$X:$X,$F124),SUMIFS('Bank-1S'!$AE:$AE,'Bank-1S'!$J:$J,CI$8,'Bank-1S'!$AF:$AF,$N124,'Bank-1S'!$X:$X,$F124))</f>
        <v>0</v>
      </c>
      <c r="CJ124" s="99">
        <f ca="1">IF(CJ$7&lt;&gt;"",SUMIFS('Bank-1S'!$AE:$AE,'Bank-1S'!$J:$J,"&gt;="&amp;CJ$7,'Bank-1S'!$J:$J,"&lt;="&amp;CJ$8,'Bank-1S'!$AF:$AF,$N124,'Bank-1S'!$X:$X,$F124),SUMIFS('Bank-1S'!$AE:$AE,'Bank-1S'!$J:$J,CJ$8,'Bank-1S'!$AF:$AF,$N124,'Bank-1S'!$X:$X,$F124))</f>
        <v>0</v>
      </c>
      <c r="CK124" s="99">
        <f ca="1">IF(CK$7&lt;&gt;"",SUMIFS('Bank-1S'!$AE:$AE,'Bank-1S'!$J:$J,"&gt;="&amp;CK$7,'Bank-1S'!$J:$J,"&lt;="&amp;CK$8,'Bank-1S'!$AF:$AF,$N124,'Bank-1S'!$X:$X,$F124),SUMIFS('Bank-1S'!$AE:$AE,'Bank-1S'!$J:$J,CK$8,'Bank-1S'!$AF:$AF,$N124,'Bank-1S'!$X:$X,$F124))</f>
        <v>0</v>
      </c>
      <c r="CL124" s="99">
        <f ca="1">IF(CL$7&lt;&gt;"",SUMIFS('Bank-1S'!$AE:$AE,'Bank-1S'!$J:$J,"&gt;="&amp;CL$7,'Bank-1S'!$J:$J,"&lt;="&amp;CL$8,'Bank-1S'!$AF:$AF,$N124,'Bank-1S'!$X:$X,$F124),SUMIFS('Bank-1S'!$AE:$AE,'Bank-1S'!$J:$J,CL$8,'Bank-1S'!$AF:$AF,$N124,'Bank-1S'!$X:$X,$F124))</f>
        <v>0</v>
      </c>
      <c r="CM124" s="99">
        <f ca="1">IF(CM$7&lt;&gt;"",SUMIFS('Bank-1S'!$AE:$AE,'Bank-1S'!$J:$J,"&gt;="&amp;CM$7,'Bank-1S'!$J:$J,"&lt;="&amp;CM$8,'Bank-1S'!$AF:$AF,$N124,'Bank-1S'!$X:$X,$F124),SUMIFS('Bank-1S'!$AE:$AE,'Bank-1S'!$J:$J,CM$8,'Bank-1S'!$AF:$AF,$N124,'Bank-1S'!$X:$X,$F124))</f>
        <v>0</v>
      </c>
      <c r="CN124" s="99">
        <f ca="1">IF(CN$7&lt;&gt;"",SUMIFS('Bank-1S'!$AE:$AE,'Bank-1S'!$J:$J,"&gt;="&amp;CN$7,'Bank-1S'!$J:$J,"&lt;="&amp;CN$8,'Bank-1S'!$AF:$AF,$N124,'Bank-1S'!$X:$X,$F124),SUMIFS('Bank-1S'!$AE:$AE,'Bank-1S'!$J:$J,CN$8,'Bank-1S'!$AF:$AF,$N124,'Bank-1S'!$X:$X,$F124))</f>
        <v>0</v>
      </c>
      <c r="CO124" s="99">
        <f ca="1">IF(CO$7&lt;&gt;"",SUMIFS('Bank-1S'!$AE:$AE,'Bank-1S'!$J:$J,"&gt;="&amp;CO$7,'Bank-1S'!$J:$J,"&lt;="&amp;CO$8,'Bank-1S'!$AF:$AF,$N124,'Bank-1S'!$X:$X,$F124),SUMIFS('Bank-1S'!$AE:$AE,'Bank-1S'!$J:$J,CO$8,'Bank-1S'!$AF:$AF,$N124,'Bank-1S'!$X:$X,$F124))</f>
        <v>0</v>
      </c>
      <c r="CP124" s="99">
        <f ca="1">IF(CP$7&lt;&gt;"",SUMIFS('Bank-1S'!$AE:$AE,'Bank-1S'!$J:$J,"&gt;="&amp;CP$7,'Bank-1S'!$J:$J,"&lt;="&amp;CP$8,'Bank-1S'!$AF:$AF,$N124,'Bank-1S'!$X:$X,$F124),SUMIFS('Bank-1S'!$AE:$AE,'Bank-1S'!$J:$J,CP$8,'Bank-1S'!$AF:$AF,$N124,'Bank-1S'!$X:$X,$F124))</f>
        <v>0</v>
      </c>
      <c r="CQ124" s="99">
        <f ca="1">IF(CQ$7&lt;&gt;"",SUMIFS('Bank-1S'!$AE:$AE,'Bank-1S'!$J:$J,"&gt;="&amp;CQ$7,'Bank-1S'!$J:$J,"&lt;="&amp;CQ$8,'Bank-1S'!$AF:$AF,$N124,'Bank-1S'!$X:$X,$F124),SUMIFS('Bank-1S'!$AE:$AE,'Bank-1S'!$J:$J,CQ$8,'Bank-1S'!$AF:$AF,$N124,'Bank-1S'!$X:$X,$F124))</f>
        <v>0</v>
      </c>
      <c r="CR124" s="99">
        <f ca="1">IF(CR$7&lt;&gt;"",SUMIFS('Bank-1S'!$AE:$AE,'Bank-1S'!$J:$J,"&gt;="&amp;CR$7,'Bank-1S'!$J:$J,"&lt;="&amp;CR$8,'Bank-1S'!$AF:$AF,$N124,'Bank-1S'!$X:$X,$F124),SUMIFS('Bank-1S'!$AE:$AE,'Bank-1S'!$J:$J,CR$8,'Bank-1S'!$AF:$AF,$N124,'Bank-1S'!$X:$X,$F124))</f>
        <v>0</v>
      </c>
      <c r="CS124" s="99">
        <f ca="1">IF(CS$7&lt;&gt;"",SUMIFS('Bank-1S'!$AE:$AE,'Bank-1S'!$J:$J,"&gt;="&amp;CS$7,'Bank-1S'!$J:$J,"&lt;="&amp;CS$8,'Bank-1S'!$AF:$AF,$N124,'Bank-1S'!$X:$X,$F124),SUMIFS('Bank-1S'!$AE:$AE,'Bank-1S'!$J:$J,CS$8,'Bank-1S'!$AF:$AF,$N124,'Bank-1S'!$X:$X,$F124))</f>
        <v>0</v>
      </c>
      <c r="CT124" s="99">
        <f ca="1">IF(CT$7&lt;&gt;"",SUMIFS('Bank-1S'!$AE:$AE,'Bank-1S'!$J:$J,"&gt;="&amp;CT$7,'Bank-1S'!$J:$J,"&lt;="&amp;CT$8,'Bank-1S'!$AF:$AF,$N124,'Bank-1S'!$X:$X,$F124),SUMIFS('Bank-1S'!$AE:$AE,'Bank-1S'!$J:$J,CT$8,'Bank-1S'!$AF:$AF,$N124,'Bank-1S'!$X:$X,$F124))</f>
        <v>0</v>
      </c>
    </row>
    <row r="125" spans="1:98" ht="3" customHeight="1" x14ac:dyDescent="0.25">
      <c r="A125" s="89"/>
      <c r="B125" s="89"/>
      <c r="C125" s="89"/>
      <c r="D125" s="89"/>
      <c r="E125" s="191"/>
      <c r="F125" s="89"/>
      <c r="G125" s="89"/>
      <c r="H125" s="281">
        <f t="shared" si="45"/>
        <v>0</v>
      </c>
      <c r="I125" s="305"/>
      <c r="J125" s="281">
        <f t="shared" ca="1" si="47"/>
        <v>0</v>
      </c>
      <c r="K125" s="305"/>
      <c r="L125" s="305"/>
      <c r="M125" s="86"/>
      <c r="N125" s="90"/>
      <c r="O125" s="88"/>
      <c r="P125" s="89"/>
      <c r="Q125" s="262">
        <f t="shared" ca="1" si="46"/>
        <v>0</v>
      </c>
      <c r="R125" s="89"/>
      <c r="S125" s="139"/>
      <c r="T125" s="140"/>
      <c r="U125" s="141"/>
      <c r="V125" s="170"/>
      <c r="W125" s="17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</row>
    <row r="126" spans="1:98" ht="3" customHeight="1" x14ac:dyDescent="0.25">
      <c r="A126" s="89"/>
      <c r="B126" s="89"/>
      <c r="C126" s="89"/>
      <c r="D126" s="89"/>
      <c r="E126" s="191"/>
      <c r="F126" s="89"/>
      <c r="G126" s="89"/>
      <c r="H126" s="281">
        <f t="shared" si="45"/>
        <v>0</v>
      </c>
      <c r="I126" s="305"/>
      <c r="J126" s="281">
        <f t="shared" ca="1" si="47"/>
        <v>0</v>
      </c>
      <c r="K126" s="305"/>
      <c r="L126" s="305"/>
      <c r="M126" s="86"/>
      <c r="N126" s="90"/>
      <c r="O126" s="88"/>
      <c r="P126" s="89"/>
      <c r="Q126" s="262">
        <f t="shared" ca="1" si="46"/>
        <v>0</v>
      </c>
      <c r="R126" s="89"/>
      <c r="S126" s="139"/>
      <c r="T126" s="140"/>
      <c r="U126" s="141"/>
      <c r="V126" s="170"/>
      <c r="W126" s="17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</row>
    <row r="127" spans="1:98" s="28" customFormat="1" ht="10.199999999999999" x14ac:dyDescent="0.2">
      <c r="A127" s="87"/>
      <c r="B127" s="87"/>
      <c r="C127" s="87"/>
      <c r="D127" s="87"/>
      <c r="E127" s="192">
        <v>1</v>
      </c>
      <c r="F127" s="101" t="str">
        <f>lists!$Z$62</f>
        <v>Оплаты транзитные - GE</v>
      </c>
      <c r="G127" s="87"/>
      <c r="H127" s="291">
        <f t="shared" si="45"/>
        <v>0</v>
      </c>
      <c r="I127" s="306"/>
      <c r="J127" s="291">
        <f t="shared" ca="1" si="47"/>
        <v>0</v>
      </c>
      <c r="K127" s="306"/>
      <c r="L127" s="306"/>
      <c r="M127" s="86"/>
      <c r="N127" s="87" t="str">
        <f>$N$49</f>
        <v>RUR</v>
      </c>
      <c r="O127" s="88"/>
      <c r="P127" s="87"/>
      <c r="Q127" s="260">
        <f t="shared" ca="1" si="46"/>
        <v>0</v>
      </c>
      <c r="R127" s="87"/>
      <c r="S127" s="136"/>
      <c r="T127" s="137">
        <f ca="1">SUM(V127:CU127)</f>
        <v>0</v>
      </c>
      <c r="U127" s="138"/>
      <c r="V127" s="168"/>
      <c r="W127" s="169">
        <f>IF(W$7&lt;&gt;"",SUMIFS('Bank-1S'!$AE:$AE,'Bank-1S'!$J:$J,"&gt;="&amp;W$7,'Bank-1S'!$J:$J,"&lt;="&amp;W$8,'Bank-1S'!$AF:$AF,$N127,'Bank-1S'!$X:$X,$F127),SUMIFS('Bank-1S'!$AE:$AE,'Bank-1S'!$J:$J,W$8,'Bank-1S'!$AF:$AF,$N127,'Bank-1S'!$X:$X,$F127))</f>
        <v>0</v>
      </c>
      <c r="X127" s="99">
        <f ca="1">IF(X$7&lt;&gt;"",SUMIFS('Bank-1S'!$AE:$AE,'Bank-1S'!$J:$J,"&gt;="&amp;X$7,'Bank-1S'!$J:$J,"&lt;="&amp;X$8,'Bank-1S'!$AF:$AF,$N127,'Bank-1S'!$X:$X,$F127),SUMIFS('Bank-1S'!$AE:$AE,'Bank-1S'!$J:$J,X$8,'Bank-1S'!$AF:$AF,$N127,'Bank-1S'!$X:$X,$F127))</f>
        <v>0</v>
      </c>
      <c r="Y127" s="99">
        <f ca="1">IF(Y$7&lt;&gt;"",SUMIFS('Bank-1S'!$AE:$AE,'Bank-1S'!$J:$J,"&gt;="&amp;Y$7,'Bank-1S'!$J:$J,"&lt;="&amp;Y$8,'Bank-1S'!$AF:$AF,$N127,'Bank-1S'!$X:$X,$F127),SUMIFS('Bank-1S'!$AE:$AE,'Bank-1S'!$J:$J,Y$8,'Bank-1S'!$AF:$AF,$N127,'Bank-1S'!$X:$X,$F127))</f>
        <v>0</v>
      </c>
      <c r="Z127" s="99">
        <f ca="1">IF(Z$7&lt;&gt;"",SUMIFS('Bank-1S'!$AE:$AE,'Bank-1S'!$J:$J,"&gt;="&amp;Z$7,'Bank-1S'!$J:$J,"&lt;="&amp;Z$8,'Bank-1S'!$AF:$AF,$N127,'Bank-1S'!$X:$X,$F127),SUMIFS('Bank-1S'!$AE:$AE,'Bank-1S'!$J:$J,Z$8,'Bank-1S'!$AF:$AF,$N127,'Bank-1S'!$X:$X,$F127))</f>
        <v>0</v>
      </c>
      <c r="AA127" s="99">
        <f ca="1">IF(AA$7&lt;&gt;"",SUMIFS('Bank-1S'!$AE:$AE,'Bank-1S'!$J:$J,"&gt;="&amp;AA$7,'Bank-1S'!$J:$J,"&lt;="&amp;AA$8,'Bank-1S'!$AF:$AF,$N127,'Bank-1S'!$X:$X,$F127),SUMIFS('Bank-1S'!$AE:$AE,'Bank-1S'!$J:$J,AA$8,'Bank-1S'!$AF:$AF,$N127,'Bank-1S'!$X:$X,$F127))</f>
        <v>0</v>
      </c>
      <c r="AB127" s="99">
        <f ca="1">IF(AB$7&lt;&gt;"",SUMIFS('Bank-1S'!$AE:$AE,'Bank-1S'!$J:$J,"&gt;="&amp;AB$7,'Bank-1S'!$J:$J,"&lt;="&amp;AB$8,'Bank-1S'!$AF:$AF,$N127,'Bank-1S'!$X:$X,$F127),SUMIFS('Bank-1S'!$AE:$AE,'Bank-1S'!$J:$J,AB$8,'Bank-1S'!$AF:$AF,$N127,'Bank-1S'!$X:$X,$F127))</f>
        <v>0</v>
      </c>
      <c r="AC127" s="99">
        <f ca="1">IF(AC$7&lt;&gt;"",SUMIFS('Bank-1S'!$AE:$AE,'Bank-1S'!$J:$J,"&gt;="&amp;AC$7,'Bank-1S'!$J:$J,"&lt;="&amp;AC$8,'Bank-1S'!$AF:$AF,$N127,'Bank-1S'!$X:$X,$F127),SUMIFS('Bank-1S'!$AE:$AE,'Bank-1S'!$J:$J,AC$8,'Bank-1S'!$AF:$AF,$N127,'Bank-1S'!$X:$X,$F127))</f>
        <v>0</v>
      </c>
      <c r="AD127" s="99">
        <f ca="1">IF(AD$7&lt;&gt;"",SUMIFS('Bank-1S'!$AE:$AE,'Bank-1S'!$J:$J,"&gt;="&amp;AD$7,'Bank-1S'!$J:$J,"&lt;="&amp;AD$8,'Bank-1S'!$AF:$AF,$N127,'Bank-1S'!$X:$X,$F127),SUMIFS('Bank-1S'!$AE:$AE,'Bank-1S'!$J:$J,AD$8,'Bank-1S'!$AF:$AF,$N127,'Bank-1S'!$X:$X,$F127))</f>
        <v>0</v>
      </c>
      <c r="AE127" s="99">
        <f ca="1">IF(AE$7&lt;&gt;"",SUMIFS('Bank-1S'!$AE:$AE,'Bank-1S'!$J:$J,"&gt;="&amp;AE$7,'Bank-1S'!$J:$J,"&lt;="&amp;AE$8,'Bank-1S'!$AF:$AF,$N127,'Bank-1S'!$X:$X,$F127),SUMIFS('Bank-1S'!$AE:$AE,'Bank-1S'!$J:$J,AE$8,'Bank-1S'!$AF:$AF,$N127,'Bank-1S'!$X:$X,$F127))</f>
        <v>0</v>
      </c>
      <c r="AF127" s="99">
        <f ca="1">IF(AF$7&lt;&gt;"",SUMIFS('Bank-1S'!$AE:$AE,'Bank-1S'!$J:$J,"&gt;="&amp;AF$7,'Bank-1S'!$J:$J,"&lt;="&amp;AF$8,'Bank-1S'!$AF:$AF,$N127,'Bank-1S'!$X:$X,$F127),SUMIFS('Bank-1S'!$AE:$AE,'Bank-1S'!$J:$J,AF$8,'Bank-1S'!$AF:$AF,$N127,'Bank-1S'!$X:$X,$F127))</f>
        <v>0</v>
      </c>
      <c r="AG127" s="99">
        <f ca="1">IF(AG$7&lt;&gt;"",SUMIFS('Bank-1S'!$AE:$AE,'Bank-1S'!$J:$J,"&gt;="&amp;AG$7,'Bank-1S'!$J:$J,"&lt;="&amp;AG$8,'Bank-1S'!$AF:$AF,$N127,'Bank-1S'!$X:$X,$F127),SUMIFS('Bank-1S'!$AE:$AE,'Bank-1S'!$J:$J,AG$8,'Bank-1S'!$AF:$AF,$N127,'Bank-1S'!$X:$X,$F127))</f>
        <v>0</v>
      </c>
      <c r="AH127" s="99">
        <f ca="1">IF(AH$7&lt;&gt;"",SUMIFS('Bank-1S'!$AE:$AE,'Bank-1S'!$J:$J,"&gt;="&amp;AH$7,'Bank-1S'!$J:$J,"&lt;="&amp;AH$8,'Bank-1S'!$AF:$AF,$N127,'Bank-1S'!$X:$X,$F127),SUMIFS('Bank-1S'!$AE:$AE,'Bank-1S'!$J:$J,AH$8,'Bank-1S'!$AF:$AF,$N127,'Bank-1S'!$X:$X,$F127))</f>
        <v>0</v>
      </c>
      <c r="AI127" s="99">
        <f ca="1">IF(AI$7&lt;&gt;"",SUMIFS('Bank-1S'!$AE:$AE,'Bank-1S'!$J:$J,"&gt;="&amp;AI$7,'Bank-1S'!$J:$J,"&lt;="&amp;AI$8,'Bank-1S'!$AF:$AF,$N127,'Bank-1S'!$X:$X,$F127),SUMIFS('Bank-1S'!$AE:$AE,'Bank-1S'!$J:$J,AI$8,'Bank-1S'!$AF:$AF,$N127,'Bank-1S'!$X:$X,$F127))</f>
        <v>0</v>
      </c>
      <c r="AJ127" s="99">
        <f ca="1">IF(AJ$7&lt;&gt;"",SUMIFS('Bank-1S'!$AE:$AE,'Bank-1S'!$J:$J,"&gt;="&amp;AJ$7,'Bank-1S'!$J:$J,"&lt;="&amp;AJ$8,'Bank-1S'!$AF:$AF,$N127,'Bank-1S'!$X:$X,$F127),SUMIFS('Bank-1S'!$AE:$AE,'Bank-1S'!$J:$J,AJ$8,'Bank-1S'!$AF:$AF,$N127,'Bank-1S'!$X:$X,$F127))</f>
        <v>0</v>
      </c>
      <c r="AK127" s="99">
        <f ca="1">IF(AK$7&lt;&gt;"",SUMIFS('Bank-1S'!$AE:$AE,'Bank-1S'!$J:$J,"&gt;="&amp;AK$7,'Bank-1S'!$J:$J,"&lt;="&amp;AK$8,'Bank-1S'!$AF:$AF,$N127,'Bank-1S'!$X:$X,$F127),SUMIFS('Bank-1S'!$AE:$AE,'Bank-1S'!$J:$J,AK$8,'Bank-1S'!$AF:$AF,$N127,'Bank-1S'!$X:$X,$F127))</f>
        <v>0</v>
      </c>
      <c r="AL127" s="99">
        <f ca="1">IF(AL$7&lt;&gt;"",SUMIFS('Bank-1S'!$AE:$AE,'Bank-1S'!$J:$J,"&gt;="&amp;AL$7,'Bank-1S'!$J:$J,"&lt;="&amp;AL$8,'Bank-1S'!$AF:$AF,$N127,'Bank-1S'!$X:$X,$F127),SUMIFS('Bank-1S'!$AE:$AE,'Bank-1S'!$J:$J,AL$8,'Bank-1S'!$AF:$AF,$N127,'Bank-1S'!$X:$X,$F127))</f>
        <v>0</v>
      </c>
      <c r="AM127" s="99">
        <f ca="1">IF(AM$7&lt;&gt;"",SUMIFS('Bank-1S'!$AE:$AE,'Bank-1S'!$J:$J,"&gt;="&amp;AM$7,'Bank-1S'!$J:$J,"&lt;="&amp;AM$8,'Bank-1S'!$AF:$AF,$N127,'Bank-1S'!$X:$X,$F127),SUMIFS('Bank-1S'!$AE:$AE,'Bank-1S'!$J:$J,AM$8,'Bank-1S'!$AF:$AF,$N127,'Bank-1S'!$X:$X,$F127))</f>
        <v>0</v>
      </c>
      <c r="AN127" s="99">
        <f ca="1">IF(AN$7&lt;&gt;"",SUMIFS('Bank-1S'!$AE:$AE,'Bank-1S'!$J:$J,"&gt;="&amp;AN$7,'Bank-1S'!$J:$J,"&lt;="&amp;AN$8,'Bank-1S'!$AF:$AF,$N127,'Bank-1S'!$X:$X,$F127),SUMIFS('Bank-1S'!$AE:$AE,'Bank-1S'!$J:$J,AN$8,'Bank-1S'!$AF:$AF,$N127,'Bank-1S'!$X:$X,$F127))</f>
        <v>0</v>
      </c>
      <c r="AO127" s="99">
        <f ca="1">IF(AO$7&lt;&gt;"",SUMIFS('Bank-1S'!$AE:$AE,'Bank-1S'!$J:$J,"&gt;="&amp;AO$7,'Bank-1S'!$J:$J,"&lt;="&amp;AO$8,'Bank-1S'!$AF:$AF,$N127,'Bank-1S'!$X:$X,$F127),SUMIFS('Bank-1S'!$AE:$AE,'Bank-1S'!$J:$J,AO$8,'Bank-1S'!$AF:$AF,$N127,'Bank-1S'!$X:$X,$F127))</f>
        <v>0</v>
      </c>
      <c r="AP127" s="99">
        <f ca="1">IF(AP$7&lt;&gt;"",SUMIFS('Bank-1S'!$AE:$AE,'Bank-1S'!$J:$J,"&gt;="&amp;AP$7,'Bank-1S'!$J:$J,"&lt;="&amp;AP$8,'Bank-1S'!$AF:$AF,$N127,'Bank-1S'!$X:$X,$F127),SUMIFS('Bank-1S'!$AE:$AE,'Bank-1S'!$J:$J,AP$8,'Bank-1S'!$AF:$AF,$N127,'Bank-1S'!$X:$X,$F127))</f>
        <v>0</v>
      </c>
      <c r="AQ127" s="99">
        <f ca="1">IF(AQ$7&lt;&gt;"",SUMIFS('Bank-1S'!$AE:$AE,'Bank-1S'!$J:$J,"&gt;="&amp;AQ$7,'Bank-1S'!$J:$J,"&lt;="&amp;AQ$8,'Bank-1S'!$AF:$AF,$N127,'Bank-1S'!$X:$X,$F127),SUMIFS('Bank-1S'!$AE:$AE,'Bank-1S'!$J:$J,AQ$8,'Bank-1S'!$AF:$AF,$N127,'Bank-1S'!$X:$X,$F127))</f>
        <v>0</v>
      </c>
      <c r="AR127" s="99">
        <f ca="1">IF(AR$7&lt;&gt;"",SUMIFS('Bank-1S'!$AE:$AE,'Bank-1S'!$J:$J,"&gt;="&amp;AR$7,'Bank-1S'!$J:$J,"&lt;="&amp;AR$8,'Bank-1S'!$AF:$AF,$N127,'Bank-1S'!$X:$X,$F127),SUMIFS('Bank-1S'!$AE:$AE,'Bank-1S'!$J:$J,AR$8,'Bank-1S'!$AF:$AF,$N127,'Bank-1S'!$X:$X,$F127))</f>
        <v>0</v>
      </c>
      <c r="AS127" s="99">
        <f ca="1">IF(AS$7&lt;&gt;"",SUMIFS('Bank-1S'!$AE:$AE,'Bank-1S'!$J:$J,"&gt;="&amp;AS$7,'Bank-1S'!$J:$J,"&lt;="&amp;AS$8,'Bank-1S'!$AF:$AF,$N127,'Bank-1S'!$X:$X,$F127),SUMIFS('Bank-1S'!$AE:$AE,'Bank-1S'!$J:$J,AS$8,'Bank-1S'!$AF:$AF,$N127,'Bank-1S'!$X:$X,$F127))</f>
        <v>0</v>
      </c>
      <c r="AT127" s="99">
        <f ca="1">IF(AT$7&lt;&gt;"",SUMIFS('Bank-1S'!$AE:$AE,'Bank-1S'!$J:$J,"&gt;="&amp;AT$7,'Bank-1S'!$J:$J,"&lt;="&amp;AT$8,'Bank-1S'!$AF:$AF,$N127,'Bank-1S'!$X:$X,$F127),SUMIFS('Bank-1S'!$AE:$AE,'Bank-1S'!$J:$J,AT$8,'Bank-1S'!$AF:$AF,$N127,'Bank-1S'!$X:$X,$F127))</f>
        <v>0</v>
      </c>
      <c r="AU127" s="99">
        <f ca="1">IF(AU$7&lt;&gt;"",SUMIFS('Bank-1S'!$AE:$AE,'Bank-1S'!$J:$J,"&gt;="&amp;AU$7,'Bank-1S'!$J:$J,"&lt;="&amp;AU$8,'Bank-1S'!$AF:$AF,$N127,'Bank-1S'!$X:$X,$F127),SUMIFS('Bank-1S'!$AE:$AE,'Bank-1S'!$J:$J,AU$8,'Bank-1S'!$AF:$AF,$N127,'Bank-1S'!$X:$X,$F127))</f>
        <v>0</v>
      </c>
      <c r="AV127" s="99">
        <f ca="1">IF(AV$7&lt;&gt;"",SUMIFS('Bank-1S'!$AE:$AE,'Bank-1S'!$J:$J,"&gt;="&amp;AV$7,'Bank-1S'!$J:$J,"&lt;="&amp;AV$8,'Bank-1S'!$AF:$AF,$N127,'Bank-1S'!$X:$X,$F127),SUMIFS('Bank-1S'!$AE:$AE,'Bank-1S'!$J:$J,AV$8,'Bank-1S'!$AF:$AF,$N127,'Bank-1S'!$X:$X,$F127))</f>
        <v>0</v>
      </c>
      <c r="AW127" s="99">
        <f ca="1">IF(AW$7&lt;&gt;"",SUMIFS('Bank-1S'!$AE:$AE,'Bank-1S'!$J:$J,"&gt;="&amp;AW$7,'Bank-1S'!$J:$J,"&lt;="&amp;AW$8,'Bank-1S'!$AF:$AF,$N127,'Bank-1S'!$X:$X,$F127),SUMIFS('Bank-1S'!$AE:$AE,'Bank-1S'!$J:$J,AW$8,'Bank-1S'!$AF:$AF,$N127,'Bank-1S'!$X:$X,$F127))</f>
        <v>0</v>
      </c>
      <c r="AX127" s="99">
        <f ca="1">IF(AX$7&lt;&gt;"",SUMIFS('Bank-1S'!$AE:$AE,'Bank-1S'!$J:$J,"&gt;="&amp;AX$7,'Bank-1S'!$J:$J,"&lt;="&amp;AX$8,'Bank-1S'!$AF:$AF,$N127,'Bank-1S'!$X:$X,$F127),SUMIFS('Bank-1S'!$AE:$AE,'Bank-1S'!$J:$J,AX$8,'Bank-1S'!$AF:$AF,$N127,'Bank-1S'!$X:$X,$F127))</f>
        <v>0</v>
      </c>
      <c r="AY127" s="99">
        <f ca="1">IF(AY$7&lt;&gt;"",SUMIFS('Bank-1S'!$AE:$AE,'Bank-1S'!$J:$J,"&gt;="&amp;AY$7,'Bank-1S'!$J:$J,"&lt;="&amp;AY$8,'Bank-1S'!$AF:$AF,$N127,'Bank-1S'!$X:$X,$F127),SUMIFS('Bank-1S'!$AE:$AE,'Bank-1S'!$J:$J,AY$8,'Bank-1S'!$AF:$AF,$N127,'Bank-1S'!$X:$X,$F127))</f>
        <v>0</v>
      </c>
      <c r="AZ127" s="99">
        <f ca="1">IF(AZ$7&lt;&gt;"",SUMIFS('Bank-1S'!$AE:$AE,'Bank-1S'!$J:$J,"&gt;="&amp;AZ$7,'Bank-1S'!$J:$J,"&lt;="&amp;AZ$8,'Bank-1S'!$AF:$AF,$N127,'Bank-1S'!$X:$X,$F127),SUMIFS('Bank-1S'!$AE:$AE,'Bank-1S'!$J:$J,AZ$8,'Bank-1S'!$AF:$AF,$N127,'Bank-1S'!$X:$X,$F127))</f>
        <v>0</v>
      </c>
      <c r="BA127" s="99">
        <f ca="1">IF(BA$7&lt;&gt;"",SUMIFS('Bank-1S'!$AE:$AE,'Bank-1S'!$J:$J,"&gt;="&amp;BA$7,'Bank-1S'!$J:$J,"&lt;="&amp;BA$8,'Bank-1S'!$AF:$AF,$N127,'Bank-1S'!$X:$X,$F127),SUMIFS('Bank-1S'!$AE:$AE,'Bank-1S'!$J:$J,BA$8,'Bank-1S'!$AF:$AF,$N127,'Bank-1S'!$X:$X,$F127))</f>
        <v>0</v>
      </c>
      <c r="BB127" s="99">
        <f ca="1">IF(BB$7&lt;&gt;"",SUMIFS('Bank-1S'!$AE:$AE,'Bank-1S'!$J:$J,"&gt;="&amp;BB$7,'Bank-1S'!$J:$J,"&lt;="&amp;BB$8,'Bank-1S'!$AF:$AF,$N127,'Bank-1S'!$X:$X,$F127),SUMIFS('Bank-1S'!$AE:$AE,'Bank-1S'!$J:$J,BB$8,'Bank-1S'!$AF:$AF,$N127,'Bank-1S'!$X:$X,$F127))</f>
        <v>0</v>
      </c>
      <c r="BC127" s="99">
        <f ca="1">IF(BC$7&lt;&gt;"",SUMIFS('Bank-1S'!$AE:$AE,'Bank-1S'!$J:$J,"&gt;="&amp;BC$7,'Bank-1S'!$J:$J,"&lt;="&amp;BC$8,'Bank-1S'!$AF:$AF,$N127,'Bank-1S'!$X:$X,$F127),SUMIFS('Bank-1S'!$AE:$AE,'Bank-1S'!$J:$J,BC$8,'Bank-1S'!$AF:$AF,$N127,'Bank-1S'!$X:$X,$F127))</f>
        <v>0</v>
      </c>
      <c r="BD127" s="99">
        <f ca="1">IF(BD$7&lt;&gt;"",SUMIFS('Bank-1S'!$AE:$AE,'Bank-1S'!$J:$J,"&gt;="&amp;BD$7,'Bank-1S'!$J:$J,"&lt;="&amp;BD$8,'Bank-1S'!$AF:$AF,$N127,'Bank-1S'!$X:$X,$F127),SUMIFS('Bank-1S'!$AE:$AE,'Bank-1S'!$J:$J,BD$8,'Bank-1S'!$AF:$AF,$N127,'Bank-1S'!$X:$X,$F127))</f>
        <v>0</v>
      </c>
      <c r="BE127" s="99">
        <f ca="1">IF(BE$7&lt;&gt;"",SUMIFS('Bank-1S'!$AE:$AE,'Bank-1S'!$J:$J,"&gt;="&amp;BE$7,'Bank-1S'!$J:$J,"&lt;="&amp;BE$8,'Bank-1S'!$AF:$AF,$N127,'Bank-1S'!$X:$X,$F127),SUMIFS('Bank-1S'!$AE:$AE,'Bank-1S'!$J:$J,BE$8,'Bank-1S'!$AF:$AF,$N127,'Bank-1S'!$X:$X,$F127))</f>
        <v>0</v>
      </c>
      <c r="BF127" s="99">
        <f ca="1">IF(BF$7&lt;&gt;"",SUMIFS('Bank-1S'!$AE:$AE,'Bank-1S'!$J:$J,"&gt;="&amp;BF$7,'Bank-1S'!$J:$J,"&lt;="&amp;BF$8,'Bank-1S'!$AF:$AF,$N127,'Bank-1S'!$X:$X,$F127),SUMIFS('Bank-1S'!$AE:$AE,'Bank-1S'!$J:$J,BF$8,'Bank-1S'!$AF:$AF,$N127,'Bank-1S'!$X:$X,$F127))</f>
        <v>0</v>
      </c>
      <c r="BG127" s="99">
        <f ca="1">IF(BG$7&lt;&gt;"",SUMIFS('Bank-1S'!$AE:$AE,'Bank-1S'!$J:$J,"&gt;="&amp;BG$7,'Bank-1S'!$J:$J,"&lt;="&amp;BG$8,'Bank-1S'!$AF:$AF,$N127,'Bank-1S'!$X:$X,$F127),SUMIFS('Bank-1S'!$AE:$AE,'Bank-1S'!$J:$J,BG$8,'Bank-1S'!$AF:$AF,$N127,'Bank-1S'!$X:$X,$F127))</f>
        <v>0</v>
      </c>
      <c r="BH127" s="99">
        <f ca="1">IF(BH$7&lt;&gt;"",SUMIFS('Bank-1S'!$AE:$AE,'Bank-1S'!$J:$J,"&gt;="&amp;BH$7,'Bank-1S'!$J:$J,"&lt;="&amp;BH$8,'Bank-1S'!$AF:$AF,$N127,'Bank-1S'!$X:$X,$F127),SUMIFS('Bank-1S'!$AE:$AE,'Bank-1S'!$J:$J,BH$8,'Bank-1S'!$AF:$AF,$N127,'Bank-1S'!$X:$X,$F127))</f>
        <v>0</v>
      </c>
      <c r="BI127" s="99">
        <f ca="1">IF(BI$7&lt;&gt;"",SUMIFS('Bank-1S'!$AE:$AE,'Bank-1S'!$J:$J,"&gt;="&amp;BI$7,'Bank-1S'!$J:$J,"&lt;="&amp;BI$8,'Bank-1S'!$AF:$AF,$N127,'Bank-1S'!$X:$X,$F127),SUMIFS('Bank-1S'!$AE:$AE,'Bank-1S'!$J:$J,BI$8,'Bank-1S'!$AF:$AF,$N127,'Bank-1S'!$X:$X,$F127))</f>
        <v>0</v>
      </c>
      <c r="BJ127" s="99">
        <f ca="1">IF(BJ$7&lt;&gt;"",SUMIFS('Bank-1S'!$AE:$AE,'Bank-1S'!$J:$J,"&gt;="&amp;BJ$7,'Bank-1S'!$J:$J,"&lt;="&amp;BJ$8,'Bank-1S'!$AF:$AF,$N127,'Bank-1S'!$X:$X,$F127),SUMIFS('Bank-1S'!$AE:$AE,'Bank-1S'!$J:$J,BJ$8,'Bank-1S'!$AF:$AF,$N127,'Bank-1S'!$X:$X,$F127))</f>
        <v>0</v>
      </c>
      <c r="BK127" s="99">
        <f ca="1">IF(BK$7&lt;&gt;"",SUMIFS('Bank-1S'!$AE:$AE,'Bank-1S'!$J:$J,"&gt;="&amp;BK$7,'Bank-1S'!$J:$J,"&lt;="&amp;BK$8,'Bank-1S'!$AF:$AF,$N127,'Bank-1S'!$X:$X,$F127),SUMIFS('Bank-1S'!$AE:$AE,'Bank-1S'!$J:$J,BK$8,'Bank-1S'!$AF:$AF,$N127,'Bank-1S'!$X:$X,$F127))</f>
        <v>0</v>
      </c>
      <c r="BL127" s="99">
        <f ca="1">IF(BL$7&lt;&gt;"",SUMIFS('Bank-1S'!$AE:$AE,'Bank-1S'!$J:$J,"&gt;="&amp;BL$7,'Bank-1S'!$J:$J,"&lt;="&amp;BL$8,'Bank-1S'!$AF:$AF,$N127,'Bank-1S'!$X:$X,$F127),SUMIFS('Bank-1S'!$AE:$AE,'Bank-1S'!$J:$J,BL$8,'Bank-1S'!$AF:$AF,$N127,'Bank-1S'!$X:$X,$F127))</f>
        <v>0</v>
      </c>
      <c r="BM127" s="99">
        <f ca="1">IF(BM$7&lt;&gt;"",SUMIFS('Bank-1S'!$AE:$AE,'Bank-1S'!$J:$J,"&gt;="&amp;BM$7,'Bank-1S'!$J:$J,"&lt;="&amp;BM$8,'Bank-1S'!$AF:$AF,$N127,'Bank-1S'!$X:$X,$F127),SUMIFS('Bank-1S'!$AE:$AE,'Bank-1S'!$J:$J,BM$8,'Bank-1S'!$AF:$AF,$N127,'Bank-1S'!$X:$X,$F127))</f>
        <v>0</v>
      </c>
      <c r="BN127" s="99">
        <f ca="1">IF(BN$7&lt;&gt;"",SUMIFS('Bank-1S'!$AE:$AE,'Bank-1S'!$J:$J,"&gt;="&amp;BN$7,'Bank-1S'!$J:$J,"&lt;="&amp;BN$8,'Bank-1S'!$AF:$AF,$N127,'Bank-1S'!$X:$X,$F127),SUMIFS('Bank-1S'!$AE:$AE,'Bank-1S'!$J:$J,BN$8,'Bank-1S'!$AF:$AF,$N127,'Bank-1S'!$X:$X,$F127))</f>
        <v>0</v>
      </c>
      <c r="BO127" s="99">
        <f ca="1">IF(BO$7&lt;&gt;"",SUMIFS('Bank-1S'!$AE:$AE,'Bank-1S'!$J:$J,"&gt;="&amp;BO$7,'Bank-1S'!$J:$J,"&lt;="&amp;BO$8,'Bank-1S'!$AF:$AF,$N127,'Bank-1S'!$X:$X,$F127),SUMIFS('Bank-1S'!$AE:$AE,'Bank-1S'!$J:$J,BO$8,'Bank-1S'!$AF:$AF,$N127,'Bank-1S'!$X:$X,$F127))</f>
        <v>0</v>
      </c>
      <c r="BP127" s="99">
        <f ca="1">IF(BP$7&lt;&gt;"",SUMIFS('Bank-1S'!$AE:$AE,'Bank-1S'!$J:$J,"&gt;="&amp;BP$7,'Bank-1S'!$J:$J,"&lt;="&amp;BP$8,'Bank-1S'!$AF:$AF,$N127,'Bank-1S'!$X:$X,$F127),SUMIFS('Bank-1S'!$AE:$AE,'Bank-1S'!$J:$J,BP$8,'Bank-1S'!$AF:$AF,$N127,'Bank-1S'!$X:$X,$F127))</f>
        <v>0</v>
      </c>
      <c r="BQ127" s="99">
        <f ca="1">IF(BQ$7&lt;&gt;"",SUMIFS('Bank-1S'!$AE:$AE,'Bank-1S'!$J:$J,"&gt;="&amp;BQ$7,'Bank-1S'!$J:$J,"&lt;="&amp;BQ$8,'Bank-1S'!$AF:$AF,$N127,'Bank-1S'!$X:$X,$F127),SUMIFS('Bank-1S'!$AE:$AE,'Bank-1S'!$J:$J,BQ$8,'Bank-1S'!$AF:$AF,$N127,'Bank-1S'!$X:$X,$F127))</f>
        <v>0</v>
      </c>
      <c r="BR127" s="99">
        <f ca="1">IF(BR$7&lt;&gt;"",SUMIFS('Bank-1S'!$AE:$AE,'Bank-1S'!$J:$J,"&gt;="&amp;BR$7,'Bank-1S'!$J:$J,"&lt;="&amp;BR$8,'Bank-1S'!$AF:$AF,$N127,'Bank-1S'!$X:$X,$F127),SUMIFS('Bank-1S'!$AE:$AE,'Bank-1S'!$J:$J,BR$8,'Bank-1S'!$AF:$AF,$N127,'Bank-1S'!$X:$X,$F127))</f>
        <v>0</v>
      </c>
      <c r="BS127" s="99">
        <f ca="1">IF(BS$7&lt;&gt;"",SUMIFS('Bank-1S'!$AE:$AE,'Bank-1S'!$J:$J,"&gt;="&amp;BS$7,'Bank-1S'!$J:$J,"&lt;="&amp;BS$8,'Bank-1S'!$AF:$AF,$N127,'Bank-1S'!$X:$X,$F127),SUMIFS('Bank-1S'!$AE:$AE,'Bank-1S'!$J:$J,BS$8,'Bank-1S'!$AF:$AF,$N127,'Bank-1S'!$X:$X,$F127))</f>
        <v>0</v>
      </c>
      <c r="BT127" s="99">
        <f ca="1">IF(BT$7&lt;&gt;"",SUMIFS('Bank-1S'!$AE:$AE,'Bank-1S'!$J:$J,"&gt;="&amp;BT$7,'Bank-1S'!$J:$J,"&lt;="&amp;BT$8,'Bank-1S'!$AF:$AF,$N127,'Bank-1S'!$X:$X,$F127),SUMIFS('Bank-1S'!$AE:$AE,'Bank-1S'!$J:$J,BT$8,'Bank-1S'!$AF:$AF,$N127,'Bank-1S'!$X:$X,$F127))</f>
        <v>0</v>
      </c>
      <c r="BU127" s="99">
        <f ca="1">IF(BU$7&lt;&gt;"",SUMIFS('Bank-1S'!$AE:$AE,'Bank-1S'!$J:$J,"&gt;="&amp;BU$7,'Bank-1S'!$J:$J,"&lt;="&amp;BU$8,'Bank-1S'!$AF:$AF,$N127,'Bank-1S'!$X:$X,$F127),SUMIFS('Bank-1S'!$AE:$AE,'Bank-1S'!$J:$J,BU$8,'Bank-1S'!$AF:$AF,$N127,'Bank-1S'!$X:$X,$F127))</f>
        <v>0</v>
      </c>
      <c r="BV127" s="99">
        <f ca="1">IF(BV$7&lt;&gt;"",SUMIFS('Bank-1S'!$AE:$AE,'Bank-1S'!$J:$J,"&gt;="&amp;BV$7,'Bank-1S'!$J:$J,"&lt;="&amp;BV$8,'Bank-1S'!$AF:$AF,$N127,'Bank-1S'!$X:$X,$F127),SUMIFS('Bank-1S'!$AE:$AE,'Bank-1S'!$J:$J,BV$8,'Bank-1S'!$AF:$AF,$N127,'Bank-1S'!$X:$X,$F127))</f>
        <v>0</v>
      </c>
      <c r="BW127" s="99">
        <f ca="1">IF(BW$7&lt;&gt;"",SUMIFS('Bank-1S'!$AE:$AE,'Bank-1S'!$J:$J,"&gt;="&amp;BW$7,'Bank-1S'!$J:$J,"&lt;="&amp;BW$8,'Bank-1S'!$AF:$AF,$N127,'Bank-1S'!$X:$X,$F127),SUMIFS('Bank-1S'!$AE:$AE,'Bank-1S'!$J:$J,BW$8,'Bank-1S'!$AF:$AF,$N127,'Bank-1S'!$X:$X,$F127))</f>
        <v>0</v>
      </c>
      <c r="BX127" s="99">
        <f ca="1">IF(BX$7&lt;&gt;"",SUMIFS('Bank-1S'!$AE:$AE,'Bank-1S'!$J:$J,"&gt;="&amp;BX$7,'Bank-1S'!$J:$J,"&lt;="&amp;BX$8,'Bank-1S'!$AF:$AF,$N127,'Bank-1S'!$X:$X,$F127),SUMIFS('Bank-1S'!$AE:$AE,'Bank-1S'!$J:$J,BX$8,'Bank-1S'!$AF:$AF,$N127,'Bank-1S'!$X:$X,$F127))</f>
        <v>0</v>
      </c>
      <c r="BY127" s="99">
        <f ca="1">IF(BY$7&lt;&gt;"",SUMIFS('Bank-1S'!$AE:$AE,'Bank-1S'!$J:$J,"&gt;="&amp;BY$7,'Bank-1S'!$J:$J,"&lt;="&amp;BY$8,'Bank-1S'!$AF:$AF,$N127,'Bank-1S'!$X:$X,$F127),SUMIFS('Bank-1S'!$AE:$AE,'Bank-1S'!$J:$J,BY$8,'Bank-1S'!$AF:$AF,$N127,'Bank-1S'!$X:$X,$F127))</f>
        <v>0</v>
      </c>
      <c r="BZ127" s="99">
        <f ca="1">IF(BZ$7&lt;&gt;"",SUMIFS('Bank-1S'!$AE:$AE,'Bank-1S'!$J:$J,"&gt;="&amp;BZ$7,'Bank-1S'!$J:$J,"&lt;="&amp;BZ$8,'Bank-1S'!$AF:$AF,$N127,'Bank-1S'!$X:$X,$F127),SUMIFS('Bank-1S'!$AE:$AE,'Bank-1S'!$J:$J,BZ$8,'Bank-1S'!$AF:$AF,$N127,'Bank-1S'!$X:$X,$F127))</f>
        <v>0</v>
      </c>
      <c r="CA127" s="99">
        <f ca="1">IF(CA$7&lt;&gt;"",SUMIFS('Bank-1S'!$AE:$AE,'Bank-1S'!$J:$J,"&gt;="&amp;CA$7,'Bank-1S'!$J:$J,"&lt;="&amp;CA$8,'Bank-1S'!$AF:$AF,$N127,'Bank-1S'!$X:$X,$F127),SUMIFS('Bank-1S'!$AE:$AE,'Bank-1S'!$J:$J,CA$8,'Bank-1S'!$AF:$AF,$N127,'Bank-1S'!$X:$X,$F127))</f>
        <v>0</v>
      </c>
      <c r="CB127" s="99">
        <f ca="1">IF(CB$7&lt;&gt;"",SUMIFS('Bank-1S'!$AE:$AE,'Bank-1S'!$J:$J,"&gt;="&amp;CB$7,'Bank-1S'!$J:$J,"&lt;="&amp;CB$8,'Bank-1S'!$AF:$AF,$N127,'Bank-1S'!$X:$X,$F127),SUMIFS('Bank-1S'!$AE:$AE,'Bank-1S'!$J:$J,CB$8,'Bank-1S'!$AF:$AF,$N127,'Bank-1S'!$X:$X,$F127))</f>
        <v>0</v>
      </c>
      <c r="CC127" s="99">
        <f ca="1">IF(CC$7&lt;&gt;"",SUMIFS('Bank-1S'!$AE:$AE,'Bank-1S'!$J:$J,"&gt;="&amp;CC$7,'Bank-1S'!$J:$J,"&lt;="&amp;CC$8,'Bank-1S'!$AF:$AF,$N127,'Bank-1S'!$X:$X,$F127),SUMIFS('Bank-1S'!$AE:$AE,'Bank-1S'!$J:$J,CC$8,'Bank-1S'!$AF:$AF,$N127,'Bank-1S'!$X:$X,$F127))</f>
        <v>0</v>
      </c>
      <c r="CD127" s="99">
        <f ca="1">IF(CD$7&lt;&gt;"",SUMIFS('Bank-1S'!$AE:$AE,'Bank-1S'!$J:$J,"&gt;="&amp;CD$7,'Bank-1S'!$J:$J,"&lt;="&amp;CD$8,'Bank-1S'!$AF:$AF,$N127,'Bank-1S'!$X:$X,$F127),SUMIFS('Bank-1S'!$AE:$AE,'Bank-1S'!$J:$J,CD$8,'Bank-1S'!$AF:$AF,$N127,'Bank-1S'!$X:$X,$F127))</f>
        <v>0</v>
      </c>
      <c r="CE127" s="99">
        <f ca="1">IF(CE$7&lt;&gt;"",SUMIFS('Bank-1S'!$AE:$AE,'Bank-1S'!$J:$J,"&gt;="&amp;CE$7,'Bank-1S'!$J:$J,"&lt;="&amp;CE$8,'Bank-1S'!$AF:$AF,$N127,'Bank-1S'!$X:$X,$F127),SUMIFS('Bank-1S'!$AE:$AE,'Bank-1S'!$J:$J,CE$8,'Bank-1S'!$AF:$AF,$N127,'Bank-1S'!$X:$X,$F127))</f>
        <v>0</v>
      </c>
      <c r="CF127" s="99">
        <f ca="1">IF(CF$7&lt;&gt;"",SUMIFS('Bank-1S'!$AE:$AE,'Bank-1S'!$J:$J,"&gt;="&amp;CF$7,'Bank-1S'!$J:$J,"&lt;="&amp;CF$8,'Bank-1S'!$AF:$AF,$N127,'Bank-1S'!$X:$X,$F127),SUMIFS('Bank-1S'!$AE:$AE,'Bank-1S'!$J:$J,CF$8,'Bank-1S'!$AF:$AF,$N127,'Bank-1S'!$X:$X,$F127))</f>
        <v>0</v>
      </c>
      <c r="CG127" s="99">
        <f ca="1">IF(CG$7&lt;&gt;"",SUMIFS('Bank-1S'!$AE:$AE,'Bank-1S'!$J:$J,"&gt;="&amp;CG$7,'Bank-1S'!$J:$J,"&lt;="&amp;CG$8,'Bank-1S'!$AF:$AF,$N127,'Bank-1S'!$X:$X,$F127),SUMIFS('Bank-1S'!$AE:$AE,'Bank-1S'!$J:$J,CG$8,'Bank-1S'!$AF:$AF,$N127,'Bank-1S'!$X:$X,$F127))</f>
        <v>0</v>
      </c>
      <c r="CH127" s="99">
        <f ca="1">IF(CH$7&lt;&gt;"",SUMIFS('Bank-1S'!$AE:$AE,'Bank-1S'!$J:$J,"&gt;="&amp;CH$7,'Bank-1S'!$J:$J,"&lt;="&amp;CH$8,'Bank-1S'!$AF:$AF,$N127,'Bank-1S'!$X:$X,$F127),SUMIFS('Bank-1S'!$AE:$AE,'Bank-1S'!$J:$J,CH$8,'Bank-1S'!$AF:$AF,$N127,'Bank-1S'!$X:$X,$F127))</f>
        <v>0</v>
      </c>
      <c r="CI127" s="99">
        <f ca="1">IF(CI$7&lt;&gt;"",SUMIFS('Bank-1S'!$AE:$AE,'Bank-1S'!$J:$J,"&gt;="&amp;CI$7,'Bank-1S'!$J:$J,"&lt;="&amp;CI$8,'Bank-1S'!$AF:$AF,$N127,'Bank-1S'!$X:$X,$F127),SUMIFS('Bank-1S'!$AE:$AE,'Bank-1S'!$J:$J,CI$8,'Bank-1S'!$AF:$AF,$N127,'Bank-1S'!$X:$X,$F127))</f>
        <v>0</v>
      </c>
      <c r="CJ127" s="99">
        <f ca="1">IF(CJ$7&lt;&gt;"",SUMIFS('Bank-1S'!$AE:$AE,'Bank-1S'!$J:$J,"&gt;="&amp;CJ$7,'Bank-1S'!$J:$J,"&lt;="&amp;CJ$8,'Bank-1S'!$AF:$AF,$N127,'Bank-1S'!$X:$X,$F127),SUMIFS('Bank-1S'!$AE:$AE,'Bank-1S'!$J:$J,CJ$8,'Bank-1S'!$AF:$AF,$N127,'Bank-1S'!$X:$X,$F127))</f>
        <v>0</v>
      </c>
      <c r="CK127" s="99">
        <f ca="1">IF(CK$7&lt;&gt;"",SUMIFS('Bank-1S'!$AE:$AE,'Bank-1S'!$J:$J,"&gt;="&amp;CK$7,'Bank-1S'!$J:$J,"&lt;="&amp;CK$8,'Bank-1S'!$AF:$AF,$N127,'Bank-1S'!$X:$X,$F127),SUMIFS('Bank-1S'!$AE:$AE,'Bank-1S'!$J:$J,CK$8,'Bank-1S'!$AF:$AF,$N127,'Bank-1S'!$X:$X,$F127))</f>
        <v>0</v>
      </c>
      <c r="CL127" s="99">
        <f ca="1">IF(CL$7&lt;&gt;"",SUMIFS('Bank-1S'!$AE:$AE,'Bank-1S'!$J:$J,"&gt;="&amp;CL$7,'Bank-1S'!$J:$J,"&lt;="&amp;CL$8,'Bank-1S'!$AF:$AF,$N127,'Bank-1S'!$X:$X,$F127),SUMIFS('Bank-1S'!$AE:$AE,'Bank-1S'!$J:$J,CL$8,'Bank-1S'!$AF:$AF,$N127,'Bank-1S'!$X:$X,$F127))</f>
        <v>0</v>
      </c>
      <c r="CM127" s="99">
        <f ca="1">IF(CM$7&lt;&gt;"",SUMIFS('Bank-1S'!$AE:$AE,'Bank-1S'!$J:$J,"&gt;="&amp;CM$7,'Bank-1S'!$J:$J,"&lt;="&amp;CM$8,'Bank-1S'!$AF:$AF,$N127,'Bank-1S'!$X:$X,$F127),SUMIFS('Bank-1S'!$AE:$AE,'Bank-1S'!$J:$J,CM$8,'Bank-1S'!$AF:$AF,$N127,'Bank-1S'!$X:$X,$F127))</f>
        <v>0</v>
      </c>
      <c r="CN127" s="99">
        <f ca="1">IF(CN$7&lt;&gt;"",SUMIFS('Bank-1S'!$AE:$AE,'Bank-1S'!$J:$J,"&gt;="&amp;CN$7,'Bank-1S'!$J:$J,"&lt;="&amp;CN$8,'Bank-1S'!$AF:$AF,$N127,'Bank-1S'!$X:$X,$F127),SUMIFS('Bank-1S'!$AE:$AE,'Bank-1S'!$J:$J,CN$8,'Bank-1S'!$AF:$AF,$N127,'Bank-1S'!$X:$X,$F127))</f>
        <v>0</v>
      </c>
      <c r="CO127" s="99">
        <f ca="1">IF(CO$7&lt;&gt;"",SUMIFS('Bank-1S'!$AE:$AE,'Bank-1S'!$J:$J,"&gt;="&amp;CO$7,'Bank-1S'!$J:$J,"&lt;="&amp;CO$8,'Bank-1S'!$AF:$AF,$N127,'Bank-1S'!$X:$X,$F127),SUMIFS('Bank-1S'!$AE:$AE,'Bank-1S'!$J:$J,CO$8,'Bank-1S'!$AF:$AF,$N127,'Bank-1S'!$X:$X,$F127))</f>
        <v>0</v>
      </c>
      <c r="CP127" s="99">
        <f ca="1">IF(CP$7&lt;&gt;"",SUMIFS('Bank-1S'!$AE:$AE,'Bank-1S'!$J:$J,"&gt;="&amp;CP$7,'Bank-1S'!$J:$J,"&lt;="&amp;CP$8,'Bank-1S'!$AF:$AF,$N127,'Bank-1S'!$X:$X,$F127),SUMIFS('Bank-1S'!$AE:$AE,'Bank-1S'!$J:$J,CP$8,'Bank-1S'!$AF:$AF,$N127,'Bank-1S'!$X:$X,$F127))</f>
        <v>0</v>
      </c>
      <c r="CQ127" s="99">
        <f ca="1">IF(CQ$7&lt;&gt;"",SUMIFS('Bank-1S'!$AE:$AE,'Bank-1S'!$J:$J,"&gt;="&amp;CQ$7,'Bank-1S'!$J:$J,"&lt;="&amp;CQ$8,'Bank-1S'!$AF:$AF,$N127,'Bank-1S'!$X:$X,$F127),SUMIFS('Bank-1S'!$AE:$AE,'Bank-1S'!$J:$J,CQ$8,'Bank-1S'!$AF:$AF,$N127,'Bank-1S'!$X:$X,$F127))</f>
        <v>0</v>
      </c>
      <c r="CR127" s="99">
        <f ca="1">IF(CR$7&lt;&gt;"",SUMIFS('Bank-1S'!$AE:$AE,'Bank-1S'!$J:$J,"&gt;="&amp;CR$7,'Bank-1S'!$J:$J,"&lt;="&amp;CR$8,'Bank-1S'!$AF:$AF,$N127,'Bank-1S'!$X:$X,$F127),SUMIFS('Bank-1S'!$AE:$AE,'Bank-1S'!$J:$J,CR$8,'Bank-1S'!$AF:$AF,$N127,'Bank-1S'!$X:$X,$F127))</f>
        <v>0</v>
      </c>
      <c r="CS127" s="99">
        <f ca="1">IF(CS$7&lt;&gt;"",SUMIFS('Bank-1S'!$AE:$AE,'Bank-1S'!$J:$J,"&gt;="&amp;CS$7,'Bank-1S'!$J:$J,"&lt;="&amp;CS$8,'Bank-1S'!$AF:$AF,$N127,'Bank-1S'!$X:$X,$F127),SUMIFS('Bank-1S'!$AE:$AE,'Bank-1S'!$J:$J,CS$8,'Bank-1S'!$AF:$AF,$N127,'Bank-1S'!$X:$X,$F127))</f>
        <v>0</v>
      </c>
      <c r="CT127" s="99">
        <f ca="1">IF(CT$7&lt;&gt;"",SUMIFS('Bank-1S'!$AE:$AE,'Bank-1S'!$J:$J,"&gt;="&amp;CT$7,'Bank-1S'!$J:$J,"&lt;="&amp;CT$8,'Bank-1S'!$AF:$AF,$N127,'Bank-1S'!$X:$X,$F127),SUMIFS('Bank-1S'!$AE:$AE,'Bank-1S'!$J:$J,CT$8,'Bank-1S'!$AF:$AF,$N127,'Bank-1S'!$X:$X,$F127))</f>
        <v>0</v>
      </c>
    </row>
    <row r="128" spans="1:98" s="28" customFormat="1" ht="10.199999999999999" x14ac:dyDescent="0.2">
      <c r="A128" s="87"/>
      <c r="B128" s="87"/>
      <c r="C128" s="87"/>
      <c r="D128" s="87"/>
      <c r="E128" s="192">
        <v>1</v>
      </c>
      <c r="F128" s="101" t="str">
        <f>lists!$Z$63</f>
        <v>Оплаты транзитные - партнер-1</v>
      </c>
      <c r="G128" s="87"/>
      <c r="H128" s="291">
        <f t="shared" si="45"/>
        <v>0</v>
      </c>
      <c r="I128" s="306"/>
      <c r="J128" s="291">
        <f t="shared" ca="1" si="47"/>
        <v>0</v>
      </c>
      <c r="K128" s="306"/>
      <c r="L128" s="306"/>
      <c r="M128" s="86"/>
      <c r="N128" s="87" t="str">
        <f>$N$49</f>
        <v>RUR</v>
      </c>
      <c r="O128" s="88"/>
      <c r="P128" s="87"/>
      <c r="Q128" s="260">
        <f t="shared" ca="1" si="46"/>
        <v>0</v>
      </c>
      <c r="R128" s="87"/>
      <c r="S128" s="136"/>
      <c r="T128" s="137">
        <f ca="1">SUM(V128:CU128)</f>
        <v>0</v>
      </c>
      <c r="U128" s="138"/>
      <c r="V128" s="168"/>
      <c r="W128" s="169">
        <f>IF(W$7&lt;&gt;"",SUMIFS('Bank-1S'!$AE:$AE,'Bank-1S'!$J:$J,"&gt;="&amp;W$7,'Bank-1S'!$J:$J,"&lt;="&amp;W$8,'Bank-1S'!$AF:$AF,$N128,'Bank-1S'!$X:$X,$F128),SUMIFS('Bank-1S'!$AE:$AE,'Bank-1S'!$J:$J,W$8,'Bank-1S'!$AF:$AF,$N128,'Bank-1S'!$X:$X,$F128))</f>
        <v>0</v>
      </c>
      <c r="X128" s="99">
        <f ca="1">IF(X$7&lt;&gt;"",SUMIFS('Bank-1S'!$AE:$AE,'Bank-1S'!$J:$J,"&gt;="&amp;X$7,'Bank-1S'!$J:$J,"&lt;="&amp;X$8,'Bank-1S'!$AF:$AF,$N128,'Bank-1S'!$X:$X,$F128),SUMIFS('Bank-1S'!$AE:$AE,'Bank-1S'!$J:$J,X$8,'Bank-1S'!$AF:$AF,$N128,'Bank-1S'!$X:$X,$F128))</f>
        <v>0</v>
      </c>
      <c r="Y128" s="99">
        <f ca="1">IF(Y$7&lt;&gt;"",SUMIFS('Bank-1S'!$AE:$AE,'Bank-1S'!$J:$J,"&gt;="&amp;Y$7,'Bank-1S'!$J:$J,"&lt;="&amp;Y$8,'Bank-1S'!$AF:$AF,$N128,'Bank-1S'!$X:$X,$F128),SUMIFS('Bank-1S'!$AE:$AE,'Bank-1S'!$J:$J,Y$8,'Bank-1S'!$AF:$AF,$N128,'Bank-1S'!$X:$X,$F128))</f>
        <v>0</v>
      </c>
      <c r="Z128" s="99">
        <f ca="1">IF(Z$7&lt;&gt;"",SUMIFS('Bank-1S'!$AE:$AE,'Bank-1S'!$J:$J,"&gt;="&amp;Z$7,'Bank-1S'!$J:$J,"&lt;="&amp;Z$8,'Bank-1S'!$AF:$AF,$N128,'Bank-1S'!$X:$X,$F128),SUMIFS('Bank-1S'!$AE:$AE,'Bank-1S'!$J:$J,Z$8,'Bank-1S'!$AF:$AF,$N128,'Bank-1S'!$X:$X,$F128))</f>
        <v>0</v>
      </c>
      <c r="AA128" s="99">
        <f ca="1">IF(AA$7&lt;&gt;"",SUMIFS('Bank-1S'!$AE:$AE,'Bank-1S'!$J:$J,"&gt;="&amp;AA$7,'Bank-1S'!$J:$J,"&lt;="&amp;AA$8,'Bank-1S'!$AF:$AF,$N128,'Bank-1S'!$X:$X,$F128),SUMIFS('Bank-1S'!$AE:$AE,'Bank-1S'!$J:$J,AA$8,'Bank-1S'!$AF:$AF,$N128,'Bank-1S'!$X:$X,$F128))</f>
        <v>0</v>
      </c>
      <c r="AB128" s="99">
        <f ca="1">IF(AB$7&lt;&gt;"",SUMIFS('Bank-1S'!$AE:$AE,'Bank-1S'!$J:$J,"&gt;="&amp;AB$7,'Bank-1S'!$J:$J,"&lt;="&amp;AB$8,'Bank-1S'!$AF:$AF,$N128,'Bank-1S'!$X:$X,$F128),SUMIFS('Bank-1S'!$AE:$AE,'Bank-1S'!$J:$J,AB$8,'Bank-1S'!$AF:$AF,$N128,'Bank-1S'!$X:$X,$F128))</f>
        <v>0</v>
      </c>
      <c r="AC128" s="99">
        <f ca="1">IF(AC$7&lt;&gt;"",SUMIFS('Bank-1S'!$AE:$AE,'Bank-1S'!$J:$J,"&gt;="&amp;AC$7,'Bank-1S'!$J:$J,"&lt;="&amp;AC$8,'Bank-1S'!$AF:$AF,$N128,'Bank-1S'!$X:$X,$F128),SUMIFS('Bank-1S'!$AE:$AE,'Bank-1S'!$J:$J,AC$8,'Bank-1S'!$AF:$AF,$N128,'Bank-1S'!$X:$X,$F128))</f>
        <v>0</v>
      </c>
      <c r="AD128" s="99">
        <f ca="1">IF(AD$7&lt;&gt;"",SUMIFS('Bank-1S'!$AE:$AE,'Bank-1S'!$J:$J,"&gt;="&amp;AD$7,'Bank-1S'!$J:$J,"&lt;="&amp;AD$8,'Bank-1S'!$AF:$AF,$N128,'Bank-1S'!$X:$X,$F128),SUMIFS('Bank-1S'!$AE:$AE,'Bank-1S'!$J:$J,AD$8,'Bank-1S'!$AF:$AF,$N128,'Bank-1S'!$X:$X,$F128))</f>
        <v>0</v>
      </c>
      <c r="AE128" s="99">
        <f ca="1">IF(AE$7&lt;&gt;"",SUMIFS('Bank-1S'!$AE:$AE,'Bank-1S'!$J:$J,"&gt;="&amp;AE$7,'Bank-1S'!$J:$J,"&lt;="&amp;AE$8,'Bank-1S'!$AF:$AF,$N128,'Bank-1S'!$X:$X,$F128),SUMIFS('Bank-1S'!$AE:$AE,'Bank-1S'!$J:$J,AE$8,'Bank-1S'!$AF:$AF,$N128,'Bank-1S'!$X:$X,$F128))</f>
        <v>0</v>
      </c>
      <c r="AF128" s="99">
        <f ca="1">IF(AF$7&lt;&gt;"",SUMIFS('Bank-1S'!$AE:$AE,'Bank-1S'!$J:$J,"&gt;="&amp;AF$7,'Bank-1S'!$J:$J,"&lt;="&amp;AF$8,'Bank-1S'!$AF:$AF,$N128,'Bank-1S'!$X:$X,$F128),SUMIFS('Bank-1S'!$AE:$AE,'Bank-1S'!$J:$J,AF$8,'Bank-1S'!$AF:$AF,$N128,'Bank-1S'!$X:$X,$F128))</f>
        <v>0</v>
      </c>
      <c r="AG128" s="99">
        <f ca="1">IF(AG$7&lt;&gt;"",SUMIFS('Bank-1S'!$AE:$AE,'Bank-1S'!$J:$J,"&gt;="&amp;AG$7,'Bank-1S'!$J:$J,"&lt;="&amp;AG$8,'Bank-1S'!$AF:$AF,$N128,'Bank-1S'!$X:$X,$F128),SUMIFS('Bank-1S'!$AE:$AE,'Bank-1S'!$J:$J,AG$8,'Bank-1S'!$AF:$AF,$N128,'Bank-1S'!$X:$X,$F128))</f>
        <v>0</v>
      </c>
      <c r="AH128" s="99">
        <f ca="1">IF(AH$7&lt;&gt;"",SUMIFS('Bank-1S'!$AE:$AE,'Bank-1S'!$J:$J,"&gt;="&amp;AH$7,'Bank-1S'!$J:$J,"&lt;="&amp;AH$8,'Bank-1S'!$AF:$AF,$N128,'Bank-1S'!$X:$X,$F128),SUMIFS('Bank-1S'!$AE:$AE,'Bank-1S'!$J:$J,AH$8,'Bank-1S'!$AF:$AF,$N128,'Bank-1S'!$X:$X,$F128))</f>
        <v>0</v>
      </c>
      <c r="AI128" s="99">
        <f ca="1">IF(AI$7&lt;&gt;"",SUMIFS('Bank-1S'!$AE:$AE,'Bank-1S'!$J:$J,"&gt;="&amp;AI$7,'Bank-1S'!$J:$J,"&lt;="&amp;AI$8,'Bank-1S'!$AF:$AF,$N128,'Bank-1S'!$X:$X,$F128),SUMIFS('Bank-1S'!$AE:$AE,'Bank-1S'!$J:$J,AI$8,'Bank-1S'!$AF:$AF,$N128,'Bank-1S'!$X:$X,$F128))</f>
        <v>0</v>
      </c>
      <c r="AJ128" s="99">
        <f ca="1">IF(AJ$7&lt;&gt;"",SUMIFS('Bank-1S'!$AE:$AE,'Bank-1S'!$J:$J,"&gt;="&amp;AJ$7,'Bank-1S'!$J:$J,"&lt;="&amp;AJ$8,'Bank-1S'!$AF:$AF,$N128,'Bank-1S'!$X:$X,$F128),SUMIFS('Bank-1S'!$AE:$AE,'Bank-1S'!$J:$J,AJ$8,'Bank-1S'!$AF:$AF,$N128,'Bank-1S'!$X:$X,$F128))</f>
        <v>0</v>
      </c>
      <c r="AK128" s="99">
        <f ca="1">IF(AK$7&lt;&gt;"",SUMIFS('Bank-1S'!$AE:$AE,'Bank-1S'!$J:$J,"&gt;="&amp;AK$7,'Bank-1S'!$J:$J,"&lt;="&amp;AK$8,'Bank-1S'!$AF:$AF,$N128,'Bank-1S'!$X:$X,$F128),SUMIFS('Bank-1S'!$AE:$AE,'Bank-1S'!$J:$J,AK$8,'Bank-1S'!$AF:$AF,$N128,'Bank-1S'!$X:$X,$F128))</f>
        <v>0</v>
      </c>
      <c r="AL128" s="99">
        <f ca="1">IF(AL$7&lt;&gt;"",SUMIFS('Bank-1S'!$AE:$AE,'Bank-1S'!$J:$J,"&gt;="&amp;AL$7,'Bank-1S'!$J:$J,"&lt;="&amp;AL$8,'Bank-1S'!$AF:$AF,$N128,'Bank-1S'!$X:$X,$F128),SUMIFS('Bank-1S'!$AE:$AE,'Bank-1S'!$J:$J,AL$8,'Bank-1S'!$AF:$AF,$N128,'Bank-1S'!$X:$X,$F128))</f>
        <v>0</v>
      </c>
      <c r="AM128" s="99">
        <f ca="1">IF(AM$7&lt;&gt;"",SUMIFS('Bank-1S'!$AE:$AE,'Bank-1S'!$J:$J,"&gt;="&amp;AM$7,'Bank-1S'!$J:$J,"&lt;="&amp;AM$8,'Bank-1S'!$AF:$AF,$N128,'Bank-1S'!$X:$X,$F128),SUMIFS('Bank-1S'!$AE:$AE,'Bank-1S'!$J:$J,AM$8,'Bank-1S'!$AF:$AF,$N128,'Bank-1S'!$X:$X,$F128))</f>
        <v>0</v>
      </c>
      <c r="AN128" s="99">
        <f ca="1">IF(AN$7&lt;&gt;"",SUMIFS('Bank-1S'!$AE:$AE,'Bank-1S'!$J:$J,"&gt;="&amp;AN$7,'Bank-1S'!$J:$J,"&lt;="&amp;AN$8,'Bank-1S'!$AF:$AF,$N128,'Bank-1S'!$X:$X,$F128),SUMIFS('Bank-1S'!$AE:$AE,'Bank-1S'!$J:$J,AN$8,'Bank-1S'!$AF:$AF,$N128,'Bank-1S'!$X:$X,$F128))</f>
        <v>0</v>
      </c>
      <c r="AO128" s="99">
        <f ca="1">IF(AO$7&lt;&gt;"",SUMIFS('Bank-1S'!$AE:$AE,'Bank-1S'!$J:$J,"&gt;="&amp;AO$7,'Bank-1S'!$J:$J,"&lt;="&amp;AO$8,'Bank-1S'!$AF:$AF,$N128,'Bank-1S'!$X:$X,$F128),SUMIFS('Bank-1S'!$AE:$AE,'Bank-1S'!$J:$J,AO$8,'Bank-1S'!$AF:$AF,$N128,'Bank-1S'!$X:$X,$F128))</f>
        <v>0</v>
      </c>
      <c r="AP128" s="99">
        <f ca="1">IF(AP$7&lt;&gt;"",SUMIFS('Bank-1S'!$AE:$AE,'Bank-1S'!$J:$J,"&gt;="&amp;AP$7,'Bank-1S'!$J:$J,"&lt;="&amp;AP$8,'Bank-1S'!$AF:$AF,$N128,'Bank-1S'!$X:$X,$F128),SUMIFS('Bank-1S'!$AE:$AE,'Bank-1S'!$J:$J,AP$8,'Bank-1S'!$AF:$AF,$N128,'Bank-1S'!$X:$X,$F128))</f>
        <v>0</v>
      </c>
      <c r="AQ128" s="99">
        <f ca="1">IF(AQ$7&lt;&gt;"",SUMIFS('Bank-1S'!$AE:$AE,'Bank-1S'!$J:$J,"&gt;="&amp;AQ$7,'Bank-1S'!$J:$J,"&lt;="&amp;AQ$8,'Bank-1S'!$AF:$AF,$N128,'Bank-1S'!$X:$X,$F128),SUMIFS('Bank-1S'!$AE:$AE,'Bank-1S'!$J:$J,AQ$8,'Bank-1S'!$AF:$AF,$N128,'Bank-1S'!$X:$X,$F128))</f>
        <v>0</v>
      </c>
      <c r="AR128" s="99">
        <f ca="1">IF(AR$7&lt;&gt;"",SUMIFS('Bank-1S'!$AE:$AE,'Bank-1S'!$J:$J,"&gt;="&amp;AR$7,'Bank-1S'!$J:$J,"&lt;="&amp;AR$8,'Bank-1S'!$AF:$AF,$N128,'Bank-1S'!$X:$X,$F128),SUMIFS('Bank-1S'!$AE:$AE,'Bank-1S'!$J:$J,AR$8,'Bank-1S'!$AF:$AF,$N128,'Bank-1S'!$X:$X,$F128))</f>
        <v>0</v>
      </c>
      <c r="AS128" s="99">
        <f ca="1">IF(AS$7&lt;&gt;"",SUMIFS('Bank-1S'!$AE:$AE,'Bank-1S'!$J:$J,"&gt;="&amp;AS$7,'Bank-1S'!$J:$J,"&lt;="&amp;AS$8,'Bank-1S'!$AF:$AF,$N128,'Bank-1S'!$X:$X,$F128),SUMIFS('Bank-1S'!$AE:$AE,'Bank-1S'!$J:$J,AS$8,'Bank-1S'!$AF:$AF,$N128,'Bank-1S'!$X:$X,$F128))</f>
        <v>0</v>
      </c>
      <c r="AT128" s="99">
        <f ca="1">IF(AT$7&lt;&gt;"",SUMIFS('Bank-1S'!$AE:$AE,'Bank-1S'!$J:$J,"&gt;="&amp;AT$7,'Bank-1S'!$J:$J,"&lt;="&amp;AT$8,'Bank-1S'!$AF:$AF,$N128,'Bank-1S'!$X:$X,$F128),SUMIFS('Bank-1S'!$AE:$AE,'Bank-1S'!$J:$J,AT$8,'Bank-1S'!$AF:$AF,$N128,'Bank-1S'!$X:$X,$F128))</f>
        <v>0</v>
      </c>
      <c r="AU128" s="99">
        <f ca="1">IF(AU$7&lt;&gt;"",SUMIFS('Bank-1S'!$AE:$AE,'Bank-1S'!$J:$J,"&gt;="&amp;AU$7,'Bank-1S'!$J:$J,"&lt;="&amp;AU$8,'Bank-1S'!$AF:$AF,$N128,'Bank-1S'!$X:$X,$F128),SUMIFS('Bank-1S'!$AE:$AE,'Bank-1S'!$J:$J,AU$8,'Bank-1S'!$AF:$AF,$N128,'Bank-1S'!$X:$X,$F128))</f>
        <v>0</v>
      </c>
      <c r="AV128" s="99">
        <f ca="1">IF(AV$7&lt;&gt;"",SUMIFS('Bank-1S'!$AE:$AE,'Bank-1S'!$J:$J,"&gt;="&amp;AV$7,'Bank-1S'!$J:$J,"&lt;="&amp;AV$8,'Bank-1S'!$AF:$AF,$N128,'Bank-1S'!$X:$X,$F128),SUMIFS('Bank-1S'!$AE:$AE,'Bank-1S'!$J:$J,AV$8,'Bank-1S'!$AF:$AF,$N128,'Bank-1S'!$X:$X,$F128))</f>
        <v>0</v>
      </c>
      <c r="AW128" s="99">
        <f ca="1">IF(AW$7&lt;&gt;"",SUMIFS('Bank-1S'!$AE:$AE,'Bank-1S'!$J:$J,"&gt;="&amp;AW$7,'Bank-1S'!$J:$J,"&lt;="&amp;AW$8,'Bank-1S'!$AF:$AF,$N128,'Bank-1S'!$X:$X,$F128),SUMIFS('Bank-1S'!$AE:$AE,'Bank-1S'!$J:$J,AW$8,'Bank-1S'!$AF:$AF,$N128,'Bank-1S'!$X:$X,$F128))</f>
        <v>0</v>
      </c>
      <c r="AX128" s="99">
        <f ca="1">IF(AX$7&lt;&gt;"",SUMIFS('Bank-1S'!$AE:$AE,'Bank-1S'!$J:$J,"&gt;="&amp;AX$7,'Bank-1S'!$J:$J,"&lt;="&amp;AX$8,'Bank-1S'!$AF:$AF,$N128,'Bank-1S'!$X:$X,$F128),SUMIFS('Bank-1S'!$AE:$AE,'Bank-1S'!$J:$J,AX$8,'Bank-1S'!$AF:$AF,$N128,'Bank-1S'!$X:$X,$F128))</f>
        <v>0</v>
      </c>
      <c r="AY128" s="99">
        <f ca="1">IF(AY$7&lt;&gt;"",SUMIFS('Bank-1S'!$AE:$AE,'Bank-1S'!$J:$J,"&gt;="&amp;AY$7,'Bank-1S'!$J:$J,"&lt;="&amp;AY$8,'Bank-1S'!$AF:$AF,$N128,'Bank-1S'!$X:$X,$F128),SUMIFS('Bank-1S'!$AE:$AE,'Bank-1S'!$J:$J,AY$8,'Bank-1S'!$AF:$AF,$N128,'Bank-1S'!$X:$X,$F128))</f>
        <v>0</v>
      </c>
      <c r="AZ128" s="99">
        <f ca="1">IF(AZ$7&lt;&gt;"",SUMIFS('Bank-1S'!$AE:$AE,'Bank-1S'!$J:$J,"&gt;="&amp;AZ$7,'Bank-1S'!$J:$J,"&lt;="&amp;AZ$8,'Bank-1S'!$AF:$AF,$N128,'Bank-1S'!$X:$X,$F128),SUMIFS('Bank-1S'!$AE:$AE,'Bank-1S'!$J:$J,AZ$8,'Bank-1S'!$AF:$AF,$N128,'Bank-1S'!$X:$X,$F128))</f>
        <v>0</v>
      </c>
      <c r="BA128" s="99">
        <f ca="1">IF(BA$7&lt;&gt;"",SUMIFS('Bank-1S'!$AE:$AE,'Bank-1S'!$J:$J,"&gt;="&amp;BA$7,'Bank-1S'!$J:$J,"&lt;="&amp;BA$8,'Bank-1S'!$AF:$AF,$N128,'Bank-1S'!$X:$X,$F128),SUMIFS('Bank-1S'!$AE:$AE,'Bank-1S'!$J:$J,BA$8,'Bank-1S'!$AF:$AF,$N128,'Bank-1S'!$X:$X,$F128))</f>
        <v>0</v>
      </c>
      <c r="BB128" s="99">
        <f ca="1">IF(BB$7&lt;&gt;"",SUMIFS('Bank-1S'!$AE:$AE,'Bank-1S'!$J:$J,"&gt;="&amp;BB$7,'Bank-1S'!$J:$J,"&lt;="&amp;BB$8,'Bank-1S'!$AF:$AF,$N128,'Bank-1S'!$X:$X,$F128),SUMIFS('Bank-1S'!$AE:$AE,'Bank-1S'!$J:$J,BB$8,'Bank-1S'!$AF:$AF,$N128,'Bank-1S'!$X:$X,$F128))</f>
        <v>0</v>
      </c>
      <c r="BC128" s="99">
        <f ca="1">IF(BC$7&lt;&gt;"",SUMIFS('Bank-1S'!$AE:$AE,'Bank-1S'!$J:$J,"&gt;="&amp;BC$7,'Bank-1S'!$J:$J,"&lt;="&amp;BC$8,'Bank-1S'!$AF:$AF,$N128,'Bank-1S'!$X:$X,$F128),SUMIFS('Bank-1S'!$AE:$AE,'Bank-1S'!$J:$J,BC$8,'Bank-1S'!$AF:$AF,$N128,'Bank-1S'!$X:$X,$F128))</f>
        <v>0</v>
      </c>
      <c r="BD128" s="99">
        <f ca="1">IF(BD$7&lt;&gt;"",SUMIFS('Bank-1S'!$AE:$AE,'Bank-1S'!$J:$J,"&gt;="&amp;BD$7,'Bank-1S'!$J:$J,"&lt;="&amp;BD$8,'Bank-1S'!$AF:$AF,$N128,'Bank-1S'!$X:$X,$F128),SUMIFS('Bank-1S'!$AE:$AE,'Bank-1S'!$J:$J,BD$8,'Bank-1S'!$AF:$AF,$N128,'Bank-1S'!$X:$X,$F128))</f>
        <v>0</v>
      </c>
      <c r="BE128" s="99">
        <f ca="1">IF(BE$7&lt;&gt;"",SUMIFS('Bank-1S'!$AE:$AE,'Bank-1S'!$J:$J,"&gt;="&amp;BE$7,'Bank-1S'!$J:$J,"&lt;="&amp;BE$8,'Bank-1S'!$AF:$AF,$N128,'Bank-1S'!$X:$X,$F128),SUMIFS('Bank-1S'!$AE:$AE,'Bank-1S'!$J:$J,BE$8,'Bank-1S'!$AF:$AF,$N128,'Bank-1S'!$X:$X,$F128))</f>
        <v>0</v>
      </c>
      <c r="BF128" s="99">
        <f ca="1">IF(BF$7&lt;&gt;"",SUMIFS('Bank-1S'!$AE:$AE,'Bank-1S'!$J:$J,"&gt;="&amp;BF$7,'Bank-1S'!$J:$J,"&lt;="&amp;BF$8,'Bank-1S'!$AF:$AF,$N128,'Bank-1S'!$X:$X,$F128),SUMIFS('Bank-1S'!$AE:$AE,'Bank-1S'!$J:$J,BF$8,'Bank-1S'!$AF:$AF,$N128,'Bank-1S'!$X:$X,$F128))</f>
        <v>0</v>
      </c>
      <c r="BG128" s="99">
        <f ca="1">IF(BG$7&lt;&gt;"",SUMIFS('Bank-1S'!$AE:$AE,'Bank-1S'!$J:$J,"&gt;="&amp;BG$7,'Bank-1S'!$J:$J,"&lt;="&amp;BG$8,'Bank-1S'!$AF:$AF,$N128,'Bank-1S'!$X:$X,$F128),SUMIFS('Bank-1S'!$AE:$AE,'Bank-1S'!$J:$J,BG$8,'Bank-1S'!$AF:$AF,$N128,'Bank-1S'!$X:$X,$F128))</f>
        <v>0</v>
      </c>
      <c r="BH128" s="99">
        <f ca="1">IF(BH$7&lt;&gt;"",SUMIFS('Bank-1S'!$AE:$AE,'Bank-1S'!$J:$J,"&gt;="&amp;BH$7,'Bank-1S'!$J:$J,"&lt;="&amp;BH$8,'Bank-1S'!$AF:$AF,$N128,'Bank-1S'!$X:$X,$F128),SUMIFS('Bank-1S'!$AE:$AE,'Bank-1S'!$J:$J,BH$8,'Bank-1S'!$AF:$AF,$N128,'Bank-1S'!$X:$X,$F128))</f>
        <v>0</v>
      </c>
      <c r="BI128" s="99">
        <f ca="1">IF(BI$7&lt;&gt;"",SUMIFS('Bank-1S'!$AE:$AE,'Bank-1S'!$J:$J,"&gt;="&amp;BI$7,'Bank-1S'!$J:$J,"&lt;="&amp;BI$8,'Bank-1S'!$AF:$AF,$N128,'Bank-1S'!$X:$X,$F128),SUMIFS('Bank-1S'!$AE:$AE,'Bank-1S'!$J:$J,BI$8,'Bank-1S'!$AF:$AF,$N128,'Bank-1S'!$X:$X,$F128))</f>
        <v>0</v>
      </c>
      <c r="BJ128" s="99">
        <f ca="1">IF(BJ$7&lt;&gt;"",SUMIFS('Bank-1S'!$AE:$AE,'Bank-1S'!$J:$J,"&gt;="&amp;BJ$7,'Bank-1S'!$J:$J,"&lt;="&amp;BJ$8,'Bank-1S'!$AF:$AF,$N128,'Bank-1S'!$X:$X,$F128),SUMIFS('Bank-1S'!$AE:$AE,'Bank-1S'!$J:$J,BJ$8,'Bank-1S'!$AF:$AF,$N128,'Bank-1S'!$X:$X,$F128))</f>
        <v>0</v>
      </c>
      <c r="BK128" s="99">
        <f ca="1">IF(BK$7&lt;&gt;"",SUMIFS('Bank-1S'!$AE:$AE,'Bank-1S'!$J:$J,"&gt;="&amp;BK$7,'Bank-1S'!$J:$J,"&lt;="&amp;BK$8,'Bank-1S'!$AF:$AF,$N128,'Bank-1S'!$X:$X,$F128),SUMIFS('Bank-1S'!$AE:$AE,'Bank-1S'!$J:$J,BK$8,'Bank-1S'!$AF:$AF,$N128,'Bank-1S'!$X:$X,$F128))</f>
        <v>0</v>
      </c>
      <c r="BL128" s="99">
        <f ca="1">IF(BL$7&lt;&gt;"",SUMIFS('Bank-1S'!$AE:$AE,'Bank-1S'!$J:$J,"&gt;="&amp;BL$7,'Bank-1S'!$J:$J,"&lt;="&amp;BL$8,'Bank-1S'!$AF:$AF,$N128,'Bank-1S'!$X:$X,$F128),SUMIFS('Bank-1S'!$AE:$AE,'Bank-1S'!$J:$J,BL$8,'Bank-1S'!$AF:$AF,$N128,'Bank-1S'!$X:$X,$F128))</f>
        <v>0</v>
      </c>
      <c r="BM128" s="99">
        <f ca="1">IF(BM$7&lt;&gt;"",SUMIFS('Bank-1S'!$AE:$AE,'Bank-1S'!$J:$J,"&gt;="&amp;BM$7,'Bank-1S'!$J:$J,"&lt;="&amp;BM$8,'Bank-1S'!$AF:$AF,$N128,'Bank-1S'!$X:$X,$F128),SUMIFS('Bank-1S'!$AE:$AE,'Bank-1S'!$J:$J,BM$8,'Bank-1S'!$AF:$AF,$N128,'Bank-1S'!$X:$X,$F128))</f>
        <v>0</v>
      </c>
      <c r="BN128" s="99">
        <f ca="1">IF(BN$7&lt;&gt;"",SUMIFS('Bank-1S'!$AE:$AE,'Bank-1S'!$J:$J,"&gt;="&amp;BN$7,'Bank-1S'!$J:$J,"&lt;="&amp;BN$8,'Bank-1S'!$AF:$AF,$N128,'Bank-1S'!$X:$X,$F128),SUMIFS('Bank-1S'!$AE:$AE,'Bank-1S'!$J:$J,BN$8,'Bank-1S'!$AF:$AF,$N128,'Bank-1S'!$X:$X,$F128))</f>
        <v>0</v>
      </c>
      <c r="BO128" s="99">
        <f ca="1">IF(BO$7&lt;&gt;"",SUMIFS('Bank-1S'!$AE:$AE,'Bank-1S'!$J:$J,"&gt;="&amp;BO$7,'Bank-1S'!$J:$J,"&lt;="&amp;BO$8,'Bank-1S'!$AF:$AF,$N128,'Bank-1S'!$X:$X,$F128),SUMIFS('Bank-1S'!$AE:$AE,'Bank-1S'!$J:$J,BO$8,'Bank-1S'!$AF:$AF,$N128,'Bank-1S'!$X:$X,$F128))</f>
        <v>0</v>
      </c>
      <c r="BP128" s="99">
        <f ca="1">IF(BP$7&lt;&gt;"",SUMIFS('Bank-1S'!$AE:$AE,'Bank-1S'!$J:$J,"&gt;="&amp;BP$7,'Bank-1S'!$J:$J,"&lt;="&amp;BP$8,'Bank-1S'!$AF:$AF,$N128,'Bank-1S'!$X:$X,$F128),SUMIFS('Bank-1S'!$AE:$AE,'Bank-1S'!$J:$J,BP$8,'Bank-1S'!$AF:$AF,$N128,'Bank-1S'!$X:$X,$F128))</f>
        <v>0</v>
      </c>
      <c r="BQ128" s="99">
        <f ca="1">IF(BQ$7&lt;&gt;"",SUMIFS('Bank-1S'!$AE:$AE,'Bank-1S'!$J:$J,"&gt;="&amp;BQ$7,'Bank-1S'!$J:$J,"&lt;="&amp;BQ$8,'Bank-1S'!$AF:$AF,$N128,'Bank-1S'!$X:$X,$F128),SUMIFS('Bank-1S'!$AE:$AE,'Bank-1S'!$J:$J,BQ$8,'Bank-1S'!$AF:$AF,$N128,'Bank-1S'!$X:$X,$F128))</f>
        <v>0</v>
      </c>
      <c r="BR128" s="99">
        <f ca="1">IF(BR$7&lt;&gt;"",SUMIFS('Bank-1S'!$AE:$AE,'Bank-1S'!$J:$J,"&gt;="&amp;BR$7,'Bank-1S'!$J:$J,"&lt;="&amp;BR$8,'Bank-1S'!$AF:$AF,$N128,'Bank-1S'!$X:$X,$F128),SUMIFS('Bank-1S'!$AE:$AE,'Bank-1S'!$J:$J,BR$8,'Bank-1S'!$AF:$AF,$N128,'Bank-1S'!$X:$X,$F128))</f>
        <v>0</v>
      </c>
      <c r="BS128" s="99">
        <f ca="1">IF(BS$7&lt;&gt;"",SUMIFS('Bank-1S'!$AE:$AE,'Bank-1S'!$J:$J,"&gt;="&amp;BS$7,'Bank-1S'!$J:$J,"&lt;="&amp;BS$8,'Bank-1S'!$AF:$AF,$N128,'Bank-1S'!$X:$X,$F128),SUMIFS('Bank-1S'!$AE:$AE,'Bank-1S'!$J:$J,BS$8,'Bank-1S'!$AF:$AF,$N128,'Bank-1S'!$X:$X,$F128))</f>
        <v>0</v>
      </c>
      <c r="BT128" s="99">
        <f ca="1">IF(BT$7&lt;&gt;"",SUMIFS('Bank-1S'!$AE:$AE,'Bank-1S'!$J:$J,"&gt;="&amp;BT$7,'Bank-1S'!$J:$J,"&lt;="&amp;BT$8,'Bank-1S'!$AF:$AF,$N128,'Bank-1S'!$X:$X,$F128),SUMIFS('Bank-1S'!$AE:$AE,'Bank-1S'!$J:$J,BT$8,'Bank-1S'!$AF:$AF,$N128,'Bank-1S'!$X:$X,$F128))</f>
        <v>0</v>
      </c>
      <c r="BU128" s="99">
        <f ca="1">IF(BU$7&lt;&gt;"",SUMIFS('Bank-1S'!$AE:$AE,'Bank-1S'!$J:$J,"&gt;="&amp;BU$7,'Bank-1S'!$J:$J,"&lt;="&amp;BU$8,'Bank-1S'!$AF:$AF,$N128,'Bank-1S'!$X:$X,$F128),SUMIFS('Bank-1S'!$AE:$AE,'Bank-1S'!$J:$J,BU$8,'Bank-1S'!$AF:$AF,$N128,'Bank-1S'!$X:$X,$F128))</f>
        <v>0</v>
      </c>
      <c r="BV128" s="99">
        <f ca="1">IF(BV$7&lt;&gt;"",SUMIFS('Bank-1S'!$AE:$AE,'Bank-1S'!$J:$J,"&gt;="&amp;BV$7,'Bank-1S'!$J:$J,"&lt;="&amp;BV$8,'Bank-1S'!$AF:$AF,$N128,'Bank-1S'!$X:$X,$F128),SUMIFS('Bank-1S'!$AE:$AE,'Bank-1S'!$J:$J,BV$8,'Bank-1S'!$AF:$AF,$N128,'Bank-1S'!$X:$X,$F128))</f>
        <v>0</v>
      </c>
      <c r="BW128" s="99">
        <f ca="1">IF(BW$7&lt;&gt;"",SUMIFS('Bank-1S'!$AE:$AE,'Bank-1S'!$J:$J,"&gt;="&amp;BW$7,'Bank-1S'!$J:$J,"&lt;="&amp;BW$8,'Bank-1S'!$AF:$AF,$N128,'Bank-1S'!$X:$X,$F128),SUMIFS('Bank-1S'!$AE:$AE,'Bank-1S'!$J:$J,BW$8,'Bank-1S'!$AF:$AF,$N128,'Bank-1S'!$X:$X,$F128))</f>
        <v>0</v>
      </c>
      <c r="BX128" s="99">
        <f ca="1">IF(BX$7&lt;&gt;"",SUMIFS('Bank-1S'!$AE:$AE,'Bank-1S'!$J:$J,"&gt;="&amp;BX$7,'Bank-1S'!$J:$J,"&lt;="&amp;BX$8,'Bank-1S'!$AF:$AF,$N128,'Bank-1S'!$X:$X,$F128),SUMIFS('Bank-1S'!$AE:$AE,'Bank-1S'!$J:$J,BX$8,'Bank-1S'!$AF:$AF,$N128,'Bank-1S'!$X:$X,$F128))</f>
        <v>0</v>
      </c>
      <c r="BY128" s="99">
        <f ca="1">IF(BY$7&lt;&gt;"",SUMIFS('Bank-1S'!$AE:$AE,'Bank-1S'!$J:$J,"&gt;="&amp;BY$7,'Bank-1S'!$J:$J,"&lt;="&amp;BY$8,'Bank-1S'!$AF:$AF,$N128,'Bank-1S'!$X:$X,$F128),SUMIFS('Bank-1S'!$AE:$AE,'Bank-1S'!$J:$J,BY$8,'Bank-1S'!$AF:$AF,$N128,'Bank-1S'!$X:$X,$F128))</f>
        <v>0</v>
      </c>
      <c r="BZ128" s="99">
        <f ca="1">IF(BZ$7&lt;&gt;"",SUMIFS('Bank-1S'!$AE:$AE,'Bank-1S'!$J:$J,"&gt;="&amp;BZ$7,'Bank-1S'!$J:$J,"&lt;="&amp;BZ$8,'Bank-1S'!$AF:$AF,$N128,'Bank-1S'!$X:$X,$F128),SUMIFS('Bank-1S'!$AE:$AE,'Bank-1S'!$J:$J,BZ$8,'Bank-1S'!$AF:$AF,$N128,'Bank-1S'!$X:$X,$F128))</f>
        <v>0</v>
      </c>
      <c r="CA128" s="99">
        <f ca="1">IF(CA$7&lt;&gt;"",SUMIFS('Bank-1S'!$AE:$AE,'Bank-1S'!$J:$J,"&gt;="&amp;CA$7,'Bank-1S'!$J:$J,"&lt;="&amp;CA$8,'Bank-1S'!$AF:$AF,$N128,'Bank-1S'!$X:$X,$F128),SUMIFS('Bank-1S'!$AE:$AE,'Bank-1S'!$J:$J,CA$8,'Bank-1S'!$AF:$AF,$N128,'Bank-1S'!$X:$X,$F128))</f>
        <v>0</v>
      </c>
      <c r="CB128" s="99">
        <f ca="1">IF(CB$7&lt;&gt;"",SUMIFS('Bank-1S'!$AE:$AE,'Bank-1S'!$J:$J,"&gt;="&amp;CB$7,'Bank-1S'!$J:$J,"&lt;="&amp;CB$8,'Bank-1S'!$AF:$AF,$N128,'Bank-1S'!$X:$X,$F128),SUMIFS('Bank-1S'!$AE:$AE,'Bank-1S'!$J:$J,CB$8,'Bank-1S'!$AF:$AF,$N128,'Bank-1S'!$X:$X,$F128))</f>
        <v>0</v>
      </c>
      <c r="CC128" s="99">
        <f ca="1">IF(CC$7&lt;&gt;"",SUMIFS('Bank-1S'!$AE:$AE,'Bank-1S'!$J:$J,"&gt;="&amp;CC$7,'Bank-1S'!$J:$J,"&lt;="&amp;CC$8,'Bank-1S'!$AF:$AF,$N128,'Bank-1S'!$X:$X,$F128),SUMIFS('Bank-1S'!$AE:$AE,'Bank-1S'!$J:$J,CC$8,'Bank-1S'!$AF:$AF,$N128,'Bank-1S'!$X:$X,$F128))</f>
        <v>0</v>
      </c>
      <c r="CD128" s="99">
        <f ca="1">IF(CD$7&lt;&gt;"",SUMIFS('Bank-1S'!$AE:$AE,'Bank-1S'!$J:$J,"&gt;="&amp;CD$7,'Bank-1S'!$J:$J,"&lt;="&amp;CD$8,'Bank-1S'!$AF:$AF,$N128,'Bank-1S'!$X:$X,$F128),SUMIFS('Bank-1S'!$AE:$AE,'Bank-1S'!$J:$J,CD$8,'Bank-1S'!$AF:$AF,$N128,'Bank-1S'!$X:$X,$F128))</f>
        <v>0</v>
      </c>
      <c r="CE128" s="99">
        <f ca="1">IF(CE$7&lt;&gt;"",SUMIFS('Bank-1S'!$AE:$AE,'Bank-1S'!$J:$J,"&gt;="&amp;CE$7,'Bank-1S'!$J:$J,"&lt;="&amp;CE$8,'Bank-1S'!$AF:$AF,$N128,'Bank-1S'!$X:$X,$F128),SUMIFS('Bank-1S'!$AE:$AE,'Bank-1S'!$J:$J,CE$8,'Bank-1S'!$AF:$AF,$N128,'Bank-1S'!$X:$X,$F128))</f>
        <v>0</v>
      </c>
      <c r="CF128" s="99">
        <f ca="1">IF(CF$7&lt;&gt;"",SUMIFS('Bank-1S'!$AE:$AE,'Bank-1S'!$J:$J,"&gt;="&amp;CF$7,'Bank-1S'!$J:$J,"&lt;="&amp;CF$8,'Bank-1S'!$AF:$AF,$N128,'Bank-1S'!$X:$X,$F128),SUMIFS('Bank-1S'!$AE:$AE,'Bank-1S'!$J:$J,CF$8,'Bank-1S'!$AF:$AF,$N128,'Bank-1S'!$X:$X,$F128))</f>
        <v>0</v>
      </c>
      <c r="CG128" s="99">
        <f ca="1">IF(CG$7&lt;&gt;"",SUMIFS('Bank-1S'!$AE:$AE,'Bank-1S'!$J:$J,"&gt;="&amp;CG$7,'Bank-1S'!$J:$J,"&lt;="&amp;CG$8,'Bank-1S'!$AF:$AF,$N128,'Bank-1S'!$X:$X,$F128),SUMIFS('Bank-1S'!$AE:$AE,'Bank-1S'!$J:$J,CG$8,'Bank-1S'!$AF:$AF,$N128,'Bank-1S'!$X:$X,$F128))</f>
        <v>0</v>
      </c>
      <c r="CH128" s="99">
        <f ca="1">IF(CH$7&lt;&gt;"",SUMIFS('Bank-1S'!$AE:$AE,'Bank-1S'!$J:$J,"&gt;="&amp;CH$7,'Bank-1S'!$J:$J,"&lt;="&amp;CH$8,'Bank-1S'!$AF:$AF,$N128,'Bank-1S'!$X:$X,$F128),SUMIFS('Bank-1S'!$AE:$AE,'Bank-1S'!$J:$J,CH$8,'Bank-1S'!$AF:$AF,$N128,'Bank-1S'!$X:$X,$F128))</f>
        <v>0</v>
      </c>
      <c r="CI128" s="99">
        <f ca="1">IF(CI$7&lt;&gt;"",SUMIFS('Bank-1S'!$AE:$AE,'Bank-1S'!$J:$J,"&gt;="&amp;CI$7,'Bank-1S'!$J:$J,"&lt;="&amp;CI$8,'Bank-1S'!$AF:$AF,$N128,'Bank-1S'!$X:$X,$F128),SUMIFS('Bank-1S'!$AE:$AE,'Bank-1S'!$J:$J,CI$8,'Bank-1S'!$AF:$AF,$N128,'Bank-1S'!$X:$X,$F128))</f>
        <v>0</v>
      </c>
      <c r="CJ128" s="99">
        <f ca="1">IF(CJ$7&lt;&gt;"",SUMIFS('Bank-1S'!$AE:$AE,'Bank-1S'!$J:$J,"&gt;="&amp;CJ$7,'Bank-1S'!$J:$J,"&lt;="&amp;CJ$8,'Bank-1S'!$AF:$AF,$N128,'Bank-1S'!$X:$X,$F128),SUMIFS('Bank-1S'!$AE:$AE,'Bank-1S'!$J:$J,CJ$8,'Bank-1S'!$AF:$AF,$N128,'Bank-1S'!$X:$X,$F128))</f>
        <v>0</v>
      </c>
      <c r="CK128" s="99">
        <f ca="1">IF(CK$7&lt;&gt;"",SUMIFS('Bank-1S'!$AE:$AE,'Bank-1S'!$J:$J,"&gt;="&amp;CK$7,'Bank-1S'!$J:$J,"&lt;="&amp;CK$8,'Bank-1S'!$AF:$AF,$N128,'Bank-1S'!$X:$X,$F128),SUMIFS('Bank-1S'!$AE:$AE,'Bank-1S'!$J:$J,CK$8,'Bank-1S'!$AF:$AF,$N128,'Bank-1S'!$X:$X,$F128))</f>
        <v>0</v>
      </c>
      <c r="CL128" s="99">
        <f ca="1">IF(CL$7&lt;&gt;"",SUMIFS('Bank-1S'!$AE:$AE,'Bank-1S'!$J:$J,"&gt;="&amp;CL$7,'Bank-1S'!$J:$J,"&lt;="&amp;CL$8,'Bank-1S'!$AF:$AF,$N128,'Bank-1S'!$X:$X,$F128),SUMIFS('Bank-1S'!$AE:$AE,'Bank-1S'!$J:$J,CL$8,'Bank-1S'!$AF:$AF,$N128,'Bank-1S'!$X:$X,$F128))</f>
        <v>0</v>
      </c>
      <c r="CM128" s="99">
        <f ca="1">IF(CM$7&lt;&gt;"",SUMIFS('Bank-1S'!$AE:$AE,'Bank-1S'!$J:$J,"&gt;="&amp;CM$7,'Bank-1S'!$J:$J,"&lt;="&amp;CM$8,'Bank-1S'!$AF:$AF,$N128,'Bank-1S'!$X:$X,$F128),SUMIFS('Bank-1S'!$AE:$AE,'Bank-1S'!$J:$J,CM$8,'Bank-1S'!$AF:$AF,$N128,'Bank-1S'!$X:$X,$F128))</f>
        <v>0</v>
      </c>
      <c r="CN128" s="99">
        <f ca="1">IF(CN$7&lt;&gt;"",SUMIFS('Bank-1S'!$AE:$AE,'Bank-1S'!$J:$J,"&gt;="&amp;CN$7,'Bank-1S'!$J:$J,"&lt;="&amp;CN$8,'Bank-1S'!$AF:$AF,$N128,'Bank-1S'!$X:$X,$F128),SUMIFS('Bank-1S'!$AE:$AE,'Bank-1S'!$J:$J,CN$8,'Bank-1S'!$AF:$AF,$N128,'Bank-1S'!$X:$X,$F128))</f>
        <v>0</v>
      </c>
      <c r="CO128" s="99">
        <f ca="1">IF(CO$7&lt;&gt;"",SUMIFS('Bank-1S'!$AE:$AE,'Bank-1S'!$J:$J,"&gt;="&amp;CO$7,'Bank-1S'!$J:$J,"&lt;="&amp;CO$8,'Bank-1S'!$AF:$AF,$N128,'Bank-1S'!$X:$X,$F128),SUMIFS('Bank-1S'!$AE:$AE,'Bank-1S'!$J:$J,CO$8,'Bank-1S'!$AF:$AF,$N128,'Bank-1S'!$X:$X,$F128))</f>
        <v>0</v>
      </c>
      <c r="CP128" s="99">
        <f ca="1">IF(CP$7&lt;&gt;"",SUMIFS('Bank-1S'!$AE:$AE,'Bank-1S'!$J:$J,"&gt;="&amp;CP$7,'Bank-1S'!$J:$J,"&lt;="&amp;CP$8,'Bank-1S'!$AF:$AF,$N128,'Bank-1S'!$X:$X,$F128),SUMIFS('Bank-1S'!$AE:$AE,'Bank-1S'!$J:$J,CP$8,'Bank-1S'!$AF:$AF,$N128,'Bank-1S'!$X:$X,$F128))</f>
        <v>0</v>
      </c>
      <c r="CQ128" s="99">
        <f ca="1">IF(CQ$7&lt;&gt;"",SUMIFS('Bank-1S'!$AE:$AE,'Bank-1S'!$J:$J,"&gt;="&amp;CQ$7,'Bank-1S'!$J:$J,"&lt;="&amp;CQ$8,'Bank-1S'!$AF:$AF,$N128,'Bank-1S'!$X:$X,$F128),SUMIFS('Bank-1S'!$AE:$AE,'Bank-1S'!$J:$J,CQ$8,'Bank-1S'!$AF:$AF,$N128,'Bank-1S'!$X:$X,$F128))</f>
        <v>0</v>
      </c>
      <c r="CR128" s="99">
        <f ca="1">IF(CR$7&lt;&gt;"",SUMIFS('Bank-1S'!$AE:$AE,'Bank-1S'!$J:$J,"&gt;="&amp;CR$7,'Bank-1S'!$J:$J,"&lt;="&amp;CR$8,'Bank-1S'!$AF:$AF,$N128,'Bank-1S'!$X:$X,$F128),SUMIFS('Bank-1S'!$AE:$AE,'Bank-1S'!$J:$J,CR$8,'Bank-1S'!$AF:$AF,$N128,'Bank-1S'!$X:$X,$F128))</f>
        <v>0</v>
      </c>
      <c r="CS128" s="99">
        <f ca="1">IF(CS$7&lt;&gt;"",SUMIFS('Bank-1S'!$AE:$AE,'Bank-1S'!$J:$J,"&gt;="&amp;CS$7,'Bank-1S'!$J:$J,"&lt;="&amp;CS$8,'Bank-1S'!$AF:$AF,$N128,'Bank-1S'!$X:$X,$F128),SUMIFS('Bank-1S'!$AE:$AE,'Bank-1S'!$J:$J,CS$8,'Bank-1S'!$AF:$AF,$N128,'Bank-1S'!$X:$X,$F128))</f>
        <v>0</v>
      </c>
      <c r="CT128" s="99">
        <f ca="1">IF(CT$7&lt;&gt;"",SUMIFS('Bank-1S'!$AE:$AE,'Bank-1S'!$J:$J,"&gt;="&amp;CT$7,'Bank-1S'!$J:$J,"&lt;="&amp;CT$8,'Bank-1S'!$AF:$AF,$N128,'Bank-1S'!$X:$X,$F128),SUMIFS('Bank-1S'!$AE:$AE,'Bank-1S'!$J:$J,CT$8,'Bank-1S'!$AF:$AF,$N128,'Bank-1S'!$X:$X,$F128))</f>
        <v>0</v>
      </c>
    </row>
    <row r="129" spans="1:98" s="28" customFormat="1" ht="10.199999999999999" x14ac:dyDescent="0.2">
      <c r="A129" s="87"/>
      <c r="B129" s="87"/>
      <c r="C129" s="87"/>
      <c r="D129" s="87"/>
      <c r="E129" s="192">
        <v>1</v>
      </c>
      <c r="F129" s="101" t="str">
        <f>lists!$Z$64</f>
        <v>Оплаты транзитные - партнер-2</v>
      </c>
      <c r="G129" s="87"/>
      <c r="H129" s="291">
        <f t="shared" si="45"/>
        <v>0</v>
      </c>
      <c r="I129" s="306"/>
      <c r="J129" s="291">
        <f t="shared" ref="J129" ca="1" si="48">IF(K$21=0,0,K129/K$21)</f>
        <v>0</v>
      </c>
      <c r="K129" s="306"/>
      <c r="L129" s="306"/>
      <c r="M129" s="86"/>
      <c r="N129" s="87" t="str">
        <f>$N$49</f>
        <v>RUR</v>
      </c>
      <c r="O129" s="88"/>
      <c r="P129" s="87"/>
      <c r="Q129" s="260">
        <f t="shared" ca="1" si="46"/>
        <v>0</v>
      </c>
      <c r="R129" s="87"/>
      <c r="S129" s="136"/>
      <c r="T129" s="137">
        <f ca="1">SUM(V129:CU129)</f>
        <v>0</v>
      </c>
      <c r="U129" s="138"/>
      <c r="V129" s="168"/>
      <c r="W129" s="169">
        <f>IF(W$7&lt;&gt;"",SUMIFS('Bank-1S'!$AE:$AE,'Bank-1S'!$J:$J,"&gt;="&amp;W$7,'Bank-1S'!$J:$J,"&lt;="&amp;W$8,'Bank-1S'!$AF:$AF,$N129,'Bank-1S'!$X:$X,$F129),SUMIFS('Bank-1S'!$AE:$AE,'Bank-1S'!$J:$J,W$8,'Bank-1S'!$AF:$AF,$N129,'Bank-1S'!$X:$X,$F129))</f>
        <v>0</v>
      </c>
      <c r="X129" s="99">
        <f ca="1">IF(X$7&lt;&gt;"",SUMIFS('Bank-1S'!$AE:$AE,'Bank-1S'!$J:$J,"&gt;="&amp;X$7,'Bank-1S'!$J:$J,"&lt;="&amp;X$8,'Bank-1S'!$AF:$AF,$N129,'Bank-1S'!$X:$X,$F129),SUMIFS('Bank-1S'!$AE:$AE,'Bank-1S'!$J:$J,X$8,'Bank-1S'!$AF:$AF,$N129,'Bank-1S'!$X:$X,$F129))</f>
        <v>0</v>
      </c>
      <c r="Y129" s="99">
        <f ca="1">IF(Y$7&lt;&gt;"",SUMIFS('Bank-1S'!$AE:$AE,'Bank-1S'!$J:$J,"&gt;="&amp;Y$7,'Bank-1S'!$J:$J,"&lt;="&amp;Y$8,'Bank-1S'!$AF:$AF,$N129,'Bank-1S'!$X:$X,$F129),SUMIFS('Bank-1S'!$AE:$AE,'Bank-1S'!$J:$J,Y$8,'Bank-1S'!$AF:$AF,$N129,'Bank-1S'!$X:$X,$F129))</f>
        <v>0</v>
      </c>
      <c r="Z129" s="99">
        <f ca="1">IF(Z$7&lt;&gt;"",SUMIFS('Bank-1S'!$AE:$AE,'Bank-1S'!$J:$J,"&gt;="&amp;Z$7,'Bank-1S'!$J:$J,"&lt;="&amp;Z$8,'Bank-1S'!$AF:$AF,$N129,'Bank-1S'!$X:$X,$F129),SUMIFS('Bank-1S'!$AE:$AE,'Bank-1S'!$J:$J,Z$8,'Bank-1S'!$AF:$AF,$N129,'Bank-1S'!$X:$X,$F129))</f>
        <v>0</v>
      </c>
      <c r="AA129" s="99">
        <f ca="1">IF(AA$7&lt;&gt;"",SUMIFS('Bank-1S'!$AE:$AE,'Bank-1S'!$J:$J,"&gt;="&amp;AA$7,'Bank-1S'!$J:$J,"&lt;="&amp;AA$8,'Bank-1S'!$AF:$AF,$N129,'Bank-1S'!$X:$X,$F129),SUMIFS('Bank-1S'!$AE:$AE,'Bank-1S'!$J:$J,AA$8,'Bank-1S'!$AF:$AF,$N129,'Bank-1S'!$X:$X,$F129))</f>
        <v>0</v>
      </c>
      <c r="AB129" s="99">
        <f ca="1">IF(AB$7&lt;&gt;"",SUMIFS('Bank-1S'!$AE:$AE,'Bank-1S'!$J:$J,"&gt;="&amp;AB$7,'Bank-1S'!$J:$J,"&lt;="&amp;AB$8,'Bank-1S'!$AF:$AF,$N129,'Bank-1S'!$X:$X,$F129),SUMIFS('Bank-1S'!$AE:$AE,'Bank-1S'!$J:$J,AB$8,'Bank-1S'!$AF:$AF,$N129,'Bank-1S'!$X:$X,$F129))</f>
        <v>0</v>
      </c>
      <c r="AC129" s="99">
        <f ca="1">IF(AC$7&lt;&gt;"",SUMIFS('Bank-1S'!$AE:$AE,'Bank-1S'!$J:$J,"&gt;="&amp;AC$7,'Bank-1S'!$J:$J,"&lt;="&amp;AC$8,'Bank-1S'!$AF:$AF,$N129,'Bank-1S'!$X:$X,$F129),SUMIFS('Bank-1S'!$AE:$AE,'Bank-1S'!$J:$J,AC$8,'Bank-1S'!$AF:$AF,$N129,'Bank-1S'!$X:$X,$F129))</f>
        <v>0</v>
      </c>
      <c r="AD129" s="99">
        <f ca="1">IF(AD$7&lt;&gt;"",SUMIFS('Bank-1S'!$AE:$AE,'Bank-1S'!$J:$J,"&gt;="&amp;AD$7,'Bank-1S'!$J:$J,"&lt;="&amp;AD$8,'Bank-1S'!$AF:$AF,$N129,'Bank-1S'!$X:$X,$F129),SUMIFS('Bank-1S'!$AE:$AE,'Bank-1S'!$J:$J,AD$8,'Bank-1S'!$AF:$AF,$N129,'Bank-1S'!$X:$X,$F129))</f>
        <v>0</v>
      </c>
      <c r="AE129" s="99">
        <f ca="1">IF(AE$7&lt;&gt;"",SUMIFS('Bank-1S'!$AE:$AE,'Bank-1S'!$J:$J,"&gt;="&amp;AE$7,'Bank-1S'!$J:$J,"&lt;="&amp;AE$8,'Bank-1S'!$AF:$AF,$N129,'Bank-1S'!$X:$X,$F129),SUMIFS('Bank-1S'!$AE:$AE,'Bank-1S'!$J:$J,AE$8,'Bank-1S'!$AF:$AF,$N129,'Bank-1S'!$X:$X,$F129))</f>
        <v>0</v>
      </c>
      <c r="AF129" s="99">
        <f ca="1">IF(AF$7&lt;&gt;"",SUMIFS('Bank-1S'!$AE:$AE,'Bank-1S'!$J:$J,"&gt;="&amp;AF$7,'Bank-1S'!$J:$J,"&lt;="&amp;AF$8,'Bank-1S'!$AF:$AF,$N129,'Bank-1S'!$X:$X,$F129),SUMIFS('Bank-1S'!$AE:$AE,'Bank-1S'!$J:$J,AF$8,'Bank-1S'!$AF:$AF,$N129,'Bank-1S'!$X:$X,$F129))</f>
        <v>0</v>
      </c>
      <c r="AG129" s="99">
        <f ca="1">IF(AG$7&lt;&gt;"",SUMIFS('Bank-1S'!$AE:$AE,'Bank-1S'!$J:$J,"&gt;="&amp;AG$7,'Bank-1S'!$J:$J,"&lt;="&amp;AG$8,'Bank-1S'!$AF:$AF,$N129,'Bank-1S'!$X:$X,$F129),SUMIFS('Bank-1S'!$AE:$AE,'Bank-1S'!$J:$J,AG$8,'Bank-1S'!$AF:$AF,$N129,'Bank-1S'!$X:$X,$F129))</f>
        <v>0</v>
      </c>
      <c r="AH129" s="99">
        <f ca="1">IF(AH$7&lt;&gt;"",SUMIFS('Bank-1S'!$AE:$AE,'Bank-1S'!$J:$J,"&gt;="&amp;AH$7,'Bank-1S'!$J:$J,"&lt;="&amp;AH$8,'Bank-1S'!$AF:$AF,$N129,'Bank-1S'!$X:$X,$F129),SUMIFS('Bank-1S'!$AE:$AE,'Bank-1S'!$J:$J,AH$8,'Bank-1S'!$AF:$AF,$N129,'Bank-1S'!$X:$X,$F129))</f>
        <v>0</v>
      </c>
      <c r="AI129" s="99">
        <f ca="1">IF(AI$7&lt;&gt;"",SUMIFS('Bank-1S'!$AE:$AE,'Bank-1S'!$J:$J,"&gt;="&amp;AI$7,'Bank-1S'!$J:$J,"&lt;="&amp;AI$8,'Bank-1S'!$AF:$AF,$N129,'Bank-1S'!$X:$X,$F129),SUMIFS('Bank-1S'!$AE:$AE,'Bank-1S'!$J:$J,AI$8,'Bank-1S'!$AF:$AF,$N129,'Bank-1S'!$X:$X,$F129))</f>
        <v>0</v>
      </c>
      <c r="AJ129" s="99">
        <f ca="1">IF(AJ$7&lt;&gt;"",SUMIFS('Bank-1S'!$AE:$AE,'Bank-1S'!$J:$J,"&gt;="&amp;AJ$7,'Bank-1S'!$J:$J,"&lt;="&amp;AJ$8,'Bank-1S'!$AF:$AF,$N129,'Bank-1S'!$X:$X,$F129),SUMIFS('Bank-1S'!$AE:$AE,'Bank-1S'!$J:$J,AJ$8,'Bank-1S'!$AF:$AF,$N129,'Bank-1S'!$X:$X,$F129))</f>
        <v>0</v>
      </c>
      <c r="AK129" s="99">
        <f ca="1">IF(AK$7&lt;&gt;"",SUMIFS('Bank-1S'!$AE:$AE,'Bank-1S'!$J:$J,"&gt;="&amp;AK$7,'Bank-1S'!$J:$J,"&lt;="&amp;AK$8,'Bank-1S'!$AF:$AF,$N129,'Bank-1S'!$X:$X,$F129),SUMIFS('Bank-1S'!$AE:$AE,'Bank-1S'!$J:$J,AK$8,'Bank-1S'!$AF:$AF,$N129,'Bank-1S'!$X:$X,$F129))</f>
        <v>0</v>
      </c>
      <c r="AL129" s="99">
        <f ca="1">IF(AL$7&lt;&gt;"",SUMIFS('Bank-1S'!$AE:$AE,'Bank-1S'!$J:$J,"&gt;="&amp;AL$7,'Bank-1S'!$J:$J,"&lt;="&amp;AL$8,'Bank-1S'!$AF:$AF,$N129,'Bank-1S'!$X:$X,$F129),SUMIFS('Bank-1S'!$AE:$AE,'Bank-1S'!$J:$J,AL$8,'Bank-1S'!$AF:$AF,$N129,'Bank-1S'!$X:$X,$F129))</f>
        <v>0</v>
      </c>
      <c r="AM129" s="99">
        <f ca="1">IF(AM$7&lt;&gt;"",SUMIFS('Bank-1S'!$AE:$AE,'Bank-1S'!$J:$J,"&gt;="&amp;AM$7,'Bank-1S'!$J:$J,"&lt;="&amp;AM$8,'Bank-1S'!$AF:$AF,$N129,'Bank-1S'!$X:$X,$F129),SUMIFS('Bank-1S'!$AE:$AE,'Bank-1S'!$J:$J,AM$8,'Bank-1S'!$AF:$AF,$N129,'Bank-1S'!$X:$X,$F129))</f>
        <v>0</v>
      </c>
      <c r="AN129" s="99">
        <f ca="1">IF(AN$7&lt;&gt;"",SUMIFS('Bank-1S'!$AE:$AE,'Bank-1S'!$J:$J,"&gt;="&amp;AN$7,'Bank-1S'!$J:$J,"&lt;="&amp;AN$8,'Bank-1S'!$AF:$AF,$N129,'Bank-1S'!$X:$X,$F129),SUMIFS('Bank-1S'!$AE:$AE,'Bank-1S'!$J:$J,AN$8,'Bank-1S'!$AF:$AF,$N129,'Bank-1S'!$X:$X,$F129))</f>
        <v>0</v>
      </c>
      <c r="AO129" s="99">
        <f ca="1">IF(AO$7&lt;&gt;"",SUMIFS('Bank-1S'!$AE:$AE,'Bank-1S'!$J:$J,"&gt;="&amp;AO$7,'Bank-1S'!$J:$J,"&lt;="&amp;AO$8,'Bank-1S'!$AF:$AF,$N129,'Bank-1S'!$X:$X,$F129),SUMIFS('Bank-1S'!$AE:$AE,'Bank-1S'!$J:$J,AO$8,'Bank-1S'!$AF:$AF,$N129,'Bank-1S'!$X:$X,$F129))</f>
        <v>0</v>
      </c>
      <c r="AP129" s="99">
        <f ca="1">IF(AP$7&lt;&gt;"",SUMIFS('Bank-1S'!$AE:$AE,'Bank-1S'!$J:$J,"&gt;="&amp;AP$7,'Bank-1S'!$J:$J,"&lt;="&amp;AP$8,'Bank-1S'!$AF:$AF,$N129,'Bank-1S'!$X:$X,$F129),SUMIFS('Bank-1S'!$AE:$AE,'Bank-1S'!$J:$J,AP$8,'Bank-1S'!$AF:$AF,$N129,'Bank-1S'!$X:$X,$F129))</f>
        <v>0</v>
      </c>
      <c r="AQ129" s="99">
        <f ca="1">IF(AQ$7&lt;&gt;"",SUMIFS('Bank-1S'!$AE:$AE,'Bank-1S'!$J:$J,"&gt;="&amp;AQ$7,'Bank-1S'!$J:$J,"&lt;="&amp;AQ$8,'Bank-1S'!$AF:$AF,$N129,'Bank-1S'!$X:$X,$F129),SUMIFS('Bank-1S'!$AE:$AE,'Bank-1S'!$J:$J,AQ$8,'Bank-1S'!$AF:$AF,$N129,'Bank-1S'!$X:$X,$F129))</f>
        <v>0</v>
      </c>
      <c r="AR129" s="99">
        <f ca="1">IF(AR$7&lt;&gt;"",SUMIFS('Bank-1S'!$AE:$AE,'Bank-1S'!$J:$J,"&gt;="&amp;AR$7,'Bank-1S'!$J:$J,"&lt;="&amp;AR$8,'Bank-1S'!$AF:$AF,$N129,'Bank-1S'!$X:$X,$F129),SUMIFS('Bank-1S'!$AE:$AE,'Bank-1S'!$J:$J,AR$8,'Bank-1S'!$AF:$AF,$N129,'Bank-1S'!$X:$X,$F129))</f>
        <v>0</v>
      </c>
      <c r="AS129" s="99">
        <f ca="1">IF(AS$7&lt;&gt;"",SUMIFS('Bank-1S'!$AE:$AE,'Bank-1S'!$J:$J,"&gt;="&amp;AS$7,'Bank-1S'!$J:$J,"&lt;="&amp;AS$8,'Bank-1S'!$AF:$AF,$N129,'Bank-1S'!$X:$X,$F129),SUMIFS('Bank-1S'!$AE:$AE,'Bank-1S'!$J:$J,AS$8,'Bank-1S'!$AF:$AF,$N129,'Bank-1S'!$X:$X,$F129))</f>
        <v>0</v>
      </c>
      <c r="AT129" s="99">
        <f ca="1">IF(AT$7&lt;&gt;"",SUMIFS('Bank-1S'!$AE:$AE,'Bank-1S'!$J:$J,"&gt;="&amp;AT$7,'Bank-1S'!$J:$J,"&lt;="&amp;AT$8,'Bank-1S'!$AF:$AF,$N129,'Bank-1S'!$X:$X,$F129),SUMIFS('Bank-1S'!$AE:$AE,'Bank-1S'!$J:$J,AT$8,'Bank-1S'!$AF:$AF,$N129,'Bank-1S'!$X:$X,$F129))</f>
        <v>0</v>
      </c>
      <c r="AU129" s="99">
        <f ca="1">IF(AU$7&lt;&gt;"",SUMIFS('Bank-1S'!$AE:$AE,'Bank-1S'!$J:$J,"&gt;="&amp;AU$7,'Bank-1S'!$J:$J,"&lt;="&amp;AU$8,'Bank-1S'!$AF:$AF,$N129,'Bank-1S'!$X:$X,$F129),SUMIFS('Bank-1S'!$AE:$AE,'Bank-1S'!$J:$J,AU$8,'Bank-1S'!$AF:$AF,$N129,'Bank-1S'!$X:$X,$F129))</f>
        <v>0</v>
      </c>
      <c r="AV129" s="99">
        <f ca="1">IF(AV$7&lt;&gt;"",SUMIFS('Bank-1S'!$AE:$AE,'Bank-1S'!$J:$J,"&gt;="&amp;AV$7,'Bank-1S'!$J:$J,"&lt;="&amp;AV$8,'Bank-1S'!$AF:$AF,$N129,'Bank-1S'!$X:$X,$F129),SUMIFS('Bank-1S'!$AE:$AE,'Bank-1S'!$J:$J,AV$8,'Bank-1S'!$AF:$AF,$N129,'Bank-1S'!$X:$X,$F129))</f>
        <v>0</v>
      </c>
      <c r="AW129" s="99">
        <f ca="1">IF(AW$7&lt;&gt;"",SUMIFS('Bank-1S'!$AE:$AE,'Bank-1S'!$J:$J,"&gt;="&amp;AW$7,'Bank-1S'!$J:$J,"&lt;="&amp;AW$8,'Bank-1S'!$AF:$AF,$N129,'Bank-1S'!$X:$X,$F129),SUMIFS('Bank-1S'!$AE:$AE,'Bank-1S'!$J:$J,AW$8,'Bank-1S'!$AF:$AF,$N129,'Bank-1S'!$X:$X,$F129))</f>
        <v>0</v>
      </c>
      <c r="AX129" s="99">
        <f ca="1">IF(AX$7&lt;&gt;"",SUMIFS('Bank-1S'!$AE:$AE,'Bank-1S'!$J:$J,"&gt;="&amp;AX$7,'Bank-1S'!$J:$J,"&lt;="&amp;AX$8,'Bank-1S'!$AF:$AF,$N129,'Bank-1S'!$X:$X,$F129),SUMIFS('Bank-1S'!$AE:$AE,'Bank-1S'!$J:$J,AX$8,'Bank-1S'!$AF:$AF,$N129,'Bank-1S'!$X:$X,$F129))</f>
        <v>0</v>
      </c>
      <c r="AY129" s="99">
        <f ca="1">IF(AY$7&lt;&gt;"",SUMIFS('Bank-1S'!$AE:$AE,'Bank-1S'!$J:$J,"&gt;="&amp;AY$7,'Bank-1S'!$J:$J,"&lt;="&amp;AY$8,'Bank-1S'!$AF:$AF,$N129,'Bank-1S'!$X:$X,$F129),SUMIFS('Bank-1S'!$AE:$AE,'Bank-1S'!$J:$J,AY$8,'Bank-1S'!$AF:$AF,$N129,'Bank-1S'!$X:$X,$F129))</f>
        <v>0</v>
      </c>
      <c r="AZ129" s="99">
        <f ca="1">IF(AZ$7&lt;&gt;"",SUMIFS('Bank-1S'!$AE:$AE,'Bank-1S'!$J:$J,"&gt;="&amp;AZ$7,'Bank-1S'!$J:$J,"&lt;="&amp;AZ$8,'Bank-1S'!$AF:$AF,$N129,'Bank-1S'!$X:$X,$F129),SUMIFS('Bank-1S'!$AE:$AE,'Bank-1S'!$J:$J,AZ$8,'Bank-1S'!$AF:$AF,$N129,'Bank-1S'!$X:$X,$F129))</f>
        <v>0</v>
      </c>
      <c r="BA129" s="99">
        <f ca="1">IF(BA$7&lt;&gt;"",SUMIFS('Bank-1S'!$AE:$AE,'Bank-1S'!$J:$J,"&gt;="&amp;BA$7,'Bank-1S'!$J:$J,"&lt;="&amp;BA$8,'Bank-1S'!$AF:$AF,$N129,'Bank-1S'!$X:$X,$F129),SUMIFS('Bank-1S'!$AE:$AE,'Bank-1S'!$J:$J,BA$8,'Bank-1S'!$AF:$AF,$N129,'Bank-1S'!$X:$X,$F129))</f>
        <v>0</v>
      </c>
      <c r="BB129" s="99">
        <f ca="1">IF(BB$7&lt;&gt;"",SUMIFS('Bank-1S'!$AE:$AE,'Bank-1S'!$J:$J,"&gt;="&amp;BB$7,'Bank-1S'!$J:$J,"&lt;="&amp;BB$8,'Bank-1S'!$AF:$AF,$N129,'Bank-1S'!$X:$X,$F129),SUMIFS('Bank-1S'!$AE:$AE,'Bank-1S'!$J:$J,BB$8,'Bank-1S'!$AF:$AF,$N129,'Bank-1S'!$X:$X,$F129))</f>
        <v>0</v>
      </c>
      <c r="BC129" s="99">
        <f ca="1">IF(BC$7&lt;&gt;"",SUMIFS('Bank-1S'!$AE:$AE,'Bank-1S'!$J:$J,"&gt;="&amp;BC$7,'Bank-1S'!$J:$J,"&lt;="&amp;BC$8,'Bank-1S'!$AF:$AF,$N129,'Bank-1S'!$X:$X,$F129),SUMIFS('Bank-1S'!$AE:$AE,'Bank-1S'!$J:$J,BC$8,'Bank-1S'!$AF:$AF,$N129,'Bank-1S'!$X:$X,$F129))</f>
        <v>0</v>
      </c>
      <c r="BD129" s="99">
        <f ca="1">IF(BD$7&lt;&gt;"",SUMIFS('Bank-1S'!$AE:$AE,'Bank-1S'!$J:$J,"&gt;="&amp;BD$7,'Bank-1S'!$J:$J,"&lt;="&amp;BD$8,'Bank-1S'!$AF:$AF,$N129,'Bank-1S'!$X:$X,$F129),SUMIFS('Bank-1S'!$AE:$AE,'Bank-1S'!$J:$J,BD$8,'Bank-1S'!$AF:$AF,$N129,'Bank-1S'!$X:$X,$F129))</f>
        <v>0</v>
      </c>
      <c r="BE129" s="99">
        <f ca="1">IF(BE$7&lt;&gt;"",SUMIFS('Bank-1S'!$AE:$AE,'Bank-1S'!$J:$J,"&gt;="&amp;BE$7,'Bank-1S'!$J:$J,"&lt;="&amp;BE$8,'Bank-1S'!$AF:$AF,$N129,'Bank-1S'!$X:$X,$F129),SUMIFS('Bank-1S'!$AE:$AE,'Bank-1S'!$J:$J,BE$8,'Bank-1S'!$AF:$AF,$N129,'Bank-1S'!$X:$X,$F129))</f>
        <v>0</v>
      </c>
      <c r="BF129" s="99">
        <f ca="1">IF(BF$7&lt;&gt;"",SUMIFS('Bank-1S'!$AE:$AE,'Bank-1S'!$J:$J,"&gt;="&amp;BF$7,'Bank-1S'!$J:$J,"&lt;="&amp;BF$8,'Bank-1S'!$AF:$AF,$N129,'Bank-1S'!$X:$X,$F129),SUMIFS('Bank-1S'!$AE:$AE,'Bank-1S'!$J:$J,BF$8,'Bank-1S'!$AF:$AF,$N129,'Bank-1S'!$X:$X,$F129))</f>
        <v>0</v>
      </c>
      <c r="BG129" s="99">
        <f ca="1">IF(BG$7&lt;&gt;"",SUMIFS('Bank-1S'!$AE:$AE,'Bank-1S'!$J:$J,"&gt;="&amp;BG$7,'Bank-1S'!$J:$J,"&lt;="&amp;BG$8,'Bank-1S'!$AF:$AF,$N129,'Bank-1S'!$X:$X,$F129),SUMIFS('Bank-1S'!$AE:$AE,'Bank-1S'!$J:$J,BG$8,'Bank-1S'!$AF:$AF,$N129,'Bank-1S'!$X:$X,$F129))</f>
        <v>0</v>
      </c>
      <c r="BH129" s="99">
        <f ca="1">IF(BH$7&lt;&gt;"",SUMIFS('Bank-1S'!$AE:$AE,'Bank-1S'!$J:$J,"&gt;="&amp;BH$7,'Bank-1S'!$J:$J,"&lt;="&amp;BH$8,'Bank-1S'!$AF:$AF,$N129,'Bank-1S'!$X:$X,$F129),SUMIFS('Bank-1S'!$AE:$AE,'Bank-1S'!$J:$J,BH$8,'Bank-1S'!$AF:$AF,$N129,'Bank-1S'!$X:$X,$F129))</f>
        <v>0</v>
      </c>
      <c r="BI129" s="99">
        <f ca="1">IF(BI$7&lt;&gt;"",SUMIFS('Bank-1S'!$AE:$AE,'Bank-1S'!$J:$J,"&gt;="&amp;BI$7,'Bank-1S'!$J:$J,"&lt;="&amp;BI$8,'Bank-1S'!$AF:$AF,$N129,'Bank-1S'!$X:$X,$F129),SUMIFS('Bank-1S'!$AE:$AE,'Bank-1S'!$J:$J,BI$8,'Bank-1S'!$AF:$AF,$N129,'Bank-1S'!$X:$X,$F129))</f>
        <v>0</v>
      </c>
      <c r="BJ129" s="99">
        <f ca="1">IF(BJ$7&lt;&gt;"",SUMIFS('Bank-1S'!$AE:$AE,'Bank-1S'!$J:$J,"&gt;="&amp;BJ$7,'Bank-1S'!$J:$J,"&lt;="&amp;BJ$8,'Bank-1S'!$AF:$AF,$N129,'Bank-1S'!$X:$X,$F129),SUMIFS('Bank-1S'!$AE:$AE,'Bank-1S'!$J:$J,BJ$8,'Bank-1S'!$AF:$AF,$N129,'Bank-1S'!$X:$X,$F129))</f>
        <v>0</v>
      </c>
      <c r="BK129" s="99">
        <f ca="1">IF(BK$7&lt;&gt;"",SUMIFS('Bank-1S'!$AE:$AE,'Bank-1S'!$J:$J,"&gt;="&amp;BK$7,'Bank-1S'!$J:$J,"&lt;="&amp;BK$8,'Bank-1S'!$AF:$AF,$N129,'Bank-1S'!$X:$X,$F129),SUMIFS('Bank-1S'!$AE:$AE,'Bank-1S'!$J:$J,BK$8,'Bank-1S'!$AF:$AF,$N129,'Bank-1S'!$X:$X,$F129))</f>
        <v>0</v>
      </c>
      <c r="BL129" s="99">
        <f ca="1">IF(BL$7&lt;&gt;"",SUMIFS('Bank-1S'!$AE:$AE,'Bank-1S'!$J:$J,"&gt;="&amp;BL$7,'Bank-1S'!$J:$J,"&lt;="&amp;BL$8,'Bank-1S'!$AF:$AF,$N129,'Bank-1S'!$X:$X,$F129),SUMIFS('Bank-1S'!$AE:$AE,'Bank-1S'!$J:$J,BL$8,'Bank-1S'!$AF:$AF,$N129,'Bank-1S'!$X:$X,$F129))</f>
        <v>0</v>
      </c>
      <c r="BM129" s="99">
        <f ca="1">IF(BM$7&lt;&gt;"",SUMIFS('Bank-1S'!$AE:$AE,'Bank-1S'!$J:$J,"&gt;="&amp;BM$7,'Bank-1S'!$J:$J,"&lt;="&amp;BM$8,'Bank-1S'!$AF:$AF,$N129,'Bank-1S'!$X:$X,$F129),SUMIFS('Bank-1S'!$AE:$AE,'Bank-1S'!$J:$J,BM$8,'Bank-1S'!$AF:$AF,$N129,'Bank-1S'!$X:$X,$F129))</f>
        <v>0</v>
      </c>
      <c r="BN129" s="99">
        <f ca="1">IF(BN$7&lt;&gt;"",SUMIFS('Bank-1S'!$AE:$AE,'Bank-1S'!$J:$J,"&gt;="&amp;BN$7,'Bank-1S'!$J:$J,"&lt;="&amp;BN$8,'Bank-1S'!$AF:$AF,$N129,'Bank-1S'!$X:$X,$F129),SUMIFS('Bank-1S'!$AE:$AE,'Bank-1S'!$J:$J,BN$8,'Bank-1S'!$AF:$AF,$N129,'Bank-1S'!$X:$X,$F129))</f>
        <v>0</v>
      </c>
      <c r="BO129" s="99">
        <f ca="1">IF(BO$7&lt;&gt;"",SUMIFS('Bank-1S'!$AE:$AE,'Bank-1S'!$J:$J,"&gt;="&amp;BO$7,'Bank-1S'!$J:$J,"&lt;="&amp;BO$8,'Bank-1S'!$AF:$AF,$N129,'Bank-1S'!$X:$X,$F129),SUMIFS('Bank-1S'!$AE:$AE,'Bank-1S'!$J:$J,BO$8,'Bank-1S'!$AF:$AF,$N129,'Bank-1S'!$X:$X,$F129))</f>
        <v>0</v>
      </c>
      <c r="BP129" s="99">
        <f ca="1">IF(BP$7&lt;&gt;"",SUMIFS('Bank-1S'!$AE:$AE,'Bank-1S'!$J:$J,"&gt;="&amp;BP$7,'Bank-1S'!$J:$J,"&lt;="&amp;BP$8,'Bank-1S'!$AF:$AF,$N129,'Bank-1S'!$X:$X,$F129),SUMIFS('Bank-1S'!$AE:$AE,'Bank-1S'!$J:$J,BP$8,'Bank-1S'!$AF:$AF,$N129,'Bank-1S'!$X:$X,$F129))</f>
        <v>0</v>
      </c>
      <c r="BQ129" s="99">
        <f ca="1">IF(BQ$7&lt;&gt;"",SUMIFS('Bank-1S'!$AE:$AE,'Bank-1S'!$J:$J,"&gt;="&amp;BQ$7,'Bank-1S'!$J:$J,"&lt;="&amp;BQ$8,'Bank-1S'!$AF:$AF,$N129,'Bank-1S'!$X:$X,$F129),SUMIFS('Bank-1S'!$AE:$AE,'Bank-1S'!$J:$J,BQ$8,'Bank-1S'!$AF:$AF,$N129,'Bank-1S'!$X:$X,$F129))</f>
        <v>0</v>
      </c>
      <c r="BR129" s="99">
        <f ca="1">IF(BR$7&lt;&gt;"",SUMIFS('Bank-1S'!$AE:$AE,'Bank-1S'!$J:$J,"&gt;="&amp;BR$7,'Bank-1S'!$J:$J,"&lt;="&amp;BR$8,'Bank-1S'!$AF:$AF,$N129,'Bank-1S'!$X:$X,$F129),SUMIFS('Bank-1S'!$AE:$AE,'Bank-1S'!$J:$J,BR$8,'Bank-1S'!$AF:$AF,$N129,'Bank-1S'!$X:$X,$F129))</f>
        <v>0</v>
      </c>
      <c r="BS129" s="99">
        <f ca="1">IF(BS$7&lt;&gt;"",SUMIFS('Bank-1S'!$AE:$AE,'Bank-1S'!$J:$J,"&gt;="&amp;BS$7,'Bank-1S'!$J:$J,"&lt;="&amp;BS$8,'Bank-1S'!$AF:$AF,$N129,'Bank-1S'!$X:$X,$F129),SUMIFS('Bank-1S'!$AE:$AE,'Bank-1S'!$J:$J,BS$8,'Bank-1S'!$AF:$AF,$N129,'Bank-1S'!$X:$X,$F129))</f>
        <v>0</v>
      </c>
      <c r="BT129" s="99">
        <f ca="1">IF(BT$7&lt;&gt;"",SUMIFS('Bank-1S'!$AE:$AE,'Bank-1S'!$J:$J,"&gt;="&amp;BT$7,'Bank-1S'!$J:$J,"&lt;="&amp;BT$8,'Bank-1S'!$AF:$AF,$N129,'Bank-1S'!$X:$X,$F129),SUMIFS('Bank-1S'!$AE:$AE,'Bank-1S'!$J:$J,BT$8,'Bank-1S'!$AF:$AF,$N129,'Bank-1S'!$X:$X,$F129))</f>
        <v>0</v>
      </c>
      <c r="BU129" s="99">
        <f ca="1">IF(BU$7&lt;&gt;"",SUMIFS('Bank-1S'!$AE:$AE,'Bank-1S'!$J:$J,"&gt;="&amp;BU$7,'Bank-1S'!$J:$J,"&lt;="&amp;BU$8,'Bank-1S'!$AF:$AF,$N129,'Bank-1S'!$X:$X,$F129),SUMIFS('Bank-1S'!$AE:$AE,'Bank-1S'!$J:$J,BU$8,'Bank-1S'!$AF:$AF,$N129,'Bank-1S'!$X:$X,$F129))</f>
        <v>0</v>
      </c>
      <c r="BV129" s="99">
        <f ca="1">IF(BV$7&lt;&gt;"",SUMIFS('Bank-1S'!$AE:$AE,'Bank-1S'!$J:$J,"&gt;="&amp;BV$7,'Bank-1S'!$J:$J,"&lt;="&amp;BV$8,'Bank-1S'!$AF:$AF,$N129,'Bank-1S'!$X:$X,$F129),SUMIFS('Bank-1S'!$AE:$AE,'Bank-1S'!$J:$J,BV$8,'Bank-1S'!$AF:$AF,$N129,'Bank-1S'!$X:$X,$F129))</f>
        <v>0</v>
      </c>
      <c r="BW129" s="99">
        <f ca="1">IF(BW$7&lt;&gt;"",SUMIFS('Bank-1S'!$AE:$AE,'Bank-1S'!$J:$J,"&gt;="&amp;BW$7,'Bank-1S'!$J:$J,"&lt;="&amp;BW$8,'Bank-1S'!$AF:$AF,$N129,'Bank-1S'!$X:$X,$F129),SUMIFS('Bank-1S'!$AE:$AE,'Bank-1S'!$J:$J,BW$8,'Bank-1S'!$AF:$AF,$N129,'Bank-1S'!$X:$X,$F129))</f>
        <v>0</v>
      </c>
      <c r="BX129" s="99">
        <f ca="1">IF(BX$7&lt;&gt;"",SUMIFS('Bank-1S'!$AE:$AE,'Bank-1S'!$J:$J,"&gt;="&amp;BX$7,'Bank-1S'!$J:$J,"&lt;="&amp;BX$8,'Bank-1S'!$AF:$AF,$N129,'Bank-1S'!$X:$X,$F129),SUMIFS('Bank-1S'!$AE:$AE,'Bank-1S'!$J:$J,BX$8,'Bank-1S'!$AF:$AF,$N129,'Bank-1S'!$X:$X,$F129))</f>
        <v>0</v>
      </c>
      <c r="BY129" s="99">
        <f ca="1">IF(BY$7&lt;&gt;"",SUMIFS('Bank-1S'!$AE:$AE,'Bank-1S'!$J:$J,"&gt;="&amp;BY$7,'Bank-1S'!$J:$J,"&lt;="&amp;BY$8,'Bank-1S'!$AF:$AF,$N129,'Bank-1S'!$X:$X,$F129),SUMIFS('Bank-1S'!$AE:$AE,'Bank-1S'!$J:$J,BY$8,'Bank-1S'!$AF:$AF,$N129,'Bank-1S'!$X:$X,$F129))</f>
        <v>0</v>
      </c>
      <c r="BZ129" s="99">
        <f ca="1">IF(BZ$7&lt;&gt;"",SUMIFS('Bank-1S'!$AE:$AE,'Bank-1S'!$J:$J,"&gt;="&amp;BZ$7,'Bank-1S'!$J:$J,"&lt;="&amp;BZ$8,'Bank-1S'!$AF:$AF,$N129,'Bank-1S'!$X:$X,$F129),SUMIFS('Bank-1S'!$AE:$AE,'Bank-1S'!$J:$J,BZ$8,'Bank-1S'!$AF:$AF,$N129,'Bank-1S'!$X:$X,$F129))</f>
        <v>0</v>
      </c>
      <c r="CA129" s="99">
        <f ca="1">IF(CA$7&lt;&gt;"",SUMIFS('Bank-1S'!$AE:$AE,'Bank-1S'!$J:$J,"&gt;="&amp;CA$7,'Bank-1S'!$J:$J,"&lt;="&amp;CA$8,'Bank-1S'!$AF:$AF,$N129,'Bank-1S'!$X:$X,$F129),SUMIFS('Bank-1S'!$AE:$AE,'Bank-1S'!$J:$J,CA$8,'Bank-1S'!$AF:$AF,$N129,'Bank-1S'!$X:$X,$F129))</f>
        <v>0</v>
      </c>
      <c r="CB129" s="99">
        <f ca="1">IF(CB$7&lt;&gt;"",SUMIFS('Bank-1S'!$AE:$AE,'Bank-1S'!$J:$J,"&gt;="&amp;CB$7,'Bank-1S'!$J:$J,"&lt;="&amp;CB$8,'Bank-1S'!$AF:$AF,$N129,'Bank-1S'!$X:$X,$F129),SUMIFS('Bank-1S'!$AE:$AE,'Bank-1S'!$J:$J,CB$8,'Bank-1S'!$AF:$AF,$N129,'Bank-1S'!$X:$X,$F129))</f>
        <v>0</v>
      </c>
      <c r="CC129" s="99">
        <f ca="1">IF(CC$7&lt;&gt;"",SUMIFS('Bank-1S'!$AE:$AE,'Bank-1S'!$J:$J,"&gt;="&amp;CC$7,'Bank-1S'!$J:$J,"&lt;="&amp;CC$8,'Bank-1S'!$AF:$AF,$N129,'Bank-1S'!$X:$X,$F129),SUMIFS('Bank-1S'!$AE:$AE,'Bank-1S'!$J:$J,CC$8,'Bank-1S'!$AF:$AF,$N129,'Bank-1S'!$X:$X,$F129))</f>
        <v>0</v>
      </c>
      <c r="CD129" s="99">
        <f ca="1">IF(CD$7&lt;&gt;"",SUMIFS('Bank-1S'!$AE:$AE,'Bank-1S'!$J:$J,"&gt;="&amp;CD$7,'Bank-1S'!$J:$J,"&lt;="&amp;CD$8,'Bank-1S'!$AF:$AF,$N129,'Bank-1S'!$X:$X,$F129),SUMIFS('Bank-1S'!$AE:$AE,'Bank-1S'!$J:$J,CD$8,'Bank-1S'!$AF:$AF,$N129,'Bank-1S'!$X:$X,$F129))</f>
        <v>0</v>
      </c>
      <c r="CE129" s="99">
        <f ca="1">IF(CE$7&lt;&gt;"",SUMIFS('Bank-1S'!$AE:$AE,'Bank-1S'!$J:$J,"&gt;="&amp;CE$7,'Bank-1S'!$J:$J,"&lt;="&amp;CE$8,'Bank-1S'!$AF:$AF,$N129,'Bank-1S'!$X:$X,$F129),SUMIFS('Bank-1S'!$AE:$AE,'Bank-1S'!$J:$J,CE$8,'Bank-1S'!$AF:$AF,$N129,'Bank-1S'!$X:$X,$F129))</f>
        <v>0</v>
      </c>
      <c r="CF129" s="99">
        <f ca="1">IF(CF$7&lt;&gt;"",SUMIFS('Bank-1S'!$AE:$AE,'Bank-1S'!$J:$J,"&gt;="&amp;CF$7,'Bank-1S'!$J:$J,"&lt;="&amp;CF$8,'Bank-1S'!$AF:$AF,$N129,'Bank-1S'!$X:$X,$F129),SUMIFS('Bank-1S'!$AE:$AE,'Bank-1S'!$J:$J,CF$8,'Bank-1S'!$AF:$AF,$N129,'Bank-1S'!$X:$X,$F129))</f>
        <v>0</v>
      </c>
      <c r="CG129" s="99">
        <f ca="1">IF(CG$7&lt;&gt;"",SUMIFS('Bank-1S'!$AE:$AE,'Bank-1S'!$J:$J,"&gt;="&amp;CG$7,'Bank-1S'!$J:$J,"&lt;="&amp;CG$8,'Bank-1S'!$AF:$AF,$N129,'Bank-1S'!$X:$X,$F129),SUMIFS('Bank-1S'!$AE:$AE,'Bank-1S'!$J:$J,CG$8,'Bank-1S'!$AF:$AF,$N129,'Bank-1S'!$X:$X,$F129))</f>
        <v>0</v>
      </c>
      <c r="CH129" s="99">
        <f ca="1">IF(CH$7&lt;&gt;"",SUMIFS('Bank-1S'!$AE:$AE,'Bank-1S'!$J:$J,"&gt;="&amp;CH$7,'Bank-1S'!$J:$J,"&lt;="&amp;CH$8,'Bank-1S'!$AF:$AF,$N129,'Bank-1S'!$X:$X,$F129),SUMIFS('Bank-1S'!$AE:$AE,'Bank-1S'!$J:$J,CH$8,'Bank-1S'!$AF:$AF,$N129,'Bank-1S'!$X:$X,$F129))</f>
        <v>0</v>
      </c>
      <c r="CI129" s="99">
        <f ca="1">IF(CI$7&lt;&gt;"",SUMIFS('Bank-1S'!$AE:$AE,'Bank-1S'!$J:$J,"&gt;="&amp;CI$7,'Bank-1S'!$J:$J,"&lt;="&amp;CI$8,'Bank-1S'!$AF:$AF,$N129,'Bank-1S'!$X:$X,$F129),SUMIFS('Bank-1S'!$AE:$AE,'Bank-1S'!$J:$J,CI$8,'Bank-1S'!$AF:$AF,$N129,'Bank-1S'!$X:$X,$F129))</f>
        <v>0</v>
      </c>
      <c r="CJ129" s="99">
        <f ca="1">IF(CJ$7&lt;&gt;"",SUMIFS('Bank-1S'!$AE:$AE,'Bank-1S'!$J:$J,"&gt;="&amp;CJ$7,'Bank-1S'!$J:$J,"&lt;="&amp;CJ$8,'Bank-1S'!$AF:$AF,$N129,'Bank-1S'!$X:$X,$F129),SUMIFS('Bank-1S'!$AE:$AE,'Bank-1S'!$J:$J,CJ$8,'Bank-1S'!$AF:$AF,$N129,'Bank-1S'!$X:$X,$F129))</f>
        <v>0</v>
      </c>
      <c r="CK129" s="99">
        <f ca="1">IF(CK$7&lt;&gt;"",SUMIFS('Bank-1S'!$AE:$AE,'Bank-1S'!$J:$J,"&gt;="&amp;CK$7,'Bank-1S'!$J:$J,"&lt;="&amp;CK$8,'Bank-1S'!$AF:$AF,$N129,'Bank-1S'!$X:$X,$F129),SUMIFS('Bank-1S'!$AE:$AE,'Bank-1S'!$J:$J,CK$8,'Bank-1S'!$AF:$AF,$N129,'Bank-1S'!$X:$X,$F129))</f>
        <v>0</v>
      </c>
      <c r="CL129" s="99">
        <f ca="1">IF(CL$7&lt;&gt;"",SUMIFS('Bank-1S'!$AE:$AE,'Bank-1S'!$J:$J,"&gt;="&amp;CL$7,'Bank-1S'!$J:$J,"&lt;="&amp;CL$8,'Bank-1S'!$AF:$AF,$N129,'Bank-1S'!$X:$X,$F129),SUMIFS('Bank-1S'!$AE:$AE,'Bank-1S'!$J:$J,CL$8,'Bank-1S'!$AF:$AF,$N129,'Bank-1S'!$X:$X,$F129))</f>
        <v>0</v>
      </c>
      <c r="CM129" s="99">
        <f ca="1">IF(CM$7&lt;&gt;"",SUMIFS('Bank-1S'!$AE:$AE,'Bank-1S'!$J:$J,"&gt;="&amp;CM$7,'Bank-1S'!$J:$J,"&lt;="&amp;CM$8,'Bank-1S'!$AF:$AF,$N129,'Bank-1S'!$X:$X,$F129),SUMIFS('Bank-1S'!$AE:$AE,'Bank-1S'!$J:$J,CM$8,'Bank-1S'!$AF:$AF,$N129,'Bank-1S'!$X:$X,$F129))</f>
        <v>0</v>
      </c>
      <c r="CN129" s="99">
        <f ca="1">IF(CN$7&lt;&gt;"",SUMIFS('Bank-1S'!$AE:$AE,'Bank-1S'!$J:$J,"&gt;="&amp;CN$7,'Bank-1S'!$J:$J,"&lt;="&amp;CN$8,'Bank-1S'!$AF:$AF,$N129,'Bank-1S'!$X:$X,$F129),SUMIFS('Bank-1S'!$AE:$AE,'Bank-1S'!$J:$J,CN$8,'Bank-1S'!$AF:$AF,$N129,'Bank-1S'!$X:$X,$F129))</f>
        <v>0</v>
      </c>
      <c r="CO129" s="99">
        <f ca="1">IF(CO$7&lt;&gt;"",SUMIFS('Bank-1S'!$AE:$AE,'Bank-1S'!$J:$J,"&gt;="&amp;CO$7,'Bank-1S'!$J:$J,"&lt;="&amp;CO$8,'Bank-1S'!$AF:$AF,$N129,'Bank-1S'!$X:$X,$F129),SUMIFS('Bank-1S'!$AE:$AE,'Bank-1S'!$J:$J,CO$8,'Bank-1S'!$AF:$AF,$N129,'Bank-1S'!$X:$X,$F129))</f>
        <v>0</v>
      </c>
      <c r="CP129" s="99">
        <f ca="1">IF(CP$7&lt;&gt;"",SUMIFS('Bank-1S'!$AE:$AE,'Bank-1S'!$J:$J,"&gt;="&amp;CP$7,'Bank-1S'!$J:$J,"&lt;="&amp;CP$8,'Bank-1S'!$AF:$AF,$N129,'Bank-1S'!$X:$X,$F129),SUMIFS('Bank-1S'!$AE:$AE,'Bank-1S'!$J:$J,CP$8,'Bank-1S'!$AF:$AF,$N129,'Bank-1S'!$X:$X,$F129))</f>
        <v>0</v>
      </c>
      <c r="CQ129" s="99">
        <f ca="1">IF(CQ$7&lt;&gt;"",SUMIFS('Bank-1S'!$AE:$AE,'Bank-1S'!$J:$J,"&gt;="&amp;CQ$7,'Bank-1S'!$J:$J,"&lt;="&amp;CQ$8,'Bank-1S'!$AF:$AF,$N129,'Bank-1S'!$X:$X,$F129),SUMIFS('Bank-1S'!$AE:$AE,'Bank-1S'!$J:$J,CQ$8,'Bank-1S'!$AF:$AF,$N129,'Bank-1S'!$X:$X,$F129))</f>
        <v>0</v>
      </c>
      <c r="CR129" s="99">
        <f ca="1">IF(CR$7&lt;&gt;"",SUMIFS('Bank-1S'!$AE:$AE,'Bank-1S'!$J:$J,"&gt;="&amp;CR$7,'Bank-1S'!$J:$J,"&lt;="&amp;CR$8,'Bank-1S'!$AF:$AF,$N129,'Bank-1S'!$X:$X,$F129),SUMIFS('Bank-1S'!$AE:$AE,'Bank-1S'!$J:$J,CR$8,'Bank-1S'!$AF:$AF,$N129,'Bank-1S'!$X:$X,$F129))</f>
        <v>0</v>
      </c>
      <c r="CS129" s="99">
        <f ca="1">IF(CS$7&lt;&gt;"",SUMIFS('Bank-1S'!$AE:$AE,'Bank-1S'!$J:$J,"&gt;="&amp;CS$7,'Bank-1S'!$J:$J,"&lt;="&amp;CS$8,'Bank-1S'!$AF:$AF,$N129,'Bank-1S'!$X:$X,$F129),SUMIFS('Bank-1S'!$AE:$AE,'Bank-1S'!$J:$J,CS$8,'Bank-1S'!$AF:$AF,$N129,'Bank-1S'!$X:$X,$F129))</f>
        <v>0</v>
      </c>
      <c r="CT129" s="99">
        <f ca="1">IF(CT$7&lt;&gt;"",SUMIFS('Bank-1S'!$AE:$AE,'Bank-1S'!$J:$J,"&gt;="&amp;CT$7,'Bank-1S'!$J:$J,"&lt;="&amp;CT$8,'Bank-1S'!$AF:$AF,$N129,'Bank-1S'!$X:$X,$F129),SUMIFS('Bank-1S'!$AE:$AE,'Bank-1S'!$J:$J,CT$8,'Bank-1S'!$AF:$AF,$N129,'Bank-1S'!$X:$X,$F129))</f>
        <v>0</v>
      </c>
    </row>
    <row r="130" spans="1:98" ht="3" customHeight="1" x14ac:dyDescent="0.25">
      <c r="A130" s="89"/>
      <c r="B130" s="89"/>
      <c r="C130" s="89"/>
      <c r="D130" s="89"/>
      <c r="E130" s="191"/>
      <c r="F130" s="89"/>
      <c r="G130" s="89"/>
      <c r="H130" s="281"/>
      <c r="I130" s="305"/>
      <c r="J130" s="281"/>
      <c r="K130" s="305"/>
      <c r="L130" s="305"/>
      <c r="M130" s="86"/>
      <c r="N130" s="90"/>
      <c r="O130" s="88"/>
      <c r="P130" s="89"/>
      <c r="Q130" s="262"/>
      <c r="R130" s="89"/>
      <c r="S130" s="139"/>
      <c r="T130" s="140"/>
      <c r="U130" s="141"/>
      <c r="V130" s="170"/>
      <c r="W130" s="17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</row>
    <row r="131" spans="1:98" ht="3" customHeight="1" x14ac:dyDescent="0.25">
      <c r="A131" s="89"/>
      <c r="B131" s="89"/>
      <c r="C131" s="89"/>
      <c r="D131" s="89"/>
      <c r="E131" s="191"/>
      <c r="F131" s="89"/>
      <c r="G131" s="89"/>
      <c r="H131" s="281"/>
      <c r="I131" s="305"/>
      <c r="J131" s="281"/>
      <c r="K131" s="305"/>
      <c r="L131" s="305"/>
      <c r="M131" s="86"/>
      <c r="N131" s="90"/>
      <c r="O131" s="88"/>
      <c r="P131" s="89"/>
      <c r="Q131" s="262"/>
      <c r="R131" s="89"/>
      <c r="S131" s="139"/>
      <c r="T131" s="140"/>
      <c r="U131" s="141"/>
      <c r="V131" s="170"/>
      <c r="W131" s="17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</row>
    <row r="132" spans="1:98" ht="7.05" customHeight="1" x14ac:dyDescent="0.25">
      <c r="A132" s="89"/>
      <c r="B132" s="89"/>
      <c r="C132" s="89"/>
      <c r="D132" s="89"/>
      <c r="E132" s="191"/>
      <c r="F132" s="89"/>
      <c r="G132" s="89"/>
      <c r="H132" s="281"/>
      <c r="I132" s="305"/>
      <c r="J132" s="281"/>
      <c r="K132" s="305"/>
      <c r="L132" s="305"/>
      <c r="M132" s="86"/>
      <c r="N132" s="90"/>
      <c r="O132" s="88"/>
      <c r="P132" s="89"/>
      <c r="Q132" s="262"/>
      <c r="R132" s="89"/>
      <c r="S132" s="139"/>
      <c r="T132" s="140"/>
      <c r="U132" s="141"/>
      <c r="V132" s="170"/>
      <c r="W132" s="17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</row>
    <row r="133" spans="1:98" x14ac:dyDescent="0.25">
      <c r="A133" s="89"/>
      <c r="B133" s="89"/>
      <c r="C133" s="89"/>
      <c r="D133" s="89"/>
      <c r="E133" s="191"/>
      <c r="F133" s="89"/>
      <c r="G133" s="89"/>
      <c r="H133" s="281"/>
      <c r="I133" s="305"/>
      <c r="J133" s="281"/>
      <c r="K133" s="305"/>
      <c r="L133" s="305"/>
      <c r="M133" s="86"/>
      <c r="N133" s="90"/>
      <c r="O133" s="88"/>
      <c r="P133" s="89"/>
      <c r="Q133" s="262"/>
      <c r="R133" s="89"/>
      <c r="S133" s="139"/>
      <c r="T133" s="140"/>
      <c r="U133" s="141"/>
      <c r="V133" s="170"/>
      <c r="W133" s="17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</row>
    <row r="134" spans="1:98" x14ac:dyDescent="0.25">
      <c r="A134" s="89"/>
      <c r="B134" s="89"/>
      <c r="C134" s="89"/>
      <c r="D134" s="89"/>
      <c r="E134" s="191"/>
      <c r="F134" s="89"/>
      <c r="G134" s="89"/>
      <c r="H134" s="259"/>
      <c r="I134" s="278"/>
      <c r="J134" s="259"/>
      <c r="K134" s="278"/>
      <c r="L134" s="278"/>
      <c r="M134" s="86"/>
      <c r="N134" s="90"/>
      <c r="O134" s="88"/>
      <c r="P134" s="89"/>
      <c r="Q134" s="262"/>
      <c r="R134" s="89"/>
      <c r="S134" s="139"/>
      <c r="T134" s="140"/>
      <c r="U134" s="141"/>
      <c r="V134" s="170"/>
      <c r="W134" s="17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</row>
    <row r="135" spans="1:98" x14ac:dyDescent="0.25">
      <c r="A135" s="89"/>
      <c r="B135" s="89"/>
      <c r="C135" s="89"/>
      <c r="D135" s="89"/>
      <c r="E135" s="191"/>
      <c r="F135" s="89"/>
      <c r="G135" s="89"/>
      <c r="H135" s="259"/>
      <c r="I135" s="278"/>
      <c r="J135" s="259"/>
      <c r="K135" s="278"/>
      <c r="L135" s="278"/>
      <c r="M135" s="86"/>
      <c r="N135" s="90"/>
      <c r="O135" s="88"/>
      <c r="P135" s="89"/>
      <c r="Q135" s="262"/>
      <c r="R135" s="89"/>
      <c r="S135" s="139"/>
      <c r="T135" s="140"/>
      <c r="U135" s="141"/>
      <c r="V135" s="170"/>
      <c r="W135" s="17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</row>
    <row r="136" spans="1:98" x14ac:dyDescent="0.25">
      <c r="A136" s="89"/>
      <c r="B136" s="89"/>
      <c r="C136" s="89"/>
      <c r="D136" s="89"/>
      <c r="E136" s="191"/>
      <c r="F136" s="89"/>
      <c r="G136" s="89"/>
      <c r="H136" s="259"/>
      <c r="I136" s="278"/>
      <c r="J136" s="259"/>
      <c r="K136" s="278"/>
      <c r="L136" s="278"/>
      <c r="M136" s="86"/>
      <c r="N136" s="90"/>
      <c r="O136" s="88"/>
      <c r="P136" s="89"/>
      <c r="Q136" s="262"/>
      <c r="R136" s="89"/>
      <c r="S136" s="139"/>
      <c r="T136" s="140"/>
      <c r="U136" s="141"/>
      <c r="V136" s="170"/>
      <c r="W136" s="17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</row>
    <row r="137" spans="1:98" x14ac:dyDescent="0.25">
      <c r="A137" s="89"/>
      <c r="B137" s="89"/>
      <c r="C137" s="89"/>
      <c r="D137" s="89"/>
      <c r="E137" s="191"/>
      <c r="F137" s="89"/>
      <c r="G137" s="89"/>
      <c r="H137" s="259"/>
      <c r="I137" s="278"/>
      <c r="J137" s="259"/>
      <c r="K137" s="278"/>
      <c r="L137" s="278"/>
      <c r="M137" s="86"/>
      <c r="N137" s="90"/>
      <c r="O137" s="88"/>
      <c r="P137" s="89"/>
      <c r="Q137" s="262"/>
      <c r="R137" s="89"/>
      <c r="S137" s="139"/>
      <c r="T137" s="140"/>
      <c r="U137" s="141"/>
      <c r="V137" s="170"/>
      <c r="W137" s="17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</row>
    <row r="138" spans="1:98" x14ac:dyDescent="0.25">
      <c r="A138" s="89"/>
      <c r="B138" s="89"/>
      <c r="C138" s="89"/>
      <c r="D138" s="89"/>
      <c r="E138" s="191"/>
      <c r="F138" s="89"/>
      <c r="G138" s="89"/>
      <c r="H138" s="259"/>
      <c r="I138" s="278"/>
      <c r="J138" s="259"/>
      <c r="K138" s="278"/>
      <c r="L138" s="278"/>
      <c r="M138" s="86"/>
      <c r="N138" s="90"/>
      <c r="O138" s="88"/>
      <c r="P138" s="89"/>
      <c r="Q138" s="262"/>
      <c r="R138" s="89"/>
      <c r="S138" s="139"/>
      <c r="T138" s="140"/>
      <c r="U138" s="141"/>
      <c r="V138" s="170"/>
      <c r="W138" s="17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</row>
    <row r="139" spans="1:98" x14ac:dyDescent="0.25">
      <c r="A139" s="89"/>
      <c r="B139" s="89"/>
      <c r="C139" s="89"/>
      <c r="D139" s="89"/>
      <c r="E139" s="191"/>
      <c r="F139" s="89"/>
      <c r="G139" s="89"/>
      <c r="H139" s="259"/>
      <c r="I139" s="278"/>
      <c r="J139" s="259"/>
      <c r="K139" s="278"/>
      <c r="L139" s="278"/>
      <c r="M139" s="86"/>
      <c r="N139" s="90"/>
      <c r="O139" s="88"/>
      <c r="P139" s="89"/>
      <c r="Q139" s="262"/>
      <c r="R139" s="89"/>
      <c r="S139" s="139"/>
      <c r="T139" s="140"/>
      <c r="U139" s="141"/>
      <c r="V139" s="170"/>
      <c r="W139" s="17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</row>
    <row r="140" spans="1:98" x14ac:dyDescent="0.25">
      <c r="A140" s="89"/>
      <c r="B140" s="89"/>
      <c r="C140" s="89"/>
      <c r="D140" s="89"/>
      <c r="E140" s="191"/>
      <c r="F140" s="89"/>
      <c r="G140" s="89"/>
      <c r="H140" s="259"/>
      <c r="I140" s="278"/>
      <c r="J140" s="259"/>
      <c r="K140" s="278"/>
      <c r="L140" s="278"/>
      <c r="M140" s="86"/>
      <c r="N140" s="90"/>
      <c r="O140" s="88"/>
      <c r="P140" s="89"/>
      <c r="Q140" s="262"/>
      <c r="R140" s="89"/>
      <c r="S140" s="139"/>
      <c r="T140" s="140"/>
      <c r="U140" s="141"/>
      <c r="V140" s="170"/>
      <c r="W140" s="17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</row>
    <row r="141" spans="1:98" x14ac:dyDescent="0.25">
      <c r="A141" s="89"/>
      <c r="B141" s="89"/>
      <c r="C141" s="89"/>
      <c r="D141" s="89"/>
      <c r="E141" s="191"/>
      <c r="F141" s="89"/>
      <c r="G141" s="89"/>
      <c r="H141" s="259"/>
      <c r="I141" s="278"/>
      <c r="J141" s="259"/>
      <c r="K141" s="278"/>
      <c r="L141" s="278"/>
      <c r="M141" s="86"/>
      <c r="N141" s="90"/>
      <c r="O141" s="88"/>
      <c r="P141" s="89"/>
      <c r="Q141" s="262"/>
      <c r="R141" s="89"/>
      <c r="S141" s="139"/>
      <c r="T141" s="140"/>
      <c r="U141" s="141"/>
      <c r="V141" s="170"/>
      <c r="W141" s="17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</row>
    <row r="142" spans="1:98" x14ac:dyDescent="0.25">
      <c r="A142" s="89"/>
      <c r="B142" s="89"/>
      <c r="C142" s="89"/>
      <c r="D142" s="89"/>
      <c r="E142" s="191"/>
      <c r="F142" s="89"/>
      <c r="G142" s="89"/>
      <c r="H142" s="259"/>
      <c r="I142" s="278"/>
      <c r="J142" s="259"/>
      <c r="K142" s="278"/>
      <c r="L142" s="278"/>
      <c r="M142" s="86"/>
      <c r="N142" s="90"/>
      <c r="O142" s="88"/>
      <c r="P142" s="89"/>
      <c r="Q142" s="262"/>
      <c r="R142" s="89"/>
      <c r="S142" s="139"/>
      <c r="T142" s="140"/>
      <c r="U142" s="141"/>
      <c r="V142" s="170"/>
      <c r="W142" s="17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</row>
    <row r="143" spans="1:98" x14ac:dyDescent="0.25">
      <c r="A143" s="89"/>
      <c r="B143" s="89"/>
      <c r="C143" s="89"/>
      <c r="D143" s="89"/>
      <c r="E143" s="191"/>
      <c r="F143" s="89"/>
      <c r="G143" s="89"/>
      <c r="H143" s="259"/>
      <c r="I143" s="278"/>
      <c r="J143" s="259"/>
      <c r="K143" s="278"/>
      <c r="L143" s="278"/>
      <c r="M143" s="86"/>
      <c r="N143" s="90"/>
      <c r="O143" s="88"/>
      <c r="P143" s="89"/>
      <c r="Q143" s="262"/>
      <c r="R143" s="89"/>
      <c r="S143" s="139"/>
      <c r="T143" s="140"/>
      <c r="U143" s="141"/>
      <c r="V143" s="170"/>
      <c r="W143" s="17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  <c r="CP143" s="91"/>
      <c r="CQ143" s="91"/>
      <c r="CR143" s="91"/>
      <c r="CS143" s="91"/>
      <c r="CT143" s="91"/>
    </row>
    <row r="144" spans="1:98" x14ac:dyDescent="0.25">
      <c r="A144" s="89"/>
      <c r="B144" s="89"/>
      <c r="C144" s="89"/>
      <c r="D144" s="89"/>
      <c r="E144" s="191"/>
      <c r="F144" s="89"/>
      <c r="G144" s="89"/>
      <c r="H144" s="259"/>
      <c r="I144" s="278"/>
      <c r="J144" s="259"/>
      <c r="K144" s="278"/>
      <c r="L144" s="278"/>
      <c r="M144" s="86"/>
      <c r="N144" s="90"/>
      <c r="O144" s="88"/>
      <c r="P144" s="89"/>
      <c r="Q144" s="262"/>
      <c r="R144" s="89"/>
      <c r="S144" s="139"/>
      <c r="T144" s="140"/>
      <c r="U144" s="141"/>
      <c r="V144" s="170"/>
      <c r="W144" s="17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</row>
    <row r="145" spans="1:98" x14ac:dyDescent="0.25">
      <c r="A145" s="89"/>
      <c r="B145" s="89"/>
      <c r="C145" s="89"/>
      <c r="D145" s="89"/>
      <c r="E145" s="191"/>
      <c r="F145" s="89"/>
      <c r="G145" s="89"/>
      <c r="H145" s="259"/>
      <c r="I145" s="278"/>
      <c r="J145" s="259"/>
      <c r="K145" s="278"/>
      <c r="L145" s="278"/>
      <c r="M145" s="86"/>
      <c r="N145" s="90"/>
      <c r="O145" s="88"/>
      <c r="P145" s="89"/>
      <c r="Q145" s="262"/>
      <c r="R145" s="89"/>
      <c r="S145" s="139"/>
      <c r="T145" s="140"/>
      <c r="U145" s="141"/>
      <c r="V145" s="170"/>
      <c r="W145" s="17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</row>
    <row r="146" spans="1:98" x14ac:dyDescent="0.25">
      <c r="A146" s="89"/>
      <c r="B146" s="89"/>
      <c r="C146" s="89"/>
      <c r="D146" s="89"/>
      <c r="E146" s="191"/>
      <c r="F146" s="89"/>
      <c r="G146" s="89"/>
      <c r="H146" s="259"/>
      <c r="I146" s="278"/>
      <c r="J146" s="259"/>
      <c r="K146" s="278"/>
      <c r="L146" s="278"/>
      <c r="M146" s="86"/>
      <c r="N146" s="90"/>
      <c r="O146" s="88"/>
      <c r="P146" s="89"/>
      <c r="Q146" s="262"/>
      <c r="R146" s="89"/>
      <c r="S146" s="139"/>
      <c r="T146" s="140"/>
      <c r="U146" s="141"/>
      <c r="V146" s="170"/>
      <c r="W146" s="17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</row>
    <row r="147" spans="1:98" x14ac:dyDescent="0.25">
      <c r="A147" s="89"/>
      <c r="B147" s="89"/>
      <c r="C147" s="89"/>
      <c r="D147" s="89"/>
      <c r="E147" s="191"/>
      <c r="F147" s="89"/>
      <c r="G147" s="89"/>
      <c r="H147" s="259"/>
      <c r="I147" s="278"/>
      <c r="J147" s="259"/>
      <c r="K147" s="278"/>
      <c r="L147" s="278"/>
      <c r="M147" s="86"/>
      <c r="N147" s="90"/>
      <c r="O147" s="88"/>
      <c r="P147" s="89"/>
      <c r="Q147" s="262"/>
      <c r="R147" s="89"/>
      <c r="S147" s="139"/>
      <c r="T147" s="140"/>
      <c r="U147" s="141"/>
      <c r="V147" s="170"/>
      <c r="W147" s="17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  <c r="CI147" s="91"/>
      <c r="CJ147" s="91"/>
      <c r="CK147" s="91"/>
      <c r="CL147" s="91"/>
      <c r="CM147" s="91"/>
      <c r="CN147" s="91"/>
      <c r="CO147" s="91"/>
      <c r="CP147" s="91"/>
      <c r="CQ147" s="91"/>
      <c r="CR147" s="91"/>
      <c r="CS147" s="91"/>
      <c r="CT147" s="91"/>
    </row>
    <row r="148" spans="1:98" x14ac:dyDescent="0.25">
      <c r="A148" s="89"/>
      <c r="B148" s="89"/>
      <c r="C148" s="89"/>
      <c r="D148" s="89"/>
      <c r="E148" s="191"/>
      <c r="F148" s="89"/>
      <c r="G148" s="89"/>
      <c r="H148" s="259"/>
      <c r="I148" s="278"/>
      <c r="J148" s="259"/>
      <c r="K148" s="278"/>
      <c r="L148" s="278"/>
      <c r="M148" s="86"/>
      <c r="N148" s="90"/>
      <c r="O148" s="88"/>
      <c r="P148" s="89"/>
      <c r="Q148" s="262"/>
      <c r="R148" s="89"/>
      <c r="S148" s="139"/>
      <c r="T148" s="140"/>
      <c r="U148" s="141"/>
      <c r="V148" s="170"/>
      <c r="W148" s="17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  <c r="CP148" s="91"/>
      <c r="CQ148" s="91"/>
      <c r="CR148" s="91"/>
      <c r="CS148" s="91"/>
      <c r="CT148" s="91"/>
    </row>
    <row r="149" spans="1:98" x14ac:dyDescent="0.25">
      <c r="A149" s="89"/>
      <c r="B149" s="89"/>
      <c r="C149" s="89"/>
      <c r="D149" s="89"/>
      <c r="E149" s="191"/>
      <c r="F149" s="89"/>
      <c r="G149" s="89"/>
      <c r="H149" s="259"/>
      <c r="I149" s="278"/>
      <c r="J149" s="259"/>
      <c r="K149" s="278"/>
      <c r="L149" s="278"/>
      <c r="M149" s="86"/>
      <c r="N149" s="90"/>
      <c r="O149" s="88"/>
      <c r="P149" s="89"/>
      <c r="Q149" s="262"/>
      <c r="R149" s="89"/>
      <c r="S149" s="139"/>
      <c r="T149" s="140"/>
      <c r="U149" s="141"/>
      <c r="V149" s="170"/>
      <c r="W149" s="17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91"/>
      <c r="CO149" s="91"/>
      <c r="CP149" s="91"/>
      <c r="CQ149" s="91"/>
      <c r="CR149" s="91"/>
      <c r="CS149" s="91"/>
      <c r="CT149" s="91"/>
    </row>
    <row r="150" spans="1:98" x14ac:dyDescent="0.25">
      <c r="A150" s="89"/>
      <c r="B150" s="89"/>
      <c r="C150" s="89"/>
      <c r="D150" s="89"/>
      <c r="E150" s="191"/>
      <c r="F150" s="89"/>
      <c r="G150" s="89"/>
      <c r="H150" s="259"/>
      <c r="I150" s="278"/>
      <c r="J150" s="259"/>
      <c r="K150" s="278"/>
      <c r="L150" s="278"/>
      <c r="M150" s="86"/>
      <c r="N150" s="90"/>
      <c r="O150" s="88"/>
      <c r="P150" s="89"/>
      <c r="Q150" s="262"/>
      <c r="R150" s="89"/>
      <c r="S150" s="139"/>
      <c r="T150" s="140"/>
      <c r="U150" s="141"/>
      <c r="V150" s="170"/>
      <c r="W150" s="17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  <c r="CP150" s="91"/>
      <c r="CQ150" s="91"/>
      <c r="CR150" s="91"/>
      <c r="CS150" s="91"/>
      <c r="CT150" s="91"/>
    </row>
    <row r="151" spans="1:98" x14ac:dyDescent="0.25">
      <c r="A151" s="89"/>
      <c r="B151" s="89"/>
      <c r="C151" s="89"/>
      <c r="D151" s="89"/>
      <c r="E151" s="191"/>
      <c r="F151" s="89"/>
      <c r="G151" s="89"/>
      <c r="H151" s="259"/>
      <c r="I151" s="278"/>
      <c r="J151" s="259"/>
      <c r="K151" s="278"/>
      <c r="L151" s="278"/>
      <c r="M151" s="86"/>
      <c r="N151" s="90"/>
      <c r="O151" s="88"/>
      <c r="P151" s="89"/>
      <c r="Q151" s="262"/>
      <c r="R151" s="89"/>
      <c r="S151" s="139"/>
      <c r="T151" s="140"/>
      <c r="U151" s="141"/>
      <c r="V151" s="170"/>
      <c r="W151" s="17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  <c r="CO151" s="91"/>
      <c r="CP151" s="91"/>
      <c r="CQ151" s="91"/>
      <c r="CR151" s="91"/>
      <c r="CS151" s="91"/>
      <c r="CT151" s="91"/>
    </row>
    <row r="152" spans="1:98" x14ac:dyDescent="0.25">
      <c r="A152" s="89"/>
      <c r="B152" s="89"/>
      <c r="C152" s="89"/>
      <c r="D152" s="89"/>
      <c r="E152" s="191"/>
      <c r="F152" s="89"/>
      <c r="G152" s="89"/>
      <c r="H152" s="259"/>
      <c r="I152" s="278"/>
      <c r="J152" s="259"/>
      <c r="K152" s="278"/>
      <c r="L152" s="278"/>
      <c r="M152" s="86"/>
      <c r="N152" s="90"/>
      <c r="O152" s="88"/>
      <c r="P152" s="89"/>
      <c r="Q152" s="262"/>
      <c r="R152" s="89"/>
      <c r="S152" s="139"/>
      <c r="T152" s="140"/>
      <c r="U152" s="141"/>
      <c r="V152" s="170"/>
      <c r="W152" s="17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</row>
    <row r="153" spans="1:98" x14ac:dyDescent="0.25">
      <c r="A153" s="89"/>
      <c r="B153" s="89"/>
      <c r="C153" s="89"/>
      <c r="D153" s="89"/>
      <c r="E153" s="191"/>
      <c r="F153" s="89"/>
      <c r="G153" s="89"/>
      <c r="H153" s="259"/>
      <c r="I153" s="278"/>
      <c r="J153" s="259"/>
      <c r="K153" s="278"/>
      <c r="L153" s="278"/>
      <c r="M153" s="86"/>
      <c r="N153" s="90"/>
      <c r="O153" s="88"/>
      <c r="P153" s="89"/>
      <c r="Q153" s="262"/>
      <c r="R153" s="89"/>
      <c r="S153" s="139"/>
      <c r="T153" s="140"/>
      <c r="U153" s="141"/>
      <c r="V153" s="170"/>
      <c r="W153" s="17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</row>
    <row r="154" spans="1:98" x14ac:dyDescent="0.25">
      <c r="A154" s="89"/>
      <c r="B154" s="89"/>
      <c r="C154" s="89"/>
      <c r="D154" s="89"/>
      <c r="E154" s="191"/>
      <c r="F154" s="89"/>
      <c r="G154" s="89"/>
      <c r="H154" s="259"/>
      <c r="I154" s="278"/>
      <c r="J154" s="259"/>
      <c r="K154" s="278"/>
      <c r="L154" s="278"/>
      <c r="M154" s="86"/>
      <c r="N154" s="90"/>
      <c r="O154" s="88"/>
      <c r="P154" s="89"/>
      <c r="Q154" s="262"/>
      <c r="R154" s="89"/>
      <c r="S154" s="139"/>
      <c r="T154" s="140"/>
      <c r="U154" s="141"/>
      <c r="V154" s="170"/>
      <c r="W154" s="17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</row>
    <row r="155" spans="1:98" x14ac:dyDescent="0.25">
      <c r="A155" s="89"/>
      <c r="B155" s="89"/>
      <c r="C155" s="89"/>
      <c r="D155" s="89"/>
      <c r="E155" s="191"/>
      <c r="F155" s="89"/>
      <c r="G155" s="89"/>
      <c r="H155" s="259"/>
      <c r="I155" s="278"/>
      <c r="J155" s="259"/>
      <c r="K155" s="278"/>
      <c r="L155" s="278"/>
      <c r="M155" s="86"/>
      <c r="N155" s="90"/>
      <c r="O155" s="88"/>
      <c r="P155" s="89"/>
      <c r="Q155" s="262"/>
      <c r="R155" s="89"/>
      <c r="S155" s="139"/>
      <c r="T155" s="140"/>
      <c r="U155" s="141"/>
      <c r="V155" s="170"/>
      <c r="W155" s="17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</row>
    <row r="156" spans="1:98" x14ac:dyDescent="0.25">
      <c r="A156" s="89"/>
      <c r="B156" s="89"/>
      <c r="C156" s="89"/>
      <c r="D156" s="89"/>
      <c r="E156" s="191"/>
      <c r="F156" s="89"/>
      <c r="G156" s="89"/>
      <c r="H156" s="259"/>
      <c r="I156" s="278"/>
      <c r="J156" s="259"/>
      <c r="K156" s="278"/>
      <c r="L156" s="278"/>
      <c r="M156" s="86"/>
      <c r="N156" s="90"/>
      <c r="O156" s="88"/>
      <c r="P156" s="89"/>
      <c r="Q156" s="262"/>
      <c r="R156" s="89"/>
      <c r="S156" s="139"/>
      <c r="T156" s="140"/>
      <c r="U156" s="141"/>
      <c r="V156" s="170"/>
      <c r="W156" s="17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  <c r="CP156" s="91"/>
      <c r="CQ156" s="91"/>
      <c r="CR156" s="91"/>
      <c r="CS156" s="91"/>
      <c r="CT156" s="91"/>
    </row>
    <row r="157" spans="1:98" x14ac:dyDescent="0.25">
      <c r="A157" s="89"/>
      <c r="B157" s="89"/>
      <c r="C157" s="89"/>
      <c r="D157" s="89"/>
      <c r="E157" s="191"/>
      <c r="F157" s="89"/>
      <c r="G157" s="89"/>
      <c r="H157" s="259"/>
      <c r="I157" s="278"/>
      <c r="J157" s="259"/>
      <c r="K157" s="278"/>
      <c r="L157" s="278"/>
      <c r="M157" s="86"/>
      <c r="N157" s="90"/>
      <c r="O157" s="88"/>
      <c r="P157" s="89"/>
      <c r="Q157" s="262"/>
      <c r="R157" s="89"/>
      <c r="S157" s="139"/>
      <c r="T157" s="140"/>
      <c r="U157" s="141"/>
      <c r="V157" s="170"/>
      <c r="W157" s="17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</row>
    <row r="158" spans="1:98" x14ac:dyDescent="0.25">
      <c r="A158" s="89"/>
      <c r="B158" s="89"/>
      <c r="C158" s="89"/>
      <c r="D158" s="89"/>
      <c r="E158" s="191"/>
      <c r="F158" s="89"/>
      <c r="G158" s="89"/>
      <c r="H158" s="259"/>
      <c r="I158" s="278"/>
      <c r="J158" s="259"/>
      <c r="K158" s="278"/>
      <c r="L158" s="278"/>
      <c r="M158" s="86"/>
      <c r="N158" s="90"/>
      <c r="O158" s="88"/>
      <c r="P158" s="89"/>
      <c r="Q158" s="262"/>
      <c r="R158" s="89"/>
      <c r="S158" s="139"/>
      <c r="T158" s="140"/>
      <c r="U158" s="141"/>
      <c r="V158" s="170"/>
      <c r="W158" s="17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</row>
    <row r="159" spans="1:98" x14ac:dyDescent="0.25">
      <c r="A159" s="89"/>
      <c r="B159" s="89"/>
      <c r="C159" s="89"/>
      <c r="D159" s="89"/>
      <c r="E159" s="191"/>
      <c r="F159" s="89"/>
      <c r="G159" s="89"/>
      <c r="H159" s="259"/>
      <c r="I159" s="278"/>
      <c r="J159" s="259"/>
      <c r="K159" s="278"/>
      <c r="L159" s="278"/>
      <c r="M159" s="86"/>
      <c r="N159" s="90"/>
      <c r="O159" s="88"/>
      <c r="P159" s="89"/>
      <c r="Q159" s="262"/>
      <c r="R159" s="89"/>
      <c r="S159" s="139"/>
      <c r="T159" s="140"/>
      <c r="U159" s="141"/>
      <c r="V159" s="170"/>
      <c r="W159" s="17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</row>
    <row r="160" spans="1:98" x14ac:dyDescent="0.25">
      <c r="A160" s="89"/>
      <c r="B160" s="89"/>
      <c r="C160" s="89"/>
      <c r="D160" s="89"/>
      <c r="E160" s="191"/>
      <c r="F160" s="89"/>
      <c r="G160" s="89"/>
      <c r="H160" s="259"/>
      <c r="I160" s="278"/>
      <c r="J160" s="259"/>
      <c r="K160" s="278"/>
      <c r="L160" s="278"/>
      <c r="M160" s="86"/>
      <c r="N160" s="90"/>
      <c r="O160" s="88"/>
      <c r="P160" s="89"/>
      <c r="Q160" s="262"/>
      <c r="R160" s="89"/>
      <c r="S160" s="139"/>
      <c r="T160" s="140"/>
      <c r="U160" s="141"/>
      <c r="V160" s="170"/>
      <c r="W160" s="17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</row>
    <row r="161" spans="1:98" x14ac:dyDescent="0.25">
      <c r="A161" s="89"/>
      <c r="B161" s="89"/>
      <c r="C161" s="89"/>
      <c r="D161" s="89"/>
      <c r="E161" s="191"/>
      <c r="F161" s="89"/>
      <c r="G161" s="89"/>
      <c r="H161" s="259"/>
      <c r="I161" s="278"/>
      <c r="J161" s="259"/>
      <c r="K161" s="278"/>
      <c r="L161" s="278"/>
      <c r="M161" s="86"/>
      <c r="N161" s="90"/>
      <c r="O161" s="88"/>
      <c r="P161" s="89"/>
      <c r="Q161" s="262"/>
      <c r="R161" s="89"/>
      <c r="S161" s="139"/>
      <c r="T161" s="140"/>
      <c r="U161" s="141"/>
      <c r="V161" s="170"/>
      <c r="W161" s="17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</row>
    <row r="162" spans="1:98" x14ac:dyDescent="0.25">
      <c r="A162" s="89"/>
      <c r="B162" s="89"/>
      <c r="C162" s="89"/>
      <c r="D162" s="89"/>
      <c r="E162" s="191"/>
      <c r="F162" s="89"/>
      <c r="G162" s="89"/>
      <c r="H162" s="259"/>
      <c r="I162" s="278"/>
      <c r="J162" s="259"/>
      <c r="K162" s="278"/>
      <c r="L162" s="278"/>
      <c r="M162" s="86"/>
      <c r="N162" s="90"/>
      <c r="O162" s="88"/>
      <c r="P162" s="89"/>
      <c r="Q162" s="262"/>
      <c r="R162" s="89"/>
      <c r="S162" s="139"/>
      <c r="T162" s="140"/>
      <c r="U162" s="141"/>
      <c r="V162" s="170"/>
      <c r="W162" s="17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  <c r="CS162" s="91"/>
      <c r="CT162" s="91"/>
    </row>
    <row r="163" spans="1:98" x14ac:dyDescent="0.25">
      <c r="A163" s="89"/>
      <c r="B163" s="89"/>
      <c r="C163" s="89"/>
      <c r="D163" s="89"/>
      <c r="E163" s="191"/>
      <c r="F163" s="89"/>
      <c r="G163" s="89"/>
      <c r="H163" s="259"/>
      <c r="I163" s="278"/>
      <c r="J163" s="259"/>
      <c r="K163" s="278"/>
      <c r="L163" s="278"/>
      <c r="M163" s="86"/>
      <c r="N163" s="90"/>
      <c r="O163" s="88"/>
      <c r="P163" s="89"/>
      <c r="Q163" s="262"/>
      <c r="R163" s="89"/>
      <c r="S163" s="139"/>
      <c r="T163" s="140"/>
      <c r="U163" s="141"/>
      <c r="V163" s="170"/>
      <c r="W163" s="17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</row>
    <row r="164" spans="1:98" x14ac:dyDescent="0.25">
      <c r="A164" s="89"/>
      <c r="B164" s="89"/>
      <c r="C164" s="89"/>
      <c r="D164" s="89"/>
      <c r="E164" s="191"/>
      <c r="F164" s="89"/>
      <c r="G164" s="89"/>
      <c r="H164" s="259"/>
      <c r="I164" s="278"/>
      <c r="J164" s="259"/>
      <c r="K164" s="278"/>
      <c r="L164" s="278"/>
      <c r="M164" s="86"/>
      <c r="N164" s="90"/>
      <c r="O164" s="88"/>
      <c r="P164" s="89"/>
      <c r="Q164" s="262"/>
      <c r="R164" s="89"/>
      <c r="S164" s="139"/>
      <c r="T164" s="140"/>
      <c r="U164" s="141"/>
      <c r="V164" s="170"/>
      <c r="W164" s="17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</row>
    <row r="165" spans="1:98" x14ac:dyDescent="0.25">
      <c r="A165" s="89"/>
      <c r="B165" s="89"/>
      <c r="C165" s="89"/>
      <c r="D165" s="89"/>
      <c r="E165" s="191"/>
      <c r="F165" s="89"/>
      <c r="G165" s="89"/>
      <c r="H165" s="259"/>
      <c r="I165" s="278"/>
      <c r="J165" s="259"/>
      <c r="K165" s="278"/>
      <c r="L165" s="278"/>
      <c r="M165" s="86"/>
      <c r="N165" s="90"/>
      <c r="O165" s="88"/>
      <c r="P165" s="89"/>
      <c r="Q165" s="262"/>
      <c r="R165" s="89"/>
      <c r="S165" s="139"/>
      <c r="T165" s="140"/>
      <c r="U165" s="141"/>
      <c r="V165" s="170"/>
      <c r="W165" s="17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  <c r="CI165" s="91"/>
      <c r="CJ165" s="91"/>
      <c r="CK165" s="91"/>
      <c r="CL165" s="91"/>
      <c r="CM165" s="91"/>
      <c r="CN165" s="91"/>
      <c r="CO165" s="91"/>
      <c r="CP165" s="91"/>
      <c r="CQ165" s="91"/>
      <c r="CR165" s="91"/>
      <c r="CS165" s="91"/>
      <c r="CT165" s="91"/>
    </row>
    <row r="166" spans="1:98" x14ac:dyDescent="0.25">
      <c r="A166" s="89"/>
      <c r="B166" s="89"/>
      <c r="C166" s="89"/>
      <c r="D166" s="89"/>
      <c r="E166" s="191"/>
      <c r="F166" s="89"/>
      <c r="G166" s="89"/>
      <c r="H166" s="259"/>
      <c r="I166" s="278"/>
      <c r="J166" s="259"/>
      <c r="K166" s="278"/>
      <c r="L166" s="278"/>
      <c r="M166" s="86"/>
      <c r="N166" s="90"/>
      <c r="O166" s="88"/>
      <c r="P166" s="89"/>
      <c r="Q166" s="262"/>
      <c r="R166" s="89"/>
      <c r="S166" s="139"/>
      <c r="T166" s="140"/>
      <c r="U166" s="141"/>
      <c r="V166" s="170"/>
      <c r="W166" s="17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</row>
    <row r="167" spans="1:98" x14ac:dyDescent="0.25">
      <c r="A167" s="89"/>
      <c r="B167" s="89"/>
      <c r="C167" s="89"/>
      <c r="D167" s="89"/>
      <c r="E167" s="191"/>
      <c r="F167" s="89"/>
      <c r="G167" s="89"/>
      <c r="H167" s="259"/>
      <c r="I167" s="278"/>
      <c r="J167" s="259"/>
      <c r="K167" s="278"/>
      <c r="L167" s="278"/>
      <c r="M167" s="86"/>
      <c r="N167" s="90"/>
      <c r="O167" s="88"/>
      <c r="P167" s="89"/>
      <c r="Q167" s="262"/>
      <c r="R167" s="89"/>
      <c r="S167" s="139"/>
      <c r="T167" s="140"/>
      <c r="U167" s="141"/>
      <c r="V167" s="170"/>
      <c r="W167" s="17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  <c r="CP167" s="91"/>
      <c r="CQ167" s="91"/>
      <c r="CR167" s="91"/>
      <c r="CS167" s="91"/>
      <c r="CT167" s="91"/>
    </row>
    <row r="168" spans="1:98" x14ac:dyDescent="0.25">
      <c r="A168" s="89"/>
      <c r="B168" s="89"/>
      <c r="C168" s="89"/>
      <c r="D168" s="89"/>
      <c r="E168" s="191"/>
      <c r="F168" s="89"/>
      <c r="G168" s="89"/>
      <c r="H168" s="259"/>
      <c r="I168" s="278"/>
      <c r="J168" s="259"/>
      <c r="K168" s="278"/>
      <c r="L168" s="278"/>
      <c r="M168" s="86"/>
      <c r="N168" s="90"/>
      <c r="O168" s="88"/>
      <c r="P168" s="89"/>
      <c r="Q168" s="262"/>
      <c r="R168" s="89"/>
      <c r="S168" s="139"/>
      <c r="T168" s="140"/>
      <c r="U168" s="141"/>
      <c r="V168" s="170"/>
      <c r="W168" s="17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1"/>
      <c r="CO168" s="91"/>
      <c r="CP168" s="91"/>
      <c r="CQ168" s="91"/>
      <c r="CR168" s="91"/>
      <c r="CS168" s="91"/>
      <c r="CT168" s="91"/>
    </row>
    <row r="169" spans="1:98" x14ac:dyDescent="0.25">
      <c r="A169" s="89"/>
      <c r="B169" s="89"/>
      <c r="C169" s="89"/>
      <c r="D169" s="89"/>
      <c r="E169" s="191"/>
      <c r="F169" s="89"/>
      <c r="G169" s="89"/>
      <c r="H169" s="259"/>
      <c r="I169" s="278"/>
      <c r="J169" s="259"/>
      <c r="K169" s="278"/>
      <c r="L169" s="278"/>
      <c r="M169" s="86"/>
      <c r="N169" s="90"/>
      <c r="O169" s="88"/>
      <c r="P169" s="89"/>
      <c r="Q169" s="262"/>
      <c r="R169" s="89"/>
      <c r="S169" s="139"/>
      <c r="T169" s="140"/>
      <c r="U169" s="141"/>
      <c r="V169" s="170"/>
      <c r="W169" s="17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</row>
    <row r="170" spans="1:98" x14ac:dyDescent="0.25">
      <c r="A170" s="89"/>
      <c r="B170" s="89"/>
      <c r="C170" s="89"/>
      <c r="D170" s="89"/>
      <c r="E170" s="191"/>
      <c r="F170" s="89"/>
      <c r="G170" s="89"/>
      <c r="H170" s="259"/>
      <c r="I170" s="278"/>
      <c r="J170" s="259"/>
      <c r="K170" s="278"/>
      <c r="L170" s="278"/>
      <c r="M170" s="86"/>
      <c r="N170" s="90"/>
      <c r="O170" s="88"/>
      <c r="P170" s="89"/>
      <c r="Q170" s="262"/>
      <c r="R170" s="89"/>
      <c r="S170" s="139"/>
      <c r="T170" s="140"/>
      <c r="U170" s="141"/>
      <c r="V170" s="170"/>
      <c r="W170" s="17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</row>
    <row r="171" spans="1:98" x14ac:dyDescent="0.25">
      <c r="A171" s="89"/>
      <c r="B171" s="89"/>
      <c r="C171" s="89"/>
      <c r="D171" s="89"/>
      <c r="E171" s="191"/>
      <c r="F171" s="89"/>
      <c r="G171" s="89"/>
      <c r="H171" s="259"/>
      <c r="I171" s="278"/>
      <c r="J171" s="259"/>
      <c r="K171" s="278"/>
      <c r="L171" s="278"/>
      <c r="M171" s="86"/>
      <c r="N171" s="90"/>
      <c r="O171" s="88"/>
      <c r="P171" s="89"/>
      <c r="Q171" s="262"/>
      <c r="R171" s="89"/>
      <c r="S171" s="139"/>
      <c r="T171" s="140"/>
      <c r="U171" s="141"/>
      <c r="V171" s="170"/>
      <c r="W171" s="17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1"/>
      <c r="CP171" s="91"/>
      <c r="CQ171" s="91"/>
      <c r="CR171" s="91"/>
      <c r="CS171" s="91"/>
      <c r="CT171" s="91"/>
    </row>
    <row r="172" spans="1:98" x14ac:dyDescent="0.25">
      <c r="A172" s="89"/>
      <c r="B172" s="89"/>
      <c r="C172" s="89"/>
      <c r="D172" s="89"/>
      <c r="E172" s="191"/>
      <c r="F172" s="89"/>
      <c r="G172" s="89"/>
      <c r="H172" s="259"/>
      <c r="I172" s="278"/>
      <c r="J172" s="259"/>
      <c r="K172" s="278"/>
      <c r="L172" s="278"/>
      <c r="M172" s="86"/>
      <c r="N172" s="90"/>
      <c r="O172" s="88"/>
      <c r="P172" s="89"/>
      <c r="Q172" s="262"/>
      <c r="R172" s="89"/>
      <c r="S172" s="139"/>
      <c r="T172" s="140"/>
      <c r="U172" s="141"/>
      <c r="V172" s="170"/>
      <c r="W172" s="17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  <c r="CQ172" s="91"/>
      <c r="CR172" s="91"/>
      <c r="CS172" s="91"/>
      <c r="CT172" s="91"/>
    </row>
    <row r="173" spans="1:98" x14ac:dyDescent="0.25">
      <c r="A173" s="89"/>
      <c r="B173" s="89"/>
      <c r="C173" s="89"/>
      <c r="D173" s="89"/>
      <c r="E173" s="191"/>
      <c r="F173" s="89"/>
      <c r="G173" s="89"/>
      <c r="H173" s="259"/>
      <c r="I173" s="278"/>
      <c r="J173" s="259"/>
      <c r="K173" s="278"/>
      <c r="L173" s="278"/>
      <c r="M173" s="86"/>
      <c r="N173" s="90"/>
      <c r="O173" s="88"/>
      <c r="P173" s="89"/>
      <c r="Q173" s="262"/>
      <c r="R173" s="89"/>
      <c r="S173" s="139"/>
      <c r="T173" s="140"/>
      <c r="U173" s="141"/>
      <c r="V173" s="170"/>
      <c r="W173" s="17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1"/>
      <c r="CP173" s="91"/>
      <c r="CQ173" s="91"/>
      <c r="CR173" s="91"/>
      <c r="CS173" s="91"/>
      <c r="CT173" s="91"/>
    </row>
    <row r="174" spans="1:98" x14ac:dyDescent="0.25">
      <c r="A174" s="89"/>
      <c r="B174" s="89"/>
      <c r="C174" s="89"/>
      <c r="D174" s="89"/>
      <c r="E174" s="191"/>
      <c r="F174" s="89"/>
      <c r="G174" s="89"/>
      <c r="H174" s="259"/>
      <c r="I174" s="278"/>
      <c r="J174" s="259"/>
      <c r="K174" s="278"/>
      <c r="L174" s="278"/>
      <c r="M174" s="86"/>
      <c r="N174" s="90"/>
      <c r="O174" s="88"/>
      <c r="P174" s="89"/>
      <c r="Q174" s="262"/>
      <c r="R174" s="89"/>
      <c r="S174" s="139"/>
      <c r="T174" s="140"/>
      <c r="U174" s="141"/>
      <c r="V174" s="170"/>
      <c r="W174" s="17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</row>
    <row r="175" spans="1:98" x14ac:dyDescent="0.25">
      <c r="A175" s="89"/>
      <c r="B175" s="89"/>
      <c r="C175" s="89"/>
      <c r="D175" s="89"/>
      <c r="E175" s="191"/>
      <c r="F175" s="89"/>
      <c r="G175" s="89"/>
      <c r="H175" s="259"/>
      <c r="I175" s="278"/>
      <c r="J175" s="259"/>
      <c r="K175" s="278"/>
      <c r="L175" s="278"/>
      <c r="M175" s="86"/>
      <c r="N175" s="90"/>
      <c r="O175" s="88"/>
      <c r="P175" s="89"/>
      <c r="Q175" s="262"/>
      <c r="R175" s="89"/>
      <c r="S175" s="139"/>
      <c r="T175" s="140"/>
      <c r="U175" s="141"/>
      <c r="V175" s="170"/>
      <c r="W175" s="17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</row>
    <row r="176" spans="1:98" x14ac:dyDescent="0.25">
      <c r="A176" s="89"/>
      <c r="B176" s="89"/>
      <c r="C176" s="89"/>
      <c r="D176" s="89"/>
      <c r="E176" s="191"/>
      <c r="F176" s="89"/>
      <c r="G176" s="89"/>
      <c r="H176" s="259"/>
      <c r="I176" s="278"/>
      <c r="J176" s="259"/>
      <c r="K176" s="278"/>
      <c r="L176" s="278"/>
      <c r="M176" s="86"/>
      <c r="N176" s="90"/>
      <c r="O176" s="88"/>
      <c r="P176" s="89"/>
      <c r="Q176" s="262"/>
      <c r="R176" s="89"/>
      <c r="S176" s="139"/>
      <c r="T176" s="140"/>
      <c r="U176" s="141"/>
      <c r="V176" s="170"/>
      <c r="W176" s="17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1"/>
      <c r="CP176" s="91"/>
      <c r="CQ176" s="91"/>
      <c r="CR176" s="91"/>
      <c r="CS176" s="91"/>
      <c r="CT176" s="91"/>
    </row>
    <row r="177" spans="1:98" x14ac:dyDescent="0.25">
      <c r="A177" s="89"/>
      <c r="B177" s="89"/>
      <c r="C177" s="89"/>
      <c r="D177" s="89"/>
      <c r="E177" s="191"/>
      <c r="F177" s="89"/>
      <c r="G177" s="89"/>
      <c r="H177" s="259"/>
      <c r="I177" s="278"/>
      <c r="J177" s="259"/>
      <c r="K177" s="278"/>
      <c r="L177" s="278"/>
      <c r="M177" s="86"/>
      <c r="N177" s="90"/>
      <c r="O177" s="88"/>
      <c r="P177" s="89"/>
      <c r="Q177" s="262"/>
      <c r="R177" s="89"/>
      <c r="S177" s="139"/>
      <c r="T177" s="140"/>
      <c r="U177" s="141"/>
      <c r="V177" s="170"/>
      <c r="W177" s="17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</row>
    <row r="178" spans="1:98" x14ac:dyDescent="0.25">
      <c r="A178" s="89"/>
      <c r="B178" s="89"/>
      <c r="C178" s="89"/>
      <c r="D178" s="89"/>
      <c r="E178" s="191"/>
      <c r="F178" s="89"/>
      <c r="G178" s="89"/>
      <c r="H178" s="259"/>
      <c r="I178" s="278"/>
      <c r="J178" s="259"/>
      <c r="K178" s="278"/>
      <c r="L178" s="278"/>
      <c r="M178" s="86"/>
      <c r="N178" s="90"/>
      <c r="O178" s="88"/>
      <c r="P178" s="89"/>
      <c r="Q178" s="262"/>
      <c r="R178" s="89"/>
      <c r="S178" s="139"/>
      <c r="T178" s="140"/>
      <c r="U178" s="141"/>
      <c r="V178" s="170"/>
      <c r="W178" s="17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</row>
    <row r="179" spans="1:98" x14ac:dyDescent="0.25">
      <c r="A179" s="89"/>
      <c r="B179" s="89"/>
      <c r="C179" s="89"/>
      <c r="D179" s="89"/>
      <c r="E179" s="191"/>
      <c r="F179" s="89"/>
      <c r="G179" s="89"/>
      <c r="H179" s="259"/>
      <c r="I179" s="278"/>
      <c r="J179" s="259"/>
      <c r="K179" s="278"/>
      <c r="L179" s="278"/>
      <c r="M179" s="86"/>
      <c r="N179" s="90"/>
      <c r="O179" s="88"/>
      <c r="P179" s="89"/>
      <c r="Q179" s="262"/>
      <c r="R179" s="89"/>
      <c r="S179" s="139"/>
      <c r="T179" s="140"/>
      <c r="U179" s="141"/>
      <c r="V179" s="170"/>
      <c r="W179" s="17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1"/>
      <c r="CP179" s="91"/>
      <c r="CQ179" s="91"/>
      <c r="CR179" s="91"/>
      <c r="CS179" s="91"/>
      <c r="CT179" s="91"/>
    </row>
    <row r="180" spans="1:98" x14ac:dyDescent="0.25">
      <c r="A180" s="89"/>
      <c r="B180" s="89"/>
      <c r="C180" s="89"/>
      <c r="D180" s="89"/>
      <c r="E180" s="191"/>
      <c r="F180" s="89"/>
      <c r="G180" s="89"/>
      <c r="H180" s="259"/>
      <c r="I180" s="278"/>
      <c r="J180" s="259"/>
      <c r="K180" s="278"/>
      <c r="L180" s="278"/>
      <c r="M180" s="86"/>
      <c r="N180" s="90"/>
      <c r="O180" s="88"/>
      <c r="P180" s="89"/>
      <c r="Q180" s="262"/>
      <c r="R180" s="89"/>
      <c r="S180" s="139"/>
      <c r="T180" s="140"/>
      <c r="U180" s="141"/>
      <c r="V180" s="170"/>
      <c r="W180" s="17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</row>
    <row r="181" spans="1:98" x14ac:dyDescent="0.25">
      <c r="A181" s="89"/>
      <c r="B181" s="89"/>
      <c r="C181" s="89"/>
      <c r="D181" s="89"/>
      <c r="E181" s="191"/>
      <c r="F181" s="89"/>
      <c r="G181" s="89"/>
      <c r="H181" s="259"/>
      <c r="I181" s="278"/>
      <c r="J181" s="259"/>
      <c r="K181" s="278"/>
      <c r="L181" s="278"/>
      <c r="M181" s="86"/>
      <c r="N181" s="90"/>
      <c r="O181" s="88"/>
      <c r="P181" s="89"/>
      <c r="Q181" s="262"/>
      <c r="R181" s="89"/>
      <c r="S181" s="139"/>
      <c r="T181" s="140"/>
      <c r="U181" s="141"/>
      <c r="V181" s="170"/>
      <c r="W181" s="17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</row>
    <row r="182" spans="1:98" x14ac:dyDescent="0.25">
      <c r="A182" s="89"/>
      <c r="B182" s="89"/>
      <c r="C182" s="89"/>
      <c r="D182" s="89"/>
      <c r="E182" s="191"/>
      <c r="F182" s="89"/>
      <c r="G182" s="89"/>
      <c r="H182" s="259"/>
      <c r="I182" s="278"/>
      <c r="J182" s="259"/>
      <c r="K182" s="278"/>
      <c r="L182" s="278"/>
      <c r="M182" s="86"/>
      <c r="N182" s="90"/>
      <c r="O182" s="88"/>
      <c r="P182" s="89"/>
      <c r="Q182" s="262"/>
      <c r="R182" s="89"/>
      <c r="S182" s="139"/>
      <c r="T182" s="140"/>
      <c r="U182" s="141"/>
      <c r="V182" s="170"/>
      <c r="W182" s="17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1"/>
      <c r="CK182" s="91"/>
      <c r="CL182" s="91"/>
      <c r="CM182" s="91"/>
      <c r="CN182" s="91"/>
      <c r="CO182" s="91"/>
      <c r="CP182" s="91"/>
      <c r="CQ182" s="91"/>
      <c r="CR182" s="91"/>
      <c r="CS182" s="91"/>
      <c r="CT182" s="91"/>
    </row>
    <row r="183" spans="1:98" x14ac:dyDescent="0.25">
      <c r="A183" s="89"/>
      <c r="B183" s="89"/>
      <c r="C183" s="89"/>
      <c r="D183" s="89"/>
      <c r="E183" s="191"/>
      <c r="F183" s="89"/>
      <c r="G183" s="89"/>
      <c r="H183" s="259"/>
      <c r="I183" s="278"/>
      <c r="J183" s="259"/>
      <c r="K183" s="278"/>
      <c r="L183" s="278"/>
      <c r="M183" s="86"/>
      <c r="N183" s="90"/>
      <c r="O183" s="88"/>
      <c r="P183" s="89"/>
      <c r="Q183" s="262"/>
      <c r="R183" s="89"/>
      <c r="S183" s="139"/>
      <c r="T183" s="140"/>
      <c r="U183" s="141"/>
      <c r="V183" s="170"/>
      <c r="W183" s="17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1"/>
      <c r="CK183" s="91"/>
      <c r="CL183" s="91"/>
      <c r="CM183" s="91"/>
      <c r="CN183" s="91"/>
      <c r="CO183" s="91"/>
      <c r="CP183" s="91"/>
      <c r="CQ183" s="91"/>
      <c r="CR183" s="91"/>
      <c r="CS183" s="91"/>
      <c r="CT183" s="91"/>
    </row>
    <row r="184" spans="1:98" x14ac:dyDescent="0.25">
      <c r="A184" s="89"/>
      <c r="B184" s="89"/>
      <c r="C184" s="89"/>
      <c r="D184" s="89"/>
      <c r="E184" s="191"/>
      <c r="F184" s="89"/>
      <c r="G184" s="89"/>
      <c r="H184" s="259"/>
      <c r="I184" s="278"/>
      <c r="J184" s="259"/>
      <c r="K184" s="278"/>
      <c r="L184" s="278"/>
      <c r="M184" s="86"/>
      <c r="N184" s="90"/>
      <c r="O184" s="88"/>
      <c r="P184" s="89"/>
      <c r="Q184" s="262"/>
      <c r="R184" s="89"/>
      <c r="S184" s="139"/>
      <c r="T184" s="140"/>
      <c r="U184" s="141"/>
      <c r="V184" s="170"/>
      <c r="W184" s="17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  <c r="CP184" s="91"/>
      <c r="CQ184" s="91"/>
      <c r="CR184" s="91"/>
      <c r="CS184" s="91"/>
      <c r="CT184" s="91"/>
    </row>
    <row r="185" spans="1:98" x14ac:dyDescent="0.25">
      <c r="A185" s="89"/>
      <c r="B185" s="89"/>
      <c r="C185" s="89"/>
      <c r="D185" s="89"/>
      <c r="E185" s="191"/>
      <c r="F185" s="89"/>
      <c r="G185" s="89"/>
      <c r="H185" s="259"/>
      <c r="I185" s="278"/>
      <c r="J185" s="259"/>
      <c r="K185" s="278"/>
      <c r="L185" s="278"/>
      <c r="M185" s="86"/>
      <c r="N185" s="90"/>
      <c r="O185" s="88"/>
      <c r="P185" s="89"/>
      <c r="Q185" s="262"/>
      <c r="R185" s="89"/>
      <c r="S185" s="139"/>
      <c r="T185" s="140"/>
      <c r="U185" s="141"/>
      <c r="V185" s="170"/>
      <c r="W185" s="17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  <c r="CI185" s="91"/>
      <c r="CJ185" s="91"/>
      <c r="CK185" s="91"/>
      <c r="CL185" s="91"/>
      <c r="CM185" s="91"/>
      <c r="CN185" s="91"/>
      <c r="CO185" s="91"/>
      <c r="CP185" s="91"/>
      <c r="CQ185" s="91"/>
      <c r="CR185" s="91"/>
      <c r="CS185" s="91"/>
      <c r="CT185" s="91"/>
    </row>
    <row r="186" spans="1:98" x14ac:dyDescent="0.25">
      <c r="A186" s="89"/>
      <c r="B186" s="89"/>
      <c r="C186" s="89"/>
      <c r="D186" s="89"/>
      <c r="E186" s="191"/>
      <c r="F186" s="89"/>
      <c r="G186" s="89"/>
      <c r="H186" s="259"/>
      <c r="I186" s="278"/>
      <c r="J186" s="259"/>
      <c r="K186" s="278"/>
      <c r="L186" s="278"/>
      <c r="M186" s="86"/>
      <c r="N186" s="90"/>
      <c r="O186" s="88"/>
      <c r="P186" s="89"/>
      <c r="Q186" s="262"/>
      <c r="R186" s="89"/>
      <c r="S186" s="139"/>
      <c r="T186" s="140"/>
      <c r="U186" s="141"/>
      <c r="V186" s="170"/>
      <c r="W186" s="17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</row>
    <row r="187" spans="1:98" x14ac:dyDescent="0.25">
      <c r="A187" s="89"/>
      <c r="B187" s="89"/>
      <c r="C187" s="89"/>
      <c r="D187" s="89"/>
      <c r="E187" s="191"/>
      <c r="F187" s="89"/>
      <c r="G187" s="89"/>
      <c r="H187" s="259"/>
      <c r="I187" s="278"/>
      <c r="J187" s="259"/>
      <c r="K187" s="278"/>
      <c r="L187" s="278"/>
      <c r="M187" s="86"/>
      <c r="N187" s="90"/>
      <c r="O187" s="88"/>
      <c r="P187" s="89"/>
      <c r="Q187" s="262"/>
      <c r="R187" s="89"/>
      <c r="S187" s="139"/>
      <c r="T187" s="140"/>
      <c r="U187" s="141"/>
      <c r="V187" s="170"/>
      <c r="W187" s="17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  <c r="CI187" s="91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</row>
    <row r="188" spans="1:98" x14ac:dyDescent="0.25">
      <c r="A188" s="89"/>
      <c r="B188" s="89"/>
      <c r="C188" s="89"/>
      <c r="D188" s="89"/>
      <c r="E188" s="191"/>
      <c r="F188" s="89"/>
      <c r="G188" s="89"/>
      <c r="H188" s="259"/>
      <c r="I188" s="278"/>
      <c r="J188" s="259"/>
      <c r="K188" s="278"/>
      <c r="L188" s="278"/>
      <c r="M188" s="86"/>
      <c r="N188" s="90"/>
      <c r="O188" s="88"/>
      <c r="P188" s="89"/>
      <c r="Q188" s="262"/>
      <c r="R188" s="89"/>
      <c r="S188" s="139"/>
      <c r="T188" s="140"/>
      <c r="U188" s="141"/>
      <c r="V188" s="170"/>
      <c r="W188" s="17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  <c r="CI188" s="91"/>
      <c r="CJ188" s="91"/>
      <c r="CK188" s="91"/>
      <c r="CL188" s="91"/>
      <c r="CM188" s="91"/>
      <c r="CN188" s="91"/>
      <c r="CO188" s="91"/>
      <c r="CP188" s="91"/>
      <c r="CQ188" s="91"/>
      <c r="CR188" s="91"/>
      <c r="CS188" s="91"/>
      <c r="CT188" s="91"/>
    </row>
    <row r="189" spans="1:98" x14ac:dyDescent="0.25">
      <c r="A189" s="89"/>
      <c r="B189" s="89"/>
      <c r="C189" s="89"/>
      <c r="D189" s="89"/>
      <c r="E189" s="191"/>
      <c r="F189" s="89"/>
      <c r="G189" s="89"/>
      <c r="H189" s="259"/>
      <c r="I189" s="278"/>
      <c r="J189" s="259"/>
      <c r="K189" s="278"/>
      <c r="L189" s="278"/>
      <c r="M189" s="86"/>
      <c r="N189" s="90"/>
      <c r="O189" s="88"/>
      <c r="P189" s="89"/>
      <c r="Q189" s="262"/>
      <c r="R189" s="89"/>
      <c r="S189" s="139"/>
      <c r="T189" s="140"/>
      <c r="U189" s="141"/>
      <c r="V189" s="170"/>
      <c r="W189" s="17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  <c r="CI189" s="91"/>
      <c r="CJ189" s="91"/>
      <c r="CK189" s="91"/>
      <c r="CL189" s="91"/>
      <c r="CM189" s="91"/>
      <c r="CN189" s="91"/>
      <c r="CO189" s="91"/>
      <c r="CP189" s="91"/>
      <c r="CQ189" s="91"/>
      <c r="CR189" s="91"/>
      <c r="CS189" s="91"/>
      <c r="CT189" s="91"/>
    </row>
    <row r="190" spans="1:98" x14ac:dyDescent="0.25">
      <c r="A190" s="89"/>
      <c r="B190" s="89"/>
      <c r="C190" s="89"/>
      <c r="D190" s="89"/>
      <c r="E190" s="191"/>
      <c r="F190" s="89"/>
      <c r="G190" s="89"/>
      <c r="H190" s="259"/>
      <c r="I190" s="278"/>
      <c r="J190" s="259"/>
      <c r="K190" s="278"/>
      <c r="L190" s="278"/>
      <c r="M190" s="86"/>
      <c r="N190" s="90"/>
      <c r="O190" s="88"/>
      <c r="P190" s="89"/>
      <c r="Q190" s="262"/>
      <c r="R190" s="89"/>
      <c r="S190" s="139"/>
      <c r="T190" s="140"/>
      <c r="U190" s="141"/>
      <c r="V190" s="170"/>
      <c r="W190" s="17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</row>
    <row r="191" spans="1:98" x14ac:dyDescent="0.25">
      <c r="A191" s="89"/>
      <c r="B191" s="89"/>
      <c r="C191" s="89"/>
      <c r="D191" s="89"/>
      <c r="E191" s="191"/>
      <c r="F191" s="89"/>
      <c r="G191" s="89"/>
      <c r="H191" s="259"/>
      <c r="I191" s="278"/>
      <c r="J191" s="259"/>
      <c r="K191" s="278"/>
      <c r="L191" s="278"/>
      <c r="M191" s="86"/>
      <c r="N191" s="90"/>
      <c r="O191" s="88"/>
      <c r="P191" s="89"/>
      <c r="Q191" s="262"/>
      <c r="R191" s="89"/>
      <c r="S191" s="139"/>
      <c r="T191" s="140"/>
      <c r="U191" s="141"/>
      <c r="V191" s="170"/>
      <c r="W191" s="17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</row>
    <row r="192" spans="1:98" x14ac:dyDescent="0.25">
      <c r="A192" s="89"/>
      <c r="B192" s="89"/>
      <c r="C192" s="89"/>
      <c r="D192" s="89"/>
      <c r="E192" s="191"/>
      <c r="F192" s="89"/>
      <c r="G192" s="89"/>
      <c r="H192" s="259"/>
      <c r="I192" s="278"/>
      <c r="J192" s="259"/>
      <c r="K192" s="278"/>
      <c r="L192" s="278"/>
      <c r="M192" s="86"/>
      <c r="N192" s="90"/>
      <c r="O192" s="88"/>
      <c r="P192" s="89"/>
      <c r="Q192" s="262"/>
      <c r="R192" s="89"/>
      <c r="S192" s="139"/>
      <c r="T192" s="140"/>
      <c r="U192" s="141"/>
      <c r="V192" s="170"/>
      <c r="W192" s="17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</row>
    <row r="193" spans="1:98" x14ac:dyDescent="0.25">
      <c r="A193" s="89"/>
      <c r="B193" s="89"/>
      <c r="C193" s="89"/>
      <c r="D193" s="89"/>
      <c r="E193" s="191"/>
      <c r="F193" s="89"/>
      <c r="G193" s="89"/>
      <c r="H193" s="259"/>
      <c r="I193" s="278"/>
      <c r="J193" s="259"/>
      <c r="K193" s="278"/>
      <c r="L193" s="278"/>
      <c r="M193" s="86"/>
      <c r="N193" s="90"/>
      <c r="O193" s="88"/>
      <c r="P193" s="89"/>
      <c r="Q193" s="262"/>
      <c r="R193" s="89"/>
      <c r="S193" s="139"/>
      <c r="T193" s="140"/>
      <c r="U193" s="141"/>
      <c r="V193" s="170"/>
      <c r="W193" s="17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</row>
    <row r="194" spans="1:98" x14ac:dyDescent="0.25">
      <c r="A194" s="89"/>
      <c r="B194" s="89"/>
      <c r="C194" s="89"/>
      <c r="D194" s="89"/>
      <c r="E194" s="191"/>
      <c r="F194" s="89"/>
      <c r="G194" s="89"/>
      <c r="H194" s="259"/>
      <c r="I194" s="278"/>
      <c r="J194" s="259"/>
      <c r="K194" s="278"/>
      <c r="L194" s="278"/>
      <c r="M194" s="86"/>
      <c r="N194" s="90"/>
      <c r="O194" s="88"/>
      <c r="P194" s="89"/>
      <c r="Q194" s="262"/>
      <c r="R194" s="89"/>
      <c r="S194" s="139"/>
      <c r="T194" s="140"/>
      <c r="U194" s="141"/>
      <c r="V194" s="170"/>
      <c r="W194" s="17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</row>
    <row r="195" spans="1:98" x14ac:dyDescent="0.25">
      <c r="A195" s="89"/>
      <c r="B195" s="89"/>
      <c r="C195" s="89"/>
      <c r="D195" s="89"/>
      <c r="E195" s="191"/>
      <c r="F195" s="89"/>
      <c r="G195" s="89"/>
      <c r="H195" s="259"/>
      <c r="I195" s="278"/>
      <c r="J195" s="259"/>
      <c r="K195" s="278"/>
      <c r="L195" s="278"/>
      <c r="M195" s="86"/>
      <c r="N195" s="90"/>
      <c r="O195" s="88"/>
      <c r="P195" s="89"/>
      <c r="Q195" s="262"/>
      <c r="R195" s="89"/>
      <c r="S195" s="139"/>
      <c r="T195" s="140"/>
      <c r="U195" s="141"/>
      <c r="V195" s="170"/>
      <c r="W195" s="17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91"/>
      <c r="CM195" s="91"/>
      <c r="CN195" s="91"/>
      <c r="CO195" s="91"/>
      <c r="CP195" s="91"/>
      <c r="CQ195" s="91"/>
      <c r="CR195" s="91"/>
      <c r="CS195" s="91"/>
      <c r="CT195" s="91"/>
    </row>
    <row r="196" spans="1:98" x14ac:dyDescent="0.25">
      <c r="A196" s="89"/>
      <c r="B196" s="89"/>
      <c r="C196" s="89"/>
      <c r="D196" s="89"/>
      <c r="E196" s="191"/>
      <c r="F196" s="89"/>
      <c r="G196" s="89"/>
      <c r="H196" s="259"/>
      <c r="I196" s="278"/>
      <c r="J196" s="259"/>
      <c r="K196" s="278"/>
      <c r="L196" s="278"/>
      <c r="M196" s="86"/>
      <c r="N196" s="90"/>
      <c r="O196" s="88"/>
      <c r="P196" s="89"/>
      <c r="Q196" s="262"/>
      <c r="R196" s="89"/>
      <c r="S196" s="139"/>
      <c r="T196" s="140"/>
      <c r="U196" s="141"/>
      <c r="V196" s="170"/>
      <c r="W196" s="17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  <c r="CA196" s="91"/>
      <c r="CB196" s="91"/>
      <c r="CC196" s="91"/>
      <c r="CD196" s="91"/>
      <c r="CE196" s="91"/>
      <c r="CF196" s="91"/>
      <c r="CG196" s="91"/>
      <c r="CH196" s="91"/>
      <c r="CI196" s="91"/>
      <c r="CJ196" s="91"/>
      <c r="CK196" s="91"/>
      <c r="CL196" s="91"/>
      <c r="CM196" s="91"/>
      <c r="CN196" s="91"/>
      <c r="CO196" s="91"/>
      <c r="CP196" s="91"/>
      <c r="CQ196" s="91"/>
      <c r="CR196" s="91"/>
      <c r="CS196" s="91"/>
      <c r="CT196" s="91"/>
    </row>
    <row r="197" spans="1:98" x14ac:dyDescent="0.25">
      <c r="A197" s="89"/>
      <c r="B197" s="89"/>
      <c r="C197" s="89"/>
      <c r="D197" s="89"/>
      <c r="E197" s="191"/>
      <c r="F197" s="89"/>
      <c r="G197" s="89"/>
      <c r="H197" s="259"/>
      <c r="I197" s="278"/>
      <c r="J197" s="259"/>
      <c r="K197" s="278"/>
      <c r="L197" s="278"/>
      <c r="M197" s="86"/>
      <c r="N197" s="90"/>
      <c r="O197" s="88"/>
      <c r="P197" s="89"/>
      <c r="Q197" s="262"/>
      <c r="R197" s="89"/>
      <c r="S197" s="139"/>
      <c r="T197" s="140"/>
      <c r="U197" s="141"/>
      <c r="V197" s="170"/>
      <c r="W197" s="17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91"/>
      <c r="CG197" s="91"/>
      <c r="CH197" s="91"/>
      <c r="CI197" s="91"/>
      <c r="CJ197" s="91"/>
      <c r="CK197" s="91"/>
      <c r="CL197" s="91"/>
      <c r="CM197" s="91"/>
      <c r="CN197" s="91"/>
      <c r="CO197" s="91"/>
      <c r="CP197" s="91"/>
      <c r="CQ197" s="91"/>
      <c r="CR197" s="91"/>
      <c r="CS197" s="91"/>
      <c r="CT197" s="91"/>
    </row>
    <row r="198" spans="1:98" x14ac:dyDescent="0.25">
      <c r="A198" s="89"/>
      <c r="B198" s="89"/>
      <c r="C198" s="89"/>
      <c r="D198" s="89"/>
      <c r="E198" s="191"/>
      <c r="F198" s="89"/>
      <c r="G198" s="89"/>
      <c r="H198" s="259"/>
      <c r="I198" s="278"/>
      <c r="J198" s="259"/>
      <c r="K198" s="278"/>
      <c r="L198" s="278"/>
      <c r="M198" s="86"/>
      <c r="N198" s="90"/>
      <c r="O198" s="88"/>
      <c r="P198" s="89"/>
      <c r="Q198" s="262"/>
      <c r="R198" s="89"/>
      <c r="S198" s="139"/>
      <c r="T198" s="140"/>
      <c r="U198" s="141"/>
      <c r="V198" s="170"/>
      <c r="W198" s="17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  <c r="CI198" s="91"/>
      <c r="CJ198" s="91"/>
      <c r="CK198" s="91"/>
      <c r="CL198" s="91"/>
      <c r="CM198" s="91"/>
      <c r="CN198" s="91"/>
      <c r="CO198" s="91"/>
      <c r="CP198" s="91"/>
      <c r="CQ198" s="91"/>
      <c r="CR198" s="91"/>
      <c r="CS198" s="91"/>
      <c r="CT198" s="91"/>
    </row>
    <row r="199" spans="1:98" x14ac:dyDescent="0.25">
      <c r="A199" s="89"/>
      <c r="B199" s="89"/>
      <c r="C199" s="89"/>
      <c r="D199" s="89"/>
      <c r="E199" s="191"/>
      <c r="F199" s="89"/>
      <c r="G199" s="89"/>
      <c r="H199" s="259"/>
      <c r="I199" s="278"/>
      <c r="J199" s="259"/>
      <c r="K199" s="278"/>
      <c r="L199" s="278"/>
      <c r="M199" s="86"/>
      <c r="N199" s="90"/>
      <c r="O199" s="88"/>
      <c r="P199" s="89"/>
      <c r="Q199" s="262"/>
      <c r="R199" s="89"/>
      <c r="S199" s="139"/>
      <c r="T199" s="140"/>
      <c r="U199" s="141"/>
      <c r="V199" s="170"/>
      <c r="W199" s="17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  <c r="CI199" s="91"/>
      <c r="CJ199" s="91"/>
      <c r="CK199" s="91"/>
      <c r="CL199" s="91"/>
      <c r="CM199" s="91"/>
      <c r="CN199" s="91"/>
      <c r="CO199" s="91"/>
      <c r="CP199" s="91"/>
      <c r="CQ199" s="91"/>
      <c r="CR199" s="91"/>
      <c r="CS199" s="91"/>
      <c r="CT199" s="91"/>
    </row>
    <row r="200" spans="1:98" x14ac:dyDescent="0.25">
      <c r="A200" s="89"/>
      <c r="B200" s="89"/>
      <c r="C200" s="89"/>
      <c r="D200" s="89"/>
      <c r="E200" s="191"/>
      <c r="F200" s="89"/>
      <c r="G200" s="89"/>
      <c r="H200" s="259"/>
      <c r="I200" s="278"/>
      <c r="J200" s="259"/>
      <c r="K200" s="278"/>
      <c r="L200" s="278"/>
      <c r="M200" s="86"/>
      <c r="N200" s="90"/>
      <c r="O200" s="88"/>
      <c r="P200" s="89"/>
      <c r="Q200" s="262"/>
      <c r="R200" s="89"/>
      <c r="S200" s="139"/>
      <c r="T200" s="140"/>
      <c r="U200" s="141"/>
      <c r="V200" s="170"/>
      <c r="W200" s="17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</row>
    <row r="201" spans="1:98" x14ac:dyDescent="0.25">
      <c r="A201" s="89"/>
      <c r="B201" s="89"/>
      <c r="C201" s="89"/>
      <c r="D201" s="89"/>
      <c r="E201" s="191"/>
      <c r="F201" s="89"/>
      <c r="G201" s="89"/>
      <c r="H201" s="259"/>
      <c r="I201" s="278"/>
      <c r="J201" s="259"/>
      <c r="K201" s="278"/>
      <c r="L201" s="278"/>
      <c r="M201" s="86"/>
      <c r="N201" s="90"/>
      <c r="O201" s="88"/>
      <c r="P201" s="89"/>
      <c r="Q201" s="262"/>
      <c r="R201" s="89"/>
      <c r="S201" s="139"/>
      <c r="T201" s="140"/>
      <c r="U201" s="141"/>
      <c r="V201" s="170"/>
      <c r="W201" s="17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  <c r="CI201" s="91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</row>
    <row r="202" spans="1:98" x14ac:dyDescent="0.25">
      <c r="A202" s="89"/>
      <c r="B202" s="89"/>
      <c r="C202" s="89"/>
      <c r="D202" s="89"/>
      <c r="E202" s="191"/>
      <c r="F202" s="89"/>
      <c r="G202" s="89"/>
      <c r="H202" s="259"/>
      <c r="I202" s="278"/>
      <c r="J202" s="259"/>
      <c r="K202" s="278"/>
      <c r="L202" s="278"/>
      <c r="M202" s="86"/>
      <c r="N202" s="90"/>
      <c r="O202" s="88"/>
      <c r="P202" s="89"/>
      <c r="Q202" s="262"/>
      <c r="R202" s="89"/>
      <c r="S202" s="139"/>
      <c r="T202" s="140"/>
      <c r="U202" s="141"/>
      <c r="V202" s="170"/>
      <c r="W202" s="17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  <c r="CI202" s="91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</row>
    <row r="203" spans="1:98" x14ac:dyDescent="0.25">
      <c r="A203" s="89"/>
      <c r="B203" s="89"/>
      <c r="C203" s="89"/>
      <c r="D203" s="89"/>
      <c r="E203" s="191"/>
      <c r="F203" s="89"/>
      <c r="G203" s="89"/>
      <c r="H203" s="259"/>
      <c r="I203" s="278"/>
      <c r="J203" s="259"/>
      <c r="K203" s="278"/>
      <c r="L203" s="278"/>
      <c r="M203" s="86"/>
      <c r="N203" s="90"/>
      <c r="O203" s="88"/>
      <c r="P203" s="89"/>
      <c r="Q203" s="262"/>
      <c r="R203" s="89"/>
      <c r="S203" s="139"/>
      <c r="T203" s="140"/>
      <c r="U203" s="141"/>
      <c r="V203" s="170"/>
      <c r="W203" s="17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</row>
    <row r="204" spans="1:98" x14ac:dyDescent="0.25">
      <c r="A204" s="89"/>
      <c r="B204" s="89"/>
      <c r="C204" s="89"/>
      <c r="D204" s="89"/>
      <c r="E204" s="191"/>
      <c r="F204" s="89"/>
      <c r="G204" s="89"/>
      <c r="H204" s="259"/>
      <c r="I204" s="278"/>
      <c r="J204" s="259"/>
      <c r="K204" s="278"/>
      <c r="L204" s="278"/>
      <c r="M204" s="86"/>
      <c r="N204" s="90"/>
      <c r="O204" s="88"/>
      <c r="P204" s="89"/>
      <c r="Q204" s="262"/>
      <c r="R204" s="89"/>
      <c r="S204" s="139"/>
      <c r="T204" s="140"/>
      <c r="U204" s="141"/>
      <c r="V204" s="170"/>
      <c r="W204" s="17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/>
      <c r="CB204" s="91"/>
      <c r="CC204" s="91"/>
      <c r="CD204" s="91"/>
      <c r="CE204" s="91"/>
      <c r="CF204" s="91"/>
      <c r="CG204" s="91"/>
      <c r="CH204" s="91"/>
      <c r="CI204" s="91"/>
      <c r="CJ204" s="91"/>
      <c r="CK204" s="91"/>
      <c r="CL204" s="91"/>
      <c r="CM204" s="91"/>
      <c r="CN204" s="91"/>
      <c r="CO204" s="91"/>
      <c r="CP204" s="91"/>
      <c r="CQ204" s="91"/>
      <c r="CR204" s="91"/>
      <c r="CS204" s="91"/>
      <c r="CT204" s="91"/>
    </row>
    <row r="205" spans="1:98" x14ac:dyDescent="0.25">
      <c r="A205" s="89"/>
      <c r="B205" s="89"/>
      <c r="C205" s="89"/>
      <c r="D205" s="89"/>
      <c r="E205" s="191"/>
      <c r="F205" s="89"/>
      <c r="G205" s="89"/>
      <c r="H205" s="259"/>
      <c r="I205" s="278"/>
      <c r="J205" s="259"/>
      <c r="K205" s="278"/>
      <c r="L205" s="278"/>
      <c r="M205" s="86"/>
      <c r="N205" s="90"/>
      <c r="O205" s="88"/>
      <c r="P205" s="89"/>
      <c r="Q205" s="262"/>
      <c r="R205" s="89"/>
      <c r="S205" s="139"/>
      <c r="T205" s="140"/>
      <c r="U205" s="141"/>
      <c r="V205" s="170"/>
      <c r="W205" s="17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  <c r="CI205" s="91"/>
      <c r="CJ205" s="91"/>
      <c r="CK205" s="91"/>
      <c r="CL205" s="91"/>
      <c r="CM205" s="91"/>
      <c r="CN205" s="91"/>
      <c r="CO205" s="91"/>
      <c r="CP205" s="91"/>
      <c r="CQ205" s="91"/>
      <c r="CR205" s="91"/>
      <c r="CS205" s="91"/>
      <c r="CT205" s="91"/>
    </row>
    <row r="206" spans="1:98" x14ac:dyDescent="0.25">
      <c r="A206" s="89"/>
      <c r="B206" s="89"/>
      <c r="C206" s="89"/>
      <c r="D206" s="89"/>
      <c r="E206" s="191"/>
      <c r="F206" s="89"/>
      <c r="G206" s="89"/>
      <c r="H206" s="259"/>
      <c r="I206" s="278"/>
      <c r="J206" s="259"/>
      <c r="K206" s="278"/>
      <c r="L206" s="278"/>
      <c r="M206" s="86"/>
      <c r="N206" s="90"/>
      <c r="O206" s="88"/>
      <c r="P206" s="89"/>
      <c r="Q206" s="262"/>
      <c r="R206" s="89"/>
      <c r="S206" s="139"/>
      <c r="T206" s="140"/>
      <c r="U206" s="141"/>
      <c r="V206" s="170"/>
      <c r="W206" s="17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91"/>
      <c r="CI206" s="91"/>
      <c r="CJ206" s="91"/>
      <c r="CK206" s="91"/>
      <c r="CL206" s="91"/>
      <c r="CM206" s="91"/>
      <c r="CN206" s="91"/>
      <c r="CO206" s="91"/>
      <c r="CP206" s="91"/>
      <c r="CQ206" s="91"/>
      <c r="CR206" s="91"/>
      <c r="CS206" s="91"/>
      <c r="CT206" s="91"/>
    </row>
    <row r="207" spans="1:98" x14ac:dyDescent="0.25">
      <c r="A207" s="89"/>
      <c r="B207" s="89"/>
      <c r="C207" s="89"/>
      <c r="D207" s="89"/>
      <c r="E207" s="191"/>
      <c r="F207" s="89"/>
      <c r="G207" s="89"/>
      <c r="H207" s="259"/>
      <c r="I207" s="278"/>
      <c r="J207" s="259"/>
      <c r="K207" s="278"/>
      <c r="L207" s="278"/>
      <c r="M207" s="86"/>
      <c r="N207" s="90"/>
      <c r="O207" s="88"/>
      <c r="P207" s="89"/>
      <c r="Q207" s="262"/>
      <c r="R207" s="89"/>
      <c r="S207" s="139"/>
      <c r="T207" s="140"/>
      <c r="U207" s="141"/>
      <c r="V207" s="170"/>
      <c r="W207" s="17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</row>
    <row r="208" spans="1:98" x14ac:dyDescent="0.25">
      <c r="A208" s="89"/>
      <c r="B208" s="89"/>
      <c r="C208" s="89"/>
      <c r="D208" s="89"/>
      <c r="E208" s="191"/>
      <c r="F208" s="89"/>
      <c r="G208" s="89"/>
      <c r="H208" s="259"/>
      <c r="I208" s="278"/>
      <c r="J208" s="259"/>
      <c r="K208" s="278"/>
      <c r="L208" s="278"/>
      <c r="M208" s="86"/>
      <c r="N208" s="90"/>
      <c r="O208" s="88"/>
      <c r="P208" s="89"/>
      <c r="Q208" s="262"/>
      <c r="R208" s="89"/>
      <c r="S208" s="139"/>
      <c r="T208" s="140"/>
      <c r="U208" s="141"/>
      <c r="V208" s="170"/>
      <c r="W208" s="17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91"/>
      <c r="CG208" s="91"/>
      <c r="CH208" s="91"/>
      <c r="CI208" s="91"/>
      <c r="CJ208" s="91"/>
      <c r="CK208" s="91"/>
      <c r="CL208" s="91"/>
      <c r="CM208" s="91"/>
      <c r="CN208" s="91"/>
      <c r="CO208" s="91"/>
      <c r="CP208" s="91"/>
      <c r="CQ208" s="91"/>
      <c r="CR208" s="91"/>
      <c r="CS208" s="91"/>
      <c r="CT208" s="91"/>
    </row>
    <row r="209" spans="1:98" x14ac:dyDescent="0.25">
      <c r="A209" s="89"/>
      <c r="B209" s="89"/>
      <c r="C209" s="89"/>
      <c r="D209" s="89"/>
      <c r="E209" s="191"/>
      <c r="F209" s="89"/>
      <c r="G209" s="89"/>
      <c r="H209" s="259"/>
      <c r="I209" s="278"/>
      <c r="J209" s="259"/>
      <c r="K209" s="278"/>
      <c r="L209" s="278"/>
      <c r="M209" s="86"/>
      <c r="N209" s="90"/>
      <c r="O209" s="88"/>
      <c r="P209" s="89"/>
      <c r="Q209" s="262"/>
      <c r="R209" s="89"/>
      <c r="S209" s="139"/>
      <c r="T209" s="140"/>
      <c r="U209" s="141"/>
      <c r="V209" s="170"/>
      <c r="W209" s="17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</row>
    <row r="210" spans="1:98" x14ac:dyDescent="0.25">
      <c r="A210" s="89"/>
      <c r="B210" s="89"/>
      <c r="C210" s="89"/>
      <c r="D210" s="89"/>
      <c r="E210" s="191"/>
      <c r="F210" s="89"/>
      <c r="G210" s="89"/>
      <c r="H210" s="259"/>
      <c r="I210" s="278"/>
      <c r="J210" s="259"/>
      <c r="K210" s="278"/>
      <c r="L210" s="278"/>
      <c r="M210" s="86"/>
      <c r="N210" s="90"/>
      <c r="O210" s="88"/>
      <c r="P210" s="89"/>
      <c r="Q210" s="262"/>
      <c r="R210" s="89"/>
      <c r="S210" s="139"/>
      <c r="T210" s="140"/>
      <c r="U210" s="141"/>
      <c r="V210" s="170"/>
      <c r="W210" s="17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</row>
    <row r="211" spans="1:98" x14ac:dyDescent="0.25">
      <c r="A211" s="89"/>
      <c r="B211" s="89"/>
      <c r="C211" s="89"/>
      <c r="D211" s="89"/>
      <c r="E211" s="191"/>
      <c r="F211" s="89"/>
      <c r="G211" s="89"/>
      <c r="H211" s="259"/>
      <c r="I211" s="278"/>
      <c r="J211" s="259"/>
      <c r="K211" s="278"/>
      <c r="L211" s="278"/>
      <c r="M211" s="86"/>
      <c r="N211" s="90"/>
      <c r="O211" s="88"/>
      <c r="P211" s="89"/>
      <c r="Q211" s="262"/>
      <c r="R211" s="89"/>
      <c r="S211" s="139"/>
      <c r="T211" s="140"/>
      <c r="U211" s="141"/>
      <c r="V211" s="170"/>
      <c r="W211" s="17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</row>
    <row r="212" spans="1:98" x14ac:dyDescent="0.25">
      <c r="A212" s="89"/>
      <c r="B212" s="89"/>
      <c r="C212" s="89"/>
      <c r="D212" s="89"/>
      <c r="E212" s="191"/>
      <c r="F212" s="89"/>
      <c r="G212" s="89"/>
      <c r="H212" s="259"/>
      <c r="I212" s="278"/>
      <c r="J212" s="259"/>
      <c r="K212" s="278"/>
      <c r="L212" s="278"/>
      <c r="M212" s="86"/>
      <c r="N212" s="90"/>
      <c r="O212" s="88"/>
      <c r="P212" s="89"/>
      <c r="Q212" s="262"/>
      <c r="R212" s="89"/>
      <c r="S212" s="139"/>
      <c r="T212" s="140"/>
      <c r="U212" s="141"/>
      <c r="V212" s="170"/>
      <c r="W212" s="17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</row>
    <row r="213" spans="1:98" x14ac:dyDescent="0.25">
      <c r="A213" s="89"/>
      <c r="B213" s="89"/>
      <c r="C213" s="89"/>
      <c r="D213" s="89"/>
      <c r="E213" s="191"/>
      <c r="F213" s="89"/>
      <c r="G213" s="89"/>
      <c r="H213" s="259"/>
      <c r="I213" s="278"/>
      <c r="J213" s="259"/>
      <c r="K213" s="278"/>
      <c r="L213" s="278"/>
      <c r="M213" s="86"/>
      <c r="N213" s="90"/>
      <c r="O213" s="88"/>
      <c r="P213" s="89"/>
      <c r="Q213" s="262"/>
      <c r="R213" s="89"/>
      <c r="S213" s="139"/>
      <c r="T213" s="140"/>
      <c r="U213" s="141"/>
      <c r="V213" s="170"/>
      <c r="W213" s="17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</row>
    <row r="214" spans="1:98" x14ac:dyDescent="0.25">
      <c r="A214" s="89"/>
      <c r="B214" s="89"/>
      <c r="C214" s="89"/>
      <c r="D214" s="89"/>
      <c r="E214" s="191"/>
      <c r="F214" s="89"/>
      <c r="G214" s="89"/>
      <c r="H214" s="259"/>
      <c r="I214" s="278"/>
      <c r="J214" s="259"/>
      <c r="K214" s="278"/>
      <c r="L214" s="278"/>
      <c r="M214" s="86"/>
      <c r="N214" s="90"/>
      <c r="O214" s="88"/>
      <c r="P214" s="89"/>
      <c r="Q214" s="262"/>
      <c r="R214" s="89"/>
      <c r="S214" s="139"/>
      <c r="T214" s="140"/>
      <c r="U214" s="141"/>
      <c r="V214" s="170"/>
      <c r="W214" s="17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</row>
    <row r="215" spans="1:98" x14ac:dyDescent="0.25">
      <c r="A215" s="89"/>
      <c r="B215" s="89"/>
      <c r="C215" s="89"/>
      <c r="D215" s="89"/>
      <c r="E215" s="191"/>
      <c r="F215" s="89"/>
      <c r="G215" s="89"/>
      <c r="H215" s="259"/>
      <c r="I215" s="278"/>
      <c r="J215" s="259"/>
      <c r="K215" s="278"/>
      <c r="L215" s="278"/>
      <c r="M215" s="86"/>
      <c r="N215" s="90"/>
      <c r="O215" s="88"/>
      <c r="P215" s="89"/>
      <c r="Q215" s="262"/>
      <c r="R215" s="89"/>
      <c r="S215" s="139"/>
      <c r="T215" s="140"/>
      <c r="U215" s="141"/>
      <c r="V215" s="170"/>
      <c r="W215" s="17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1"/>
      <c r="CP215" s="91"/>
      <c r="CQ215" s="91"/>
      <c r="CR215" s="91"/>
      <c r="CS215" s="91"/>
      <c r="CT215" s="91"/>
    </row>
    <row r="216" spans="1:98" x14ac:dyDescent="0.25">
      <c r="A216" s="89"/>
      <c r="B216" s="89"/>
      <c r="C216" s="89"/>
      <c r="D216" s="89"/>
      <c r="E216" s="191"/>
      <c r="F216" s="89"/>
      <c r="G216" s="89"/>
      <c r="H216" s="259"/>
      <c r="I216" s="278"/>
      <c r="J216" s="259"/>
      <c r="K216" s="278"/>
      <c r="L216" s="278"/>
      <c r="M216" s="86"/>
      <c r="N216" s="90"/>
      <c r="O216" s="88"/>
      <c r="P216" s="89"/>
      <c r="Q216" s="262"/>
      <c r="R216" s="89"/>
      <c r="S216" s="139"/>
      <c r="T216" s="140"/>
      <c r="U216" s="141"/>
      <c r="V216" s="170"/>
      <c r="W216" s="17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1"/>
      <c r="CG216" s="91"/>
      <c r="CH216" s="91"/>
      <c r="CI216" s="91"/>
      <c r="CJ216" s="91"/>
      <c r="CK216" s="91"/>
      <c r="CL216" s="91"/>
      <c r="CM216" s="91"/>
      <c r="CN216" s="91"/>
      <c r="CO216" s="91"/>
      <c r="CP216" s="91"/>
      <c r="CQ216" s="91"/>
      <c r="CR216" s="91"/>
      <c r="CS216" s="91"/>
      <c r="CT216" s="91"/>
    </row>
    <row r="217" spans="1:98" x14ac:dyDescent="0.25">
      <c r="A217" s="89"/>
      <c r="B217" s="89"/>
      <c r="C217" s="89"/>
      <c r="D217" s="89"/>
      <c r="E217" s="191"/>
      <c r="F217" s="89"/>
      <c r="G217" s="89"/>
      <c r="H217" s="259"/>
      <c r="I217" s="278"/>
      <c r="J217" s="259"/>
      <c r="K217" s="278"/>
      <c r="L217" s="278"/>
      <c r="M217" s="86"/>
      <c r="N217" s="90"/>
      <c r="O217" s="88"/>
      <c r="P217" s="89"/>
      <c r="Q217" s="262"/>
      <c r="R217" s="89"/>
      <c r="S217" s="139"/>
      <c r="T217" s="140"/>
      <c r="U217" s="141"/>
      <c r="V217" s="170"/>
      <c r="W217" s="17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</row>
    <row r="218" spans="1:98" x14ac:dyDescent="0.25">
      <c r="A218" s="89"/>
      <c r="B218" s="89"/>
      <c r="C218" s="89"/>
      <c r="D218" s="89"/>
      <c r="E218" s="191"/>
      <c r="F218" s="89"/>
      <c r="G218" s="89"/>
      <c r="H218" s="259"/>
      <c r="I218" s="278"/>
      <c r="J218" s="259"/>
      <c r="K218" s="278"/>
      <c r="L218" s="278"/>
      <c r="M218" s="86"/>
      <c r="N218" s="90"/>
      <c r="O218" s="88"/>
      <c r="P218" s="89"/>
      <c r="Q218" s="262"/>
      <c r="R218" s="89"/>
      <c r="S218" s="139"/>
      <c r="T218" s="140"/>
      <c r="U218" s="141"/>
      <c r="V218" s="170"/>
      <c r="W218" s="17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</row>
    <row r="219" spans="1:98" x14ac:dyDescent="0.25">
      <c r="A219" s="89"/>
      <c r="B219" s="89"/>
      <c r="C219" s="89"/>
      <c r="D219" s="89"/>
      <c r="E219" s="191"/>
      <c r="F219" s="89"/>
      <c r="G219" s="89"/>
      <c r="H219" s="259"/>
      <c r="I219" s="278"/>
      <c r="J219" s="259"/>
      <c r="K219" s="278"/>
      <c r="L219" s="278"/>
      <c r="M219" s="86"/>
      <c r="N219" s="90"/>
      <c r="O219" s="88"/>
      <c r="P219" s="89"/>
      <c r="Q219" s="262"/>
      <c r="R219" s="89"/>
      <c r="S219" s="139"/>
      <c r="T219" s="140"/>
      <c r="U219" s="141"/>
      <c r="V219" s="170"/>
      <c r="W219" s="17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  <c r="CI219" s="91"/>
      <c r="CJ219" s="91"/>
      <c r="CK219" s="91"/>
      <c r="CL219" s="91"/>
      <c r="CM219" s="91"/>
      <c r="CN219" s="91"/>
      <c r="CO219" s="91"/>
      <c r="CP219" s="91"/>
      <c r="CQ219" s="91"/>
      <c r="CR219" s="91"/>
      <c r="CS219" s="91"/>
      <c r="CT219" s="91"/>
    </row>
    <row r="220" spans="1:98" x14ac:dyDescent="0.25">
      <c r="A220" s="89"/>
      <c r="B220" s="89"/>
      <c r="C220" s="89"/>
      <c r="D220" s="89"/>
      <c r="E220" s="191"/>
      <c r="F220" s="89"/>
      <c r="G220" s="89"/>
      <c r="H220" s="259"/>
      <c r="I220" s="278"/>
      <c r="J220" s="259"/>
      <c r="K220" s="278"/>
      <c r="L220" s="278"/>
      <c r="M220" s="86"/>
      <c r="N220" s="90"/>
      <c r="O220" s="88"/>
      <c r="P220" s="89"/>
      <c r="Q220" s="262"/>
      <c r="R220" s="89"/>
      <c r="S220" s="139"/>
      <c r="T220" s="140"/>
      <c r="U220" s="141"/>
      <c r="V220" s="170"/>
      <c r="W220" s="17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91"/>
      <c r="CI220" s="91"/>
      <c r="CJ220" s="91"/>
      <c r="CK220" s="91"/>
      <c r="CL220" s="91"/>
      <c r="CM220" s="91"/>
      <c r="CN220" s="91"/>
      <c r="CO220" s="91"/>
      <c r="CP220" s="91"/>
      <c r="CQ220" s="91"/>
      <c r="CR220" s="91"/>
      <c r="CS220" s="91"/>
      <c r="CT220" s="91"/>
    </row>
    <row r="221" spans="1:98" x14ac:dyDescent="0.25">
      <c r="A221" s="89"/>
      <c r="B221" s="89"/>
      <c r="C221" s="89"/>
      <c r="D221" s="89"/>
      <c r="E221" s="191"/>
      <c r="F221" s="89"/>
      <c r="G221" s="89"/>
      <c r="H221" s="259"/>
      <c r="I221" s="278"/>
      <c r="J221" s="259"/>
      <c r="K221" s="278"/>
      <c r="L221" s="278"/>
      <c r="M221" s="86"/>
      <c r="N221" s="90"/>
      <c r="O221" s="88"/>
      <c r="P221" s="89"/>
      <c r="Q221" s="262"/>
      <c r="R221" s="89"/>
      <c r="S221" s="139"/>
      <c r="T221" s="140"/>
      <c r="U221" s="141"/>
      <c r="V221" s="170"/>
      <c r="W221" s="17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  <c r="CI221" s="91"/>
      <c r="CJ221" s="91"/>
      <c r="CK221" s="91"/>
      <c r="CL221" s="91"/>
      <c r="CM221" s="91"/>
      <c r="CN221" s="91"/>
      <c r="CO221" s="91"/>
      <c r="CP221" s="91"/>
      <c r="CQ221" s="91"/>
      <c r="CR221" s="91"/>
      <c r="CS221" s="91"/>
      <c r="CT221" s="91"/>
    </row>
    <row r="222" spans="1:98" x14ac:dyDescent="0.25">
      <c r="A222" s="89"/>
      <c r="B222" s="89"/>
      <c r="C222" s="89"/>
      <c r="D222" s="89"/>
      <c r="E222" s="191"/>
      <c r="F222" s="89"/>
      <c r="G222" s="89"/>
      <c r="H222" s="259"/>
      <c r="I222" s="278"/>
      <c r="J222" s="259"/>
      <c r="K222" s="278"/>
      <c r="L222" s="278"/>
      <c r="M222" s="86"/>
      <c r="N222" s="90"/>
      <c r="O222" s="88"/>
      <c r="P222" s="89"/>
      <c r="Q222" s="262"/>
      <c r="R222" s="89"/>
      <c r="S222" s="139"/>
      <c r="T222" s="140"/>
      <c r="U222" s="141"/>
      <c r="V222" s="170"/>
      <c r="W222" s="17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  <c r="CI222" s="91"/>
      <c r="CJ222" s="91"/>
      <c r="CK222" s="91"/>
      <c r="CL222" s="91"/>
      <c r="CM222" s="91"/>
      <c r="CN222" s="91"/>
      <c r="CO222" s="91"/>
      <c r="CP222" s="91"/>
      <c r="CQ222" s="91"/>
      <c r="CR222" s="91"/>
      <c r="CS222" s="91"/>
      <c r="CT222" s="91"/>
    </row>
    <row r="223" spans="1:98" x14ac:dyDescent="0.25">
      <c r="A223" s="89"/>
      <c r="B223" s="89"/>
      <c r="C223" s="89"/>
      <c r="D223" s="89"/>
      <c r="E223" s="191"/>
      <c r="F223" s="89"/>
      <c r="G223" s="89"/>
      <c r="H223" s="259"/>
      <c r="I223" s="278"/>
      <c r="J223" s="259"/>
      <c r="K223" s="278"/>
      <c r="L223" s="278"/>
      <c r="M223" s="86"/>
      <c r="N223" s="90"/>
      <c r="O223" s="88"/>
      <c r="P223" s="89"/>
      <c r="Q223" s="262"/>
      <c r="R223" s="89"/>
      <c r="S223" s="139"/>
      <c r="T223" s="140"/>
      <c r="U223" s="141"/>
      <c r="V223" s="170"/>
      <c r="W223" s="17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  <c r="CP223" s="91"/>
      <c r="CQ223" s="91"/>
      <c r="CR223" s="91"/>
      <c r="CS223" s="91"/>
      <c r="CT223" s="91"/>
    </row>
    <row r="224" spans="1:98" x14ac:dyDescent="0.25">
      <c r="A224" s="89"/>
      <c r="B224" s="89"/>
      <c r="C224" s="89"/>
      <c r="D224" s="89"/>
      <c r="E224" s="191"/>
      <c r="F224" s="89"/>
      <c r="G224" s="89"/>
      <c r="H224" s="259"/>
      <c r="I224" s="278"/>
      <c r="J224" s="259"/>
      <c r="K224" s="278"/>
      <c r="L224" s="278"/>
      <c r="M224" s="86"/>
      <c r="N224" s="90"/>
      <c r="O224" s="88"/>
      <c r="P224" s="89"/>
      <c r="Q224" s="262"/>
      <c r="R224" s="89"/>
      <c r="S224" s="139"/>
      <c r="T224" s="140"/>
      <c r="U224" s="141"/>
      <c r="V224" s="170"/>
      <c r="W224" s="17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  <c r="CI224" s="91"/>
      <c r="CJ224" s="91"/>
      <c r="CK224" s="91"/>
      <c r="CL224" s="91"/>
      <c r="CM224" s="91"/>
      <c r="CN224" s="91"/>
      <c r="CO224" s="91"/>
      <c r="CP224" s="91"/>
      <c r="CQ224" s="91"/>
      <c r="CR224" s="91"/>
      <c r="CS224" s="91"/>
      <c r="CT224" s="91"/>
    </row>
    <row r="225" spans="1:98" x14ac:dyDescent="0.25">
      <c r="A225" s="89"/>
      <c r="B225" s="89"/>
      <c r="C225" s="89"/>
      <c r="D225" s="89"/>
      <c r="E225" s="191"/>
      <c r="F225" s="89"/>
      <c r="G225" s="89"/>
      <c r="H225" s="259"/>
      <c r="I225" s="278"/>
      <c r="J225" s="259"/>
      <c r="K225" s="278"/>
      <c r="L225" s="278"/>
      <c r="M225" s="86"/>
      <c r="N225" s="90"/>
      <c r="O225" s="88"/>
      <c r="P225" s="89"/>
      <c r="Q225" s="262"/>
      <c r="R225" s="89"/>
      <c r="S225" s="139"/>
      <c r="T225" s="140"/>
      <c r="U225" s="141"/>
      <c r="V225" s="170"/>
      <c r="W225" s="17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  <c r="CI225" s="91"/>
      <c r="CJ225" s="91"/>
      <c r="CK225" s="91"/>
      <c r="CL225" s="91"/>
      <c r="CM225" s="91"/>
      <c r="CN225" s="91"/>
      <c r="CO225" s="91"/>
      <c r="CP225" s="91"/>
      <c r="CQ225" s="91"/>
      <c r="CR225" s="91"/>
      <c r="CS225" s="91"/>
      <c r="CT225" s="91"/>
    </row>
    <row r="226" spans="1:98" x14ac:dyDescent="0.25">
      <c r="A226" s="89"/>
      <c r="B226" s="89"/>
      <c r="C226" s="89"/>
      <c r="D226" s="89"/>
      <c r="E226" s="191"/>
      <c r="F226" s="89"/>
      <c r="G226" s="89"/>
      <c r="H226" s="259"/>
      <c r="I226" s="278"/>
      <c r="J226" s="259"/>
      <c r="K226" s="278"/>
      <c r="L226" s="278"/>
      <c r="M226" s="86"/>
      <c r="N226" s="90"/>
      <c r="O226" s="88"/>
      <c r="P226" s="89"/>
      <c r="Q226" s="262"/>
      <c r="R226" s="89"/>
      <c r="S226" s="139"/>
      <c r="T226" s="140"/>
      <c r="U226" s="141"/>
      <c r="V226" s="170"/>
      <c r="W226" s="17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91"/>
      <c r="CG226" s="91"/>
      <c r="CH226" s="91"/>
      <c r="CI226" s="91"/>
      <c r="CJ226" s="91"/>
      <c r="CK226" s="91"/>
      <c r="CL226" s="91"/>
      <c r="CM226" s="91"/>
      <c r="CN226" s="91"/>
      <c r="CO226" s="91"/>
      <c r="CP226" s="91"/>
      <c r="CQ226" s="91"/>
      <c r="CR226" s="91"/>
      <c r="CS226" s="91"/>
      <c r="CT226" s="91"/>
    </row>
    <row r="227" spans="1:98" x14ac:dyDescent="0.25">
      <c r="A227" s="89"/>
      <c r="B227" s="89"/>
      <c r="C227" s="89"/>
      <c r="D227" s="89"/>
      <c r="E227" s="191"/>
      <c r="F227" s="89"/>
      <c r="G227" s="89"/>
      <c r="H227" s="259"/>
      <c r="I227" s="278"/>
      <c r="J227" s="259"/>
      <c r="K227" s="278"/>
      <c r="L227" s="278"/>
      <c r="M227" s="86"/>
      <c r="N227" s="90"/>
      <c r="O227" s="88"/>
      <c r="P227" s="89"/>
      <c r="Q227" s="262"/>
      <c r="R227" s="89"/>
      <c r="S227" s="139"/>
      <c r="T227" s="140"/>
      <c r="U227" s="141"/>
      <c r="V227" s="170"/>
      <c r="W227" s="17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91"/>
      <c r="CG227" s="91"/>
      <c r="CH227" s="91"/>
      <c r="CI227" s="91"/>
      <c r="CJ227" s="91"/>
      <c r="CK227" s="91"/>
      <c r="CL227" s="91"/>
      <c r="CM227" s="91"/>
      <c r="CN227" s="91"/>
      <c r="CO227" s="91"/>
      <c r="CP227" s="91"/>
      <c r="CQ227" s="91"/>
      <c r="CR227" s="91"/>
      <c r="CS227" s="91"/>
      <c r="CT227" s="91"/>
    </row>
    <row r="228" spans="1:98" x14ac:dyDescent="0.25">
      <c r="A228" s="89"/>
      <c r="B228" s="89"/>
      <c r="C228" s="89"/>
      <c r="D228" s="89"/>
      <c r="E228" s="191"/>
      <c r="F228" s="89"/>
      <c r="G228" s="89"/>
      <c r="H228" s="259"/>
      <c r="I228" s="278"/>
      <c r="J228" s="259"/>
      <c r="K228" s="278"/>
      <c r="L228" s="278"/>
      <c r="M228" s="86"/>
      <c r="N228" s="90"/>
      <c r="O228" s="88"/>
      <c r="P228" s="89"/>
      <c r="Q228" s="262"/>
      <c r="R228" s="89"/>
      <c r="S228" s="139"/>
      <c r="T228" s="140"/>
      <c r="U228" s="141"/>
      <c r="V228" s="170"/>
      <c r="W228" s="17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1"/>
      <c r="CP228" s="91"/>
      <c r="CQ228" s="91"/>
      <c r="CR228" s="91"/>
      <c r="CS228" s="91"/>
      <c r="CT228" s="91"/>
    </row>
    <row r="229" spans="1:98" x14ac:dyDescent="0.25">
      <c r="A229" s="89"/>
      <c r="B229" s="89"/>
      <c r="C229" s="89"/>
      <c r="D229" s="89"/>
      <c r="E229" s="191"/>
      <c r="F229" s="89"/>
      <c r="G229" s="89"/>
      <c r="H229" s="259"/>
      <c r="I229" s="278"/>
      <c r="J229" s="259"/>
      <c r="K229" s="278"/>
      <c r="L229" s="278"/>
      <c r="M229" s="86"/>
      <c r="N229" s="90"/>
      <c r="O229" s="88"/>
      <c r="P229" s="89"/>
      <c r="Q229" s="262"/>
      <c r="R229" s="89"/>
      <c r="S229" s="139"/>
      <c r="T229" s="140"/>
      <c r="U229" s="141"/>
      <c r="V229" s="170"/>
      <c r="W229" s="17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  <c r="BZ229" s="91"/>
      <c r="CA229" s="91"/>
      <c r="CB229" s="91"/>
      <c r="CC229" s="91"/>
      <c r="CD229" s="91"/>
      <c r="CE229" s="91"/>
      <c r="CF229" s="91"/>
      <c r="CG229" s="91"/>
      <c r="CH229" s="91"/>
      <c r="CI229" s="91"/>
      <c r="CJ229" s="91"/>
      <c r="CK229" s="91"/>
      <c r="CL229" s="91"/>
      <c r="CM229" s="91"/>
      <c r="CN229" s="91"/>
      <c r="CO229" s="91"/>
      <c r="CP229" s="91"/>
      <c r="CQ229" s="91"/>
      <c r="CR229" s="91"/>
      <c r="CS229" s="91"/>
      <c r="CT229" s="91"/>
    </row>
    <row r="230" spans="1:98" x14ac:dyDescent="0.25">
      <c r="A230" s="89"/>
      <c r="B230" s="89"/>
      <c r="C230" s="89"/>
      <c r="D230" s="89"/>
      <c r="E230" s="191"/>
      <c r="F230" s="89"/>
      <c r="G230" s="89"/>
      <c r="H230" s="259"/>
      <c r="I230" s="278"/>
      <c r="J230" s="259"/>
      <c r="K230" s="278"/>
      <c r="L230" s="278"/>
      <c r="M230" s="86"/>
      <c r="N230" s="90"/>
      <c r="O230" s="88"/>
      <c r="P230" s="89"/>
      <c r="Q230" s="262"/>
      <c r="R230" s="89"/>
      <c r="S230" s="139"/>
      <c r="T230" s="140"/>
      <c r="U230" s="141"/>
      <c r="V230" s="170"/>
      <c r="W230" s="17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  <c r="CA230" s="91"/>
      <c r="CB230" s="91"/>
      <c r="CC230" s="91"/>
      <c r="CD230" s="91"/>
      <c r="CE230" s="91"/>
      <c r="CF230" s="91"/>
      <c r="CG230" s="91"/>
      <c r="CH230" s="91"/>
      <c r="CI230" s="91"/>
      <c r="CJ230" s="91"/>
      <c r="CK230" s="91"/>
      <c r="CL230" s="91"/>
      <c r="CM230" s="91"/>
      <c r="CN230" s="91"/>
      <c r="CO230" s="91"/>
      <c r="CP230" s="91"/>
      <c r="CQ230" s="91"/>
      <c r="CR230" s="91"/>
      <c r="CS230" s="91"/>
      <c r="CT230" s="91"/>
    </row>
    <row r="231" spans="1:98" x14ac:dyDescent="0.25">
      <c r="A231" s="89"/>
      <c r="B231" s="89"/>
      <c r="C231" s="89"/>
      <c r="D231" s="89"/>
      <c r="E231" s="191"/>
      <c r="F231" s="89"/>
      <c r="G231" s="89"/>
      <c r="H231" s="259"/>
      <c r="I231" s="278"/>
      <c r="J231" s="259"/>
      <c r="K231" s="278"/>
      <c r="L231" s="278"/>
      <c r="M231" s="86"/>
      <c r="N231" s="90"/>
      <c r="O231" s="88"/>
      <c r="P231" s="89"/>
      <c r="Q231" s="262"/>
      <c r="R231" s="89"/>
      <c r="S231" s="139"/>
      <c r="T231" s="140"/>
      <c r="U231" s="141"/>
      <c r="V231" s="170"/>
      <c r="W231" s="17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  <c r="CI231" s="91"/>
      <c r="CJ231" s="91"/>
      <c r="CK231" s="91"/>
      <c r="CL231" s="91"/>
      <c r="CM231" s="91"/>
      <c r="CN231" s="91"/>
      <c r="CO231" s="91"/>
      <c r="CP231" s="91"/>
      <c r="CQ231" s="91"/>
      <c r="CR231" s="91"/>
      <c r="CS231" s="91"/>
      <c r="CT231" s="91"/>
    </row>
    <row r="232" spans="1:98" x14ac:dyDescent="0.25">
      <c r="A232" s="89"/>
      <c r="B232" s="89"/>
      <c r="C232" s="89"/>
      <c r="D232" s="89"/>
      <c r="E232" s="191"/>
      <c r="F232" s="89"/>
      <c r="G232" s="89"/>
      <c r="H232" s="259"/>
      <c r="I232" s="278"/>
      <c r="J232" s="259"/>
      <c r="K232" s="278"/>
      <c r="L232" s="278"/>
      <c r="M232" s="86"/>
      <c r="N232" s="90"/>
      <c r="O232" s="88"/>
      <c r="P232" s="89"/>
      <c r="Q232" s="262"/>
      <c r="R232" s="89"/>
      <c r="S232" s="139"/>
      <c r="T232" s="140"/>
      <c r="U232" s="141"/>
      <c r="V232" s="170"/>
      <c r="W232" s="17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91"/>
      <c r="CB232" s="91"/>
      <c r="CC232" s="91"/>
      <c r="CD232" s="91"/>
      <c r="CE232" s="91"/>
      <c r="CF232" s="91"/>
      <c r="CG232" s="91"/>
      <c r="CH232" s="91"/>
      <c r="CI232" s="91"/>
      <c r="CJ232" s="91"/>
      <c r="CK232" s="91"/>
      <c r="CL232" s="91"/>
      <c r="CM232" s="91"/>
      <c r="CN232" s="91"/>
      <c r="CO232" s="91"/>
      <c r="CP232" s="91"/>
      <c r="CQ232" s="91"/>
      <c r="CR232" s="91"/>
      <c r="CS232" s="91"/>
      <c r="CT232" s="91"/>
    </row>
    <row r="233" spans="1:98" x14ac:dyDescent="0.25">
      <c r="A233" s="89"/>
      <c r="B233" s="89"/>
      <c r="C233" s="89"/>
      <c r="D233" s="89"/>
      <c r="E233" s="191"/>
      <c r="F233" s="89"/>
      <c r="G233" s="89"/>
      <c r="H233" s="259"/>
      <c r="I233" s="278"/>
      <c r="J233" s="259"/>
      <c r="K233" s="278"/>
      <c r="L233" s="278"/>
      <c r="M233" s="86"/>
      <c r="N233" s="90"/>
      <c r="O233" s="88"/>
      <c r="P233" s="89"/>
      <c r="Q233" s="262"/>
      <c r="R233" s="89"/>
      <c r="S233" s="139"/>
      <c r="T233" s="140"/>
      <c r="U233" s="141"/>
      <c r="V233" s="170"/>
      <c r="W233" s="17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91"/>
      <c r="CG233" s="91"/>
      <c r="CH233" s="91"/>
      <c r="CI233" s="91"/>
      <c r="CJ233" s="91"/>
      <c r="CK233" s="91"/>
      <c r="CL233" s="91"/>
      <c r="CM233" s="91"/>
      <c r="CN233" s="91"/>
      <c r="CO233" s="91"/>
      <c r="CP233" s="91"/>
      <c r="CQ233" s="91"/>
      <c r="CR233" s="91"/>
      <c r="CS233" s="91"/>
      <c r="CT233" s="91"/>
    </row>
    <row r="234" spans="1:98" x14ac:dyDescent="0.25">
      <c r="A234" s="89"/>
      <c r="B234" s="89"/>
      <c r="C234" s="89"/>
      <c r="D234" s="89"/>
      <c r="E234" s="191"/>
      <c r="F234" s="89"/>
      <c r="G234" s="89"/>
      <c r="H234" s="259"/>
      <c r="I234" s="278"/>
      <c r="J234" s="259"/>
      <c r="K234" s="278"/>
      <c r="L234" s="278"/>
      <c r="M234" s="86"/>
      <c r="N234" s="90"/>
      <c r="O234" s="88"/>
      <c r="P234" s="89"/>
      <c r="Q234" s="262"/>
      <c r="R234" s="89"/>
      <c r="S234" s="139"/>
      <c r="T234" s="140"/>
      <c r="U234" s="141"/>
      <c r="V234" s="170"/>
      <c r="W234" s="17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  <c r="CI234" s="91"/>
      <c r="CJ234" s="91"/>
      <c r="CK234" s="91"/>
      <c r="CL234" s="91"/>
      <c r="CM234" s="91"/>
      <c r="CN234" s="91"/>
      <c r="CO234" s="91"/>
      <c r="CP234" s="91"/>
      <c r="CQ234" s="91"/>
      <c r="CR234" s="91"/>
      <c r="CS234" s="91"/>
      <c r="CT234" s="91"/>
    </row>
    <row r="235" spans="1:98" x14ac:dyDescent="0.25">
      <c r="A235" s="89"/>
      <c r="B235" s="89"/>
      <c r="C235" s="89"/>
      <c r="D235" s="89"/>
      <c r="E235" s="191"/>
      <c r="F235" s="89"/>
      <c r="G235" s="89"/>
      <c r="H235" s="259"/>
      <c r="I235" s="278"/>
      <c r="J235" s="259"/>
      <c r="K235" s="278"/>
      <c r="L235" s="278"/>
      <c r="M235" s="86"/>
      <c r="N235" s="90"/>
      <c r="O235" s="88"/>
      <c r="P235" s="89"/>
      <c r="Q235" s="262"/>
      <c r="R235" s="89"/>
      <c r="S235" s="139"/>
      <c r="T235" s="140"/>
      <c r="U235" s="141"/>
      <c r="V235" s="170"/>
      <c r="W235" s="17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91"/>
      <c r="CB235" s="91"/>
      <c r="CC235" s="91"/>
      <c r="CD235" s="91"/>
      <c r="CE235" s="91"/>
      <c r="CF235" s="91"/>
      <c r="CG235" s="91"/>
      <c r="CH235" s="91"/>
      <c r="CI235" s="91"/>
      <c r="CJ235" s="91"/>
      <c r="CK235" s="91"/>
      <c r="CL235" s="91"/>
      <c r="CM235" s="91"/>
      <c r="CN235" s="91"/>
      <c r="CO235" s="91"/>
      <c r="CP235" s="91"/>
      <c r="CQ235" s="91"/>
      <c r="CR235" s="91"/>
      <c r="CS235" s="91"/>
      <c r="CT235" s="91"/>
    </row>
    <row r="236" spans="1:98" x14ac:dyDescent="0.25">
      <c r="A236" s="89"/>
      <c r="B236" s="89"/>
      <c r="C236" s="89"/>
      <c r="D236" s="89"/>
      <c r="E236" s="191"/>
      <c r="F236" s="89"/>
      <c r="G236" s="89"/>
      <c r="H236" s="259"/>
      <c r="I236" s="278"/>
      <c r="J236" s="259"/>
      <c r="K236" s="278"/>
      <c r="L236" s="278"/>
      <c r="M236" s="86"/>
      <c r="N236" s="90"/>
      <c r="O236" s="88"/>
      <c r="P236" s="89"/>
      <c r="Q236" s="262"/>
      <c r="R236" s="89"/>
      <c r="S236" s="139"/>
      <c r="T236" s="140"/>
      <c r="U236" s="141"/>
      <c r="V236" s="170"/>
      <c r="W236" s="17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  <c r="CP236" s="91"/>
      <c r="CQ236" s="91"/>
      <c r="CR236" s="91"/>
      <c r="CS236" s="91"/>
      <c r="CT236" s="91"/>
    </row>
    <row r="237" spans="1:98" x14ac:dyDescent="0.25">
      <c r="A237" s="89"/>
      <c r="B237" s="89"/>
      <c r="C237" s="89"/>
      <c r="D237" s="89"/>
      <c r="E237" s="191"/>
      <c r="F237" s="89"/>
      <c r="G237" s="89"/>
      <c r="H237" s="259"/>
      <c r="I237" s="278"/>
      <c r="J237" s="259"/>
      <c r="K237" s="278"/>
      <c r="L237" s="278"/>
      <c r="M237" s="86"/>
      <c r="N237" s="90"/>
      <c r="O237" s="88"/>
      <c r="P237" s="89"/>
      <c r="Q237" s="262"/>
      <c r="R237" s="89"/>
      <c r="S237" s="139"/>
      <c r="T237" s="140"/>
      <c r="U237" s="141"/>
      <c r="V237" s="170"/>
      <c r="W237" s="17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  <c r="CI237" s="91"/>
      <c r="CJ237" s="91"/>
      <c r="CK237" s="91"/>
      <c r="CL237" s="91"/>
      <c r="CM237" s="91"/>
      <c r="CN237" s="91"/>
      <c r="CO237" s="91"/>
      <c r="CP237" s="91"/>
      <c r="CQ237" s="91"/>
      <c r="CR237" s="91"/>
      <c r="CS237" s="91"/>
      <c r="CT237" s="91"/>
    </row>
    <row r="238" spans="1:98" x14ac:dyDescent="0.25">
      <c r="A238" s="89"/>
      <c r="B238" s="89"/>
      <c r="C238" s="89"/>
      <c r="D238" s="89"/>
      <c r="E238" s="191"/>
      <c r="F238" s="89"/>
      <c r="G238" s="89"/>
      <c r="H238" s="259"/>
      <c r="I238" s="278"/>
      <c r="J238" s="259"/>
      <c r="K238" s="278"/>
      <c r="L238" s="278"/>
      <c r="M238" s="86"/>
      <c r="N238" s="90"/>
      <c r="O238" s="88"/>
      <c r="P238" s="89"/>
      <c r="Q238" s="262"/>
      <c r="R238" s="89"/>
      <c r="S238" s="139"/>
      <c r="T238" s="140"/>
      <c r="U238" s="141"/>
      <c r="V238" s="170"/>
      <c r="W238" s="17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  <c r="CF238" s="91"/>
      <c r="CG238" s="91"/>
      <c r="CH238" s="91"/>
      <c r="CI238" s="91"/>
      <c r="CJ238" s="91"/>
      <c r="CK238" s="91"/>
      <c r="CL238" s="91"/>
      <c r="CM238" s="91"/>
      <c r="CN238" s="91"/>
      <c r="CO238" s="91"/>
      <c r="CP238" s="91"/>
      <c r="CQ238" s="91"/>
      <c r="CR238" s="91"/>
      <c r="CS238" s="91"/>
      <c r="CT238" s="91"/>
    </row>
    <row r="239" spans="1:98" x14ac:dyDescent="0.25">
      <c r="A239" s="89"/>
      <c r="B239" s="89"/>
      <c r="C239" s="89"/>
      <c r="D239" s="89"/>
      <c r="E239" s="191"/>
      <c r="F239" s="89"/>
      <c r="G239" s="89"/>
      <c r="H239" s="259"/>
      <c r="I239" s="278"/>
      <c r="J239" s="259"/>
      <c r="K239" s="278"/>
      <c r="L239" s="278"/>
      <c r="M239" s="86"/>
      <c r="N239" s="90"/>
      <c r="O239" s="88"/>
      <c r="P239" s="89"/>
      <c r="Q239" s="262"/>
      <c r="R239" s="89"/>
      <c r="S239" s="139"/>
      <c r="T239" s="140"/>
      <c r="U239" s="141"/>
      <c r="V239" s="170"/>
      <c r="W239" s="17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91"/>
      <c r="CG239" s="91"/>
      <c r="CH239" s="91"/>
      <c r="CI239" s="91"/>
      <c r="CJ239" s="91"/>
      <c r="CK239" s="91"/>
      <c r="CL239" s="91"/>
      <c r="CM239" s="91"/>
      <c r="CN239" s="91"/>
      <c r="CO239" s="91"/>
      <c r="CP239" s="91"/>
      <c r="CQ239" s="91"/>
      <c r="CR239" s="91"/>
      <c r="CS239" s="91"/>
      <c r="CT239" s="91"/>
    </row>
    <row r="240" spans="1:98" x14ac:dyDescent="0.25">
      <c r="A240" s="89"/>
      <c r="B240" s="89"/>
      <c r="C240" s="89"/>
      <c r="D240" s="89"/>
      <c r="E240" s="191"/>
      <c r="F240" s="89"/>
      <c r="G240" s="89"/>
      <c r="H240" s="259"/>
      <c r="I240" s="278"/>
      <c r="J240" s="259"/>
      <c r="K240" s="278"/>
      <c r="L240" s="278"/>
      <c r="M240" s="86"/>
      <c r="N240" s="90"/>
      <c r="O240" s="88"/>
      <c r="P240" s="89"/>
      <c r="Q240" s="262"/>
      <c r="R240" s="89"/>
      <c r="S240" s="139"/>
      <c r="T240" s="140"/>
      <c r="U240" s="141"/>
      <c r="V240" s="170"/>
      <c r="W240" s="17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  <c r="CI240" s="91"/>
      <c r="CJ240" s="91"/>
      <c r="CK240" s="91"/>
      <c r="CL240" s="91"/>
      <c r="CM240" s="91"/>
      <c r="CN240" s="91"/>
      <c r="CO240" s="91"/>
      <c r="CP240" s="91"/>
      <c r="CQ240" s="91"/>
      <c r="CR240" s="91"/>
      <c r="CS240" s="91"/>
      <c r="CT240" s="91"/>
    </row>
    <row r="241" spans="1:98" x14ac:dyDescent="0.25">
      <c r="A241" s="89"/>
      <c r="B241" s="89"/>
      <c r="C241" s="89"/>
      <c r="D241" s="89"/>
      <c r="E241" s="191"/>
      <c r="F241" s="89"/>
      <c r="G241" s="89"/>
      <c r="H241" s="259"/>
      <c r="I241" s="278"/>
      <c r="J241" s="259"/>
      <c r="K241" s="278"/>
      <c r="L241" s="278"/>
      <c r="M241" s="86"/>
      <c r="N241" s="90"/>
      <c r="O241" s="88"/>
      <c r="P241" s="89"/>
      <c r="Q241" s="262"/>
      <c r="R241" s="89"/>
      <c r="S241" s="139"/>
      <c r="T241" s="140"/>
      <c r="U241" s="141"/>
      <c r="V241" s="170"/>
      <c r="W241" s="17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  <c r="CI241" s="91"/>
      <c r="CJ241" s="91"/>
      <c r="CK241" s="91"/>
      <c r="CL241" s="91"/>
      <c r="CM241" s="91"/>
      <c r="CN241" s="91"/>
      <c r="CO241" s="91"/>
      <c r="CP241" s="91"/>
      <c r="CQ241" s="91"/>
      <c r="CR241" s="91"/>
      <c r="CS241" s="91"/>
      <c r="CT241" s="91"/>
    </row>
    <row r="242" spans="1:98" x14ac:dyDescent="0.25">
      <c r="A242" s="89"/>
      <c r="B242" s="89"/>
      <c r="C242" s="89"/>
      <c r="D242" s="89"/>
      <c r="E242" s="191"/>
      <c r="F242" s="89"/>
      <c r="G242" s="89"/>
      <c r="H242" s="259"/>
      <c r="I242" s="278"/>
      <c r="J242" s="259"/>
      <c r="K242" s="278"/>
      <c r="L242" s="278"/>
      <c r="M242" s="86"/>
      <c r="N242" s="90"/>
      <c r="O242" s="88"/>
      <c r="P242" s="89"/>
      <c r="Q242" s="262"/>
      <c r="R242" s="89"/>
      <c r="S242" s="139"/>
      <c r="T242" s="140"/>
      <c r="U242" s="141"/>
      <c r="V242" s="170"/>
      <c r="W242" s="17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  <c r="CI242" s="91"/>
      <c r="CJ242" s="91"/>
      <c r="CK242" s="91"/>
      <c r="CL242" s="91"/>
      <c r="CM242" s="91"/>
      <c r="CN242" s="91"/>
      <c r="CO242" s="91"/>
      <c r="CP242" s="91"/>
      <c r="CQ242" s="91"/>
      <c r="CR242" s="91"/>
      <c r="CS242" s="91"/>
      <c r="CT242" s="91"/>
    </row>
    <row r="243" spans="1:98" x14ac:dyDescent="0.25">
      <c r="A243" s="89"/>
      <c r="B243" s="89"/>
      <c r="C243" s="89"/>
      <c r="D243" s="89"/>
      <c r="E243" s="191"/>
      <c r="F243" s="89"/>
      <c r="G243" s="89"/>
      <c r="H243" s="259"/>
      <c r="I243" s="278"/>
      <c r="J243" s="259"/>
      <c r="K243" s="278"/>
      <c r="L243" s="278"/>
      <c r="M243" s="86"/>
      <c r="N243" s="90"/>
      <c r="O243" s="88"/>
      <c r="P243" s="89"/>
      <c r="Q243" s="262"/>
      <c r="R243" s="89"/>
      <c r="S243" s="139"/>
      <c r="T243" s="140"/>
      <c r="U243" s="141"/>
      <c r="V243" s="170"/>
      <c r="W243" s="17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  <c r="CI243" s="91"/>
      <c r="CJ243" s="91"/>
      <c r="CK243" s="91"/>
      <c r="CL243" s="91"/>
      <c r="CM243" s="91"/>
      <c r="CN243" s="91"/>
      <c r="CO243" s="91"/>
      <c r="CP243" s="91"/>
      <c r="CQ243" s="91"/>
      <c r="CR243" s="91"/>
      <c r="CS243" s="91"/>
      <c r="CT243" s="91"/>
    </row>
    <row r="244" spans="1:98" x14ac:dyDescent="0.25">
      <c r="A244" s="89"/>
      <c r="B244" s="89"/>
      <c r="C244" s="89"/>
      <c r="D244" s="89"/>
      <c r="E244" s="191"/>
      <c r="F244" s="89"/>
      <c r="G244" s="89"/>
      <c r="H244" s="259"/>
      <c r="I244" s="278"/>
      <c r="J244" s="259"/>
      <c r="K244" s="278"/>
      <c r="L244" s="278"/>
      <c r="M244" s="86"/>
      <c r="N244" s="90"/>
      <c r="O244" s="88"/>
      <c r="P244" s="89"/>
      <c r="Q244" s="262"/>
      <c r="R244" s="89"/>
      <c r="S244" s="139"/>
      <c r="T244" s="140"/>
      <c r="U244" s="141"/>
      <c r="V244" s="170"/>
      <c r="W244" s="17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91"/>
      <c r="CM244" s="91"/>
      <c r="CN244" s="91"/>
      <c r="CO244" s="91"/>
      <c r="CP244" s="91"/>
      <c r="CQ244" s="91"/>
      <c r="CR244" s="91"/>
      <c r="CS244" s="91"/>
      <c r="CT244" s="91"/>
    </row>
    <row r="245" spans="1:98" x14ac:dyDescent="0.25">
      <c r="A245" s="89"/>
      <c r="B245" s="89"/>
      <c r="C245" s="89"/>
      <c r="D245" s="89"/>
      <c r="E245" s="191"/>
      <c r="F245" s="89"/>
      <c r="G245" s="89"/>
      <c r="H245" s="259"/>
      <c r="I245" s="278"/>
      <c r="J245" s="259"/>
      <c r="K245" s="278"/>
      <c r="L245" s="278"/>
      <c r="M245" s="86"/>
      <c r="N245" s="90"/>
      <c r="O245" s="88"/>
      <c r="P245" s="89"/>
      <c r="Q245" s="262"/>
      <c r="R245" s="89"/>
      <c r="S245" s="139"/>
      <c r="T245" s="140"/>
      <c r="U245" s="141"/>
      <c r="V245" s="170"/>
      <c r="W245" s="17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  <c r="CI245" s="91"/>
      <c r="CJ245" s="91"/>
      <c r="CK245" s="91"/>
      <c r="CL245" s="91"/>
      <c r="CM245" s="91"/>
      <c r="CN245" s="91"/>
      <c r="CO245" s="91"/>
      <c r="CP245" s="91"/>
      <c r="CQ245" s="91"/>
      <c r="CR245" s="91"/>
      <c r="CS245" s="91"/>
      <c r="CT245" s="91"/>
    </row>
    <row r="246" spans="1:98" x14ac:dyDescent="0.25">
      <c r="A246" s="89"/>
      <c r="B246" s="89"/>
      <c r="C246" s="89"/>
      <c r="D246" s="89"/>
      <c r="E246" s="191"/>
      <c r="F246" s="89"/>
      <c r="G246" s="89"/>
      <c r="H246" s="259"/>
      <c r="I246" s="278"/>
      <c r="J246" s="259"/>
      <c r="K246" s="278"/>
      <c r="L246" s="278"/>
      <c r="M246" s="86"/>
      <c r="N246" s="90"/>
      <c r="O246" s="88"/>
      <c r="P246" s="89"/>
      <c r="Q246" s="262"/>
      <c r="R246" s="89"/>
      <c r="S246" s="139"/>
      <c r="T246" s="140"/>
      <c r="U246" s="141"/>
      <c r="V246" s="170"/>
      <c r="W246" s="17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  <c r="CI246" s="91"/>
      <c r="CJ246" s="91"/>
      <c r="CK246" s="91"/>
      <c r="CL246" s="91"/>
      <c r="CM246" s="91"/>
      <c r="CN246" s="91"/>
      <c r="CO246" s="91"/>
      <c r="CP246" s="91"/>
      <c r="CQ246" s="91"/>
      <c r="CR246" s="91"/>
      <c r="CS246" s="91"/>
      <c r="CT246" s="91"/>
    </row>
    <row r="247" spans="1:98" x14ac:dyDescent="0.25">
      <c r="A247" s="89"/>
      <c r="B247" s="89"/>
      <c r="C247" s="89"/>
      <c r="D247" s="89"/>
      <c r="E247" s="191"/>
      <c r="F247" s="89"/>
      <c r="G247" s="89"/>
      <c r="H247" s="259"/>
      <c r="I247" s="278"/>
      <c r="J247" s="259"/>
      <c r="K247" s="278"/>
      <c r="L247" s="278"/>
      <c r="M247" s="86"/>
      <c r="N247" s="90"/>
      <c r="O247" s="88"/>
      <c r="P247" s="89"/>
      <c r="Q247" s="262"/>
      <c r="R247" s="89"/>
      <c r="S247" s="139"/>
      <c r="T247" s="140"/>
      <c r="U247" s="141"/>
      <c r="V247" s="170"/>
      <c r="W247" s="17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  <c r="CP247" s="91"/>
      <c r="CQ247" s="91"/>
      <c r="CR247" s="91"/>
      <c r="CS247" s="91"/>
      <c r="CT247" s="91"/>
    </row>
    <row r="248" spans="1:98" x14ac:dyDescent="0.25">
      <c r="A248" s="89"/>
      <c r="B248" s="89"/>
      <c r="C248" s="89"/>
      <c r="D248" s="89"/>
      <c r="E248" s="191"/>
      <c r="F248" s="89"/>
      <c r="G248" s="89"/>
      <c r="H248" s="259"/>
      <c r="I248" s="278"/>
      <c r="J248" s="259"/>
      <c r="K248" s="278"/>
      <c r="L248" s="278"/>
      <c r="M248" s="86"/>
      <c r="N248" s="90"/>
      <c r="O248" s="88"/>
      <c r="P248" s="89"/>
      <c r="Q248" s="262"/>
      <c r="R248" s="89"/>
      <c r="S248" s="139"/>
      <c r="T248" s="140"/>
      <c r="U248" s="141"/>
      <c r="V248" s="170"/>
      <c r="W248" s="17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1"/>
      <c r="CP248" s="91"/>
      <c r="CQ248" s="91"/>
      <c r="CR248" s="91"/>
      <c r="CS248" s="91"/>
      <c r="CT248" s="91"/>
    </row>
    <row r="249" spans="1:98" x14ac:dyDescent="0.25">
      <c r="A249" s="89"/>
      <c r="B249" s="89"/>
      <c r="C249" s="89"/>
      <c r="D249" s="89"/>
      <c r="E249" s="191"/>
      <c r="F249" s="89"/>
      <c r="G249" s="89"/>
      <c r="H249" s="259"/>
      <c r="I249" s="278"/>
      <c r="J249" s="259"/>
      <c r="K249" s="278"/>
      <c r="L249" s="278"/>
      <c r="M249" s="86"/>
      <c r="N249" s="90"/>
      <c r="O249" s="88"/>
      <c r="P249" s="89"/>
      <c r="Q249" s="262"/>
      <c r="R249" s="89"/>
      <c r="S249" s="139"/>
      <c r="T249" s="140"/>
      <c r="U249" s="141"/>
      <c r="V249" s="170"/>
      <c r="W249" s="17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91"/>
    </row>
    <row r="250" spans="1:98" x14ac:dyDescent="0.25">
      <c r="A250" s="89"/>
      <c r="B250" s="89"/>
      <c r="C250" s="89"/>
      <c r="D250" s="89"/>
      <c r="E250" s="191"/>
      <c r="F250" s="89"/>
      <c r="G250" s="89"/>
      <c r="H250" s="259"/>
      <c r="I250" s="278"/>
      <c r="J250" s="259"/>
      <c r="K250" s="278"/>
      <c r="L250" s="278"/>
      <c r="M250" s="86"/>
      <c r="N250" s="90"/>
      <c r="O250" s="88"/>
      <c r="P250" s="89"/>
      <c r="Q250" s="262"/>
      <c r="R250" s="89"/>
      <c r="S250" s="139"/>
      <c r="T250" s="140"/>
      <c r="U250" s="141"/>
      <c r="V250" s="170"/>
      <c r="W250" s="17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91"/>
      <c r="CG250" s="91"/>
      <c r="CH250" s="91"/>
      <c r="CI250" s="91"/>
      <c r="CJ250" s="91"/>
      <c r="CK250" s="91"/>
      <c r="CL250" s="91"/>
      <c r="CM250" s="91"/>
      <c r="CN250" s="91"/>
      <c r="CO250" s="91"/>
      <c r="CP250" s="91"/>
      <c r="CQ250" s="91"/>
      <c r="CR250" s="91"/>
      <c r="CS250" s="91"/>
      <c r="CT250" s="91"/>
    </row>
    <row r="251" spans="1:98" x14ac:dyDescent="0.25">
      <c r="A251" s="89"/>
      <c r="B251" s="89"/>
      <c r="C251" s="89"/>
      <c r="D251" s="89"/>
      <c r="E251" s="191"/>
      <c r="F251" s="89"/>
      <c r="G251" s="89"/>
      <c r="H251" s="259"/>
      <c r="I251" s="278"/>
      <c r="J251" s="259"/>
      <c r="K251" s="278"/>
      <c r="L251" s="278"/>
      <c r="M251" s="86"/>
      <c r="N251" s="90"/>
      <c r="O251" s="88"/>
      <c r="P251" s="89"/>
      <c r="Q251" s="262"/>
      <c r="R251" s="89"/>
      <c r="S251" s="139"/>
      <c r="T251" s="140"/>
      <c r="U251" s="141"/>
      <c r="V251" s="170"/>
      <c r="W251" s="17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91"/>
      <c r="CG251" s="91"/>
      <c r="CH251" s="91"/>
      <c r="CI251" s="91"/>
      <c r="CJ251" s="91"/>
      <c r="CK251" s="91"/>
      <c r="CL251" s="91"/>
      <c r="CM251" s="91"/>
      <c r="CN251" s="91"/>
      <c r="CO251" s="91"/>
      <c r="CP251" s="91"/>
      <c r="CQ251" s="91"/>
      <c r="CR251" s="91"/>
      <c r="CS251" s="91"/>
      <c r="CT251" s="91"/>
    </row>
    <row r="252" spans="1:98" x14ac:dyDescent="0.25">
      <c r="A252" s="89"/>
      <c r="B252" s="89"/>
      <c r="C252" s="89"/>
      <c r="D252" s="89"/>
      <c r="E252" s="191"/>
      <c r="F252" s="89"/>
      <c r="G252" s="89"/>
      <c r="H252" s="259"/>
      <c r="I252" s="278"/>
      <c r="J252" s="259"/>
      <c r="K252" s="278"/>
      <c r="L252" s="278"/>
      <c r="M252" s="86"/>
      <c r="N252" s="90"/>
      <c r="O252" s="88"/>
      <c r="P252" s="89"/>
      <c r="Q252" s="262"/>
      <c r="R252" s="89"/>
      <c r="S252" s="139"/>
      <c r="T252" s="140"/>
      <c r="U252" s="141"/>
      <c r="V252" s="170"/>
      <c r="W252" s="17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91"/>
      <c r="CG252" s="91"/>
      <c r="CH252" s="91"/>
      <c r="CI252" s="91"/>
      <c r="CJ252" s="91"/>
      <c r="CK252" s="91"/>
      <c r="CL252" s="91"/>
      <c r="CM252" s="91"/>
      <c r="CN252" s="91"/>
      <c r="CO252" s="91"/>
      <c r="CP252" s="91"/>
      <c r="CQ252" s="91"/>
      <c r="CR252" s="91"/>
      <c r="CS252" s="91"/>
      <c r="CT252" s="91"/>
    </row>
    <row r="253" spans="1:98" x14ac:dyDescent="0.25">
      <c r="A253" s="89"/>
      <c r="B253" s="89"/>
      <c r="C253" s="89"/>
      <c r="D253" s="89"/>
      <c r="E253" s="191"/>
      <c r="F253" s="89"/>
      <c r="G253" s="89"/>
      <c r="H253" s="259"/>
      <c r="I253" s="278"/>
      <c r="J253" s="259"/>
      <c r="K253" s="278"/>
      <c r="L253" s="278"/>
      <c r="M253" s="86"/>
      <c r="N253" s="90"/>
      <c r="O253" s="88"/>
      <c r="P253" s="89"/>
      <c r="Q253" s="262"/>
      <c r="R253" s="89"/>
      <c r="S253" s="139"/>
      <c r="T253" s="140"/>
      <c r="U253" s="141"/>
      <c r="V253" s="170"/>
      <c r="W253" s="17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91"/>
      <c r="CG253" s="91"/>
      <c r="CH253" s="91"/>
      <c r="CI253" s="91"/>
      <c r="CJ253" s="91"/>
      <c r="CK253" s="91"/>
      <c r="CL253" s="91"/>
      <c r="CM253" s="91"/>
      <c r="CN253" s="91"/>
      <c r="CO253" s="91"/>
      <c r="CP253" s="91"/>
      <c r="CQ253" s="91"/>
      <c r="CR253" s="91"/>
      <c r="CS253" s="91"/>
      <c r="CT253" s="91"/>
    </row>
    <row r="254" spans="1:98" x14ac:dyDescent="0.25">
      <c r="A254" s="89"/>
      <c r="B254" s="89"/>
      <c r="C254" s="89"/>
      <c r="D254" s="89"/>
      <c r="E254" s="191"/>
      <c r="F254" s="89"/>
      <c r="G254" s="89"/>
      <c r="H254" s="259"/>
      <c r="I254" s="278"/>
      <c r="J254" s="259"/>
      <c r="K254" s="278"/>
      <c r="L254" s="278"/>
      <c r="M254" s="86"/>
      <c r="N254" s="90"/>
      <c r="O254" s="88"/>
      <c r="P254" s="89"/>
      <c r="Q254" s="262"/>
      <c r="R254" s="89"/>
      <c r="S254" s="139"/>
      <c r="T254" s="140"/>
      <c r="U254" s="141"/>
      <c r="V254" s="170"/>
      <c r="W254" s="17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  <c r="CI254" s="91"/>
      <c r="CJ254" s="91"/>
      <c r="CK254" s="91"/>
      <c r="CL254" s="91"/>
      <c r="CM254" s="91"/>
      <c r="CN254" s="91"/>
      <c r="CO254" s="91"/>
      <c r="CP254" s="91"/>
      <c r="CQ254" s="91"/>
      <c r="CR254" s="91"/>
      <c r="CS254" s="91"/>
      <c r="CT254" s="91"/>
    </row>
    <row r="255" spans="1:98" x14ac:dyDescent="0.25">
      <c r="A255" s="89"/>
      <c r="B255" s="89"/>
      <c r="C255" s="89"/>
      <c r="D255" s="89"/>
      <c r="E255" s="191"/>
      <c r="F255" s="89"/>
      <c r="G255" s="89"/>
      <c r="H255" s="259"/>
      <c r="I255" s="278"/>
      <c r="J255" s="259"/>
      <c r="K255" s="278"/>
      <c r="L255" s="278"/>
      <c r="M255" s="86"/>
      <c r="N255" s="90"/>
      <c r="O255" s="88"/>
      <c r="P255" s="89"/>
      <c r="Q255" s="262"/>
      <c r="R255" s="89"/>
      <c r="S255" s="139"/>
      <c r="T255" s="140"/>
      <c r="U255" s="141"/>
      <c r="V255" s="170"/>
      <c r="W255" s="17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91"/>
      <c r="CG255" s="91"/>
      <c r="CH255" s="91"/>
      <c r="CI255" s="91"/>
      <c r="CJ255" s="91"/>
      <c r="CK255" s="91"/>
      <c r="CL255" s="91"/>
      <c r="CM255" s="91"/>
      <c r="CN255" s="91"/>
      <c r="CO255" s="91"/>
      <c r="CP255" s="91"/>
      <c r="CQ255" s="91"/>
      <c r="CR255" s="91"/>
      <c r="CS255" s="91"/>
      <c r="CT255" s="91"/>
    </row>
    <row r="256" spans="1:98" x14ac:dyDescent="0.25">
      <c r="A256" s="89"/>
      <c r="B256" s="89"/>
      <c r="C256" s="89"/>
      <c r="D256" s="89"/>
      <c r="E256" s="191"/>
      <c r="F256" s="89"/>
      <c r="G256" s="89"/>
      <c r="H256" s="259"/>
      <c r="I256" s="278"/>
      <c r="J256" s="259"/>
      <c r="K256" s="278"/>
      <c r="L256" s="278"/>
      <c r="M256" s="86"/>
      <c r="N256" s="90"/>
      <c r="O256" s="88"/>
      <c r="P256" s="89"/>
      <c r="Q256" s="262"/>
      <c r="R256" s="89"/>
      <c r="S256" s="139"/>
      <c r="T256" s="140"/>
      <c r="U256" s="141"/>
      <c r="V256" s="170"/>
      <c r="W256" s="17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91"/>
      <c r="CG256" s="91"/>
      <c r="CH256" s="91"/>
      <c r="CI256" s="91"/>
      <c r="CJ256" s="91"/>
      <c r="CK256" s="91"/>
      <c r="CL256" s="91"/>
      <c r="CM256" s="91"/>
      <c r="CN256" s="91"/>
      <c r="CO256" s="91"/>
      <c r="CP256" s="91"/>
      <c r="CQ256" s="91"/>
      <c r="CR256" s="91"/>
      <c r="CS256" s="91"/>
      <c r="CT256" s="91"/>
    </row>
    <row r="257" spans="1:98" x14ac:dyDescent="0.25">
      <c r="A257" s="89"/>
      <c r="B257" s="89"/>
      <c r="C257" s="89"/>
      <c r="D257" s="89"/>
      <c r="E257" s="191"/>
      <c r="F257" s="89"/>
      <c r="G257" s="89"/>
      <c r="H257" s="259"/>
      <c r="I257" s="278"/>
      <c r="J257" s="259"/>
      <c r="K257" s="278"/>
      <c r="L257" s="278"/>
      <c r="M257" s="86"/>
      <c r="N257" s="90"/>
      <c r="O257" s="88"/>
      <c r="P257" s="89"/>
      <c r="Q257" s="262"/>
      <c r="R257" s="89"/>
      <c r="S257" s="139"/>
      <c r="T257" s="140"/>
      <c r="U257" s="141"/>
      <c r="V257" s="170"/>
      <c r="W257" s="17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91"/>
      <c r="CG257" s="91"/>
      <c r="CH257" s="91"/>
      <c r="CI257" s="91"/>
      <c r="CJ257" s="91"/>
      <c r="CK257" s="91"/>
      <c r="CL257" s="91"/>
      <c r="CM257" s="91"/>
      <c r="CN257" s="91"/>
      <c r="CO257" s="91"/>
      <c r="CP257" s="91"/>
      <c r="CQ257" s="91"/>
      <c r="CR257" s="91"/>
      <c r="CS257" s="91"/>
      <c r="CT257" s="91"/>
    </row>
    <row r="258" spans="1:98" x14ac:dyDescent="0.25">
      <c r="A258" s="89"/>
      <c r="B258" s="89"/>
      <c r="C258" s="89"/>
      <c r="D258" s="89"/>
      <c r="E258" s="191"/>
      <c r="F258" s="89"/>
      <c r="G258" s="89"/>
      <c r="H258" s="259"/>
      <c r="I258" s="278"/>
      <c r="J258" s="259"/>
      <c r="K258" s="278"/>
      <c r="L258" s="278"/>
      <c r="M258" s="86"/>
      <c r="N258" s="90"/>
      <c r="O258" s="88"/>
      <c r="P258" s="89"/>
      <c r="Q258" s="262"/>
      <c r="R258" s="89"/>
      <c r="S258" s="139"/>
      <c r="T258" s="140"/>
      <c r="U258" s="141"/>
      <c r="V258" s="170"/>
      <c r="W258" s="17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91"/>
      <c r="CG258" s="91"/>
      <c r="CH258" s="91"/>
      <c r="CI258" s="91"/>
      <c r="CJ258" s="91"/>
      <c r="CK258" s="91"/>
      <c r="CL258" s="91"/>
      <c r="CM258" s="91"/>
      <c r="CN258" s="91"/>
      <c r="CO258" s="91"/>
      <c r="CP258" s="91"/>
      <c r="CQ258" s="91"/>
      <c r="CR258" s="91"/>
      <c r="CS258" s="91"/>
      <c r="CT258" s="91"/>
    </row>
    <row r="259" spans="1:98" x14ac:dyDescent="0.25">
      <c r="A259" s="89"/>
      <c r="B259" s="89"/>
      <c r="C259" s="89"/>
      <c r="D259" s="89"/>
      <c r="E259" s="191"/>
      <c r="F259" s="89"/>
      <c r="G259" s="89"/>
      <c r="H259" s="259"/>
      <c r="I259" s="278"/>
      <c r="J259" s="259"/>
      <c r="K259" s="278"/>
      <c r="L259" s="278"/>
      <c r="M259" s="86"/>
      <c r="N259" s="90"/>
      <c r="O259" s="88"/>
      <c r="P259" s="89"/>
      <c r="Q259" s="262"/>
      <c r="R259" s="89"/>
      <c r="S259" s="139"/>
      <c r="T259" s="140"/>
      <c r="U259" s="141"/>
      <c r="V259" s="170"/>
      <c r="W259" s="17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  <c r="CF259" s="91"/>
      <c r="CG259" s="91"/>
      <c r="CH259" s="91"/>
      <c r="CI259" s="91"/>
      <c r="CJ259" s="91"/>
      <c r="CK259" s="91"/>
      <c r="CL259" s="91"/>
      <c r="CM259" s="91"/>
      <c r="CN259" s="91"/>
      <c r="CO259" s="91"/>
      <c r="CP259" s="91"/>
      <c r="CQ259" s="91"/>
      <c r="CR259" s="91"/>
      <c r="CS259" s="91"/>
      <c r="CT259" s="91"/>
    </row>
    <row r="260" spans="1:98" x14ac:dyDescent="0.25">
      <c r="A260" s="89"/>
      <c r="B260" s="89"/>
      <c r="C260" s="89"/>
      <c r="D260" s="89"/>
      <c r="E260" s="191"/>
      <c r="F260" s="89"/>
      <c r="G260" s="89"/>
      <c r="H260" s="259"/>
      <c r="I260" s="278"/>
      <c r="J260" s="259"/>
      <c r="K260" s="278"/>
      <c r="L260" s="278"/>
      <c r="M260" s="86"/>
      <c r="N260" s="90"/>
      <c r="O260" s="88"/>
      <c r="P260" s="89"/>
      <c r="Q260" s="262"/>
      <c r="R260" s="89"/>
      <c r="S260" s="139"/>
      <c r="T260" s="140"/>
      <c r="U260" s="141"/>
      <c r="V260" s="170"/>
      <c r="W260" s="17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91"/>
      <c r="CG260" s="91"/>
      <c r="CH260" s="91"/>
      <c r="CI260" s="91"/>
      <c r="CJ260" s="91"/>
      <c r="CK260" s="91"/>
      <c r="CL260" s="91"/>
      <c r="CM260" s="91"/>
      <c r="CN260" s="91"/>
      <c r="CO260" s="91"/>
      <c r="CP260" s="91"/>
      <c r="CQ260" s="91"/>
      <c r="CR260" s="91"/>
      <c r="CS260" s="91"/>
      <c r="CT260" s="91"/>
    </row>
    <row r="261" spans="1:98" x14ac:dyDescent="0.25">
      <c r="A261" s="89"/>
      <c r="B261" s="89"/>
      <c r="C261" s="89"/>
      <c r="D261" s="89"/>
      <c r="E261" s="191"/>
      <c r="F261" s="89"/>
      <c r="G261" s="89"/>
      <c r="H261" s="259"/>
      <c r="I261" s="278"/>
      <c r="J261" s="259"/>
      <c r="K261" s="278"/>
      <c r="L261" s="278"/>
      <c r="M261" s="86"/>
      <c r="N261" s="90"/>
      <c r="O261" s="88"/>
      <c r="P261" s="89"/>
      <c r="Q261" s="262"/>
      <c r="R261" s="89"/>
      <c r="S261" s="139"/>
      <c r="T261" s="140"/>
      <c r="U261" s="141"/>
      <c r="V261" s="170"/>
      <c r="W261" s="17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  <c r="BZ261" s="91"/>
      <c r="CA261" s="91"/>
      <c r="CB261" s="91"/>
      <c r="CC261" s="91"/>
      <c r="CD261" s="91"/>
      <c r="CE261" s="91"/>
      <c r="CF261" s="91"/>
      <c r="CG261" s="91"/>
      <c r="CH261" s="91"/>
      <c r="CI261" s="91"/>
      <c r="CJ261" s="91"/>
      <c r="CK261" s="91"/>
      <c r="CL261" s="91"/>
      <c r="CM261" s="91"/>
      <c r="CN261" s="91"/>
      <c r="CO261" s="91"/>
      <c r="CP261" s="91"/>
      <c r="CQ261" s="91"/>
      <c r="CR261" s="91"/>
      <c r="CS261" s="91"/>
      <c r="CT261" s="91"/>
    </row>
    <row r="262" spans="1:98" x14ac:dyDescent="0.25">
      <c r="A262" s="89"/>
      <c r="B262" s="89"/>
      <c r="C262" s="89"/>
      <c r="D262" s="89"/>
      <c r="E262" s="191"/>
      <c r="F262" s="89"/>
      <c r="G262" s="89"/>
      <c r="H262" s="259"/>
      <c r="I262" s="278"/>
      <c r="J262" s="259"/>
      <c r="K262" s="278"/>
      <c r="L262" s="278"/>
      <c r="M262" s="86"/>
      <c r="N262" s="90"/>
      <c r="O262" s="88"/>
      <c r="P262" s="89"/>
      <c r="Q262" s="262"/>
      <c r="R262" s="89"/>
      <c r="S262" s="139"/>
      <c r="T262" s="140"/>
      <c r="U262" s="141"/>
      <c r="V262" s="170"/>
      <c r="W262" s="17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1"/>
      <c r="CP262" s="91"/>
      <c r="CQ262" s="91"/>
      <c r="CR262" s="91"/>
      <c r="CS262" s="91"/>
      <c r="CT262" s="91"/>
    </row>
    <row r="263" spans="1:98" x14ac:dyDescent="0.25">
      <c r="A263" s="89"/>
      <c r="B263" s="89"/>
      <c r="C263" s="89"/>
      <c r="D263" s="89"/>
      <c r="E263" s="191"/>
      <c r="F263" s="89"/>
      <c r="G263" s="89"/>
      <c r="H263" s="259"/>
      <c r="I263" s="278"/>
      <c r="J263" s="259"/>
      <c r="K263" s="278"/>
      <c r="L263" s="278"/>
      <c r="M263" s="86"/>
      <c r="N263" s="90"/>
      <c r="O263" s="88"/>
      <c r="P263" s="89"/>
      <c r="Q263" s="262"/>
      <c r="R263" s="89"/>
      <c r="S263" s="139"/>
      <c r="T263" s="140"/>
      <c r="U263" s="141"/>
      <c r="V263" s="170"/>
      <c r="W263" s="17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91"/>
      <c r="CG263" s="91"/>
      <c r="CH263" s="91"/>
      <c r="CI263" s="91"/>
      <c r="CJ263" s="91"/>
      <c r="CK263" s="91"/>
      <c r="CL263" s="91"/>
      <c r="CM263" s="91"/>
      <c r="CN263" s="91"/>
      <c r="CO263" s="91"/>
      <c r="CP263" s="91"/>
      <c r="CQ263" s="91"/>
      <c r="CR263" s="91"/>
      <c r="CS263" s="91"/>
      <c r="CT263" s="91"/>
    </row>
    <row r="264" spans="1:98" x14ac:dyDescent="0.25">
      <c r="A264" s="92"/>
      <c r="B264" s="92"/>
      <c r="C264" s="92"/>
      <c r="D264" s="92"/>
      <c r="E264" s="193"/>
      <c r="F264" s="92"/>
      <c r="G264" s="92"/>
      <c r="H264" s="293"/>
      <c r="I264" s="294"/>
      <c r="J264" s="293"/>
      <c r="K264" s="294"/>
      <c r="L264" s="294"/>
      <c r="M264" s="93"/>
      <c r="N264" s="94"/>
      <c r="O264" s="95"/>
      <c r="P264" s="92"/>
      <c r="Q264" s="263"/>
      <c r="R264" s="92"/>
      <c r="S264" s="92"/>
      <c r="T264" s="96"/>
      <c r="U264" s="92"/>
      <c r="V264" s="92"/>
      <c r="W264" s="97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  <c r="AX264" s="98"/>
      <c r="AY264" s="98"/>
      <c r="AZ264" s="98"/>
      <c r="BA264" s="98"/>
      <c r="BB264" s="98"/>
      <c r="BC264" s="98"/>
      <c r="BD264" s="98"/>
      <c r="BE264" s="98"/>
      <c r="BF264" s="98"/>
      <c r="BG264" s="98"/>
      <c r="BH264" s="98"/>
      <c r="BI264" s="98"/>
      <c r="BJ264" s="98"/>
      <c r="BK264" s="98"/>
      <c r="BL264" s="98"/>
      <c r="BM264" s="98"/>
      <c r="BN264" s="98"/>
      <c r="BO264" s="98"/>
      <c r="BP264" s="98"/>
      <c r="BQ264" s="98"/>
      <c r="BR264" s="98"/>
      <c r="BS264" s="98"/>
      <c r="BT264" s="98"/>
      <c r="BU264" s="98"/>
      <c r="BV264" s="98"/>
      <c r="BW264" s="98"/>
      <c r="BX264" s="98"/>
      <c r="BY264" s="98"/>
      <c r="BZ264" s="98"/>
      <c r="CA264" s="98"/>
      <c r="CB264" s="98"/>
      <c r="CC264" s="98"/>
      <c r="CD264" s="98"/>
      <c r="CE264" s="98"/>
      <c r="CF264" s="98"/>
      <c r="CG264" s="98"/>
      <c r="CH264" s="98"/>
      <c r="CI264" s="98"/>
      <c r="CJ264" s="98"/>
      <c r="CK264" s="98"/>
      <c r="CL264" s="98"/>
      <c r="CM264" s="98"/>
      <c r="CN264" s="98"/>
      <c r="CO264" s="98"/>
      <c r="CP264" s="98"/>
      <c r="CQ264" s="98"/>
      <c r="CR264" s="98"/>
      <c r="CS264" s="98"/>
      <c r="CT264" s="98"/>
    </row>
  </sheetData>
  <conditionalFormatting sqref="W5:BP8">
    <cfRule type="containsBlanks" dxfId="654" priority="422">
      <formula>LEN(TRIM(W5))=0</formula>
    </cfRule>
  </conditionalFormatting>
  <conditionalFormatting sqref="W8:BP8">
    <cfRule type="cellIs" dxfId="653" priority="421" operator="equal">
      <formula>INT($F$3)</formula>
    </cfRule>
  </conditionalFormatting>
  <conditionalFormatting sqref="N12:N13">
    <cfRule type="containsBlanks" dxfId="652" priority="420">
      <formula>LEN(TRIM(N12))=0</formula>
    </cfRule>
  </conditionalFormatting>
  <conditionalFormatting sqref="BQ5:CT8">
    <cfRule type="containsBlanks" dxfId="651" priority="419">
      <formula>LEN(TRIM(BQ5))=0</formula>
    </cfRule>
  </conditionalFormatting>
  <conditionalFormatting sqref="BQ8:CT8">
    <cfRule type="cellIs" dxfId="650" priority="418" operator="equal">
      <formula>INT($F$3)</formula>
    </cfRule>
  </conditionalFormatting>
  <conditionalFormatting sqref="T14:CT14">
    <cfRule type="cellIs" dxfId="649" priority="415" operator="lessThan">
      <formula>0</formula>
    </cfRule>
    <cfRule type="cellIs" dxfId="648" priority="416" operator="greaterThan">
      <formula>0</formula>
    </cfRule>
    <cfRule type="cellIs" dxfId="647" priority="417" operator="equal">
      <formula>0</formula>
    </cfRule>
  </conditionalFormatting>
  <conditionalFormatting sqref="T11:CT11 I22:I26">
    <cfRule type="cellIs" dxfId="646" priority="414" operator="equal">
      <formula>0</formula>
    </cfRule>
  </conditionalFormatting>
  <conditionalFormatting sqref="T12:CT12">
    <cfRule type="cellIs" dxfId="645" priority="413" operator="equal">
      <formula>0</formula>
    </cfRule>
  </conditionalFormatting>
  <conditionalFormatting sqref="T13:CT13">
    <cfRule type="cellIs" dxfId="644" priority="412" operator="equal">
      <formula>0</formula>
    </cfRule>
  </conditionalFormatting>
  <conditionalFormatting sqref="T15:CT15">
    <cfRule type="cellIs" dxfId="643" priority="411" operator="lessThan">
      <formula>0</formula>
    </cfRule>
  </conditionalFormatting>
  <conditionalFormatting sqref="N19">
    <cfRule type="containsBlanks" dxfId="642" priority="394">
      <formula>LEN(TRIM(N19))=0</formula>
    </cfRule>
  </conditionalFormatting>
  <conditionalFormatting sqref="T19:CT19">
    <cfRule type="cellIs" dxfId="641" priority="393" operator="equal">
      <formula>0</formula>
    </cfRule>
  </conditionalFormatting>
  <conditionalFormatting sqref="T21:CT21">
    <cfRule type="cellIs" dxfId="640" priority="392" operator="equal">
      <formula>0</formula>
    </cfRule>
  </conditionalFormatting>
  <conditionalFormatting sqref="T27:CT27">
    <cfRule type="cellIs" dxfId="639" priority="391" operator="equal">
      <formula>0</formula>
    </cfRule>
  </conditionalFormatting>
  <conditionalFormatting sqref="T28:CT28">
    <cfRule type="cellIs" dxfId="638" priority="390" operator="equal">
      <formula>0</formula>
    </cfRule>
  </conditionalFormatting>
  <conditionalFormatting sqref="T31:CT31">
    <cfRule type="cellIs" dxfId="637" priority="389" operator="equal">
      <formula>0</formula>
    </cfRule>
  </conditionalFormatting>
  <conditionalFormatting sqref="T34:CT34">
    <cfRule type="cellIs" dxfId="636" priority="388" operator="equal">
      <formula>0</formula>
    </cfRule>
  </conditionalFormatting>
  <conditionalFormatting sqref="T37:CT37">
    <cfRule type="cellIs" dxfId="635" priority="387" operator="equal">
      <formula>0</formula>
    </cfRule>
  </conditionalFormatting>
  <conditionalFormatting sqref="T38:CT38">
    <cfRule type="cellIs" dxfId="634" priority="386" operator="equal">
      <formula>0</formula>
    </cfRule>
  </conditionalFormatting>
  <conditionalFormatting sqref="T39:CT39">
    <cfRule type="cellIs" dxfId="633" priority="385" operator="equal">
      <formula>0</formula>
    </cfRule>
  </conditionalFormatting>
  <conditionalFormatting sqref="T20">
    <cfRule type="cellIs" dxfId="632" priority="384" operator="notEqual">
      <formula>0</formula>
    </cfRule>
  </conditionalFormatting>
  <conditionalFormatting sqref="T51:V51">
    <cfRule type="cellIs" dxfId="631" priority="383" operator="equal">
      <formula>0</formula>
    </cfRule>
  </conditionalFormatting>
  <conditionalFormatting sqref="T54:V54">
    <cfRule type="cellIs" dxfId="630" priority="382" operator="equal">
      <formula>0</formula>
    </cfRule>
  </conditionalFormatting>
  <conditionalFormatting sqref="T91:V91">
    <cfRule type="cellIs" dxfId="629" priority="381" operator="equal">
      <formula>0</formula>
    </cfRule>
  </conditionalFormatting>
  <conditionalFormatting sqref="T116:V116">
    <cfRule type="cellIs" dxfId="628" priority="380" operator="equal">
      <formula>0</formula>
    </cfRule>
  </conditionalFormatting>
  <conditionalFormatting sqref="T120:V120">
    <cfRule type="cellIs" dxfId="627" priority="379" operator="equal">
      <formula>0</formula>
    </cfRule>
  </conditionalFormatting>
  <conditionalFormatting sqref="T123:V123">
    <cfRule type="cellIs" dxfId="626" priority="378" operator="equal">
      <formula>0</formula>
    </cfRule>
  </conditionalFormatting>
  <conditionalFormatting sqref="T124:V124">
    <cfRule type="cellIs" dxfId="625" priority="377" operator="equal">
      <formula>0</formula>
    </cfRule>
  </conditionalFormatting>
  <conditionalFormatting sqref="T50">
    <cfRule type="cellIs" dxfId="624" priority="375" operator="notEqual">
      <formula>0</formula>
    </cfRule>
  </conditionalFormatting>
  <conditionalFormatting sqref="N49">
    <cfRule type="containsBlanks" dxfId="623" priority="374">
      <formula>LEN(TRIM(N49))=0</formula>
    </cfRule>
  </conditionalFormatting>
  <conditionalFormatting sqref="T49:CT49">
    <cfRule type="cellIs" dxfId="622" priority="373" operator="equal">
      <formula>0</formula>
    </cfRule>
  </conditionalFormatting>
  <conditionalFormatting sqref="W51:CT51">
    <cfRule type="cellIs" dxfId="621" priority="372" operator="equal">
      <formula>0</formula>
    </cfRule>
  </conditionalFormatting>
  <conditionalFormatting sqref="W54:CT55">
    <cfRule type="cellIs" dxfId="620" priority="371" operator="equal">
      <formula>0</formula>
    </cfRule>
  </conditionalFormatting>
  <conditionalFormatting sqref="W91:CT91">
    <cfRule type="cellIs" dxfId="619" priority="370" operator="equal">
      <formula>0</formula>
    </cfRule>
  </conditionalFormatting>
  <conditionalFormatting sqref="W116:CT116">
    <cfRule type="cellIs" dxfId="618" priority="369" operator="equal">
      <formula>0</formula>
    </cfRule>
  </conditionalFormatting>
  <conditionalFormatting sqref="W120:CT120">
    <cfRule type="cellIs" dxfId="617" priority="368" operator="equal">
      <formula>0</formula>
    </cfRule>
  </conditionalFormatting>
  <conditionalFormatting sqref="W123:CT123">
    <cfRule type="cellIs" dxfId="616" priority="367" operator="equal">
      <formula>0</formula>
    </cfRule>
  </conditionalFormatting>
  <conditionalFormatting sqref="W124:CT124">
    <cfRule type="cellIs" dxfId="615" priority="366" operator="equal">
      <formula>0</formula>
    </cfRule>
  </conditionalFormatting>
  <conditionalFormatting sqref="T117:V117">
    <cfRule type="cellIs" dxfId="614" priority="364" operator="equal">
      <formula>0</formula>
    </cfRule>
  </conditionalFormatting>
  <conditionalFormatting sqref="W117:CT117">
    <cfRule type="cellIs" dxfId="613" priority="363" operator="equal">
      <formula>0</formula>
    </cfRule>
  </conditionalFormatting>
  <conditionalFormatting sqref="T63:V63">
    <cfRule type="cellIs" dxfId="612" priority="358" operator="equal">
      <formula>0</formula>
    </cfRule>
  </conditionalFormatting>
  <conditionalFormatting sqref="W63:CT63">
    <cfRule type="cellIs" dxfId="611" priority="357" operator="equal">
      <formula>0</formula>
    </cfRule>
  </conditionalFormatting>
  <conditionalFormatting sqref="T52:V52">
    <cfRule type="cellIs" dxfId="610" priority="362" operator="equal">
      <formula>0</formula>
    </cfRule>
  </conditionalFormatting>
  <conditionalFormatting sqref="W52:CT52">
    <cfRule type="cellIs" dxfId="609" priority="361" operator="equal">
      <formula>0</formula>
    </cfRule>
  </conditionalFormatting>
  <conditionalFormatting sqref="T53:V53">
    <cfRule type="cellIs" dxfId="608" priority="360" operator="equal">
      <formula>0</formula>
    </cfRule>
  </conditionalFormatting>
  <conditionalFormatting sqref="W53:CT53">
    <cfRule type="cellIs" dxfId="607" priority="359" operator="equal">
      <formula>0</formula>
    </cfRule>
  </conditionalFormatting>
  <conditionalFormatting sqref="T62:V62">
    <cfRule type="cellIs" dxfId="606" priority="356" operator="equal">
      <formula>0</formula>
    </cfRule>
  </conditionalFormatting>
  <conditionalFormatting sqref="W62:CT62">
    <cfRule type="cellIs" dxfId="605" priority="355" operator="equal">
      <formula>0</formula>
    </cfRule>
  </conditionalFormatting>
  <conditionalFormatting sqref="T55:V55">
    <cfRule type="cellIs" dxfId="604" priority="354" operator="equal">
      <formula>0</formula>
    </cfRule>
  </conditionalFormatting>
  <conditionalFormatting sqref="T64:V64">
    <cfRule type="cellIs" dxfId="603" priority="353" operator="equal">
      <formula>0</formula>
    </cfRule>
  </conditionalFormatting>
  <conditionalFormatting sqref="W64:CT64">
    <cfRule type="cellIs" dxfId="602" priority="352" operator="equal">
      <formula>0</formula>
    </cfRule>
  </conditionalFormatting>
  <conditionalFormatting sqref="T103:V103">
    <cfRule type="cellIs" dxfId="601" priority="351" operator="equal">
      <formula>0</formula>
    </cfRule>
  </conditionalFormatting>
  <conditionalFormatting sqref="W103:CT103">
    <cfRule type="cellIs" dxfId="600" priority="350" operator="equal">
      <formula>0</formula>
    </cfRule>
  </conditionalFormatting>
  <conditionalFormatting sqref="W104:CT105">
    <cfRule type="cellIs" dxfId="599" priority="348" operator="equal">
      <formula>0</formula>
    </cfRule>
  </conditionalFormatting>
  <conditionalFormatting sqref="T105:V105">
    <cfRule type="cellIs" dxfId="598" priority="347" operator="equal">
      <formula>0</formula>
    </cfRule>
  </conditionalFormatting>
  <conditionalFormatting sqref="T104:V104">
    <cfRule type="cellIs" dxfId="597" priority="349" operator="equal">
      <formula>0</formula>
    </cfRule>
  </conditionalFormatting>
  <conditionalFormatting sqref="W56:CT56">
    <cfRule type="cellIs" dxfId="596" priority="341" operator="equal">
      <formula>0</formula>
    </cfRule>
  </conditionalFormatting>
  <conditionalFormatting sqref="T94:V94">
    <cfRule type="cellIs" dxfId="595" priority="342" operator="equal">
      <formula>0</formula>
    </cfRule>
  </conditionalFormatting>
  <conditionalFormatting sqref="T93:V93">
    <cfRule type="cellIs" dxfId="594" priority="346" operator="equal">
      <formula>0</formula>
    </cfRule>
  </conditionalFormatting>
  <conditionalFormatting sqref="W93:CT94">
    <cfRule type="cellIs" dxfId="593" priority="345" operator="equal">
      <formula>0</formula>
    </cfRule>
  </conditionalFormatting>
  <conditionalFormatting sqref="T92:V92">
    <cfRule type="cellIs" dxfId="592" priority="344" operator="equal">
      <formula>0</formula>
    </cfRule>
  </conditionalFormatting>
  <conditionalFormatting sqref="W92:CT92">
    <cfRule type="cellIs" dxfId="591" priority="343" operator="equal">
      <formula>0</formula>
    </cfRule>
  </conditionalFormatting>
  <conditionalFormatting sqref="T56:V56">
    <cfRule type="cellIs" dxfId="590" priority="340" operator="equal">
      <formula>0</formula>
    </cfRule>
  </conditionalFormatting>
  <conditionalFormatting sqref="W57:CT57">
    <cfRule type="cellIs" dxfId="589" priority="339" operator="equal">
      <formula>0</formula>
    </cfRule>
  </conditionalFormatting>
  <conditionalFormatting sqref="T57:V57">
    <cfRule type="cellIs" dxfId="588" priority="338" operator="equal">
      <formula>0</formula>
    </cfRule>
  </conditionalFormatting>
  <conditionalFormatting sqref="T82:V82">
    <cfRule type="cellIs" dxfId="587" priority="337" operator="equal">
      <formula>0</formula>
    </cfRule>
  </conditionalFormatting>
  <conditionalFormatting sqref="W82:CT82">
    <cfRule type="cellIs" dxfId="586" priority="336" operator="equal">
      <formula>0</formula>
    </cfRule>
  </conditionalFormatting>
  <conditionalFormatting sqref="T81:V81">
    <cfRule type="cellIs" dxfId="585" priority="335" operator="equal">
      <formula>0</formula>
    </cfRule>
  </conditionalFormatting>
  <conditionalFormatting sqref="W81:CT81">
    <cfRule type="cellIs" dxfId="584" priority="334" operator="equal">
      <formula>0</formula>
    </cfRule>
  </conditionalFormatting>
  <conditionalFormatting sqref="T68:V68">
    <cfRule type="cellIs" dxfId="583" priority="329" operator="equal">
      <formula>0</formula>
    </cfRule>
  </conditionalFormatting>
  <conditionalFormatting sqref="T67:V67">
    <cfRule type="cellIs" dxfId="582" priority="333" operator="equal">
      <formula>0</formula>
    </cfRule>
  </conditionalFormatting>
  <conditionalFormatting sqref="W67:CT68">
    <cfRule type="cellIs" dxfId="581" priority="332" operator="equal">
      <formula>0</formula>
    </cfRule>
  </conditionalFormatting>
  <conditionalFormatting sqref="T66:V66">
    <cfRule type="cellIs" dxfId="580" priority="331" operator="equal">
      <formula>0</formula>
    </cfRule>
  </conditionalFormatting>
  <conditionalFormatting sqref="W66:CT66">
    <cfRule type="cellIs" dxfId="579" priority="330" operator="equal">
      <formula>0</formula>
    </cfRule>
  </conditionalFormatting>
  <conditionalFormatting sqref="T84:V84">
    <cfRule type="cellIs" dxfId="578" priority="328" operator="equal">
      <formula>0</formula>
    </cfRule>
  </conditionalFormatting>
  <conditionalFormatting sqref="W84:CT84">
    <cfRule type="cellIs" dxfId="577" priority="327" operator="equal">
      <formula>0</formula>
    </cfRule>
  </conditionalFormatting>
  <conditionalFormatting sqref="W106:CT106">
    <cfRule type="cellIs" dxfId="576" priority="326" operator="equal">
      <formula>0</formula>
    </cfRule>
  </conditionalFormatting>
  <conditionalFormatting sqref="T106:V106">
    <cfRule type="cellIs" dxfId="575" priority="325" operator="equal">
      <formula>0</formula>
    </cfRule>
  </conditionalFormatting>
  <conditionalFormatting sqref="W108:CT108">
    <cfRule type="cellIs" dxfId="574" priority="324" operator="equal">
      <formula>0</formula>
    </cfRule>
  </conditionalFormatting>
  <conditionalFormatting sqref="T108:V108">
    <cfRule type="cellIs" dxfId="573" priority="323" operator="equal">
      <formula>0</formula>
    </cfRule>
  </conditionalFormatting>
  <conditionalFormatting sqref="W109:CT109">
    <cfRule type="cellIs" dxfId="572" priority="322" operator="equal">
      <formula>0</formula>
    </cfRule>
  </conditionalFormatting>
  <conditionalFormatting sqref="T109:V109">
    <cfRule type="cellIs" dxfId="571" priority="321" operator="equal">
      <formula>0</formula>
    </cfRule>
  </conditionalFormatting>
  <conditionalFormatting sqref="W58:CT58">
    <cfRule type="cellIs" dxfId="570" priority="320" operator="equal">
      <formula>0</formula>
    </cfRule>
  </conditionalFormatting>
  <conditionalFormatting sqref="T58:V58">
    <cfRule type="cellIs" dxfId="569" priority="319" operator="equal">
      <formula>0</formula>
    </cfRule>
  </conditionalFormatting>
  <conditionalFormatting sqref="W110:CT110">
    <cfRule type="cellIs" dxfId="568" priority="318" operator="equal">
      <formula>0</formula>
    </cfRule>
  </conditionalFormatting>
  <conditionalFormatting sqref="T110:V110">
    <cfRule type="cellIs" dxfId="567" priority="317" operator="equal">
      <formula>0</formula>
    </cfRule>
  </conditionalFormatting>
  <conditionalFormatting sqref="T95:V95">
    <cfRule type="cellIs" dxfId="566" priority="315" operator="equal">
      <formula>0</formula>
    </cfRule>
  </conditionalFormatting>
  <conditionalFormatting sqref="W95:CT95">
    <cfRule type="cellIs" dxfId="565" priority="316" operator="equal">
      <formula>0</formula>
    </cfRule>
  </conditionalFormatting>
  <conditionalFormatting sqref="W111:CT111">
    <cfRule type="cellIs" dxfId="564" priority="314" operator="equal">
      <formula>0</formula>
    </cfRule>
  </conditionalFormatting>
  <conditionalFormatting sqref="T111:V111">
    <cfRule type="cellIs" dxfId="563" priority="313" operator="equal">
      <formula>0</formula>
    </cfRule>
  </conditionalFormatting>
  <conditionalFormatting sqref="T96:V96">
    <cfRule type="cellIs" dxfId="562" priority="311" operator="equal">
      <formula>0</formula>
    </cfRule>
  </conditionalFormatting>
  <conditionalFormatting sqref="W96:CT96">
    <cfRule type="cellIs" dxfId="561" priority="312" operator="equal">
      <formula>0</formula>
    </cfRule>
  </conditionalFormatting>
  <conditionalFormatting sqref="T65:V65">
    <cfRule type="cellIs" dxfId="560" priority="310" operator="equal">
      <formula>0</formula>
    </cfRule>
  </conditionalFormatting>
  <conditionalFormatting sqref="W65:CT65">
    <cfRule type="cellIs" dxfId="559" priority="309" operator="equal">
      <formula>0</formula>
    </cfRule>
  </conditionalFormatting>
  <conditionalFormatting sqref="T69:V69">
    <cfRule type="cellIs" dxfId="558" priority="307" operator="equal">
      <formula>0</formula>
    </cfRule>
  </conditionalFormatting>
  <conditionalFormatting sqref="W69:CT69">
    <cfRule type="cellIs" dxfId="557" priority="308" operator="equal">
      <formula>0</formula>
    </cfRule>
  </conditionalFormatting>
  <conditionalFormatting sqref="W59:CT59">
    <cfRule type="cellIs" dxfId="556" priority="306" operator="equal">
      <formula>0</formula>
    </cfRule>
  </conditionalFormatting>
  <conditionalFormatting sqref="T59:V59">
    <cfRule type="cellIs" dxfId="555" priority="305" operator="equal">
      <formula>0</formula>
    </cfRule>
  </conditionalFormatting>
  <conditionalFormatting sqref="T97:V97">
    <cfRule type="cellIs" dxfId="554" priority="303" operator="equal">
      <formula>0</formula>
    </cfRule>
  </conditionalFormatting>
  <conditionalFormatting sqref="W97:CT97">
    <cfRule type="cellIs" dxfId="553" priority="304" operator="equal">
      <formula>0</formula>
    </cfRule>
  </conditionalFormatting>
  <conditionalFormatting sqref="T75:V75">
    <cfRule type="cellIs" dxfId="552" priority="302" operator="equal">
      <formula>0</formula>
    </cfRule>
  </conditionalFormatting>
  <conditionalFormatting sqref="W75:CT75">
    <cfRule type="cellIs" dxfId="551" priority="301" operator="equal">
      <formula>0</formula>
    </cfRule>
  </conditionalFormatting>
  <conditionalFormatting sqref="T85:V85">
    <cfRule type="cellIs" dxfId="550" priority="300" operator="equal">
      <formula>0</formula>
    </cfRule>
  </conditionalFormatting>
  <conditionalFormatting sqref="W85:CT85">
    <cfRule type="cellIs" dxfId="549" priority="299" operator="equal">
      <formula>0</formula>
    </cfRule>
  </conditionalFormatting>
  <conditionalFormatting sqref="T83:V83">
    <cfRule type="cellIs" dxfId="548" priority="298" operator="equal">
      <formula>0</formula>
    </cfRule>
  </conditionalFormatting>
  <conditionalFormatting sqref="W83:CT83">
    <cfRule type="cellIs" dxfId="547" priority="297" operator="equal">
      <formula>0</formula>
    </cfRule>
  </conditionalFormatting>
  <conditionalFormatting sqref="T89:V89">
    <cfRule type="cellIs" dxfId="546" priority="296" operator="equal">
      <formula>0</formula>
    </cfRule>
  </conditionalFormatting>
  <conditionalFormatting sqref="W89:CT89">
    <cfRule type="cellIs" dxfId="545" priority="295" operator="equal">
      <formula>0</formula>
    </cfRule>
  </conditionalFormatting>
  <conditionalFormatting sqref="T86:V86">
    <cfRule type="cellIs" dxfId="544" priority="294" operator="equal">
      <formula>0</formula>
    </cfRule>
  </conditionalFormatting>
  <conditionalFormatting sqref="W86:CT86">
    <cfRule type="cellIs" dxfId="543" priority="293" operator="equal">
      <formula>0</formula>
    </cfRule>
  </conditionalFormatting>
  <conditionalFormatting sqref="W112:CT112">
    <cfRule type="cellIs" dxfId="542" priority="292" operator="equal">
      <formula>0</formula>
    </cfRule>
  </conditionalFormatting>
  <conditionalFormatting sqref="T112:V112">
    <cfRule type="cellIs" dxfId="541" priority="291" operator="equal">
      <formula>0</formula>
    </cfRule>
  </conditionalFormatting>
  <conditionalFormatting sqref="T98:V98">
    <cfRule type="cellIs" dxfId="540" priority="289" operator="equal">
      <formula>0</formula>
    </cfRule>
  </conditionalFormatting>
  <conditionalFormatting sqref="W98:CT98">
    <cfRule type="cellIs" dxfId="539" priority="290" operator="equal">
      <formula>0</formula>
    </cfRule>
  </conditionalFormatting>
  <conditionalFormatting sqref="T99:V99">
    <cfRule type="cellIs" dxfId="538" priority="287" operator="equal">
      <formula>0</formula>
    </cfRule>
  </conditionalFormatting>
  <conditionalFormatting sqref="W99:CT99">
    <cfRule type="cellIs" dxfId="537" priority="288" operator="equal">
      <formula>0</formula>
    </cfRule>
  </conditionalFormatting>
  <conditionalFormatting sqref="T70:V70">
    <cfRule type="cellIs" dxfId="536" priority="285" operator="equal">
      <formula>0</formula>
    </cfRule>
  </conditionalFormatting>
  <conditionalFormatting sqref="W70:CT70">
    <cfRule type="cellIs" dxfId="535" priority="286" operator="equal">
      <formula>0</formula>
    </cfRule>
  </conditionalFormatting>
  <conditionalFormatting sqref="T74:V74">
    <cfRule type="cellIs" dxfId="534" priority="284" operator="equal">
      <formula>0</formula>
    </cfRule>
  </conditionalFormatting>
  <conditionalFormatting sqref="W74:CT74">
    <cfRule type="cellIs" dxfId="533" priority="283" operator="equal">
      <formula>0</formula>
    </cfRule>
  </conditionalFormatting>
  <conditionalFormatting sqref="T88:V88">
    <cfRule type="cellIs" dxfId="532" priority="282" operator="equal">
      <formula>0</formula>
    </cfRule>
  </conditionalFormatting>
  <conditionalFormatting sqref="W88:CT88">
    <cfRule type="cellIs" dxfId="531" priority="281" operator="equal">
      <formula>0</formula>
    </cfRule>
  </conditionalFormatting>
  <conditionalFormatting sqref="W60:CT60">
    <cfRule type="cellIs" dxfId="530" priority="280" operator="equal">
      <formula>0</formula>
    </cfRule>
  </conditionalFormatting>
  <conditionalFormatting sqref="T60:V60">
    <cfRule type="cellIs" dxfId="529" priority="279" operator="equal">
      <formula>0</formula>
    </cfRule>
  </conditionalFormatting>
  <conditionalFormatting sqref="W61:CT61">
    <cfRule type="cellIs" dxfId="528" priority="278" operator="equal">
      <formula>0</formula>
    </cfRule>
  </conditionalFormatting>
  <conditionalFormatting sqref="T61:V61">
    <cfRule type="cellIs" dxfId="527" priority="277" operator="equal">
      <formula>0</formula>
    </cfRule>
  </conditionalFormatting>
  <conditionalFormatting sqref="T87:V87">
    <cfRule type="cellIs" dxfId="526" priority="276" operator="equal">
      <formula>0</formula>
    </cfRule>
  </conditionalFormatting>
  <conditionalFormatting sqref="W87:CT87">
    <cfRule type="cellIs" dxfId="525" priority="275" operator="equal">
      <formula>0</formula>
    </cfRule>
  </conditionalFormatting>
  <conditionalFormatting sqref="T100:V100">
    <cfRule type="cellIs" dxfId="524" priority="273" operator="equal">
      <formula>0</formula>
    </cfRule>
  </conditionalFormatting>
  <conditionalFormatting sqref="W100:CT100">
    <cfRule type="cellIs" dxfId="523" priority="274" operator="equal">
      <formula>0</formula>
    </cfRule>
  </conditionalFormatting>
  <conditionalFormatting sqref="T90:V90">
    <cfRule type="cellIs" dxfId="522" priority="272" operator="equal">
      <formula>0</formula>
    </cfRule>
  </conditionalFormatting>
  <conditionalFormatting sqref="W90:CT90">
    <cfRule type="cellIs" dxfId="521" priority="271" operator="equal">
      <formula>0</formula>
    </cfRule>
  </conditionalFormatting>
  <conditionalFormatting sqref="T76:V76">
    <cfRule type="cellIs" dxfId="520" priority="270" operator="equal">
      <formula>0</formula>
    </cfRule>
  </conditionalFormatting>
  <conditionalFormatting sqref="W76:CT76">
    <cfRule type="cellIs" dxfId="519" priority="269" operator="equal">
      <formula>0</formula>
    </cfRule>
  </conditionalFormatting>
  <conditionalFormatting sqref="T80:V80">
    <cfRule type="cellIs" dxfId="518" priority="268" operator="equal">
      <formula>0</formula>
    </cfRule>
  </conditionalFormatting>
  <conditionalFormatting sqref="W80:CT80">
    <cfRule type="cellIs" dxfId="517" priority="267" operator="equal">
      <formula>0</formula>
    </cfRule>
  </conditionalFormatting>
  <conditionalFormatting sqref="T78:V78">
    <cfRule type="cellIs" dxfId="516" priority="264" operator="equal">
      <formula>0</formula>
    </cfRule>
  </conditionalFormatting>
  <conditionalFormatting sqref="W78:CT78">
    <cfRule type="cellIs" dxfId="515" priority="263" operator="equal">
      <formula>0</formula>
    </cfRule>
  </conditionalFormatting>
  <conditionalFormatting sqref="T79:V79">
    <cfRule type="cellIs" dxfId="514" priority="262" operator="equal">
      <formula>0</formula>
    </cfRule>
  </conditionalFormatting>
  <conditionalFormatting sqref="W79:CT79">
    <cfRule type="cellIs" dxfId="513" priority="261" operator="equal">
      <formula>0</formula>
    </cfRule>
  </conditionalFormatting>
  <conditionalFormatting sqref="T22:V22">
    <cfRule type="cellIs" dxfId="512" priority="250" operator="equal">
      <formula>0</formula>
    </cfRule>
  </conditionalFormatting>
  <conditionalFormatting sqref="W22:CT22">
    <cfRule type="cellIs" dxfId="511" priority="249" operator="equal">
      <formula>0</formula>
    </cfRule>
  </conditionalFormatting>
  <conditionalFormatting sqref="T23:V23">
    <cfRule type="cellIs" dxfId="510" priority="248" operator="equal">
      <formula>0</formula>
    </cfRule>
  </conditionalFormatting>
  <conditionalFormatting sqref="W23:CT23">
    <cfRule type="cellIs" dxfId="509" priority="247" operator="equal">
      <formula>0</formula>
    </cfRule>
  </conditionalFormatting>
  <conditionalFormatting sqref="T24:V24">
    <cfRule type="cellIs" dxfId="508" priority="246" operator="equal">
      <formula>0</formula>
    </cfRule>
  </conditionalFormatting>
  <conditionalFormatting sqref="W24:CT24">
    <cfRule type="cellIs" dxfId="507" priority="245" operator="equal">
      <formula>0</formula>
    </cfRule>
  </conditionalFormatting>
  <conditionalFormatting sqref="T25:V25">
    <cfRule type="cellIs" dxfId="506" priority="244" operator="equal">
      <formula>0</formula>
    </cfRule>
  </conditionalFormatting>
  <conditionalFormatting sqref="W25:CT25">
    <cfRule type="cellIs" dxfId="505" priority="243" operator="equal">
      <formula>0</formula>
    </cfRule>
  </conditionalFormatting>
  <conditionalFormatting sqref="T26:V26">
    <cfRule type="cellIs" dxfId="504" priority="242" operator="equal">
      <formula>0</formula>
    </cfRule>
  </conditionalFormatting>
  <conditionalFormatting sqref="W26:CT26">
    <cfRule type="cellIs" dxfId="503" priority="241" operator="equal">
      <formula>0</formula>
    </cfRule>
  </conditionalFormatting>
  <conditionalFormatting sqref="T42:CT42">
    <cfRule type="cellIs" dxfId="502" priority="236" operator="equal">
      <formula>0</formula>
    </cfRule>
  </conditionalFormatting>
  <conditionalFormatting sqref="T127:V127">
    <cfRule type="cellIs" dxfId="501" priority="235" operator="equal">
      <formula>0</formula>
    </cfRule>
  </conditionalFormatting>
  <conditionalFormatting sqref="W127:CT127">
    <cfRule type="cellIs" dxfId="500" priority="233" operator="equal">
      <formula>0</formula>
    </cfRule>
  </conditionalFormatting>
  <conditionalFormatting sqref="T71:V71">
    <cfRule type="cellIs" dxfId="499" priority="230" operator="equal">
      <formula>0</formula>
    </cfRule>
  </conditionalFormatting>
  <conditionalFormatting sqref="W71:CT71">
    <cfRule type="cellIs" dxfId="498" priority="231" operator="equal">
      <formula>0</formula>
    </cfRule>
  </conditionalFormatting>
  <conditionalFormatting sqref="T72:V72">
    <cfRule type="cellIs" dxfId="497" priority="228" operator="equal">
      <formula>0</formula>
    </cfRule>
  </conditionalFormatting>
  <conditionalFormatting sqref="W72:CT72">
    <cfRule type="cellIs" dxfId="496" priority="229" operator="equal">
      <formula>0</formula>
    </cfRule>
  </conditionalFormatting>
  <conditionalFormatting sqref="T128:V128">
    <cfRule type="cellIs" dxfId="495" priority="227" operator="equal">
      <formula>0</formula>
    </cfRule>
  </conditionalFormatting>
  <conditionalFormatting sqref="W128:CT128">
    <cfRule type="cellIs" dxfId="494" priority="226" operator="equal">
      <formula>0</formula>
    </cfRule>
  </conditionalFormatting>
  <conditionalFormatting sqref="N16">
    <cfRule type="containsBlanks" dxfId="493" priority="219">
      <formula>LEN(TRIM(N16))=0</formula>
    </cfRule>
  </conditionalFormatting>
  <conditionalFormatting sqref="T16:CT16">
    <cfRule type="cellIs" dxfId="492" priority="218" operator="equal">
      <formula>0</formula>
    </cfRule>
  </conditionalFormatting>
  <conditionalFormatting sqref="T17:CT17">
    <cfRule type="cellIs" dxfId="491" priority="217" operator="lessThan">
      <formula>0</formula>
    </cfRule>
  </conditionalFormatting>
  <conditionalFormatting sqref="W113:CT113">
    <cfRule type="cellIs" dxfId="490" priority="216" operator="equal">
      <formula>0</formula>
    </cfRule>
  </conditionalFormatting>
  <conditionalFormatting sqref="T113:V113">
    <cfRule type="cellIs" dxfId="489" priority="215" operator="equal">
      <formula>0</formula>
    </cfRule>
  </conditionalFormatting>
  <conditionalFormatting sqref="W107:CT107">
    <cfRule type="cellIs" dxfId="488" priority="214" operator="equal">
      <formula>0</formula>
    </cfRule>
  </conditionalFormatting>
  <conditionalFormatting sqref="T107:V107">
    <cfRule type="cellIs" dxfId="487" priority="213" operator="equal">
      <formula>0</formula>
    </cfRule>
  </conditionalFormatting>
  <conditionalFormatting sqref="K5:L5">
    <cfRule type="containsBlanks" dxfId="486" priority="212">
      <formula>LEN(TRIM(K5))=0</formula>
    </cfRule>
  </conditionalFormatting>
  <conditionalFormatting sqref="I14 K14:L14">
    <cfRule type="cellIs" dxfId="485" priority="208" operator="lessThan">
      <formula>0</formula>
    </cfRule>
    <cfRule type="cellIs" dxfId="484" priority="209" operator="greaterThan">
      <formula>0</formula>
    </cfRule>
    <cfRule type="cellIs" dxfId="483" priority="210" operator="equal">
      <formula>0</formula>
    </cfRule>
  </conditionalFormatting>
  <conditionalFormatting sqref="I11 K11:L11">
    <cfRule type="cellIs" dxfId="482" priority="207" operator="equal">
      <formula>0</formula>
    </cfRule>
  </conditionalFormatting>
  <conditionalFormatting sqref="I12 K12:L12">
    <cfRule type="cellIs" dxfId="481" priority="206" operator="equal">
      <formula>0</formula>
    </cfRule>
  </conditionalFormatting>
  <conditionalFormatting sqref="I13 K13:L13">
    <cfRule type="cellIs" dxfId="480" priority="205" operator="equal">
      <formula>0</formula>
    </cfRule>
  </conditionalFormatting>
  <conditionalFormatting sqref="I15 K15:L15">
    <cfRule type="cellIs" dxfId="479" priority="204" operator="lessThan">
      <formula>0</formula>
    </cfRule>
  </conditionalFormatting>
  <conditionalFormatting sqref="I19 K19:L19">
    <cfRule type="cellIs" dxfId="478" priority="203" operator="equal">
      <formula>0</formula>
    </cfRule>
  </conditionalFormatting>
  <conditionalFormatting sqref="I21 K21:L21">
    <cfRule type="cellIs" dxfId="477" priority="202" operator="equal">
      <formula>0</formula>
    </cfRule>
  </conditionalFormatting>
  <conditionalFormatting sqref="I27 K27:L27">
    <cfRule type="cellIs" dxfId="476" priority="201" operator="equal">
      <formula>0</formula>
    </cfRule>
  </conditionalFormatting>
  <conditionalFormatting sqref="I28 K28:L28">
    <cfRule type="cellIs" dxfId="475" priority="200" operator="equal">
      <formula>0</formula>
    </cfRule>
  </conditionalFormatting>
  <conditionalFormatting sqref="I31 K31:L31">
    <cfRule type="cellIs" dxfId="474" priority="199" operator="equal">
      <formula>0</formula>
    </cfRule>
  </conditionalFormatting>
  <conditionalFormatting sqref="I34 K34:L34">
    <cfRule type="cellIs" dxfId="473" priority="198" operator="equal">
      <formula>0</formula>
    </cfRule>
  </conditionalFormatting>
  <conditionalFormatting sqref="I37 K37:L37">
    <cfRule type="cellIs" dxfId="472" priority="197" operator="equal">
      <formula>0</formula>
    </cfRule>
  </conditionalFormatting>
  <conditionalFormatting sqref="I38 K38:L38">
    <cfRule type="cellIs" dxfId="471" priority="196" operator="equal">
      <formula>0</formula>
    </cfRule>
  </conditionalFormatting>
  <conditionalFormatting sqref="I39 K39:L39">
    <cfRule type="cellIs" dxfId="470" priority="195" operator="equal">
      <formula>0</formula>
    </cfRule>
  </conditionalFormatting>
  <conditionalFormatting sqref="I49 K49:L49">
    <cfRule type="cellIs" dxfId="469" priority="194" operator="equal">
      <formula>0</formula>
    </cfRule>
  </conditionalFormatting>
  <conditionalFormatting sqref="I51 K51:L51">
    <cfRule type="cellIs" dxfId="468" priority="193" operator="equal">
      <formula>0</formula>
    </cfRule>
  </conditionalFormatting>
  <conditionalFormatting sqref="K54:L55 I54:I55">
    <cfRule type="cellIs" dxfId="467" priority="192" operator="equal">
      <formula>0</formula>
    </cfRule>
  </conditionalFormatting>
  <conditionalFormatting sqref="K91:L91">
    <cfRule type="cellIs" dxfId="466" priority="191" operator="equal">
      <formula>0</formula>
    </cfRule>
  </conditionalFormatting>
  <conditionalFormatting sqref="I116 K116:L116">
    <cfRule type="cellIs" dxfId="465" priority="190" operator="equal">
      <formula>0</formula>
    </cfRule>
  </conditionalFormatting>
  <conditionalFormatting sqref="I120 K120:L120">
    <cfRule type="cellIs" dxfId="464" priority="189" operator="equal">
      <formula>0</formula>
    </cfRule>
  </conditionalFormatting>
  <conditionalFormatting sqref="I123 K123:L123">
    <cfRule type="cellIs" dxfId="463" priority="188" operator="equal">
      <formula>0</formula>
    </cfRule>
  </conditionalFormatting>
  <conditionalFormatting sqref="I124 K124:L124">
    <cfRule type="cellIs" dxfId="462" priority="187" operator="equal">
      <formula>0</formula>
    </cfRule>
  </conditionalFormatting>
  <conditionalFormatting sqref="I117 K117:L117">
    <cfRule type="cellIs" dxfId="461" priority="186" operator="equal">
      <formula>0</formula>
    </cfRule>
  </conditionalFormatting>
  <conditionalFormatting sqref="I63 K63:L63">
    <cfRule type="cellIs" dxfId="460" priority="183" operator="equal">
      <formula>0</formula>
    </cfRule>
  </conditionalFormatting>
  <conditionalFormatting sqref="I52 K52:L52">
    <cfRule type="cellIs" dxfId="459" priority="185" operator="equal">
      <formula>0</formula>
    </cfRule>
  </conditionalFormatting>
  <conditionalFormatting sqref="I53 K53:L53">
    <cfRule type="cellIs" dxfId="458" priority="184" operator="equal">
      <formula>0</formula>
    </cfRule>
  </conditionalFormatting>
  <conditionalFormatting sqref="I62 K62:L62">
    <cfRule type="cellIs" dxfId="457" priority="182" operator="equal">
      <formula>0</formula>
    </cfRule>
  </conditionalFormatting>
  <conditionalFormatting sqref="I64 K64:L64">
    <cfRule type="cellIs" dxfId="456" priority="181" operator="equal">
      <formula>0</formula>
    </cfRule>
  </conditionalFormatting>
  <conditionalFormatting sqref="I103 K103:L103">
    <cfRule type="cellIs" dxfId="455" priority="180" operator="equal">
      <formula>0</formula>
    </cfRule>
  </conditionalFormatting>
  <conditionalFormatting sqref="I104:I105 K104:L105">
    <cfRule type="cellIs" dxfId="454" priority="179" operator="equal">
      <formula>0</formula>
    </cfRule>
  </conditionalFormatting>
  <conditionalFormatting sqref="I56 K56:L56">
    <cfRule type="cellIs" dxfId="453" priority="176" operator="equal">
      <formula>0</formula>
    </cfRule>
  </conditionalFormatting>
  <conditionalFormatting sqref="I93:I94 K93:L94">
    <cfRule type="cellIs" dxfId="452" priority="178" operator="equal">
      <formula>0</formula>
    </cfRule>
  </conditionalFormatting>
  <conditionalFormatting sqref="K92:L92">
    <cfRule type="cellIs" dxfId="451" priority="177" operator="equal">
      <formula>0</formula>
    </cfRule>
  </conditionalFormatting>
  <conditionalFormatting sqref="I57 K57:L57">
    <cfRule type="cellIs" dxfId="450" priority="175" operator="equal">
      <formula>0</formula>
    </cfRule>
  </conditionalFormatting>
  <conditionalFormatting sqref="K82:L82">
    <cfRule type="cellIs" dxfId="449" priority="174" operator="equal">
      <formula>0</formula>
    </cfRule>
  </conditionalFormatting>
  <conditionalFormatting sqref="K81:L81">
    <cfRule type="cellIs" dxfId="448" priority="173" operator="equal">
      <formula>0</formula>
    </cfRule>
  </conditionalFormatting>
  <conditionalFormatting sqref="I67:I68 K67:L68">
    <cfRule type="cellIs" dxfId="447" priority="172" operator="equal">
      <formula>0</formula>
    </cfRule>
  </conditionalFormatting>
  <conditionalFormatting sqref="I66 K66:L66">
    <cfRule type="cellIs" dxfId="446" priority="171" operator="equal">
      <formula>0</formula>
    </cfRule>
  </conditionalFormatting>
  <conditionalFormatting sqref="K84:L84">
    <cfRule type="cellIs" dxfId="445" priority="170" operator="equal">
      <formula>0</formula>
    </cfRule>
  </conditionalFormatting>
  <conditionalFormatting sqref="I106 K106:L106">
    <cfRule type="cellIs" dxfId="444" priority="169" operator="equal">
      <formula>0</formula>
    </cfRule>
  </conditionalFormatting>
  <conditionalFormatting sqref="I108 K108:L108">
    <cfRule type="cellIs" dxfId="443" priority="168" operator="equal">
      <formula>0</formula>
    </cfRule>
  </conditionalFormatting>
  <conditionalFormatting sqref="I109 K109:L109">
    <cfRule type="cellIs" dxfId="442" priority="167" operator="equal">
      <formula>0</formula>
    </cfRule>
  </conditionalFormatting>
  <conditionalFormatting sqref="I58 K58:L58">
    <cfRule type="cellIs" dxfId="441" priority="166" operator="equal">
      <formula>0</formula>
    </cfRule>
  </conditionalFormatting>
  <conditionalFormatting sqref="I110 K110:L110">
    <cfRule type="cellIs" dxfId="440" priority="165" operator="equal">
      <formula>0</formula>
    </cfRule>
  </conditionalFormatting>
  <conditionalFormatting sqref="I95 K95:L95">
    <cfRule type="cellIs" dxfId="439" priority="164" operator="equal">
      <formula>0</formula>
    </cfRule>
  </conditionalFormatting>
  <conditionalFormatting sqref="I111 K111:L111">
    <cfRule type="cellIs" dxfId="438" priority="163" operator="equal">
      <formula>0</formula>
    </cfRule>
  </conditionalFormatting>
  <conditionalFormatting sqref="I96 K96:L96">
    <cfRule type="cellIs" dxfId="437" priority="162" operator="equal">
      <formula>0</formula>
    </cfRule>
  </conditionalFormatting>
  <conditionalFormatting sqref="I65 K65:L65">
    <cfRule type="cellIs" dxfId="436" priority="161" operator="equal">
      <formula>0</formula>
    </cfRule>
  </conditionalFormatting>
  <conditionalFormatting sqref="I69 K69:L69">
    <cfRule type="cellIs" dxfId="435" priority="160" operator="equal">
      <formula>0</formula>
    </cfRule>
  </conditionalFormatting>
  <conditionalFormatting sqref="I59 K59:L59">
    <cfRule type="cellIs" dxfId="434" priority="159" operator="equal">
      <formula>0</formula>
    </cfRule>
  </conditionalFormatting>
  <conditionalFormatting sqref="I97 K97:L97">
    <cfRule type="cellIs" dxfId="433" priority="158" operator="equal">
      <formula>0</formula>
    </cfRule>
  </conditionalFormatting>
  <conditionalFormatting sqref="K75:L75 I75:I92">
    <cfRule type="cellIs" dxfId="432" priority="157" operator="equal">
      <formula>0</formula>
    </cfRule>
  </conditionalFormatting>
  <conditionalFormatting sqref="K85:L85">
    <cfRule type="cellIs" dxfId="431" priority="156" operator="equal">
      <formula>0</formula>
    </cfRule>
  </conditionalFormatting>
  <conditionalFormatting sqref="K83:L83">
    <cfRule type="cellIs" dxfId="430" priority="155" operator="equal">
      <formula>0</formula>
    </cfRule>
  </conditionalFormatting>
  <conditionalFormatting sqref="K89:L89">
    <cfRule type="cellIs" dxfId="429" priority="154" operator="equal">
      <formula>0</formula>
    </cfRule>
  </conditionalFormatting>
  <conditionalFormatting sqref="K86:L86">
    <cfRule type="cellIs" dxfId="428" priority="153" operator="equal">
      <formula>0</formula>
    </cfRule>
  </conditionalFormatting>
  <conditionalFormatting sqref="I112 K112:L112">
    <cfRule type="cellIs" dxfId="427" priority="152" operator="equal">
      <formula>0</formula>
    </cfRule>
  </conditionalFormatting>
  <conditionalFormatting sqref="I98 K98:L98">
    <cfRule type="cellIs" dxfId="426" priority="151" operator="equal">
      <formula>0</formula>
    </cfRule>
  </conditionalFormatting>
  <conditionalFormatting sqref="I99 K99:L99">
    <cfRule type="cellIs" dxfId="425" priority="150" operator="equal">
      <formula>0</formula>
    </cfRule>
  </conditionalFormatting>
  <conditionalFormatting sqref="I70 K70:L70">
    <cfRule type="cellIs" dxfId="424" priority="149" operator="equal">
      <formula>0</formula>
    </cfRule>
  </conditionalFormatting>
  <conditionalFormatting sqref="I74 K74:L74">
    <cfRule type="cellIs" dxfId="423" priority="148" operator="equal">
      <formula>0</formula>
    </cfRule>
  </conditionalFormatting>
  <conditionalFormatting sqref="K88:L88">
    <cfRule type="cellIs" dxfId="422" priority="147" operator="equal">
      <formula>0</formula>
    </cfRule>
  </conditionalFormatting>
  <conditionalFormatting sqref="I60 K60:L60">
    <cfRule type="cellIs" dxfId="421" priority="146" operator="equal">
      <formula>0</formula>
    </cfRule>
  </conditionalFormatting>
  <conditionalFormatting sqref="I61 K61:L61">
    <cfRule type="cellIs" dxfId="420" priority="145" operator="equal">
      <formula>0</formula>
    </cfRule>
  </conditionalFormatting>
  <conditionalFormatting sqref="K87:L87">
    <cfRule type="cellIs" dxfId="419" priority="144" operator="equal">
      <formula>0</formula>
    </cfRule>
  </conditionalFormatting>
  <conditionalFormatting sqref="I100 K100:L100">
    <cfRule type="cellIs" dxfId="418" priority="143" operator="equal">
      <formula>0</formula>
    </cfRule>
  </conditionalFormatting>
  <conditionalFormatting sqref="K90:L90">
    <cfRule type="cellIs" dxfId="417" priority="142" operator="equal">
      <formula>0</formula>
    </cfRule>
  </conditionalFormatting>
  <conditionalFormatting sqref="K76:L76">
    <cfRule type="cellIs" dxfId="416" priority="141" operator="equal">
      <formula>0</formula>
    </cfRule>
  </conditionalFormatting>
  <conditionalFormatting sqref="K80:L80">
    <cfRule type="cellIs" dxfId="415" priority="140" operator="equal">
      <formula>0</formula>
    </cfRule>
  </conditionalFormatting>
  <conditionalFormatting sqref="K78:L78">
    <cfRule type="cellIs" dxfId="414" priority="139" operator="equal">
      <formula>0</formula>
    </cfRule>
  </conditionalFormatting>
  <conditionalFormatting sqref="K79:L79">
    <cfRule type="cellIs" dxfId="413" priority="138" operator="equal">
      <formula>0</formula>
    </cfRule>
  </conditionalFormatting>
  <conditionalFormatting sqref="K22:L22">
    <cfRule type="cellIs" dxfId="412" priority="132" operator="equal">
      <formula>0</formula>
    </cfRule>
  </conditionalFormatting>
  <conditionalFormatting sqref="K23:L23">
    <cfRule type="cellIs" dxfId="411" priority="131" operator="equal">
      <formula>0</formula>
    </cfRule>
  </conditionalFormatting>
  <conditionalFormatting sqref="K24:L24">
    <cfRule type="cellIs" dxfId="410" priority="130" operator="equal">
      <formula>0</formula>
    </cfRule>
  </conditionalFormatting>
  <conditionalFormatting sqref="K25:L25">
    <cfRule type="cellIs" dxfId="409" priority="129" operator="equal">
      <formula>0</formula>
    </cfRule>
  </conditionalFormatting>
  <conditionalFormatting sqref="K26:L26">
    <cfRule type="cellIs" dxfId="408" priority="128" operator="equal">
      <formula>0</formula>
    </cfRule>
  </conditionalFormatting>
  <conditionalFormatting sqref="I42 K42:L42">
    <cfRule type="cellIs" dxfId="407" priority="125" operator="equal">
      <formula>0</formula>
    </cfRule>
  </conditionalFormatting>
  <conditionalFormatting sqref="I127 K127:L127">
    <cfRule type="cellIs" dxfId="406" priority="124" operator="equal">
      <formula>0</formula>
    </cfRule>
  </conditionalFormatting>
  <conditionalFormatting sqref="I71 K71:L71">
    <cfRule type="cellIs" dxfId="405" priority="123" operator="equal">
      <formula>0</formula>
    </cfRule>
  </conditionalFormatting>
  <conditionalFormatting sqref="I72 K72:L72">
    <cfRule type="cellIs" dxfId="404" priority="122" operator="equal">
      <formula>0</formula>
    </cfRule>
  </conditionalFormatting>
  <conditionalFormatting sqref="I128 K128:L128">
    <cfRule type="cellIs" dxfId="403" priority="121" operator="equal">
      <formula>0</formula>
    </cfRule>
  </conditionalFormatting>
  <conditionalFormatting sqref="I16 K16:L16">
    <cfRule type="cellIs" dxfId="402" priority="117" operator="equal">
      <formula>0</formula>
    </cfRule>
  </conditionalFormatting>
  <conditionalFormatting sqref="I17 K17:L17">
    <cfRule type="cellIs" dxfId="401" priority="116" operator="lessThan">
      <formula>0</formula>
    </cfRule>
  </conditionalFormatting>
  <conditionalFormatting sqref="I113 K113:L113">
    <cfRule type="cellIs" dxfId="400" priority="115" operator="equal">
      <formula>0</formula>
    </cfRule>
  </conditionalFormatting>
  <conditionalFormatting sqref="I107 K107:L107">
    <cfRule type="cellIs" dxfId="399" priority="114" operator="equal">
      <formula>0</formula>
    </cfRule>
  </conditionalFormatting>
  <conditionalFormatting sqref="I5:I8">
    <cfRule type="containsBlanks" dxfId="398" priority="113">
      <formula>LEN(TRIM(I5))=0</formula>
    </cfRule>
  </conditionalFormatting>
  <conditionalFormatting sqref="I8">
    <cfRule type="cellIs" dxfId="397" priority="112" operator="equal">
      <formula>INT($F$3)</formula>
    </cfRule>
  </conditionalFormatting>
  <conditionalFormatting sqref="K8:L8">
    <cfRule type="cellIs" dxfId="396" priority="110" operator="equal">
      <formula>INT($F$3)</formula>
    </cfRule>
  </conditionalFormatting>
  <conditionalFormatting sqref="K6:L8">
    <cfRule type="containsBlanks" dxfId="395" priority="111">
      <formula>LEN(TRIM(K6))=0</formula>
    </cfRule>
  </conditionalFormatting>
  <conditionalFormatting sqref="T73:V73">
    <cfRule type="cellIs" dxfId="394" priority="21" operator="equal">
      <formula>0</formula>
    </cfRule>
  </conditionalFormatting>
  <conditionalFormatting sqref="W73:CT73">
    <cfRule type="cellIs" dxfId="393" priority="22" operator="equal">
      <formula>0</formula>
    </cfRule>
  </conditionalFormatting>
  <conditionalFormatting sqref="I73 K73:L73">
    <cfRule type="cellIs" dxfId="392" priority="20" operator="equal">
      <formula>0</formula>
    </cfRule>
  </conditionalFormatting>
  <conditionalFormatting sqref="T129:V129">
    <cfRule type="cellIs" dxfId="391" priority="18" operator="equal">
      <formula>0</formula>
    </cfRule>
  </conditionalFormatting>
  <conditionalFormatting sqref="W129:CT129">
    <cfRule type="cellIs" dxfId="390" priority="17" operator="equal">
      <formula>0</formula>
    </cfRule>
  </conditionalFormatting>
  <conditionalFormatting sqref="I129 K129:L129">
    <cfRule type="cellIs" dxfId="389" priority="16" operator="equal">
      <formula>0</formula>
    </cfRule>
  </conditionalFormatting>
  <conditionalFormatting sqref="T43:CT43">
    <cfRule type="cellIs" dxfId="388" priority="15" operator="equal">
      <formula>0</formula>
    </cfRule>
  </conditionalFormatting>
  <conditionalFormatting sqref="I43 K43:L43">
    <cfRule type="cellIs" dxfId="387" priority="14" operator="equal">
      <formula>0</formula>
    </cfRule>
  </conditionalFormatting>
  <conditionalFormatting sqref="T77:V77">
    <cfRule type="cellIs" dxfId="386" priority="9" operator="equal">
      <formula>0</formula>
    </cfRule>
  </conditionalFormatting>
  <conditionalFormatting sqref="W77:CT77">
    <cfRule type="cellIs" dxfId="385" priority="8" operator="equal">
      <formula>0</formula>
    </cfRule>
  </conditionalFormatting>
  <conditionalFormatting sqref="K77:L77">
    <cfRule type="cellIs" dxfId="384" priority="7" operator="equal">
      <formula>0</formula>
    </cfRule>
  </conditionalFormatting>
  <conditionalFormatting sqref="T44:CT44">
    <cfRule type="cellIs" dxfId="383" priority="6" operator="equal">
      <formula>0</formula>
    </cfRule>
  </conditionalFormatting>
  <conditionalFormatting sqref="I44 K44:L44">
    <cfRule type="cellIs" dxfId="382" priority="5" operator="equal">
      <formula>0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lists!$I$10:$I$29</xm:f>
          </x14:formula1>
          <xm:sqref>N12:N13 N19 N49 N16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U95"/>
  <sheetViews>
    <sheetView showGridLines="0" workbookViewId="0">
      <pane xSplit="22" ySplit="10" topLeftCell="W11" activePane="bottomRight" state="frozen"/>
      <selection pane="topRight" activeCell="W1" sqref="W1"/>
      <selection pane="bottomLeft" activeCell="A11" sqref="A11"/>
      <selection pane="bottomRight" activeCell="R5" sqref="R5"/>
    </sheetView>
  </sheetViews>
  <sheetFormatPr defaultColWidth="8.77734375" defaultRowHeight="12" x14ac:dyDescent="0.25"/>
  <cols>
    <col min="1" max="4" width="0.5546875" style="26" customWidth="1"/>
    <col min="5" max="5" width="1.5546875" style="182" bestFit="1" customWidth="1"/>
    <col min="6" max="6" width="13.6640625" style="26" customWidth="1"/>
    <col min="7" max="10" width="2.77734375" style="26" customWidth="1"/>
    <col min="11" max="11" width="4.77734375" style="26" customWidth="1"/>
    <col min="12" max="12" width="5.21875" style="26" customWidth="1"/>
    <col min="13" max="13" width="7.77734375" style="26" customWidth="1"/>
    <col min="14" max="14" width="1.77734375" style="36" customWidth="1"/>
    <col min="15" max="15" width="5.5546875" style="29" bestFit="1" customWidth="1"/>
    <col min="16" max="16" width="1.77734375" style="37" customWidth="1"/>
    <col min="17" max="17" width="2.77734375" style="26" customWidth="1"/>
    <col min="18" max="18" width="4.44140625" style="249" bestFit="1" customWidth="1"/>
    <col min="19" max="20" width="1.77734375" style="26" customWidth="1"/>
    <col min="21" max="21" width="10.77734375" style="40" customWidth="1"/>
    <col min="22" max="23" width="1.77734375" style="26" customWidth="1"/>
    <col min="24" max="99" width="12.77734375" style="30" customWidth="1"/>
    <col min="100" max="101" width="1.77734375" style="26" customWidth="1"/>
    <col min="102" max="16384" width="8.77734375" style="26"/>
  </cols>
  <sheetData>
    <row r="1" spans="1:99" hidden="1" x14ac:dyDescent="0.25">
      <c r="T1" s="102"/>
      <c r="U1" s="103"/>
      <c r="V1" s="104"/>
      <c r="W1" s="145"/>
      <c r="X1" s="146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</row>
    <row r="2" spans="1:99" s="310" customFormat="1" ht="9" thickBot="1" x14ac:dyDescent="0.25">
      <c r="B2" s="311" t="s">
        <v>38</v>
      </c>
      <c r="C2" s="311"/>
      <c r="D2" s="311"/>
      <c r="E2" s="312"/>
      <c r="F2" s="313">
        <f ca="1">NOW()</f>
        <v>44985.690065393515</v>
      </c>
      <c r="N2" s="314"/>
      <c r="P2" s="315"/>
      <c r="R2" s="341"/>
      <c r="T2" s="316"/>
      <c r="U2" s="317"/>
      <c r="V2" s="318"/>
      <c r="W2" s="319"/>
      <c r="X2" s="320"/>
      <c r="Y2" s="321"/>
      <c r="Z2" s="321" t="s">
        <v>144</v>
      </c>
      <c r="AA2" s="321" t="s">
        <v>144</v>
      </c>
      <c r="AB2" s="321" t="s">
        <v>144</v>
      </c>
      <c r="AC2" s="321"/>
      <c r="AD2" s="321" t="s">
        <v>145</v>
      </c>
      <c r="AE2" s="321"/>
      <c r="AF2" s="321"/>
      <c r="AG2" s="321" t="s">
        <v>144</v>
      </c>
      <c r="AH2" s="321" t="s">
        <v>144</v>
      </c>
      <c r="AI2" s="321"/>
      <c r="AJ2" s="321"/>
      <c r="AK2" s="321" t="s">
        <v>145</v>
      </c>
      <c r="AL2" s="321"/>
      <c r="AM2" s="321"/>
      <c r="AN2" s="321" t="s">
        <v>144</v>
      </c>
      <c r="AO2" s="321" t="s">
        <v>144</v>
      </c>
      <c r="AP2" s="321" t="s">
        <v>144</v>
      </c>
      <c r="AQ2" s="321"/>
      <c r="AR2" s="321" t="s">
        <v>144</v>
      </c>
      <c r="AS2" s="321" t="s">
        <v>145</v>
      </c>
      <c r="AT2" s="321"/>
      <c r="AU2" s="321" t="s">
        <v>144</v>
      </c>
      <c r="AV2" s="321" t="s">
        <v>144</v>
      </c>
      <c r="AW2" s="321" t="s">
        <v>145</v>
      </c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</row>
    <row r="3" spans="1:99" s="322" customFormat="1" ht="8.4" x14ac:dyDescent="0.2">
      <c r="E3" s="323"/>
      <c r="F3" s="324">
        <f ca="1">F2</f>
        <v>44985.690065393515</v>
      </c>
      <c r="N3" s="314"/>
      <c r="P3" s="315"/>
      <c r="R3" s="345"/>
      <c r="T3" s="325"/>
      <c r="U3" s="326"/>
      <c r="V3" s="327"/>
      <c r="W3" s="328"/>
      <c r="X3" s="329" t="str">
        <f ca="1">IF(X8&lt;INT($F$2),"факт","план")</f>
        <v>факт</v>
      </c>
      <c r="Y3" s="330" t="str">
        <f t="shared" ref="Y3:CJ3" ca="1" si="0">IF(Y8&lt;INT($F$2),"факт","план")</f>
        <v>факт</v>
      </c>
      <c r="Z3" s="330" t="str">
        <f t="shared" ca="1" si="0"/>
        <v>факт</v>
      </c>
      <c r="AA3" s="330" t="str">
        <f t="shared" ca="1" si="0"/>
        <v>факт</v>
      </c>
      <c r="AB3" s="330" t="str">
        <f t="shared" ca="1" si="0"/>
        <v>факт</v>
      </c>
      <c r="AC3" s="330" t="str">
        <f t="shared" ca="1" si="0"/>
        <v>факт</v>
      </c>
      <c r="AD3" s="330" t="str">
        <f t="shared" ca="1" si="0"/>
        <v>факт</v>
      </c>
      <c r="AE3" s="330" t="str">
        <f t="shared" ca="1" si="0"/>
        <v>факт</v>
      </c>
      <c r="AF3" s="330" t="str">
        <f t="shared" ca="1" si="0"/>
        <v>факт</v>
      </c>
      <c r="AG3" s="330" t="str">
        <f t="shared" ca="1" si="0"/>
        <v>факт</v>
      </c>
      <c r="AH3" s="330" t="str">
        <f t="shared" ca="1" si="0"/>
        <v>факт</v>
      </c>
      <c r="AI3" s="330" t="str">
        <f t="shared" ca="1" si="0"/>
        <v>факт</v>
      </c>
      <c r="AJ3" s="330" t="str">
        <f t="shared" ca="1" si="0"/>
        <v>факт</v>
      </c>
      <c r="AK3" s="330" t="str">
        <f t="shared" ca="1" si="0"/>
        <v>факт</v>
      </c>
      <c r="AL3" s="330" t="str">
        <f t="shared" ca="1" si="0"/>
        <v>факт</v>
      </c>
      <c r="AM3" s="330" t="str">
        <f t="shared" ca="1" si="0"/>
        <v>факт</v>
      </c>
      <c r="AN3" s="330" t="str">
        <f t="shared" ca="1" si="0"/>
        <v>факт</v>
      </c>
      <c r="AO3" s="330" t="str">
        <f t="shared" ca="1" si="0"/>
        <v>факт</v>
      </c>
      <c r="AP3" s="330" t="str">
        <f t="shared" ca="1" si="0"/>
        <v>факт</v>
      </c>
      <c r="AQ3" s="330" t="str">
        <f t="shared" ca="1" si="0"/>
        <v>план</v>
      </c>
      <c r="AR3" s="330" t="str">
        <f t="shared" ca="1" si="0"/>
        <v>план</v>
      </c>
      <c r="AS3" s="330" t="str">
        <f t="shared" ca="1" si="0"/>
        <v>план</v>
      </c>
      <c r="AT3" s="330" t="str">
        <f t="shared" ca="1" si="0"/>
        <v>план</v>
      </c>
      <c r="AU3" s="330" t="str">
        <f t="shared" ca="1" si="0"/>
        <v>план</v>
      </c>
      <c r="AV3" s="330" t="str">
        <f t="shared" ca="1" si="0"/>
        <v>план</v>
      </c>
      <c r="AW3" s="330" t="str">
        <f t="shared" ca="1" si="0"/>
        <v>план</v>
      </c>
      <c r="AX3" s="330" t="str">
        <f t="shared" ca="1" si="0"/>
        <v>план</v>
      </c>
      <c r="AY3" s="330" t="str">
        <f t="shared" ca="1" si="0"/>
        <v>план</v>
      </c>
      <c r="AZ3" s="330" t="str">
        <f t="shared" ca="1" si="0"/>
        <v>план</v>
      </c>
      <c r="BA3" s="330" t="str">
        <f t="shared" ca="1" si="0"/>
        <v>план</v>
      </c>
      <c r="BB3" s="330" t="str">
        <f t="shared" ca="1" si="0"/>
        <v>план</v>
      </c>
      <c r="BC3" s="330" t="str">
        <f t="shared" ca="1" si="0"/>
        <v>план</v>
      </c>
      <c r="BD3" s="330" t="str">
        <f t="shared" ca="1" si="0"/>
        <v>план</v>
      </c>
      <c r="BE3" s="330" t="str">
        <f t="shared" ca="1" si="0"/>
        <v>план</v>
      </c>
      <c r="BF3" s="330" t="str">
        <f t="shared" ca="1" si="0"/>
        <v>план</v>
      </c>
      <c r="BG3" s="330" t="str">
        <f t="shared" ca="1" si="0"/>
        <v>план</v>
      </c>
      <c r="BH3" s="330" t="str">
        <f t="shared" ca="1" si="0"/>
        <v>план</v>
      </c>
      <c r="BI3" s="330" t="str">
        <f t="shared" ca="1" si="0"/>
        <v>план</v>
      </c>
      <c r="BJ3" s="330" t="str">
        <f t="shared" ca="1" si="0"/>
        <v>план</v>
      </c>
      <c r="BK3" s="330" t="str">
        <f t="shared" ca="1" si="0"/>
        <v>план</v>
      </c>
      <c r="BL3" s="330" t="str">
        <f t="shared" ca="1" si="0"/>
        <v>план</v>
      </c>
      <c r="BM3" s="330" t="str">
        <f t="shared" ca="1" si="0"/>
        <v>план</v>
      </c>
      <c r="BN3" s="330" t="str">
        <f t="shared" ca="1" si="0"/>
        <v>план</v>
      </c>
      <c r="BO3" s="330" t="str">
        <f t="shared" ca="1" si="0"/>
        <v>план</v>
      </c>
      <c r="BP3" s="330" t="str">
        <f t="shared" ca="1" si="0"/>
        <v>план</v>
      </c>
      <c r="BQ3" s="330" t="str">
        <f t="shared" ca="1" si="0"/>
        <v>план</v>
      </c>
      <c r="BR3" s="330" t="str">
        <f t="shared" ca="1" si="0"/>
        <v>план</v>
      </c>
      <c r="BS3" s="330" t="str">
        <f t="shared" ca="1" si="0"/>
        <v>план</v>
      </c>
      <c r="BT3" s="330" t="str">
        <f t="shared" ca="1" si="0"/>
        <v>план</v>
      </c>
      <c r="BU3" s="330" t="str">
        <f t="shared" ca="1" si="0"/>
        <v>план</v>
      </c>
      <c r="BV3" s="330" t="str">
        <f t="shared" ca="1" si="0"/>
        <v>план</v>
      </c>
      <c r="BW3" s="330" t="str">
        <f t="shared" ca="1" si="0"/>
        <v>план</v>
      </c>
      <c r="BX3" s="330" t="str">
        <f t="shared" ca="1" si="0"/>
        <v>план</v>
      </c>
      <c r="BY3" s="330" t="str">
        <f t="shared" ca="1" si="0"/>
        <v>план</v>
      </c>
      <c r="BZ3" s="330" t="str">
        <f t="shared" ca="1" si="0"/>
        <v>план</v>
      </c>
      <c r="CA3" s="330" t="str">
        <f t="shared" ca="1" si="0"/>
        <v>план</v>
      </c>
      <c r="CB3" s="330" t="str">
        <f t="shared" ca="1" si="0"/>
        <v>план</v>
      </c>
      <c r="CC3" s="330" t="str">
        <f t="shared" ca="1" si="0"/>
        <v>план</v>
      </c>
      <c r="CD3" s="330" t="str">
        <f t="shared" ca="1" si="0"/>
        <v>план</v>
      </c>
      <c r="CE3" s="330" t="str">
        <f t="shared" ca="1" si="0"/>
        <v>план</v>
      </c>
      <c r="CF3" s="330" t="str">
        <f t="shared" ca="1" si="0"/>
        <v>план</v>
      </c>
      <c r="CG3" s="330" t="str">
        <f t="shared" ca="1" si="0"/>
        <v>план</v>
      </c>
      <c r="CH3" s="330" t="str">
        <f t="shared" ca="1" si="0"/>
        <v>план</v>
      </c>
      <c r="CI3" s="330" t="str">
        <f t="shared" ca="1" si="0"/>
        <v>план</v>
      </c>
      <c r="CJ3" s="330" t="str">
        <f t="shared" ca="1" si="0"/>
        <v>план</v>
      </c>
      <c r="CK3" s="330" t="str">
        <f t="shared" ref="CK3:CU3" ca="1" si="1">IF(CK8&lt;INT($F$2),"факт","план")</f>
        <v>план</v>
      </c>
      <c r="CL3" s="330" t="str">
        <f t="shared" ca="1" si="1"/>
        <v>план</v>
      </c>
      <c r="CM3" s="330" t="str">
        <f t="shared" ca="1" si="1"/>
        <v>план</v>
      </c>
      <c r="CN3" s="330" t="str">
        <f t="shared" ca="1" si="1"/>
        <v>план</v>
      </c>
      <c r="CO3" s="330" t="str">
        <f t="shared" ca="1" si="1"/>
        <v>план</v>
      </c>
      <c r="CP3" s="330" t="str">
        <f t="shared" ca="1" si="1"/>
        <v>план</v>
      </c>
      <c r="CQ3" s="330" t="str">
        <f t="shared" ca="1" si="1"/>
        <v>план</v>
      </c>
      <c r="CR3" s="330" t="str">
        <f t="shared" ca="1" si="1"/>
        <v>план</v>
      </c>
      <c r="CS3" s="330" t="str">
        <f t="shared" ca="1" si="1"/>
        <v>план</v>
      </c>
      <c r="CT3" s="330" t="str">
        <f t="shared" ca="1" si="1"/>
        <v>план</v>
      </c>
      <c r="CU3" s="330" t="str">
        <f t="shared" ca="1" si="1"/>
        <v>план</v>
      </c>
    </row>
    <row r="4" spans="1:99" s="310" customFormat="1" ht="1.95" customHeight="1" x14ac:dyDescent="0.2">
      <c r="E4" s="331"/>
      <c r="N4" s="314"/>
      <c r="P4" s="315"/>
      <c r="R4" s="341"/>
      <c r="T4" s="316"/>
      <c r="U4" s="317"/>
      <c r="V4" s="318"/>
      <c r="W4" s="319"/>
      <c r="X4" s="320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1"/>
      <c r="CU4" s="321"/>
    </row>
    <row r="5" spans="1:99" s="322" customFormat="1" ht="8.4" x14ac:dyDescent="0.2">
      <c r="E5" s="323"/>
      <c r="F5" s="322" t="s">
        <v>166</v>
      </c>
      <c r="N5" s="314"/>
      <c r="P5" s="315"/>
      <c r="R5" s="345"/>
      <c r="T5" s="325"/>
      <c r="U5" s="326"/>
      <c r="V5" s="327"/>
      <c r="W5" s="328"/>
      <c r="X5" s="329" t="str">
        <f>IF(X7="",IF(WEEKDAY(X8)=1,"вс",IF(WEEKDAY(X8)=2,"пн",IF(WEEKDAY(X8)=3,"вт",IF(WEEKDAY(X8)=4,"ср",IF(WEEKDAY(X8)=5,"чт",IF(WEEKDAY(X8)=6,"пт",IF(WEEKDAY(X8)=7,"сб",0))))))),"")</f>
        <v/>
      </c>
      <c r="Y5" s="330" t="str">
        <f>IF(Y7="",IF(WEEKDAY(Y8)=1,"вс",IF(WEEKDAY(Y8)=2,"пн",IF(WEEKDAY(Y8)=3,"вт",IF(WEEKDAY(Y8)=4,"ср",IF(WEEKDAY(Y8)=5,"чт",IF(WEEKDAY(Y8)=6,"пт",IF(WEEKDAY(Y8)=7,"сб",0))))))),"")</f>
        <v/>
      </c>
      <c r="Z5" s="330" t="str">
        <f t="shared" ref="Z5:CK5" si="2">IF(Z7="",IF(WEEKDAY(Z8)=1,"вс",IF(WEEKDAY(Z8)=2,"пн",IF(WEEKDAY(Z8)=3,"вт",IF(WEEKDAY(Z8)=4,"ср",IF(WEEKDAY(Z8)=5,"чт",IF(WEEKDAY(Z8)=6,"пт",IF(WEEKDAY(Z8)=7,"сб",0))))))),"")</f>
        <v/>
      </c>
      <c r="AA5" s="330" t="str">
        <f t="shared" si="2"/>
        <v/>
      </c>
      <c r="AB5" s="330" t="str">
        <f t="shared" si="2"/>
        <v/>
      </c>
      <c r="AC5" s="330" t="str">
        <f t="shared" si="2"/>
        <v/>
      </c>
      <c r="AD5" s="330" t="str">
        <f t="shared" si="2"/>
        <v/>
      </c>
      <c r="AE5" s="330" t="str">
        <f t="shared" si="2"/>
        <v/>
      </c>
      <c r="AF5" s="330" t="str">
        <f t="shared" si="2"/>
        <v/>
      </c>
      <c r="AG5" s="330" t="str">
        <f t="shared" si="2"/>
        <v/>
      </c>
      <c r="AH5" s="330" t="str">
        <f t="shared" si="2"/>
        <v/>
      </c>
      <c r="AI5" s="330" t="str">
        <f t="shared" si="2"/>
        <v/>
      </c>
      <c r="AJ5" s="330" t="str">
        <f t="shared" si="2"/>
        <v/>
      </c>
      <c r="AK5" s="330" t="str">
        <f t="shared" si="2"/>
        <v/>
      </c>
      <c r="AL5" s="330" t="str">
        <f t="shared" si="2"/>
        <v/>
      </c>
      <c r="AM5" s="330" t="str">
        <f t="shared" si="2"/>
        <v/>
      </c>
      <c r="AN5" s="330" t="str">
        <f t="shared" si="2"/>
        <v/>
      </c>
      <c r="AO5" s="330" t="str">
        <f t="shared" si="2"/>
        <v/>
      </c>
      <c r="AP5" s="330" t="str">
        <f t="shared" si="2"/>
        <v/>
      </c>
      <c r="AQ5" s="330" t="str">
        <f t="shared" si="2"/>
        <v/>
      </c>
      <c r="AR5" s="330" t="str">
        <f t="shared" si="2"/>
        <v/>
      </c>
      <c r="AS5" s="330" t="str">
        <f t="shared" si="2"/>
        <v/>
      </c>
      <c r="AT5" s="330" t="str">
        <f t="shared" si="2"/>
        <v/>
      </c>
      <c r="AU5" s="330" t="str">
        <f t="shared" si="2"/>
        <v/>
      </c>
      <c r="AV5" s="330" t="str">
        <f t="shared" si="2"/>
        <v/>
      </c>
      <c r="AW5" s="330" t="str">
        <f t="shared" si="2"/>
        <v/>
      </c>
      <c r="AX5" s="330" t="str">
        <f t="shared" si="2"/>
        <v/>
      </c>
      <c r="AY5" s="330" t="str">
        <f t="shared" si="2"/>
        <v/>
      </c>
      <c r="AZ5" s="330" t="str">
        <f t="shared" si="2"/>
        <v/>
      </c>
      <c r="BA5" s="330" t="str">
        <f t="shared" si="2"/>
        <v/>
      </c>
      <c r="BB5" s="330" t="str">
        <f t="shared" si="2"/>
        <v/>
      </c>
      <c r="BC5" s="330" t="str">
        <f t="shared" si="2"/>
        <v/>
      </c>
      <c r="BD5" s="330" t="str">
        <f t="shared" si="2"/>
        <v/>
      </c>
      <c r="BE5" s="330" t="str">
        <f t="shared" si="2"/>
        <v/>
      </c>
      <c r="BF5" s="330" t="str">
        <f t="shared" si="2"/>
        <v/>
      </c>
      <c r="BG5" s="330" t="str">
        <f t="shared" si="2"/>
        <v/>
      </c>
      <c r="BH5" s="330" t="str">
        <f t="shared" si="2"/>
        <v/>
      </c>
      <c r="BI5" s="330" t="str">
        <f t="shared" si="2"/>
        <v/>
      </c>
      <c r="BJ5" s="330" t="str">
        <f t="shared" si="2"/>
        <v/>
      </c>
      <c r="BK5" s="330" t="str">
        <f t="shared" si="2"/>
        <v/>
      </c>
      <c r="BL5" s="330" t="str">
        <f t="shared" si="2"/>
        <v/>
      </c>
      <c r="BM5" s="330" t="str">
        <f t="shared" si="2"/>
        <v/>
      </c>
      <c r="BN5" s="330" t="str">
        <f t="shared" si="2"/>
        <v/>
      </c>
      <c r="BO5" s="330" t="str">
        <f t="shared" si="2"/>
        <v/>
      </c>
      <c r="BP5" s="330" t="str">
        <f t="shared" si="2"/>
        <v/>
      </c>
      <c r="BQ5" s="330" t="str">
        <f t="shared" si="2"/>
        <v/>
      </c>
      <c r="BR5" s="330" t="str">
        <f t="shared" si="2"/>
        <v/>
      </c>
      <c r="BS5" s="330" t="str">
        <f t="shared" si="2"/>
        <v/>
      </c>
      <c r="BT5" s="330" t="str">
        <f t="shared" si="2"/>
        <v/>
      </c>
      <c r="BU5" s="330" t="str">
        <f t="shared" si="2"/>
        <v/>
      </c>
      <c r="BV5" s="330" t="str">
        <f t="shared" si="2"/>
        <v/>
      </c>
      <c r="BW5" s="330" t="str">
        <f t="shared" si="2"/>
        <v/>
      </c>
      <c r="BX5" s="330" t="str">
        <f t="shared" si="2"/>
        <v/>
      </c>
      <c r="BY5" s="330" t="str">
        <f t="shared" si="2"/>
        <v/>
      </c>
      <c r="BZ5" s="330" t="str">
        <f t="shared" si="2"/>
        <v/>
      </c>
      <c r="CA5" s="330" t="str">
        <f t="shared" si="2"/>
        <v/>
      </c>
      <c r="CB5" s="330" t="str">
        <f t="shared" si="2"/>
        <v/>
      </c>
      <c r="CC5" s="330" t="str">
        <f t="shared" si="2"/>
        <v/>
      </c>
      <c r="CD5" s="330" t="str">
        <f t="shared" si="2"/>
        <v/>
      </c>
      <c r="CE5" s="330" t="str">
        <f t="shared" si="2"/>
        <v/>
      </c>
      <c r="CF5" s="330" t="str">
        <f t="shared" si="2"/>
        <v/>
      </c>
      <c r="CG5" s="330" t="str">
        <f t="shared" si="2"/>
        <v/>
      </c>
      <c r="CH5" s="330" t="str">
        <f t="shared" si="2"/>
        <v/>
      </c>
      <c r="CI5" s="330" t="str">
        <f t="shared" si="2"/>
        <v/>
      </c>
      <c r="CJ5" s="330" t="str">
        <f t="shared" si="2"/>
        <v/>
      </c>
      <c r="CK5" s="330" t="str">
        <f t="shared" si="2"/>
        <v/>
      </c>
      <c r="CL5" s="330" t="str">
        <f t="shared" ref="CL5:CU5" si="3">IF(CL7="",IF(WEEKDAY(CL8)=1,"вс",IF(WEEKDAY(CL8)=2,"пн",IF(WEEKDAY(CL8)=3,"вт",IF(WEEKDAY(CL8)=4,"ср",IF(WEEKDAY(CL8)=5,"чт",IF(WEEKDAY(CL8)=6,"пт",IF(WEEKDAY(CL8)=7,"сб",0))))))),"")</f>
        <v/>
      </c>
      <c r="CM5" s="330" t="str">
        <f t="shared" si="3"/>
        <v/>
      </c>
      <c r="CN5" s="330" t="str">
        <f t="shared" si="3"/>
        <v/>
      </c>
      <c r="CO5" s="330" t="str">
        <f t="shared" si="3"/>
        <v/>
      </c>
      <c r="CP5" s="330" t="str">
        <f t="shared" si="3"/>
        <v/>
      </c>
      <c r="CQ5" s="330" t="str">
        <f t="shared" si="3"/>
        <v/>
      </c>
      <c r="CR5" s="330" t="str">
        <f t="shared" si="3"/>
        <v/>
      </c>
      <c r="CS5" s="330" t="str">
        <f t="shared" si="3"/>
        <v/>
      </c>
      <c r="CT5" s="330" t="str">
        <f t="shared" si="3"/>
        <v/>
      </c>
      <c r="CU5" s="330" t="str">
        <f t="shared" si="3"/>
        <v/>
      </c>
    </row>
    <row r="6" spans="1:99" s="322" customFormat="1" ht="8.4" x14ac:dyDescent="0.2">
      <c r="E6" s="323"/>
      <c r="F6" s="322" t="s">
        <v>147</v>
      </c>
      <c r="N6" s="314"/>
      <c r="P6" s="315"/>
      <c r="R6" s="345"/>
      <c r="T6" s="325"/>
      <c r="U6" s="326"/>
      <c r="V6" s="327"/>
      <c r="W6" s="328"/>
      <c r="X6" s="332">
        <f>X8</f>
        <v>44408</v>
      </c>
      <c r="Y6" s="333">
        <f>Y8</f>
        <v>44439</v>
      </c>
      <c r="Z6" s="333">
        <f t="shared" ref="Z6:CK6" si="4">Z8</f>
        <v>44469</v>
      </c>
      <c r="AA6" s="333">
        <f t="shared" si="4"/>
        <v>44500</v>
      </c>
      <c r="AB6" s="333">
        <f t="shared" si="4"/>
        <v>44530</v>
      </c>
      <c r="AC6" s="333">
        <f t="shared" si="4"/>
        <v>44561</v>
      </c>
      <c r="AD6" s="333">
        <f t="shared" si="4"/>
        <v>44592</v>
      </c>
      <c r="AE6" s="333">
        <f t="shared" si="4"/>
        <v>44620</v>
      </c>
      <c r="AF6" s="333">
        <f t="shared" si="4"/>
        <v>44651</v>
      </c>
      <c r="AG6" s="333">
        <f t="shared" si="4"/>
        <v>44681</v>
      </c>
      <c r="AH6" s="333">
        <f t="shared" si="4"/>
        <v>44712</v>
      </c>
      <c r="AI6" s="333">
        <f t="shared" si="4"/>
        <v>44742</v>
      </c>
      <c r="AJ6" s="333">
        <f t="shared" si="4"/>
        <v>44773</v>
      </c>
      <c r="AK6" s="333">
        <f t="shared" si="4"/>
        <v>44804</v>
      </c>
      <c r="AL6" s="333">
        <f t="shared" si="4"/>
        <v>44834</v>
      </c>
      <c r="AM6" s="333">
        <f t="shared" si="4"/>
        <v>44865</v>
      </c>
      <c r="AN6" s="333">
        <f t="shared" si="4"/>
        <v>44895</v>
      </c>
      <c r="AO6" s="333">
        <f t="shared" si="4"/>
        <v>44926</v>
      </c>
      <c r="AP6" s="333">
        <f t="shared" si="4"/>
        <v>44957</v>
      </c>
      <c r="AQ6" s="333">
        <f t="shared" si="4"/>
        <v>44985</v>
      </c>
      <c r="AR6" s="333">
        <f t="shared" si="4"/>
        <v>45016</v>
      </c>
      <c r="AS6" s="333">
        <f t="shared" si="4"/>
        <v>45046</v>
      </c>
      <c r="AT6" s="333">
        <f t="shared" si="4"/>
        <v>45077</v>
      </c>
      <c r="AU6" s="333">
        <f t="shared" si="4"/>
        <v>45107</v>
      </c>
      <c r="AV6" s="333">
        <f t="shared" si="4"/>
        <v>45138</v>
      </c>
      <c r="AW6" s="333">
        <f t="shared" si="4"/>
        <v>45169</v>
      </c>
      <c r="AX6" s="333">
        <f t="shared" si="4"/>
        <v>45199</v>
      </c>
      <c r="AY6" s="333">
        <f t="shared" si="4"/>
        <v>45230</v>
      </c>
      <c r="AZ6" s="333">
        <f t="shared" si="4"/>
        <v>45260</v>
      </c>
      <c r="BA6" s="333">
        <f t="shared" si="4"/>
        <v>45291</v>
      </c>
      <c r="BB6" s="333">
        <f t="shared" si="4"/>
        <v>45322</v>
      </c>
      <c r="BC6" s="333">
        <f t="shared" si="4"/>
        <v>45351</v>
      </c>
      <c r="BD6" s="333">
        <f t="shared" si="4"/>
        <v>45382</v>
      </c>
      <c r="BE6" s="333">
        <f t="shared" si="4"/>
        <v>45412</v>
      </c>
      <c r="BF6" s="333">
        <f t="shared" si="4"/>
        <v>45443</v>
      </c>
      <c r="BG6" s="333">
        <f t="shared" si="4"/>
        <v>45473</v>
      </c>
      <c r="BH6" s="333">
        <f t="shared" si="4"/>
        <v>45504</v>
      </c>
      <c r="BI6" s="333">
        <f t="shared" si="4"/>
        <v>45535</v>
      </c>
      <c r="BJ6" s="333">
        <f t="shared" si="4"/>
        <v>45565</v>
      </c>
      <c r="BK6" s="333">
        <f t="shared" si="4"/>
        <v>45596</v>
      </c>
      <c r="BL6" s="333">
        <f t="shared" si="4"/>
        <v>45626</v>
      </c>
      <c r="BM6" s="333">
        <f t="shared" si="4"/>
        <v>45657</v>
      </c>
      <c r="BN6" s="333">
        <f t="shared" si="4"/>
        <v>45688</v>
      </c>
      <c r="BO6" s="333">
        <f t="shared" si="4"/>
        <v>45716</v>
      </c>
      <c r="BP6" s="333">
        <f t="shared" si="4"/>
        <v>45747</v>
      </c>
      <c r="BQ6" s="333">
        <f t="shared" si="4"/>
        <v>45777</v>
      </c>
      <c r="BR6" s="333">
        <f t="shared" si="4"/>
        <v>45808</v>
      </c>
      <c r="BS6" s="333">
        <f t="shared" si="4"/>
        <v>45838</v>
      </c>
      <c r="BT6" s="333">
        <f t="shared" si="4"/>
        <v>45869</v>
      </c>
      <c r="BU6" s="333">
        <f t="shared" si="4"/>
        <v>45900</v>
      </c>
      <c r="BV6" s="333">
        <f t="shared" si="4"/>
        <v>45930</v>
      </c>
      <c r="BW6" s="333">
        <f t="shared" si="4"/>
        <v>45961</v>
      </c>
      <c r="BX6" s="333">
        <f t="shared" si="4"/>
        <v>45991</v>
      </c>
      <c r="BY6" s="333">
        <f t="shared" si="4"/>
        <v>46022</v>
      </c>
      <c r="BZ6" s="333">
        <f t="shared" si="4"/>
        <v>46053</v>
      </c>
      <c r="CA6" s="333">
        <f t="shared" si="4"/>
        <v>46081</v>
      </c>
      <c r="CB6" s="333">
        <f t="shared" si="4"/>
        <v>46112</v>
      </c>
      <c r="CC6" s="333">
        <f t="shared" si="4"/>
        <v>46142</v>
      </c>
      <c r="CD6" s="333">
        <f t="shared" si="4"/>
        <v>46173</v>
      </c>
      <c r="CE6" s="333">
        <f t="shared" si="4"/>
        <v>46203</v>
      </c>
      <c r="CF6" s="333">
        <f t="shared" si="4"/>
        <v>46234</v>
      </c>
      <c r="CG6" s="333">
        <f t="shared" si="4"/>
        <v>46265</v>
      </c>
      <c r="CH6" s="333">
        <f t="shared" si="4"/>
        <v>46295</v>
      </c>
      <c r="CI6" s="333">
        <f t="shared" si="4"/>
        <v>46326</v>
      </c>
      <c r="CJ6" s="333">
        <f t="shared" si="4"/>
        <v>46356</v>
      </c>
      <c r="CK6" s="333">
        <f t="shared" si="4"/>
        <v>46387</v>
      </c>
      <c r="CL6" s="333">
        <f t="shared" ref="CL6:CU6" si="5">CL8</f>
        <v>46418</v>
      </c>
      <c r="CM6" s="333">
        <f t="shared" si="5"/>
        <v>46446</v>
      </c>
      <c r="CN6" s="333">
        <f t="shared" si="5"/>
        <v>46477</v>
      </c>
      <c r="CO6" s="333">
        <f t="shared" si="5"/>
        <v>46507</v>
      </c>
      <c r="CP6" s="333">
        <f t="shared" si="5"/>
        <v>46538</v>
      </c>
      <c r="CQ6" s="333">
        <f t="shared" si="5"/>
        <v>46568</v>
      </c>
      <c r="CR6" s="333">
        <f t="shared" si="5"/>
        <v>46599</v>
      </c>
      <c r="CS6" s="333">
        <f t="shared" si="5"/>
        <v>46630</v>
      </c>
      <c r="CT6" s="333">
        <f t="shared" si="5"/>
        <v>46660</v>
      </c>
      <c r="CU6" s="333">
        <f t="shared" si="5"/>
        <v>46691</v>
      </c>
    </row>
    <row r="7" spans="1:99" s="322" customFormat="1" ht="8.4" x14ac:dyDescent="0.2">
      <c r="E7" s="323"/>
      <c r="N7" s="314"/>
      <c r="P7" s="315"/>
      <c r="R7" s="345"/>
      <c r="T7" s="325"/>
      <c r="U7" s="326"/>
      <c r="V7" s="327"/>
      <c r="W7" s="328"/>
      <c r="X7" s="337">
        <f>CF1S!$X$7</f>
        <v>44378</v>
      </c>
      <c r="Y7" s="336">
        <f>X8+1</f>
        <v>44409</v>
      </c>
      <c r="Z7" s="336">
        <f t="shared" ref="Z7:CK7" si="6">Y8+1</f>
        <v>44440</v>
      </c>
      <c r="AA7" s="336">
        <f t="shared" si="6"/>
        <v>44470</v>
      </c>
      <c r="AB7" s="336">
        <f t="shared" si="6"/>
        <v>44501</v>
      </c>
      <c r="AC7" s="336">
        <f t="shared" si="6"/>
        <v>44531</v>
      </c>
      <c r="AD7" s="336">
        <f t="shared" si="6"/>
        <v>44562</v>
      </c>
      <c r="AE7" s="336">
        <f t="shared" si="6"/>
        <v>44593</v>
      </c>
      <c r="AF7" s="336">
        <f t="shared" si="6"/>
        <v>44621</v>
      </c>
      <c r="AG7" s="336">
        <f t="shared" si="6"/>
        <v>44652</v>
      </c>
      <c r="AH7" s="336">
        <f t="shared" si="6"/>
        <v>44682</v>
      </c>
      <c r="AI7" s="336">
        <f t="shared" si="6"/>
        <v>44713</v>
      </c>
      <c r="AJ7" s="336">
        <f t="shared" si="6"/>
        <v>44743</v>
      </c>
      <c r="AK7" s="336">
        <f t="shared" si="6"/>
        <v>44774</v>
      </c>
      <c r="AL7" s="336">
        <f t="shared" si="6"/>
        <v>44805</v>
      </c>
      <c r="AM7" s="336">
        <f t="shared" si="6"/>
        <v>44835</v>
      </c>
      <c r="AN7" s="336">
        <f t="shared" si="6"/>
        <v>44866</v>
      </c>
      <c r="AO7" s="336">
        <f t="shared" si="6"/>
        <v>44896</v>
      </c>
      <c r="AP7" s="336">
        <f t="shared" si="6"/>
        <v>44927</v>
      </c>
      <c r="AQ7" s="336">
        <f t="shared" si="6"/>
        <v>44958</v>
      </c>
      <c r="AR7" s="336">
        <f t="shared" si="6"/>
        <v>44986</v>
      </c>
      <c r="AS7" s="336">
        <f t="shared" si="6"/>
        <v>45017</v>
      </c>
      <c r="AT7" s="336">
        <f t="shared" si="6"/>
        <v>45047</v>
      </c>
      <c r="AU7" s="336">
        <f t="shared" si="6"/>
        <v>45078</v>
      </c>
      <c r="AV7" s="336">
        <f t="shared" si="6"/>
        <v>45108</v>
      </c>
      <c r="AW7" s="336">
        <f t="shared" si="6"/>
        <v>45139</v>
      </c>
      <c r="AX7" s="336">
        <f t="shared" si="6"/>
        <v>45170</v>
      </c>
      <c r="AY7" s="336">
        <f t="shared" si="6"/>
        <v>45200</v>
      </c>
      <c r="AZ7" s="336">
        <f t="shared" si="6"/>
        <v>45231</v>
      </c>
      <c r="BA7" s="336">
        <f t="shared" si="6"/>
        <v>45261</v>
      </c>
      <c r="BB7" s="336">
        <f t="shared" si="6"/>
        <v>45292</v>
      </c>
      <c r="BC7" s="336">
        <f t="shared" si="6"/>
        <v>45323</v>
      </c>
      <c r="BD7" s="336">
        <f t="shared" si="6"/>
        <v>45352</v>
      </c>
      <c r="BE7" s="336">
        <f t="shared" si="6"/>
        <v>45383</v>
      </c>
      <c r="BF7" s="336">
        <f t="shared" si="6"/>
        <v>45413</v>
      </c>
      <c r="BG7" s="336">
        <f t="shared" si="6"/>
        <v>45444</v>
      </c>
      <c r="BH7" s="336">
        <f t="shared" si="6"/>
        <v>45474</v>
      </c>
      <c r="BI7" s="336">
        <f t="shared" si="6"/>
        <v>45505</v>
      </c>
      <c r="BJ7" s="336">
        <f t="shared" si="6"/>
        <v>45536</v>
      </c>
      <c r="BK7" s="336">
        <f t="shared" si="6"/>
        <v>45566</v>
      </c>
      <c r="BL7" s="336">
        <f t="shared" si="6"/>
        <v>45597</v>
      </c>
      <c r="BM7" s="336">
        <f t="shared" si="6"/>
        <v>45627</v>
      </c>
      <c r="BN7" s="336">
        <f t="shared" si="6"/>
        <v>45658</v>
      </c>
      <c r="BO7" s="336">
        <f t="shared" si="6"/>
        <v>45689</v>
      </c>
      <c r="BP7" s="336">
        <f t="shared" si="6"/>
        <v>45717</v>
      </c>
      <c r="BQ7" s="336">
        <f t="shared" si="6"/>
        <v>45748</v>
      </c>
      <c r="BR7" s="336">
        <f t="shared" si="6"/>
        <v>45778</v>
      </c>
      <c r="BS7" s="336">
        <f t="shared" si="6"/>
        <v>45809</v>
      </c>
      <c r="BT7" s="336">
        <f t="shared" si="6"/>
        <v>45839</v>
      </c>
      <c r="BU7" s="336">
        <f t="shared" si="6"/>
        <v>45870</v>
      </c>
      <c r="BV7" s="336">
        <f t="shared" si="6"/>
        <v>45901</v>
      </c>
      <c r="BW7" s="336">
        <f t="shared" si="6"/>
        <v>45931</v>
      </c>
      <c r="BX7" s="336">
        <f t="shared" si="6"/>
        <v>45962</v>
      </c>
      <c r="BY7" s="336">
        <f t="shared" si="6"/>
        <v>45992</v>
      </c>
      <c r="BZ7" s="336">
        <f t="shared" si="6"/>
        <v>46023</v>
      </c>
      <c r="CA7" s="336">
        <f t="shared" si="6"/>
        <v>46054</v>
      </c>
      <c r="CB7" s="336">
        <f t="shared" si="6"/>
        <v>46082</v>
      </c>
      <c r="CC7" s="336">
        <f t="shared" si="6"/>
        <v>46113</v>
      </c>
      <c r="CD7" s="336">
        <f t="shared" si="6"/>
        <v>46143</v>
      </c>
      <c r="CE7" s="336">
        <f t="shared" si="6"/>
        <v>46174</v>
      </c>
      <c r="CF7" s="336">
        <f t="shared" si="6"/>
        <v>46204</v>
      </c>
      <c r="CG7" s="336">
        <f t="shared" si="6"/>
        <v>46235</v>
      </c>
      <c r="CH7" s="336">
        <f t="shared" si="6"/>
        <v>46266</v>
      </c>
      <c r="CI7" s="336">
        <f t="shared" si="6"/>
        <v>46296</v>
      </c>
      <c r="CJ7" s="336">
        <f t="shared" si="6"/>
        <v>46327</v>
      </c>
      <c r="CK7" s="336">
        <f t="shared" si="6"/>
        <v>46357</v>
      </c>
      <c r="CL7" s="336">
        <f t="shared" ref="CL7:CU7" si="7">CK8+1</f>
        <v>46388</v>
      </c>
      <c r="CM7" s="336">
        <f t="shared" si="7"/>
        <v>46419</v>
      </c>
      <c r="CN7" s="336">
        <f t="shared" si="7"/>
        <v>46447</v>
      </c>
      <c r="CO7" s="336">
        <f t="shared" si="7"/>
        <v>46478</v>
      </c>
      <c r="CP7" s="336">
        <f t="shared" si="7"/>
        <v>46508</v>
      </c>
      <c r="CQ7" s="336">
        <f t="shared" si="7"/>
        <v>46539</v>
      </c>
      <c r="CR7" s="336">
        <f t="shared" si="7"/>
        <v>46569</v>
      </c>
      <c r="CS7" s="336">
        <f t="shared" si="7"/>
        <v>46600</v>
      </c>
      <c r="CT7" s="336">
        <f t="shared" si="7"/>
        <v>46631</v>
      </c>
      <c r="CU7" s="336">
        <f t="shared" si="7"/>
        <v>46661</v>
      </c>
    </row>
    <row r="8" spans="1:99" s="322" customFormat="1" ht="8.4" x14ac:dyDescent="0.2">
      <c r="E8" s="323"/>
      <c r="F8" s="322" t="s">
        <v>40</v>
      </c>
      <c r="N8" s="314"/>
      <c r="O8" s="322" t="str">
        <f>lists!$I$7</f>
        <v>валюты</v>
      </c>
      <c r="P8" s="315"/>
      <c r="R8" s="345"/>
      <c r="T8" s="325"/>
      <c r="U8" s="326" t="s">
        <v>39</v>
      </c>
      <c r="V8" s="327"/>
      <c r="W8" s="328"/>
      <c r="X8" s="337">
        <f>EOMONTH(X7,0)</f>
        <v>44408</v>
      </c>
      <c r="Y8" s="336">
        <f>EOMONTH(Y7,0)</f>
        <v>44439</v>
      </c>
      <c r="Z8" s="336">
        <f t="shared" ref="Z8:CK8" si="8">EOMONTH(Z7,0)</f>
        <v>44469</v>
      </c>
      <c r="AA8" s="336">
        <f t="shared" si="8"/>
        <v>44500</v>
      </c>
      <c r="AB8" s="336">
        <f t="shared" si="8"/>
        <v>44530</v>
      </c>
      <c r="AC8" s="336">
        <f t="shared" si="8"/>
        <v>44561</v>
      </c>
      <c r="AD8" s="336">
        <f t="shared" si="8"/>
        <v>44592</v>
      </c>
      <c r="AE8" s="336">
        <f t="shared" si="8"/>
        <v>44620</v>
      </c>
      <c r="AF8" s="336">
        <f t="shared" si="8"/>
        <v>44651</v>
      </c>
      <c r="AG8" s="336">
        <f t="shared" si="8"/>
        <v>44681</v>
      </c>
      <c r="AH8" s="336">
        <f t="shared" si="8"/>
        <v>44712</v>
      </c>
      <c r="AI8" s="336">
        <f t="shared" si="8"/>
        <v>44742</v>
      </c>
      <c r="AJ8" s="336">
        <f t="shared" si="8"/>
        <v>44773</v>
      </c>
      <c r="AK8" s="336">
        <f t="shared" si="8"/>
        <v>44804</v>
      </c>
      <c r="AL8" s="336">
        <f t="shared" si="8"/>
        <v>44834</v>
      </c>
      <c r="AM8" s="336">
        <f t="shared" si="8"/>
        <v>44865</v>
      </c>
      <c r="AN8" s="336">
        <f t="shared" si="8"/>
        <v>44895</v>
      </c>
      <c r="AO8" s="336">
        <f t="shared" si="8"/>
        <v>44926</v>
      </c>
      <c r="AP8" s="336">
        <f t="shared" si="8"/>
        <v>44957</v>
      </c>
      <c r="AQ8" s="336">
        <f t="shared" si="8"/>
        <v>44985</v>
      </c>
      <c r="AR8" s="336">
        <f t="shared" si="8"/>
        <v>45016</v>
      </c>
      <c r="AS8" s="336">
        <f t="shared" si="8"/>
        <v>45046</v>
      </c>
      <c r="AT8" s="336">
        <f t="shared" si="8"/>
        <v>45077</v>
      </c>
      <c r="AU8" s="336">
        <f t="shared" si="8"/>
        <v>45107</v>
      </c>
      <c r="AV8" s="336">
        <f t="shared" si="8"/>
        <v>45138</v>
      </c>
      <c r="AW8" s="336">
        <f t="shared" si="8"/>
        <v>45169</v>
      </c>
      <c r="AX8" s="336">
        <f t="shared" si="8"/>
        <v>45199</v>
      </c>
      <c r="AY8" s="336">
        <f t="shared" si="8"/>
        <v>45230</v>
      </c>
      <c r="AZ8" s="336">
        <f t="shared" si="8"/>
        <v>45260</v>
      </c>
      <c r="BA8" s="336">
        <f t="shared" si="8"/>
        <v>45291</v>
      </c>
      <c r="BB8" s="336">
        <f t="shared" si="8"/>
        <v>45322</v>
      </c>
      <c r="BC8" s="336">
        <f t="shared" si="8"/>
        <v>45351</v>
      </c>
      <c r="BD8" s="336">
        <f t="shared" si="8"/>
        <v>45382</v>
      </c>
      <c r="BE8" s="336">
        <f t="shared" si="8"/>
        <v>45412</v>
      </c>
      <c r="BF8" s="336">
        <f t="shared" si="8"/>
        <v>45443</v>
      </c>
      <c r="BG8" s="336">
        <f t="shared" si="8"/>
        <v>45473</v>
      </c>
      <c r="BH8" s="336">
        <f t="shared" si="8"/>
        <v>45504</v>
      </c>
      <c r="BI8" s="336">
        <f t="shared" si="8"/>
        <v>45535</v>
      </c>
      <c r="BJ8" s="336">
        <f t="shared" si="8"/>
        <v>45565</v>
      </c>
      <c r="BK8" s="336">
        <f t="shared" si="8"/>
        <v>45596</v>
      </c>
      <c r="BL8" s="336">
        <f t="shared" si="8"/>
        <v>45626</v>
      </c>
      <c r="BM8" s="336">
        <f t="shared" si="8"/>
        <v>45657</v>
      </c>
      <c r="BN8" s="336">
        <f t="shared" si="8"/>
        <v>45688</v>
      </c>
      <c r="BO8" s="336">
        <f t="shared" si="8"/>
        <v>45716</v>
      </c>
      <c r="BP8" s="336">
        <f t="shared" si="8"/>
        <v>45747</v>
      </c>
      <c r="BQ8" s="336">
        <f t="shared" si="8"/>
        <v>45777</v>
      </c>
      <c r="BR8" s="336">
        <f t="shared" si="8"/>
        <v>45808</v>
      </c>
      <c r="BS8" s="336">
        <f t="shared" si="8"/>
        <v>45838</v>
      </c>
      <c r="BT8" s="336">
        <f t="shared" si="8"/>
        <v>45869</v>
      </c>
      <c r="BU8" s="336">
        <f t="shared" si="8"/>
        <v>45900</v>
      </c>
      <c r="BV8" s="336">
        <f t="shared" si="8"/>
        <v>45930</v>
      </c>
      <c r="BW8" s="336">
        <f t="shared" si="8"/>
        <v>45961</v>
      </c>
      <c r="BX8" s="336">
        <f t="shared" si="8"/>
        <v>45991</v>
      </c>
      <c r="BY8" s="336">
        <f t="shared" si="8"/>
        <v>46022</v>
      </c>
      <c r="BZ8" s="336">
        <f t="shared" si="8"/>
        <v>46053</v>
      </c>
      <c r="CA8" s="336">
        <f t="shared" si="8"/>
        <v>46081</v>
      </c>
      <c r="CB8" s="336">
        <f t="shared" si="8"/>
        <v>46112</v>
      </c>
      <c r="CC8" s="336">
        <f t="shared" si="8"/>
        <v>46142</v>
      </c>
      <c r="CD8" s="336">
        <f t="shared" si="8"/>
        <v>46173</v>
      </c>
      <c r="CE8" s="336">
        <f t="shared" si="8"/>
        <v>46203</v>
      </c>
      <c r="CF8" s="336">
        <f t="shared" si="8"/>
        <v>46234</v>
      </c>
      <c r="CG8" s="336">
        <f t="shared" si="8"/>
        <v>46265</v>
      </c>
      <c r="CH8" s="336">
        <f t="shared" si="8"/>
        <v>46295</v>
      </c>
      <c r="CI8" s="336">
        <f t="shared" si="8"/>
        <v>46326</v>
      </c>
      <c r="CJ8" s="336">
        <f t="shared" si="8"/>
        <v>46356</v>
      </c>
      <c r="CK8" s="336">
        <f t="shared" si="8"/>
        <v>46387</v>
      </c>
      <c r="CL8" s="336">
        <f t="shared" ref="CL8:CU8" si="9">EOMONTH(CL7,0)</f>
        <v>46418</v>
      </c>
      <c r="CM8" s="336">
        <f t="shared" si="9"/>
        <v>46446</v>
      </c>
      <c r="CN8" s="336">
        <f t="shared" si="9"/>
        <v>46477</v>
      </c>
      <c r="CO8" s="336">
        <f t="shared" si="9"/>
        <v>46507</v>
      </c>
      <c r="CP8" s="336">
        <f t="shared" si="9"/>
        <v>46538</v>
      </c>
      <c r="CQ8" s="336">
        <f t="shared" si="9"/>
        <v>46568</v>
      </c>
      <c r="CR8" s="336">
        <f t="shared" si="9"/>
        <v>46599</v>
      </c>
      <c r="CS8" s="336">
        <f t="shared" si="9"/>
        <v>46630</v>
      </c>
      <c r="CT8" s="336">
        <f t="shared" si="9"/>
        <v>46660</v>
      </c>
      <c r="CU8" s="336">
        <f t="shared" si="9"/>
        <v>46691</v>
      </c>
    </row>
    <row r="9" spans="1:99" ht="3" customHeight="1" x14ac:dyDescent="0.25">
      <c r="A9" s="32"/>
      <c r="B9" s="32"/>
      <c r="C9" s="32"/>
      <c r="D9" s="32"/>
      <c r="E9" s="183"/>
      <c r="F9" s="32"/>
      <c r="G9" s="32"/>
      <c r="H9" s="32"/>
      <c r="I9" s="32"/>
      <c r="J9" s="32"/>
      <c r="K9" s="32"/>
      <c r="L9" s="32"/>
      <c r="M9" s="32"/>
      <c r="N9" s="75"/>
      <c r="O9" s="39"/>
      <c r="P9" s="76"/>
      <c r="Q9" s="32"/>
      <c r="R9" s="250"/>
      <c r="S9" s="32"/>
      <c r="T9" s="105"/>
      <c r="U9" s="106"/>
      <c r="V9" s="107"/>
      <c r="W9" s="147"/>
      <c r="X9" s="148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</row>
    <row r="10" spans="1:99" ht="4.05" customHeight="1" thickBot="1" x14ac:dyDescent="0.3">
      <c r="A10" s="65"/>
      <c r="B10" s="65"/>
      <c r="C10" s="65"/>
      <c r="D10" s="65"/>
      <c r="E10" s="184">
        <v>1</v>
      </c>
      <c r="F10" s="65"/>
      <c r="G10" s="65"/>
      <c r="H10" s="65"/>
      <c r="I10" s="65"/>
      <c r="J10" s="65"/>
      <c r="K10" s="65"/>
      <c r="L10" s="65"/>
      <c r="M10" s="65"/>
      <c r="N10" s="66"/>
      <c r="O10" s="67"/>
      <c r="P10" s="68"/>
      <c r="Q10" s="65"/>
      <c r="R10" s="251"/>
      <c r="S10" s="65"/>
      <c r="T10" s="108"/>
      <c r="U10" s="109"/>
      <c r="V10" s="110"/>
      <c r="W10" s="149"/>
      <c r="X10" s="150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</row>
    <row r="11" spans="1:99" s="34" customFormat="1" x14ac:dyDescent="0.25">
      <c r="A11" s="45"/>
      <c r="B11" s="45"/>
      <c r="C11" s="45"/>
      <c r="D11" s="45"/>
      <c r="E11" s="186">
        <v>1</v>
      </c>
      <c r="F11" s="45" t="str">
        <f>lists!$V$12</f>
        <v>Поступление ДС</v>
      </c>
      <c r="G11" s="45"/>
      <c r="H11" s="45"/>
      <c r="I11" s="45"/>
      <c r="J11" s="45"/>
      <c r="K11" s="45"/>
      <c r="L11" s="45"/>
      <c r="M11" s="45"/>
      <c r="N11" s="46" t="s">
        <v>3</v>
      </c>
      <c r="O11" s="47" t="s">
        <v>20</v>
      </c>
      <c r="P11" s="48" t="s">
        <v>41</v>
      </c>
      <c r="Q11" s="45"/>
      <c r="R11" s="253"/>
      <c r="S11" s="45"/>
      <c r="T11" s="114"/>
      <c r="U11" s="115">
        <f>SUM(W11:CV11)</f>
        <v>0</v>
      </c>
      <c r="V11" s="116"/>
      <c r="W11" s="153"/>
      <c r="X11" s="154">
        <f>X16</f>
        <v>0</v>
      </c>
      <c r="Y11" s="154">
        <f t="shared" ref="Y11:CJ11" si="10">Y16</f>
        <v>0</v>
      </c>
      <c r="Z11" s="154">
        <f t="shared" si="10"/>
        <v>0</v>
      </c>
      <c r="AA11" s="154">
        <f t="shared" si="10"/>
        <v>0</v>
      </c>
      <c r="AB11" s="154">
        <f t="shared" si="10"/>
        <v>0</v>
      </c>
      <c r="AC11" s="154">
        <f t="shared" si="10"/>
        <v>0</v>
      </c>
      <c r="AD11" s="154">
        <f t="shared" si="10"/>
        <v>0</v>
      </c>
      <c r="AE11" s="154">
        <f t="shared" si="10"/>
        <v>0</v>
      </c>
      <c r="AF11" s="154">
        <f t="shared" si="10"/>
        <v>0</v>
      </c>
      <c r="AG11" s="154">
        <f t="shared" si="10"/>
        <v>0</v>
      </c>
      <c r="AH11" s="154">
        <f t="shared" si="10"/>
        <v>0</v>
      </c>
      <c r="AI11" s="154">
        <f t="shared" si="10"/>
        <v>0</v>
      </c>
      <c r="AJ11" s="154">
        <f t="shared" si="10"/>
        <v>0</v>
      </c>
      <c r="AK11" s="154">
        <f t="shared" si="10"/>
        <v>0</v>
      </c>
      <c r="AL11" s="154">
        <f t="shared" si="10"/>
        <v>0</v>
      </c>
      <c r="AM11" s="154">
        <f t="shared" si="10"/>
        <v>0</v>
      </c>
      <c r="AN11" s="154">
        <f t="shared" si="10"/>
        <v>0</v>
      </c>
      <c r="AO11" s="154">
        <f t="shared" si="10"/>
        <v>0</v>
      </c>
      <c r="AP11" s="154">
        <f t="shared" si="10"/>
        <v>0</v>
      </c>
      <c r="AQ11" s="154">
        <f t="shared" si="10"/>
        <v>0</v>
      </c>
      <c r="AR11" s="154">
        <f t="shared" si="10"/>
        <v>0</v>
      </c>
      <c r="AS11" s="154">
        <f t="shared" si="10"/>
        <v>0</v>
      </c>
      <c r="AT11" s="154">
        <f t="shared" si="10"/>
        <v>0</v>
      </c>
      <c r="AU11" s="154">
        <f t="shared" si="10"/>
        <v>0</v>
      </c>
      <c r="AV11" s="154">
        <f t="shared" si="10"/>
        <v>0</v>
      </c>
      <c r="AW11" s="154">
        <f t="shared" si="10"/>
        <v>0</v>
      </c>
      <c r="AX11" s="154">
        <f t="shared" si="10"/>
        <v>0</v>
      </c>
      <c r="AY11" s="154">
        <f t="shared" si="10"/>
        <v>0</v>
      </c>
      <c r="AZ11" s="154">
        <f t="shared" si="10"/>
        <v>0</v>
      </c>
      <c r="BA11" s="154">
        <f t="shared" si="10"/>
        <v>0</v>
      </c>
      <c r="BB11" s="154">
        <f t="shared" si="10"/>
        <v>0</v>
      </c>
      <c r="BC11" s="154">
        <f t="shared" si="10"/>
        <v>0</v>
      </c>
      <c r="BD11" s="154">
        <f t="shared" si="10"/>
        <v>0</v>
      </c>
      <c r="BE11" s="154">
        <f t="shared" si="10"/>
        <v>0</v>
      </c>
      <c r="BF11" s="154">
        <f t="shared" si="10"/>
        <v>0</v>
      </c>
      <c r="BG11" s="154">
        <f t="shared" si="10"/>
        <v>0</v>
      </c>
      <c r="BH11" s="154">
        <f t="shared" si="10"/>
        <v>0</v>
      </c>
      <c r="BI11" s="154">
        <f t="shared" si="10"/>
        <v>0</v>
      </c>
      <c r="BJ11" s="154">
        <f t="shared" si="10"/>
        <v>0</v>
      </c>
      <c r="BK11" s="154">
        <f t="shared" si="10"/>
        <v>0</v>
      </c>
      <c r="BL11" s="154">
        <f t="shared" si="10"/>
        <v>0</v>
      </c>
      <c r="BM11" s="154">
        <f t="shared" si="10"/>
        <v>0</v>
      </c>
      <c r="BN11" s="154">
        <f t="shared" si="10"/>
        <v>0</v>
      </c>
      <c r="BO11" s="154">
        <f t="shared" si="10"/>
        <v>0</v>
      </c>
      <c r="BP11" s="154">
        <f t="shared" si="10"/>
        <v>0</v>
      </c>
      <c r="BQ11" s="154">
        <f t="shared" si="10"/>
        <v>0</v>
      </c>
      <c r="BR11" s="154">
        <f t="shared" si="10"/>
        <v>0</v>
      </c>
      <c r="BS11" s="154">
        <f t="shared" si="10"/>
        <v>0</v>
      </c>
      <c r="BT11" s="154">
        <f t="shared" si="10"/>
        <v>0</v>
      </c>
      <c r="BU11" s="154">
        <f t="shared" si="10"/>
        <v>0</v>
      </c>
      <c r="BV11" s="154">
        <f t="shared" si="10"/>
        <v>0</v>
      </c>
      <c r="BW11" s="154">
        <f t="shared" si="10"/>
        <v>0</v>
      </c>
      <c r="BX11" s="154">
        <f t="shared" si="10"/>
        <v>0</v>
      </c>
      <c r="BY11" s="154">
        <f t="shared" si="10"/>
        <v>0</v>
      </c>
      <c r="BZ11" s="154">
        <f t="shared" si="10"/>
        <v>0</v>
      </c>
      <c r="CA11" s="154">
        <f t="shared" si="10"/>
        <v>0</v>
      </c>
      <c r="CB11" s="154">
        <f t="shared" si="10"/>
        <v>0</v>
      </c>
      <c r="CC11" s="154">
        <f t="shared" si="10"/>
        <v>0</v>
      </c>
      <c r="CD11" s="154">
        <f t="shared" si="10"/>
        <v>0</v>
      </c>
      <c r="CE11" s="154">
        <f t="shared" si="10"/>
        <v>0</v>
      </c>
      <c r="CF11" s="154">
        <f t="shared" si="10"/>
        <v>0</v>
      </c>
      <c r="CG11" s="154">
        <f t="shared" si="10"/>
        <v>0</v>
      </c>
      <c r="CH11" s="154">
        <f t="shared" si="10"/>
        <v>0</v>
      </c>
      <c r="CI11" s="154">
        <f t="shared" si="10"/>
        <v>0</v>
      </c>
      <c r="CJ11" s="154">
        <f t="shared" si="10"/>
        <v>0</v>
      </c>
      <c r="CK11" s="154">
        <f t="shared" ref="CK11:CU11" si="11">CK16</f>
        <v>0</v>
      </c>
      <c r="CL11" s="154">
        <f t="shared" si="11"/>
        <v>0</v>
      </c>
      <c r="CM11" s="154">
        <f t="shared" si="11"/>
        <v>0</v>
      </c>
      <c r="CN11" s="154">
        <f t="shared" si="11"/>
        <v>0</v>
      </c>
      <c r="CO11" s="154">
        <f t="shared" si="11"/>
        <v>0</v>
      </c>
      <c r="CP11" s="154">
        <f t="shared" si="11"/>
        <v>0</v>
      </c>
      <c r="CQ11" s="154">
        <f t="shared" si="11"/>
        <v>0</v>
      </c>
      <c r="CR11" s="154">
        <f t="shared" si="11"/>
        <v>0</v>
      </c>
      <c r="CS11" s="154">
        <f t="shared" si="11"/>
        <v>0</v>
      </c>
      <c r="CT11" s="154">
        <f t="shared" si="11"/>
        <v>0</v>
      </c>
      <c r="CU11" s="154">
        <f t="shared" si="11"/>
        <v>0</v>
      </c>
    </row>
    <row r="12" spans="1:99" s="35" customFormat="1" x14ac:dyDescent="0.25">
      <c r="A12" s="50"/>
      <c r="B12" s="50"/>
      <c r="C12" s="50"/>
      <c r="D12" s="50"/>
      <c r="E12" s="186">
        <v>1</v>
      </c>
      <c r="F12" s="50" t="str">
        <f>lists!$V$13</f>
        <v>Оплаты ДС</v>
      </c>
      <c r="G12" s="50"/>
      <c r="H12" s="50"/>
      <c r="I12" s="50"/>
      <c r="J12" s="50"/>
      <c r="K12" s="50"/>
      <c r="L12" s="50"/>
      <c r="M12" s="50"/>
      <c r="N12" s="46" t="s">
        <v>3</v>
      </c>
      <c r="O12" s="51" t="s">
        <v>20</v>
      </c>
      <c r="P12" s="48" t="s">
        <v>41</v>
      </c>
      <c r="Q12" s="50"/>
      <c r="R12" s="254"/>
      <c r="S12" s="50"/>
      <c r="T12" s="117"/>
      <c r="U12" s="118">
        <f>SUM(W12:CV12)</f>
        <v>0</v>
      </c>
      <c r="V12" s="119"/>
      <c r="W12" s="155"/>
      <c r="X12" s="156">
        <f>X28</f>
        <v>0</v>
      </c>
      <c r="Y12" s="156">
        <f t="shared" ref="Y12:CJ12" si="12">Y28</f>
        <v>0</v>
      </c>
      <c r="Z12" s="156">
        <f t="shared" si="12"/>
        <v>0</v>
      </c>
      <c r="AA12" s="156">
        <f t="shared" si="12"/>
        <v>0</v>
      </c>
      <c r="AB12" s="156">
        <f t="shared" si="12"/>
        <v>0</v>
      </c>
      <c r="AC12" s="156">
        <f t="shared" si="12"/>
        <v>0</v>
      </c>
      <c r="AD12" s="156">
        <f t="shared" si="12"/>
        <v>0</v>
      </c>
      <c r="AE12" s="156">
        <f t="shared" si="12"/>
        <v>0</v>
      </c>
      <c r="AF12" s="156">
        <f t="shared" si="12"/>
        <v>0</v>
      </c>
      <c r="AG12" s="156">
        <f t="shared" si="12"/>
        <v>0</v>
      </c>
      <c r="AH12" s="156">
        <f t="shared" si="12"/>
        <v>0</v>
      </c>
      <c r="AI12" s="156">
        <f t="shared" si="12"/>
        <v>0</v>
      </c>
      <c r="AJ12" s="156">
        <f t="shared" si="12"/>
        <v>0</v>
      </c>
      <c r="AK12" s="156">
        <f t="shared" si="12"/>
        <v>0</v>
      </c>
      <c r="AL12" s="156">
        <f t="shared" si="12"/>
        <v>0</v>
      </c>
      <c r="AM12" s="156">
        <f t="shared" si="12"/>
        <v>0</v>
      </c>
      <c r="AN12" s="156">
        <f t="shared" si="12"/>
        <v>0</v>
      </c>
      <c r="AO12" s="156">
        <f t="shared" si="12"/>
        <v>0</v>
      </c>
      <c r="AP12" s="156">
        <f t="shared" si="12"/>
        <v>0</v>
      </c>
      <c r="AQ12" s="156">
        <f t="shared" si="12"/>
        <v>0</v>
      </c>
      <c r="AR12" s="156">
        <f t="shared" si="12"/>
        <v>0</v>
      </c>
      <c r="AS12" s="156">
        <f t="shared" si="12"/>
        <v>0</v>
      </c>
      <c r="AT12" s="156">
        <f t="shared" si="12"/>
        <v>0</v>
      </c>
      <c r="AU12" s="156">
        <f t="shared" si="12"/>
        <v>0</v>
      </c>
      <c r="AV12" s="156">
        <f t="shared" si="12"/>
        <v>0</v>
      </c>
      <c r="AW12" s="156">
        <f t="shared" si="12"/>
        <v>0</v>
      </c>
      <c r="AX12" s="156">
        <f t="shared" si="12"/>
        <v>0</v>
      </c>
      <c r="AY12" s="156">
        <f t="shared" si="12"/>
        <v>0</v>
      </c>
      <c r="AZ12" s="156">
        <f t="shared" si="12"/>
        <v>0</v>
      </c>
      <c r="BA12" s="156">
        <f t="shared" si="12"/>
        <v>0</v>
      </c>
      <c r="BB12" s="156">
        <f t="shared" si="12"/>
        <v>0</v>
      </c>
      <c r="BC12" s="156">
        <f t="shared" si="12"/>
        <v>0</v>
      </c>
      <c r="BD12" s="156">
        <f t="shared" si="12"/>
        <v>0</v>
      </c>
      <c r="BE12" s="156">
        <f t="shared" si="12"/>
        <v>0</v>
      </c>
      <c r="BF12" s="156">
        <f t="shared" si="12"/>
        <v>0</v>
      </c>
      <c r="BG12" s="156">
        <f t="shared" si="12"/>
        <v>0</v>
      </c>
      <c r="BH12" s="156">
        <f t="shared" si="12"/>
        <v>0</v>
      </c>
      <c r="BI12" s="156">
        <f t="shared" si="12"/>
        <v>0</v>
      </c>
      <c r="BJ12" s="156">
        <f t="shared" si="12"/>
        <v>0</v>
      </c>
      <c r="BK12" s="156">
        <f t="shared" si="12"/>
        <v>0</v>
      </c>
      <c r="BL12" s="156">
        <f t="shared" si="12"/>
        <v>0</v>
      </c>
      <c r="BM12" s="156">
        <f t="shared" si="12"/>
        <v>0</v>
      </c>
      <c r="BN12" s="156">
        <f t="shared" si="12"/>
        <v>0</v>
      </c>
      <c r="BO12" s="156">
        <f t="shared" si="12"/>
        <v>0</v>
      </c>
      <c r="BP12" s="156">
        <f t="shared" si="12"/>
        <v>0</v>
      </c>
      <c r="BQ12" s="156">
        <f t="shared" si="12"/>
        <v>0</v>
      </c>
      <c r="BR12" s="156">
        <f t="shared" si="12"/>
        <v>0</v>
      </c>
      <c r="BS12" s="156">
        <f t="shared" si="12"/>
        <v>0</v>
      </c>
      <c r="BT12" s="156">
        <f t="shared" si="12"/>
        <v>0</v>
      </c>
      <c r="BU12" s="156">
        <f t="shared" si="12"/>
        <v>0</v>
      </c>
      <c r="BV12" s="156">
        <f t="shared" si="12"/>
        <v>0</v>
      </c>
      <c r="BW12" s="156">
        <f t="shared" si="12"/>
        <v>0</v>
      </c>
      <c r="BX12" s="156">
        <f t="shared" si="12"/>
        <v>0</v>
      </c>
      <c r="BY12" s="156">
        <f t="shared" si="12"/>
        <v>0</v>
      </c>
      <c r="BZ12" s="156">
        <f t="shared" si="12"/>
        <v>0</v>
      </c>
      <c r="CA12" s="156">
        <f t="shared" si="12"/>
        <v>0</v>
      </c>
      <c r="CB12" s="156">
        <f t="shared" si="12"/>
        <v>0</v>
      </c>
      <c r="CC12" s="156">
        <f t="shared" si="12"/>
        <v>0</v>
      </c>
      <c r="CD12" s="156">
        <f t="shared" si="12"/>
        <v>0</v>
      </c>
      <c r="CE12" s="156">
        <f t="shared" si="12"/>
        <v>0</v>
      </c>
      <c r="CF12" s="156">
        <f t="shared" si="12"/>
        <v>0</v>
      </c>
      <c r="CG12" s="156">
        <f t="shared" si="12"/>
        <v>0</v>
      </c>
      <c r="CH12" s="156">
        <f t="shared" si="12"/>
        <v>0</v>
      </c>
      <c r="CI12" s="156">
        <f t="shared" si="12"/>
        <v>0</v>
      </c>
      <c r="CJ12" s="156">
        <f t="shared" si="12"/>
        <v>0</v>
      </c>
      <c r="CK12" s="156">
        <f t="shared" ref="CK12:CU12" si="13">CK28</f>
        <v>0</v>
      </c>
      <c r="CL12" s="156">
        <f t="shared" si="13"/>
        <v>0</v>
      </c>
      <c r="CM12" s="156">
        <f t="shared" si="13"/>
        <v>0</v>
      </c>
      <c r="CN12" s="156">
        <f t="shared" si="13"/>
        <v>0</v>
      </c>
      <c r="CO12" s="156">
        <f t="shared" si="13"/>
        <v>0</v>
      </c>
      <c r="CP12" s="156">
        <f t="shared" si="13"/>
        <v>0</v>
      </c>
      <c r="CQ12" s="156">
        <f t="shared" si="13"/>
        <v>0</v>
      </c>
      <c r="CR12" s="156">
        <f t="shared" si="13"/>
        <v>0</v>
      </c>
      <c r="CS12" s="156">
        <f t="shared" si="13"/>
        <v>0</v>
      </c>
      <c r="CT12" s="156">
        <f t="shared" si="13"/>
        <v>0</v>
      </c>
      <c r="CU12" s="156">
        <f t="shared" si="13"/>
        <v>0</v>
      </c>
    </row>
    <row r="13" spans="1:99" s="34" customFormat="1" x14ac:dyDescent="0.25">
      <c r="A13" s="45"/>
      <c r="B13" s="45"/>
      <c r="C13" s="45"/>
      <c r="D13" s="45"/>
      <c r="E13" s="186">
        <v>1</v>
      </c>
      <c r="F13" s="57" t="str">
        <f>lists!$V$14</f>
        <v>Финансовый поток</v>
      </c>
      <c r="G13" s="57"/>
      <c r="H13" s="57"/>
      <c r="I13" s="57"/>
      <c r="J13" s="57"/>
      <c r="K13" s="57"/>
      <c r="L13" s="57"/>
      <c r="M13" s="57"/>
      <c r="N13" s="58"/>
      <c r="O13" s="59" t="str">
        <f>O12</f>
        <v>RUR</v>
      </c>
      <c r="P13" s="60"/>
      <c r="Q13" s="57"/>
      <c r="R13" s="255"/>
      <c r="S13" s="57"/>
      <c r="T13" s="120"/>
      <c r="U13" s="121">
        <f>SUM(W13:CV13)</f>
        <v>0</v>
      </c>
      <c r="V13" s="122"/>
      <c r="W13" s="157"/>
      <c r="X13" s="154">
        <f>X11-X12</f>
        <v>0</v>
      </c>
      <c r="Y13" s="49">
        <f>Y11-Y12</f>
        <v>0</v>
      </c>
      <c r="Z13" s="49">
        <f t="shared" ref="Z13:CK13" si="14">Z11-Z12</f>
        <v>0</v>
      </c>
      <c r="AA13" s="49">
        <f t="shared" si="14"/>
        <v>0</v>
      </c>
      <c r="AB13" s="49">
        <f t="shared" si="14"/>
        <v>0</v>
      </c>
      <c r="AC13" s="49">
        <f t="shared" si="14"/>
        <v>0</v>
      </c>
      <c r="AD13" s="49">
        <f t="shared" si="14"/>
        <v>0</v>
      </c>
      <c r="AE13" s="49">
        <f t="shared" si="14"/>
        <v>0</v>
      </c>
      <c r="AF13" s="49">
        <f t="shared" si="14"/>
        <v>0</v>
      </c>
      <c r="AG13" s="49">
        <f t="shared" si="14"/>
        <v>0</v>
      </c>
      <c r="AH13" s="49">
        <f t="shared" si="14"/>
        <v>0</v>
      </c>
      <c r="AI13" s="49">
        <f t="shared" si="14"/>
        <v>0</v>
      </c>
      <c r="AJ13" s="49">
        <f t="shared" si="14"/>
        <v>0</v>
      </c>
      <c r="AK13" s="49">
        <f t="shared" si="14"/>
        <v>0</v>
      </c>
      <c r="AL13" s="49">
        <f t="shared" si="14"/>
        <v>0</v>
      </c>
      <c r="AM13" s="49">
        <f t="shared" si="14"/>
        <v>0</v>
      </c>
      <c r="AN13" s="49">
        <f t="shared" si="14"/>
        <v>0</v>
      </c>
      <c r="AO13" s="49">
        <f t="shared" si="14"/>
        <v>0</v>
      </c>
      <c r="AP13" s="49">
        <f t="shared" si="14"/>
        <v>0</v>
      </c>
      <c r="AQ13" s="49">
        <f t="shared" si="14"/>
        <v>0</v>
      </c>
      <c r="AR13" s="49">
        <f t="shared" si="14"/>
        <v>0</v>
      </c>
      <c r="AS13" s="49">
        <f t="shared" si="14"/>
        <v>0</v>
      </c>
      <c r="AT13" s="49">
        <f t="shared" si="14"/>
        <v>0</v>
      </c>
      <c r="AU13" s="49">
        <f t="shared" si="14"/>
        <v>0</v>
      </c>
      <c r="AV13" s="49">
        <f t="shared" si="14"/>
        <v>0</v>
      </c>
      <c r="AW13" s="49">
        <f t="shared" si="14"/>
        <v>0</v>
      </c>
      <c r="AX13" s="49">
        <f t="shared" si="14"/>
        <v>0</v>
      </c>
      <c r="AY13" s="49">
        <f t="shared" si="14"/>
        <v>0</v>
      </c>
      <c r="AZ13" s="49">
        <f t="shared" si="14"/>
        <v>0</v>
      </c>
      <c r="BA13" s="49">
        <f t="shared" si="14"/>
        <v>0</v>
      </c>
      <c r="BB13" s="49">
        <f t="shared" si="14"/>
        <v>0</v>
      </c>
      <c r="BC13" s="49">
        <f t="shared" si="14"/>
        <v>0</v>
      </c>
      <c r="BD13" s="49">
        <f t="shared" si="14"/>
        <v>0</v>
      </c>
      <c r="BE13" s="49">
        <f t="shared" si="14"/>
        <v>0</v>
      </c>
      <c r="BF13" s="49">
        <f t="shared" si="14"/>
        <v>0</v>
      </c>
      <c r="BG13" s="49">
        <f t="shared" si="14"/>
        <v>0</v>
      </c>
      <c r="BH13" s="49">
        <f t="shared" si="14"/>
        <v>0</v>
      </c>
      <c r="BI13" s="49">
        <f t="shared" si="14"/>
        <v>0</v>
      </c>
      <c r="BJ13" s="49">
        <f t="shared" si="14"/>
        <v>0</v>
      </c>
      <c r="BK13" s="49">
        <f t="shared" si="14"/>
        <v>0</v>
      </c>
      <c r="BL13" s="49">
        <f t="shared" si="14"/>
        <v>0</v>
      </c>
      <c r="BM13" s="49">
        <f t="shared" si="14"/>
        <v>0</v>
      </c>
      <c r="BN13" s="49">
        <f t="shared" si="14"/>
        <v>0</v>
      </c>
      <c r="BO13" s="49">
        <f t="shared" si="14"/>
        <v>0</v>
      </c>
      <c r="BP13" s="49">
        <f t="shared" si="14"/>
        <v>0</v>
      </c>
      <c r="BQ13" s="49">
        <f t="shared" si="14"/>
        <v>0</v>
      </c>
      <c r="BR13" s="49">
        <f t="shared" si="14"/>
        <v>0</v>
      </c>
      <c r="BS13" s="49">
        <f t="shared" si="14"/>
        <v>0</v>
      </c>
      <c r="BT13" s="49">
        <f t="shared" si="14"/>
        <v>0</v>
      </c>
      <c r="BU13" s="49">
        <f t="shared" si="14"/>
        <v>0</v>
      </c>
      <c r="BV13" s="49">
        <f t="shared" si="14"/>
        <v>0</v>
      </c>
      <c r="BW13" s="49">
        <f t="shared" si="14"/>
        <v>0</v>
      </c>
      <c r="BX13" s="49">
        <f t="shared" si="14"/>
        <v>0</v>
      </c>
      <c r="BY13" s="49">
        <f t="shared" si="14"/>
        <v>0</v>
      </c>
      <c r="BZ13" s="49">
        <f t="shared" si="14"/>
        <v>0</v>
      </c>
      <c r="CA13" s="49">
        <f t="shared" si="14"/>
        <v>0</v>
      </c>
      <c r="CB13" s="49">
        <f t="shared" si="14"/>
        <v>0</v>
      </c>
      <c r="CC13" s="49">
        <f t="shared" si="14"/>
        <v>0</v>
      </c>
      <c r="CD13" s="49">
        <f t="shared" si="14"/>
        <v>0</v>
      </c>
      <c r="CE13" s="49">
        <f t="shared" si="14"/>
        <v>0</v>
      </c>
      <c r="CF13" s="49">
        <f t="shared" si="14"/>
        <v>0</v>
      </c>
      <c r="CG13" s="49">
        <f t="shared" si="14"/>
        <v>0</v>
      </c>
      <c r="CH13" s="49">
        <f t="shared" si="14"/>
        <v>0</v>
      </c>
      <c r="CI13" s="49">
        <f t="shared" si="14"/>
        <v>0</v>
      </c>
      <c r="CJ13" s="49">
        <f t="shared" si="14"/>
        <v>0</v>
      </c>
      <c r="CK13" s="49">
        <f t="shared" si="14"/>
        <v>0</v>
      </c>
      <c r="CL13" s="49">
        <f t="shared" ref="CL13:CU13" si="15">CL11-CL12</f>
        <v>0</v>
      </c>
      <c r="CM13" s="49">
        <f t="shared" si="15"/>
        <v>0</v>
      </c>
      <c r="CN13" s="49">
        <f t="shared" si="15"/>
        <v>0</v>
      </c>
      <c r="CO13" s="49">
        <f t="shared" si="15"/>
        <v>0</v>
      </c>
      <c r="CP13" s="49">
        <f t="shared" si="15"/>
        <v>0</v>
      </c>
      <c r="CQ13" s="49">
        <f t="shared" si="15"/>
        <v>0</v>
      </c>
      <c r="CR13" s="49">
        <f t="shared" si="15"/>
        <v>0</v>
      </c>
      <c r="CS13" s="49">
        <f t="shared" si="15"/>
        <v>0</v>
      </c>
      <c r="CT13" s="49">
        <f t="shared" si="15"/>
        <v>0</v>
      </c>
      <c r="CU13" s="49">
        <f t="shared" si="15"/>
        <v>0</v>
      </c>
    </row>
    <row r="14" spans="1:99" s="35" customFormat="1" ht="12.6" thickBot="1" x14ac:dyDescent="0.3">
      <c r="A14" s="50"/>
      <c r="B14" s="50"/>
      <c r="C14" s="50"/>
      <c r="D14" s="50"/>
      <c r="E14" s="186">
        <v>1</v>
      </c>
      <c r="F14" s="50" t="s">
        <v>146</v>
      </c>
      <c r="G14" s="50"/>
      <c r="H14" s="50"/>
      <c r="I14" s="50"/>
      <c r="J14" s="50"/>
      <c r="K14" s="50"/>
      <c r="L14" s="50"/>
      <c r="M14" s="50"/>
      <c r="N14" s="46" t="s">
        <v>3</v>
      </c>
      <c r="O14" s="51" t="s">
        <v>20</v>
      </c>
      <c r="P14" s="48" t="s">
        <v>41</v>
      </c>
      <c r="Q14" s="50"/>
      <c r="R14" s="254"/>
      <c r="S14" s="50"/>
      <c r="T14" s="117"/>
      <c r="U14" s="277">
        <f>IFERROR(IRR(W13:CV13),0)</f>
        <v>0</v>
      </c>
      <c r="V14" s="119"/>
      <c r="W14" s="155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</row>
    <row r="15" spans="1:99" ht="7.05" customHeight="1" thickBot="1" x14ac:dyDescent="0.3">
      <c r="A15" s="70"/>
      <c r="B15" s="70"/>
      <c r="C15" s="70"/>
      <c r="D15" s="70"/>
      <c r="E15" s="188">
        <v>1</v>
      </c>
      <c r="F15" s="70"/>
      <c r="G15" s="70"/>
      <c r="H15" s="70"/>
      <c r="I15" s="70"/>
      <c r="J15" s="70"/>
      <c r="K15" s="70"/>
      <c r="L15" s="70"/>
      <c r="M15" s="70"/>
      <c r="N15" s="71"/>
      <c r="O15" s="72"/>
      <c r="P15" s="73"/>
      <c r="Q15" s="70"/>
      <c r="R15" s="257"/>
      <c r="S15" s="70"/>
      <c r="T15" s="126"/>
      <c r="U15" s="127"/>
      <c r="V15" s="128"/>
      <c r="W15" s="160"/>
      <c r="X15" s="161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</row>
    <row r="16" spans="1:99" s="34" customFormat="1" x14ac:dyDescent="0.25">
      <c r="A16" s="77"/>
      <c r="B16" s="77"/>
      <c r="C16" s="77"/>
      <c r="D16" s="77"/>
      <c r="E16" s="190">
        <v>1</v>
      </c>
      <c r="F16" s="77" t="str">
        <f>lists!$V$12</f>
        <v>Поступление ДС</v>
      </c>
      <c r="G16" s="77"/>
      <c r="H16" s="77"/>
      <c r="I16" s="77"/>
      <c r="J16" s="77"/>
      <c r="K16" s="77"/>
      <c r="L16" s="77"/>
      <c r="M16" s="77"/>
      <c r="N16" s="78" t="s">
        <v>3</v>
      </c>
      <c r="O16" s="79" t="s">
        <v>20</v>
      </c>
      <c r="P16" s="80" t="s">
        <v>41</v>
      </c>
      <c r="Q16" s="77"/>
      <c r="R16" s="258"/>
      <c r="S16" s="77"/>
      <c r="T16" s="132"/>
      <c r="U16" s="133">
        <f>SUM(W16:CV16)</f>
        <v>0</v>
      </c>
      <c r="V16" s="134"/>
      <c r="W16" s="164"/>
      <c r="X16" s="165">
        <f>X18</f>
        <v>0</v>
      </c>
      <c r="Y16" s="165">
        <f t="shared" ref="Y16:CJ16" si="16">Y18</f>
        <v>0</v>
      </c>
      <c r="Z16" s="165">
        <f t="shared" si="16"/>
        <v>0</v>
      </c>
      <c r="AA16" s="165">
        <f t="shared" si="16"/>
        <v>0</v>
      </c>
      <c r="AB16" s="165">
        <f t="shared" si="16"/>
        <v>0</v>
      </c>
      <c r="AC16" s="165">
        <f t="shared" si="16"/>
        <v>0</v>
      </c>
      <c r="AD16" s="165">
        <f t="shared" si="16"/>
        <v>0</v>
      </c>
      <c r="AE16" s="165">
        <f t="shared" si="16"/>
        <v>0</v>
      </c>
      <c r="AF16" s="165">
        <f t="shared" si="16"/>
        <v>0</v>
      </c>
      <c r="AG16" s="165">
        <f t="shared" si="16"/>
        <v>0</v>
      </c>
      <c r="AH16" s="165">
        <f t="shared" si="16"/>
        <v>0</v>
      </c>
      <c r="AI16" s="165">
        <f t="shared" si="16"/>
        <v>0</v>
      </c>
      <c r="AJ16" s="165">
        <f t="shared" si="16"/>
        <v>0</v>
      </c>
      <c r="AK16" s="165">
        <f t="shared" si="16"/>
        <v>0</v>
      </c>
      <c r="AL16" s="165">
        <f t="shared" si="16"/>
        <v>0</v>
      </c>
      <c r="AM16" s="165">
        <f t="shared" si="16"/>
        <v>0</v>
      </c>
      <c r="AN16" s="165">
        <f t="shared" si="16"/>
        <v>0</v>
      </c>
      <c r="AO16" s="165">
        <f t="shared" si="16"/>
        <v>0</v>
      </c>
      <c r="AP16" s="165">
        <f t="shared" si="16"/>
        <v>0</v>
      </c>
      <c r="AQ16" s="165">
        <f t="shared" si="16"/>
        <v>0</v>
      </c>
      <c r="AR16" s="165">
        <f t="shared" si="16"/>
        <v>0</v>
      </c>
      <c r="AS16" s="165">
        <f t="shared" si="16"/>
        <v>0</v>
      </c>
      <c r="AT16" s="165">
        <f t="shared" si="16"/>
        <v>0</v>
      </c>
      <c r="AU16" s="165">
        <f t="shared" si="16"/>
        <v>0</v>
      </c>
      <c r="AV16" s="165">
        <f t="shared" si="16"/>
        <v>0</v>
      </c>
      <c r="AW16" s="165">
        <f t="shared" si="16"/>
        <v>0</v>
      </c>
      <c r="AX16" s="165">
        <f t="shared" si="16"/>
        <v>0</v>
      </c>
      <c r="AY16" s="165">
        <f t="shared" si="16"/>
        <v>0</v>
      </c>
      <c r="AZ16" s="165">
        <f t="shared" si="16"/>
        <v>0</v>
      </c>
      <c r="BA16" s="165">
        <f t="shared" si="16"/>
        <v>0</v>
      </c>
      <c r="BB16" s="165">
        <f t="shared" si="16"/>
        <v>0</v>
      </c>
      <c r="BC16" s="165">
        <f t="shared" si="16"/>
        <v>0</v>
      </c>
      <c r="BD16" s="165">
        <f t="shared" si="16"/>
        <v>0</v>
      </c>
      <c r="BE16" s="165">
        <f t="shared" si="16"/>
        <v>0</v>
      </c>
      <c r="BF16" s="165">
        <f t="shared" si="16"/>
        <v>0</v>
      </c>
      <c r="BG16" s="165">
        <f t="shared" si="16"/>
        <v>0</v>
      </c>
      <c r="BH16" s="165">
        <f t="shared" si="16"/>
        <v>0</v>
      </c>
      <c r="BI16" s="165">
        <f t="shared" si="16"/>
        <v>0</v>
      </c>
      <c r="BJ16" s="165">
        <f t="shared" si="16"/>
        <v>0</v>
      </c>
      <c r="BK16" s="165">
        <f t="shared" si="16"/>
        <v>0</v>
      </c>
      <c r="BL16" s="165">
        <f t="shared" si="16"/>
        <v>0</v>
      </c>
      <c r="BM16" s="165">
        <f t="shared" si="16"/>
        <v>0</v>
      </c>
      <c r="BN16" s="165">
        <f t="shared" si="16"/>
        <v>0</v>
      </c>
      <c r="BO16" s="165">
        <f t="shared" si="16"/>
        <v>0</v>
      </c>
      <c r="BP16" s="165">
        <f t="shared" si="16"/>
        <v>0</v>
      </c>
      <c r="BQ16" s="165">
        <f t="shared" si="16"/>
        <v>0</v>
      </c>
      <c r="BR16" s="165">
        <f t="shared" si="16"/>
        <v>0</v>
      </c>
      <c r="BS16" s="165">
        <f t="shared" si="16"/>
        <v>0</v>
      </c>
      <c r="BT16" s="165">
        <f t="shared" si="16"/>
        <v>0</v>
      </c>
      <c r="BU16" s="165">
        <f t="shared" si="16"/>
        <v>0</v>
      </c>
      <c r="BV16" s="165">
        <f t="shared" si="16"/>
        <v>0</v>
      </c>
      <c r="BW16" s="165">
        <f t="shared" si="16"/>
        <v>0</v>
      </c>
      <c r="BX16" s="165">
        <f t="shared" si="16"/>
        <v>0</v>
      </c>
      <c r="BY16" s="165">
        <f t="shared" si="16"/>
        <v>0</v>
      </c>
      <c r="BZ16" s="165">
        <f t="shared" si="16"/>
        <v>0</v>
      </c>
      <c r="CA16" s="165">
        <f t="shared" si="16"/>
        <v>0</v>
      </c>
      <c r="CB16" s="165">
        <f t="shared" si="16"/>
        <v>0</v>
      </c>
      <c r="CC16" s="165">
        <f t="shared" si="16"/>
        <v>0</v>
      </c>
      <c r="CD16" s="165">
        <f t="shared" si="16"/>
        <v>0</v>
      </c>
      <c r="CE16" s="165">
        <f t="shared" si="16"/>
        <v>0</v>
      </c>
      <c r="CF16" s="165">
        <f t="shared" si="16"/>
        <v>0</v>
      </c>
      <c r="CG16" s="165">
        <f t="shared" si="16"/>
        <v>0</v>
      </c>
      <c r="CH16" s="165">
        <f t="shared" si="16"/>
        <v>0</v>
      </c>
      <c r="CI16" s="165">
        <f t="shared" si="16"/>
        <v>0</v>
      </c>
      <c r="CJ16" s="165">
        <f t="shared" si="16"/>
        <v>0</v>
      </c>
      <c r="CK16" s="165">
        <f t="shared" ref="CK16:CU16" si="17">CK18</f>
        <v>0</v>
      </c>
      <c r="CL16" s="165">
        <f t="shared" si="17"/>
        <v>0</v>
      </c>
      <c r="CM16" s="165">
        <f t="shared" si="17"/>
        <v>0</v>
      </c>
      <c r="CN16" s="165">
        <f t="shared" si="17"/>
        <v>0</v>
      </c>
      <c r="CO16" s="165">
        <f t="shared" si="17"/>
        <v>0</v>
      </c>
      <c r="CP16" s="165">
        <f t="shared" si="17"/>
        <v>0</v>
      </c>
      <c r="CQ16" s="165">
        <f t="shared" si="17"/>
        <v>0</v>
      </c>
      <c r="CR16" s="165">
        <f t="shared" si="17"/>
        <v>0</v>
      </c>
      <c r="CS16" s="165">
        <f t="shared" si="17"/>
        <v>0</v>
      </c>
      <c r="CT16" s="165">
        <f t="shared" si="17"/>
        <v>0</v>
      </c>
      <c r="CU16" s="165">
        <f t="shared" si="17"/>
        <v>0</v>
      </c>
    </row>
    <row r="17" spans="1:99" s="27" customFormat="1" ht="10.199999999999999" x14ac:dyDescent="0.2">
      <c r="A17" s="82"/>
      <c r="B17" s="82"/>
      <c r="C17" s="82"/>
      <c r="D17" s="82"/>
      <c r="E17" s="191">
        <v>1</v>
      </c>
      <c r="F17" s="100" t="s">
        <v>42</v>
      </c>
      <c r="G17" s="82"/>
      <c r="H17" s="82"/>
      <c r="I17" s="82"/>
      <c r="J17" s="82"/>
      <c r="K17" s="82"/>
      <c r="L17" s="82"/>
      <c r="M17" s="82"/>
      <c r="N17" s="83"/>
      <c r="O17" s="82" t="str">
        <f>O16</f>
        <v>RUR</v>
      </c>
      <c r="P17" s="84"/>
      <c r="Q17" s="82"/>
      <c r="R17" s="259"/>
      <c r="S17" s="82"/>
      <c r="T17" s="143" t="s">
        <v>68</v>
      </c>
      <c r="U17" s="142">
        <f>SUMIFS(U18:U27,E18:E27,E17)-U16</f>
        <v>0</v>
      </c>
      <c r="V17" s="135"/>
      <c r="W17" s="166"/>
      <c r="X17" s="167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</row>
    <row r="18" spans="1:99" s="28" customFormat="1" ht="10.199999999999999" x14ac:dyDescent="0.2">
      <c r="A18" s="87"/>
      <c r="B18" s="87"/>
      <c r="C18" s="87"/>
      <c r="D18" s="87"/>
      <c r="E18" s="192">
        <v>1</v>
      </c>
      <c r="F18" s="101" t="str">
        <f>lists!$Z$11</f>
        <v>Поступления выручки от продаж</v>
      </c>
      <c r="G18" s="87"/>
      <c r="H18" s="87"/>
      <c r="I18" s="87"/>
      <c r="J18" s="87"/>
      <c r="K18" s="87"/>
      <c r="L18" s="87"/>
      <c r="M18" s="87"/>
      <c r="N18" s="86"/>
      <c r="O18" s="87" t="str">
        <f>O16</f>
        <v>RUR</v>
      </c>
      <c r="P18" s="88"/>
      <c r="Q18" s="87"/>
      <c r="R18" s="260"/>
      <c r="S18" s="87"/>
      <c r="T18" s="136"/>
      <c r="U18" s="137">
        <f t="shared" ref="U18:U23" si="18">SUM(W18:CV18)</f>
        <v>0</v>
      </c>
      <c r="V18" s="138"/>
      <c r="W18" s="168"/>
      <c r="X18" s="169">
        <f>IF(X$7&lt;&gt;"",SUMIFS('Bank-1S'!$AD:$AD,'Bank-1S'!$J:$J,"&gt;="&amp;X$7,'Bank-1S'!$J:$J,"&lt;="&amp;X$8,'Bank-1S'!$AF:$AF,$O18,'Bank-1S'!$X:$X,$F18),SUMIFS('Bank-1S'!$AD:$AD,'Bank-1S'!$J:$J,X$8,'Bank-1S'!$AF:$AF,$O18,'Bank-1S'!$X:$X,$F18))</f>
        <v>0</v>
      </c>
      <c r="Y18" s="99">
        <f>IF(Y$7&lt;&gt;"",SUMIFS('Bank-1S'!$AD:$AD,'Bank-1S'!$J:$J,"&gt;="&amp;Y$7,'Bank-1S'!$J:$J,"&lt;="&amp;Y$8,'Bank-1S'!$AF:$AF,$O18,'Bank-1S'!$X:$X,$F18),SUMIFS('Bank-1S'!$AD:$AD,'Bank-1S'!$J:$J,Y$8,'Bank-1S'!$AF:$AF,$O18,'Bank-1S'!$X:$X,$F18))</f>
        <v>0</v>
      </c>
      <c r="Z18" s="99">
        <f>IF(Z$7&lt;&gt;"",SUMIFS('Bank-1S'!$AD:$AD,'Bank-1S'!$J:$J,"&gt;="&amp;Z$7,'Bank-1S'!$J:$J,"&lt;="&amp;Z$8,'Bank-1S'!$AF:$AF,$O18,'Bank-1S'!$X:$X,$F18),SUMIFS('Bank-1S'!$AD:$AD,'Bank-1S'!$J:$J,Z$8,'Bank-1S'!$AF:$AF,$O18,'Bank-1S'!$X:$X,$F18))</f>
        <v>0</v>
      </c>
      <c r="AA18" s="99">
        <f>IF(AA$7&lt;&gt;"",SUMIFS('Bank-1S'!$AD:$AD,'Bank-1S'!$J:$J,"&gt;="&amp;AA$7,'Bank-1S'!$J:$J,"&lt;="&amp;AA$8,'Bank-1S'!$AF:$AF,$O18,'Bank-1S'!$X:$X,$F18),SUMIFS('Bank-1S'!$AD:$AD,'Bank-1S'!$J:$J,AA$8,'Bank-1S'!$AF:$AF,$O18,'Bank-1S'!$X:$X,$F18))</f>
        <v>0</v>
      </c>
      <c r="AB18" s="99">
        <f>IF(AB$7&lt;&gt;"",SUMIFS('Bank-1S'!$AD:$AD,'Bank-1S'!$J:$J,"&gt;="&amp;AB$7,'Bank-1S'!$J:$J,"&lt;="&amp;AB$8,'Bank-1S'!$AF:$AF,$O18,'Bank-1S'!$X:$X,$F18),SUMIFS('Bank-1S'!$AD:$AD,'Bank-1S'!$J:$J,AB$8,'Bank-1S'!$AF:$AF,$O18,'Bank-1S'!$X:$X,$F18))</f>
        <v>0</v>
      </c>
      <c r="AC18" s="99">
        <f>IF(AC$7&lt;&gt;"",SUMIFS('Bank-1S'!$AD:$AD,'Bank-1S'!$J:$J,"&gt;="&amp;AC$7,'Bank-1S'!$J:$J,"&lt;="&amp;AC$8,'Bank-1S'!$AF:$AF,$O18,'Bank-1S'!$X:$X,$F18),SUMIFS('Bank-1S'!$AD:$AD,'Bank-1S'!$J:$J,AC$8,'Bank-1S'!$AF:$AF,$O18,'Bank-1S'!$X:$X,$F18))</f>
        <v>0</v>
      </c>
      <c r="AD18" s="99">
        <f>IF(AD$7&lt;&gt;"",SUMIFS('Bank-1S'!$AD:$AD,'Bank-1S'!$J:$J,"&gt;="&amp;AD$7,'Bank-1S'!$J:$J,"&lt;="&amp;AD$8,'Bank-1S'!$AF:$AF,$O18,'Bank-1S'!$X:$X,$F18),SUMIFS('Bank-1S'!$AD:$AD,'Bank-1S'!$J:$J,AD$8,'Bank-1S'!$AF:$AF,$O18,'Bank-1S'!$X:$X,$F18))</f>
        <v>0</v>
      </c>
      <c r="AE18" s="99">
        <f>IF(AE$7&lt;&gt;"",SUMIFS('Bank-1S'!$AD:$AD,'Bank-1S'!$J:$J,"&gt;="&amp;AE$7,'Bank-1S'!$J:$J,"&lt;="&amp;AE$8,'Bank-1S'!$AF:$AF,$O18,'Bank-1S'!$X:$X,$F18),SUMIFS('Bank-1S'!$AD:$AD,'Bank-1S'!$J:$J,AE$8,'Bank-1S'!$AF:$AF,$O18,'Bank-1S'!$X:$X,$F18))</f>
        <v>0</v>
      </c>
      <c r="AF18" s="99">
        <f>IF(AF$7&lt;&gt;"",SUMIFS('Bank-1S'!$AD:$AD,'Bank-1S'!$J:$J,"&gt;="&amp;AF$7,'Bank-1S'!$J:$J,"&lt;="&amp;AF$8,'Bank-1S'!$AF:$AF,$O18,'Bank-1S'!$X:$X,$F18),SUMIFS('Bank-1S'!$AD:$AD,'Bank-1S'!$J:$J,AF$8,'Bank-1S'!$AF:$AF,$O18,'Bank-1S'!$X:$X,$F18))</f>
        <v>0</v>
      </c>
      <c r="AG18" s="99">
        <f>IF(AG$7&lt;&gt;"",SUMIFS('Bank-1S'!$AD:$AD,'Bank-1S'!$J:$J,"&gt;="&amp;AG$7,'Bank-1S'!$J:$J,"&lt;="&amp;AG$8,'Bank-1S'!$AF:$AF,$O18,'Bank-1S'!$X:$X,$F18),SUMIFS('Bank-1S'!$AD:$AD,'Bank-1S'!$J:$J,AG$8,'Bank-1S'!$AF:$AF,$O18,'Bank-1S'!$X:$X,$F18))</f>
        <v>0</v>
      </c>
      <c r="AH18" s="99">
        <f>IF(AH$7&lt;&gt;"",SUMIFS('Bank-1S'!$AD:$AD,'Bank-1S'!$J:$J,"&gt;="&amp;AH$7,'Bank-1S'!$J:$J,"&lt;="&amp;AH$8,'Bank-1S'!$AF:$AF,$O18,'Bank-1S'!$X:$X,$F18),SUMIFS('Bank-1S'!$AD:$AD,'Bank-1S'!$J:$J,AH$8,'Bank-1S'!$AF:$AF,$O18,'Bank-1S'!$X:$X,$F18))</f>
        <v>0</v>
      </c>
      <c r="AI18" s="99">
        <f>IF(AI$7&lt;&gt;"",SUMIFS('Bank-1S'!$AD:$AD,'Bank-1S'!$J:$J,"&gt;="&amp;AI$7,'Bank-1S'!$J:$J,"&lt;="&amp;AI$8,'Bank-1S'!$AF:$AF,$O18,'Bank-1S'!$X:$X,$F18),SUMIFS('Bank-1S'!$AD:$AD,'Bank-1S'!$J:$J,AI$8,'Bank-1S'!$AF:$AF,$O18,'Bank-1S'!$X:$X,$F18))</f>
        <v>0</v>
      </c>
      <c r="AJ18" s="99">
        <f>IF(AJ$7&lt;&gt;"",SUMIFS('Bank-1S'!$AD:$AD,'Bank-1S'!$J:$J,"&gt;="&amp;AJ$7,'Bank-1S'!$J:$J,"&lt;="&amp;AJ$8,'Bank-1S'!$AF:$AF,$O18,'Bank-1S'!$X:$X,$F18),SUMIFS('Bank-1S'!$AD:$AD,'Bank-1S'!$J:$J,AJ$8,'Bank-1S'!$AF:$AF,$O18,'Bank-1S'!$X:$X,$F18))</f>
        <v>0</v>
      </c>
      <c r="AK18" s="99">
        <f>IF(AK$7&lt;&gt;"",SUMIFS('Bank-1S'!$AD:$AD,'Bank-1S'!$J:$J,"&gt;="&amp;AK$7,'Bank-1S'!$J:$J,"&lt;="&amp;AK$8,'Bank-1S'!$AF:$AF,$O18,'Bank-1S'!$X:$X,$F18),SUMIFS('Bank-1S'!$AD:$AD,'Bank-1S'!$J:$J,AK$8,'Bank-1S'!$AF:$AF,$O18,'Bank-1S'!$X:$X,$F18))</f>
        <v>0</v>
      </c>
      <c r="AL18" s="99">
        <f>IF(AL$7&lt;&gt;"",SUMIFS('Bank-1S'!$AD:$AD,'Bank-1S'!$J:$J,"&gt;="&amp;AL$7,'Bank-1S'!$J:$J,"&lt;="&amp;AL$8,'Bank-1S'!$AF:$AF,$O18,'Bank-1S'!$X:$X,$F18),SUMIFS('Bank-1S'!$AD:$AD,'Bank-1S'!$J:$J,AL$8,'Bank-1S'!$AF:$AF,$O18,'Bank-1S'!$X:$X,$F18))</f>
        <v>0</v>
      </c>
      <c r="AM18" s="99">
        <f>IF(AM$7&lt;&gt;"",SUMIFS('Bank-1S'!$AD:$AD,'Bank-1S'!$J:$J,"&gt;="&amp;AM$7,'Bank-1S'!$J:$J,"&lt;="&amp;AM$8,'Bank-1S'!$AF:$AF,$O18,'Bank-1S'!$X:$X,$F18),SUMIFS('Bank-1S'!$AD:$AD,'Bank-1S'!$J:$J,AM$8,'Bank-1S'!$AF:$AF,$O18,'Bank-1S'!$X:$X,$F18))</f>
        <v>0</v>
      </c>
      <c r="AN18" s="99">
        <f>IF(AN$7&lt;&gt;"",SUMIFS('Bank-1S'!$AD:$AD,'Bank-1S'!$J:$J,"&gt;="&amp;AN$7,'Bank-1S'!$J:$J,"&lt;="&amp;AN$8,'Bank-1S'!$AF:$AF,$O18,'Bank-1S'!$X:$X,$F18),SUMIFS('Bank-1S'!$AD:$AD,'Bank-1S'!$J:$J,AN$8,'Bank-1S'!$AF:$AF,$O18,'Bank-1S'!$X:$X,$F18))</f>
        <v>0</v>
      </c>
      <c r="AO18" s="99">
        <f>IF(AO$7&lt;&gt;"",SUMIFS('Bank-1S'!$AD:$AD,'Bank-1S'!$J:$J,"&gt;="&amp;AO$7,'Bank-1S'!$J:$J,"&lt;="&amp;AO$8,'Bank-1S'!$AF:$AF,$O18,'Bank-1S'!$X:$X,$F18),SUMIFS('Bank-1S'!$AD:$AD,'Bank-1S'!$J:$J,AO$8,'Bank-1S'!$AF:$AF,$O18,'Bank-1S'!$X:$X,$F18))</f>
        <v>0</v>
      </c>
      <c r="AP18" s="99">
        <f>IF(AP$7&lt;&gt;"",SUMIFS('Bank-1S'!$AD:$AD,'Bank-1S'!$J:$J,"&gt;="&amp;AP$7,'Bank-1S'!$J:$J,"&lt;="&amp;AP$8,'Bank-1S'!$AF:$AF,$O18,'Bank-1S'!$X:$X,$F18),SUMIFS('Bank-1S'!$AD:$AD,'Bank-1S'!$J:$J,AP$8,'Bank-1S'!$AF:$AF,$O18,'Bank-1S'!$X:$X,$F18))</f>
        <v>0</v>
      </c>
      <c r="AQ18" s="99">
        <f>IF(AQ$7&lt;&gt;"",SUMIFS('Bank-1S'!$AD:$AD,'Bank-1S'!$J:$J,"&gt;="&amp;AQ$7,'Bank-1S'!$J:$J,"&lt;="&amp;AQ$8,'Bank-1S'!$AF:$AF,$O18,'Bank-1S'!$X:$X,$F18),SUMIFS('Bank-1S'!$AD:$AD,'Bank-1S'!$J:$J,AQ$8,'Bank-1S'!$AF:$AF,$O18,'Bank-1S'!$X:$X,$F18))</f>
        <v>0</v>
      </c>
      <c r="AR18" s="99">
        <f>IF(AR$7&lt;&gt;"",SUMIFS('Bank-1S'!$AD:$AD,'Bank-1S'!$J:$J,"&gt;="&amp;AR$7,'Bank-1S'!$J:$J,"&lt;="&amp;AR$8,'Bank-1S'!$AF:$AF,$O18,'Bank-1S'!$X:$X,$F18),SUMIFS('Bank-1S'!$AD:$AD,'Bank-1S'!$J:$J,AR$8,'Bank-1S'!$AF:$AF,$O18,'Bank-1S'!$X:$X,$F18))</f>
        <v>0</v>
      </c>
      <c r="AS18" s="99">
        <f>IF(AS$7&lt;&gt;"",SUMIFS('Bank-1S'!$AD:$AD,'Bank-1S'!$J:$J,"&gt;="&amp;AS$7,'Bank-1S'!$J:$J,"&lt;="&amp;AS$8,'Bank-1S'!$AF:$AF,$O18,'Bank-1S'!$X:$X,$F18),SUMIFS('Bank-1S'!$AD:$AD,'Bank-1S'!$J:$J,AS$8,'Bank-1S'!$AF:$AF,$O18,'Bank-1S'!$X:$X,$F18))</f>
        <v>0</v>
      </c>
      <c r="AT18" s="99">
        <f>IF(AT$7&lt;&gt;"",SUMIFS('Bank-1S'!$AD:$AD,'Bank-1S'!$J:$J,"&gt;="&amp;AT$7,'Bank-1S'!$J:$J,"&lt;="&amp;AT$8,'Bank-1S'!$AF:$AF,$O18,'Bank-1S'!$X:$X,$F18),SUMIFS('Bank-1S'!$AD:$AD,'Bank-1S'!$J:$J,AT$8,'Bank-1S'!$AF:$AF,$O18,'Bank-1S'!$X:$X,$F18))</f>
        <v>0</v>
      </c>
      <c r="AU18" s="99">
        <f>IF(AU$7&lt;&gt;"",SUMIFS('Bank-1S'!$AD:$AD,'Bank-1S'!$J:$J,"&gt;="&amp;AU$7,'Bank-1S'!$J:$J,"&lt;="&amp;AU$8,'Bank-1S'!$AF:$AF,$O18,'Bank-1S'!$X:$X,$F18),SUMIFS('Bank-1S'!$AD:$AD,'Bank-1S'!$J:$J,AU$8,'Bank-1S'!$AF:$AF,$O18,'Bank-1S'!$X:$X,$F18))</f>
        <v>0</v>
      </c>
      <c r="AV18" s="99">
        <f>IF(AV$7&lt;&gt;"",SUMIFS('Bank-1S'!$AD:$AD,'Bank-1S'!$J:$J,"&gt;="&amp;AV$7,'Bank-1S'!$J:$J,"&lt;="&amp;AV$8,'Bank-1S'!$AF:$AF,$O18,'Bank-1S'!$X:$X,$F18),SUMIFS('Bank-1S'!$AD:$AD,'Bank-1S'!$J:$J,AV$8,'Bank-1S'!$AF:$AF,$O18,'Bank-1S'!$X:$X,$F18))</f>
        <v>0</v>
      </c>
      <c r="AW18" s="99">
        <f>IF(AW$7&lt;&gt;"",SUMIFS('Bank-1S'!$AD:$AD,'Bank-1S'!$J:$J,"&gt;="&amp;AW$7,'Bank-1S'!$J:$J,"&lt;="&amp;AW$8,'Bank-1S'!$AF:$AF,$O18,'Bank-1S'!$X:$X,$F18),SUMIFS('Bank-1S'!$AD:$AD,'Bank-1S'!$J:$J,AW$8,'Bank-1S'!$AF:$AF,$O18,'Bank-1S'!$X:$X,$F18))</f>
        <v>0</v>
      </c>
      <c r="AX18" s="99">
        <f>IF(AX$7&lt;&gt;"",SUMIFS('Bank-1S'!$AD:$AD,'Bank-1S'!$J:$J,"&gt;="&amp;AX$7,'Bank-1S'!$J:$J,"&lt;="&amp;AX$8,'Bank-1S'!$AF:$AF,$O18,'Bank-1S'!$X:$X,$F18),SUMIFS('Bank-1S'!$AD:$AD,'Bank-1S'!$J:$J,AX$8,'Bank-1S'!$AF:$AF,$O18,'Bank-1S'!$X:$X,$F18))</f>
        <v>0</v>
      </c>
      <c r="AY18" s="99">
        <f>IF(AY$7&lt;&gt;"",SUMIFS('Bank-1S'!$AD:$AD,'Bank-1S'!$J:$J,"&gt;="&amp;AY$7,'Bank-1S'!$J:$J,"&lt;="&amp;AY$8,'Bank-1S'!$AF:$AF,$O18,'Bank-1S'!$X:$X,$F18),SUMIFS('Bank-1S'!$AD:$AD,'Bank-1S'!$J:$J,AY$8,'Bank-1S'!$AF:$AF,$O18,'Bank-1S'!$X:$X,$F18))</f>
        <v>0</v>
      </c>
      <c r="AZ18" s="99">
        <f>IF(AZ$7&lt;&gt;"",SUMIFS('Bank-1S'!$AD:$AD,'Bank-1S'!$J:$J,"&gt;="&amp;AZ$7,'Bank-1S'!$J:$J,"&lt;="&amp;AZ$8,'Bank-1S'!$AF:$AF,$O18,'Bank-1S'!$X:$X,$F18),SUMIFS('Bank-1S'!$AD:$AD,'Bank-1S'!$J:$J,AZ$8,'Bank-1S'!$AF:$AF,$O18,'Bank-1S'!$X:$X,$F18))</f>
        <v>0</v>
      </c>
      <c r="BA18" s="99">
        <f>IF(BA$7&lt;&gt;"",SUMIFS('Bank-1S'!$AD:$AD,'Bank-1S'!$J:$J,"&gt;="&amp;BA$7,'Bank-1S'!$J:$J,"&lt;="&amp;BA$8,'Bank-1S'!$AF:$AF,$O18,'Bank-1S'!$X:$X,$F18),SUMIFS('Bank-1S'!$AD:$AD,'Bank-1S'!$J:$J,BA$8,'Bank-1S'!$AF:$AF,$O18,'Bank-1S'!$X:$X,$F18))</f>
        <v>0</v>
      </c>
      <c r="BB18" s="99">
        <f>IF(BB$7&lt;&gt;"",SUMIFS('Bank-1S'!$AD:$AD,'Bank-1S'!$J:$J,"&gt;="&amp;BB$7,'Bank-1S'!$J:$J,"&lt;="&amp;BB$8,'Bank-1S'!$AF:$AF,$O18,'Bank-1S'!$X:$X,$F18),SUMIFS('Bank-1S'!$AD:$AD,'Bank-1S'!$J:$J,BB$8,'Bank-1S'!$AF:$AF,$O18,'Bank-1S'!$X:$X,$F18))</f>
        <v>0</v>
      </c>
      <c r="BC18" s="99">
        <f>IF(BC$7&lt;&gt;"",SUMIFS('Bank-1S'!$AD:$AD,'Bank-1S'!$J:$J,"&gt;="&amp;BC$7,'Bank-1S'!$J:$J,"&lt;="&amp;BC$8,'Bank-1S'!$AF:$AF,$O18,'Bank-1S'!$X:$X,$F18),SUMIFS('Bank-1S'!$AD:$AD,'Bank-1S'!$J:$J,BC$8,'Bank-1S'!$AF:$AF,$O18,'Bank-1S'!$X:$X,$F18))</f>
        <v>0</v>
      </c>
      <c r="BD18" s="99">
        <f>IF(BD$7&lt;&gt;"",SUMIFS('Bank-1S'!$AD:$AD,'Bank-1S'!$J:$J,"&gt;="&amp;BD$7,'Bank-1S'!$J:$J,"&lt;="&amp;BD$8,'Bank-1S'!$AF:$AF,$O18,'Bank-1S'!$X:$X,$F18),SUMIFS('Bank-1S'!$AD:$AD,'Bank-1S'!$J:$J,BD$8,'Bank-1S'!$AF:$AF,$O18,'Bank-1S'!$X:$X,$F18))</f>
        <v>0</v>
      </c>
      <c r="BE18" s="99">
        <f>IF(BE$7&lt;&gt;"",SUMIFS('Bank-1S'!$AD:$AD,'Bank-1S'!$J:$J,"&gt;="&amp;BE$7,'Bank-1S'!$J:$J,"&lt;="&amp;BE$8,'Bank-1S'!$AF:$AF,$O18,'Bank-1S'!$X:$X,$F18),SUMIFS('Bank-1S'!$AD:$AD,'Bank-1S'!$J:$J,BE$8,'Bank-1S'!$AF:$AF,$O18,'Bank-1S'!$X:$X,$F18))</f>
        <v>0</v>
      </c>
      <c r="BF18" s="99">
        <f>IF(BF$7&lt;&gt;"",SUMIFS('Bank-1S'!$AD:$AD,'Bank-1S'!$J:$J,"&gt;="&amp;BF$7,'Bank-1S'!$J:$J,"&lt;="&amp;BF$8,'Bank-1S'!$AF:$AF,$O18,'Bank-1S'!$X:$X,$F18),SUMIFS('Bank-1S'!$AD:$AD,'Bank-1S'!$J:$J,BF$8,'Bank-1S'!$AF:$AF,$O18,'Bank-1S'!$X:$X,$F18))</f>
        <v>0</v>
      </c>
      <c r="BG18" s="99">
        <f>IF(BG$7&lt;&gt;"",SUMIFS('Bank-1S'!$AD:$AD,'Bank-1S'!$J:$J,"&gt;="&amp;BG$7,'Bank-1S'!$J:$J,"&lt;="&amp;BG$8,'Bank-1S'!$AF:$AF,$O18,'Bank-1S'!$X:$X,$F18),SUMIFS('Bank-1S'!$AD:$AD,'Bank-1S'!$J:$J,BG$8,'Bank-1S'!$AF:$AF,$O18,'Bank-1S'!$X:$X,$F18))</f>
        <v>0</v>
      </c>
      <c r="BH18" s="99">
        <f>IF(BH$7&lt;&gt;"",SUMIFS('Bank-1S'!$AD:$AD,'Bank-1S'!$J:$J,"&gt;="&amp;BH$7,'Bank-1S'!$J:$J,"&lt;="&amp;BH$8,'Bank-1S'!$AF:$AF,$O18,'Bank-1S'!$X:$X,$F18),SUMIFS('Bank-1S'!$AD:$AD,'Bank-1S'!$J:$J,BH$8,'Bank-1S'!$AF:$AF,$O18,'Bank-1S'!$X:$X,$F18))</f>
        <v>0</v>
      </c>
      <c r="BI18" s="99">
        <f>IF(BI$7&lt;&gt;"",SUMIFS('Bank-1S'!$AD:$AD,'Bank-1S'!$J:$J,"&gt;="&amp;BI$7,'Bank-1S'!$J:$J,"&lt;="&amp;BI$8,'Bank-1S'!$AF:$AF,$O18,'Bank-1S'!$X:$X,$F18),SUMIFS('Bank-1S'!$AD:$AD,'Bank-1S'!$J:$J,BI$8,'Bank-1S'!$AF:$AF,$O18,'Bank-1S'!$X:$X,$F18))</f>
        <v>0</v>
      </c>
      <c r="BJ18" s="99">
        <f>IF(BJ$7&lt;&gt;"",SUMIFS('Bank-1S'!$AD:$AD,'Bank-1S'!$J:$J,"&gt;="&amp;BJ$7,'Bank-1S'!$J:$J,"&lt;="&amp;BJ$8,'Bank-1S'!$AF:$AF,$O18,'Bank-1S'!$X:$X,$F18),SUMIFS('Bank-1S'!$AD:$AD,'Bank-1S'!$J:$J,BJ$8,'Bank-1S'!$AF:$AF,$O18,'Bank-1S'!$X:$X,$F18))</f>
        <v>0</v>
      </c>
      <c r="BK18" s="99">
        <f>IF(BK$7&lt;&gt;"",SUMIFS('Bank-1S'!$AD:$AD,'Bank-1S'!$J:$J,"&gt;="&amp;BK$7,'Bank-1S'!$J:$J,"&lt;="&amp;BK$8,'Bank-1S'!$AF:$AF,$O18,'Bank-1S'!$X:$X,$F18),SUMIFS('Bank-1S'!$AD:$AD,'Bank-1S'!$J:$J,BK$8,'Bank-1S'!$AF:$AF,$O18,'Bank-1S'!$X:$X,$F18))</f>
        <v>0</v>
      </c>
      <c r="BL18" s="99">
        <f>IF(BL$7&lt;&gt;"",SUMIFS('Bank-1S'!$AD:$AD,'Bank-1S'!$J:$J,"&gt;="&amp;BL$7,'Bank-1S'!$J:$J,"&lt;="&amp;BL$8,'Bank-1S'!$AF:$AF,$O18,'Bank-1S'!$X:$X,$F18),SUMIFS('Bank-1S'!$AD:$AD,'Bank-1S'!$J:$J,BL$8,'Bank-1S'!$AF:$AF,$O18,'Bank-1S'!$X:$X,$F18))</f>
        <v>0</v>
      </c>
      <c r="BM18" s="99">
        <f>IF(BM$7&lt;&gt;"",SUMIFS('Bank-1S'!$AD:$AD,'Bank-1S'!$J:$J,"&gt;="&amp;BM$7,'Bank-1S'!$J:$J,"&lt;="&amp;BM$8,'Bank-1S'!$AF:$AF,$O18,'Bank-1S'!$X:$X,$F18),SUMIFS('Bank-1S'!$AD:$AD,'Bank-1S'!$J:$J,BM$8,'Bank-1S'!$AF:$AF,$O18,'Bank-1S'!$X:$X,$F18))</f>
        <v>0</v>
      </c>
      <c r="BN18" s="99">
        <f>IF(BN$7&lt;&gt;"",SUMIFS('Bank-1S'!$AD:$AD,'Bank-1S'!$J:$J,"&gt;="&amp;BN$7,'Bank-1S'!$J:$J,"&lt;="&amp;BN$8,'Bank-1S'!$AF:$AF,$O18,'Bank-1S'!$X:$X,$F18),SUMIFS('Bank-1S'!$AD:$AD,'Bank-1S'!$J:$J,BN$8,'Bank-1S'!$AF:$AF,$O18,'Bank-1S'!$X:$X,$F18))</f>
        <v>0</v>
      </c>
      <c r="BO18" s="99">
        <f>IF(BO$7&lt;&gt;"",SUMIFS('Bank-1S'!$AD:$AD,'Bank-1S'!$J:$J,"&gt;="&amp;BO$7,'Bank-1S'!$J:$J,"&lt;="&amp;BO$8,'Bank-1S'!$AF:$AF,$O18,'Bank-1S'!$X:$X,$F18),SUMIFS('Bank-1S'!$AD:$AD,'Bank-1S'!$J:$J,BO$8,'Bank-1S'!$AF:$AF,$O18,'Bank-1S'!$X:$X,$F18))</f>
        <v>0</v>
      </c>
      <c r="BP18" s="99">
        <f>IF(BP$7&lt;&gt;"",SUMIFS('Bank-1S'!$AD:$AD,'Bank-1S'!$J:$J,"&gt;="&amp;BP$7,'Bank-1S'!$J:$J,"&lt;="&amp;BP$8,'Bank-1S'!$AF:$AF,$O18,'Bank-1S'!$X:$X,$F18),SUMIFS('Bank-1S'!$AD:$AD,'Bank-1S'!$J:$J,BP$8,'Bank-1S'!$AF:$AF,$O18,'Bank-1S'!$X:$X,$F18))</f>
        <v>0</v>
      </c>
      <c r="BQ18" s="99">
        <f>IF(BQ$7&lt;&gt;"",SUMIFS('Bank-1S'!$AD:$AD,'Bank-1S'!$J:$J,"&gt;="&amp;BQ$7,'Bank-1S'!$J:$J,"&lt;="&amp;BQ$8,'Bank-1S'!$AF:$AF,$O18,'Bank-1S'!$X:$X,$F18),SUMIFS('Bank-1S'!$AD:$AD,'Bank-1S'!$J:$J,BQ$8,'Bank-1S'!$AF:$AF,$O18,'Bank-1S'!$X:$X,$F18))</f>
        <v>0</v>
      </c>
      <c r="BR18" s="99">
        <f>IF(BR$7&lt;&gt;"",SUMIFS('Bank-1S'!$AD:$AD,'Bank-1S'!$J:$J,"&gt;="&amp;BR$7,'Bank-1S'!$J:$J,"&lt;="&amp;BR$8,'Bank-1S'!$AF:$AF,$O18,'Bank-1S'!$X:$X,$F18),SUMIFS('Bank-1S'!$AD:$AD,'Bank-1S'!$J:$J,BR$8,'Bank-1S'!$AF:$AF,$O18,'Bank-1S'!$X:$X,$F18))</f>
        <v>0</v>
      </c>
      <c r="BS18" s="99">
        <f>IF(BS$7&lt;&gt;"",SUMIFS('Bank-1S'!$AD:$AD,'Bank-1S'!$J:$J,"&gt;="&amp;BS$7,'Bank-1S'!$J:$J,"&lt;="&amp;BS$8,'Bank-1S'!$AF:$AF,$O18,'Bank-1S'!$X:$X,$F18),SUMIFS('Bank-1S'!$AD:$AD,'Bank-1S'!$J:$J,BS$8,'Bank-1S'!$AF:$AF,$O18,'Bank-1S'!$X:$X,$F18))</f>
        <v>0</v>
      </c>
      <c r="BT18" s="99">
        <f>IF(BT$7&lt;&gt;"",SUMIFS('Bank-1S'!$AD:$AD,'Bank-1S'!$J:$J,"&gt;="&amp;BT$7,'Bank-1S'!$J:$J,"&lt;="&amp;BT$8,'Bank-1S'!$AF:$AF,$O18,'Bank-1S'!$X:$X,$F18),SUMIFS('Bank-1S'!$AD:$AD,'Bank-1S'!$J:$J,BT$8,'Bank-1S'!$AF:$AF,$O18,'Bank-1S'!$X:$X,$F18))</f>
        <v>0</v>
      </c>
      <c r="BU18" s="99">
        <f>IF(BU$7&lt;&gt;"",SUMIFS('Bank-1S'!$AD:$AD,'Bank-1S'!$J:$J,"&gt;="&amp;BU$7,'Bank-1S'!$J:$J,"&lt;="&amp;BU$8,'Bank-1S'!$AF:$AF,$O18,'Bank-1S'!$X:$X,$F18),SUMIFS('Bank-1S'!$AD:$AD,'Bank-1S'!$J:$J,BU$8,'Bank-1S'!$AF:$AF,$O18,'Bank-1S'!$X:$X,$F18))</f>
        <v>0</v>
      </c>
      <c r="BV18" s="99">
        <f>IF(BV$7&lt;&gt;"",SUMIFS('Bank-1S'!$AD:$AD,'Bank-1S'!$J:$J,"&gt;="&amp;BV$7,'Bank-1S'!$J:$J,"&lt;="&amp;BV$8,'Bank-1S'!$AF:$AF,$O18,'Bank-1S'!$X:$X,$F18),SUMIFS('Bank-1S'!$AD:$AD,'Bank-1S'!$J:$J,BV$8,'Bank-1S'!$AF:$AF,$O18,'Bank-1S'!$X:$X,$F18))</f>
        <v>0</v>
      </c>
      <c r="BW18" s="99">
        <f>IF(BW$7&lt;&gt;"",SUMIFS('Bank-1S'!$AD:$AD,'Bank-1S'!$J:$J,"&gt;="&amp;BW$7,'Bank-1S'!$J:$J,"&lt;="&amp;BW$8,'Bank-1S'!$AF:$AF,$O18,'Bank-1S'!$X:$X,$F18),SUMIFS('Bank-1S'!$AD:$AD,'Bank-1S'!$J:$J,BW$8,'Bank-1S'!$AF:$AF,$O18,'Bank-1S'!$X:$X,$F18))</f>
        <v>0</v>
      </c>
      <c r="BX18" s="99">
        <f>IF(BX$7&lt;&gt;"",SUMIFS('Bank-1S'!$AD:$AD,'Bank-1S'!$J:$J,"&gt;="&amp;BX$7,'Bank-1S'!$J:$J,"&lt;="&amp;BX$8,'Bank-1S'!$AF:$AF,$O18,'Bank-1S'!$X:$X,$F18),SUMIFS('Bank-1S'!$AD:$AD,'Bank-1S'!$J:$J,BX$8,'Bank-1S'!$AF:$AF,$O18,'Bank-1S'!$X:$X,$F18))</f>
        <v>0</v>
      </c>
      <c r="BY18" s="99">
        <f>IF(BY$7&lt;&gt;"",SUMIFS('Bank-1S'!$AD:$AD,'Bank-1S'!$J:$J,"&gt;="&amp;BY$7,'Bank-1S'!$J:$J,"&lt;="&amp;BY$8,'Bank-1S'!$AF:$AF,$O18,'Bank-1S'!$X:$X,$F18),SUMIFS('Bank-1S'!$AD:$AD,'Bank-1S'!$J:$J,BY$8,'Bank-1S'!$AF:$AF,$O18,'Bank-1S'!$X:$X,$F18))</f>
        <v>0</v>
      </c>
      <c r="BZ18" s="99">
        <f>IF(BZ$7&lt;&gt;"",SUMIFS('Bank-1S'!$AD:$AD,'Bank-1S'!$J:$J,"&gt;="&amp;BZ$7,'Bank-1S'!$J:$J,"&lt;="&amp;BZ$8,'Bank-1S'!$AF:$AF,$O18,'Bank-1S'!$X:$X,$F18),SUMIFS('Bank-1S'!$AD:$AD,'Bank-1S'!$J:$J,BZ$8,'Bank-1S'!$AF:$AF,$O18,'Bank-1S'!$X:$X,$F18))</f>
        <v>0</v>
      </c>
      <c r="CA18" s="99">
        <f>IF(CA$7&lt;&gt;"",SUMIFS('Bank-1S'!$AD:$AD,'Bank-1S'!$J:$J,"&gt;="&amp;CA$7,'Bank-1S'!$J:$J,"&lt;="&amp;CA$8,'Bank-1S'!$AF:$AF,$O18,'Bank-1S'!$X:$X,$F18),SUMIFS('Bank-1S'!$AD:$AD,'Bank-1S'!$J:$J,CA$8,'Bank-1S'!$AF:$AF,$O18,'Bank-1S'!$X:$X,$F18))</f>
        <v>0</v>
      </c>
      <c r="CB18" s="99">
        <f>IF(CB$7&lt;&gt;"",SUMIFS('Bank-1S'!$AD:$AD,'Bank-1S'!$J:$J,"&gt;="&amp;CB$7,'Bank-1S'!$J:$J,"&lt;="&amp;CB$8,'Bank-1S'!$AF:$AF,$O18,'Bank-1S'!$X:$X,$F18),SUMIFS('Bank-1S'!$AD:$AD,'Bank-1S'!$J:$J,CB$8,'Bank-1S'!$AF:$AF,$O18,'Bank-1S'!$X:$X,$F18))</f>
        <v>0</v>
      </c>
      <c r="CC18" s="99">
        <f>IF(CC$7&lt;&gt;"",SUMIFS('Bank-1S'!$AD:$AD,'Bank-1S'!$J:$J,"&gt;="&amp;CC$7,'Bank-1S'!$J:$J,"&lt;="&amp;CC$8,'Bank-1S'!$AF:$AF,$O18,'Bank-1S'!$X:$X,$F18),SUMIFS('Bank-1S'!$AD:$AD,'Bank-1S'!$J:$J,CC$8,'Bank-1S'!$AF:$AF,$O18,'Bank-1S'!$X:$X,$F18))</f>
        <v>0</v>
      </c>
      <c r="CD18" s="99">
        <f>IF(CD$7&lt;&gt;"",SUMIFS('Bank-1S'!$AD:$AD,'Bank-1S'!$J:$J,"&gt;="&amp;CD$7,'Bank-1S'!$J:$J,"&lt;="&amp;CD$8,'Bank-1S'!$AF:$AF,$O18,'Bank-1S'!$X:$X,$F18),SUMIFS('Bank-1S'!$AD:$AD,'Bank-1S'!$J:$J,CD$8,'Bank-1S'!$AF:$AF,$O18,'Bank-1S'!$X:$X,$F18))</f>
        <v>0</v>
      </c>
      <c r="CE18" s="99">
        <f>IF(CE$7&lt;&gt;"",SUMIFS('Bank-1S'!$AD:$AD,'Bank-1S'!$J:$J,"&gt;="&amp;CE$7,'Bank-1S'!$J:$J,"&lt;="&amp;CE$8,'Bank-1S'!$AF:$AF,$O18,'Bank-1S'!$X:$X,$F18),SUMIFS('Bank-1S'!$AD:$AD,'Bank-1S'!$J:$J,CE$8,'Bank-1S'!$AF:$AF,$O18,'Bank-1S'!$X:$X,$F18))</f>
        <v>0</v>
      </c>
      <c r="CF18" s="99">
        <f>IF(CF$7&lt;&gt;"",SUMIFS('Bank-1S'!$AD:$AD,'Bank-1S'!$J:$J,"&gt;="&amp;CF$7,'Bank-1S'!$J:$J,"&lt;="&amp;CF$8,'Bank-1S'!$AF:$AF,$O18,'Bank-1S'!$X:$X,$F18),SUMIFS('Bank-1S'!$AD:$AD,'Bank-1S'!$J:$J,CF$8,'Bank-1S'!$AF:$AF,$O18,'Bank-1S'!$X:$X,$F18))</f>
        <v>0</v>
      </c>
      <c r="CG18" s="99">
        <f>IF(CG$7&lt;&gt;"",SUMIFS('Bank-1S'!$AD:$AD,'Bank-1S'!$J:$J,"&gt;="&amp;CG$7,'Bank-1S'!$J:$J,"&lt;="&amp;CG$8,'Bank-1S'!$AF:$AF,$O18,'Bank-1S'!$X:$X,$F18),SUMIFS('Bank-1S'!$AD:$AD,'Bank-1S'!$J:$J,CG$8,'Bank-1S'!$AF:$AF,$O18,'Bank-1S'!$X:$X,$F18))</f>
        <v>0</v>
      </c>
      <c r="CH18" s="99">
        <f>IF(CH$7&lt;&gt;"",SUMIFS('Bank-1S'!$AD:$AD,'Bank-1S'!$J:$J,"&gt;="&amp;CH$7,'Bank-1S'!$J:$J,"&lt;="&amp;CH$8,'Bank-1S'!$AF:$AF,$O18,'Bank-1S'!$X:$X,$F18),SUMIFS('Bank-1S'!$AD:$AD,'Bank-1S'!$J:$J,CH$8,'Bank-1S'!$AF:$AF,$O18,'Bank-1S'!$X:$X,$F18))</f>
        <v>0</v>
      </c>
      <c r="CI18" s="99">
        <f>IF(CI$7&lt;&gt;"",SUMIFS('Bank-1S'!$AD:$AD,'Bank-1S'!$J:$J,"&gt;="&amp;CI$7,'Bank-1S'!$J:$J,"&lt;="&amp;CI$8,'Bank-1S'!$AF:$AF,$O18,'Bank-1S'!$X:$X,$F18),SUMIFS('Bank-1S'!$AD:$AD,'Bank-1S'!$J:$J,CI$8,'Bank-1S'!$AF:$AF,$O18,'Bank-1S'!$X:$X,$F18))</f>
        <v>0</v>
      </c>
      <c r="CJ18" s="99">
        <f>IF(CJ$7&lt;&gt;"",SUMIFS('Bank-1S'!$AD:$AD,'Bank-1S'!$J:$J,"&gt;="&amp;CJ$7,'Bank-1S'!$J:$J,"&lt;="&amp;CJ$8,'Bank-1S'!$AF:$AF,$O18,'Bank-1S'!$X:$X,$F18),SUMIFS('Bank-1S'!$AD:$AD,'Bank-1S'!$J:$J,CJ$8,'Bank-1S'!$AF:$AF,$O18,'Bank-1S'!$X:$X,$F18))</f>
        <v>0</v>
      </c>
      <c r="CK18" s="99">
        <f>IF(CK$7&lt;&gt;"",SUMIFS('Bank-1S'!$AD:$AD,'Bank-1S'!$J:$J,"&gt;="&amp;CK$7,'Bank-1S'!$J:$J,"&lt;="&amp;CK$8,'Bank-1S'!$AF:$AF,$O18,'Bank-1S'!$X:$X,$F18),SUMIFS('Bank-1S'!$AD:$AD,'Bank-1S'!$J:$J,CK$8,'Bank-1S'!$AF:$AF,$O18,'Bank-1S'!$X:$X,$F18))</f>
        <v>0</v>
      </c>
      <c r="CL18" s="99">
        <f>IF(CL$7&lt;&gt;"",SUMIFS('Bank-1S'!$AD:$AD,'Bank-1S'!$J:$J,"&gt;="&amp;CL$7,'Bank-1S'!$J:$J,"&lt;="&amp;CL$8,'Bank-1S'!$AF:$AF,$O18,'Bank-1S'!$X:$X,$F18),SUMIFS('Bank-1S'!$AD:$AD,'Bank-1S'!$J:$J,CL$8,'Bank-1S'!$AF:$AF,$O18,'Bank-1S'!$X:$X,$F18))</f>
        <v>0</v>
      </c>
      <c r="CM18" s="99">
        <f>IF(CM$7&lt;&gt;"",SUMIFS('Bank-1S'!$AD:$AD,'Bank-1S'!$J:$J,"&gt;="&amp;CM$7,'Bank-1S'!$J:$J,"&lt;="&amp;CM$8,'Bank-1S'!$AF:$AF,$O18,'Bank-1S'!$X:$X,$F18),SUMIFS('Bank-1S'!$AD:$AD,'Bank-1S'!$J:$J,CM$8,'Bank-1S'!$AF:$AF,$O18,'Bank-1S'!$X:$X,$F18))</f>
        <v>0</v>
      </c>
      <c r="CN18" s="99">
        <f>IF(CN$7&lt;&gt;"",SUMIFS('Bank-1S'!$AD:$AD,'Bank-1S'!$J:$J,"&gt;="&amp;CN$7,'Bank-1S'!$J:$J,"&lt;="&amp;CN$8,'Bank-1S'!$AF:$AF,$O18,'Bank-1S'!$X:$X,$F18),SUMIFS('Bank-1S'!$AD:$AD,'Bank-1S'!$J:$J,CN$8,'Bank-1S'!$AF:$AF,$O18,'Bank-1S'!$X:$X,$F18))</f>
        <v>0</v>
      </c>
      <c r="CO18" s="99">
        <f>IF(CO$7&lt;&gt;"",SUMIFS('Bank-1S'!$AD:$AD,'Bank-1S'!$J:$J,"&gt;="&amp;CO$7,'Bank-1S'!$J:$J,"&lt;="&amp;CO$8,'Bank-1S'!$AF:$AF,$O18,'Bank-1S'!$X:$X,$F18),SUMIFS('Bank-1S'!$AD:$AD,'Bank-1S'!$J:$J,CO$8,'Bank-1S'!$AF:$AF,$O18,'Bank-1S'!$X:$X,$F18))</f>
        <v>0</v>
      </c>
      <c r="CP18" s="99">
        <f>IF(CP$7&lt;&gt;"",SUMIFS('Bank-1S'!$AD:$AD,'Bank-1S'!$J:$J,"&gt;="&amp;CP$7,'Bank-1S'!$J:$J,"&lt;="&amp;CP$8,'Bank-1S'!$AF:$AF,$O18,'Bank-1S'!$X:$X,$F18),SUMIFS('Bank-1S'!$AD:$AD,'Bank-1S'!$J:$J,CP$8,'Bank-1S'!$AF:$AF,$O18,'Bank-1S'!$X:$X,$F18))</f>
        <v>0</v>
      </c>
      <c r="CQ18" s="99">
        <f>IF(CQ$7&lt;&gt;"",SUMIFS('Bank-1S'!$AD:$AD,'Bank-1S'!$J:$J,"&gt;="&amp;CQ$7,'Bank-1S'!$J:$J,"&lt;="&amp;CQ$8,'Bank-1S'!$AF:$AF,$O18,'Bank-1S'!$X:$X,$F18),SUMIFS('Bank-1S'!$AD:$AD,'Bank-1S'!$J:$J,CQ$8,'Bank-1S'!$AF:$AF,$O18,'Bank-1S'!$X:$X,$F18))</f>
        <v>0</v>
      </c>
      <c r="CR18" s="99">
        <f>IF(CR$7&lt;&gt;"",SUMIFS('Bank-1S'!$AD:$AD,'Bank-1S'!$J:$J,"&gt;="&amp;CR$7,'Bank-1S'!$J:$J,"&lt;="&amp;CR$8,'Bank-1S'!$AF:$AF,$O18,'Bank-1S'!$X:$X,$F18),SUMIFS('Bank-1S'!$AD:$AD,'Bank-1S'!$J:$J,CR$8,'Bank-1S'!$AF:$AF,$O18,'Bank-1S'!$X:$X,$F18))</f>
        <v>0</v>
      </c>
      <c r="CS18" s="99">
        <f>IF(CS$7&lt;&gt;"",SUMIFS('Bank-1S'!$AD:$AD,'Bank-1S'!$J:$J,"&gt;="&amp;CS$7,'Bank-1S'!$J:$J,"&lt;="&amp;CS$8,'Bank-1S'!$AF:$AF,$O18,'Bank-1S'!$X:$X,$F18),SUMIFS('Bank-1S'!$AD:$AD,'Bank-1S'!$J:$J,CS$8,'Bank-1S'!$AF:$AF,$O18,'Bank-1S'!$X:$X,$F18))</f>
        <v>0</v>
      </c>
      <c r="CT18" s="99">
        <f>IF(CT$7&lt;&gt;"",SUMIFS('Bank-1S'!$AD:$AD,'Bank-1S'!$J:$J,"&gt;="&amp;CT$7,'Bank-1S'!$J:$J,"&lt;="&amp;CT$8,'Bank-1S'!$AF:$AF,$O18,'Bank-1S'!$X:$X,$F18),SUMIFS('Bank-1S'!$AD:$AD,'Bank-1S'!$J:$J,CT$8,'Bank-1S'!$AF:$AF,$O18,'Bank-1S'!$X:$X,$F18))</f>
        <v>0</v>
      </c>
      <c r="CU18" s="99">
        <f>IF(CU$7&lt;&gt;"",SUMIFS('Bank-1S'!$AD:$AD,'Bank-1S'!$J:$J,"&gt;="&amp;CU$7,'Bank-1S'!$J:$J,"&lt;="&amp;CU$8,'Bank-1S'!$AF:$AF,$O18,'Bank-1S'!$X:$X,$F18),SUMIFS('Bank-1S'!$AD:$AD,'Bank-1S'!$J:$J,CU$8,'Bank-1S'!$AF:$AF,$O18,'Bank-1S'!$X:$X,$F18))</f>
        <v>0</v>
      </c>
    </row>
    <row r="19" spans="1:99" s="181" customFormat="1" ht="10.199999999999999" x14ac:dyDescent="0.2">
      <c r="A19" s="172"/>
      <c r="B19" s="172"/>
      <c r="C19" s="172"/>
      <c r="D19" s="172"/>
      <c r="E19" s="191">
        <v>2</v>
      </c>
      <c r="F19" s="144" t="str">
        <f>F18</f>
        <v>Поступления выручки от продаж</v>
      </c>
      <c r="G19" s="172" t="str">
        <f>lists!$AD$40</f>
        <v>Заказчик-1</v>
      </c>
      <c r="H19" s="172"/>
      <c r="I19" s="172"/>
      <c r="J19" s="172"/>
      <c r="K19" s="172"/>
      <c r="L19" s="172"/>
      <c r="M19" s="172"/>
      <c r="N19" s="173"/>
      <c r="O19" s="172" t="str">
        <f>$O$28</f>
        <v>RUR</v>
      </c>
      <c r="P19" s="173"/>
      <c r="Q19" s="172"/>
      <c r="R19" s="261"/>
      <c r="S19" s="172"/>
      <c r="T19" s="174"/>
      <c r="U19" s="175">
        <f t="shared" si="18"/>
        <v>0</v>
      </c>
      <c r="V19" s="176"/>
      <c r="W19" s="177"/>
      <c r="X19" s="178">
        <f>IF(X$7&lt;&gt;"",SUMIFS('Bank-1S'!$AD:$AD,'Bank-1S'!$J:$J,"&gt;="&amp;X$7,'Bank-1S'!$J:$J,"&lt;="&amp;X$8,'Bank-1S'!$AF:$AF,$O19,'Bank-1S'!$X:$X,$F19,'Bank-1S'!$Y:$Y,$G19),SUMIFS('Bank-1S'!$AD:$AD,'Bank-1S'!$J:$J,X$8,'Bank-1S'!$AF:$AF,$O19,'Bank-1S'!$X:$X,$F19,'Bank-1S'!$Y:$Y,$G19))</f>
        <v>0</v>
      </c>
      <c r="Y19" s="178">
        <f>IF(Y$7&lt;&gt;"",SUMIFS('Bank-1S'!$AD:$AD,'Bank-1S'!$J:$J,"&gt;="&amp;Y$7,'Bank-1S'!$J:$J,"&lt;="&amp;Y$8,'Bank-1S'!$AF:$AF,$O19,'Bank-1S'!$X:$X,$F19,'Bank-1S'!$Y:$Y,$G19),SUMIFS('Bank-1S'!$AD:$AD,'Bank-1S'!$J:$J,Y$8,'Bank-1S'!$AF:$AF,$O19,'Bank-1S'!$X:$X,$F19,'Bank-1S'!$Y:$Y,$G19))</f>
        <v>0</v>
      </c>
      <c r="Z19" s="178">
        <f>IF(Z$7&lt;&gt;"",SUMIFS('Bank-1S'!$AD:$AD,'Bank-1S'!$J:$J,"&gt;="&amp;Z$7,'Bank-1S'!$J:$J,"&lt;="&amp;Z$8,'Bank-1S'!$AF:$AF,$O19,'Bank-1S'!$X:$X,$F19,'Bank-1S'!$Y:$Y,$G19),SUMIFS('Bank-1S'!$AD:$AD,'Bank-1S'!$J:$J,Z$8,'Bank-1S'!$AF:$AF,$O19,'Bank-1S'!$X:$X,$F19,'Bank-1S'!$Y:$Y,$G19))</f>
        <v>0</v>
      </c>
      <c r="AA19" s="178">
        <f>IF(AA$7&lt;&gt;"",SUMIFS('Bank-1S'!$AD:$AD,'Bank-1S'!$J:$J,"&gt;="&amp;AA$7,'Bank-1S'!$J:$J,"&lt;="&amp;AA$8,'Bank-1S'!$AF:$AF,$O19,'Bank-1S'!$X:$X,$F19,'Bank-1S'!$Y:$Y,$G19),SUMIFS('Bank-1S'!$AD:$AD,'Bank-1S'!$J:$J,AA$8,'Bank-1S'!$AF:$AF,$O19,'Bank-1S'!$X:$X,$F19,'Bank-1S'!$Y:$Y,$G19))</f>
        <v>0</v>
      </c>
      <c r="AB19" s="178">
        <f>IF(AB$7&lt;&gt;"",SUMIFS('Bank-1S'!$AD:$AD,'Bank-1S'!$J:$J,"&gt;="&amp;AB$7,'Bank-1S'!$J:$J,"&lt;="&amp;AB$8,'Bank-1S'!$AF:$AF,$O19,'Bank-1S'!$X:$X,$F19,'Bank-1S'!$Y:$Y,$G19),SUMIFS('Bank-1S'!$AD:$AD,'Bank-1S'!$J:$J,AB$8,'Bank-1S'!$AF:$AF,$O19,'Bank-1S'!$X:$X,$F19,'Bank-1S'!$Y:$Y,$G19))</f>
        <v>0</v>
      </c>
      <c r="AC19" s="178">
        <f>IF(AC$7&lt;&gt;"",SUMIFS('Bank-1S'!$AD:$AD,'Bank-1S'!$J:$J,"&gt;="&amp;AC$7,'Bank-1S'!$J:$J,"&lt;="&amp;AC$8,'Bank-1S'!$AF:$AF,$O19,'Bank-1S'!$X:$X,$F19,'Bank-1S'!$Y:$Y,$G19),SUMIFS('Bank-1S'!$AD:$AD,'Bank-1S'!$J:$J,AC$8,'Bank-1S'!$AF:$AF,$O19,'Bank-1S'!$X:$X,$F19,'Bank-1S'!$Y:$Y,$G19))</f>
        <v>0</v>
      </c>
      <c r="AD19" s="178">
        <f>IF(AD$7&lt;&gt;"",SUMIFS('Bank-1S'!$AD:$AD,'Bank-1S'!$J:$J,"&gt;="&amp;AD$7,'Bank-1S'!$J:$J,"&lt;="&amp;AD$8,'Bank-1S'!$AF:$AF,$O19,'Bank-1S'!$X:$X,$F19,'Bank-1S'!$Y:$Y,$G19),SUMIFS('Bank-1S'!$AD:$AD,'Bank-1S'!$J:$J,AD$8,'Bank-1S'!$AF:$AF,$O19,'Bank-1S'!$X:$X,$F19,'Bank-1S'!$Y:$Y,$G19))</f>
        <v>0</v>
      </c>
      <c r="AE19" s="178">
        <f>IF(AE$7&lt;&gt;"",SUMIFS('Bank-1S'!$AD:$AD,'Bank-1S'!$J:$J,"&gt;="&amp;AE$7,'Bank-1S'!$J:$J,"&lt;="&amp;AE$8,'Bank-1S'!$AF:$AF,$O19,'Bank-1S'!$X:$X,$F19,'Bank-1S'!$Y:$Y,$G19),SUMIFS('Bank-1S'!$AD:$AD,'Bank-1S'!$J:$J,AE$8,'Bank-1S'!$AF:$AF,$O19,'Bank-1S'!$X:$X,$F19,'Bank-1S'!$Y:$Y,$G19))</f>
        <v>0</v>
      </c>
      <c r="AF19" s="178">
        <f>IF(AF$7&lt;&gt;"",SUMIFS('Bank-1S'!$AD:$AD,'Bank-1S'!$J:$J,"&gt;="&amp;AF$7,'Bank-1S'!$J:$J,"&lt;="&amp;AF$8,'Bank-1S'!$AF:$AF,$O19,'Bank-1S'!$X:$X,$F19,'Bank-1S'!$Y:$Y,$G19),SUMIFS('Bank-1S'!$AD:$AD,'Bank-1S'!$J:$J,AF$8,'Bank-1S'!$AF:$AF,$O19,'Bank-1S'!$X:$X,$F19,'Bank-1S'!$Y:$Y,$G19))</f>
        <v>0</v>
      </c>
      <c r="AG19" s="178">
        <f>IF(AG$7&lt;&gt;"",SUMIFS('Bank-1S'!$AD:$AD,'Bank-1S'!$J:$J,"&gt;="&amp;AG$7,'Bank-1S'!$J:$J,"&lt;="&amp;AG$8,'Bank-1S'!$AF:$AF,$O19,'Bank-1S'!$X:$X,$F19,'Bank-1S'!$Y:$Y,$G19),SUMIFS('Bank-1S'!$AD:$AD,'Bank-1S'!$J:$J,AG$8,'Bank-1S'!$AF:$AF,$O19,'Bank-1S'!$X:$X,$F19,'Bank-1S'!$Y:$Y,$G19))</f>
        <v>0</v>
      </c>
      <c r="AH19" s="178">
        <f>IF(AH$7&lt;&gt;"",SUMIFS('Bank-1S'!$AD:$AD,'Bank-1S'!$J:$J,"&gt;="&amp;AH$7,'Bank-1S'!$J:$J,"&lt;="&amp;AH$8,'Bank-1S'!$AF:$AF,$O19,'Bank-1S'!$X:$X,$F19,'Bank-1S'!$Y:$Y,$G19),SUMIFS('Bank-1S'!$AD:$AD,'Bank-1S'!$J:$J,AH$8,'Bank-1S'!$AF:$AF,$O19,'Bank-1S'!$X:$X,$F19,'Bank-1S'!$Y:$Y,$G19))</f>
        <v>0</v>
      </c>
      <c r="AI19" s="178">
        <f>IF(AI$7&lt;&gt;"",SUMIFS('Bank-1S'!$AD:$AD,'Bank-1S'!$J:$J,"&gt;="&amp;AI$7,'Bank-1S'!$J:$J,"&lt;="&amp;AI$8,'Bank-1S'!$AF:$AF,$O19,'Bank-1S'!$X:$X,$F19,'Bank-1S'!$Y:$Y,$G19),SUMIFS('Bank-1S'!$AD:$AD,'Bank-1S'!$J:$J,AI$8,'Bank-1S'!$AF:$AF,$O19,'Bank-1S'!$X:$X,$F19,'Bank-1S'!$Y:$Y,$G19))</f>
        <v>0</v>
      </c>
      <c r="AJ19" s="178">
        <f>IF(AJ$7&lt;&gt;"",SUMIFS('Bank-1S'!$AD:$AD,'Bank-1S'!$J:$J,"&gt;="&amp;AJ$7,'Bank-1S'!$J:$J,"&lt;="&amp;AJ$8,'Bank-1S'!$AF:$AF,$O19,'Bank-1S'!$X:$X,$F19,'Bank-1S'!$Y:$Y,$G19),SUMIFS('Bank-1S'!$AD:$AD,'Bank-1S'!$J:$J,AJ$8,'Bank-1S'!$AF:$AF,$O19,'Bank-1S'!$X:$X,$F19,'Bank-1S'!$Y:$Y,$G19))</f>
        <v>0</v>
      </c>
      <c r="AK19" s="178">
        <f>IF(AK$7&lt;&gt;"",SUMIFS('Bank-1S'!$AD:$AD,'Bank-1S'!$J:$J,"&gt;="&amp;AK$7,'Bank-1S'!$J:$J,"&lt;="&amp;AK$8,'Bank-1S'!$AF:$AF,$O19,'Bank-1S'!$X:$X,$F19,'Bank-1S'!$Y:$Y,$G19),SUMIFS('Bank-1S'!$AD:$AD,'Bank-1S'!$J:$J,AK$8,'Bank-1S'!$AF:$AF,$O19,'Bank-1S'!$X:$X,$F19,'Bank-1S'!$Y:$Y,$G19))</f>
        <v>0</v>
      </c>
      <c r="AL19" s="178">
        <f>IF(AL$7&lt;&gt;"",SUMIFS('Bank-1S'!$AD:$AD,'Bank-1S'!$J:$J,"&gt;="&amp;AL$7,'Bank-1S'!$J:$J,"&lt;="&amp;AL$8,'Bank-1S'!$AF:$AF,$O19,'Bank-1S'!$X:$X,$F19,'Bank-1S'!$Y:$Y,$G19),SUMIFS('Bank-1S'!$AD:$AD,'Bank-1S'!$J:$J,AL$8,'Bank-1S'!$AF:$AF,$O19,'Bank-1S'!$X:$X,$F19,'Bank-1S'!$Y:$Y,$G19))</f>
        <v>0</v>
      </c>
      <c r="AM19" s="178">
        <f>IF(AM$7&lt;&gt;"",SUMIFS('Bank-1S'!$AD:$AD,'Bank-1S'!$J:$J,"&gt;="&amp;AM$7,'Bank-1S'!$J:$J,"&lt;="&amp;AM$8,'Bank-1S'!$AF:$AF,$O19,'Bank-1S'!$X:$X,$F19,'Bank-1S'!$Y:$Y,$G19),SUMIFS('Bank-1S'!$AD:$AD,'Bank-1S'!$J:$J,AM$8,'Bank-1S'!$AF:$AF,$O19,'Bank-1S'!$X:$X,$F19,'Bank-1S'!$Y:$Y,$G19))</f>
        <v>0</v>
      </c>
      <c r="AN19" s="178">
        <f>IF(AN$7&lt;&gt;"",SUMIFS('Bank-1S'!$AD:$AD,'Bank-1S'!$J:$J,"&gt;="&amp;AN$7,'Bank-1S'!$J:$J,"&lt;="&amp;AN$8,'Bank-1S'!$AF:$AF,$O19,'Bank-1S'!$X:$X,$F19,'Bank-1S'!$Y:$Y,$G19),SUMIFS('Bank-1S'!$AD:$AD,'Bank-1S'!$J:$J,AN$8,'Bank-1S'!$AF:$AF,$O19,'Bank-1S'!$X:$X,$F19,'Bank-1S'!$Y:$Y,$G19))</f>
        <v>0</v>
      </c>
      <c r="AO19" s="178">
        <f>IF(AO$7&lt;&gt;"",SUMIFS('Bank-1S'!$AD:$AD,'Bank-1S'!$J:$J,"&gt;="&amp;AO$7,'Bank-1S'!$J:$J,"&lt;="&amp;AO$8,'Bank-1S'!$AF:$AF,$O19,'Bank-1S'!$X:$X,$F19,'Bank-1S'!$Y:$Y,$G19),SUMIFS('Bank-1S'!$AD:$AD,'Bank-1S'!$J:$J,AO$8,'Bank-1S'!$AF:$AF,$O19,'Bank-1S'!$X:$X,$F19,'Bank-1S'!$Y:$Y,$G19))</f>
        <v>0</v>
      </c>
      <c r="AP19" s="178">
        <f>IF(AP$7&lt;&gt;"",SUMIFS('Bank-1S'!$AD:$AD,'Bank-1S'!$J:$J,"&gt;="&amp;AP$7,'Bank-1S'!$J:$J,"&lt;="&amp;AP$8,'Bank-1S'!$AF:$AF,$O19,'Bank-1S'!$X:$X,$F19,'Bank-1S'!$Y:$Y,$G19),SUMIFS('Bank-1S'!$AD:$AD,'Bank-1S'!$J:$J,AP$8,'Bank-1S'!$AF:$AF,$O19,'Bank-1S'!$X:$X,$F19,'Bank-1S'!$Y:$Y,$G19))</f>
        <v>0</v>
      </c>
      <c r="AQ19" s="178">
        <f>IF(AQ$7&lt;&gt;"",SUMIFS('Bank-1S'!$AD:$AD,'Bank-1S'!$J:$J,"&gt;="&amp;AQ$7,'Bank-1S'!$J:$J,"&lt;="&amp;AQ$8,'Bank-1S'!$AF:$AF,$O19,'Bank-1S'!$X:$X,$F19,'Bank-1S'!$Y:$Y,$G19),SUMIFS('Bank-1S'!$AD:$AD,'Bank-1S'!$J:$J,AQ$8,'Bank-1S'!$AF:$AF,$O19,'Bank-1S'!$X:$X,$F19,'Bank-1S'!$Y:$Y,$G19))</f>
        <v>0</v>
      </c>
      <c r="AR19" s="178">
        <f>IF(AR$7&lt;&gt;"",SUMIFS('Bank-1S'!$AD:$AD,'Bank-1S'!$J:$J,"&gt;="&amp;AR$7,'Bank-1S'!$J:$J,"&lt;="&amp;AR$8,'Bank-1S'!$AF:$AF,$O19,'Bank-1S'!$X:$X,$F19,'Bank-1S'!$Y:$Y,$G19),SUMIFS('Bank-1S'!$AD:$AD,'Bank-1S'!$J:$J,AR$8,'Bank-1S'!$AF:$AF,$O19,'Bank-1S'!$X:$X,$F19,'Bank-1S'!$Y:$Y,$G19))</f>
        <v>0</v>
      </c>
      <c r="AS19" s="178">
        <f>IF(AS$7&lt;&gt;"",SUMIFS('Bank-1S'!$AD:$AD,'Bank-1S'!$J:$J,"&gt;="&amp;AS$7,'Bank-1S'!$J:$J,"&lt;="&amp;AS$8,'Bank-1S'!$AF:$AF,$O19,'Bank-1S'!$X:$X,$F19,'Bank-1S'!$Y:$Y,$G19),SUMIFS('Bank-1S'!$AD:$AD,'Bank-1S'!$J:$J,AS$8,'Bank-1S'!$AF:$AF,$O19,'Bank-1S'!$X:$X,$F19,'Bank-1S'!$Y:$Y,$G19))</f>
        <v>0</v>
      </c>
      <c r="AT19" s="178">
        <f>IF(AT$7&lt;&gt;"",SUMIFS('Bank-1S'!$AD:$AD,'Bank-1S'!$J:$J,"&gt;="&amp;AT$7,'Bank-1S'!$J:$J,"&lt;="&amp;AT$8,'Bank-1S'!$AF:$AF,$O19,'Bank-1S'!$X:$X,$F19,'Bank-1S'!$Y:$Y,$G19),SUMIFS('Bank-1S'!$AD:$AD,'Bank-1S'!$J:$J,AT$8,'Bank-1S'!$AF:$AF,$O19,'Bank-1S'!$X:$X,$F19,'Bank-1S'!$Y:$Y,$G19))</f>
        <v>0</v>
      </c>
      <c r="AU19" s="178">
        <f>IF(AU$7&lt;&gt;"",SUMIFS('Bank-1S'!$AD:$AD,'Bank-1S'!$J:$J,"&gt;="&amp;AU$7,'Bank-1S'!$J:$J,"&lt;="&amp;AU$8,'Bank-1S'!$AF:$AF,$O19,'Bank-1S'!$X:$X,$F19,'Bank-1S'!$Y:$Y,$G19),SUMIFS('Bank-1S'!$AD:$AD,'Bank-1S'!$J:$J,AU$8,'Bank-1S'!$AF:$AF,$O19,'Bank-1S'!$X:$X,$F19,'Bank-1S'!$Y:$Y,$G19))</f>
        <v>0</v>
      </c>
      <c r="AV19" s="178">
        <f>IF(AV$7&lt;&gt;"",SUMIFS('Bank-1S'!$AD:$AD,'Bank-1S'!$J:$J,"&gt;="&amp;AV$7,'Bank-1S'!$J:$J,"&lt;="&amp;AV$8,'Bank-1S'!$AF:$AF,$O19,'Bank-1S'!$X:$X,$F19,'Bank-1S'!$Y:$Y,$G19),SUMIFS('Bank-1S'!$AD:$AD,'Bank-1S'!$J:$J,AV$8,'Bank-1S'!$AF:$AF,$O19,'Bank-1S'!$X:$X,$F19,'Bank-1S'!$Y:$Y,$G19))</f>
        <v>0</v>
      </c>
      <c r="AW19" s="178">
        <f>IF(AW$7&lt;&gt;"",SUMIFS('Bank-1S'!$AD:$AD,'Bank-1S'!$J:$J,"&gt;="&amp;AW$7,'Bank-1S'!$J:$J,"&lt;="&amp;AW$8,'Bank-1S'!$AF:$AF,$O19,'Bank-1S'!$X:$X,$F19,'Bank-1S'!$Y:$Y,$G19),SUMIFS('Bank-1S'!$AD:$AD,'Bank-1S'!$J:$J,AW$8,'Bank-1S'!$AF:$AF,$O19,'Bank-1S'!$X:$X,$F19,'Bank-1S'!$Y:$Y,$G19))</f>
        <v>0</v>
      </c>
      <c r="AX19" s="178">
        <f>IF(AX$7&lt;&gt;"",SUMIFS('Bank-1S'!$AD:$AD,'Bank-1S'!$J:$J,"&gt;="&amp;AX$7,'Bank-1S'!$J:$J,"&lt;="&amp;AX$8,'Bank-1S'!$AF:$AF,$O19,'Bank-1S'!$X:$X,$F19,'Bank-1S'!$Y:$Y,$G19),SUMIFS('Bank-1S'!$AD:$AD,'Bank-1S'!$J:$J,AX$8,'Bank-1S'!$AF:$AF,$O19,'Bank-1S'!$X:$X,$F19,'Bank-1S'!$Y:$Y,$G19))</f>
        <v>0</v>
      </c>
      <c r="AY19" s="178">
        <f>IF(AY$7&lt;&gt;"",SUMIFS('Bank-1S'!$AD:$AD,'Bank-1S'!$J:$J,"&gt;="&amp;AY$7,'Bank-1S'!$J:$J,"&lt;="&amp;AY$8,'Bank-1S'!$AF:$AF,$O19,'Bank-1S'!$X:$X,$F19,'Bank-1S'!$Y:$Y,$G19),SUMIFS('Bank-1S'!$AD:$AD,'Bank-1S'!$J:$J,AY$8,'Bank-1S'!$AF:$AF,$O19,'Bank-1S'!$X:$X,$F19,'Bank-1S'!$Y:$Y,$G19))</f>
        <v>0</v>
      </c>
      <c r="AZ19" s="178">
        <f>IF(AZ$7&lt;&gt;"",SUMIFS('Bank-1S'!$AD:$AD,'Bank-1S'!$J:$J,"&gt;="&amp;AZ$7,'Bank-1S'!$J:$J,"&lt;="&amp;AZ$8,'Bank-1S'!$AF:$AF,$O19,'Bank-1S'!$X:$X,$F19,'Bank-1S'!$Y:$Y,$G19),SUMIFS('Bank-1S'!$AD:$AD,'Bank-1S'!$J:$J,AZ$8,'Bank-1S'!$AF:$AF,$O19,'Bank-1S'!$X:$X,$F19,'Bank-1S'!$Y:$Y,$G19))</f>
        <v>0</v>
      </c>
      <c r="BA19" s="178">
        <f>IF(BA$7&lt;&gt;"",SUMIFS('Bank-1S'!$AD:$AD,'Bank-1S'!$J:$J,"&gt;="&amp;BA$7,'Bank-1S'!$J:$J,"&lt;="&amp;BA$8,'Bank-1S'!$AF:$AF,$O19,'Bank-1S'!$X:$X,$F19,'Bank-1S'!$Y:$Y,$G19),SUMIFS('Bank-1S'!$AD:$AD,'Bank-1S'!$J:$J,BA$8,'Bank-1S'!$AF:$AF,$O19,'Bank-1S'!$X:$X,$F19,'Bank-1S'!$Y:$Y,$G19))</f>
        <v>0</v>
      </c>
      <c r="BB19" s="178">
        <f>IF(BB$7&lt;&gt;"",SUMIFS('Bank-1S'!$AD:$AD,'Bank-1S'!$J:$J,"&gt;="&amp;BB$7,'Bank-1S'!$J:$J,"&lt;="&amp;BB$8,'Bank-1S'!$AF:$AF,$O19,'Bank-1S'!$X:$X,$F19,'Bank-1S'!$Y:$Y,$G19),SUMIFS('Bank-1S'!$AD:$AD,'Bank-1S'!$J:$J,BB$8,'Bank-1S'!$AF:$AF,$O19,'Bank-1S'!$X:$X,$F19,'Bank-1S'!$Y:$Y,$G19))</f>
        <v>0</v>
      </c>
      <c r="BC19" s="178">
        <f>IF(BC$7&lt;&gt;"",SUMIFS('Bank-1S'!$AD:$AD,'Bank-1S'!$J:$J,"&gt;="&amp;BC$7,'Bank-1S'!$J:$J,"&lt;="&amp;BC$8,'Bank-1S'!$AF:$AF,$O19,'Bank-1S'!$X:$X,$F19,'Bank-1S'!$Y:$Y,$G19),SUMIFS('Bank-1S'!$AD:$AD,'Bank-1S'!$J:$J,BC$8,'Bank-1S'!$AF:$AF,$O19,'Bank-1S'!$X:$X,$F19,'Bank-1S'!$Y:$Y,$G19))</f>
        <v>0</v>
      </c>
      <c r="BD19" s="178">
        <f>IF(BD$7&lt;&gt;"",SUMIFS('Bank-1S'!$AD:$AD,'Bank-1S'!$J:$J,"&gt;="&amp;BD$7,'Bank-1S'!$J:$J,"&lt;="&amp;BD$8,'Bank-1S'!$AF:$AF,$O19,'Bank-1S'!$X:$X,$F19,'Bank-1S'!$Y:$Y,$G19),SUMIFS('Bank-1S'!$AD:$AD,'Bank-1S'!$J:$J,BD$8,'Bank-1S'!$AF:$AF,$O19,'Bank-1S'!$X:$X,$F19,'Bank-1S'!$Y:$Y,$G19))</f>
        <v>0</v>
      </c>
      <c r="BE19" s="178">
        <f>IF(BE$7&lt;&gt;"",SUMIFS('Bank-1S'!$AD:$AD,'Bank-1S'!$J:$J,"&gt;="&amp;BE$7,'Bank-1S'!$J:$J,"&lt;="&amp;BE$8,'Bank-1S'!$AF:$AF,$O19,'Bank-1S'!$X:$X,$F19,'Bank-1S'!$Y:$Y,$G19),SUMIFS('Bank-1S'!$AD:$AD,'Bank-1S'!$J:$J,BE$8,'Bank-1S'!$AF:$AF,$O19,'Bank-1S'!$X:$X,$F19,'Bank-1S'!$Y:$Y,$G19))</f>
        <v>0</v>
      </c>
      <c r="BF19" s="178">
        <f>IF(BF$7&lt;&gt;"",SUMIFS('Bank-1S'!$AD:$AD,'Bank-1S'!$J:$J,"&gt;="&amp;BF$7,'Bank-1S'!$J:$J,"&lt;="&amp;BF$8,'Bank-1S'!$AF:$AF,$O19,'Bank-1S'!$X:$X,$F19,'Bank-1S'!$Y:$Y,$G19),SUMIFS('Bank-1S'!$AD:$AD,'Bank-1S'!$J:$J,BF$8,'Bank-1S'!$AF:$AF,$O19,'Bank-1S'!$X:$X,$F19,'Bank-1S'!$Y:$Y,$G19))</f>
        <v>0</v>
      </c>
      <c r="BG19" s="178">
        <f>IF(BG$7&lt;&gt;"",SUMIFS('Bank-1S'!$AD:$AD,'Bank-1S'!$J:$J,"&gt;="&amp;BG$7,'Bank-1S'!$J:$J,"&lt;="&amp;BG$8,'Bank-1S'!$AF:$AF,$O19,'Bank-1S'!$X:$X,$F19,'Bank-1S'!$Y:$Y,$G19),SUMIFS('Bank-1S'!$AD:$AD,'Bank-1S'!$J:$J,BG$8,'Bank-1S'!$AF:$AF,$O19,'Bank-1S'!$X:$X,$F19,'Bank-1S'!$Y:$Y,$G19))</f>
        <v>0</v>
      </c>
      <c r="BH19" s="178">
        <f>IF(BH$7&lt;&gt;"",SUMIFS('Bank-1S'!$AD:$AD,'Bank-1S'!$J:$J,"&gt;="&amp;BH$7,'Bank-1S'!$J:$J,"&lt;="&amp;BH$8,'Bank-1S'!$AF:$AF,$O19,'Bank-1S'!$X:$X,$F19,'Bank-1S'!$Y:$Y,$G19),SUMIFS('Bank-1S'!$AD:$AD,'Bank-1S'!$J:$J,BH$8,'Bank-1S'!$AF:$AF,$O19,'Bank-1S'!$X:$X,$F19,'Bank-1S'!$Y:$Y,$G19))</f>
        <v>0</v>
      </c>
      <c r="BI19" s="178">
        <f>IF(BI$7&lt;&gt;"",SUMIFS('Bank-1S'!$AD:$AD,'Bank-1S'!$J:$J,"&gt;="&amp;BI$7,'Bank-1S'!$J:$J,"&lt;="&amp;BI$8,'Bank-1S'!$AF:$AF,$O19,'Bank-1S'!$X:$X,$F19,'Bank-1S'!$Y:$Y,$G19),SUMIFS('Bank-1S'!$AD:$AD,'Bank-1S'!$J:$J,BI$8,'Bank-1S'!$AF:$AF,$O19,'Bank-1S'!$X:$X,$F19,'Bank-1S'!$Y:$Y,$G19))</f>
        <v>0</v>
      </c>
      <c r="BJ19" s="178">
        <f>IF(BJ$7&lt;&gt;"",SUMIFS('Bank-1S'!$AD:$AD,'Bank-1S'!$J:$J,"&gt;="&amp;BJ$7,'Bank-1S'!$J:$J,"&lt;="&amp;BJ$8,'Bank-1S'!$AF:$AF,$O19,'Bank-1S'!$X:$X,$F19,'Bank-1S'!$Y:$Y,$G19),SUMIFS('Bank-1S'!$AD:$AD,'Bank-1S'!$J:$J,BJ$8,'Bank-1S'!$AF:$AF,$O19,'Bank-1S'!$X:$X,$F19,'Bank-1S'!$Y:$Y,$G19))</f>
        <v>0</v>
      </c>
      <c r="BK19" s="178">
        <f>IF(BK$7&lt;&gt;"",SUMIFS('Bank-1S'!$AD:$AD,'Bank-1S'!$J:$J,"&gt;="&amp;BK$7,'Bank-1S'!$J:$J,"&lt;="&amp;BK$8,'Bank-1S'!$AF:$AF,$O19,'Bank-1S'!$X:$X,$F19,'Bank-1S'!$Y:$Y,$G19),SUMIFS('Bank-1S'!$AD:$AD,'Bank-1S'!$J:$J,BK$8,'Bank-1S'!$AF:$AF,$O19,'Bank-1S'!$X:$X,$F19,'Bank-1S'!$Y:$Y,$G19))</f>
        <v>0</v>
      </c>
      <c r="BL19" s="178">
        <f>IF(BL$7&lt;&gt;"",SUMIFS('Bank-1S'!$AD:$AD,'Bank-1S'!$J:$J,"&gt;="&amp;BL$7,'Bank-1S'!$J:$J,"&lt;="&amp;BL$8,'Bank-1S'!$AF:$AF,$O19,'Bank-1S'!$X:$X,$F19,'Bank-1S'!$Y:$Y,$G19),SUMIFS('Bank-1S'!$AD:$AD,'Bank-1S'!$J:$J,BL$8,'Bank-1S'!$AF:$AF,$O19,'Bank-1S'!$X:$X,$F19,'Bank-1S'!$Y:$Y,$G19))</f>
        <v>0</v>
      </c>
      <c r="BM19" s="178">
        <f>IF(BM$7&lt;&gt;"",SUMIFS('Bank-1S'!$AD:$AD,'Bank-1S'!$J:$J,"&gt;="&amp;BM$7,'Bank-1S'!$J:$J,"&lt;="&amp;BM$8,'Bank-1S'!$AF:$AF,$O19,'Bank-1S'!$X:$X,$F19,'Bank-1S'!$Y:$Y,$G19),SUMIFS('Bank-1S'!$AD:$AD,'Bank-1S'!$J:$J,BM$8,'Bank-1S'!$AF:$AF,$O19,'Bank-1S'!$X:$X,$F19,'Bank-1S'!$Y:$Y,$G19))</f>
        <v>0</v>
      </c>
      <c r="BN19" s="178">
        <f>IF(BN$7&lt;&gt;"",SUMIFS('Bank-1S'!$AD:$AD,'Bank-1S'!$J:$J,"&gt;="&amp;BN$7,'Bank-1S'!$J:$J,"&lt;="&amp;BN$8,'Bank-1S'!$AF:$AF,$O19,'Bank-1S'!$X:$X,$F19,'Bank-1S'!$Y:$Y,$G19),SUMIFS('Bank-1S'!$AD:$AD,'Bank-1S'!$J:$J,BN$8,'Bank-1S'!$AF:$AF,$O19,'Bank-1S'!$X:$X,$F19,'Bank-1S'!$Y:$Y,$G19))</f>
        <v>0</v>
      </c>
      <c r="BO19" s="178">
        <f>IF(BO$7&lt;&gt;"",SUMIFS('Bank-1S'!$AD:$AD,'Bank-1S'!$J:$J,"&gt;="&amp;BO$7,'Bank-1S'!$J:$J,"&lt;="&amp;BO$8,'Bank-1S'!$AF:$AF,$O19,'Bank-1S'!$X:$X,$F19,'Bank-1S'!$Y:$Y,$G19),SUMIFS('Bank-1S'!$AD:$AD,'Bank-1S'!$J:$J,BO$8,'Bank-1S'!$AF:$AF,$O19,'Bank-1S'!$X:$X,$F19,'Bank-1S'!$Y:$Y,$G19))</f>
        <v>0</v>
      </c>
      <c r="BP19" s="178">
        <f>IF(BP$7&lt;&gt;"",SUMIFS('Bank-1S'!$AD:$AD,'Bank-1S'!$J:$J,"&gt;="&amp;BP$7,'Bank-1S'!$J:$J,"&lt;="&amp;BP$8,'Bank-1S'!$AF:$AF,$O19,'Bank-1S'!$X:$X,$F19,'Bank-1S'!$Y:$Y,$G19),SUMIFS('Bank-1S'!$AD:$AD,'Bank-1S'!$J:$J,BP$8,'Bank-1S'!$AF:$AF,$O19,'Bank-1S'!$X:$X,$F19,'Bank-1S'!$Y:$Y,$G19))</f>
        <v>0</v>
      </c>
      <c r="BQ19" s="178">
        <f>IF(BQ$7&lt;&gt;"",SUMIFS('Bank-1S'!$AD:$AD,'Bank-1S'!$J:$J,"&gt;="&amp;BQ$7,'Bank-1S'!$J:$J,"&lt;="&amp;BQ$8,'Bank-1S'!$AF:$AF,$O19,'Bank-1S'!$X:$X,$F19,'Bank-1S'!$Y:$Y,$G19),SUMIFS('Bank-1S'!$AD:$AD,'Bank-1S'!$J:$J,BQ$8,'Bank-1S'!$AF:$AF,$O19,'Bank-1S'!$X:$X,$F19,'Bank-1S'!$Y:$Y,$G19))</f>
        <v>0</v>
      </c>
      <c r="BR19" s="178">
        <f>IF(BR$7&lt;&gt;"",SUMIFS('Bank-1S'!$AD:$AD,'Bank-1S'!$J:$J,"&gt;="&amp;BR$7,'Bank-1S'!$J:$J,"&lt;="&amp;BR$8,'Bank-1S'!$AF:$AF,$O19,'Bank-1S'!$X:$X,$F19,'Bank-1S'!$Y:$Y,$G19),SUMIFS('Bank-1S'!$AD:$AD,'Bank-1S'!$J:$J,BR$8,'Bank-1S'!$AF:$AF,$O19,'Bank-1S'!$X:$X,$F19,'Bank-1S'!$Y:$Y,$G19))</f>
        <v>0</v>
      </c>
      <c r="BS19" s="178">
        <f>IF(BS$7&lt;&gt;"",SUMIFS('Bank-1S'!$AD:$AD,'Bank-1S'!$J:$J,"&gt;="&amp;BS$7,'Bank-1S'!$J:$J,"&lt;="&amp;BS$8,'Bank-1S'!$AF:$AF,$O19,'Bank-1S'!$X:$X,$F19,'Bank-1S'!$Y:$Y,$G19),SUMIFS('Bank-1S'!$AD:$AD,'Bank-1S'!$J:$J,BS$8,'Bank-1S'!$AF:$AF,$O19,'Bank-1S'!$X:$X,$F19,'Bank-1S'!$Y:$Y,$G19))</f>
        <v>0</v>
      </c>
      <c r="BT19" s="178">
        <f>IF(BT$7&lt;&gt;"",SUMIFS('Bank-1S'!$AD:$AD,'Bank-1S'!$J:$J,"&gt;="&amp;BT$7,'Bank-1S'!$J:$J,"&lt;="&amp;BT$8,'Bank-1S'!$AF:$AF,$O19,'Bank-1S'!$X:$X,$F19,'Bank-1S'!$Y:$Y,$G19),SUMIFS('Bank-1S'!$AD:$AD,'Bank-1S'!$J:$J,BT$8,'Bank-1S'!$AF:$AF,$O19,'Bank-1S'!$X:$X,$F19,'Bank-1S'!$Y:$Y,$G19))</f>
        <v>0</v>
      </c>
      <c r="BU19" s="178">
        <f>IF(BU$7&lt;&gt;"",SUMIFS('Bank-1S'!$AD:$AD,'Bank-1S'!$J:$J,"&gt;="&amp;BU$7,'Bank-1S'!$J:$J,"&lt;="&amp;BU$8,'Bank-1S'!$AF:$AF,$O19,'Bank-1S'!$X:$X,$F19,'Bank-1S'!$Y:$Y,$G19),SUMIFS('Bank-1S'!$AD:$AD,'Bank-1S'!$J:$J,BU$8,'Bank-1S'!$AF:$AF,$O19,'Bank-1S'!$X:$X,$F19,'Bank-1S'!$Y:$Y,$G19))</f>
        <v>0</v>
      </c>
      <c r="BV19" s="178">
        <f>IF(BV$7&lt;&gt;"",SUMIFS('Bank-1S'!$AD:$AD,'Bank-1S'!$J:$J,"&gt;="&amp;BV$7,'Bank-1S'!$J:$J,"&lt;="&amp;BV$8,'Bank-1S'!$AF:$AF,$O19,'Bank-1S'!$X:$X,$F19,'Bank-1S'!$Y:$Y,$G19),SUMIFS('Bank-1S'!$AD:$AD,'Bank-1S'!$J:$J,BV$8,'Bank-1S'!$AF:$AF,$O19,'Bank-1S'!$X:$X,$F19,'Bank-1S'!$Y:$Y,$G19))</f>
        <v>0</v>
      </c>
      <c r="BW19" s="178">
        <f>IF(BW$7&lt;&gt;"",SUMIFS('Bank-1S'!$AD:$AD,'Bank-1S'!$J:$J,"&gt;="&amp;BW$7,'Bank-1S'!$J:$J,"&lt;="&amp;BW$8,'Bank-1S'!$AF:$AF,$O19,'Bank-1S'!$X:$X,$F19,'Bank-1S'!$Y:$Y,$G19),SUMIFS('Bank-1S'!$AD:$AD,'Bank-1S'!$J:$J,BW$8,'Bank-1S'!$AF:$AF,$O19,'Bank-1S'!$X:$X,$F19,'Bank-1S'!$Y:$Y,$G19))</f>
        <v>0</v>
      </c>
      <c r="BX19" s="178">
        <f>IF(BX$7&lt;&gt;"",SUMIFS('Bank-1S'!$AD:$AD,'Bank-1S'!$J:$J,"&gt;="&amp;BX$7,'Bank-1S'!$J:$J,"&lt;="&amp;BX$8,'Bank-1S'!$AF:$AF,$O19,'Bank-1S'!$X:$X,$F19,'Bank-1S'!$Y:$Y,$G19),SUMIFS('Bank-1S'!$AD:$AD,'Bank-1S'!$J:$J,BX$8,'Bank-1S'!$AF:$AF,$O19,'Bank-1S'!$X:$X,$F19,'Bank-1S'!$Y:$Y,$G19))</f>
        <v>0</v>
      </c>
      <c r="BY19" s="178">
        <f>IF(BY$7&lt;&gt;"",SUMIFS('Bank-1S'!$AD:$AD,'Bank-1S'!$J:$J,"&gt;="&amp;BY$7,'Bank-1S'!$J:$J,"&lt;="&amp;BY$8,'Bank-1S'!$AF:$AF,$O19,'Bank-1S'!$X:$X,$F19,'Bank-1S'!$Y:$Y,$G19),SUMIFS('Bank-1S'!$AD:$AD,'Bank-1S'!$J:$J,BY$8,'Bank-1S'!$AF:$AF,$O19,'Bank-1S'!$X:$X,$F19,'Bank-1S'!$Y:$Y,$G19))</f>
        <v>0</v>
      </c>
      <c r="BZ19" s="178">
        <f>IF(BZ$7&lt;&gt;"",SUMIFS('Bank-1S'!$AD:$AD,'Bank-1S'!$J:$J,"&gt;="&amp;BZ$7,'Bank-1S'!$J:$J,"&lt;="&amp;BZ$8,'Bank-1S'!$AF:$AF,$O19,'Bank-1S'!$X:$X,$F19,'Bank-1S'!$Y:$Y,$G19),SUMIFS('Bank-1S'!$AD:$AD,'Bank-1S'!$J:$J,BZ$8,'Bank-1S'!$AF:$AF,$O19,'Bank-1S'!$X:$X,$F19,'Bank-1S'!$Y:$Y,$G19))</f>
        <v>0</v>
      </c>
      <c r="CA19" s="178">
        <f>IF(CA$7&lt;&gt;"",SUMIFS('Bank-1S'!$AD:$AD,'Bank-1S'!$J:$J,"&gt;="&amp;CA$7,'Bank-1S'!$J:$J,"&lt;="&amp;CA$8,'Bank-1S'!$AF:$AF,$O19,'Bank-1S'!$X:$X,$F19,'Bank-1S'!$Y:$Y,$G19),SUMIFS('Bank-1S'!$AD:$AD,'Bank-1S'!$J:$J,CA$8,'Bank-1S'!$AF:$AF,$O19,'Bank-1S'!$X:$X,$F19,'Bank-1S'!$Y:$Y,$G19))</f>
        <v>0</v>
      </c>
      <c r="CB19" s="178">
        <f>IF(CB$7&lt;&gt;"",SUMIFS('Bank-1S'!$AD:$AD,'Bank-1S'!$J:$J,"&gt;="&amp;CB$7,'Bank-1S'!$J:$J,"&lt;="&amp;CB$8,'Bank-1S'!$AF:$AF,$O19,'Bank-1S'!$X:$X,$F19,'Bank-1S'!$Y:$Y,$G19),SUMIFS('Bank-1S'!$AD:$AD,'Bank-1S'!$J:$J,CB$8,'Bank-1S'!$AF:$AF,$O19,'Bank-1S'!$X:$X,$F19,'Bank-1S'!$Y:$Y,$G19))</f>
        <v>0</v>
      </c>
      <c r="CC19" s="178">
        <f>IF(CC$7&lt;&gt;"",SUMIFS('Bank-1S'!$AD:$AD,'Bank-1S'!$J:$J,"&gt;="&amp;CC$7,'Bank-1S'!$J:$J,"&lt;="&amp;CC$8,'Bank-1S'!$AF:$AF,$O19,'Bank-1S'!$X:$X,$F19,'Bank-1S'!$Y:$Y,$G19),SUMIFS('Bank-1S'!$AD:$AD,'Bank-1S'!$J:$J,CC$8,'Bank-1S'!$AF:$AF,$O19,'Bank-1S'!$X:$X,$F19,'Bank-1S'!$Y:$Y,$G19))</f>
        <v>0</v>
      </c>
      <c r="CD19" s="178">
        <f>IF(CD$7&lt;&gt;"",SUMIFS('Bank-1S'!$AD:$AD,'Bank-1S'!$J:$J,"&gt;="&amp;CD$7,'Bank-1S'!$J:$J,"&lt;="&amp;CD$8,'Bank-1S'!$AF:$AF,$O19,'Bank-1S'!$X:$X,$F19,'Bank-1S'!$Y:$Y,$G19),SUMIFS('Bank-1S'!$AD:$AD,'Bank-1S'!$J:$J,CD$8,'Bank-1S'!$AF:$AF,$O19,'Bank-1S'!$X:$X,$F19,'Bank-1S'!$Y:$Y,$G19))</f>
        <v>0</v>
      </c>
      <c r="CE19" s="178">
        <f>IF(CE$7&lt;&gt;"",SUMIFS('Bank-1S'!$AD:$AD,'Bank-1S'!$J:$J,"&gt;="&amp;CE$7,'Bank-1S'!$J:$J,"&lt;="&amp;CE$8,'Bank-1S'!$AF:$AF,$O19,'Bank-1S'!$X:$X,$F19,'Bank-1S'!$Y:$Y,$G19),SUMIFS('Bank-1S'!$AD:$AD,'Bank-1S'!$J:$J,CE$8,'Bank-1S'!$AF:$AF,$O19,'Bank-1S'!$X:$X,$F19,'Bank-1S'!$Y:$Y,$G19))</f>
        <v>0</v>
      </c>
      <c r="CF19" s="178">
        <f>IF(CF$7&lt;&gt;"",SUMIFS('Bank-1S'!$AD:$AD,'Bank-1S'!$J:$J,"&gt;="&amp;CF$7,'Bank-1S'!$J:$J,"&lt;="&amp;CF$8,'Bank-1S'!$AF:$AF,$O19,'Bank-1S'!$X:$X,$F19,'Bank-1S'!$Y:$Y,$G19),SUMIFS('Bank-1S'!$AD:$AD,'Bank-1S'!$J:$J,CF$8,'Bank-1S'!$AF:$AF,$O19,'Bank-1S'!$X:$X,$F19,'Bank-1S'!$Y:$Y,$G19))</f>
        <v>0</v>
      </c>
      <c r="CG19" s="178">
        <f>IF(CG$7&lt;&gt;"",SUMIFS('Bank-1S'!$AD:$AD,'Bank-1S'!$J:$J,"&gt;="&amp;CG$7,'Bank-1S'!$J:$J,"&lt;="&amp;CG$8,'Bank-1S'!$AF:$AF,$O19,'Bank-1S'!$X:$X,$F19,'Bank-1S'!$Y:$Y,$G19),SUMIFS('Bank-1S'!$AD:$AD,'Bank-1S'!$J:$J,CG$8,'Bank-1S'!$AF:$AF,$O19,'Bank-1S'!$X:$X,$F19,'Bank-1S'!$Y:$Y,$G19))</f>
        <v>0</v>
      </c>
      <c r="CH19" s="178">
        <f>IF(CH$7&lt;&gt;"",SUMIFS('Bank-1S'!$AD:$AD,'Bank-1S'!$J:$J,"&gt;="&amp;CH$7,'Bank-1S'!$J:$J,"&lt;="&amp;CH$8,'Bank-1S'!$AF:$AF,$O19,'Bank-1S'!$X:$X,$F19,'Bank-1S'!$Y:$Y,$G19),SUMIFS('Bank-1S'!$AD:$AD,'Bank-1S'!$J:$J,CH$8,'Bank-1S'!$AF:$AF,$O19,'Bank-1S'!$X:$X,$F19,'Bank-1S'!$Y:$Y,$G19))</f>
        <v>0</v>
      </c>
      <c r="CI19" s="178">
        <f>IF(CI$7&lt;&gt;"",SUMIFS('Bank-1S'!$AD:$AD,'Bank-1S'!$J:$J,"&gt;="&amp;CI$7,'Bank-1S'!$J:$J,"&lt;="&amp;CI$8,'Bank-1S'!$AF:$AF,$O19,'Bank-1S'!$X:$X,$F19,'Bank-1S'!$Y:$Y,$G19),SUMIFS('Bank-1S'!$AD:$AD,'Bank-1S'!$J:$J,CI$8,'Bank-1S'!$AF:$AF,$O19,'Bank-1S'!$X:$X,$F19,'Bank-1S'!$Y:$Y,$G19))</f>
        <v>0</v>
      </c>
      <c r="CJ19" s="178">
        <f>IF(CJ$7&lt;&gt;"",SUMIFS('Bank-1S'!$AD:$AD,'Bank-1S'!$J:$J,"&gt;="&amp;CJ$7,'Bank-1S'!$J:$J,"&lt;="&amp;CJ$8,'Bank-1S'!$AF:$AF,$O19,'Bank-1S'!$X:$X,$F19,'Bank-1S'!$Y:$Y,$G19),SUMIFS('Bank-1S'!$AD:$AD,'Bank-1S'!$J:$J,CJ$8,'Bank-1S'!$AF:$AF,$O19,'Bank-1S'!$X:$X,$F19,'Bank-1S'!$Y:$Y,$G19))</f>
        <v>0</v>
      </c>
      <c r="CK19" s="178">
        <f>IF(CK$7&lt;&gt;"",SUMIFS('Bank-1S'!$AD:$AD,'Bank-1S'!$J:$J,"&gt;="&amp;CK$7,'Bank-1S'!$J:$J,"&lt;="&amp;CK$8,'Bank-1S'!$AF:$AF,$O19,'Bank-1S'!$X:$X,$F19,'Bank-1S'!$Y:$Y,$G19),SUMIFS('Bank-1S'!$AD:$AD,'Bank-1S'!$J:$J,CK$8,'Bank-1S'!$AF:$AF,$O19,'Bank-1S'!$X:$X,$F19,'Bank-1S'!$Y:$Y,$G19))</f>
        <v>0</v>
      </c>
      <c r="CL19" s="178">
        <f>IF(CL$7&lt;&gt;"",SUMIFS('Bank-1S'!$AD:$AD,'Bank-1S'!$J:$J,"&gt;="&amp;CL$7,'Bank-1S'!$J:$J,"&lt;="&amp;CL$8,'Bank-1S'!$AF:$AF,$O19,'Bank-1S'!$X:$X,$F19,'Bank-1S'!$Y:$Y,$G19),SUMIFS('Bank-1S'!$AD:$AD,'Bank-1S'!$J:$J,CL$8,'Bank-1S'!$AF:$AF,$O19,'Bank-1S'!$X:$X,$F19,'Bank-1S'!$Y:$Y,$G19))</f>
        <v>0</v>
      </c>
      <c r="CM19" s="178">
        <f>IF(CM$7&lt;&gt;"",SUMIFS('Bank-1S'!$AD:$AD,'Bank-1S'!$J:$J,"&gt;="&amp;CM$7,'Bank-1S'!$J:$J,"&lt;="&amp;CM$8,'Bank-1S'!$AF:$AF,$O19,'Bank-1S'!$X:$X,$F19,'Bank-1S'!$Y:$Y,$G19),SUMIFS('Bank-1S'!$AD:$AD,'Bank-1S'!$J:$J,CM$8,'Bank-1S'!$AF:$AF,$O19,'Bank-1S'!$X:$X,$F19,'Bank-1S'!$Y:$Y,$G19))</f>
        <v>0</v>
      </c>
      <c r="CN19" s="178">
        <f>IF(CN$7&lt;&gt;"",SUMIFS('Bank-1S'!$AD:$AD,'Bank-1S'!$J:$J,"&gt;="&amp;CN$7,'Bank-1S'!$J:$J,"&lt;="&amp;CN$8,'Bank-1S'!$AF:$AF,$O19,'Bank-1S'!$X:$X,$F19,'Bank-1S'!$Y:$Y,$G19),SUMIFS('Bank-1S'!$AD:$AD,'Bank-1S'!$J:$J,CN$8,'Bank-1S'!$AF:$AF,$O19,'Bank-1S'!$X:$X,$F19,'Bank-1S'!$Y:$Y,$G19))</f>
        <v>0</v>
      </c>
      <c r="CO19" s="178">
        <f>IF(CO$7&lt;&gt;"",SUMIFS('Bank-1S'!$AD:$AD,'Bank-1S'!$J:$J,"&gt;="&amp;CO$7,'Bank-1S'!$J:$J,"&lt;="&amp;CO$8,'Bank-1S'!$AF:$AF,$O19,'Bank-1S'!$X:$X,$F19,'Bank-1S'!$Y:$Y,$G19),SUMIFS('Bank-1S'!$AD:$AD,'Bank-1S'!$J:$J,CO$8,'Bank-1S'!$AF:$AF,$O19,'Bank-1S'!$X:$X,$F19,'Bank-1S'!$Y:$Y,$G19))</f>
        <v>0</v>
      </c>
      <c r="CP19" s="178">
        <f>IF(CP$7&lt;&gt;"",SUMIFS('Bank-1S'!$AD:$AD,'Bank-1S'!$J:$J,"&gt;="&amp;CP$7,'Bank-1S'!$J:$J,"&lt;="&amp;CP$8,'Bank-1S'!$AF:$AF,$O19,'Bank-1S'!$X:$X,$F19,'Bank-1S'!$Y:$Y,$G19),SUMIFS('Bank-1S'!$AD:$AD,'Bank-1S'!$J:$J,CP$8,'Bank-1S'!$AF:$AF,$O19,'Bank-1S'!$X:$X,$F19,'Bank-1S'!$Y:$Y,$G19))</f>
        <v>0</v>
      </c>
      <c r="CQ19" s="178">
        <f>IF(CQ$7&lt;&gt;"",SUMIFS('Bank-1S'!$AD:$AD,'Bank-1S'!$J:$J,"&gt;="&amp;CQ$7,'Bank-1S'!$J:$J,"&lt;="&amp;CQ$8,'Bank-1S'!$AF:$AF,$O19,'Bank-1S'!$X:$X,$F19,'Bank-1S'!$Y:$Y,$G19),SUMIFS('Bank-1S'!$AD:$AD,'Bank-1S'!$J:$J,CQ$8,'Bank-1S'!$AF:$AF,$O19,'Bank-1S'!$X:$X,$F19,'Bank-1S'!$Y:$Y,$G19))</f>
        <v>0</v>
      </c>
      <c r="CR19" s="178">
        <f>IF(CR$7&lt;&gt;"",SUMIFS('Bank-1S'!$AD:$AD,'Bank-1S'!$J:$J,"&gt;="&amp;CR$7,'Bank-1S'!$J:$J,"&lt;="&amp;CR$8,'Bank-1S'!$AF:$AF,$O19,'Bank-1S'!$X:$X,$F19,'Bank-1S'!$Y:$Y,$G19),SUMIFS('Bank-1S'!$AD:$AD,'Bank-1S'!$J:$J,CR$8,'Bank-1S'!$AF:$AF,$O19,'Bank-1S'!$X:$X,$F19,'Bank-1S'!$Y:$Y,$G19))</f>
        <v>0</v>
      </c>
      <c r="CS19" s="178">
        <f>IF(CS$7&lt;&gt;"",SUMIFS('Bank-1S'!$AD:$AD,'Bank-1S'!$J:$J,"&gt;="&amp;CS$7,'Bank-1S'!$J:$J,"&lt;="&amp;CS$8,'Bank-1S'!$AF:$AF,$O19,'Bank-1S'!$X:$X,$F19,'Bank-1S'!$Y:$Y,$G19),SUMIFS('Bank-1S'!$AD:$AD,'Bank-1S'!$J:$J,CS$8,'Bank-1S'!$AF:$AF,$O19,'Bank-1S'!$X:$X,$F19,'Bank-1S'!$Y:$Y,$G19))</f>
        <v>0</v>
      </c>
      <c r="CT19" s="178">
        <f>IF(CT$7&lt;&gt;"",SUMIFS('Bank-1S'!$AD:$AD,'Bank-1S'!$J:$J,"&gt;="&amp;CT$7,'Bank-1S'!$J:$J,"&lt;="&amp;CT$8,'Bank-1S'!$AF:$AF,$O19,'Bank-1S'!$X:$X,$F19,'Bank-1S'!$Y:$Y,$G19),SUMIFS('Bank-1S'!$AD:$AD,'Bank-1S'!$J:$J,CT$8,'Bank-1S'!$AF:$AF,$O19,'Bank-1S'!$X:$X,$F19,'Bank-1S'!$Y:$Y,$G19))</f>
        <v>0</v>
      </c>
      <c r="CU19" s="178">
        <f>IF(CU$7&lt;&gt;"",SUMIFS('Bank-1S'!$AD:$AD,'Bank-1S'!$J:$J,"&gt;="&amp;CU$7,'Bank-1S'!$J:$J,"&lt;="&amp;CU$8,'Bank-1S'!$AF:$AF,$O19,'Bank-1S'!$X:$X,$F19,'Bank-1S'!$Y:$Y,$G19),SUMIFS('Bank-1S'!$AD:$AD,'Bank-1S'!$J:$J,CU$8,'Bank-1S'!$AF:$AF,$O19,'Bank-1S'!$X:$X,$F19,'Bank-1S'!$Y:$Y,$G19))</f>
        <v>0</v>
      </c>
    </row>
    <row r="20" spans="1:99" s="181" customFormat="1" ht="10.199999999999999" x14ac:dyDescent="0.2">
      <c r="A20" s="172"/>
      <c r="B20" s="172"/>
      <c r="C20" s="172"/>
      <c r="D20" s="172"/>
      <c r="E20" s="191">
        <v>2</v>
      </c>
      <c r="F20" s="144" t="str">
        <f>F18</f>
        <v>Поступления выручки от продаж</v>
      </c>
      <c r="G20" s="172" t="str">
        <f>lists!$AD$41</f>
        <v>Заказчик-2</v>
      </c>
      <c r="H20" s="172"/>
      <c r="I20" s="172"/>
      <c r="J20" s="172"/>
      <c r="K20" s="172"/>
      <c r="L20" s="172"/>
      <c r="M20" s="172"/>
      <c r="N20" s="173"/>
      <c r="O20" s="172" t="str">
        <f>$O$28</f>
        <v>RUR</v>
      </c>
      <c r="P20" s="173"/>
      <c r="Q20" s="172"/>
      <c r="R20" s="261"/>
      <c r="S20" s="172"/>
      <c r="T20" s="174"/>
      <c r="U20" s="175">
        <f t="shared" si="18"/>
        <v>0</v>
      </c>
      <c r="V20" s="176"/>
      <c r="W20" s="177"/>
      <c r="X20" s="178">
        <f>IF(X$7&lt;&gt;"",SUMIFS('Bank-1S'!$AD:$AD,'Bank-1S'!$J:$J,"&gt;="&amp;X$7,'Bank-1S'!$J:$J,"&lt;="&amp;X$8,'Bank-1S'!$AF:$AF,$O20,'Bank-1S'!$X:$X,$F20,'Bank-1S'!$Y:$Y,$G20),SUMIFS('Bank-1S'!$AD:$AD,'Bank-1S'!$J:$J,X$8,'Bank-1S'!$AF:$AF,$O20,'Bank-1S'!$X:$X,$F20,'Bank-1S'!$Y:$Y,$G20))</f>
        <v>0</v>
      </c>
      <c r="Y20" s="178">
        <f>IF(Y$7&lt;&gt;"",SUMIFS('Bank-1S'!$AD:$AD,'Bank-1S'!$J:$J,"&gt;="&amp;Y$7,'Bank-1S'!$J:$J,"&lt;="&amp;Y$8,'Bank-1S'!$AF:$AF,$O20,'Bank-1S'!$X:$X,$F20,'Bank-1S'!$Y:$Y,$G20),SUMIFS('Bank-1S'!$AD:$AD,'Bank-1S'!$J:$J,Y$8,'Bank-1S'!$AF:$AF,$O20,'Bank-1S'!$X:$X,$F20,'Bank-1S'!$Y:$Y,$G20))</f>
        <v>0</v>
      </c>
      <c r="Z20" s="178">
        <f>IF(Z$7&lt;&gt;"",SUMIFS('Bank-1S'!$AD:$AD,'Bank-1S'!$J:$J,"&gt;="&amp;Z$7,'Bank-1S'!$J:$J,"&lt;="&amp;Z$8,'Bank-1S'!$AF:$AF,$O20,'Bank-1S'!$X:$X,$F20,'Bank-1S'!$Y:$Y,$G20),SUMIFS('Bank-1S'!$AD:$AD,'Bank-1S'!$J:$J,Z$8,'Bank-1S'!$AF:$AF,$O20,'Bank-1S'!$X:$X,$F20,'Bank-1S'!$Y:$Y,$G20))</f>
        <v>0</v>
      </c>
      <c r="AA20" s="178">
        <f>IF(AA$7&lt;&gt;"",SUMIFS('Bank-1S'!$AD:$AD,'Bank-1S'!$J:$J,"&gt;="&amp;AA$7,'Bank-1S'!$J:$J,"&lt;="&amp;AA$8,'Bank-1S'!$AF:$AF,$O20,'Bank-1S'!$X:$X,$F20,'Bank-1S'!$Y:$Y,$G20),SUMIFS('Bank-1S'!$AD:$AD,'Bank-1S'!$J:$J,AA$8,'Bank-1S'!$AF:$AF,$O20,'Bank-1S'!$X:$X,$F20,'Bank-1S'!$Y:$Y,$G20))</f>
        <v>0</v>
      </c>
      <c r="AB20" s="178">
        <f>IF(AB$7&lt;&gt;"",SUMIFS('Bank-1S'!$AD:$AD,'Bank-1S'!$J:$J,"&gt;="&amp;AB$7,'Bank-1S'!$J:$J,"&lt;="&amp;AB$8,'Bank-1S'!$AF:$AF,$O20,'Bank-1S'!$X:$X,$F20,'Bank-1S'!$Y:$Y,$G20),SUMIFS('Bank-1S'!$AD:$AD,'Bank-1S'!$J:$J,AB$8,'Bank-1S'!$AF:$AF,$O20,'Bank-1S'!$X:$X,$F20,'Bank-1S'!$Y:$Y,$G20))</f>
        <v>0</v>
      </c>
      <c r="AC20" s="178">
        <f>IF(AC$7&lt;&gt;"",SUMIFS('Bank-1S'!$AD:$AD,'Bank-1S'!$J:$J,"&gt;="&amp;AC$7,'Bank-1S'!$J:$J,"&lt;="&amp;AC$8,'Bank-1S'!$AF:$AF,$O20,'Bank-1S'!$X:$X,$F20,'Bank-1S'!$Y:$Y,$G20),SUMIFS('Bank-1S'!$AD:$AD,'Bank-1S'!$J:$J,AC$8,'Bank-1S'!$AF:$AF,$O20,'Bank-1S'!$X:$X,$F20,'Bank-1S'!$Y:$Y,$G20))</f>
        <v>0</v>
      </c>
      <c r="AD20" s="178">
        <f>IF(AD$7&lt;&gt;"",SUMIFS('Bank-1S'!$AD:$AD,'Bank-1S'!$J:$J,"&gt;="&amp;AD$7,'Bank-1S'!$J:$J,"&lt;="&amp;AD$8,'Bank-1S'!$AF:$AF,$O20,'Bank-1S'!$X:$X,$F20,'Bank-1S'!$Y:$Y,$G20),SUMIFS('Bank-1S'!$AD:$AD,'Bank-1S'!$J:$J,AD$8,'Bank-1S'!$AF:$AF,$O20,'Bank-1S'!$X:$X,$F20,'Bank-1S'!$Y:$Y,$G20))</f>
        <v>0</v>
      </c>
      <c r="AE20" s="178">
        <f>IF(AE$7&lt;&gt;"",SUMIFS('Bank-1S'!$AD:$AD,'Bank-1S'!$J:$J,"&gt;="&amp;AE$7,'Bank-1S'!$J:$J,"&lt;="&amp;AE$8,'Bank-1S'!$AF:$AF,$O20,'Bank-1S'!$X:$X,$F20,'Bank-1S'!$Y:$Y,$G20),SUMIFS('Bank-1S'!$AD:$AD,'Bank-1S'!$J:$J,AE$8,'Bank-1S'!$AF:$AF,$O20,'Bank-1S'!$X:$X,$F20,'Bank-1S'!$Y:$Y,$G20))</f>
        <v>0</v>
      </c>
      <c r="AF20" s="178">
        <f>IF(AF$7&lt;&gt;"",SUMIFS('Bank-1S'!$AD:$AD,'Bank-1S'!$J:$J,"&gt;="&amp;AF$7,'Bank-1S'!$J:$J,"&lt;="&amp;AF$8,'Bank-1S'!$AF:$AF,$O20,'Bank-1S'!$X:$X,$F20,'Bank-1S'!$Y:$Y,$G20),SUMIFS('Bank-1S'!$AD:$AD,'Bank-1S'!$J:$J,AF$8,'Bank-1S'!$AF:$AF,$O20,'Bank-1S'!$X:$X,$F20,'Bank-1S'!$Y:$Y,$G20))</f>
        <v>0</v>
      </c>
      <c r="AG20" s="178">
        <f>IF(AG$7&lt;&gt;"",SUMIFS('Bank-1S'!$AD:$AD,'Bank-1S'!$J:$J,"&gt;="&amp;AG$7,'Bank-1S'!$J:$J,"&lt;="&amp;AG$8,'Bank-1S'!$AF:$AF,$O20,'Bank-1S'!$X:$X,$F20,'Bank-1S'!$Y:$Y,$G20),SUMIFS('Bank-1S'!$AD:$AD,'Bank-1S'!$J:$J,AG$8,'Bank-1S'!$AF:$AF,$O20,'Bank-1S'!$X:$X,$F20,'Bank-1S'!$Y:$Y,$G20))</f>
        <v>0</v>
      </c>
      <c r="AH20" s="178">
        <f>IF(AH$7&lt;&gt;"",SUMIFS('Bank-1S'!$AD:$AD,'Bank-1S'!$J:$J,"&gt;="&amp;AH$7,'Bank-1S'!$J:$J,"&lt;="&amp;AH$8,'Bank-1S'!$AF:$AF,$O20,'Bank-1S'!$X:$X,$F20,'Bank-1S'!$Y:$Y,$G20),SUMIFS('Bank-1S'!$AD:$AD,'Bank-1S'!$J:$J,AH$8,'Bank-1S'!$AF:$AF,$O20,'Bank-1S'!$X:$X,$F20,'Bank-1S'!$Y:$Y,$G20))</f>
        <v>0</v>
      </c>
      <c r="AI20" s="178">
        <f>IF(AI$7&lt;&gt;"",SUMIFS('Bank-1S'!$AD:$AD,'Bank-1S'!$J:$J,"&gt;="&amp;AI$7,'Bank-1S'!$J:$J,"&lt;="&amp;AI$8,'Bank-1S'!$AF:$AF,$O20,'Bank-1S'!$X:$X,$F20,'Bank-1S'!$Y:$Y,$G20),SUMIFS('Bank-1S'!$AD:$AD,'Bank-1S'!$J:$J,AI$8,'Bank-1S'!$AF:$AF,$O20,'Bank-1S'!$X:$X,$F20,'Bank-1S'!$Y:$Y,$G20))</f>
        <v>0</v>
      </c>
      <c r="AJ20" s="178">
        <f>IF(AJ$7&lt;&gt;"",SUMIFS('Bank-1S'!$AD:$AD,'Bank-1S'!$J:$J,"&gt;="&amp;AJ$7,'Bank-1S'!$J:$J,"&lt;="&amp;AJ$8,'Bank-1S'!$AF:$AF,$O20,'Bank-1S'!$X:$X,$F20,'Bank-1S'!$Y:$Y,$G20),SUMIFS('Bank-1S'!$AD:$AD,'Bank-1S'!$J:$J,AJ$8,'Bank-1S'!$AF:$AF,$O20,'Bank-1S'!$X:$X,$F20,'Bank-1S'!$Y:$Y,$G20))</f>
        <v>0</v>
      </c>
      <c r="AK20" s="178">
        <f>IF(AK$7&lt;&gt;"",SUMIFS('Bank-1S'!$AD:$AD,'Bank-1S'!$J:$J,"&gt;="&amp;AK$7,'Bank-1S'!$J:$J,"&lt;="&amp;AK$8,'Bank-1S'!$AF:$AF,$O20,'Bank-1S'!$X:$X,$F20,'Bank-1S'!$Y:$Y,$G20),SUMIFS('Bank-1S'!$AD:$AD,'Bank-1S'!$J:$J,AK$8,'Bank-1S'!$AF:$AF,$O20,'Bank-1S'!$X:$X,$F20,'Bank-1S'!$Y:$Y,$G20))</f>
        <v>0</v>
      </c>
      <c r="AL20" s="178">
        <f>IF(AL$7&lt;&gt;"",SUMIFS('Bank-1S'!$AD:$AD,'Bank-1S'!$J:$J,"&gt;="&amp;AL$7,'Bank-1S'!$J:$J,"&lt;="&amp;AL$8,'Bank-1S'!$AF:$AF,$O20,'Bank-1S'!$X:$X,$F20,'Bank-1S'!$Y:$Y,$G20),SUMIFS('Bank-1S'!$AD:$AD,'Bank-1S'!$J:$J,AL$8,'Bank-1S'!$AF:$AF,$O20,'Bank-1S'!$X:$X,$F20,'Bank-1S'!$Y:$Y,$G20))</f>
        <v>0</v>
      </c>
      <c r="AM20" s="178">
        <f>IF(AM$7&lt;&gt;"",SUMIFS('Bank-1S'!$AD:$AD,'Bank-1S'!$J:$J,"&gt;="&amp;AM$7,'Bank-1S'!$J:$J,"&lt;="&amp;AM$8,'Bank-1S'!$AF:$AF,$O20,'Bank-1S'!$X:$X,$F20,'Bank-1S'!$Y:$Y,$G20),SUMIFS('Bank-1S'!$AD:$AD,'Bank-1S'!$J:$J,AM$8,'Bank-1S'!$AF:$AF,$O20,'Bank-1S'!$X:$X,$F20,'Bank-1S'!$Y:$Y,$G20))</f>
        <v>0</v>
      </c>
      <c r="AN20" s="178">
        <f>IF(AN$7&lt;&gt;"",SUMIFS('Bank-1S'!$AD:$AD,'Bank-1S'!$J:$J,"&gt;="&amp;AN$7,'Bank-1S'!$J:$J,"&lt;="&amp;AN$8,'Bank-1S'!$AF:$AF,$O20,'Bank-1S'!$X:$X,$F20,'Bank-1S'!$Y:$Y,$G20),SUMIFS('Bank-1S'!$AD:$AD,'Bank-1S'!$J:$J,AN$8,'Bank-1S'!$AF:$AF,$O20,'Bank-1S'!$X:$X,$F20,'Bank-1S'!$Y:$Y,$G20))</f>
        <v>0</v>
      </c>
      <c r="AO20" s="178">
        <f>IF(AO$7&lt;&gt;"",SUMIFS('Bank-1S'!$AD:$AD,'Bank-1S'!$J:$J,"&gt;="&amp;AO$7,'Bank-1S'!$J:$J,"&lt;="&amp;AO$8,'Bank-1S'!$AF:$AF,$O20,'Bank-1S'!$X:$X,$F20,'Bank-1S'!$Y:$Y,$G20),SUMIFS('Bank-1S'!$AD:$AD,'Bank-1S'!$J:$J,AO$8,'Bank-1S'!$AF:$AF,$O20,'Bank-1S'!$X:$X,$F20,'Bank-1S'!$Y:$Y,$G20))</f>
        <v>0</v>
      </c>
      <c r="AP20" s="178">
        <f>IF(AP$7&lt;&gt;"",SUMIFS('Bank-1S'!$AD:$AD,'Bank-1S'!$J:$J,"&gt;="&amp;AP$7,'Bank-1S'!$J:$J,"&lt;="&amp;AP$8,'Bank-1S'!$AF:$AF,$O20,'Bank-1S'!$X:$X,$F20,'Bank-1S'!$Y:$Y,$G20),SUMIFS('Bank-1S'!$AD:$AD,'Bank-1S'!$J:$J,AP$8,'Bank-1S'!$AF:$AF,$O20,'Bank-1S'!$X:$X,$F20,'Bank-1S'!$Y:$Y,$G20))</f>
        <v>0</v>
      </c>
      <c r="AQ20" s="178">
        <f>IF(AQ$7&lt;&gt;"",SUMIFS('Bank-1S'!$AD:$AD,'Bank-1S'!$J:$J,"&gt;="&amp;AQ$7,'Bank-1S'!$J:$J,"&lt;="&amp;AQ$8,'Bank-1S'!$AF:$AF,$O20,'Bank-1S'!$X:$X,$F20,'Bank-1S'!$Y:$Y,$G20),SUMIFS('Bank-1S'!$AD:$AD,'Bank-1S'!$J:$J,AQ$8,'Bank-1S'!$AF:$AF,$O20,'Bank-1S'!$X:$X,$F20,'Bank-1S'!$Y:$Y,$G20))</f>
        <v>0</v>
      </c>
      <c r="AR20" s="178">
        <f>IF(AR$7&lt;&gt;"",SUMIFS('Bank-1S'!$AD:$AD,'Bank-1S'!$J:$J,"&gt;="&amp;AR$7,'Bank-1S'!$J:$J,"&lt;="&amp;AR$8,'Bank-1S'!$AF:$AF,$O20,'Bank-1S'!$X:$X,$F20,'Bank-1S'!$Y:$Y,$G20),SUMIFS('Bank-1S'!$AD:$AD,'Bank-1S'!$J:$J,AR$8,'Bank-1S'!$AF:$AF,$O20,'Bank-1S'!$X:$X,$F20,'Bank-1S'!$Y:$Y,$G20))</f>
        <v>0</v>
      </c>
      <c r="AS20" s="178">
        <f>IF(AS$7&lt;&gt;"",SUMIFS('Bank-1S'!$AD:$AD,'Bank-1S'!$J:$J,"&gt;="&amp;AS$7,'Bank-1S'!$J:$J,"&lt;="&amp;AS$8,'Bank-1S'!$AF:$AF,$O20,'Bank-1S'!$X:$X,$F20,'Bank-1S'!$Y:$Y,$G20),SUMIFS('Bank-1S'!$AD:$AD,'Bank-1S'!$J:$J,AS$8,'Bank-1S'!$AF:$AF,$O20,'Bank-1S'!$X:$X,$F20,'Bank-1S'!$Y:$Y,$G20))</f>
        <v>0</v>
      </c>
      <c r="AT20" s="178">
        <f>IF(AT$7&lt;&gt;"",SUMIFS('Bank-1S'!$AD:$AD,'Bank-1S'!$J:$J,"&gt;="&amp;AT$7,'Bank-1S'!$J:$J,"&lt;="&amp;AT$8,'Bank-1S'!$AF:$AF,$O20,'Bank-1S'!$X:$X,$F20,'Bank-1S'!$Y:$Y,$G20),SUMIFS('Bank-1S'!$AD:$AD,'Bank-1S'!$J:$J,AT$8,'Bank-1S'!$AF:$AF,$O20,'Bank-1S'!$X:$X,$F20,'Bank-1S'!$Y:$Y,$G20))</f>
        <v>0</v>
      </c>
      <c r="AU20" s="178">
        <f>IF(AU$7&lt;&gt;"",SUMIFS('Bank-1S'!$AD:$AD,'Bank-1S'!$J:$J,"&gt;="&amp;AU$7,'Bank-1S'!$J:$J,"&lt;="&amp;AU$8,'Bank-1S'!$AF:$AF,$O20,'Bank-1S'!$X:$X,$F20,'Bank-1S'!$Y:$Y,$G20),SUMIFS('Bank-1S'!$AD:$AD,'Bank-1S'!$J:$J,AU$8,'Bank-1S'!$AF:$AF,$O20,'Bank-1S'!$X:$X,$F20,'Bank-1S'!$Y:$Y,$G20))</f>
        <v>0</v>
      </c>
      <c r="AV20" s="178">
        <f>IF(AV$7&lt;&gt;"",SUMIFS('Bank-1S'!$AD:$AD,'Bank-1S'!$J:$J,"&gt;="&amp;AV$7,'Bank-1S'!$J:$J,"&lt;="&amp;AV$8,'Bank-1S'!$AF:$AF,$O20,'Bank-1S'!$X:$X,$F20,'Bank-1S'!$Y:$Y,$G20),SUMIFS('Bank-1S'!$AD:$AD,'Bank-1S'!$J:$J,AV$8,'Bank-1S'!$AF:$AF,$O20,'Bank-1S'!$X:$X,$F20,'Bank-1S'!$Y:$Y,$G20))</f>
        <v>0</v>
      </c>
      <c r="AW20" s="178">
        <f>IF(AW$7&lt;&gt;"",SUMIFS('Bank-1S'!$AD:$AD,'Bank-1S'!$J:$J,"&gt;="&amp;AW$7,'Bank-1S'!$J:$J,"&lt;="&amp;AW$8,'Bank-1S'!$AF:$AF,$O20,'Bank-1S'!$X:$X,$F20,'Bank-1S'!$Y:$Y,$G20),SUMIFS('Bank-1S'!$AD:$AD,'Bank-1S'!$J:$J,AW$8,'Bank-1S'!$AF:$AF,$O20,'Bank-1S'!$X:$X,$F20,'Bank-1S'!$Y:$Y,$G20))</f>
        <v>0</v>
      </c>
      <c r="AX20" s="178">
        <f>IF(AX$7&lt;&gt;"",SUMIFS('Bank-1S'!$AD:$AD,'Bank-1S'!$J:$J,"&gt;="&amp;AX$7,'Bank-1S'!$J:$J,"&lt;="&amp;AX$8,'Bank-1S'!$AF:$AF,$O20,'Bank-1S'!$X:$X,$F20,'Bank-1S'!$Y:$Y,$G20),SUMIFS('Bank-1S'!$AD:$AD,'Bank-1S'!$J:$J,AX$8,'Bank-1S'!$AF:$AF,$O20,'Bank-1S'!$X:$X,$F20,'Bank-1S'!$Y:$Y,$G20))</f>
        <v>0</v>
      </c>
      <c r="AY20" s="178">
        <f>IF(AY$7&lt;&gt;"",SUMIFS('Bank-1S'!$AD:$AD,'Bank-1S'!$J:$J,"&gt;="&amp;AY$7,'Bank-1S'!$J:$J,"&lt;="&amp;AY$8,'Bank-1S'!$AF:$AF,$O20,'Bank-1S'!$X:$X,$F20,'Bank-1S'!$Y:$Y,$G20),SUMIFS('Bank-1S'!$AD:$AD,'Bank-1S'!$J:$J,AY$8,'Bank-1S'!$AF:$AF,$O20,'Bank-1S'!$X:$X,$F20,'Bank-1S'!$Y:$Y,$G20))</f>
        <v>0</v>
      </c>
      <c r="AZ20" s="178">
        <f>IF(AZ$7&lt;&gt;"",SUMIFS('Bank-1S'!$AD:$AD,'Bank-1S'!$J:$J,"&gt;="&amp;AZ$7,'Bank-1S'!$J:$J,"&lt;="&amp;AZ$8,'Bank-1S'!$AF:$AF,$O20,'Bank-1S'!$X:$X,$F20,'Bank-1S'!$Y:$Y,$G20),SUMIFS('Bank-1S'!$AD:$AD,'Bank-1S'!$J:$J,AZ$8,'Bank-1S'!$AF:$AF,$O20,'Bank-1S'!$X:$X,$F20,'Bank-1S'!$Y:$Y,$G20))</f>
        <v>0</v>
      </c>
      <c r="BA20" s="178">
        <f>IF(BA$7&lt;&gt;"",SUMIFS('Bank-1S'!$AD:$AD,'Bank-1S'!$J:$J,"&gt;="&amp;BA$7,'Bank-1S'!$J:$J,"&lt;="&amp;BA$8,'Bank-1S'!$AF:$AF,$O20,'Bank-1S'!$X:$X,$F20,'Bank-1S'!$Y:$Y,$G20),SUMIFS('Bank-1S'!$AD:$AD,'Bank-1S'!$J:$J,BA$8,'Bank-1S'!$AF:$AF,$O20,'Bank-1S'!$X:$X,$F20,'Bank-1S'!$Y:$Y,$G20))</f>
        <v>0</v>
      </c>
      <c r="BB20" s="178">
        <f>IF(BB$7&lt;&gt;"",SUMIFS('Bank-1S'!$AD:$AD,'Bank-1S'!$J:$J,"&gt;="&amp;BB$7,'Bank-1S'!$J:$J,"&lt;="&amp;BB$8,'Bank-1S'!$AF:$AF,$O20,'Bank-1S'!$X:$X,$F20,'Bank-1S'!$Y:$Y,$G20),SUMIFS('Bank-1S'!$AD:$AD,'Bank-1S'!$J:$J,BB$8,'Bank-1S'!$AF:$AF,$O20,'Bank-1S'!$X:$X,$F20,'Bank-1S'!$Y:$Y,$G20))</f>
        <v>0</v>
      </c>
      <c r="BC20" s="178">
        <f>IF(BC$7&lt;&gt;"",SUMIFS('Bank-1S'!$AD:$AD,'Bank-1S'!$J:$J,"&gt;="&amp;BC$7,'Bank-1S'!$J:$J,"&lt;="&amp;BC$8,'Bank-1S'!$AF:$AF,$O20,'Bank-1S'!$X:$X,$F20,'Bank-1S'!$Y:$Y,$G20),SUMIFS('Bank-1S'!$AD:$AD,'Bank-1S'!$J:$J,BC$8,'Bank-1S'!$AF:$AF,$O20,'Bank-1S'!$X:$X,$F20,'Bank-1S'!$Y:$Y,$G20))</f>
        <v>0</v>
      </c>
      <c r="BD20" s="178">
        <f>IF(BD$7&lt;&gt;"",SUMIFS('Bank-1S'!$AD:$AD,'Bank-1S'!$J:$J,"&gt;="&amp;BD$7,'Bank-1S'!$J:$J,"&lt;="&amp;BD$8,'Bank-1S'!$AF:$AF,$O20,'Bank-1S'!$X:$X,$F20,'Bank-1S'!$Y:$Y,$G20),SUMIFS('Bank-1S'!$AD:$AD,'Bank-1S'!$J:$J,BD$8,'Bank-1S'!$AF:$AF,$O20,'Bank-1S'!$X:$X,$F20,'Bank-1S'!$Y:$Y,$G20))</f>
        <v>0</v>
      </c>
      <c r="BE20" s="178">
        <f>IF(BE$7&lt;&gt;"",SUMIFS('Bank-1S'!$AD:$AD,'Bank-1S'!$J:$J,"&gt;="&amp;BE$7,'Bank-1S'!$J:$J,"&lt;="&amp;BE$8,'Bank-1S'!$AF:$AF,$O20,'Bank-1S'!$X:$X,$F20,'Bank-1S'!$Y:$Y,$G20),SUMIFS('Bank-1S'!$AD:$AD,'Bank-1S'!$J:$J,BE$8,'Bank-1S'!$AF:$AF,$O20,'Bank-1S'!$X:$X,$F20,'Bank-1S'!$Y:$Y,$G20))</f>
        <v>0</v>
      </c>
      <c r="BF20" s="178">
        <f>IF(BF$7&lt;&gt;"",SUMIFS('Bank-1S'!$AD:$AD,'Bank-1S'!$J:$J,"&gt;="&amp;BF$7,'Bank-1S'!$J:$J,"&lt;="&amp;BF$8,'Bank-1S'!$AF:$AF,$O20,'Bank-1S'!$X:$X,$F20,'Bank-1S'!$Y:$Y,$G20),SUMIFS('Bank-1S'!$AD:$AD,'Bank-1S'!$J:$J,BF$8,'Bank-1S'!$AF:$AF,$O20,'Bank-1S'!$X:$X,$F20,'Bank-1S'!$Y:$Y,$G20))</f>
        <v>0</v>
      </c>
      <c r="BG20" s="178">
        <f>IF(BG$7&lt;&gt;"",SUMIFS('Bank-1S'!$AD:$AD,'Bank-1S'!$J:$J,"&gt;="&amp;BG$7,'Bank-1S'!$J:$J,"&lt;="&amp;BG$8,'Bank-1S'!$AF:$AF,$O20,'Bank-1S'!$X:$X,$F20,'Bank-1S'!$Y:$Y,$G20),SUMIFS('Bank-1S'!$AD:$AD,'Bank-1S'!$J:$J,BG$8,'Bank-1S'!$AF:$AF,$O20,'Bank-1S'!$X:$X,$F20,'Bank-1S'!$Y:$Y,$G20))</f>
        <v>0</v>
      </c>
      <c r="BH20" s="178">
        <f>IF(BH$7&lt;&gt;"",SUMIFS('Bank-1S'!$AD:$AD,'Bank-1S'!$J:$J,"&gt;="&amp;BH$7,'Bank-1S'!$J:$J,"&lt;="&amp;BH$8,'Bank-1S'!$AF:$AF,$O20,'Bank-1S'!$X:$X,$F20,'Bank-1S'!$Y:$Y,$G20),SUMIFS('Bank-1S'!$AD:$AD,'Bank-1S'!$J:$J,BH$8,'Bank-1S'!$AF:$AF,$O20,'Bank-1S'!$X:$X,$F20,'Bank-1S'!$Y:$Y,$G20))</f>
        <v>0</v>
      </c>
      <c r="BI20" s="178">
        <f>IF(BI$7&lt;&gt;"",SUMIFS('Bank-1S'!$AD:$AD,'Bank-1S'!$J:$J,"&gt;="&amp;BI$7,'Bank-1S'!$J:$J,"&lt;="&amp;BI$8,'Bank-1S'!$AF:$AF,$O20,'Bank-1S'!$X:$X,$F20,'Bank-1S'!$Y:$Y,$G20),SUMIFS('Bank-1S'!$AD:$AD,'Bank-1S'!$J:$J,BI$8,'Bank-1S'!$AF:$AF,$O20,'Bank-1S'!$X:$X,$F20,'Bank-1S'!$Y:$Y,$G20))</f>
        <v>0</v>
      </c>
      <c r="BJ20" s="178">
        <f>IF(BJ$7&lt;&gt;"",SUMIFS('Bank-1S'!$AD:$AD,'Bank-1S'!$J:$J,"&gt;="&amp;BJ$7,'Bank-1S'!$J:$J,"&lt;="&amp;BJ$8,'Bank-1S'!$AF:$AF,$O20,'Bank-1S'!$X:$X,$F20,'Bank-1S'!$Y:$Y,$G20),SUMIFS('Bank-1S'!$AD:$AD,'Bank-1S'!$J:$J,BJ$8,'Bank-1S'!$AF:$AF,$O20,'Bank-1S'!$X:$X,$F20,'Bank-1S'!$Y:$Y,$G20))</f>
        <v>0</v>
      </c>
      <c r="BK20" s="178">
        <f>IF(BK$7&lt;&gt;"",SUMIFS('Bank-1S'!$AD:$AD,'Bank-1S'!$J:$J,"&gt;="&amp;BK$7,'Bank-1S'!$J:$J,"&lt;="&amp;BK$8,'Bank-1S'!$AF:$AF,$O20,'Bank-1S'!$X:$X,$F20,'Bank-1S'!$Y:$Y,$G20),SUMIFS('Bank-1S'!$AD:$AD,'Bank-1S'!$J:$J,BK$8,'Bank-1S'!$AF:$AF,$O20,'Bank-1S'!$X:$X,$F20,'Bank-1S'!$Y:$Y,$G20))</f>
        <v>0</v>
      </c>
      <c r="BL20" s="178">
        <f>IF(BL$7&lt;&gt;"",SUMIFS('Bank-1S'!$AD:$AD,'Bank-1S'!$J:$J,"&gt;="&amp;BL$7,'Bank-1S'!$J:$J,"&lt;="&amp;BL$8,'Bank-1S'!$AF:$AF,$O20,'Bank-1S'!$X:$X,$F20,'Bank-1S'!$Y:$Y,$G20),SUMIFS('Bank-1S'!$AD:$AD,'Bank-1S'!$J:$J,BL$8,'Bank-1S'!$AF:$AF,$O20,'Bank-1S'!$X:$X,$F20,'Bank-1S'!$Y:$Y,$G20))</f>
        <v>0</v>
      </c>
      <c r="BM20" s="178">
        <f>IF(BM$7&lt;&gt;"",SUMIFS('Bank-1S'!$AD:$AD,'Bank-1S'!$J:$J,"&gt;="&amp;BM$7,'Bank-1S'!$J:$J,"&lt;="&amp;BM$8,'Bank-1S'!$AF:$AF,$O20,'Bank-1S'!$X:$X,$F20,'Bank-1S'!$Y:$Y,$G20),SUMIFS('Bank-1S'!$AD:$AD,'Bank-1S'!$J:$J,BM$8,'Bank-1S'!$AF:$AF,$O20,'Bank-1S'!$X:$X,$F20,'Bank-1S'!$Y:$Y,$G20))</f>
        <v>0</v>
      </c>
      <c r="BN20" s="178">
        <f>IF(BN$7&lt;&gt;"",SUMIFS('Bank-1S'!$AD:$AD,'Bank-1S'!$J:$J,"&gt;="&amp;BN$7,'Bank-1S'!$J:$J,"&lt;="&amp;BN$8,'Bank-1S'!$AF:$AF,$O20,'Bank-1S'!$X:$X,$F20,'Bank-1S'!$Y:$Y,$G20),SUMIFS('Bank-1S'!$AD:$AD,'Bank-1S'!$J:$J,BN$8,'Bank-1S'!$AF:$AF,$O20,'Bank-1S'!$X:$X,$F20,'Bank-1S'!$Y:$Y,$G20))</f>
        <v>0</v>
      </c>
      <c r="BO20" s="178">
        <f>IF(BO$7&lt;&gt;"",SUMIFS('Bank-1S'!$AD:$AD,'Bank-1S'!$J:$J,"&gt;="&amp;BO$7,'Bank-1S'!$J:$J,"&lt;="&amp;BO$8,'Bank-1S'!$AF:$AF,$O20,'Bank-1S'!$X:$X,$F20,'Bank-1S'!$Y:$Y,$G20),SUMIFS('Bank-1S'!$AD:$AD,'Bank-1S'!$J:$J,BO$8,'Bank-1S'!$AF:$AF,$O20,'Bank-1S'!$X:$X,$F20,'Bank-1S'!$Y:$Y,$G20))</f>
        <v>0</v>
      </c>
      <c r="BP20" s="178">
        <f>IF(BP$7&lt;&gt;"",SUMIFS('Bank-1S'!$AD:$AD,'Bank-1S'!$J:$J,"&gt;="&amp;BP$7,'Bank-1S'!$J:$J,"&lt;="&amp;BP$8,'Bank-1S'!$AF:$AF,$O20,'Bank-1S'!$X:$X,$F20,'Bank-1S'!$Y:$Y,$G20),SUMIFS('Bank-1S'!$AD:$AD,'Bank-1S'!$J:$J,BP$8,'Bank-1S'!$AF:$AF,$O20,'Bank-1S'!$X:$X,$F20,'Bank-1S'!$Y:$Y,$G20))</f>
        <v>0</v>
      </c>
      <c r="BQ20" s="178">
        <f>IF(BQ$7&lt;&gt;"",SUMIFS('Bank-1S'!$AD:$AD,'Bank-1S'!$J:$J,"&gt;="&amp;BQ$7,'Bank-1S'!$J:$J,"&lt;="&amp;BQ$8,'Bank-1S'!$AF:$AF,$O20,'Bank-1S'!$X:$X,$F20,'Bank-1S'!$Y:$Y,$G20),SUMIFS('Bank-1S'!$AD:$AD,'Bank-1S'!$J:$J,BQ$8,'Bank-1S'!$AF:$AF,$O20,'Bank-1S'!$X:$X,$F20,'Bank-1S'!$Y:$Y,$G20))</f>
        <v>0</v>
      </c>
      <c r="BR20" s="178">
        <f>IF(BR$7&lt;&gt;"",SUMIFS('Bank-1S'!$AD:$AD,'Bank-1S'!$J:$J,"&gt;="&amp;BR$7,'Bank-1S'!$J:$J,"&lt;="&amp;BR$8,'Bank-1S'!$AF:$AF,$O20,'Bank-1S'!$X:$X,$F20,'Bank-1S'!$Y:$Y,$G20),SUMIFS('Bank-1S'!$AD:$AD,'Bank-1S'!$J:$J,BR$8,'Bank-1S'!$AF:$AF,$O20,'Bank-1S'!$X:$X,$F20,'Bank-1S'!$Y:$Y,$G20))</f>
        <v>0</v>
      </c>
      <c r="BS20" s="178">
        <f>IF(BS$7&lt;&gt;"",SUMIFS('Bank-1S'!$AD:$AD,'Bank-1S'!$J:$J,"&gt;="&amp;BS$7,'Bank-1S'!$J:$J,"&lt;="&amp;BS$8,'Bank-1S'!$AF:$AF,$O20,'Bank-1S'!$X:$X,$F20,'Bank-1S'!$Y:$Y,$G20),SUMIFS('Bank-1S'!$AD:$AD,'Bank-1S'!$J:$J,BS$8,'Bank-1S'!$AF:$AF,$O20,'Bank-1S'!$X:$X,$F20,'Bank-1S'!$Y:$Y,$G20))</f>
        <v>0</v>
      </c>
      <c r="BT20" s="178">
        <f>IF(BT$7&lt;&gt;"",SUMIFS('Bank-1S'!$AD:$AD,'Bank-1S'!$J:$J,"&gt;="&amp;BT$7,'Bank-1S'!$J:$J,"&lt;="&amp;BT$8,'Bank-1S'!$AF:$AF,$O20,'Bank-1S'!$X:$X,$F20,'Bank-1S'!$Y:$Y,$G20),SUMIFS('Bank-1S'!$AD:$AD,'Bank-1S'!$J:$J,BT$8,'Bank-1S'!$AF:$AF,$O20,'Bank-1S'!$X:$X,$F20,'Bank-1S'!$Y:$Y,$G20))</f>
        <v>0</v>
      </c>
      <c r="BU20" s="178">
        <f>IF(BU$7&lt;&gt;"",SUMIFS('Bank-1S'!$AD:$AD,'Bank-1S'!$J:$J,"&gt;="&amp;BU$7,'Bank-1S'!$J:$J,"&lt;="&amp;BU$8,'Bank-1S'!$AF:$AF,$O20,'Bank-1S'!$X:$X,$F20,'Bank-1S'!$Y:$Y,$G20),SUMIFS('Bank-1S'!$AD:$AD,'Bank-1S'!$J:$J,BU$8,'Bank-1S'!$AF:$AF,$O20,'Bank-1S'!$X:$X,$F20,'Bank-1S'!$Y:$Y,$G20))</f>
        <v>0</v>
      </c>
      <c r="BV20" s="178">
        <f>IF(BV$7&lt;&gt;"",SUMIFS('Bank-1S'!$AD:$AD,'Bank-1S'!$J:$J,"&gt;="&amp;BV$7,'Bank-1S'!$J:$J,"&lt;="&amp;BV$8,'Bank-1S'!$AF:$AF,$O20,'Bank-1S'!$X:$X,$F20,'Bank-1S'!$Y:$Y,$G20),SUMIFS('Bank-1S'!$AD:$AD,'Bank-1S'!$J:$J,BV$8,'Bank-1S'!$AF:$AF,$O20,'Bank-1S'!$X:$X,$F20,'Bank-1S'!$Y:$Y,$G20))</f>
        <v>0</v>
      </c>
      <c r="BW20" s="178">
        <f>IF(BW$7&lt;&gt;"",SUMIFS('Bank-1S'!$AD:$AD,'Bank-1S'!$J:$J,"&gt;="&amp;BW$7,'Bank-1S'!$J:$J,"&lt;="&amp;BW$8,'Bank-1S'!$AF:$AF,$O20,'Bank-1S'!$X:$X,$F20,'Bank-1S'!$Y:$Y,$G20),SUMIFS('Bank-1S'!$AD:$AD,'Bank-1S'!$J:$J,BW$8,'Bank-1S'!$AF:$AF,$O20,'Bank-1S'!$X:$X,$F20,'Bank-1S'!$Y:$Y,$G20))</f>
        <v>0</v>
      </c>
      <c r="BX20" s="178">
        <f>IF(BX$7&lt;&gt;"",SUMIFS('Bank-1S'!$AD:$AD,'Bank-1S'!$J:$J,"&gt;="&amp;BX$7,'Bank-1S'!$J:$J,"&lt;="&amp;BX$8,'Bank-1S'!$AF:$AF,$O20,'Bank-1S'!$X:$X,$F20,'Bank-1S'!$Y:$Y,$G20),SUMIFS('Bank-1S'!$AD:$AD,'Bank-1S'!$J:$J,BX$8,'Bank-1S'!$AF:$AF,$O20,'Bank-1S'!$X:$X,$F20,'Bank-1S'!$Y:$Y,$G20))</f>
        <v>0</v>
      </c>
      <c r="BY20" s="178">
        <f>IF(BY$7&lt;&gt;"",SUMIFS('Bank-1S'!$AD:$AD,'Bank-1S'!$J:$J,"&gt;="&amp;BY$7,'Bank-1S'!$J:$J,"&lt;="&amp;BY$8,'Bank-1S'!$AF:$AF,$O20,'Bank-1S'!$X:$X,$F20,'Bank-1S'!$Y:$Y,$G20),SUMIFS('Bank-1S'!$AD:$AD,'Bank-1S'!$J:$J,BY$8,'Bank-1S'!$AF:$AF,$O20,'Bank-1S'!$X:$X,$F20,'Bank-1S'!$Y:$Y,$G20))</f>
        <v>0</v>
      </c>
      <c r="BZ20" s="178">
        <f>IF(BZ$7&lt;&gt;"",SUMIFS('Bank-1S'!$AD:$AD,'Bank-1S'!$J:$J,"&gt;="&amp;BZ$7,'Bank-1S'!$J:$J,"&lt;="&amp;BZ$8,'Bank-1S'!$AF:$AF,$O20,'Bank-1S'!$X:$X,$F20,'Bank-1S'!$Y:$Y,$G20),SUMIFS('Bank-1S'!$AD:$AD,'Bank-1S'!$J:$J,BZ$8,'Bank-1S'!$AF:$AF,$O20,'Bank-1S'!$X:$X,$F20,'Bank-1S'!$Y:$Y,$G20))</f>
        <v>0</v>
      </c>
      <c r="CA20" s="178">
        <f>IF(CA$7&lt;&gt;"",SUMIFS('Bank-1S'!$AD:$AD,'Bank-1S'!$J:$J,"&gt;="&amp;CA$7,'Bank-1S'!$J:$J,"&lt;="&amp;CA$8,'Bank-1S'!$AF:$AF,$O20,'Bank-1S'!$X:$X,$F20,'Bank-1S'!$Y:$Y,$G20),SUMIFS('Bank-1S'!$AD:$AD,'Bank-1S'!$J:$J,CA$8,'Bank-1S'!$AF:$AF,$O20,'Bank-1S'!$X:$X,$F20,'Bank-1S'!$Y:$Y,$G20))</f>
        <v>0</v>
      </c>
      <c r="CB20" s="178">
        <f>IF(CB$7&lt;&gt;"",SUMIFS('Bank-1S'!$AD:$AD,'Bank-1S'!$J:$J,"&gt;="&amp;CB$7,'Bank-1S'!$J:$J,"&lt;="&amp;CB$8,'Bank-1S'!$AF:$AF,$O20,'Bank-1S'!$X:$X,$F20,'Bank-1S'!$Y:$Y,$G20),SUMIFS('Bank-1S'!$AD:$AD,'Bank-1S'!$J:$J,CB$8,'Bank-1S'!$AF:$AF,$O20,'Bank-1S'!$X:$X,$F20,'Bank-1S'!$Y:$Y,$G20))</f>
        <v>0</v>
      </c>
      <c r="CC20" s="178">
        <f>IF(CC$7&lt;&gt;"",SUMIFS('Bank-1S'!$AD:$AD,'Bank-1S'!$J:$J,"&gt;="&amp;CC$7,'Bank-1S'!$J:$J,"&lt;="&amp;CC$8,'Bank-1S'!$AF:$AF,$O20,'Bank-1S'!$X:$X,$F20,'Bank-1S'!$Y:$Y,$G20),SUMIFS('Bank-1S'!$AD:$AD,'Bank-1S'!$J:$J,CC$8,'Bank-1S'!$AF:$AF,$O20,'Bank-1S'!$X:$X,$F20,'Bank-1S'!$Y:$Y,$G20))</f>
        <v>0</v>
      </c>
      <c r="CD20" s="178">
        <f>IF(CD$7&lt;&gt;"",SUMIFS('Bank-1S'!$AD:$AD,'Bank-1S'!$J:$J,"&gt;="&amp;CD$7,'Bank-1S'!$J:$J,"&lt;="&amp;CD$8,'Bank-1S'!$AF:$AF,$O20,'Bank-1S'!$X:$X,$F20,'Bank-1S'!$Y:$Y,$G20),SUMIFS('Bank-1S'!$AD:$AD,'Bank-1S'!$J:$J,CD$8,'Bank-1S'!$AF:$AF,$O20,'Bank-1S'!$X:$X,$F20,'Bank-1S'!$Y:$Y,$G20))</f>
        <v>0</v>
      </c>
      <c r="CE20" s="178">
        <f>IF(CE$7&lt;&gt;"",SUMIFS('Bank-1S'!$AD:$AD,'Bank-1S'!$J:$J,"&gt;="&amp;CE$7,'Bank-1S'!$J:$J,"&lt;="&amp;CE$8,'Bank-1S'!$AF:$AF,$O20,'Bank-1S'!$X:$X,$F20,'Bank-1S'!$Y:$Y,$G20),SUMIFS('Bank-1S'!$AD:$AD,'Bank-1S'!$J:$J,CE$8,'Bank-1S'!$AF:$AF,$O20,'Bank-1S'!$X:$X,$F20,'Bank-1S'!$Y:$Y,$G20))</f>
        <v>0</v>
      </c>
      <c r="CF20" s="178">
        <f>IF(CF$7&lt;&gt;"",SUMIFS('Bank-1S'!$AD:$AD,'Bank-1S'!$J:$J,"&gt;="&amp;CF$7,'Bank-1S'!$J:$J,"&lt;="&amp;CF$8,'Bank-1S'!$AF:$AF,$O20,'Bank-1S'!$X:$X,$F20,'Bank-1S'!$Y:$Y,$G20),SUMIFS('Bank-1S'!$AD:$AD,'Bank-1S'!$J:$J,CF$8,'Bank-1S'!$AF:$AF,$O20,'Bank-1S'!$X:$X,$F20,'Bank-1S'!$Y:$Y,$G20))</f>
        <v>0</v>
      </c>
      <c r="CG20" s="178">
        <f>IF(CG$7&lt;&gt;"",SUMIFS('Bank-1S'!$AD:$AD,'Bank-1S'!$J:$J,"&gt;="&amp;CG$7,'Bank-1S'!$J:$J,"&lt;="&amp;CG$8,'Bank-1S'!$AF:$AF,$O20,'Bank-1S'!$X:$X,$F20,'Bank-1S'!$Y:$Y,$G20),SUMIFS('Bank-1S'!$AD:$AD,'Bank-1S'!$J:$J,CG$8,'Bank-1S'!$AF:$AF,$O20,'Bank-1S'!$X:$X,$F20,'Bank-1S'!$Y:$Y,$G20))</f>
        <v>0</v>
      </c>
      <c r="CH20" s="178">
        <f>IF(CH$7&lt;&gt;"",SUMIFS('Bank-1S'!$AD:$AD,'Bank-1S'!$J:$J,"&gt;="&amp;CH$7,'Bank-1S'!$J:$J,"&lt;="&amp;CH$8,'Bank-1S'!$AF:$AF,$O20,'Bank-1S'!$X:$X,$F20,'Bank-1S'!$Y:$Y,$G20),SUMIFS('Bank-1S'!$AD:$AD,'Bank-1S'!$J:$J,CH$8,'Bank-1S'!$AF:$AF,$O20,'Bank-1S'!$X:$X,$F20,'Bank-1S'!$Y:$Y,$G20))</f>
        <v>0</v>
      </c>
      <c r="CI20" s="178">
        <f>IF(CI$7&lt;&gt;"",SUMIFS('Bank-1S'!$AD:$AD,'Bank-1S'!$J:$J,"&gt;="&amp;CI$7,'Bank-1S'!$J:$J,"&lt;="&amp;CI$8,'Bank-1S'!$AF:$AF,$O20,'Bank-1S'!$X:$X,$F20,'Bank-1S'!$Y:$Y,$G20),SUMIFS('Bank-1S'!$AD:$AD,'Bank-1S'!$J:$J,CI$8,'Bank-1S'!$AF:$AF,$O20,'Bank-1S'!$X:$X,$F20,'Bank-1S'!$Y:$Y,$G20))</f>
        <v>0</v>
      </c>
      <c r="CJ20" s="178">
        <f>IF(CJ$7&lt;&gt;"",SUMIFS('Bank-1S'!$AD:$AD,'Bank-1S'!$J:$J,"&gt;="&amp;CJ$7,'Bank-1S'!$J:$J,"&lt;="&amp;CJ$8,'Bank-1S'!$AF:$AF,$O20,'Bank-1S'!$X:$X,$F20,'Bank-1S'!$Y:$Y,$G20),SUMIFS('Bank-1S'!$AD:$AD,'Bank-1S'!$J:$J,CJ$8,'Bank-1S'!$AF:$AF,$O20,'Bank-1S'!$X:$X,$F20,'Bank-1S'!$Y:$Y,$G20))</f>
        <v>0</v>
      </c>
      <c r="CK20" s="178">
        <f>IF(CK$7&lt;&gt;"",SUMIFS('Bank-1S'!$AD:$AD,'Bank-1S'!$J:$J,"&gt;="&amp;CK$7,'Bank-1S'!$J:$J,"&lt;="&amp;CK$8,'Bank-1S'!$AF:$AF,$O20,'Bank-1S'!$X:$X,$F20,'Bank-1S'!$Y:$Y,$G20),SUMIFS('Bank-1S'!$AD:$AD,'Bank-1S'!$J:$J,CK$8,'Bank-1S'!$AF:$AF,$O20,'Bank-1S'!$X:$X,$F20,'Bank-1S'!$Y:$Y,$G20))</f>
        <v>0</v>
      </c>
      <c r="CL20" s="178">
        <f>IF(CL$7&lt;&gt;"",SUMIFS('Bank-1S'!$AD:$AD,'Bank-1S'!$J:$J,"&gt;="&amp;CL$7,'Bank-1S'!$J:$J,"&lt;="&amp;CL$8,'Bank-1S'!$AF:$AF,$O20,'Bank-1S'!$X:$X,$F20,'Bank-1S'!$Y:$Y,$G20),SUMIFS('Bank-1S'!$AD:$AD,'Bank-1S'!$J:$J,CL$8,'Bank-1S'!$AF:$AF,$O20,'Bank-1S'!$X:$X,$F20,'Bank-1S'!$Y:$Y,$G20))</f>
        <v>0</v>
      </c>
      <c r="CM20" s="178">
        <f>IF(CM$7&lt;&gt;"",SUMIFS('Bank-1S'!$AD:$AD,'Bank-1S'!$J:$J,"&gt;="&amp;CM$7,'Bank-1S'!$J:$J,"&lt;="&amp;CM$8,'Bank-1S'!$AF:$AF,$O20,'Bank-1S'!$X:$X,$F20,'Bank-1S'!$Y:$Y,$G20),SUMIFS('Bank-1S'!$AD:$AD,'Bank-1S'!$J:$J,CM$8,'Bank-1S'!$AF:$AF,$O20,'Bank-1S'!$X:$X,$F20,'Bank-1S'!$Y:$Y,$G20))</f>
        <v>0</v>
      </c>
      <c r="CN20" s="178">
        <f>IF(CN$7&lt;&gt;"",SUMIFS('Bank-1S'!$AD:$AD,'Bank-1S'!$J:$J,"&gt;="&amp;CN$7,'Bank-1S'!$J:$J,"&lt;="&amp;CN$8,'Bank-1S'!$AF:$AF,$O20,'Bank-1S'!$X:$X,$F20,'Bank-1S'!$Y:$Y,$G20),SUMIFS('Bank-1S'!$AD:$AD,'Bank-1S'!$J:$J,CN$8,'Bank-1S'!$AF:$AF,$O20,'Bank-1S'!$X:$X,$F20,'Bank-1S'!$Y:$Y,$G20))</f>
        <v>0</v>
      </c>
      <c r="CO20" s="178">
        <f>IF(CO$7&lt;&gt;"",SUMIFS('Bank-1S'!$AD:$AD,'Bank-1S'!$J:$J,"&gt;="&amp;CO$7,'Bank-1S'!$J:$J,"&lt;="&amp;CO$8,'Bank-1S'!$AF:$AF,$O20,'Bank-1S'!$X:$X,$F20,'Bank-1S'!$Y:$Y,$G20),SUMIFS('Bank-1S'!$AD:$AD,'Bank-1S'!$J:$J,CO$8,'Bank-1S'!$AF:$AF,$O20,'Bank-1S'!$X:$X,$F20,'Bank-1S'!$Y:$Y,$G20))</f>
        <v>0</v>
      </c>
      <c r="CP20" s="178">
        <f>IF(CP$7&lt;&gt;"",SUMIFS('Bank-1S'!$AD:$AD,'Bank-1S'!$J:$J,"&gt;="&amp;CP$7,'Bank-1S'!$J:$J,"&lt;="&amp;CP$8,'Bank-1S'!$AF:$AF,$O20,'Bank-1S'!$X:$X,$F20,'Bank-1S'!$Y:$Y,$G20),SUMIFS('Bank-1S'!$AD:$AD,'Bank-1S'!$J:$J,CP$8,'Bank-1S'!$AF:$AF,$O20,'Bank-1S'!$X:$X,$F20,'Bank-1S'!$Y:$Y,$G20))</f>
        <v>0</v>
      </c>
      <c r="CQ20" s="178">
        <f>IF(CQ$7&lt;&gt;"",SUMIFS('Bank-1S'!$AD:$AD,'Bank-1S'!$J:$J,"&gt;="&amp;CQ$7,'Bank-1S'!$J:$J,"&lt;="&amp;CQ$8,'Bank-1S'!$AF:$AF,$O20,'Bank-1S'!$X:$X,$F20,'Bank-1S'!$Y:$Y,$G20),SUMIFS('Bank-1S'!$AD:$AD,'Bank-1S'!$J:$J,CQ$8,'Bank-1S'!$AF:$AF,$O20,'Bank-1S'!$X:$X,$F20,'Bank-1S'!$Y:$Y,$G20))</f>
        <v>0</v>
      </c>
      <c r="CR20" s="178">
        <f>IF(CR$7&lt;&gt;"",SUMIFS('Bank-1S'!$AD:$AD,'Bank-1S'!$J:$J,"&gt;="&amp;CR$7,'Bank-1S'!$J:$J,"&lt;="&amp;CR$8,'Bank-1S'!$AF:$AF,$O20,'Bank-1S'!$X:$X,$F20,'Bank-1S'!$Y:$Y,$G20),SUMIFS('Bank-1S'!$AD:$AD,'Bank-1S'!$J:$J,CR$8,'Bank-1S'!$AF:$AF,$O20,'Bank-1S'!$X:$X,$F20,'Bank-1S'!$Y:$Y,$G20))</f>
        <v>0</v>
      </c>
      <c r="CS20" s="178">
        <f>IF(CS$7&lt;&gt;"",SUMIFS('Bank-1S'!$AD:$AD,'Bank-1S'!$J:$J,"&gt;="&amp;CS$7,'Bank-1S'!$J:$J,"&lt;="&amp;CS$8,'Bank-1S'!$AF:$AF,$O20,'Bank-1S'!$X:$X,$F20,'Bank-1S'!$Y:$Y,$G20),SUMIFS('Bank-1S'!$AD:$AD,'Bank-1S'!$J:$J,CS$8,'Bank-1S'!$AF:$AF,$O20,'Bank-1S'!$X:$X,$F20,'Bank-1S'!$Y:$Y,$G20))</f>
        <v>0</v>
      </c>
      <c r="CT20" s="178">
        <f>IF(CT$7&lt;&gt;"",SUMIFS('Bank-1S'!$AD:$AD,'Bank-1S'!$J:$J,"&gt;="&amp;CT$7,'Bank-1S'!$J:$J,"&lt;="&amp;CT$8,'Bank-1S'!$AF:$AF,$O20,'Bank-1S'!$X:$X,$F20,'Bank-1S'!$Y:$Y,$G20),SUMIFS('Bank-1S'!$AD:$AD,'Bank-1S'!$J:$J,CT$8,'Bank-1S'!$AF:$AF,$O20,'Bank-1S'!$X:$X,$F20,'Bank-1S'!$Y:$Y,$G20))</f>
        <v>0</v>
      </c>
      <c r="CU20" s="178">
        <f>IF(CU$7&lt;&gt;"",SUMIFS('Bank-1S'!$AD:$AD,'Bank-1S'!$J:$J,"&gt;="&amp;CU$7,'Bank-1S'!$J:$J,"&lt;="&amp;CU$8,'Bank-1S'!$AF:$AF,$O20,'Bank-1S'!$X:$X,$F20,'Bank-1S'!$Y:$Y,$G20),SUMIFS('Bank-1S'!$AD:$AD,'Bank-1S'!$J:$J,CU$8,'Bank-1S'!$AF:$AF,$O20,'Bank-1S'!$X:$X,$F20,'Bank-1S'!$Y:$Y,$G20))</f>
        <v>0</v>
      </c>
    </row>
    <row r="21" spans="1:99" s="181" customFormat="1" ht="10.199999999999999" x14ac:dyDescent="0.2">
      <c r="A21" s="172"/>
      <c r="B21" s="172"/>
      <c r="C21" s="172"/>
      <c r="D21" s="172"/>
      <c r="E21" s="191">
        <v>2</v>
      </c>
      <c r="F21" s="144" t="str">
        <f>F18</f>
        <v>Поступления выручки от продаж</v>
      </c>
      <c r="G21" s="172" t="str">
        <f>lists!$AD$42</f>
        <v>Заказчик-3</v>
      </c>
      <c r="H21" s="172"/>
      <c r="I21" s="172"/>
      <c r="J21" s="172"/>
      <c r="K21" s="172"/>
      <c r="L21" s="172"/>
      <c r="M21" s="172"/>
      <c r="N21" s="173"/>
      <c r="O21" s="172" t="str">
        <f>$O$28</f>
        <v>RUR</v>
      </c>
      <c r="P21" s="173"/>
      <c r="Q21" s="172"/>
      <c r="R21" s="261"/>
      <c r="S21" s="172"/>
      <c r="T21" s="174"/>
      <c r="U21" s="175">
        <f t="shared" si="18"/>
        <v>0</v>
      </c>
      <c r="V21" s="176"/>
      <c r="W21" s="177"/>
      <c r="X21" s="178">
        <f>IF(X$7&lt;&gt;"",SUMIFS('Bank-1S'!$AD:$AD,'Bank-1S'!$J:$J,"&gt;="&amp;X$7,'Bank-1S'!$J:$J,"&lt;="&amp;X$8,'Bank-1S'!$AF:$AF,$O21,'Bank-1S'!$X:$X,$F21,'Bank-1S'!$Y:$Y,$G21),SUMIFS('Bank-1S'!$AD:$AD,'Bank-1S'!$J:$J,X$8,'Bank-1S'!$AF:$AF,$O21,'Bank-1S'!$X:$X,$F21,'Bank-1S'!$Y:$Y,$G21))</f>
        <v>0</v>
      </c>
      <c r="Y21" s="178">
        <f>IF(Y$7&lt;&gt;"",SUMIFS('Bank-1S'!$AD:$AD,'Bank-1S'!$J:$J,"&gt;="&amp;Y$7,'Bank-1S'!$J:$J,"&lt;="&amp;Y$8,'Bank-1S'!$AF:$AF,$O21,'Bank-1S'!$X:$X,$F21,'Bank-1S'!$Y:$Y,$G21),SUMIFS('Bank-1S'!$AD:$AD,'Bank-1S'!$J:$J,Y$8,'Bank-1S'!$AF:$AF,$O21,'Bank-1S'!$X:$X,$F21,'Bank-1S'!$Y:$Y,$G21))</f>
        <v>0</v>
      </c>
      <c r="Z21" s="178">
        <f>IF(Z$7&lt;&gt;"",SUMIFS('Bank-1S'!$AD:$AD,'Bank-1S'!$J:$J,"&gt;="&amp;Z$7,'Bank-1S'!$J:$J,"&lt;="&amp;Z$8,'Bank-1S'!$AF:$AF,$O21,'Bank-1S'!$X:$X,$F21,'Bank-1S'!$Y:$Y,$G21),SUMIFS('Bank-1S'!$AD:$AD,'Bank-1S'!$J:$J,Z$8,'Bank-1S'!$AF:$AF,$O21,'Bank-1S'!$X:$X,$F21,'Bank-1S'!$Y:$Y,$G21))</f>
        <v>0</v>
      </c>
      <c r="AA21" s="178">
        <f>IF(AA$7&lt;&gt;"",SUMIFS('Bank-1S'!$AD:$AD,'Bank-1S'!$J:$J,"&gt;="&amp;AA$7,'Bank-1S'!$J:$J,"&lt;="&amp;AA$8,'Bank-1S'!$AF:$AF,$O21,'Bank-1S'!$X:$X,$F21,'Bank-1S'!$Y:$Y,$G21),SUMIFS('Bank-1S'!$AD:$AD,'Bank-1S'!$J:$J,AA$8,'Bank-1S'!$AF:$AF,$O21,'Bank-1S'!$X:$X,$F21,'Bank-1S'!$Y:$Y,$G21))</f>
        <v>0</v>
      </c>
      <c r="AB21" s="178">
        <f>IF(AB$7&lt;&gt;"",SUMIFS('Bank-1S'!$AD:$AD,'Bank-1S'!$J:$J,"&gt;="&amp;AB$7,'Bank-1S'!$J:$J,"&lt;="&amp;AB$8,'Bank-1S'!$AF:$AF,$O21,'Bank-1S'!$X:$X,$F21,'Bank-1S'!$Y:$Y,$G21),SUMIFS('Bank-1S'!$AD:$AD,'Bank-1S'!$J:$J,AB$8,'Bank-1S'!$AF:$AF,$O21,'Bank-1S'!$X:$X,$F21,'Bank-1S'!$Y:$Y,$G21))</f>
        <v>0</v>
      </c>
      <c r="AC21" s="178">
        <f>IF(AC$7&lt;&gt;"",SUMIFS('Bank-1S'!$AD:$AD,'Bank-1S'!$J:$J,"&gt;="&amp;AC$7,'Bank-1S'!$J:$J,"&lt;="&amp;AC$8,'Bank-1S'!$AF:$AF,$O21,'Bank-1S'!$X:$X,$F21,'Bank-1S'!$Y:$Y,$G21),SUMIFS('Bank-1S'!$AD:$AD,'Bank-1S'!$J:$J,AC$8,'Bank-1S'!$AF:$AF,$O21,'Bank-1S'!$X:$X,$F21,'Bank-1S'!$Y:$Y,$G21))</f>
        <v>0</v>
      </c>
      <c r="AD21" s="178">
        <f>IF(AD$7&lt;&gt;"",SUMIFS('Bank-1S'!$AD:$AD,'Bank-1S'!$J:$J,"&gt;="&amp;AD$7,'Bank-1S'!$J:$J,"&lt;="&amp;AD$8,'Bank-1S'!$AF:$AF,$O21,'Bank-1S'!$X:$X,$F21,'Bank-1S'!$Y:$Y,$G21),SUMIFS('Bank-1S'!$AD:$AD,'Bank-1S'!$J:$J,AD$8,'Bank-1S'!$AF:$AF,$O21,'Bank-1S'!$X:$X,$F21,'Bank-1S'!$Y:$Y,$G21))</f>
        <v>0</v>
      </c>
      <c r="AE21" s="178">
        <f>IF(AE$7&lt;&gt;"",SUMIFS('Bank-1S'!$AD:$AD,'Bank-1S'!$J:$J,"&gt;="&amp;AE$7,'Bank-1S'!$J:$J,"&lt;="&amp;AE$8,'Bank-1S'!$AF:$AF,$O21,'Bank-1S'!$X:$X,$F21,'Bank-1S'!$Y:$Y,$G21),SUMIFS('Bank-1S'!$AD:$AD,'Bank-1S'!$J:$J,AE$8,'Bank-1S'!$AF:$AF,$O21,'Bank-1S'!$X:$X,$F21,'Bank-1S'!$Y:$Y,$G21))</f>
        <v>0</v>
      </c>
      <c r="AF21" s="178">
        <f>IF(AF$7&lt;&gt;"",SUMIFS('Bank-1S'!$AD:$AD,'Bank-1S'!$J:$J,"&gt;="&amp;AF$7,'Bank-1S'!$J:$J,"&lt;="&amp;AF$8,'Bank-1S'!$AF:$AF,$O21,'Bank-1S'!$X:$X,$F21,'Bank-1S'!$Y:$Y,$G21),SUMIFS('Bank-1S'!$AD:$AD,'Bank-1S'!$J:$J,AF$8,'Bank-1S'!$AF:$AF,$O21,'Bank-1S'!$X:$X,$F21,'Bank-1S'!$Y:$Y,$G21))</f>
        <v>0</v>
      </c>
      <c r="AG21" s="178">
        <f>IF(AG$7&lt;&gt;"",SUMIFS('Bank-1S'!$AD:$AD,'Bank-1S'!$J:$J,"&gt;="&amp;AG$7,'Bank-1S'!$J:$J,"&lt;="&amp;AG$8,'Bank-1S'!$AF:$AF,$O21,'Bank-1S'!$X:$X,$F21,'Bank-1S'!$Y:$Y,$G21),SUMIFS('Bank-1S'!$AD:$AD,'Bank-1S'!$J:$J,AG$8,'Bank-1S'!$AF:$AF,$O21,'Bank-1S'!$X:$X,$F21,'Bank-1S'!$Y:$Y,$G21))</f>
        <v>0</v>
      </c>
      <c r="AH21" s="178">
        <f>IF(AH$7&lt;&gt;"",SUMIFS('Bank-1S'!$AD:$AD,'Bank-1S'!$J:$J,"&gt;="&amp;AH$7,'Bank-1S'!$J:$J,"&lt;="&amp;AH$8,'Bank-1S'!$AF:$AF,$O21,'Bank-1S'!$X:$X,$F21,'Bank-1S'!$Y:$Y,$G21),SUMIFS('Bank-1S'!$AD:$AD,'Bank-1S'!$J:$J,AH$8,'Bank-1S'!$AF:$AF,$O21,'Bank-1S'!$X:$X,$F21,'Bank-1S'!$Y:$Y,$G21))</f>
        <v>0</v>
      </c>
      <c r="AI21" s="178">
        <f>IF(AI$7&lt;&gt;"",SUMIFS('Bank-1S'!$AD:$AD,'Bank-1S'!$J:$J,"&gt;="&amp;AI$7,'Bank-1S'!$J:$J,"&lt;="&amp;AI$8,'Bank-1S'!$AF:$AF,$O21,'Bank-1S'!$X:$X,$F21,'Bank-1S'!$Y:$Y,$G21),SUMIFS('Bank-1S'!$AD:$AD,'Bank-1S'!$J:$J,AI$8,'Bank-1S'!$AF:$AF,$O21,'Bank-1S'!$X:$X,$F21,'Bank-1S'!$Y:$Y,$G21))</f>
        <v>0</v>
      </c>
      <c r="AJ21" s="178">
        <f>IF(AJ$7&lt;&gt;"",SUMIFS('Bank-1S'!$AD:$AD,'Bank-1S'!$J:$J,"&gt;="&amp;AJ$7,'Bank-1S'!$J:$J,"&lt;="&amp;AJ$8,'Bank-1S'!$AF:$AF,$O21,'Bank-1S'!$X:$X,$F21,'Bank-1S'!$Y:$Y,$G21),SUMIFS('Bank-1S'!$AD:$AD,'Bank-1S'!$J:$J,AJ$8,'Bank-1S'!$AF:$AF,$O21,'Bank-1S'!$X:$X,$F21,'Bank-1S'!$Y:$Y,$G21))</f>
        <v>0</v>
      </c>
      <c r="AK21" s="178">
        <f>IF(AK$7&lt;&gt;"",SUMIFS('Bank-1S'!$AD:$AD,'Bank-1S'!$J:$J,"&gt;="&amp;AK$7,'Bank-1S'!$J:$J,"&lt;="&amp;AK$8,'Bank-1S'!$AF:$AF,$O21,'Bank-1S'!$X:$X,$F21,'Bank-1S'!$Y:$Y,$G21),SUMIFS('Bank-1S'!$AD:$AD,'Bank-1S'!$J:$J,AK$8,'Bank-1S'!$AF:$AF,$O21,'Bank-1S'!$X:$X,$F21,'Bank-1S'!$Y:$Y,$G21))</f>
        <v>0</v>
      </c>
      <c r="AL21" s="178">
        <f>IF(AL$7&lt;&gt;"",SUMIFS('Bank-1S'!$AD:$AD,'Bank-1S'!$J:$J,"&gt;="&amp;AL$7,'Bank-1S'!$J:$J,"&lt;="&amp;AL$8,'Bank-1S'!$AF:$AF,$O21,'Bank-1S'!$X:$X,$F21,'Bank-1S'!$Y:$Y,$G21),SUMIFS('Bank-1S'!$AD:$AD,'Bank-1S'!$J:$J,AL$8,'Bank-1S'!$AF:$AF,$O21,'Bank-1S'!$X:$X,$F21,'Bank-1S'!$Y:$Y,$G21))</f>
        <v>0</v>
      </c>
      <c r="AM21" s="178">
        <f>IF(AM$7&lt;&gt;"",SUMIFS('Bank-1S'!$AD:$AD,'Bank-1S'!$J:$J,"&gt;="&amp;AM$7,'Bank-1S'!$J:$J,"&lt;="&amp;AM$8,'Bank-1S'!$AF:$AF,$O21,'Bank-1S'!$X:$X,$F21,'Bank-1S'!$Y:$Y,$G21),SUMIFS('Bank-1S'!$AD:$AD,'Bank-1S'!$J:$J,AM$8,'Bank-1S'!$AF:$AF,$O21,'Bank-1S'!$X:$X,$F21,'Bank-1S'!$Y:$Y,$G21))</f>
        <v>0</v>
      </c>
      <c r="AN21" s="178">
        <f>IF(AN$7&lt;&gt;"",SUMIFS('Bank-1S'!$AD:$AD,'Bank-1S'!$J:$J,"&gt;="&amp;AN$7,'Bank-1S'!$J:$J,"&lt;="&amp;AN$8,'Bank-1S'!$AF:$AF,$O21,'Bank-1S'!$X:$X,$F21,'Bank-1S'!$Y:$Y,$G21),SUMIFS('Bank-1S'!$AD:$AD,'Bank-1S'!$J:$J,AN$8,'Bank-1S'!$AF:$AF,$O21,'Bank-1S'!$X:$X,$F21,'Bank-1S'!$Y:$Y,$G21))</f>
        <v>0</v>
      </c>
      <c r="AO21" s="178">
        <f>IF(AO$7&lt;&gt;"",SUMIFS('Bank-1S'!$AD:$AD,'Bank-1S'!$J:$J,"&gt;="&amp;AO$7,'Bank-1S'!$J:$J,"&lt;="&amp;AO$8,'Bank-1S'!$AF:$AF,$O21,'Bank-1S'!$X:$X,$F21,'Bank-1S'!$Y:$Y,$G21),SUMIFS('Bank-1S'!$AD:$AD,'Bank-1S'!$J:$J,AO$8,'Bank-1S'!$AF:$AF,$O21,'Bank-1S'!$X:$X,$F21,'Bank-1S'!$Y:$Y,$G21))</f>
        <v>0</v>
      </c>
      <c r="AP21" s="178">
        <f>IF(AP$7&lt;&gt;"",SUMIFS('Bank-1S'!$AD:$AD,'Bank-1S'!$J:$J,"&gt;="&amp;AP$7,'Bank-1S'!$J:$J,"&lt;="&amp;AP$8,'Bank-1S'!$AF:$AF,$O21,'Bank-1S'!$X:$X,$F21,'Bank-1S'!$Y:$Y,$G21),SUMIFS('Bank-1S'!$AD:$AD,'Bank-1S'!$J:$J,AP$8,'Bank-1S'!$AF:$AF,$O21,'Bank-1S'!$X:$X,$F21,'Bank-1S'!$Y:$Y,$G21))</f>
        <v>0</v>
      </c>
      <c r="AQ21" s="178">
        <f>IF(AQ$7&lt;&gt;"",SUMIFS('Bank-1S'!$AD:$AD,'Bank-1S'!$J:$J,"&gt;="&amp;AQ$7,'Bank-1S'!$J:$J,"&lt;="&amp;AQ$8,'Bank-1S'!$AF:$AF,$O21,'Bank-1S'!$X:$X,$F21,'Bank-1S'!$Y:$Y,$G21),SUMIFS('Bank-1S'!$AD:$AD,'Bank-1S'!$J:$J,AQ$8,'Bank-1S'!$AF:$AF,$O21,'Bank-1S'!$X:$X,$F21,'Bank-1S'!$Y:$Y,$G21))</f>
        <v>0</v>
      </c>
      <c r="AR21" s="178">
        <f>IF(AR$7&lt;&gt;"",SUMIFS('Bank-1S'!$AD:$AD,'Bank-1S'!$J:$J,"&gt;="&amp;AR$7,'Bank-1S'!$J:$J,"&lt;="&amp;AR$8,'Bank-1S'!$AF:$AF,$O21,'Bank-1S'!$X:$X,$F21,'Bank-1S'!$Y:$Y,$G21),SUMIFS('Bank-1S'!$AD:$AD,'Bank-1S'!$J:$J,AR$8,'Bank-1S'!$AF:$AF,$O21,'Bank-1S'!$X:$X,$F21,'Bank-1S'!$Y:$Y,$G21))</f>
        <v>0</v>
      </c>
      <c r="AS21" s="178">
        <f>IF(AS$7&lt;&gt;"",SUMIFS('Bank-1S'!$AD:$AD,'Bank-1S'!$J:$J,"&gt;="&amp;AS$7,'Bank-1S'!$J:$J,"&lt;="&amp;AS$8,'Bank-1S'!$AF:$AF,$O21,'Bank-1S'!$X:$X,$F21,'Bank-1S'!$Y:$Y,$G21),SUMIFS('Bank-1S'!$AD:$AD,'Bank-1S'!$J:$J,AS$8,'Bank-1S'!$AF:$AF,$O21,'Bank-1S'!$X:$X,$F21,'Bank-1S'!$Y:$Y,$G21))</f>
        <v>0</v>
      </c>
      <c r="AT21" s="178">
        <f>IF(AT$7&lt;&gt;"",SUMIFS('Bank-1S'!$AD:$AD,'Bank-1S'!$J:$J,"&gt;="&amp;AT$7,'Bank-1S'!$J:$J,"&lt;="&amp;AT$8,'Bank-1S'!$AF:$AF,$O21,'Bank-1S'!$X:$X,$F21,'Bank-1S'!$Y:$Y,$G21),SUMIFS('Bank-1S'!$AD:$AD,'Bank-1S'!$J:$J,AT$8,'Bank-1S'!$AF:$AF,$O21,'Bank-1S'!$X:$X,$F21,'Bank-1S'!$Y:$Y,$G21))</f>
        <v>0</v>
      </c>
      <c r="AU21" s="178">
        <f>IF(AU$7&lt;&gt;"",SUMIFS('Bank-1S'!$AD:$AD,'Bank-1S'!$J:$J,"&gt;="&amp;AU$7,'Bank-1S'!$J:$J,"&lt;="&amp;AU$8,'Bank-1S'!$AF:$AF,$O21,'Bank-1S'!$X:$X,$F21,'Bank-1S'!$Y:$Y,$G21),SUMIFS('Bank-1S'!$AD:$AD,'Bank-1S'!$J:$J,AU$8,'Bank-1S'!$AF:$AF,$O21,'Bank-1S'!$X:$X,$F21,'Bank-1S'!$Y:$Y,$G21))</f>
        <v>0</v>
      </c>
      <c r="AV21" s="178">
        <f>IF(AV$7&lt;&gt;"",SUMIFS('Bank-1S'!$AD:$AD,'Bank-1S'!$J:$J,"&gt;="&amp;AV$7,'Bank-1S'!$J:$J,"&lt;="&amp;AV$8,'Bank-1S'!$AF:$AF,$O21,'Bank-1S'!$X:$X,$F21,'Bank-1S'!$Y:$Y,$G21),SUMIFS('Bank-1S'!$AD:$AD,'Bank-1S'!$J:$J,AV$8,'Bank-1S'!$AF:$AF,$O21,'Bank-1S'!$X:$X,$F21,'Bank-1S'!$Y:$Y,$G21))</f>
        <v>0</v>
      </c>
      <c r="AW21" s="178">
        <f>IF(AW$7&lt;&gt;"",SUMIFS('Bank-1S'!$AD:$AD,'Bank-1S'!$J:$J,"&gt;="&amp;AW$7,'Bank-1S'!$J:$J,"&lt;="&amp;AW$8,'Bank-1S'!$AF:$AF,$O21,'Bank-1S'!$X:$X,$F21,'Bank-1S'!$Y:$Y,$G21),SUMIFS('Bank-1S'!$AD:$AD,'Bank-1S'!$J:$J,AW$8,'Bank-1S'!$AF:$AF,$O21,'Bank-1S'!$X:$X,$F21,'Bank-1S'!$Y:$Y,$G21))</f>
        <v>0</v>
      </c>
      <c r="AX21" s="178">
        <f>IF(AX$7&lt;&gt;"",SUMIFS('Bank-1S'!$AD:$AD,'Bank-1S'!$J:$J,"&gt;="&amp;AX$7,'Bank-1S'!$J:$J,"&lt;="&amp;AX$8,'Bank-1S'!$AF:$AF,$O21,'Bank-1S'!$X:$X,$F21,'Bank-1S'!$Y:$Y,$G21),SUMIFS('Bank-1S'!$AD:$AD,'Bank-1S'!$J:$J,AX$8,'Bank-1S'!$AF:$AF,$O21,'Bank-1S'!$X:$X,$F21,'Bank-1S'!$Y:$Y,$G21))</f>
        <v>0</v>
      </c>
      <c r="AY21" s="178">
        <f>IF(AY$7&lt;&gt;"",SUMIFS('Bank-1S'!$AD:$AD,'Bank-1S'!$J:$J,"&gt;="&amp;AY$7,'Bank-1S'!$J:$J,"&lt;="&amp;AY$8,'Bank-1S'!$AF:$AF,$O21,'Bank-1S'!$X:$X,$F21,'Bank-1S'!$Y:$Y,$G21),SUMIFS('Bank-1S'!$AD:$AD,'Bank-1S'!$J:$J,AY$8,'Bank-1S'!$AF:$AF,$O21,'Bank-1S'!$X:$X,$F21,'Bank-1S'!$Y:$Y,$G21))</f>
        <v>0</v>
      </c>
      <c r="AZ21" s="178">
        <f>IF(AZ$7&lt;&gt;"",SUMIFS('Bank-1S'!$AD:$AD,'Bank-1S'!$J:$J,"&gt;="&amp;AZ$7,'Bank-1S'!$J:$J,"&lt;="&amp;AZ$8,'Bank-1S'!$AF:$AF,$O21,'Bank-1S'!$X:$X,$F21,'Bank-1S'!$Y:$Y,$G21),SUMIFS('Bank-1S'!$AD:$AD,'Bank-1S'!$J:$J,AZ$8,'Bank-1S'!$AF:$AF,$O21,'Bank-1S'!$X:$X,$F21,'Bank-1S'!$Y:$Y,$G21))</f>
        <v>0</v>
      </c>
      <c r="BA21" s="178">
        <f>IF(BA$7&lt;&gt;"",SUMIFS('Bank-1S'!$AD:$AD,'Bank-1S'!$J:$J,"&gt;="&amp;BA$7,'Bank-1S'!$J:$J,"&lt;="&amp;BA$8,'Bank-1S'!$AF:$AF,$O21,'Bank-1S'!$X:$X,$F21,'Bank-1S'!$Y:$Y,$G21),SUMIFS('Bank-1S'!$AD:$AD,'Bank-1S'!$J:$J,BA$8,'Bank-1S'!$AF:$AF,$O21,'Bank-1S'!$X:$X,$F21,'Bank-1S'!$Y:$Y,$G21))</f>
        <v>0</v>
      </c>
      <c r="BB21" s="178">
        <f>IF(BB$7&lt;&gt;"",SUMIFS('Bank-1S'!$AD:$AD,'Bank-1S'!$J:$J,"&gt;="&amp;BB$7,'Bank-1S'!$J:$J,"&lt;="&amp;BB$8,'Bank-1S'!$AF:$AF,$O21,'Bank-1S'!$X:$X,$F21,'Bank-1S'!$Y:$Y,$G21),SUMIFS('Bank-1S'!$AD:$AD,'Bank-1S'!$J:$J,BB$8,'Bank-1S'!$AF:$AF,$O21,'Bank-1S'!$X:$X,$F21,'Bank-1S'!$Y:$Y,$G21))</f>
        <v>0</v>
      </c>
      <c r="BC21" s="178">
        <f>IF(BC$7&lt;&gt;"",SUMIFS('Bank-1S'!$AD:$AD,'Bank-1S'!$J:$J,"&gt;="&amp;BC$7,'Bank-1S'!$J:$J,"&lt;="&amp;BC$8,'Bank-1S'!$AF:$AF,$O21,'Bank-1S'!$X:$X,$F21,'Bank-1S'!$Y:$Y,$G21),SUMIFS('Bank-1S'!$AD:$AD,'Bank-1S'!$J:$J,BC$8,'Bank-1S'!$AF:$AF,$O21,'Bank-1S'!$X:$X,$F21,'Bank-1S'!$Y:$Y,$G21))</f>
        <v>0</v>
      </c>
      <c r="BD21" s="178">
        <f>IF(BD$7&lt;&gt;"",SUMIFS('Bank-1S'!$AD:$AD,'Bank-1S'!$J:$J,"&gt;="&amp;BD$7,'Bank-1S'!$J:$J,"&lt;="&amp;BD$8,'Bank-1S'!$AF:$AF,$O21,'Bank-1S'!$X:$X,$F21,'Bank-1S'!$Y:$Y,$G21),SUMIFS('Bank-1S'!$AD:$AD,'Bank-1S'!$J:$J,BD$8,'Bank-1S'!$AF:$AF,$O21,'Bank-1S'!$X:$X,$F21,'Bank-1S'!$Y:$Y,$G21))</f>
        <v>0</v>
      </c>
      <c r="BE21" s="178">
        <f>IF(BE$7&lt;&gt;"",SUMIFS('Bank-1S'!$AD:$AD,'Bank-1S'!$J:$J,"&gt;="&amp;BE$7,'Bank-1S'!$J:$J,"&lt;="&amp;BE$8,'Bank-1S'!$AF:$AF,$O21,'Bank-1S'!$X:$X,$F21,'Bank-1S'!$Y:$Y,$G21),SUMIFS('Bank-1S'!$AD:$AD,'Bank-1S'!$J:$J,BE$8,'Bank-1S'!$AF:$AF,$O21,'Bank-1S'!$X:$X,$F21,'Bank-1S'!$Y:$Y,$G21))</f>
        <v>0</v>
      </c>
      <c r="BF21" s="178">
        <f>IF(BF$7&lt;&gt;"",SUMIFS('Bank-1S'!$AD:$AD,'Bank-1S'!$J:$J,"&gt;="&amp;BF$7,'Bank-1S'!$J:$J,"&lt;="&amp;BF$8,'Bank-1S'!$AF:$AF,$O21,'Bank-1S'!$X:$X,$F21,'Bank-1S'!$Y:$Y,$G21),SUMIFS('Bank-1S'!$AD:$AD,'Bank-1S'!$J:$J,BF$8,'Bank-1S'!$AF:$AF,$O21,'Bank-1S'!$X:$X,$F21,'Bank-1S'!$Y:$Y,$G21))</f>
        <v>0</v>
      </c>
      <c r="BG21" s="178">
        <f>IF(BG$7&lt;&gt;"",SUMIFS('Bank-1S'!$AD:$AD,'Bank-1S'!$J:$J,"&gt;="&amp;BG$7,'Bank-1S'!$J:$J,"&lt;="&amp;BG$8,'Bank-1S'!$AF:$AF,$O21,'Bank-1S'!$X:$X,$F21,'Bank-1S'!$Y:$Y,$G21),SUMIFS('Bank-1S'!$AD:$AD,'Bank-1S'!$J:$J,BG$8,'Bank-1S'!$AF:$AF,$O21,'Bank-1S'!$X:$X,$F21,'Bank-1S'!$Y:$Y,$G21))</f>
        <v>0</v>
      </c>
      <c r="BH21" s="178">
        <f>IF(BH$7&lt;&gt;"",SUMIFS('Bank-1S'!$AD:$AD,'Bank-1S'!$J:$J,"&gt;="&amp;BH$7,'Bank-1S'!$J:$J,"&lt;="&amp;BH$8,'Bank-1S'!$AF:$AF,$O21,'Bank-1S'!$X:$X,$F21,'Bank-1S'!$Y:$Y,$G21),SUMIFS('Bank-1S'!$AD:$AD,'Bank-1S'!$J:$J,BH$8,'Bank-1S'!$AF:$AF,$O21,'Bank-1S'!$X:$X,$F21,'Bank-1S'!$Y:$Y,$G21))</f>
        <v>0</v>
      </c>
      <c r="BI21" s="178">
        <f>IF(BI$7&lt;&gt;"",SUMIFS('Bank-1S'!$AD:$AD,'Bank-1S'!$J:$J,"&gt;="&amp;BI$7,'Bank-1S'!$J:$J,"&lt;="&amp;BI$8,'Bank-1S'!$AF:$AF,$O21,'Bank-1S'!$X:$X,$F21,'Bank-1S'!$Y:$Y,$G21),SUMIFS('Bank-1S'!$AD:$AD,'Bank-1S'!$J:$J,BI$8,'Bank-1S'!$AF:$AF,$O21,'Bank-1S'!$X:$X,$F21,'Bank-1S'!$Y:$Y,$G21))</f>
        <v>0</v>
      </c>
      <c r="BJ21" s="178">
        <f>IF(BJ$7&lt;&gt;"",SUMIFS('Bank-1S'!$AD:$AD,'Bank-1S'!$J:$J,"&gt;="&amp;BJ$7,'Bank-1S'!$J:$J,"&lt;="&amp;BJ$8,'Bank-1S'!$AF:$AF,$O21,'Bank-1S'!$X:$X,$F21,'Bank-1S'!$Y:$Y,$G21),SUMIFS('Bank-1S'!$AD:$AD,'Bank-1S'!$J:$J,BJ$8,'Bank-1S'!$AF:$AF,$O21,'Bank-1S'!$X:$X,$F21,'Bank-1S'!$Y:$Y,$G21))</f>
        <v>0</v>
      </c>
      <c r="BK21" s="178">
        <f>IF(BK$7&lt;&gt;"",SUMIFS('Bank-1S'!$AD:$AD,'Bank-1S'!$J:$J,"&gt;="&amp;BK$7,'Bank-1S'!$J:$J,"&lt;="&amp;BK$8,'Bank-1S'!$AF:$AF,$O21,'Bank-1S'!$X:$X,$F21,'Bank-1S'!$Y:$Y,$G21),SUMIFS('Bank-1S'!$AD:$AD,'Bank-1S'!$J:$J,BK$8,'Bank-1S'!$AF:$AF,$O21,'Bank-1S'!$X:$X,$F21,'Bank-1S'!$Y:$Y,$G21))</f>
        <v>0</v>
      </c>
      <c r="BL21" s="178">
        <f>IF(BL$7&lt;&gt;"",SUMIFS('Bank-1S'!$AD:$AD,'Bank-1S'!$J:$J,"&gt;="&amp;BL$7,'Bank-1S'!$J:$J,"&lt;="&amp;BL$8,'Bank-1S'!$AF:$AF,$O21,'Bank-1S'!$X:$X,$F21,'Bank-1S'!$Y:$Y,$G21),SUMIFS('Bank-1S'!$AD:$AD,'Bank-1S'!$J:$J,BL$8,'Bank-1S'!$AF:$AF,$O21,'Bank-1S'!$X:$X,$F21,'Bank-1S'!$Y:$Y,$G21))</f>
        <v>0</v>
      </c>
      <c r="BM21" s="178">
        <f>IF(BM$7&lt;&gt;"",SUMIFS('Bank-1S'!$AD:$AD,'Bank-1S'!$J:$J,"&gt;="&amp;BM$7,'Bank-1S'!$J:$J,"&lt;="&amp;BM$8,'Bank-1S'!$AF:$AF,$O21,'Bank-1S'!$X:$X,$F21,'Bank-1S'!$Y:$Y,$G21),SUMIFS('Bank-1S'!$AD:$AD,'Bank-1S'!$J:$J,BM$8,'Bank-1S'!$AF:$AF,$O21,'Bank-1S'!$X:$X,$F21,'Bank-1S'!$Y:$Y,$G21))</f>
        <v>0</v>
      </c>
      <c r="BN21" s="178">
        <f>IF(BN$7&lt;&gt;"",SUMIFS('Bank-1S'!$AD:$AD,'Bank-1S'!$J:$J,"&gt;="&amp;BN$7,'Bank-1S'!$J:$J,"&lt;="&amp;BN$8,'Bank-1S'!$AF:$AF,$O21,'Bank-1S'!$X:$X,$F21,'Bank-1S'!$Y:$Y,$G21),SUMIFS('Bank-1S'!$AD:$AD,'Bank-1S'!$J:$J,BN$8,'Bank-1S'!$AF:$AF,$O21,'Bank-1S'!$X:$X,$F21,'Bank-1S'!$Y:$Y,$G21))</f>
        <v>0</v>
      </c>
      <c r="BO21" s="178">
        <f>IF(BO$7&lt;&gt;"",SUMIFS('Bank-1S'!$AD:$AD,'Bank-1S'!$J:$J,"&gt;="&amp;BO$7,'Bank-1S'!$J:$J,"&lt;="&amp;BO$8,'Bank-1S'!$AF:$AF,$O21,'Bank-1S'!$X:$X,$F21,'Bank-1S'!$Y:$Y,$G21),SUMIFS('Bank-1S'!$AD:$AD,'Bank-1S'!$J:$J,BO$8,'Bank-1S'!$AF:$AF,$O21,'Bank-1S'!$X:$X,$F21,'Bank-1S'!$Y:$Y,$G21))</f>
        <v>0</v>
      </c>
      <c r="BP21" s="178">
        <f>IF(BP$7&lt;&gt;"",SUMIFS('Bank-1S'!$AD:$AD,'Bank-1S'!$J:$J,"&gt;="&amp;BP$7,'Bank-1S'!$J:$J,"&lt;="&amp;BP$8,'Bank-1S'!$AF:$AF,$O21,'Bank-1S'!$X:$X,$F21,'Bank-1S'!$Y:$Y,$G21),SUMIFS('Bank-1S'!$AD:$AD,'Bank-1S'!$J:$J,BP$8,'Bank-1S'!$AF:$AF,$O21,'Bank-1S'!$X:$X,$F21,'Bank-1S'!$Y:$Y,$G21))</f>
        <v>0</v>
      </c>
      <c r="BQ21" s="178">
        <f>IF(BQ$7&lt;&gt;"",SUMIFS('Bank-1S'!$AD:$AD,'Bank-1S'!$J:$J,"&gt;="&amp;BQ$7,'Bank-1S'!$J:$J,"&lt;="&amp;BQ$8,'Bank-1S'!$AF:$AF,$O21,'Bank-1S'!$X:$X,$F21,'Bank-1S'!$Y:$Y,$G21),SUMIFS('Bank-1S'!$AD:$AD,'Bank-1S'!$J:$J,BQ$8,'Bank-1S'!$AF:$AF,$O21,'Bank-1S'!$X:$X,$F21,'Bank-1S'!$Y:$Y,$G21))</f>
        <v>0</v>
      </c>
      <c r="BR21" s="178">
        <f>IF(BR$7&lt;&gt;"",SUMIFS('Bank-1S'!$AD:$AD,'Bank-1S'!$J:$J,"&gt;="&amp;BR$7,'Bank-1S'!$J:$J,"&lt;="&amp;BR$8,'Bank-1S'!$AF:$AF,$O21,'Bank-1S'!$X:$X,$F21,'Bank-1S'!$Y:$Y,$G21),SUMIFS('Bank-1S'!$AD:$AD,'Bank-1S'!$J:$J,BR$8,'Bank-1S'!$AF:$AF,$O21,'Bank-1S'!$X:$X,$F21,'Bank-1S'!$Y:$Y,$G21))</f>
        <v>0</v>
      </c>
      <c r="BS21" s="178">
        <f>IF(BS$7&lt;&gt;"",SUMIFS('Bank-1S'!$AD:$AD,'Bank-1S'!$J:$J,"&gt;="&amp;BS$7,'Bank-1S'!$J:$J,"&lt;="&amp;BS$8,'Bank-1S'!$AF:$AF,$O21,'Bank-1S'!$X:$X,$F21,'Bank-1S'!$Y:$Y,$G21),SUMIFS('Bank-1S'!$AD:$AD,'Bank-1S'!$J:$J,BS$8,'Bank-1S'!$AF:$AF,$O21,'Bank-1S'!$X:$X,$F21,'Bank-1S'!$Y:$Y,$G21))</f>
        <v>0</v>
      </c>
      <c r="BT21" s="178">
        <f>IF(BT$7&lt;&gt;"",SUMIFS('Bank-1S'!$AD:$AD,'Bank-1S'!$J:$J,"&gt;="&amp;BT$7,'Bank-1S'!$J:$J,"&lt;="&amp;BT$8,'Bank-1S'!$AF:$AF,$O21,'Bank-1S'!$X:$X,$F21,'Bank-1S'!$Y:$Y,$G21),SUMIFS('Bank-1S'!$AD:$AD,'Bank-1S'!$J:$J,BT$8,'Bank-1S'!$AF:$AF,$O21,'Bank-1S'!$X:$X,$F21,'Bank-1S'!$Y:$Y,$G21))</f>
        <v>0</v>
      </c>
      <c r="BU21" s="178">
        <f>IF(BU$7&lt;&gt;"",SUMIFS('Bank-1S'!$AD:$AD,'Bank-1S'!$J:$J,"&gt;="&amp;BU$7,'Bank-1S'!$J:$J,"&lt;="&amp;BU$8,'Bank-1S'!$AF:$AF,$O21,'Bank-1S'!$X:$X,$F21,'Bank-1S'!$Y:$Y,$G21),SUMIFS('Bank-1S'!$AD:$AD,'Bank-1S'!$J:$J,BU$8,'Bank-1S'!$AF:$AF,$O21,'Bank-1S'!$X:$X,$F21,'Bank-1S'!$Y:$Y,$G21))</f>
        <v>0</v>
      </c>
      <c r="BV21" s="178">
        <f>IF(BV$7&lt;&gt;"",SUMIFS('Bank-1S'!$AD:$AD,'Bank-1S'!$J:$J,"&gt;="&amp;BV$7,'Bank-1S'!$J:$J,"&lt;="&amp;BV$8,'Bank-1S'!$AF:$AF,$O21,'Bank-1S'!$X:$X,$F21,'Bank-1S'!$Y:$Y,$G21),SUMIFS('Bank-1S'!$AD:$AD,'Bank-1S'!$J:$J,BV$8,'Bank-1S'!$AF:$AF,$O21,'Bank-1S'!$X:$X,$F21,'Bank-1S'!$Y:$Y,$G21))</f>
        <v>0</v>
      </c>
      <c r="BW21" s="178">
        <f>IF(BW$7&lt;&gt;"",SUMIFS('Bank-1S'!$AD:$AD,'Bank-1S'!$J:$J,"&gt;="&amp;BW$7,'Bank-1S'!$J:$J,"&lt;="&amp;BW$8,'Bank-1S'!$AF:$AF,$O21,'Bank-1S'!$X:$X,$F21,'Bank-1S'!$Y:$Y,$G21),SUMIFS('Bank-1S'!$AD:$AD,'Bank-1S'!$J:$J,BW$8,'Bank-1S'!$AF:$AF,$O21,'Bank-1S'!$X:$X,$F21,'Bank-1S'!$Y:$Y,$G21))</f>
        <v>0</v>
      </c>
      <c r="BX21" s="178">
        <f>IF(BX$7&lt;&gt;"",SUMIFS('Bank-1S'!$AD:$AD,'Bank-1S'!$J:$J,"&gt;="&amp;BX$7,'Bank-1S'!$J:$J,"&lt;="&amp;BX$8,'Bank-1S'!$AF:$AF,$O21,'Bank-1S'!$X:$X,$F21,'Bank-1S'!$Y:$Y,$G21),SUMIFS('Bank-1S'!$AD:$AD,'Bank-1S'!$J:$J,BX$8,'Bank-1S'!$AF:$AF,$O21,'Bank-1S'!$X:$X,$F21,'Bank-1S'!$Y:$Y,$G21))</f>
        <v>0</v>
      </c>
      <c r="BY21" s="178">
        <f>IF(BY$7&lt;&gt;"",SUMIFS('Bank-1S'!$AD:$AD,'Bank-1S'!$J:$J,"&gt;="&amp;BY$7,'Bank-1S'!$J:$J,"&lt;="&amp;BY$8,'Bank-1S'!$AF:$AF,$O21,'Bank-1S'!$X:$X,$F21,'Bank-1S'!$Y:$Y,$G21),SUMIFS('Bank-1S'!$AD:$AD,'Bank-1S'!$J:$J,BY$8,'Bank-1S'!$AF:$AF,$O21,'Bank-1S'!$X:$X,$F21,'Bank-1S'!$Y:$Y,$G21))</f>
        <v>0</v>
      </c>
      <c r="BZ21" s="178">
        <f>IF(BZ$7&lt;&gt;"",SUMIFS('Bank-1S'!$AD:$AD,'Bank-1S'!$J:$J,"&gt;="&amp;BZ$7,'Bank-1S'!$J:$J,"&lt;="&amp;BZ$8,'Bank-1S'!$AF:$AF,$O21,'Bank-1S'!$X:$X,$F21,'Bank-1S'!$Y:$Y,$G21),SUMIFS('Bank-1S'!$AD:$AD,'Bank-1S'!$J:$J,BZ$8,'Bank-1S'!$AF:$AF,$O21,'Bank-1S'!$X:$X,$F21,'Bank-1S'!$Y:$Y,$G21))</f>
        <v>0</v>
      </c>
      <c r="CA21" s="178">
        <f>IF(CA$7&lt;&gt;"",SUMIFS('Bank-1S'!$AD:$AD,'Bank-1S'!$J:$J,"&gt;="&amp;CA$7,'Bank-1S'!$J:$J,"&lt;="&amp;CA$8,'Bank-1S'!$AF:$AF,$O21,'Bank-1S'!$X:$X,$F21,'Bank-1S'!$Y:$Y,$G21),SUMIFS('Bank-1S'!$AD:$AD,'Bank-1S'!$J:$J,CA$8,'Bank-1S'!$AF:$AF,$O21,'Bank-1S'!$X:$X,$F21,'Bank-1S'!$Y:$Y,$G21))</f>
        <v>0</v>
      </c>
      <c r="CB21" s="178">
        <f>IF(CB$7&lt;&gt;"",SUMIFS('Bank-1S'!$AD:$AD,'Bank-1S'!$J:$J,"&gt;="&amp;CB$7,'Bank-1S'!$J:$J,"&lt;="&amp;CB$8,'Bank-1S'!$AF:$AF,$O21,'Bank-1S'!$X:$X,$F21,'Bank-1S'!$Y:$Y,$G21),SUMIFS('Bank-1S'!$AD:$AD,'Bank-1S'!$J:$J,CB$8,'Bank-1S'!$AF:$AF,$O21,'Bank-1S'!$X:$X,$F21,'Bank-1S'!$Y:$Y,$G21))</f>
        <v>0</v>
      </c>
      <c r="CC21" s="178">
        <f>IF(CC$7&lt;&gt;"",SUMIFS('Bank-1S'!$AD:$AD,'Bank-1S'!$J:$J,"&gt;="&amp;CC$7,'Bank-1S'!$J:$J,"&lt;="&amp;CC$8,'Bank-1S'!$AF:$AF,$O21,'Bank-1S'!$X:$X,$F21,'Bank-1S'!$Y:$Y,$G21),SUMIFS('Bank-1S'!$AD:$AD,'Bank-1S'!$J:$J,CC$8,'Bank-1S'!$AF:$AF,$O21,'Bank-1S'!$X:$X,$F21,'Bank-1S'!$Y:$Y,$G21))</f>
        <v>0</v>
      </c>
      <c r="CD21" s="178">
        <f>IF(CD$7&lt;&gt;"",SUMIFS('Bank-1S'!$AD:$AD,'Bank-1S'!$J:$J,"&gt;="&amp;CD$7,'Bank-1S'!$J:$J,"&lt;="&amp;CD$8,'Bank-1S'!$AF:$AF,$O21,'Bank-1S'!$X:$X,$F21,'Bank-1S'!$Y:$Y,$G21),SUMIFS('Bank-1S'!$AD:$AD,'Bank-1S'!$J:$J,CD$8,'Bank-1S'!$AF:$AF,$O21,'Bank-1S'!$X:$X,$F21,'Bank-1S'!$Y:$Y,$G21))</f>
        <v>0</v>
      </c>
      <c r="CE21" s="178">
        <f>IF(CE$7&lt;&gt;"",SUMIFS('Bank-1S'!$AD:$AD,'Bank-1S'!$J:$J,"&gt;="&amp;CE$7,'Bank-1S'!$J:$J,"&lt;="&amp;CE$8,'Bank-1S'!$AF:$AF,$O21,'Bank-1S'!$X:$X,$F21,'Bank-1S'!$Y:$Y,$G21),SUMIFS('Bank-1S'!$AD:$AD,'Bank-1S'!$J:$J,CE$8,'Bank-1S'!$AF:$AF,$O21,'Bank-1S'!$X:$X,$F21,'Bank-1S'!$Y:$Y,$G21))</f>
        <v>0</v>
      </c>
      <c r="CF21" s="178">
        <f>IF(CF$7&lt;&gt;"",SUMIFS('Bank-1S'!$AD:$AD,'Bank-1S'!$J:$J,"&gt;="&amp;CF$7,'Bank-1S'!$J:$J,"&lt;="&amp;CF$8,'Bank-1S'!$AF:$AF,$O21,'Bank-1S'!$X:$X,$F21,'Bank-1S'!$Y:$Y,$G21),SUMIFS('Bank-1S'!$AD:$AD,'Bank-1S'!$J:$J,CF$8,'Bank-1S'!$AF:$AF,$O21,'Bank-1S'!$X:$X,$F21,'Bank-1S'!$Y:$Y,$G21))</f>
        <v>0</v>
      </c>
      <c r="CG21" s="178">
        <f>IF(CG$7&lt;&gt;"",SUMIFS('Bank-1S'!$AD:$AD,'Bank-1S'!$J:$J,"&gt;="&amp;CG$7,'Bank-1S'!$J:$J,"&lt;="&amp;CG$8,'Bank-1S'!$AF:$AF,$O21,'Bank-1S'!$X:$X,$F21,'Bank-1S'!$Y:$Y,$G21),SUMIFS('Bank-1S'!$AD:$AD,'Bank-1S'!$J:$J,CG$8,'Bank-1S'!$AF:$AF,$O21,'Bank-1S'!$X:$X,$F21,'Bank-1S'!$Y:$Y,$G21))</f>
        <v>0</v>
      </c>
      <c r="CH21" s="178">
        <f>IF(CH$7&lt;&gt;"",SUMIFS('Bank-1S'!$AD:$AD,'Bank-1S'!$J:$J,"&gt;="&amp;CH$7,'Bank-1S'!$J:$J,"&lt;="&amp;CH$8,'Bank-1S'!$AF:$AF,$O21,'Bank-1S'!$X:$X,$F21,'Bank-1S'!$Y:$Y,$G21),SUMIFS('Bank-1S'!$AD:$AD,'Bank-1S'!$J:$J,CH$8,'Bank-1S'!$AF:$AF,$O21,'Bank-1S'!$X:$X,$F21,'Bank-1S'!$Y:$Y,$G21))</f>
        <v>0</v>
      </c>
      <c r="CI21" s="178">
        <f>IF(CI$7&lt;&gt;"",SUMIFS('Bank-1S'!$AD:$AD,'Bank-1S'!$J:$J,"&gt;="&amp;CI$7,'Bank-1S'!$J:$J,"&lt;="&amp;CI$8,'Bank-1S'!$AF:$AF,$O21,'Bank-1S'!$X:$X,$F21,'Bank-1S'!$Y:$Y,$G21),SUMIFS('Bank-1S'!$AD:$AD,'Bank-1S'!$J:$J,CI$8,'Bank-1S'!$AF:$AF,$O21,'Bank-1S'!$X:$X,$F21,'Bank-1S'!$Y:$Y,$G21))</f>
        <v>0</v>
      </c>
      <c r="CJ21" s="178">
        <f>IF(CJ$7&lt;&gt;"",SUMIFS('Bank-1S'!$AD:$AD,'Bank-1S'!$J:$J,"&gt;="&amp;CJ$7,'Bank-1S'!$J:$J,"&lt;="&amp;CJ$8,'Bank-1S'!$AF:$AF,$O21,'Bank-1S'!$X:$X,$F21,'Bank-1S'!$Y:$Y,$G21),SUMIFS('Bank-1S'!$AD:$AD,'Bank-1S'!$J:$J,CJ$8,'Bank-1S'!$AF:$AF,$O21,'Bank-1S'!$X:$X,$F21,'Bank-1S'!$Y:$Y,$G21))</f>
        <v>0</v>
      </c>
      <c r="CK21" s="178">
        <f>IF(CK$7&lt;&gt;"",SUMIFS('Bank-1S'!$AD:$AD,'Bank-1S'!$J:$J,"&gt;="&amp;CK$7,'Bank-1S'!$J:$J,"&lt;="&amp;CK$8,'Bank-1S'!$AF:$AF,$O21,'Bank-1S'!$X:$X,$F21,'Bank-1S'!$Y:$Y,$G21),SUMIFS('Bank-1S'!$AD:$AD,'Bank-1S'!$J:$J,CK$8,'Bank-1S'!$AF:$AF,$O21,'Bank-1S'!$X:$X,$F21,'Bank-1S'!$Y:$Y,$G21))</f>
        <v>0</v>
      </c>
      <c r="CL21" s="178">
        <f>IF(CL$7&lt;&gt;"",SUMIFS('Bank-1S'!$AD:$AD,'Bank-1S'!$J:$J,"&gt;="&amp;CL$7,'Bank-1S'!$J:$J,"&lt;="&amp;CL$8,'Bank-1S'!$AF:$AF,$O21,'Bank-1S'!$X:$X,$F21,'Bank-1S'!$Y:$Y,$G21),SUMIFS('Bank-1S'!$AD:$AD,'Bank-1S'!$J:$J,CL$8,'Bank-1S'!$AF:$AF,$O21,'Bank-1S'!$X:$X,$F21,'Bank-1S'!$Y:$Y,$G21))</f>
        <v>0</v>
      </c>
      <c r="CM21" s="178">
        <f>IF(CM$7&lt;&gt;"",SUMIFS('Bank-1S'!$AD:$AD,'Bank-1S'!$J:$J,"&gt;="&amp;CM$7,'Bank-1S'!$J:$J,"&lt;="&amp;CM$8,'Bank-1S'!$AF:$AF,$O21,'Bank-1S'!$X:$X,$F21,'Bank-1S'!$Y:$Y,$G21),SUMIFS('Bank-1S'!$AD:$AD,'Bank-1S'!$J:$J,CM$8,'Bank-1S'!$AF:$AF,$O21,'Bank-1S'!$X:$X,$F21,'Bank-1S'!$Y:$Y,$G21))</f>
        <v>0</v>
      </c>
      <c r="CN21" s="178">
        <f>IF(CN$7&lt;&gt;"",SUMIFS('Bank-1S'!$AD:$AD,'Bank-1S'!$J:$J,"&gt;="&amp;CN$7,'Bank-1S'!$J:$J,"&lt;="&amp;CN$8,'Bank-1S'!$AF:$AF,$O21,'Bank-1S'!$X:$X,$F21,'Bank-1S'!$Y:$Y,$G21),SUMIFS('Bank-1S'!$AD:$AD,'Bank-1S'!$J:$J,CN$8,'Bank-1S'!$AF:$AF,$O21,'Bank-1S'!$X:$X,$F21,'Bank-1S'!$Y:$Y,$G21))</f>
        <v>0</v>
      </c>
      <c r="CO21" s="178">
        <f>IF(CO$7&lt;&gt;"",SUMIFS('Bank-1S'!$AD:$AD,'Bank-1S'!$J:$J,"&gt;="&amp;CO$7,'Bank-1S'!$J:$J,"&lt;="&amp;CO$8,'Bank-1S'!$AF:$AF,$O21,'Bank-1S'!$X:$X,$F21,'Bank-1S'!$Y:$Y,$G21),SUMIFS('Bank-1S'!$AD:$AD,'Bank-1S'!$J:$J,CO$8,'Bank-1S'!$AF:$AF,$O21,'Bank-1S'!$X:$X,$F21,'Bank-1S'!$Y:$Y,$G21))</f>
        <v>0</v>
      </c>
      <c r="CP21" s="178">
        <f>IF(CP$7&lt;&gt;"",SUMIFS('Bank-1S'!$AD:$AD,'Bank-1S'!$J:$J,"&gt;="&amp;CP$7,'Bank-1S'!$J:$J,"&lt;="&amp;CP$8,'Bank-1S'!$AF:$AF,$O21,'Bank-1S'!$X:$X,$F21,'Bank-1S'!$Y:$Y,$G21),SUMIFS('Bank-1S'!$AD:$AD,'Bank-1S'!$J:$J,CP$8,'Bank-1S'!$AF:$AF,$O21,'Bank-1S'!$X:$X,$F21,'Bank-1S'!$Y:$Y,$G21))</f>
        <v>0</v>
      </c>
      <c r="CQ21" s="178">
        <f>IF(CQ$7&lt;&gt;"",SUMIFS('Bank-1S'!$AD:$AD,'Bank-1S'!$J:$J,"&gt;="&amp;CQ$7,'Bank-1S'!$J:$J,"&lt;="&amp;CQ$8,'Bank-1S'!$AF:$AF,$O21,'Bank-1S'!$X:$X,$F21,'Bank-1S'!$Y:$Y,$G21),SUMIFS('Bank-1S'!$AD:$AD,'Bank-1S'!$J:$J,CQ$8,'Bank-1S'!$AF:$AF,$O21,'Bank-1S'!$X:$X,$F21,'Bank-1S'!$Y:$Y,$G21))</f>
        <v>0</v>
      </c>
      <c r="CR21" s="178">
        <f>IF(CR$7&lt;&gt;"",SUMIFS('Bank-1S'!$AD:$AD,'Bank-1S'!$J:$J,"&gt;="&amp;CR$7,'Bank-1S'!$J:$J,"&lt;="&amp;CR$8,'Bank-1S'!$AF:$AF,$O21,'Bank-1S'!$X:$X,$F21,'Bank-1S'!$Y:$Y,$G21),SUMIFS('Bank-1S'!$AD:$AD,'Bank-1S'!$J:$J,CR$8,'Bank-1S'!$AF:$AF,$O21,'Bank-1S'!$X:$X,$F21,'Bank-1S'!$Y:$Y,$G21))</f>
        <v>0</v>
      </c>
      <c r="CS21" s="178">
        <f>IF(CS$7&lt;&gt;"",SUMIFS('Bank-1S'!$AD:$AD,'Bank-1S'!$J:$J,"&gt;="&amp;CS$7,'Bank-1S'!$J:$J,"&lt;="&amp;CS$8,'Bank-1S'!$AF:$AF,$O21,'Bank-1S'!$X:$X,$F21,'Bank-1S'!$Y:$Y,$G21),SUMIFS('Bank-1S'!$AD:$AD,'Bank-1S'!$J:$J,CS$8,'Bank-1S'!$AF:$AF,$O21,'Bank-1S'!$X:$X,$F21,'Bank-1S'!$Y:$Y,$G21))</f>
        <v>0</v>
      </c>
      <c r="CT21" s="178">
        <f>IF(CT$7&lt;&gt;"",SUMIFS('Bank-1S'!$AD:$AD,'Bank-1S'!$J:$J,"&gt;="&amp;CT$7,'Bank-1S'!$J:$J,"&lt;="&amp;CT$8,'Bank-1S'!$AF:$AF,$O21,'Bank-1S'!$X:$X,$F21,'Bank-1S'!$Y:$Y,$G21),SUMIFS('Bank-1S'!$AD:$AD,'Bank-1S'!$J:$J,CT$8,'Bank-1S'!$AF:$AF,$O21,'Bank-1S'!$X:$X,$F21,'Bank-1S'!$Y:$Y,$G21))</f>
        <v>0</v>
      </c>
      <c r="CU21" s="178">
        <f>IF(CU$7&lt;&gt;"",SUMIFS('Bank-1S'!$AD:$AD,'Bank-1S'!$J:$J,"&gt;="&amp;CU$7,'Bank-1S'!$J:$J,"&lt;="&amp;CU$8,'Bank-1S'!$AF:$AF,$O21,'Bank-1S'!$X:$X,$F21,'Bank-1S'!$Y:$Y,$G21),SUMIFS('Bank-1S'!$AD:$AD,'Bank-1S'!$J:$J,CU$8,'Bank-1S'!$AF:$AF,$O21,'Bank-1S'!$X:$X,$F21,'Bank-1S'!$Y:$Y,$G21))</f>
        <v>0</v>
      </c>
    </row>
    <row r="22" spans="1:99" s="181" customFormat="1" ht="10.199999999999999" x14ac:dyDescent="0.2">
      <c r="A22" s="172"/>
      <c r="B22" s="172"/>
      <c r="C22" s="172"/>
      <c r="D22" s="172"/>
      <c r="E22" s="191">
        <v>2</v>
      </c>
      <c r="F22" s="144" t="str">
        <f>F18</f>
        <v>Поступления выручки от продаж</v>
      </c>
      <c r="G22" s="172" t="str">
        <f>lists!$AD$43</f>
        <v>Заказчик-4</v>
      </c>
      <c r="H22" s="172"/>
      <c r="I22" s="172"/>
      <c r="J22" s="172"/>
      <c r="K22" s="172"/>
      <c r="L22" s="172"/>
      <c r="M22" s="172"/>
      <c r="N22" s="173"/>
      <c r="O22" s="172" t="str">
        <f>$O$28</f>
        <v>RUR</v>
      </c>
      <c r="P22" s="173"/>
      <c r="Q22" s="172"/>
      <c r="R22" s="261"/>
      <c r="S22" s="172"/>
      <c r="T22" s="174"/>
      <c r="U22" s="175">
        <f t="shared" si="18"/>
        <v>0</v>
      </c>
      <c r="V22" s="176"/>
      <c r="W22" s="177"/>
      <c r="X22" s="178">
        <f>IF(X$7&lt;&gt;"",SUMIFS('Bank-1S'!$AD:$AD,'Bank-1S'!$J:$J,"&gt;="&amp;X$7,'Bank-1S'!$J:$J,"&lt;="&amp;X$8,'Bank-1S'!$AF:$AF,$O22,'Bank-1S'!$X:$X,$F22,'Bank-1S'!$Y:$Y,$G22),SUMIFS('Bank-1S'!$AD:$AD,'Bank-1S'!$J:$J,X$8,'Bank-1S'!$AF:$AF,$O22,'Bank-1S'!$X:$X,$F22,'Bank-1S'!$Y:$Y,$G22))</f>
        <v>0</v>
      </c>
      <c r="Y22" s="178">
        <f>IF(Y$7&lt;&gt;"",SUMIFS('Bank-1S'!$AD:$AD,'Bank-1S'!$J:$J,"&gt;="&amp;Y$7,'Bank-1S'!$J:$J,"&lt;="&amp;Y$8,'Bank-1S'!$AF:$AF,$O22,'Bank-1S'!$X:$X,$F22,'Bank-1S'!$Y:$Y,$G22),SUMIFS('Bank-1S'!$AD:$AD,'Bank-1S'!$J:$J,Y$8,'Bank-1S'!$AF:$AF,$O22,'Bank-1S'!$X:$X,$F22,'Bank-1S'!$Y:$Y,$G22))</f>
        <v>0</v>
      </c>
      <c r="Z22" s="178">
        <f>IF(Z$7&lt;&gt;"",SUMIFS('Bank-1S'!$AD:$AD,'Bank-1S'!$J:$J,"&gt;="&amp;Z$7,'Bank-1S'!$J:$J,"&lt;="&amp;Z$8,'Bank-1S'!$AF:$AF,$O22,'Bank-1S'!$X:$X,$F22,'Bank-1S'!$Y:$Y,$G22),SUMIFS('Bank-1S'!$AD:$AD,'Bank-1S'!$J:$J,Z$8,'Bank-1S'!$AF:$AF,$O22,'Bank-1S'!$X:$X,$F22,'Bank-1S'!$Y:$Y,$G22))</f>
        <v>0</v>
      </c>
      <c r="AA22" s="178">
        <f>IF(AA$7&lt;&gt;"",SUMIFS('Bank-1S'!$AD:$AD,'Bank-1S'!$J:$J,"&gt;="&amp;AA$7,'Bank-1S'!$J:$J,"&lt;="&amp;AA$8,'Bank-1S'!$AF:$AF,$O22,'Bank-1S'!$X:$X,$F22,'Bank-1S'!$Y:$Y,$G22),SUMIFS('Bank-1S'!$AD:$AD,'Bank-1S'!$J:$J,AA$8,'Bank-1S'!$AF:$AF,$O22,'Bank-1S'!$X:$X,$F22,'Bank-1S'!$Y:$Y,$G22))</f>
        <v>0</v>
      </c>
      <c r="AB22" s="178">
        <f>IF(AB$7&lt;&gt;"",SUMIFS('Bank-1S'!$AD:$AD,'Bank-1S'!$J:$J,"&gt;="&amp;AB$7,'Bank-1S'!$J:$J,"&lt;="&amp;AB$8,'Bank-1S'!$AF:$AF,$O22,'Bank-1S'!$X:$X,$F22,'Bank-1S'!$Y:$Y,$G22),SUMIFS('Bank-1S'!$AD:$AD,'Bank-1S'!$J:$J,AB$8,'Bank-1S'!$AF:$AF,$O22,'Bank-1S'!$X:$X,$F22,'Bank-1S'!$Y:$Y,$G22))</f>
        <v>0</v>
      </c>
      <c r="AC22" s="178">
        <f>IF(AC$7&lt;&gt;"",SUMIFS('Bank-1S'!$AD:$AD,'Bank-1S'!$J:$J,"&gt;="&amp;AC$7,'Bank-1S'!$J:$J,"&lt;="&amp;AC$8,'Bank-1S'!$AF:$AF,$O22,'Bank-1S'!$X:$X,$F22,'Bank-1S'!$Y:$Y,$G22),SUMIFS('Bank-1S'!$AD:$AD,'Bank-1S'!$J:$J,AC$8,'Bank-1S'!$AF:$AF,$O22,'Bank-1S'!$X:$X,$F22,'Bank-1S'!$Y:$Y,$G22))</f>
        <v>0</v>
      </c>
      <c r="AD22" s="178">
        <f>IF(AD$7&lt;&gt;"",SUMIFS('Bank-1S'!$AD:$AD,'Bank-1S'!$J:$J,"&gt;="&amp;AD$7,'Bank-1S'!$J:$J,"&lt;="&amp;AD$8,'Bank-1S'!$AF:$AF,$O22,'Bank-1S'!$X:$X,$F22,'Bank-1S'!$Y:$Y,$G22),SUMIFS('Bank-1S'!$AD:$AD,'Bank-1S'!$J:$J,AD$8,'Bank-1S'!$AF:$AF,$O22,'Bank-1S'!$X:$X,$F22,'Bank-1S'!$Y:$Y,$G22))</f>
        <v>0</v>
      </c>
      <c r="AE22" s="178">
        <f>IF(AE$7&lt;&gt;"",SUMIFS('Bank-1S'!$AD:$AD,'Bank-1S'!$J:$J,"&gt;="&amp;AE$7,'Bank-1S'!$J:$J,"&lt;="&amp;AE$8,'Bank-1S'!$AF:$AF,$O22,'Bank-1S'!$X:$X,$F22,'Bank-1S'!$Y:$Y,$G22),SUMIFS('Bank-1S'!$AD:$AD,'Bank-1S'!$J:$J,AE$8,'Bank-1S'!$AF:$AF,$O22,'Bank-1S'!$X:$X,$F22,'Bank-1S'!$Y:$Y,$G22))</f>
        <v>0</v>
      </c>
      <c r="AF22" s="178">
        <f>IF(AF$7&lt;&gt;"",SUMIFS('Bank-1S'!$AD:$AD,'Bank-1S'!$J:$J,"&gt;="&amp;AF$7,'Bank-1S'!$J:$J,"&lt;="&amp;AF$8,'Bank-1S'!$AF:$AF,$O22,'Bank-1S'!$X:$X,$F22,'Bank-1S'!$Y:$Y,$G22),SUMIFS('Bank-1S'!$AD:$AD,'Bank-1S'!$J:$J,AF$8,'Bank-1S'!$AF:$AF,$O22,'Bank-1S'!$X:$X,$F22,'Bank-1S'!$Y:$Y,$G22))</f>
        <v>0</v>
      </c>
      <c r="AG22" s="178">
        <f>IF(AG$7&lt;&gt;"",SUMIFS('Bank-1S'!$AD:$AD,'Bank-1S'!$J:$J,"&gt;="&amp;AG$7,'Bank-1S'!$J:$J,"&lt;="&amp;AG$8,'Bank-1S'!$AF:$AF,$O22,'Bank-1S'!$X:$X,$F22,'Bank-1S'!$Y:$Y,$G22),SUMIFS('Bank-1S'!$AD:$AD,'Bank-1S'!$J:$J,AG$8,'Bank-1S'!$AF:$AF,$O22,'Bank-1S'!$X:$X,$F22,'Bank-1S'!$Y:$Y,$G22))</f>
        <v>0</v>
      </c>
      <c r="AH22" s="178">
        <f>IF(AH$7&lt;&gt;"",SUMIFS('Bank-1S'!$AD:$AD,'Bank-1S'!$J:$J,"&gt;="&amp;AH$7,'Bank-1S'!$J:$J,"&lt;="&amp;AH$8,'Bank-1S'!$AF:$AF,$O22,'Bank-1S'!$X:$X,$F22,'Bank-1S'!$Y:$Y,$G22),SUMIFS('Bank-1S'!$AD:$AD,'Bank-1S'!$J:$J,AH$8,'Bank-1S'!$AF:$AF,$O22,'Bank-1S'!$X:$X,$F22,'Bank-1S'!$Y:$Y,$G22))</f>
        <v>0</v>
      </c>
      <c r="AI22" s="178">
        <f>IF(AI$7&lt;&gt;"",SUMIFS('Bank-1S'!$AD:$AD,'Bank-1S'!$J:$J,"&gt;="&amp;AI$7,'Bank-1S'!$J:$J,"&lt;="&amp;AI$8,'Bank-1S'!$AF:$AF,$O22,'Bank-1S'!$X:$X,$F22,'Bank-1S'!$Y:$Y,$G22),SUMIFS('Bank-1S'!$AD:$AD,'Bank-1S'!$J:$J,AI$8,'Bank-1S'!$AF:$AF,$O22,'Bank-1S'!$X:$X,$F22,'Bank-1S'!$Y:$Y,$G22))</f>
        <v>0</v>
      </c>
      <c r="AJ22" s="178">
        <f>IF(AJ$7&lt;&gt;"",SUMIFS('Bank-1S'!$AD:$AD,'Bank-1S'!$J:$J,"&gt;="&amp;AJ$7,'Bank-1S'!$J:$J,"&lt;="&amp;AJ$8,'Bank-1S'!$AF:$AF,$O22,'Bank-1S'!$X:$X,$F22,'Bank-1S'!$Y:$Y,$G22),SUMIFS('Bank-1S'!$AD:$AD,'Bank-1S'!$J:$J,AJ$8,'Bank-1S'!$AF:$AF,$O22,'Bank-1S'!$X:$X,$F22,'Bank-1S'!$Y:$Y,$G22))</f>
        <v>0</v>
      </c>
      <c r="AK22" s="178">
        <f>IF(AK$7&lt;&gt;"",SUMIFS('Bank-1S'!$AD:$AD,'Bank-1S'!$J:$J,"&gt;="&amp;AK$7,'Bank-1S'!$J:$J,"&lt;="&amp;AK$8,'Bank-1S'!$AF:$AF,$O22,'Bank-1S'!$X:$X,$F22,'Bank-1S'!$Y:$Y,$G22),SUMIFS('Bank-1S'!$AD:$AD,'Bank-1S'!$J:$J,AK$8,'Bank-1S'!$AF:$AF,$O22,'Bank-1S'!$X:$X,$F22,'Bank-1S'!$Y:$Y,$G22))</f>
        <v>0</v>
      </c>
      <c r="AL22" s="178">
        <f>IF(AL$7&lt;&gt;"",SUMIFS('Bank-1S'!$AD:$AD,'Bank-1S'!$J:$J,"&gt;="&amp;AL$7,'Bank-1S'!$J:$J,"&lt;="&amp;AL$8,'Bank-1S'!$AF:$AF,$O22,'Bank-1S'!$X:$X,$F22,'Bank-1S'!$Y:$Y,$G22),SUMIFS('Bank-1S'!$AD:$AD,'Bank-1S'!$J:$J,AL$8,'Bank-1S'!$AF:$AF,$O22,'Bank-1S'!$X:$X,$F22,'Bank-1S'!$Y:$Y,$G22))</f>
        <v>0</v>
      </c>
      <c r="AM22" s="178">
        <f>IF(AM$7&lt;&gt;"",SUMIFS('Bank-1S'!$AD:$AD,'Bank-1S'!$J:$J,"&gt;="&amp;AM$7,'Bank-1S'!$J:$J,"&lt;="&amp;AM$8,'Bank-1S'!$AF:$AF,$O22,'Bank-1S'!$X:$X,$F22,'Bank-1S'!$Y:$Y,$G22),SUMIFS('Bank-1S'!$AD:$AD,'Bank-1S'!$J:$J,AM$8,'Bank-1S'!$AF:$AF,$O22,'Bank-1S'!$X:$X,$F22,'Bank-1S'!$Y:$Y,$G22))</f>
        <v>0</v>
      </c>
      <c r="AN22" s="178">
        <f>IF(AN$7&lt;&gt;"",SUMIFS('Bank-1S'!$AD:$AD,'Bank-1S'!$J:$J,"&gt;="&amp;AN$7,'Bank-1S'!$J:$J,"&lt;="&amp;AN$8,'Bank-1S'!$AF:$AF,$O22,'Bank-1S'!$X:$X,$F22,'Bank-1S'!$Y:$Y,$G22),SUMIFS('Bank-1S'!$AD:$AD,'Bank-1S'!$J:$J,AN$8,'Bank-1S'!$AF:$AF,$O22,'Bank-1S'!$X:$X,$F22,'Bank-1S'!$Y:$Y,$G22))</f>
        <v>0</v>
      </c>
      <c r="AO22" s="178">
        <f>IF(AO$7&lt;&gt;"",SUMIFS('Bank-1S'!$AD:$AD,'Bank-1S'!$J:$J,"&gt;="&amp;AO$7,'Bank-1S'!$J:$J,"&lt;="&amp;AO$8,'Bank-1S'!$AF:$AF,$O22,'Bank-1S'!$X:$X,$F22,'Bank-1S'!$Y:$Y,$G22),SUMIFS('Bank-1S'!$AD:$AD,'Bank-1S'!$J:$J,AO$8,'Bank-1S'!$AF:$AF,$O22,'Bank-1S'!$X:$X,$F22,'Bank-1S'!$Y:$Y,$G22))</f>
        <v>0</v>
      </c>
      <c r="AP22" s="178">
        <f>IF(AP$7&lt;&gt;"",SUMIFS('Bank-1S'!$AD:$AD,'Bank-1S'!$J:$J,"&gt;="&amp;AP$7,'Bank-1S'!$J:$J,"&lt;="&amp;AP$8,'Bank-1S'!$AF:$AF,$O22,'Bank-1S'!$X:$X,$F22,'Bank-1S'!$Y:$Y,$G22),SUMIFS('Bank-1S'!$AD:$AD,'Bank-1S'!$J:$J,AP$8,'Bank-1S'!$AF:$AF,$O22,'Bank-1S'!$X:$X,$F22,'Bank-1S'!$Y:$Y,$G22))</f>
        <v>0</v>
      </c>
      <c r="AQ22" s="178">
        <f>IF(AQ$7&lt;&gt;"",SUMIFS('Bank-1S'!$AD:$AD,'Bank-1S'!$J:$J,"&gt;="&amp;AQ$7,'Bank-1S'!$J:$J,"&lt;="&amp;AQ$8,'Bank-1S'!$AF:$AF,$O22,'Bank-1S'!$X:$X,$F22,'Bank-1S'!$Y:$Y,$G22),SUMIFS('Bank-1S'!$AD:$AD,'Bank-1S'!$J:$J,AQ$8,'Bank-1S'!$AF:$AF,$O22,'Bank-1S'!$X:$X,$F22,'Bank-1S'!$Y:$Y,$G22))</f>
        <v>0</v>
      </c>
      <c r="AR22" s="178">
        <f>IF(AR$7&lt;&gt;"",SUMIFS('Bank-1S'!$AD:$AD,'Bank-1S'!$J:$J,"&gt;="&amp;AR$7,'Bank-1S'!$J:$J,"&lt;="&amp;AR$8,'Bank-1S'!$AF:$AF,$O22,'Bank-1S'!$X:$X,$F22,'Bank-1S'!$Y:$Y,$G22),SUMIFS('Bank-1S'!$AD:$AD,'Bank-1S'!$J:$J,AR$8,'Bank-1S'!$AF:$AF,$O22,'Bank-1S'!$X:$X,$F22,'Bank-1S'!$Y:$Y,$G22))</f>
        <v>0</v>
      </c>
      <c r="AS22" s="178">
        <f>IF(AS$7&lt;&gt;"",SUMIFS('Bank-1S'!$AD:$AD,'Bank-1S'!$J:$J,"&gt;="&amp;AS$7,'Bank-1S'!$J:$J,"&lt;="&amp;AS$8,'Bank-1S'!$AF:$AF,$O22,'Bank-1S'!$X:$X,$F22,'Bank-1S'!$Y:$Y,$G22),SUMIFS('Bank-1S'!$AD:$AD,'Bank-1S'!$J:$J,AS$8,'Bank-1S'!$AF:$AF,$O22,'Bank-1S'!$X:$X,$F22,'Bank-1S'!$Y:$Y,$G22))</f>
        <v>0</v>
      </c>
      <c r="AT22" s="178">
        <f>IF(AT$7&lt;&gt;"",SUMIFS('Bank-1S'!$AD:$AD,'Bank-1S'!$J:$J,"&gt;="&amp;AT$7,'Bank-1S'!$J:$J,"&lt;="&amp;AT$8,'Bank-1S'!$AF:$AF,$O22,'Bank-1S'!$X:$X,$F22,'Bank-1S'!$Y:$Y,$G22),SUMIFS('Bank-1S'!$AD:$AD,'Bank-1S'!$J:$J,AT$8,'Bank-1S'!$AF:$AF,$O22,'Bank-1S'!$X:$X,$F22,'Bank-1S'!$Y:$Y,$G22))</f>
        <v>0</v>
      </c>
      <c r="AU22" s="178">
        <f>IF(AU$7&lt;&gt;"",SUMIFS('Bank-1S'!$AD:$AD,'Bank-1S'!$J:$J,"&gt;="&amp;AU$7,'Bank-1S'!$J:$J,"&lt;="&amp;AU$8,'Bank-1S'!$AF:$AF,$O22,'Bank-1S'!$X:$X,$F22,'Bank-1S'!$Y:$Y,$G22),SUMIFS('Bank-1S'!$AD:$AD,'Bank-1S'!$J:$J,AU$8,'Bank-1S'!$AF:$AF,$O22,'Bank-1S'!$X:$X,$F22,'Bank-1S'!$Y:$Y,$G22))</f>
        <v>0</v>
      </c>
      <c r="AV22" s="178">
        <f>IF(AV$7&lt;&gt;"",SUMIFS('Bank-1S'!$AD:$AD,'Bank-1S'!$J:$J,"&gt;="&amp;AV$7,'Bank-1S'!$J:$J,"&lt;="&amp;AV$8,'Bank-1S'!$AF:$AF,$O22,'Bank-1S'!$X:$X,$F22,'Bank-1S'!$Y:$Y,$G22),SUMIFS('Bank-1S'!$AD:$AD,'Bank-1S'!$J:$J,AV$8,'Bank-1S'!$AF:$AF,$O22,'Bank-1S'!$X:$X,$F22,'Bank-1S'!$Y:$Y,$G22))</f>
        <v>0</v>
      </c>
      <c r="AW22" s="178">
        <f>IF(AW$7&lt;&gt;"",SUMIFS('Bank-1S'!$AD:$AD,'Bank-1S'!$J:$J,"&gt;="&amp;AW$7,'Bank-1S'!$J:$J,"&lt;="&amp;AW$8,'Bank-1S'!$AF:$AF,$O22,'Bank-1S'!$X:$X,$F22,'Bank-1S'!$Y:$Y,$G22),SUMIFS('Bank-1S'!$AD:$AD,'Bank-1S'!$J:$J,AW$8,'Bank-1S'!$AF:$AF,$O22,'Bank-1S'!$X:$X,$F22,'Bank-1S'!$Y:$Y,$G22))</f>
        <v>0</v>
      </c>
      <c r="AX22" s="178">
        <f>IF(AX$7&lt;&gt;"",SUMIFS('Bank-1S'!$AD:$AD,'Bank-1S'!$J:$J,"&gt;="&amp;AX$7,'Bank-1S'!$J:$J,"&lt;="&amp;AX$8,'Bank-1S'!$AF:$AF,$O22,'Bank-1S'!$X:$X,$F22,'Bank-1S'!$Y:$Y,$G22),SUMIFS('Bank-1S'!$AD:$AD,'Bank-1S'!$J:$J,AX$8,'Bank-1S'!$AF:$AF,$O22,'Bank-1S'!$X:$X,$F22,'Bank-1S'!$Y:$Y,$G22))</f>
        <v>0</v>
      </c>
      <c r="AY22" s="178">
        <f>IF(AY$7&lt;&gt;"",SUMIFS('Bank-1S'!$AD:$AD,'Bank-1S'!$J:$J,"&gt;="&amp;AY$7,'Bank-1S'!$J:$J,"&lt;="&amp;AY$8,'Bank-1S'!$AF:$AF,$O22,'Bank-1S'!$X:$X,$F22,'Bank-1S'!$Y:$Y,$G22),SUMIFS('Bank-1S'!$AD:$AD,'Bank-1S'!$J:$J,AY$8,'Bank-1S'!$AF:$AF,$O22,'Bank-1S'!$X:$X,$F22,'Bank-1S'!$Y:$Y,$G22))</f>
        <v>0</v>
      </c>
      <c r="AZ22" s="178">
        <f>IF(AZ$7&lt;&gt;"",SUMIFS('Bank-1S'!$AD:$AD,'Bank-1S'!$J:$J,"&gt;="&amp;AZ$7,'Bank-1S'!$J:$J,"&lt;="&amp;AZ$8,'Bank-1S'!$AF:$AF,$O22,'Bank-1S'!$X:$X,$F22,'Bank-1S'!$Y:$Y,$G22),SUMIFS('Bank-1S'!$AD:$AD,'Bank-1S'!$J:$J,AZ$8,'Bank-1S'!$AF:$AF,$O22,'Bank-1S'!$X:$X,$F22,'Bank-1S'!$Y:$Y,$G22))</f>
        <v>0</v>
      </c>
      <c r="BA22" s="178">
        <f>IF(BA$7&lt;&gt;"",SUMIFS('Bank-1S'!$AD:$AD,'Bank-1S'!$J:$J,"&gt;="&amp;BA$7,'Bank-1S'!$J:$J,"&lt;="&amp;BA$8,'Bank-1S'!$AF:$AF,$O22,'Bank-1S'!$X:$X,$F22,'Bank-1S'!$Y:$Y,$G22),SUMIFS('Bank-1S'!$AD:$AD,'Bank-1S'!$J:$J,BA$8,'Bank-1S'!$AF:$AF,$O22,'Bank-1S'!$X:$X,$F22,'Bank-1S'!$Y:$Y,$G22))</f>
        <v>0</v>
      </c>
      <c r="BB22" s="178">
        <f>IF(BB$7&lt;&gt;"",SUMIFS('Bank-1S'!$AD:$AD,'Bank-1S'!$J:$J,"&gt;="&amp;BB$7,'Bank-1S'!$J:$J,"&lt;="&amp;BB$8,'Bank-1S'!$AF:$AF,$O22,'Bank-1S'!$X:$X,$F22,'Bank-1S'!$Y:$Y,$G22),SUMIFS('Bank-1S'!$AD:$AD,'Bank-1S'!$J:$J,BB$8,'Bank-1S'!$AF:$AF,$O22,'Bank-1S'!$X:$X,$F22,'Bank-1S'!$Y:$Y,$G22))</f>
        <v>0</v>
      </c>
      <c r="BC22" s="178">
        <f>IF(BC$7&lt;&gt;"",SUMIFS('Bank-1S'!$AD:$AD,'Bank-1S'!$J:$J,"&gt;="&amp;BC$7,'Bank-1S'!$J:$J,"&lt;="&amp;BC$8,'Bank-1S'!$AF:$AF,$O22,'Bank-1S'!$X:$X,$F22,'Bank-1S'!$Y:$Y,$G22),SUMIFS('Bank-1S'!$AD:$AD,'Bank-1S'!$J:$J,BC$8,'Bank-1S'!$AF:$AF,$O22,'Bank-1S'!$X:$X,$F22,'Bank-1S'!$Y:$Y,$G22))</f>
        <v>0</v>
      </c>
      <c r="BD22" s="178">
        <f>IF(BD$7&lt;&gt;"",SUMIFS('Bank-1S'!$AD:$AD,'Bank-1S'!$J:$J,"&gt;="&amp;BD$7,'Bank-1S'!$J:$J,"&lt;="&amp;BD$8,'Bank-1S'!$AF:$AF,$O22,'Bank-1S'!$X:$X,$F22,'Bank-1S'!$Y:$Y,$G22),SUMIFS('Bank-1S'!$AD:$AD,'Bank-1S'!$J:$J,BD$8,'Bank-1S'!$AF:$AF,$O22,'Bank-1S'!$X:$X,$F22,'Bank-1S'!$Y:$Y,$G22))</f>
        <v>0</v>
      </c>
      <c r="BE22" s="178">
        <f>IF(BE$7&lt;&gt;"",SUMIFS('Bank-1S'!$AD:$AD,'Bank-1S'!$J:$J,"&gt;="&amp;BE$7,'Bank-1S'!$J:$J,"&lt;="&amp;BE$8,'Bank-1S'!$AF:$AF,$O22,'Bank-1S'!$X:$X,$F22,'Bank-1S'!$Y:$Y,$G22),SUMIFS('Bank-1S'!$AD:$AD,'Bank-1S'!$J:$J,BE$8,'Bank-1S'!$AF:$AF,$O22,'Bank-1S'!$X:$X,$F22,'Bank-1S'!$Y:$Y,$G22))</f>
        <v>0</v>
      </c>
      <c r="BF22" s="178">
        <f>IF(BF$7&lt;&gt;"",SUMIFS('Bank-1S'!$AD:$AD,'Bank-1S'!$J:$J,"&gt;="&amp;BF$7,'Bank-1S'!$J:$J,"&lt;="&amp;BF$8,'Bank-1S'!$AF:$AF,$O22,'Bank-1S'!$X:$X,$F22,'Bank-1S'!$Y:$Y,$G22),SUMIFS('Bank-1S'!$AD:$AD,'Bank-1S'!$J:$J,BF$8,'Bank-1S'!$AF:$AF,$O22,'Bank-1S'!$X:$X,$F22,'Bank-1S'!$Y:$Y,$G22))</f>
        <v>0</v>
      </c>
      <c r="BG22" s="178">
        <f>IF(BG$7&lt;&gt;"",SUMIFS('Bank-1S'!$AD:$AD,'Bank-1S'!$J:$J,"&gt;="&amp;BG$7,'Bank-1S'!$J:$J,"&lt;="&amp;BG$8,'Bank-1S'!$AF:$AF,$O22,'Bank-1S'!$X:$X,$F22,'Bank-1S'!$Y:$Y,$G22),SUMIFS('Bank-1S'!$AD:$AD,'Bank-1S'!$J:$J,BG$8,'Bank-1S'!$AF:$AF,$O22,'Bank-1S'!$X:$X,$F22,'Bank-1S'!$Y:$Y,$G22))</f>
        <v>0</v>
      </c>
      <c r="BH22" s="178">
        <f>IF(BH$7&lt;&gt;"",SUMIFS('Bank-1S'!$AD:$AD,'Bank-1S'!$J:$J,"&gt;="&amp;BH$7,'Bank-1S'!$J:$J,"&lt;="&amp;BH$8,'Bank-1S'!$AF:$AF,$O22,'Bank-1S'!$X:$X,$F22,'Bank-1S'!$Y:$Y,$G22),SUMIFS('Bank-1S'!$AD:$AD,'Bank-1S'!$J:$J,BH$8,'Bank-1S'!$AF:$AF,$O22,'Bank-1S'!$X:$X,$F22,'Bank-1S'!$Y:$Y,$G22))</f>
        <v>0</v>
      </c>
      <c r="BI22" s="178">
        <f>IF(BI$7&lt;&gt;"",SUMIFS('Bank-1S'!$AD:$AD,'Bank-1S'!$J:$J,"&gt;="&amp;BI$7,'Bank-1S'!$J:$J,"&lt;="&amp;BI$8,'Bank-1S'!$AF:$AF,$O22,'Bank-1S'!$X:$X,$F22,'Bank-1S'!$Y:$Y,$G22),SUMIFS('Bank-1S'!$AD:$AD,'Bank-1S'!$J:$J,BI$8,'Bank-1S'!$AF:$AF,$O22,'Bank-1S'!$X:$X,$F22,'Bank-1S'!$Y:$Y,$G22))</f>
        <v>0</v>
      </c>
      <c r="BJ22" s="178">
        <f>IF(BJ$7&lt;&gt;"",SUMIFS('Bank-1S'!$AD:$AD,'Bank-1S'!$J:$J,"&gt;="&amp;BJ$7,'Bank-1S'!$J:$J,"&lt;="&amp;BJ$8,'Bank-1S'!$AF:$AF,$O22,'Bank-1S'!$X:$X,$F22,'Bank-1S'!$Y:$Y,$G22),SUMIFS('Bank-1S'!$AD:$AD,'Bank-1S'!$J:$J,BJ$8,'Bank-1S'!$AF:$AF,$O22,'Bank-1S'!$X:$X,$F22,'Bank-1S'!$Y:$Y,$G22))</f>
        <v>0</v>
      </c>
      <c r="BK22" s="178">
        <f>IF(BK$7&lt;&gt;"",SUMIFS('Bank-1S'!$AD:$AD,'Bank-1S'!$J:$J,"&gt;="&amp;BK$7,'Bank-1S'!$J:$J,"&lt;="&amp;BK$8,'Bank-1S'!$AF:$AF,$O22,'Bank-1S'!$X:$X,$F22,'Bank-1S'!$Y:$Y,$G22),SUMIFS('Bank-1S'!$AD:$AD,'Bank-1S'!$J:$J,BK$8,'Bank-1S'!$AF:$AF,$O22,'Bank-1S'!$X:$X,$F22,'Bank-1S'!$Y:$Y,$G22))</f>
        <v>0</v>
      </c>
      <c r="BL22" s="178">
        <f>IF(BL$7&lt;&gt;"",SUMIFS('Bank-1S'!$AD:$AD,'Bank-1S'!$J:$J,"&gt;="&amp;BL$7,'Bank-1S'!$J:$J,"&lt;="&amp;BL$8,'Bank-1S'!$AF:$AF,$O22,'Bank-1S'!$X:$X,$F22,'Bank-1S'!$Y:$Y,$G22),SUMIFS('Bank-1S'!$AD:$AD,'Bank-1S'!$J:$J,BL$8,'Bank-1S'!$AF:$AF,$O22,'Bank-1S'!$X:$X,$F22,'Bank-1S'!$Y:$Y,$G22))</f>
        <v>0</v>
      </c>
      <c r="BM22" s="178">
        <f>IF(BM$7&lt;&gt;"",SUMIFS('Bank-1S'!$AD:$AD,'Bank-1S'!$J:$J,"&gt;="&amp;BM$7,'Bank-1S'!$J:$J,"&lt;="&amp;BM$8,'Bank-1S'!$AF:$AF,$O22,'Bank-1S'!$X:$X,$F22,'Bank-1S'!$Y:$Y,$G22),SUMIFS('Bank-1S'!$AD:$AD,'Bank-1S'!$J:$J,BM$8,'Bank-1S'!$AF:$AF,$O22,'Bank-1S'!$X:$X,$F22,'Bank-1S'!$Y:$Y,$G22))</f>
        <v>0</v>
      </c>
      <c r="BN22" s="178">
        <f>IF(BN$7&lt;&gt;"",SUMIFS('Bank-1S'!$AD:$AD,'Bank-1S'!$J:$J,"&gt;="&amp;BN$7,'Bank-1S'!$J:$J,"&lt;="&amp;BN$8,'Bank-1S'!$AF:$AF,$O22,'Bank-1S'!$X:$X,$F22,'Bank-1S'!$Y:$Y,$G22),SUMIFS('Bank-1S'!$AD:$AD,'Bank-1S'!$J:$J,BN$8,'Bank-1S'!$AF:$AF,$O22,'Bank-1S'!$X:$X,$F22,'Bank-1S'!$Y:$Y,$G22))</f>
        <v>0</v>
      </c>
      <c r="BO22" s="178">
        <f>IF(BO$7&lt;&gt;"",SUMIFS('Bank-1S'!$AD:$AD,'Bank-1S'!$J:$J,"&gt;="&amp;BO$7,'Bank-1S'!$J:$J,"&lt;="&amp;BO$8,'Bank-1S'!$AF:$AF,$O22,'Bank-1S'!$X:$X,$F22,'Bank-1S'!$Y:$Y,$G22),SUMIFS('Bank-1S'!$AD:$AD,'Bank-1S'!$J:$J,BO$8,'Bank-1S'!$AF:$AF,$O22,'Bank-1S'!$X:$X,$F22,'Bank-1S'!$Y:$Y,$G22))</f>
        <v>0</v>
      </c>
      <c r="BP22" s="178">
        <f>IF(BP$7&lt;&gt;"",SUMIFS('Bank-1S'!$AD:$AD,'Bank-1S'!$J:$J,"&gt;="&amp;BP$7,'Bank-1S'!$J:$J,"&lt;="&amp;BP$8,'Bank-1S'!$AF:$AF,$O22,'Bank-1S'!$X:$X,$F22,'Bank-1S'!$Y:$Y,$G22),SUMIFS('Bank-1S'!$AD:$AD,'Bank-1S'!$J:$J,BP$8,'Bank-1S'!$AF:$AF,$O22,'Bank-1S'!$X:$X,$F22,'Bank-1S'!$Y:$Y,$G22))</f>
        <v>0</v>
      </c>
      <c r="BQ22" s="178">
        <f>IF(BQ$7&lt;&gt;"",SUMIFS('Bank-1S'!$AD:$AD,'Bank-1S'!$J:$J,"&gt;="&amp;BQ$7,'Bank-1S'!$J:$J,"&lt;="&amp;BQ$8,'Bank-1S'!$AF:$AF,$O22,'Bank-1S'!$X:$X,$F22,'Bank-1S'!$Y:$Y,$G22),SUMIFS('Bank-1S'!$AD:$AD,'Bank-1S'!$J:$J,BQ$8,'Bank-1S'!$AF:$AF,$O22,'Bank-1S'!$X:$X,$F22,'Bank-1S'!$Y:$Y,$G22))</f>
        <v>0</v>
      </c>
      <c r="BR22" s="178">
        <f>IF(BR$7&lt;&gt;"",SUMIFS('Bank-1S'!$AD:$AD,'Bank-1S'!$J:$J,"&gt;="&amp;BR$7,'Bank-1S'!$J:$J,"&lt;="&amp;BR$8,'Bank-1S'!$AF:$AF,$O22,'Bank-1S'!$X:$X,$F22,'Bank-1S'!$Y:$Y,$G22),SUMIFS('Bank-1S'!$AD:$AD,'Bank-1S'!$J:$J,BR$8,'Bank-1S'!$AF:$AF,$O22,'Bank-1S'!$X:$X,$F22,'Bank-1S'!$Y:$Y,$G22))</f>
        <v>0</v>
      </c>
      <c r="BS22" s="178">
        <f>IF(BS$7&lt;&gt;"",SUMIFS('Bank-1S'!$AD:$AD,'Bank-1S'!$J:$J,"&gt;="&amp;BS$7,'Bank-1S'!$J:$J,"&lt;="&amp;BS$8,'Bank-1S'!$AF:$AF,$O22,'Bank-1S'!$X:$X,$F22,'Bank-1S'!$Y:$Y,$G22),SUMIFS('Bank-1S'!$AD:$AD,'Bank-1S'!$J:$J,BS$8,'Bank-1S'!$AF:$AF,$O22,'Bank-1S'!$X:$X,$F22,'Bank-1S'!$Y:$Y,$G22))</f>
        <v>0</v>
      </c>
      <c r="BT22" s="178">
        <f>IF(BT$7&lt;&gt;"",SUMIFS('Bank-1S'!$AD:$AD,'Bank-1S'!$J:$J,"&gt;="&amp;BT$7,'Bank-1S'!$J:$J,"&lt;="&amp;BT$8,'Bank-1S'!$AF:$AF,$O22,'Bank-1S'!$X:$X,$F22,'Bank-1S'!$Y:$Y,$G22),SUMIFS('Bank-1S'!$AD:$AD,'Bank-1S'!$J:$J,BT$8,'Bank-1S'!$AF:$AF,$O22,'Bank-1S'!$X:$X,$F22,'Bank-1S'!$Y:$Y,$G22))</f>
        <v>0</v>
      </c>
      <c r="BU22" s="178">
        <f>IF(BU$7&lt;&gt;"",SUMIFS('Bank-1S'!$AD:$AD,'Bank-1S'!$J:$J,"&gt;="&amp;BU$7,'Bank-1S'!$J:$J,"&lt;="&amp;BU$8,'Bank-1S'!$AF:$AF,$O22,'Bank-1S'!$X:$X,$F22,'Bank-1S'!$Y:$Y,$G22),SUMIFS('Bank-1S'!$AD:$AD,'Bank-1S'!$J:$J,BU$8,'Bank-1S'!$AF:$AF,$O22,'Bank-1S'!$X:$X,$F22,'Bank-1S'!$Y:$Y,$G22))</f>
        <v>0</v>
      </c>
      <c r="BV22" s="178">
        <f>IF(BV$7&lt;&gt;"",SUMIFS('Bank-1S'!$AD:$AD,'Bank-1S'!$J:$J,"&gt;="&amp;BV$7,'Bank-1S'!$J:$J,"&lt;="&amp;BV$8,'Bank-1S'!$AF:$AF,$O22,'Bank-1S'!$X:$X,$F22,'Bank-1S'!$Y:$Y,$G22),SUMIFS('Bank-1S'!$AD:$AD,'Bank-1S'!$J:$J,BV$8,'Bank-1S'!$AF:$AF,$O22,'Bank-1S'!$X:$X,$F22,'Bank-1S'!$Y:$Y,$G22))</f>
        <v>0</v>
      </c>
      <c r="BW22" s="178">
        <f>IF(BW$7&lt;&gt;"",SUMIFS('Bank-1S'!$AD:$AD,'Bank-1S'!$J:$J,"&gt;="&amp;BW$7,'Bank-1S'!$J:$J,"&lt;="&amp;BW$8,'Bank-1S'!$AF:$AF,$O22,'Bank-1S'!$X:$X,$F22,'Bank-1S'!$Y:$Y,$G22),SUMIFS('Bank-1S'!$AD:$AD,'Bank-1S'!$J:$J,BW$8,'Bank-1S'!$AF:$AF,$O22,'Bank-1S'!$X:$X,$F22,'Bank-1S'!$Y:$Y,$G22))</f>
        <v>0</v>
      </c>
      <c r="BX22" s="178">
        <f>IF(BX$7&lt;&gt;"",SUMIFS('Bank-1S'!$AD:$AD,'Bank-1S'!$J:$J,"&gt;="&amp;BX$7,'Bank-1S'!$J:$J,"&lt;="&amp;BX$8,'Bank-1S'!$AF:$AF,$O22,'Bank-1S'!$X:$X,$F22,'Bank-1S'!$Y:$Y,$G22),SUMIFS('Bank-1S'!$AD:$AD,'Bank-1S'!$J:$J,BX$8,'Bank-1S'!$AF:$AF,$O22,'Bank-1S'!$X:$X,$F22,'Bank-1S'!$Y:$Y,$G22))</f>
        <v>0</v>
      </c>
      <c r="BY22" s="178">
        <f>IF(BY$7&lt;&gt;"",SUMIFS('Bank-1S'!$AD:$AD,'Bank-1S'!$J:$J,"&gt;="&amp;BY$7,'Bank-1S'!$J:$J,"&lt;="&amp;BY$8,'Bank-1S'!$AF:$AF,$O22,'Bank-1S'!$X:$X,$F22,'Bank-1S'!$Y:$Y,$G22),SUMIFS('Bank-1S'!$AD:$AD,'Bank-1S'!$J:$J,BY$8,'Bank-1S'!$AF:$AF,$O22,'Bank-1S'!$X:$X,$F22,'Bank-1S'!$Y:$Y,$G22))</f>
        <v>0</v>
      </c>
      <c r="BZ22" s="178">
        <f>IF(BZ$7&lt;&gt;"",SUMIFS('Bank-1S'!$AD:$AD,'Bank-1S'!$J:$J,"&gt;="&amp;BZ$7,'Bank-1S'!$J:$J,"&lt;="&amp;BZ$8,'Bank-1S'!$AF:$AF,$O22,'Bank-1S'!$X:$X,$F22,'Bank-1S'!$Y:$Y,$G22),SUMIFS('Bank-1S'!$AD:$AD,'Bank-1S'!$J:$J,BZ$8,'Bank-1S'!$AF:$AF,$O22,'Bank-1S'!$X:$X,$F22,'Bank-1S'!$Y:$Y,$G22))</f>
        <v>0</v>
      </c>
      <c r="CA22" s="178">
        <f>IF(CA$7&lt;&gt;"",SUMIFS('Bank-1S'!$AD:$AD,'Bank-1S'!$J:$J,"&gt;="&amp;CA$7,'Bank-1S'!$J:$J,"&lt;="&amp;CA$8,'Bank-1S'!$AF:$AF,$O22,'Bank-1S'!$X:$X,$F22,'Bank-1S'!$Y:$Y,$G22),SUMIFS('Bank-1S'!$AD:$AD,'Bank-1S'!$J:$J,CA$8,'Bank-1S'!$AF:$AF,$O22,'Bank-1S'!$X:$X,$F22,'Bank-1S'!$Y:$Y,$G22))</f>
        <v>0</v>
      </c>
      <c r="CB22" s="178">
        <f>IF(CB$7&lt;&gt;"",SUMIFS('Bank-1S'!$AD:$AD,'Bank-1S'!$J:$J,"&gt;="&amp;CB$7,'Bank-1S'!$J:$J,"&lt;="&amp;CB$8,'Bank-1S'!$AF:$AF,$O22,'Bank-1S'!$X:$X,$F22,'Bank-1S'!$Y:$Y,$G22),SUMIFS('Bank-1S'!$AD:$AD,'Bank-1S'!$J:$J,CB$8,'Bank-1S'!$AF:$AF,$O22,'Bank-1S'!$X:$X,$F22,'Bank-1S'!$Y:$Y,$G22))</f>
        <v>0</v>
      </c>
      <c r="CC22" s="178">
        <f>IF(CC$7&lt;&gt;"",SUMIFS('Bank-1S'!$AD:$AD,'Bank-1S'!$J:$J,"&gt;="&amp;CC$7,'Bank-1S'!$J:$J,"&lt;="&amp;CC$8,'Bank-1S'!$AF:$AF,$O22,'Bank-1S'!$X:$X,$F22,'Bank-1S'!$Y:$Y,$G22),SUMIFS('Bank-1S'!$AD:$AD,'Bank-1S'!$J:$J,CC$8,'Bank-1S'!$AF:$AF,$O22,'Bank-1S'!$X:$X,$F22,'Bank-1S'!$Y:$Y,$G22))</f>
        <v>0</v>
      </c>
      <c r="CD22" s="178">
        <f>IF(CD$7&lt;&gt;"",SUMIFS('Bank-1S'!$AD:$AD,'Bank-1S'!$J:$J,"&gt;="&amp;CD$7,'Bank-1S'!$J:$J,"&lt;="&amp;CD$8,'Bank-1S'!$AF:$AF,$O22,'Bank-1S'!$X:$X,$F22,'Bank-1S'!$Y:$Y,$G22),SUMIFS('Bank-1S'!$AD:$AD,'Bank-1S'!$J:$J,CD$8,'Bank-1S'!$AF:$AF,$O22,'Bank-1S'!$X:$X,$F22,'Bank-1S'!$Y:$Y,$G22))</f>
        <v>0</v>
      </c>
      <c r="CE22" s="178">
        <f>IF(CE$7&lt;&gt;"",SUMIFS('Bank-1S'!$AD:$AD,'Bank-1S'!$J:$J,"&gt;="&amp;CE$7,'Bank-1S'!$J:$J,"&lt;="&amp;CE$8,'Bank-1S'!$AF:$AF,$O22,'Bank-1S'!$X:$X,$F22,'Bank-1S'!$Y:$Y,$G22),SUMIFS('Bank-1S'!$AD:$AD,'Bank-1S'!$J:$J,CE$8,'Bank-1S'!$AF:$AF,$O22,'Bank-1S'!$X:$X,$F22,'Bank-1S'!$Y:$Y,$G22))</f>
        <v>0</v>
      </c>
      <c r="CF22" s="178">
        <f>IF(CF$7&lt;&gt;"",SUMIFS('Bank-1S'!$AD:$AD,'Bank-1S'!$J:$J,"&gt;="&amp;CF$7,'Bank-1S'!$J:$J,"&lt;="&amp;CF$8,'Bank-1S'!$AF:$AF,$O22,'Bank-1S'!$X:$X,$F22,'Bank-1S'!$Y:$Y,$G22),SUMIFS('Bank-1S'!$AD:$AD,'Bank-1S'!$J:$J,CF$8,'Bank-1S'!$AF:$AF,$O22,'Bank-1S'!$X:$X,$F22,'Bank-1S'!$Y:$Y,$G22))</f>
        <v>0</v>
      </c>
      <c r="CG22" s="178">
        <f>IF(CG$7&lt;&gt;"",SUMIFS('Bank-1S'!$AD:$AD,'Bank-1S'!$J:$J,"&gt;="&amp;CG$7,'Bank-1S'!$J:$J,"&lt;="&amp;CG$8,'Bank-1S'!$AF:$AF,$O22,'Bank-1S'!$X:$X,$F22,'Bank-1S'!$Y:$Y,$G22),SUMIFS('Bank-1S'!$AD:$AD,'Bank-1S'!$J:$J,CG$8,'Bank-1S'!$AF:$AF,$O22,'Bank-1S'!$X:$X,$F22,'Bank-1S'!$Y:$Y,$G22))</f>
        <v>0</v>
      </c>
      <c r="CH22" s="178">
        <f>IF(CH$7&lt;&gt;"",SUMIFS('Bank-1S'!$AD:$AD,'Bank-1S'!$J:$J,"&gt;="&amp;CH$7,'Bank-1S'!$J:$J,"&lt;="&amp;CH$8,'Bank-1S'!$AF:$AF,$O22,'Bank-1S'!$X:$X,$F22,'Bank-1S'!$Y:$Y,$G22),SUMIFS('Bank-1S'!$AD:$AD,'Bank-1S'!$J:$J,CH$8,'Bank-1S'!$AF:$AF,$O22,'Bank-1S'!$X:$X,$F22,'Bank-1S'!$Y:$Y,$G22))</f>
        <v>0</v>
      </c>
      <c r="CI22" s="178">
        <f>IF(CI$7&lt;&gt;"",SUMIFS('Bank-1S'!$AD:$AD,'Bank-1S'!$J:$J,"&gt;="&amp;CI$7,'Bank-1S'!$J:$J,"&lt;="&amp;CI$8,'Bank-1S'!$AF:$AF,$O22,'Bank-1S'!$X:$X,$F22,'Bank-1S'!$Y:$Y,$G22),SUMIFS('Bank-1S'!$AD:$AD,'Bank-1S'!$J:$J,CI$8,'Bank-1S'!$AF:$AF,$O22,'Bank-1S'!$X:$X,$F22,'Bank-1S'!$Y:$Y,$G22))</f>
        <v>0</v>
      </c>
      <c r="CJ22" s="178">
        <f>IF(CJ$7&lt;&gt;"",SUMIFS('Bank-1S'!$AD:$AD,'Bank-1S'!$J:$J,"&gt;="&amp;CJ$7,'Bank-1S'!$J:$J,"&lt;="&amp;CJ$8,'Bank-1S'!$AF:$AF,$O22,'Bank-1S'!$X:$X,$F22,'Bank-1S'!$Y:$Y,$G22),SUMIFS('Bank-1S'!$AD:$AD,'Bank-1S'!$J:$J,CJ$8,'Bank-1S'!$AF:$AF,$O22,'Bank-1S'!$X:$X,$F22,'Bank-1S'!$Y:$Y,$G22))</f>
        <v>0</v>
      </c>
      <c r="CK22" s="178">
        <f>IF(CK$7&lt;&gt;"",SUMIFS('Bank-1S'!$AD:$AD,'Bank-1S'!$J:$J,"&gt;="&amp;CK$7,'Bank-1S'!$J:$J,"&lt;="&amp;CK$8,'Bank-1S'!$AF:$AF,$O22,'Bank-1S'!$X:$X,$F22,'Bank-1S'!$Y:$Y,$G22),SUMIFS('Bank-1S'!$AD:$AD,'Bank-1S'!$J:$J,CK$8,'Bank-1S'!$AF:$AF,$O22,'Bank-1S'!$X:$X,$F22,'Bank-1S'!$Y:$Y,$G22))</f>
        <v>0</v>
      </c>
      <c r="CL22" s="178">
        <f>IF(CL$7&lt;&gt;"",SUMIFS('Bank-1S'!$AD:$AD,'Bank-1S'!$J:$J,"&gt;="&amp;CL$7,'Bank-1S'!$J:$J,"&lt;="&amp;CL$8,'Bank-1S'!$AF:$AF,$O22,'Bank-1S'!$X:$X,$F22,'Bank-1S'!$Y:$Y,$G22),SUMIFS('Bank-1S'!$AD:$AD,'Bank-1S'!$J:$J,CL$8,'Bank-1S'!$AF:$AF,$O22,'Bank-1S'!$X:$X,$F22,'Bank-1S'!$Y:$Y,$G22))</f>
        <v>0</v>
      </c>
      <c r="CM22" s="178">
        <f>IF(CM$7&lt;&gt;"",SUMIFS('Bank-1S'!$AD:$AD,'Bank-1S'!$J:$J,"&gt;="&amp;CM$7,'Bank-1S'!$J:$J,"&lt;="&amp;CM$8,'Bank-1S'!$AF:$AF,$O22,'Bank-1S'!$X:$X,$F22,'Bank-1S'!$Y:$Y,$G22),SUMIFS('Bank-1S'!$AD:$AD,'Bank-1S'!$J:$J,CM$8,'Bank-1S'!$AF:$AF,$O22,'Bank-1S'!$X:$X,$F22,'Bank-1S'!$Y:$Y,$G22))</f>
        <v>0</v>
      </c>
      <c r="CN22" s="178">
        <f>IF(CN$7&lt;&gt;"",SUMIFS('Bank-1S'!$AD:$AD,'Bank-1S'!$J:$J,"&gt;="&amp;CN$7,'Bank-1S'!$J:$J,"&lt;="&amp;CN$8,'Bank-1S'!$AF:$AF,$O22,'Bank-1S'!$X:$X,$F22,'Bank-1S'!$Y:$Y,$G22),SUMIFS('Bank-1S'!$AD:$AD,'Bank-1S'!$J:$J,CN$8,'Bank-1S'!$AF:$AF,$O22,'Bank-1S'!$X:$X,$F22,'Bank-1S'!$Y:$Y,$G22))</f>
        <v>0</v>
      </c>
      <c r="CO22" s="178">
        <f>IF(CO$7&lt;&gt;"",SUMIFS('Bank-1S'!$AD:$AD,'Bank-1S'!$J:$J,"&gt;="&amp;CO$7,'Bank-1S'!$J:$J,"&lt;="&amp;CO$8,'Bank-1S'!$AF:$AF,$O22,'Bank-1S'!$X:$X,$F22,'Bank-1S'!$Y:$Y,$G22),SUMIFS('Bank-1S'!$AD:$AD,'Bank-1S'!$J:$J,CO$8,'Bank-1S'!$AF:$AF,$O22,'Bank-1S'!$X:$X,$F22,'Bank-1S'!$Y:$Y,$G22))</f>
        <v>0</v>
      </c>
      <c r="CP22" s="178">
        <f>IF(CP$7&lt;&gt;"",SUMIFS('Bank-1S'!$AD:$AD,'Bank-1S'!$J:$J,"&gt;="&amp;CP$7,'Bank-1S'!$J:$J,"&lt;="&amp;CP$8,'Bank-1S'!$AF:$AF,$O22,'Bank-1S'!$X:$X,$F22,'Bank-1S'!$Y:$Y,$G22),SUMIFS('Bank-1S'!$AD:$AD,'Bank-1S'!$J:$J,CP$8,'Bank-1S'!$AF:$AF,$O22,'Bank-1S'!$X:$X,$F22,'Bank-1S'!$Y:$Y,$G22))</f>
        <v>0</v>
      </c>
      <c r="CQ22" s="178">
        <f>IF(CQ$7&lt;&gt;"",SUMIFS('Bank-1S'!$AD:$AD,'Bank-1S'!$J:$J,"&gt;="&amp;CQ$7,'Bank-1S'!$J:$J,"&lt;="&amp;CQ$8,'Bank-1S'!$AF:$AF,$O22,'Bank-1S'!$X:$X,$F22,'Bank-1S'!$Y:$Y,$G22),SUMIFS('Bank-1S'!$AD:$AD,'Bank-1S'!$J:$J,CQ$8,'Bank-1S'!$AF:$AF,$O22,'Bank-1S'!$X:$X,$F22,'Bank-1S'!$Y:$Y,$G22))</f>
        <v>0</v>
      </c>
      <c r="CR22" s="178">
        <f>IF(CR$7&lt;&gt;"",SUMIFS('Bank-1S'!$AD:$AD,'Bank-1S'!$J:$J,"&gt;="&amp;CR$7,'Bank-1S'!$J:$J,"&lt;="&amp;CR$8,'Bank-1S'!$AF:$AF,$O22,'Bank-1S'!$X:$X,$F22,'Bank-1S'!$Y:$Y,$G22),SUMIFS('Bank-1S'!$AD:$AD,'Bank-1S'!$J:$J,CR$8,'Bank-1S'!$AF:$AF,$O22,'Bank-1S'!$X:$X,$F22,'Bank-1S'!$Y:$Y,$G22))</f>
        <v>0</v>
      </c>
      <c r="CS22" s="178">
        <f>IF(CS$7&lt;&gt;"",SUMIFS('Bank-1S'!$AD:$AD,'Bank-1S'!$J:$J,"&gt;="&amp;CS$7,'Bank-1S'!$J:$J,"&lt;="&amp;CS$8,'Bank-1S'!$AF:$AF,$O22,'Bank-1S'!$X:$X,$F22,'Bank-1S'!$Y:$Y,$G22),SUMIFS('Bank-1S'!$AD:$AD,'Bank-1S'!$J:$J,CS$8,'Bank-1S'!$AF:$AF,$O22,'Bank-1S'!$X:$X,$F22,'Bank-1S'!$Y:$Y,$G22))</f>
        <v>0</v>
      </c>
      <c r="CT22" s="178">
        <f>IF(CT$7&lt;&gt;"",SUMIFS('Bank-1S'!$AD:$AD,'Bank-1S'!$J:$J,"&gt;="&amp;CT$7,'Bank-1S'!$J:$J,"&lt;="&amp;CT$8,'Bank-1S'!$AF:$AF,$O22,'Bank-1S'!$X:$X,$F22,'Bank-1S'!$Y:$Y,$G22),SUMIFS('Bank-1S'!$AD:$AD,'Bank-1S'!$J:$J,CT$8,'Bank-1S'!$AF:$AF,$O22,'Bank-1S'!$X:$X,$F22,'Bank-1S'!$Y:$Y,$G22))</f>
        <v>0</v>
      </c>
      <c r="CU22" s="178">
        <f>IF(CU$7&lt;&gt;"",SUMIFS('Bank-1S'!$AD:$AD,'Bank-1S'!$J:$J,"&gt;="&amp;CU$7,'Bank-1S'!$J:$J,"&lt;="&amp;CU$8,'Bank-1S'!$AF:$AF,$O22,'Bank-1S'!$X:$X,$F22,'Bank-1S'!$Y:$Y,$G22),SUMIFS('Bank-1S'!$AD:$AD,'Bank-1S'!$J:$J,CU$8,'Bank-1S'!$AF:$AF,$O22,'Bank-1S'!$X:$X,$F22,'Bank-1S'!$Y:$Y,$G22))</f>
        <v>0</v>
      </c>
    </row>
    <row r="23" spans="1:99" s="181" customFormat="1" ht="10.199999999999999" x14ac:dyDescent="0.2">
      <c r="A23" s="172"/>
      <c r="B23" s="172"/>
      <c r="C23" s="172"/>
      <c r="D23" s="172"/>
      <c r="E23" s="191">
        <v>2</v>
      </c>
      <c r="F23" s="144" t="str">
        <f>F18</f>
        <v>Поступления выручки от продаж</v>
      </c>
      <c r="G23" s="172" t="str">
        <f>lists!$AD$44</f>
        <v>Заказчик-5</v>
      </c>
      <c r="H23" s="172"/>
      <c r="I23" s="172"/>
      <c r="J23" s="172"/>
      <c r="K23" s="172"/>
      <c r="L23" s="172"/>
      <c r="M23" s="172"/>
      <c r="N23" s="173"/>
      <c r="O23" s="172" t="str">
        <f>$O$28</f>
        <v>RUR</v>
      </c>
      <c r="P23" s="173"/>
      <c r="Q23" s="172"/>
      <c r="R23" s="261"/>
      <c r="S23" s="172"/>
      <c r="T23" s="174"/>
      <c r="U23" s="175">
        <f t="shared" si="18"/>
        <v>0</v>
      </c>
      <c r="V23" s="176"/>
      <c r="W23" s="177"/>
      <c r="X23" s="178">
        <f>IF(X$7&lt;&gt;"",SUMIFS('Bank-1S'!$AD:$AD,'Bank-1S'!$J:$J,"&gt;="&amp;X$7,'Bank-1S'!$J:$J,"&lt;="&amp;X$8,'Bank-1S'!$AF:$AF,$O23,'Bank-1S'!$X:$X,$F23,'Bank-1S'!$Y:$Y,$G23),SUMIFS('Bank-1S'!$AD:$AD,'Bank-1S'!$J:$J,X$8,'Bank-1S'!$AF:$AF,$O23,'Bank-1S'!$X:$X,$F23,'Bank-1S'!$Y:$Y,$G23))</f>
        <v>0</v>
      </c>
      <c r="Y23" s="178">
        <f>IF(Y$7&lt;&gt;"",SUMIFS('Bank-1S'!$AD:$AD,'Bank-1S'!$J:$J,"&gt;="&amp;Y$7,'Bank-1S'!$J:$J,"&lt;="&amp;Y$8,'Bank-1S'!$AF:$AF,$O23,'Bank-1S'!$X:$X,$F23,'Bank-1S'!$Y:$Y,$G23),SUMIFS('Bank-1S'!$AD:$AD,'Bank-1S'!$J:$J,Y$8,'Bank-1S'!$AF:$AF,$O23,'Bank-1S'!$X:$X,$F23,'Bank-1S'!$Y:$Y,$G23))</f>
        <v>0</v>
      </c>
      <c r="Z23" s="178">
        <f>IF(Z$7&lt;&gt;"",SUMIFS('Bank-1S'!$AD:$AD,'Bank-1S'!$J:$J,"&gt;="&amp;Z$7,'Bank-1S'!$J:$J,"&lt;="&amp;Z$8,'Bank-1S'!$AF:$AF,$O23,'Bank-1S'!$X:$X,$F23,'Bank-1S'!$Y:$Y,$G23),SUMIFS('Bank-1S'!$AD:$AD,'Bank-1S'!$J:$J,Z$8,'Bank-1S'!$AF:$AF,$O23,'Bank-1S'!$X:$X,$F23,'Bank-1S'!$Y:$Y,$G23))</f>
        <v>0</v>
      </c>
      <c r="AA23" s="178">
        <f>IF(AA$7&lt;&gt;"",SUMIFS('Bank-1S'!$AD:$AD,'Bank-1S'!$J:$J,"&gt;="&amp;AA$7,'Bank-1S'!$J:$J,"&lt;="&amp;AA$8,'Bank-1S'!$AF:$AF,$O23,'Bank-1S'!$X:$X,$F23,'Bank-1S'!$Y:$Y,$G23),SUMIFS('Bank-1S'!$AD:$AD,'Bank-1S'!$J:$J,AA$8,'Bank-1S'!$AF:$AF,$O23,'Bank-1S'!$X:$X,$F23,'Bank-1S'!$Y:$Y,$G23))</f>
        <v>0</v>
      </c>
      <c r="AB23" s="178">
        <f>IF(AB$7&lt;&gt;"",SUMIFS('Bank-1S'!$AD:$AD,'Bank-1S'!$J:$J,"&gt;="&amp;AB$7,'Bank-1S'!$J:$J,"&lt;="&amp;AB$8,'Bank-1S'!$AF:$AF,$O23,'Bank-1S'!$X:$X,$F23,'Bank-1S'!$Y:$Y,$G23),SUMIFS('Bank-1S'!$AD:$AD,'Bank-1S'!$J:$J,AB$8,'Bank-1S'!$AF:$AF,$O23,'Bank-1S'!$X:$X,$F23,'Bank-1S'!$Y:$Y,$G23))</f>
        <v>0</v>
      </c>
      <c r="AC23" s="178">
        <f>IF(AC$7&lt;&gt;"",SUMIFS('Bank-1S'!$AD:$AD,'Bank-1S'!$J:$J,"&gt;="&amp;AC$7,'Bank-1S'!$J:$J,"&lt;="&amp;AC$8,'Bank-1S'!$AF:$AF,$O23,'Bank-1S'!$X:$X,$F23,'Bank-1S'!$Y:$Y,$G23),SUMIFS('Bank-1S'!$AD:$AD,'Bank-1S'!$J:$J,AC$8,'Bank-1S'!$AF:$AF,$O23,'Bank-1S'!$X:$X,$F23,'Bank-1S'!$Y:$Y,$G23))</f>
        <v>0</v>
      </c>
      <c r="AD23" s="178">
        <f>IF(AD$7&lt;&gt;"",SUMIFS('Bank-1S'!$AD:$AD,'Bank-1S'!$J:$J,"&gt;="&amp;AD$7,'Bank-1S'!$J:$J,"&lt;="&amp;AD$8,'Bank-1S'!$AF:$AF,$O23,'Bank-1S'!$X:$X,$F23,'Bank-1S'!$Y:$Y,$G23),SUMIFS('Bank-1S'!$AD:$AD,'Bank-1S'!$J:$J,AD$8,'Bank-1S'!$AF:$AF,$O23,'Bank-1S'!$X:$X,$F23,'Bank-1S'!$Y:$Y,$G23))</f>
        <v>0</v>
      </c>
      <c r="AE23" s="178">
        <f>IF(AE$7&lt;&gt;"",SUMIFS('Bank-1S'!$AD:$AD,'Bank-1S'!$J:$J,"&gt;="&amp;AE$7,'Bank-1S'!$J:$J,"&lt;="&amp;AE$8,'Bank-1S'!$AF:$AF,$O23,'Bank-1S'!$X:$X,$F23,'Bank-1S'!$Y:$Y,$G23),SUMIFS('Bank-1S'!$AD:$AD,'Bank-1S'!$J:$J,AE$8,'Bank-1S'!$AF:$AF,$O23,'Bank-1S'!$X:$X,$F23,'Bank-1S'!$Y:$Y,$G23))</f>
        <v>0</v>
      </c>
      <c r="AF23" s="178">
        <f>IF(AF$7&lt;&gt;"",SUMIFS('Bank-1S'!$AD:$AD,'Bank-1S'!$J:$J,"&gt;="&amp;AF$7,'Bank-1S'!$J:$J,"&lt;="&amp;AF$8,'Bank-1S'!$AF:$AF,$O23,'Bank-1S'!$X:$X,$F23,'Bank-1S'!$Y:$Y,$G23),SUMIFS('Bank-1S'!$AD:$AD,'Bank-1S'!$J:$J,AF$8,'Bank-1S'!$AF:$AF,$O23,'Bank-1S'!$X:$X,$F23,'Bank-1S'!$Y:$Y,$G23))</f>
        <v>0</v>
      </c>
      <c r="AG23" s="178">
        <f>IF(AG$7&lt;&gt;"",SUMIFS('Bank-1S'!$AD:$AD,'Bank-1S'!$J:$J,"&gt;="&amp;AG$7,'Bank-1S'!$J:$J,"&lt;="&amp;AG$8,'Bank-1S'!$AF:$AF,$O23,'Bank-1S'!$X:$X,$F23,'Bank-1S'!$Y:$Y,$G23),SUMIFS('Bank-1S'!$AD:$AD,'Bank-1S'!$J:$J,AG$8,'Bank-1S'!$AF:$AF,$O23,'Bank-1S'!$X:$X,$F23,'Bank-1S'!$Y:$Y,$G23))</f>
        <v>0</v>
      </c>
      <c r="AH23" s="178">
        <f>IF(AH$7&lt;&gt;"",SUMIFS('Bank-1S'!$AD:$AD,'Bank-1S'!$J:$J,"&gt;="&amp;AH$7,'Bank-1S'!$J:$J,"&lt;="&amp;AH$8,'Bank-1S'!$AF:$AF,$O23,'Bank-1S'!$X:$X,$F23,'Bank-1S'!$Y:$Y,$G23),SUMIFS('Bank-1S'!$AD:$AD,'Bank-1S'!$J:$J,AH$8,'Bank-1S'!$AF:$AF,$O23,'Bank-1S'!$X:$X,$F23,'Bank-1S'!$Y:$Y,$G23))</f>
        <v>0</v>
      </c>
      <c r="AI23" s="178">
        <f>IF(AI$7&lt;&gt;"",SUMIFS('Bank-1S'!$AD:$AD,'Bank-1S'!$J:$J,"&gt;="&amp;AI$7,'Bank-1S'!$J:$J,"&lt;="&amp;AI$8,'Bank-1S'!$AF:$AF,$O23,'Bank-1S'!$X:$X,$F23,'Bank-1S'!$Y:$Y,$G23),SUMIFS('Bank-1S'!$AD:$AD,'Bank-1S'!$J:$J,AI$8,'Bank-1S'!$AF:$AF,$O23,'Bank-1S'!$X:$X,$F23,'Bank-1S'!$Y:$Y,$G23))</f>
        <v>0</v>
      </c>
      <c r="AJ23" s="178">
        <f>IF(AJ$7&lt;&gt;"",SUMIFS('Bank-1S'!$AD:$AD,'Bank-1S'!$J:$J,"&gt;="&amp;AJ$7,'Bank-1S'!$J:$J,"&lt;="&amp;AJ$8,'Bank-1S'!$AF:$AF,$O23,'Bank-1S'!$X:$X,$F23,'Bank-1S'!$Y:$Y,$G23),SUMIFS('Bank-1S'!$AD:$AD,'Bank-1S'!$J:$J,AJ$8,'Bank-1S'!$AF:$AF,$O23,'Bank-1S'!$X:$X,$F23,'Bank-1S'!$Y:$Y,$G23))</f>
        <v>0</v>
      </c>
      <c r="AK23" s="178">
        <f>IF(AK$7&lt;&gt;"",SUMIFS('Bank-1S'!$AD:$AD,'Bank-1S'!$J:$J,"&gt;="&amp;AK$7,'Bank-1S'!$J:$J,"&lt;="&amp;AK$8,'Bank-1S'!$AF:$AF,$O23,'Bank-1S'!$X:$X,$F23,'Bank-1S'!$Y:$Y,$G23),SUMIFS('Bank-1S'!$AD:$AD,'Bank-1S'!$J:$J,AK$8,'Bank-1S'!$AF:$AF,$O23,'Bank-1S'!$X:$X,$F23,'Bank-1S'!$Y:$Y,$G23))</f>
        <v>0</v>
      </c>
      <c r="AL23" s="178">
        <f>IF(AL$7&lt;&gt;"",SUMIFS('Bank-1S'!$AD:$AD,'Bank-1S'!$J:$J,"&gt;="&amp;AL$7,'Bank-1S'!$J:$J,"&lt;="&amp;AL$8,'Bank-1S'!$AF:$AF,$O23,'Bank-1S'!$X:$X,$F23,'Bank-1S'!$Y:$Y,$G23),SUMIFS('Bank-1S'!$AD:$AD,'Bank-1S'!$J:$J,AL$8,'Bank-1S'!$AF:$AF,$O23,'Bank-1S'!$X:$X,$F23,'Bank-1S'!$Y:$Y,$G23))</f>
        <v>0</v>
      </c>
      <c r="AM23" s="178">
        <f>IF(AM$7&lt;&gt;"",SUMIFS('Bank-1S'!$AD:$AD,'Bank-1S'!$J:$J,"&gt;="&amp;AM$7,'Bank-1S'!$J:$J,"&lt;="&amp;AM$8,'Bank-1S'!$AF:$AF,$O23,'Bank-1S'!$X:$X,$F23,'Bank-1S'!$Y:$Y,$G23),SUMIFS('Bank-1S'!$AD:$AD,'Bank-1S'!$J:$J,AM$8,'Bank-1S'!$AF:$AF,$O23,'Bank-1S'!$X:$X,$F23,'Bank-1S'!$Y:$Y,$G23))</f>
        <v>0</v>
      </c>
      <c r="AN23" s="178">
        <f>IF(AN$7&lt;&gt;"",SUMIFS('Bank-1S'!$AD:$AD,'Bank-1S'!$J:$J,"&gt;="&amp;AN$7,'Bank-1S'!$J:$J,"&lt;="&amp;AN$8,'Bank-1S'!$AF:$AF,$O23,'Bank-1S'!$X:$X,$F23,'Bank-1S'!$Y:$Y,$G23),SUMIFS('Bank-1S'!$AD:$AD,'Bank-1S'!$J:$J,AN$8,'Bank-1S'!$AF:$AF,$O23,'Bank-1S'!$X:$X,$F23,'Bank-1S'!$Y:$Y,$G23))</f>
        <v>0</v>
      </c>
      <c r="AO23" s="178">
        <f>IF(AO$7&lt;&gt;"",SUMIFS('Bank-1S'!$AD:$AD,'Bank-1S'!$J:$J,"&gt;="&amp;AO$7,'Bank-1S'!$J:$J,"&lt;="&amp;AO$8,'Bank-1S'!$AF:$AF,$O23,'Bank-1S'!$X:$X,$F23,'Bank-1S'!$Y:$Y,$G23),SUMIFS('Bank-1S'!$AD:$AD,'Bank-1S'!$J:$J,AO$8,'Bank-1S'!$AF:$AF,$O23,'Bank-1S'!$X:$X,$F23,'Bank-1S'!$Y:$Y,$G23))</f>
        <v>0</v>
      </c>
      <c r="AP23" s="178">
        <f>IF(AP$7&lt;&gt;"",SUMIFS('Bank-1S'!$AD:$AD,'Bank-1S'!$J:$J,"&gt;="&amp;AP$7,'Bank-1S'!$J:$J,"&lt;="&amp;AP$8,'Bank-1S'!$AF:$AF,$O23,'Bank-1S'!$X:$X,$F23,'Bank-1S'!$Y:$Y,$G23),SUMIFS('Bank-1S'!$AD:$AD,'Bank-1S'!$J:$J,AP$8,'Bank-1S'!$AF:$AF,$O23,'Bank-1S'!$X:$X,$F23,'Bank-1S'!$Y:$Y,$G23))</f>
        <v>0</v>
      </c>
      <c r="AQ23" s="178">
        <f>IF(AQ$7&lt;&gt;"",SUMIFS('Bank-1S'!$AD:$AD,'Bank-1S'!$J:$J,"&gt;="&amp;AQ$7,'Bank-1S'!$J:$J,"&lt;="&amp;AQ$8,'Bank-1S'!$AF:$AF,$O23,'Bank-1S'!$X:$X,$F23,'Bank-1S'!$Y:$Y,$G23),SUMIFS('Bank-1S'!$AD:$AD,'Bank-1S'!$J:$J,AQ$8,'Bank-1S'!$AF:$AF,$O23,'Bank-1S'!$X:$X,$F23,'Bank-1S'!$Y:$Y,$G23))</f>
        <v>0</v>
      </c>
      <c r="AR23" s="178">
        <f>IF(AR$7&lt;&gt;"",SUMIFS('Bank-1S'!$AD:$AD,'Bank-1S'!$J:$J,"&gt;="&amp;AR$7,'Bank-1S'!$J:$J,"&lt;="&amp;AR$8,'Bank-1S'!$AF:$AF,$O23,'Bank-1S'!$X:$X,$F23,'Bank-1S'!$Y:$Y,$G23),SUMIFS('Bank-1S'!$AD:$AD,'Bank-1S'!$J:$J,AR$8,'Bank-1S'!$AF:$AF,$O23,'Bank-1S'!$X:$X,$F23,'Bank-1S'!$Y:$Y,$G23))</f>
        <v>0</v>
      </c>
      <c r="AS23" s="178">
        <f>IF(AS$7&lt;&gt;"",SUMIFS('Bank-1S'!$AD:$AD,'Bank-1S'!$J:$J,"&gt;="&amp;AS$7,'Bank-1S'!$J:$J,"&lt;="&amp;AS$8,'Bank-1S'!$AF:$AF,$O23,'Bank-1S'!$X:$X,$F23,'Bank-1S'!$Y:$Y,$G23),SUMIFS('Bank-1S'!$AD:$AD,'Bank-1S'!$J:$J,AS$8,'Bank-1S'!$AF:$AF,$O23,'Bank-1S'!$X:$X,$F23,'Bank-1S'!$Y:$Y,$G23))</f>
        <v>0</v>
      </c>
      <c r="AT23" s="178">
        <f>IF(AT$7&lt;&gt;"",SUMIFS('Bank-1S'!$AD:$AD,'Bank-1S'!$J:$J,"&gt;="&amp;AT$7,'Bank-1S'!$J:$J,"&lt;="&amp;AT$8,'Bank-1S'!$AF:$AF,$O23,'Bank-1S'!$X:$X,$F23,'Bank-1S'!$Y:$Y,$G23),SUMIFS('Bank-1S'!$AD:$AD,'Bank-1S'!$J:$J,AT$8,'Bank-1S'!$AF:$AF,$O23,'Bank-1S'!$X:$X,$F23,'Bank-1S'!$Y:$Y,$G23))</f>
        <v>0</v>
      </c>
      <c r="AU23" s="178">
        <f>IF(AU$7&lt;&gt;"",SUMIFS('Bank-1S'!$AD:$AD,'Bank-1S'!$J:$J,"&gt;="&amp;AU$7,'Bank-1S'!$J:$J,"&lt;="&amp;AU$8,'Bank-1S'!$AF:$AF,$O23,'Bank-1S'!$X:$X,$F23,'Bank-1S'!$Y:$Y,$G23),SUMIFS('Bank-1S'!$AD:$AD,'Bank-1S'!$J:$J,AU$8,'Bank-1S'!$AF:$AF,$O23,'Bank-1S'!$X:$X,$F23,'Bank-1S'!$Y:$Y,$G23))</f>
        <v>0</v>
      </c>
      <c r="AV23" s="178">
        <f>IF(AV$7&lt;&gt;"",SUMIFS('Bank-1S'!$AD:$AD,'Bank-1S'!$J:$J,"&gt;="&amp;AV$7,'Bank-1S'!$J:$J,"&lt;="&amp;AV$8,'Bank-1S'!$AF:$AF,$O23,'Bank-1S'!$X:$X,$F23,'Bank-1S'!$Y:$Y,$G23),SUMIFS('Bank-1S'!$AD:$AD,'Bank-1S'!$J:$J,AV$8,'Bank-1S'!$AF:$AF,$O23,'Bank-1S'!$X:$X,$F23,'Bank-1S'!$Y:$Y,$G23))</f>
        <v>0</v>
      </c>
      <c r="AW23" s="178">
        <f>IF(AW$7&lt;&gt;"",SUMIFS('Bank-1S'!$AD:$AD,'Bank-1S'!$J:$J,"&gt;="&amp;AW$7,'Bank-1S'!$J:$J,"&lt;="&amp;AW$8,'Bank-1S'!$AF:$AF,$O23,'Bank-1S'!$X:$X,$F23,'Bank-1S'!$Y:$Y,$G23),SUMIFS('Bank-1S'!$AD:$AD,'Bank-1S'!$J:$J,AW$8,'Bank-1S'!$AF:$AF,$O23,'Bank-1S'!$X:$X,$F23,'Bank-1S'!$Y:$Y,$G23))</f>
        <v>0</v>
      </c>
      <c r="AX23" s="178">
        <f>IF(AX$7&lt;&gt;"",SUMIFS('Bank-1S'!$AD:$AD,'Bank-1S'!$J:$J,"&gt;="&amp;AX$7,'Bank-1S'!$J:$J,"&lt;="&amp;AX$8,'Bank-1S'!$AF:$AF,$O23,'Bank-1S'!$X:$X,$F23,'Bank-1S'!$Y:$Y,$G23),SUMIFS('Bank-1S'!$AD:$AD,'Bank-1S'!$J:$J,AX$8,'Bank-1S'!$AF:$AF,$O23,'Bank-1S'!$X:$X,$F23,'Bank-1S'!$Y:$Y,$G23))</f>
        <v>0</v>
      </c>
      <c r="AY23" s="178">
        <f>IF(AY$7&lt;&gt;"",SUMIFS('Bank-1S'!$AD:$AD,'Bank-1S'!$J:$J,"&gt;="&amp;AY$7,'Bank-1S'!$J:$J,"&lt;="&amp;AY$8,'Bank-1S'!$AF:$AF,$O23,'Bank-1S'!$X:$X,$F23,'Bank-1S'!$Y:$Y,$G23),SUMIFS('Bank-1S'!$AD:$AD,'Bank-1S'!$J:$J,AY$8,'Bank-1S'!$AF:$AF,$O23,'Bank-1S'!$X:$X,$F23,'Bank-1S'!$Y:$Y,$G23))</f>
        <v>0</v>
      </c>
      <c r="AZ23" s="178">
        <f>IF(AZ$7&lt;&gt;"",SUMIFS('Bank-1S'!$AD:$AD,'Bank-1S'!$J:$J,"&gt;="&amp;AZ$7,'Bank-1S'!$J:$J,"&lt;="&amp;AZ$8,'Bank-1S'!$AF:$AF,$O23,'Bank-1S'!$X:$X,$F23,'Bank-1S'!$Y:$Y,$G23),SUMIFS('Bank-1S'!$AD:$AD,'Bank-1S'!$J:$J,AZ$8,'Bank-1S'!$AF:$AF,$O23,'Bank-1S'!$X:$X,$F23,'Bank-1S'!$Y:$Y,$G23))</f>
        <v>0</v>
      </c>
      <c r="BA23" s="178">
        <f>IF(BA$7&lt;&gt;"",SUMIFS('Bank-1S'!$AD:$AD,'Bank-1S'!$J:$J,"&gt;="&amp;BA$7,'Bank-1S'!$J:$J,"&lt;="&amp;BA$8,'Bank-1S'!$AF:$AF,$O23,'Bank-1S'!$X:$X,$F23,'Bank-1S'!$Y:$Y,$G23),SUMIFS('Bank-1S'!$AD:$AD,'Bank-1S'!$J:$J,BA$8,'Bank-1S'!$AF:$AF,$O23,'Bank-1S'!$X:$X,$F23,'Bank-1S'!$Y:$Y,$G23))</f>
        <v>0</v>
      </c>
      <c r="BB23" s="178">
        <f>IF(BB$7&lt;&gt;"",SUMIFS('Bank-1S'!$AD:$AD,'Bank-1S'!$J:$J,"&gt;="&amp;BB$7,'Bank-1S'!$J:$J,"&lt;="&amp;BB$8,'Bank-1S'!$AF:$AF,$O23,'Bank-1S'!$X:$X,$F23,'Bank-1S'!$Y:$Y,$G23),SUMIFS('Bank-1S'!$AD:$AD,'Bank-1S'!$J:$J,BB$8,'Bank-1S'!$AF:$AF,$O23,'Bank-1S'!$X:$X,$F23,'Bank-1S'!$Y:$Y,$G23))</f>
        <v>0</v>
      </c>
      <c r="BC23" s="178">
        <f>IF(BC$7&lt;&gt;"",SUMIFS('Bank-1S'!$AD:$AD,'Bank-1S'!$J:$J,"&gt;="&amp;BC$7,'Bank-1S'!$J:$J,"&lt;="&amp;BC$8,'Bank-1S'!$AF:$AF,$O23,'Bank-1S'!$X:$X,$F23,'Bank-1S'!$Y:$Y,$G23),SUMIFS('Bank-1S'!$AD:$AD,'Bank-1S'!$J:$J,BC$8,'Bank-1S'!$AF:$AF,$O23,'Bank-1S'!$X:$X,$F23,'Bank-1S'!$Y:$Y,$G23))</f>
        <v>0</v>
      </c>
      <c r="BD23" s="178">
        <f>IF(BD$7&lt;&gt;"",SUMIFS('Bank-1S'!$AD:$AD,'Bank-1S'!$J:$J,"&gt;="&amp;BD$7,'Bank-1S'!$J:$J,"&lt;="&amp;BD$8,'Bank-1S'!$AF:$AF,$O23,'Bank-1S'!$X:$X,$F23,'Bank-1S'!$Y:$Y,$G23),SUMIFS('Bank-1S'!$AD:$AD,'Bank-1S'!$J:$J,BD$8,'Bank-1S'!$AF:$AF,$O23,'Bank-1S'!$X:$X,$F23,'Bank-1S'!$Y:$Y,$G23))</f>
        <v>0</v>
      </c>
      <c r="BE23" s="178">
        <f>IF(BE$7&lt;&gt;"",SUMIFS('Bank-1S'!$AD:$AD,'Bank-1S'!$J:$J,"&gt;="&amp;BE$7,'Bank-1S'!$J:$J,"&lt;="&amp;BE$8,'Bank-1S'!$AF:$AF,$O23,'Bank-1S'!$X:$X,$F23,'Bank-1S'!$Y:$Y,$G23),SUMIFS('Bank-1S'!$AD:$AD,'Bank-1S'!$J:$J,BE$8,'Bank-1S'!$AF:$AF,$O23,'Bank-1S'!$X:$X,$F23,'Bank-1S'!$Y:$Y,$G23))</f>
        <v>0</v>
      </c>
      <c r="BF23" s="178">
        <f>IF(BF$7&lt;&gt;"",SUMIFS('Bank-1S'!$AD:$AD,'Bank-1S'!$J:$J,"&gt;="&amp;BF$7,'Bank-1S'!$J:$J,"&lt;="&amp;BF$8,'Bank-1S'!$AF:$AF,$O23,'Bank-1S'!$X:$X,$F23,'Bank-1S'!$Y:$Y,$G23),SUMIFS('Bank-1S'!$AD:$AD,'Bank-1S'!$J:$J,BF$8,'Bank-1S'!$AF:$AF,$O23,'Bank-1S'!$X:$X,$F23,'Bank-1S'!$Y:$Y,$G23))</f>
        <v>0</v>
      </c>
      <c r="BG23" s="178">
        <f>IF(BG$7&lt;&gt;"",SUMIFS('Bank-1S'!$AD:$AD,'Bank-1S'!$J:$J,"&gt;="&amp;BG$7,'Bank-1S'!$J:$J,"&lt;="&amp;BG$8,'Bank-1S'!$AF:$AF,$O23,'Bank-1S'!$X:$X,$F23,'Bank-1S'!$Y:$Y,$G23),SUMIFS('Bank-1S'!$AD:$AD,'Bank-1S'!$J:$J,BG$8,'Bank-1S'!$AF:$AF,$O23,'Bank-1S'!$X:$X,$F23,'Bank-1S'!$Y:$Y,$G23))</f>
        <v>0</v>
      </c>
      <c r="BH23" s="178">
        <f>IF(BH$7&lt;&gt;"",SUMIFS('Bank-1S'!$AD:$AD,'Bank-1S'!$J:$J,"&gt;="&amp;BH$7,'Bank-1S'!$J:$J,"&lt;="&amp;BH$8,'Bank-1S'!$AF:$AF,$O23,'Bank-1S'!$X:$X,$F23,'Bank-1S'!$Y:$Y,$G23),SUMIFS('Bank-1S'!$AD:$AD,'Bank-1S'!$J:$J,BH$8,'Bank-1S'!$AF:$AF,$O23,'Bank-1S'!$X:$X,$F23,'Bank-1S'!$Y:$Y,$G23))</f>
        <v>0</v>
      </c>
      <c r="BI23" s="178">
        <f>IF(BI$7&lt;&gt;"",SUMIFS('Bank-1S'!$AD:$AD,'Bank-1S'!$J:$J,"&gt;="&amp;BI$7,'Bank-1S'!$J:$J,"&lt;="&amp;BI$8,'Bank-1S'!$AF:$AF,$O23,'Bank-1S'!$X:$X,$F23,'Bank-1S'!$Y:$Y,$G23),SUMIFS('Bank-1S'!$AD:$AD,'Bank-1S'!$J:$J,BI$8,'Bank-1S'!$AF:$AF,$O23,'Bank-1S'!$X:$X,$F23,'Bank-1S'!$Y:$Y,$G23))</f>
        <v>0</v>
      </c>
      <c r="BJ23" s="178">
        <f>IF(BJ$7&lt;&gt;"",SUMIFS('Bank-1S'!$AD:$AD,'Bank-1S'!$J:$J,"&gt;="&amp;BJ$7,'Bank-1S'!$J:$J,"&lt;="&amp;BJ$8,'Bank-1S'!$AF:$AF,$O23,'Bank-1S'!$X:$X,$F23,'Bank-1S'!$Y:$Y,$G23),SUMIFS('Bank-1S'!$AD:$AD,'Bank-1S'!$J:$J,BJ$8,'Bank-1S'!$AF:$AF,$O23,'Bank-1S'!$X:$X,$F23,'Bank-1S'!$Y:$Y,$G23))</f>
        <v>0</v>
      </c>
      <c r="BK23" s="178">
        <f>IF(BK$7&lt;&gt;"",SUMIFS('Bank-1S'!$AD:$AD,'Bank-1S'!$J:$J,"&gt;="&amp;BK$7,'Bank-1S'!$J:$J,"&lt;="&amp;BK$8,'Bank-1S'!$AF:$AF,$O23,'Bank-1S'!$X:$X,$F23,'Bank-1S'!$Y:$Y,$G23),SUMIFS('Bank-1S'!$AD:$AD,'Bank-1S'!$J:$J,BK$8,'Bank-1S'!$AF:$AF,$O23,'Bank-1S'!$X:$X,$F23,'Bank-1S'!$Y:$Y,$G23))</f>
        <v>0</v>
      </c>
      <c r="BL23" s="178">
        <f>IF(BL$7&lt;&gt;"",SUMIFS('Bank-1S'!$AD:$AD,'Bank-1S'!$J:$J,"&gt;="&amp;BL$7,'Bank-1S'!$J:$J,"&lt;="&amp;BL$8,'Bank-1S'!$AF:$AF,$O23,'Bank-1S'!$X:$X,$F23,'Bank-1S'!$Y:$Y,$G23),SUMIFS('Bank-1S'!$AD:$AD,'Bank-1S'!$J:$J,BL$8,'Bank-1S'!$AF:$AF,$O23,'Bank-1S'!$X:$X,$F23,'Bank-1S'!$Y:$Y,$G23))</f>
        <v>0</v>
      </c>
      <c r="BM23" s="178">
        <f>IF(BM$7&lt;&gt;"",SUMIFS('Bank-1S'!$AD:$AD,'Bank-1S'!$J:$J,"&gt;="&amp;BM$7,'Bank-1S'!$J:$J,"&lt;="&amp;BM$8,'Bank-1S'!$AF:$AF,$O23,'Bank-1S'!$X:$X,$F23,'Bank-1S'!$Y:$Y,$G23),SUMIFS('Bank-1S'!$AD:$AD,'Bank-1S'!$J:$J,BM$8,'Bank-1S'!$AF:$AF,$O23,'Bank-1S'!$X:$X,$F23,'Bank-1S'!$Y:$Y,$G23))</f>
        <v>0</v>
      </c>
      <c r="BN23" s="178">
        <f>IF(BN$7&lt;&gt;"",SUMIFS('Bank-1S'!$AD:$AD,'Bank-1S'!$J:$J,"&gt;="&amp;BN$7,'Bank-1S'!$J:$J,"&lt;="&amp;BN$8,'Bank-1S'!$AF:$AF,$O23,'Bank-1S'!$X:$X,$F23,'Bank-1S'!$Y:$Y,$G23),SUMIFS('Bank-1S'!$AD:$AD,'Bank-1S'!$J:$J,BN$8,'Bank-1S'!$AF:$AF,$O23,'Bank-1S'!$X:$X,$F23,'Bank-1S'!$Y:$Y,$G23))</f>
        <v>0</v>
      </c>
      <c r="BO23" s="178">
        <f>IF(BO$7&lt;&gt;"",SUMIFS('Bank-1S'!$AD:$AD,'Bank-1S'!$J:$J,"&gt;="&amp;BO$7,'Bank-1S'!$J:$J,"&lt;="&amp;BO$8,'Bank-1S'!$AF:$AF,$O23,'Bank-1S'!$X:$X,$F23,'Bank-1S'!$Y:$Y,$G23),SUMIFS('Bank-1S'!$AD:$AD,'Bank-1S'!$J:$J,BO$8,'Bank-1S'!$AF:$AF,$O23,'Bank-1S'!$X:$X,$F23,'Bank-1S'!$Y:$Y,$G23))</f>
        <v>0</v>
      </c>
      <c r="BP23" s="178">
        <f>IF(BP$7&lt;&gt;"",SUMIFS('Bank-1S'!$AD:$AD,'Bank-1S'!$J:$J,"&gt;="&amp;BP$7,'Bank-1S'!$J:$J,"&lt;="&amp;BP$8,'Bank-1S'!$AF:$AF,$O23,'Bank-1S'!$X:$X,$F23,'Bank-1S'!$Y:$Y,$G23),SUMIFS('Bank-1S'!$AD:$AD,'Bank-1S'!$J:$J,BP$8,'Bank-1S'!$AF:$AF,$O23,'Bank-1S'!$X:$X,$F23,'Bank-1S'!$Y:$Y,$G23))</f>
        <v>0</v>
      </c>
      <c r="BQ23" s="178">
        <f>IF(BQ$7&lt;&gt;"",SUMIFS('Bank-1S'!$AD:$AD,'Bank-1S'!$J:$J,"&gt;="&amp;BQ$7,'Bank-1S'!$J:$J,"&lt;="&amp;BQ$8,'Bank-1S'!$AF:$AF,$O23,'Bank-1S'!$X:$X,$F23,'Bank-1S'!$Y:$Y,$G23),SUMIFS('Bank-1S'!$AD:$AD,'Bank-1S'!$J:$J,BQ$8,'Bank-1S'!$AF:$AF,$O23,'Bank-1S'!$X:$X,$F23,'Bank-1S'!$Y:$Y,$G23))</f>
        <v>0</v>
      </c>
      <c r="BR23" s="178">
        <f>IF(BR$7&lt;&gt;"",SUMIFS('Bank-1S'!$AD:$AD,'Bank-1S'!$J:$J,"&gt;="&amp;BR$7,'Bank-1S'!$J:$J,"&lt;="&amp;BR$8,'Bank-1S'!$AF:$AF,$O23,'Bank-1S'!$X:$X,$F23,'Bank-1S'!$Y:$Y,$G23),SUMIFS('Bank-1S'!$AD:$AD,'Bank-1S'!$J:$J,BR$8,'Bank-1S'!$AF:$AF,$O23,'Bank-1S'!$X:$X,$F23,'Bank-1S'!$Y:$Y,$G23))</f>
        <v>0</v>
      </c>
      <c r="BS23" s="178">
        <f>IF(BS$7&lt;&gt;"",SUMIFS('Bank-1S'!$AD:$AD,'Bank-1S'!$J:$J,"&gt;="&amp;BS$7,'Bank-1S'!$J:$J,"&lt;="&amp;BS$8,'Bank-1S'!$AF:$AF,$O23,'Bank-1S'!$X:$X,$F23,'Bank-1S'!$Y:$Y,$G23),SUMIFS('Bank-1S'!$AD:$AD,'Bank-1S'!$J:$J,BS$8,'Bank-1S'!$AF:$AF,$O23,'Bank-1S'!$X:$X,$F23,'Bank-1S'!$Y:$Y,$G23))</f>
        <v>0</v>
      </c>
      <c r="BT23" s="178">
        <f>IF(BT$7&lt;&gt;"",SUMIFS('Bank-1S'!$AD:$AD,'Bank-1S'!$J:$J,"&gt;="&amp;BT$7,'Bank-1S'!$J:$J,"&lt;="&amp;BT$8,'Bank-1S'!$AF:$AF,$O23,'Bank-1S'!$X:$X,$F23,'Bank-1S'!$Y:$Y,$G23),SUMIFS('Bank-1S'!$AD:$AD,'Bank-1S'!$J:$J,BT$8,'Bank-1S'!$AF:$AF,$O23,'Bank-1S'!$X:$X,$F23,'Bank-1S'!$Y:$Y,$G23))</f>
        <v>0</v>
      </c>
      <c r="BU23" s="178">
        <f>IF(BU$7&lt;&gt;"",SUMIFS('Bank-1S'!$AD:$AD,'Bank-1S'!$J:$J,"&gt;="&amp;BU$7,'Bank-1S'!$J:$J,"&lt;="&amp;BU$8,'Bank-1S'!$AF:$AF,$O23,'Bank-1S'!$X:$X,$F23,'Bank-1S'!$Y:$Y,$G23),SUMIFS('Bank-1S'!$AD:$AD,'Bank-1S'!$J:$J,BU$8,'Bank-1S'!$AF:$AF,$O23,'Bank-1S'!$X:$X,$F23,'Bank-1S'!$Y:$Y,$G23))</f>
        <v>0</v>
      </c>
      <c r="BV23" s="178">
        <f>IF(BV$7&lt;&gt;"",SUMIFS('Bank-1S'!$AD:$AD,'Bank-1S'!$J:$J,"&gt;="&amp;BV$7,'Bank-1S'!$J:$J,"&lt;="&amp;BV$8,'Bank-1S'!$AF:$AF,$O23,'Bank-1S'!$X:$X,$F23,'Bank-1S'!$Y:$Y,$G23),SUMIFS('Bank-1S'!$AD:$AD,'Bank-1S'!$J:$J,BV$8,'Bank-1S'!$AF:$AF,$O23,'Bank-1S'!$X:$X,$F23,'Bank-1S'!$Y:$Y,$G23))</f>
        <v>0</v>
      </c>
      <c r="BW23" s="178">
        <f>IF(BW$7&lt;&gt;"",SUMIFS('Bank-1S'!$AD:$AD,'Bank-1S'!$J:$J,"&gt;="&amp;BW$7,'Bank-1S'!$J:$J,"&lt;="&amp;BW$8,'Bank-1S'!$AF:$AF,$O23,'Bank-1S'!$X:$X,$F23,'Bank-1S'!$Y:$Y,$G23),SUMIFS('Bank-1S'!$AD:$AD,'Bank-1S'!$J:$J,BW$8,'Bank-1S'!$AF:$AF,$O23,'Bank-1S'!$X:$X,$F23,'Bank-1S'!$Y:$Y,$G23))</f>
        <v>0</v>
      </c>
      <c r="BX23" s="178">
        <f>IF(BX$7&lt;&gt;"",SUMIFS('Bank-1S'!$AD:$AD,'Bank-1S'!$J:$J,"&gt;="&amp;BX$7,'Bank-1S'!$J:$J,"&lt;="&amp;BX$8,'Bank-1S'!$AF:$AF,$O23,'Bank-1S'!$X:$X,$F23,'Bank-1S'!$Y:$Y,$G23),SUMIFS('Bank-1S'!$AD:$AD,'Bank-1S'!$J:$J,BX$8,'Bank-1S'!$AF:$AF,$O23,'Bank-1S'!$X:$X,$F23,'Bank-1S'!$Y:$Y,$G23))</f>
        <v>0</v>
      </c>
      <c r="BY23" s="178">
        <f>IF(BY$7&lt;&gt;"",SUMIFS('Bank-1S'!$AD:$AD,'Bank-1S'!$J:$J,"&gt;="&amp;BY$7,'Bank-1S'!$J:$J,"&lt;="&amp;BY$8,'Bank-1S'!$AF:$AF,$O23,'Bank-1S'!$X:$X,$F23,'Bank-1S'!$Y:$Y,$G23),SUMIFS('Bank-1S'!$AD:$AD,'Bank-1S'!$J:$J,BY$8,'Bank-1S'!$AF:$AF,$O23,'Bank-1S'!$X:$X,$F23,'Bank-1S'!$Y:$Y,$G23))</f>
        <v>0</v>
      </c>
      <c r="BZ23" s="178">
        <f>IF(BZ$7&lt;&gt;"",SUMIFS('Bank-1S'!$AD:$AD,'Bank-1S'!$J:$J,"&gt;="&amp;BZ$7,'Bank-1S'!$J:$J,"&lt;="&amp;BZ$8,'Bank-1S'!$AF:$AF,$O23,'Bank-1S'!$X:$X,$F23,'Bank-1S'!$Y:$Y,$G23),SUMIFS('Bank-1S'!$AD:$AD,'Bank-1S'!$J:$J,BZ$8,'Bank-1S'!$AF:$AF,$O23,'Bank-1S'!$X:$X,$F23,'Bank-1S'!$Y:$Y,$G23))</f>
        <v>0</v>
      </c>
      <c r="CA23" s="178">
        <f>IF(CA$7&lt;&gt;"",SUMIFS('Bank-1S'!$AD:$AD,'Bank-1S'!$J:$J,"&gt;="&amp;CA$7,'Bank-1S'!$J:$J,"&lt;="&amp;CA$8,'Bank-1S'!$AF:$AF,$O23,'Bank-1S'!$X:$X,$F23,'Bank-1S'!$Y:$Y,$G23),SUMIFS('Bank-1S'!$AD:$AD,'Bank-1S'!$J:$J,CA$8,'Bank-1S'!$AF:$AF,$O23,'Bank-1S'!$X:$X,$F23,'Bank-1S'!$Y:$Y,$G23))</f>
        <v>0</v>
      </c>
      <c r="CB23" s="178">
        <f>IF(CB$7&lt;&gt;"",SUMIFS('Bank-1S'!$AD:$AD,'Bank-1S'!$J:$J,"&gt;="&amp;CB$7,'Bank-1S'!$J:$J,"&lt;="&amp;CB$8,'Bank-1S'!$AF:$AF,$O23,'Bank-1S'!$X:$X,$F23,'Bank-1S'!$Y:$Y,$G23),SUMIFS('Bank-1S'!$AD:$AD,'Bank-1S'!$J:$J,CB$8,'Bank-1S'!$AF:$AF,$O23,'Bank-1S'!$X:$X,$F23,'Bank-1S'!$Y:$Y,$G23))</f>
        <v>0</v>
      </c>
      <c r="CC23" s="178">
        <f>IF(CC$7&lt;&gt;"",SUMIFS('Bank-1S'!$AD:$AD,'Bank-1S'!$J:$J,"&gt;="&amp;CC$7,'Bank-1S'!$J:$J,"&lt;="&amp;CC$8,'Bank-1S'!$AF:$AF,$O23,'Bank-1S'!$X:$X,$F23,'Bank-1S'!$Y:$Y,$G23),SUMIFS('Bank-1S'!$AD:$AD,'Bank-1S'!$J:$J,CC$8,'Bank-1S'!$AF:$AF,$O23,'Bank-1S'!$X:$X,$F23,'Bank-1S'!$Y:$Y,$G23))</f>
        <v>0</v>
      </c>
      <c r="CD23" s="178">
        <f>IF(CD$7&lt;&gt;"",SUMIFS('Bank-1S'!$AD:$AD,'Bank-1S'!$J:$J,"&gt;="&amp;CD$7,'Bank-1S'!$J:$J,"&lt;="&amp;CD$8,'Bank-1S'!$AF:$AF,$O23,'Bank-1S'!$X:$X,$F23,'Bank-1S'!$Y:$Y,$G23),SUMIFS('Bank-1S'!$AD:$AD,'Bank-1S'!$J:$J,CD$8,'Bank-1S'!$AF:$AF,$O23,'Bank-1S'!$X:$X,$F23,'Bank-1S'!$Y:$Y,$G23))</f>
        <v>0</v>
      </c>
      <c r="CE23" s="178">
        <f>IF(CE$7&lt;&gt;"",SUMIFS('Bank-1S'!$AD:$AD,'Bank-1S'!$J:$J,"&gt;="&amp;CE$7,'Bank-1S'!$J:$J,"&lt;="&amp;CE$8,'Bank-1S'!$AF:$AF,$O23,'Bank-1S'!$X:$X,$F23,'Bank-1S'!$Y:$Y,$G23),SUMIFS('Bank-1S'!$AD:$AD,'Bank-1S'!$J:$J,CE$8,'Bank-1S'!$AF:$AF,$O23,'Bank-1S'!$X:$X,$F23,'Bank-1S'!$Y:$Y,$G23))</f>
        <v>0</v>
      </c>
      <c r="CF23" s="178">
        <f>IF(CF$7&lt;&gt;"",SUMIFS('Bank-1S'!$AD:$AD,'Bank-1S'!$J:$J,"&gt;="&amp;CF$7,'Bank-1S'!$J:$J,"&lt;="&amp;CF$8,'Bank-1S'!$AF:$AF,$O23,'Bank-1S'!$X:$X,$F23,'Bank-1S'!$Y:$Y,$G23),SUMIFS('Bank-1S'!$AD:$AD,'Bank-1S'!$J:$J,CF$8,'Bank-1S'!$AF:$AF,$O23,'Bank-1S'!$X:$X,$F23,'Bank-1S'!$Y:$Y,$G23))</f>
        <v>0</v>
      </c>
      <c r="CG23" s="178">
        <f>IF(CG$7&lt;&gt;"",SUMIFS('Bank-1S'!$AD:$AD,'Bank-1S'!$J:$J,"&gt;="&amp;CG$7,'Bank-1S'!$J:$J,"&lt;="&amp;CG$8,'Bank-1S'!$AF:$AF,$O23,'Bank-1S'!$X:$X,$F23,'Bank-1S'!$Y:$Y,$G23),SUMIFS('Bank-1S'!$AD:$AD,'Bank-1S'!$J:$J,CG$8,'Bank-1S'!$AF:$AF,$O23,'Bank-1S'!$X:$X,$F23,'Bank-1S'!$Y:$Y,$G23))</f>
        <v>0</v>
      </c>
      <c r="CH23" s="178">
        <f>IF(CH$7&lt;&gt;"",SUMIFS('Bank-1S'!$AD:$AD,'Bank-1S'!$J:$J,"&gt;="&amp;CH$7,'Bank-1S'!$J:$J,"&lt;="&amp;CH$8,'Bank-1S'!$AF:$AF,$O23,'Bank-1S'!$X:$X,$F23,'Bank-1S'!$Y:$Y,$G23),SUMIFS('Bank-1S'!$AD:$AD,'Bank-1S'!$J:$J,CH$8,'Bank-1S'!$AF:$AF,$O23,'Bank-1S'!$X:$X,$F23,'Bank-1S'!$Y:$Y,$G23))</f>
        <v>0</v>
      </c>
      <c r="CI23" s="178">
        <f>IF(CI$7&lt;&gt;"",SUMIFS('Bank-1S'!$AD:$AD,'Bank-1S'!$J:$J,"&gt;="&amp;CI$7,'Bank-1S'!$J:$J,"&lt;="&amp;CI$8,'Bank-1S'!$AF:$AF,$O23,'Bank-1S'!$X:$X,$F23,'Bank-1S'!$Y:$Y,$G23),SUMIFS('Bank-1S'!$AD:$AD,'Bank-1S'!$J:$J,CI$8,'Bank-1S'!$AF:$AF,$O23,'Bank-1S'!$X:$X,$F23,'Bank-1S'!$Y:$Y,$G23))</f>
        <v>0</v>
      </c>
      <c r="CJ23" s="178">
        <f>IF(CJ$7&lt;&gt;"",SUMIFS('Bank-1S'!$AD:$AD,'Bank-1S'!$J:$J,"&gt;="&amp;CJ$7,'Bank-1S'!$J:$J,"&lt;="&amp;CJ$8,'Bank-1S'!$AF:$AF,$O23,'Bank-1S'!$X:$X,$F23,'Bank-1S'!$Y:$Y,$G23),SUMIFS('Bank-1S'!$AD:$AD,'Bank-1S'!$J:$J,CJ$8,'Bank-1S'!$AF:$AF,$O23,'Bank-1S'!$X:$X,$F23,'Bank-1S'!$Y:$Y,$G23))</f>
        <v>0</v>
      </c>
      <c r="CK23" s="178">
        <f>IF(CK$7&lt;&gt;"",SUMIFS('Bank-1S'!$AD:$AD,'Bank-1S'!$J:$J,"&gt;="&amp;CK$7,'Bank-1S'!$J:$J,"&lt;="&amp;CK$8,'Bank-1S'!$AF:$AF,$O23,'Bank-1S'!$X:$X,$F23,'Bank-1S'!$Y:$Y,$G23),SUMIFS('Bank-1S'!$AD:$AD,'Bank-1S'!$J:$J,CK$8,'Bank-1S'!$AF:$AF,$O23,'Bank-1S'!$X:$X,$F23,'Bank-1S'!$Y:$Y,$G23))</f>
        <v>0</v>
      </c>
      <c r="CL23" s="178">
        <f>IF(CL$7&lt;&gt;"",SUMIFS('Bank-1S'!$AD:$AD,'Bank-1S'!$J:$J,"&gt;="&amp;CL$7,'Bank-1S'!$J:$J,"&lt;="&amp;CL$8,'Bank-1S'!$AF:$AF,$O23,'Bank-1S'!$X:$X,$F23,'Bank-1S'!$Y:$Y,$G23),SUMIFS('Bank-1S'!$AD:$AD,'Bank-1S'!$J:$J,CL$8,'Bank-1S'!$AF:$AF,$O23,'Bank-1S'!$X:$X,$F23,'Bank-1S'!$Y:$Y,$G23))</f>
        <v>0</v>
      </c>
      <c r="CM23" s="178">
        <f>IF(CM$7&lt;&gt;"",SUMIFS('Bank-1S'!$AD:$AD,'Bank-1S'!$J:$J,"&gt;="&amp;CM$7,'Bank-1S'!$J:$J,"&lt;="&amp;CM$8,'Bank-1S'!$AF:$AF,$O23,'Bank-1S'!$X:$X,$F23,'Bank-1S'!$Y:$Y,$G23),SUMIFS('Bank-1S'!$AD:$AD,'Bank-1S'!$J:$J,CM$8,'Bank-1S'!$AF:$AF,$O23,'Bank-1S'!$X:$X,$F23,'Bank-1S'!$Y:$Y,$G23))</f>
        <v>0</v>
      </c>
      <c r="CN23" s="178">
        <f>IF(CN$7&lt;&gt;"",SUMIFS('Bank-1S'!$AD:$AD,'Bank-1S'!$J:$J,"&gt;="&amp;CN$7,'Bank-1S'!$J:$J,"&lt;="&amp;CN$8,'Bank-1S'!$AF:$AF,$O23,'Bank-1S'!$X:$X,$F23,'Bank-1S'!$Y:$Y,$G23),SUMIFS('Bank-1S'!$AD:$AD,'Bank-1S'!$J:$J,CN$8,'Bank-1S'!$AF:$AF,$O23,'Bank-1S'!$X:$X,$F23,'Bank-1S'!$Y:$Y,$G23))</f>
        <v>0</v>
      </c>
      <c r="CO23" s="178">
        <f>IF(CO$7&lt;&gt;"",SUMIFS('Bank-1S'!$AD:$AD,'Bank-1S'!$J:$J,"&gt;="&amp;CO$7,'Bank-1S'!$J:$J,"&lt;="&amp;CO$8,'Bank-1S'!$AF:$AF,$O23,'Bank-1S'!$X:$X,$F23,'Bank-1S'!$Y:$Y,$G23),SUMIFS('Bank-1S'!$AD:$AD,'Bank-1S'!$J:$J,CO$8,'Bank-1S'!$AF:$AF,$O23,'Bank-1S'!$X:$X,$F23,'Bank-1S'!$Y:$Y,$G23))</f>
        <v>0</v>
      </c>
      <c r="CP23" s="178">
        <f>IF(CP$7&lt;&gt;"",SUMIFS('Bank-1S'!$AD:$AD,'Bank-1S'!$J:$J,"&gt;="&amp;CP$7,'Bank-1S'!$J:$J,"&lt;="&amp;CP$8,'Bank-1S'!$AF:$AF,$O23,'Bank-1S'!$X:$X,$F23,'Bank-1S'!$Y:$Y,$G23),SUMIFS('Bank-1S'!$AD:$AD,'Bank-1S'!$J:$J,CP$8,'Bank-1S'!$AF:$AF,$O23,'Bank-1S'!$X:$X,$F23,'Bank-1S'!$Y:$Y,$G23))</f>
        <v>0</v>
      </c>
      <c r="CQ23" s="178">
        <f>IF(CQ$7&lt;&gt;"",SUMIFS('Bank-1S'!$AD:$AD,'Bank-1S'!$J:$J,"&gt;="&amp;CQ$7,'Bank-1S'!$J:$J,"&lt;="&amp;CQ$8,'Bank-1S'!$AF:$AF,$O23,'Bank-1S'!$X:$X,$F23,'Bank-1S'!$Y:$Y,$G23),SUMIFS('Bank-1S'!$AD:$AD,'Bank-1S'!$J:$J,CQ$8,'Bank-1S'!$AF:$AF,$O23,'Bank-1S'!$X:$X,$F23,'Bank-1S'!$Y:$Y,$G23))</f>
        <v>0</v>
      </c>
      <c r="CR23" s="178">
        <f>IF(CR$7&lt;&gt;"",SUMIFS('Bank-1S'!$AD:$AD,'Bank-1S'!$J:$J,"&gt;="&amp;CR$7,'Bank-1S'!$J:$J,"&lt;="&amp;CR$8,'Bank-1S'!$AF:$AF,$O23,'Bank-1S'!$X:$X,$F23,'Bank-1S'!$Y:$Y,$G23),SUMIFS('Bank-1S'!$AD:$AD,'Bank-1S'!$J:$J,CR$8,'Bank-1S'!$AF:$AF,$O23,'Bank-1S'!$X:$X,$F23,'Bank-1S'!$Y:$Y,$G23))</f>
        <v>0</v>
      </c>
      <c r="CS23" s="178">
        <f>IF(CS$7&lt;&gt;"",SUMIFS('Bank-1S'!$AD:$AD,'Bank-1S'!$J:$J,"&gt;="&amp;CS$7,'Bank-1S'!$J:$J,"&lt;="&amp;CS$8,'Bank-1S'!$AF:$AF,$O23,'Bank-1S'!$X:$X,$F23,'Bank-1S'!$Y:$Y,$G23),SUMIFS('Bank-1S'!$AD:$AD,'Bank-1S'!$J:$J,CS$8,'Bank-1S'!$AF:$AF,$O23,'Bank-1S'!$X:$X,$F23,'Bank-1S'!$Y:$Y,$G23))</f>
        <v>0</v>
      </c>
      <c r="CT23" s="178">
        <f>IF(CT$7&lt;&gt;"",SUMIFS('Bank-1S'!$AD:$AD,'Bank-1S'!$J:$J,"&gt;="&amp;CT$7,'Bank-1S'!$J:$J,"&lt;="&amp;CT$8,'Bank-1S'!$AF:$AF,$O23,'Bank-1S'!$X:$X,$F23,'Bank-1S'!$Y:$Y,$G23),SUMIFS('Bank-1S'!$AD:$AD,'Bank-1S'!$J:$J,CT$8,'Bank-1S'!$AF:$AF,$O23,'Bank-1S'!$X:$X,$F23,'Bank-1S'!$Y:$Y,$G23))</f>
        <v>0</v>
      </c>
      <c r="CU23" s="178">
        <f>IF(CU$7&lt;&gt;"",SUMIFS('Bank-1S'!$AD:$AD,'Bank-1S'!$J:$J,"&gt;="&amp;CU$7,'Bank-1S'!$J:$J,"&lt;="&amp;CU$8,'Bank-1S'!$AF:$AF,$O23,'Bank-1S'!$X:$X,$F23,'Bank-1S'!$Y:$Y,$G23),SUMIFS('Bank-1S'!$AD:$AD,'Bank-1S'!$J:$J,CU$8,'Bank-1S'!$AF:$AF,$O23,'Bank-1S'!$X:$X,$F23,'Bank-1S'!$Y:$Y,$G23))</f>
        <v>0</v>
      </c>
    </row>
    <row r="24" spans="1:99" ht="3" customHeight="1" x14ac:dyDescent="0.25">
      <c r="A24" s="89"/>
      <c r="B24" s="89"/>
      <c r="C24" s="89"/>
      <c r="D24" s="89"/>
      <c r="E24" s="191"/>
      <c r="F24" s="89"/>
      <c r="G24" s="89"/>
      <c r="H24" s="89"/>
      <c r="I24" s="89"/>
      <c r="J24" s="89"/>
      <c r="K24" s="89"/>
      <c r="L24" s="89"/>
      <c r="M24" s="89"/>
      <c r="N24" s="86"/>
      <c r="O24" s="90"/>
      <c r="P24" s="88"/>
      <c r="Q24" s="89"/>
      <c r="R24" s="262"/>
      <c r="S24" s="89"/>
      <c r="T24" s="139"/>
      <c r="U24" s="140"/>
      <c r="V24" s="141"/>
      <c r="W24" s="170"/>
      <c r="X24" s="17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</row>
    <row r="25" spans="1:99" ht="3" customHeight="1" x14ac:dyDescent="0.25">
      <c r="A25" s="89"/>
      <c r="B25" s="89"/>
      <c r="C25" s="89"/>
      <c r="D25" s="89"/>
      <c r="E25" s="191"/>
      <c r="F25" s="89"/>
      <c r="G25" s="89"/>
      <c r="H25" s="89"/>
      <c r="I25" s="89"/>
      <c r="J25" s="89"/>
      <c r="K25" s="89"/>
      <c r="L25" s="89"/>
      <c r="M25" s="89"/>
      <c r="N25" s="86"/>
      <c r="O25" s="90"/>
      <c r="P25" s="88"/>
      <c r="Q25" s="89"/>
      <c r="R25" s="262"/>
      <c r="S25" s="89"/>
      <c r="T25" s="139"/>
      <c r="U25" s="140"/>
      <c r="V25" s="141"/>
      <c r="W25" s="170"/>
      <c r="X25" s="17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</row>
    <row r="26" spans="1:99" ht="7.05" customHeight="1" thickBot="1" x14ac:dyDescent="0.3">
      <c r="A26" s="89"/>
      <c r="B26" s="89"/>
      <c r="C26" s="89"/>
      <c r="D26" s="89"/>
      <c r="E26" s="191"/>
      <c r="F26" s="89"/>
      <c r="G26" s="89"/>
      <c r="H26" s="89"/>
      <c r="I26" s="89"/>
      <c r="J26" s="89"/>
      <c r="K26" s="89"/>
      <c r="L26" s="89"/>
      <c r="M26" s="89"/>
      <c r="N26" s="86"/>
      <c r="O26" s="90"/>
      <c r="P26" s="88"/>
      <c r="Q26" s="89"/>
      <c r="R26" s="262"/>
      <c r="S26" s="89"/>
      <c r="T26" s="139"/>
      <c r="U26" s="140"/>
      <c r="V26" s="141"/>
      <c r="W26" s="170"/>
      <c r="X26" s="17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</row>
    <row r="27" spans="1:99" ht="7.05" customHeight="1" thickBot="1" x14ac:dyDescent="0.3">
      <c r="A27" s="70"/>
      <c r="B27" s="70"/>
      <c r="C27" s="70"/>
      <c r="D27" s="70"/>
      <c r="E27" s="188">
        <v>1</v>
      </c>
      <c r="F27" s="70"/>
      <c r="G27" s="70"/>
      <c r="H27" s="70"/>
      <c r="I27" s="70"/>
      <c r="J27" s="70"/>
      <c r="K27" s="70"/>
      <c r="L27" s="70"/>
      <c r="M27" s="70"/>
      <c r="N27" s="71"/>
      <c r="O27" s="72"/>
      <c r="P27" s="73"/>
      <c r="Q27" s="70"/>
      <c r="R27" s="257"/>
      <c r="S27" s="70"/>
      <c r="T27" s="126"/>
      <c r="U27" s="127"/>
      <c r="V27" s="128"/>
      <c r="W27" s="160"/>
      <c r="X27" s="161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</row>
    <row r="28" spans="1:99" s="35" customFormat="1" x14ac:dyDescent="0.25">
      <c r="A28" s="50"/>
      <c r="B28" s="50"/>
      <c r="C28" s="50"/>
      <c r="D28" s="50"/>
      <c r="E28" s="186">
        <v>1</v>
      </c>
      <c r="F28" s="50" t="str">
        <f>lists!$V$13</f>
        <v>Оплаты ДС</v>
      </c>
      <c r="G28" s="50"/>
      <c r="H28" s="50"/>
      <c r="I28" s="50"/>
      <c r="J28" s="50"/>
      <c r="K28" s="50"/>
      <c r="L28" s="50"/>
      <c r="M28" s="50"/>
      <c r="N28" s="46" t="s">
        <v>3</v>
      </c>
      <c r="O28" s="51" t="s">
        <v>20</v>
      </c>
      <c r="P28" s="48" t="s">
        <v>41</v>
      </c>
      <c r="Q28" s="50"/>
      <c r="R28" s="254"/>
      <c r="S28" s="50"/>
      <c r="T28" s="117"/>
      <c r="U28" s="118">
        <f>SUM(W28:CV28)</f>
        <v>0</v>
      </c>
      <c r="V28" s="119"/>
      <c r="W28" s="155"/>
      <c r="X28" s="156">
        <f t="shared" ref="X28:BC28" si="19">SUMIFS(X$29:X$95,$E$29:$E$95,$E28)</f>
        <v>0</v>
      </c>
      <c r="Y28" s="156">
        <f t="shared" si="19"/>
        <v>0</v>
      </c>
      <c r="Z28" s="156">
        <f t="shared" si="19"/>
        <v>0</v>
      </c>
      <c r="AA28" s="156">
        <f t="shared" si="19"/>
        <v>0</v>
      </c>
      <c r="AB28" s="156">
        <f t="shared" si="19"/>
        <v>0</v>
      </c>
      <c r="AC28" s="156">
        <f t="shared" si="19"/>
        <v>0</v>
      </c>
      <c r="AD28" s="156">
        <f t="shared" si="19"/>
        <v>0</v>
      </c>
      <c r="AE28" s="156">
        <f t="shared" si="19"/>
        <v>0</v>
      </c>
      <c r="AF28" s="156">
        <f t="shared" si="19"/>
        <v>0</v>
      </c>
      <c r="AG28" s="156">
        <f t="shared" si="19"/>
        <v>0</v>
      </c>
      <c r="AH28" s="156">
        <f t="shared" si="19"/>
        <v>0</v>
      </c>
      <c r="AI28" s="156">
        <f t="shared" si="19"/>
        <v>0</v>
      </c>
      <c r="AJ28" s="156">
        <f t="shared" si="19"/>
        <v>0</v>
      </c>
      <c r="AK28" s="156">
        <f t="shared" si="19"/>
        <v>0</v>
      </c>
      <c r="AL28" s="156">
        <f t="shared" si="19"/>
        <v>0</v>
      </c>
      <c r="AM28" s="156">
        <f t="shared" si="19"/>
        <v>0</v>
      </c>
      <c r="AN28" s="156">
        <f t="shared" si="19"/>
        <v>0</v>
      </c>
      <c r="AO28" s="156">
        <f t="shared" si="19"/>
        <v>0</v>
      </c>
      <c r="AP28" s="156">
        <f t="shared" si="19"/>
        <v>0</v>
      </c>
      <c r="AQ28" s="156">
        <f t="shared" si="19"/>
        <v>0</v>
      </c>
      <c r="AR28" s="156">
        <f t="shared" si="19"/>
        <v>0</v>
      </c>
      <c r="AS28" s="156">
        <f t="shared" si="19"/>
        <v>0</v>
      </c>
      <c r="AT28" s="156">
        <f t="shared" si="19"/>
        <v>0</v>
      </c>
      <c r="AU28" s="156">
        <f t="shared" si="19"/>
        <v>0</v>
      </c>
      <c r="AV28" s="156">
        <f t="shared" si="19"/>
        <v>0</v>
      </c>
      <c r="AW28" s="156">
        <f t="shared" si="19"/>
        <v>0</v>
      </c>
      <c r="AX28" s="156">
        <f t="shared" si="19"/>
        <v>0</v>
      </c>
      <c r="AY28" s="156">
        <f t="shared" si="19"/>
        <v>0</v>
      </c>
      <c r="AZ28" s="156">
        <f t="shared" si="19"/>
        <v>0</v>
      </c>
      <c r="BA28" s="156">
        <f t="shared" si="19"/>
        <v>0</v>
      </c>
      <c r="BB28" s="156">
        <f t="shared" si="19"/>
        <v>0</v>
      </c>
      <c r="BC28" s="156">
        <f t="shared" si="19"/>
        <v>0</v>
      </c>
      <c r="BD28" s="156">
        <f t="shared" ref="BD28:CI28" si="20">SUMIFS(BD$29:BD$95,$E$29:$E$95,$E28)</f>
        <v>0</v>
      </c>
      <c r="BE28" s="156">
        <f t="shared" si="20"/>
        <v>0</v>
      </c>
      <c r="BF28" s="156">
        <f t="shared" si="20"/>
        <v>0</v>
      </c>
      <c r="BG28" s="156">
        <f t="shared" si="20"/>
        <v>0</v>
      </c>
      <c r="BH28" s="156">
        <f t="shared" si="20"/>
        <v>0</v>
      </c>
      <c r="BI28" s="156">
        <f t="shared" si="20"/>
        <v>0</v>
      </c>
      <c r="BJ28" s="156">
        <f t="shared" si="20"/>
        <v>0</v>
      </c>
      <c r="BK28" s="156">
        <f t="shared" si="20"/>
        <v>0</v>
      </c>
      <c r="BL28" s="156">
        <f t="shared" si="20"/>
        <v>0</v>
      </c>
      <c r="BM28" s="156">
        <f t="shared" si="20"/>
        <v>0</v>
      </c>
      <c r="BN28" s="156">
        <f t="shared" si="20"/>
        <v>0</v>
      </c>
      <c r="BO28" s="156">
        <f t="shared" si="20"/>
        <v>0</v>
      </c>
      <c r="BP28" s="156">
        <f t="shared" si="20"/>
        <v>0</v>
      </c>
      <c r="BQ28" s="156">
        <f t="shared" si="20"/>
        <v>0</v>
      </c>
      <c r="BR28" s="156">
        <f t="shared" si="20"/>
        <v>0</v>
      </c>
      <c r="BS28" s="156">
        <f t="shared" si="20"/>
        <v>0</v>
      </c>
      <c r="BT28" s="156">
        <f t="shared" si="20"/>
        <v>0</v>
      </c>
      <c r="BU28" s="156">
        <f t="shared" si="20"/>
        <v>0</v>
      </c>
      <c r="BV28" s="156">
        <f t="shared" si="20"/>
        <v>0</v>
      </c>
      <c r="BW28" s="156">
        <f t="shared" si="20"/>
        <v>0</v>
      </c>
      <c r="BX28" s="156">
        <f t="shared" si="20"/>
        <v>0</v>
      </c>
      <c r="BY28" s="156">
        <f t="shared" si="20"/>
        <v>0</v>
      </c>
      <c r="BZ28" s="156">
        <f t="shared" si="20"/>
        <v>0</v>
      </c>
      <c r="CA28" s="156">
        <f t="shared" si="20"/>
        <v>0</v>
      </c>
      <c r="CB28" s="156">
        <f t="shared" si="20"/>
        <v>0</v>
      </c>
      <c r="CC28" s="156">
        <f t="shared" si="20"/>
        <v>0</v>
      </c>
      <c r="CD28" s="156">
        <f t="shared" si="20"/>
        <v>0</v>
      </c>
      <c r="CE28" s="156">
        <f t="shared" si="20"/>
        <v>0</v>
      </c>
      <c r="CF28" s="156">
        <f t="shared" si="20"/>
        <v>0</v>
      </c>
      <c r="CG28" s="156">
        <f t="shared" si="20"/>
        <v>0</v>
      </c>
      <c r="CH28" s="156">
        <f t="shared" si="20"/>
        <v>0</v>
      </c>
      <c r="CI28" s="156">
        <f t="shared" si="20"/>
        <v>0</v>
      </c>
      <c r="CJ28" s="156">
        <f t="shared" ref="CJ28:CU28" si="21">SUMIFS(CJ$29:CJ$95,$E$29:$E$95,$E28)</f>
        <v>0</v>
      </c>
      <c r="CK28" s="156">
        <f t="shared" si="21"/>
        <v>0</v>
      </c>
      <c r="CL28" s="156">
        <f t="shared" si="21"/>
        <v>0</v>
      </c>
      <c r="CM28" s="156">
        <f t="shared" si="21"/>
        <v>0</v>
      </c>
      <c r="CN28" s="156">
        <f t="shared" si="21"/>
        <v>0</v>
      </c>
      <c r="CO28" s="156">
        <f t="shared" si="21"/>
        <v>0</v>
      </c>
      <c r="CP28" s="156">
        <f t="shared" si="21"/>
        <v>0</v>
      </c>
      <c r="CQ28" s="156">
        <f t="shared" si="21"/>
        <v>0</v>
      </c>
      <c r="CR28" s="156">
        <f t="shared" si="21"/>
        <v>0</v>
      </c>
      <c r="CS28" s="156">
        <f t="shared" si="21"/>
        <v>0</v>
      </c>
      <c r="CT28" s="156">
        <f t="shared" si="21"/>
        <v>0</v>
      </c>
      <c r="CU28" s="156">
        <f t="shared" si="21"/>
        <v>0</v>
      </c>
    </row>
    <row r="29" spans="1:99" s="27" customFormat="1" ht="10.199999999999999" x14ac:dyDescent="0.2">
      <c r="A29" s="82"/>
      <c r="B29" s="82"/>
      <c r="C29" s="82"/>
      <c r="D29" s="82"/>
      <c r="E29" s="191">
        <v>1</v>
      </c>
      <c r="F29" s="100" t="s">
        <v>42</v>
      </c>
      <c r="G29" s="82"/>
      <c r="H29" s="82"/>
      <c r="I29" s="82"/>
      <c r="J29" s="82"/>
      <c r="K29" s="82"/>
      <c r="L29" s="82"/>
      <c r="M29" s="82"/>
      <c r="N29" s="83"/>
      <c r="O29" s="82" t="str">
        <f t="shared" ref="O29:O77" si="22">$O$28</f>
        <v>RUR</v>
      </c>
      <c r="P29" s="84"/>
      <c r="Q29" s="82"/>
      <c r="R29" s="259"/>
      <c r="S29" s="82"/>
      <c r="T29" s="143" t="s">
        <v>68</v>
      </c>
      <c r="U29" s="142">
        <f>SUMIFS(U30:U95,E30:E95,E29)-U28</f>
        <v>0</v>
      </c>
      <c r="V29" s="135"/>
      <c r="W29" s="166"/>
      <c r="X29" s="167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</row>
    <row r="30" spans="1:99" s="28" customFormat="1" ht="10.199999999999999" x14ac:dyDescent="0.2">
      <c r="A30" s="87"/>
      <c r="B30" s="87"/>
      <c r="C30" s="87"/>
      <c r="D30" s="87"/>
      <c r="E30" s="192">
        <v>1</v>
      </c>
      <c r="F30" s="101" t="str">
        <f>lists!$Z$15</f>
        <v>Оплаты возвратные покупателям</v>
      </c>
      <c r="G30" s="87"/>
      <c r="H30" s="87"/>
      <c r="I30" s="87"/>
      <c r="J30" s="87"/>
      <c r="K30" s="87"/>
      <c r="L30" s="87"/>
      <c r="M30" s="87"/>
      <c r="N30" s="86"/>
      <c r="O30" s="87" t="str">
        <f t="shared" si="22"/>
        <v>RUR</v>
      </c>
      <c r="P30" s="88"/>
      <c r="Q30" s="87"/>
      <c r="R30" s="260">
        <f>IF(U$18=0,0,U30/U$18)</f>
        <v>0</v>
      </c>
      <c r="S30" s="87"/>
      <c r="T30" s="136"/>
      <c r="U30" s="137">
        <f t="shared" ref="U30:U43" si="23">SUM(W30:CV30)</f>
        <v>0</v>
      </c>
      <c r="V30" s="138"/>
      <c r="W30" s="168"/>
      <c r="X30" s="169">
        <f>IF(X$7&lt;&gt;"",SUMIFS('Bank-1S'!$AE:$AE,'Bank-1S'!$J:$J,"&gt;="&amp;X$7,'Bank-1S'!$J:$J,"&lt;="&amp;X$8,'Bank-1S'!$AF:$AF,$O30,'Bank-1S'!$X:$X,$F30),SUMIFS('Bank-1S'!$AE:$AE,'Bank-1S'!$J:$J,X$8,'Bank-1S'!$AF:$AF,$O30,'Bank-1S'!$X:$X,$F30))</f>
        <v>0</v>
      </c>
      <c r="Y30" s="99">
        <f>IF(Y$7&lt;&gt;"",SUMIFS('Bank-1S'!$AE:$AE,'Bank-1S'!$J:$J,"&gt;="&amp;Y$7,'Bank-1S'!$J:$J,"&lt;="&amp;Y$8,'Bank-1S'!$AF:$AF,$O30,'Bank-1S'!$X:$X,$F30),SUMIFS('Bank-1S'!$AE:$AE,'Bank-1S'!$J:$J,Y$8,'Bank-1S'!$AF:$AF,$O30,'Bank-1S'!$X:$X,$F30))</f>
        <v>0</v>
      </c>
      <c r="Z30" s="99">
        <f>IF(Z$7&lt;&gt;"",SUMIFS('Bank-1S'!$AE:$AE,'Bank-1S'!$J:$J,"&gt;="&amp;Z$7,'Bank-1S'!$J:$J,"&lt;="&amp;Z$8,'Bank-1S'!$AF:$AF,$O30,'Bank-1S'!$X:$X,$F30),SUMIFS('Bank-1S'!$AE:$AE,'Bank-1S'!$J:$J,Z$8,'Bank-1S'!$AF:$AF,$O30,'Bank-1S'!$X:$X,$F30))</f>
        <v>0</v>
      </c>
      <c r="AA30" s="99">
        <f>IF(AA$7&lt;&gt;"",SUMIFS('Bank-1S'!$AE:$AE,'Bank-1S'!$J:$J,"&gt;="&amp;AA$7,'Bank-1S'!$J:$J,"&lt;="&amp;AA$8,'Bank-1S'!$AF:$AF,$O30,'Bank-1S'!$X:$X,$F30),SUMIFS('Bank-1S'!$AE:$AE,'Bank-1S'!$J:$J,AA$8,'Bank-1S'!$AF:$AF,$O30,'Bank-1S'!$X:$X,$F30))</f>
        <v>0</v>
      </c>
      <c r="AB30" s="99">
        <f>IF(AB$7&lt;&gt;"",SUMIFS('Bank-1S'!$AE:$AE,'Bank-1S'!$J:$J,"&gt;="&amp;AB$7,'Bank-1S'!$J:$J,"&lt;="&amp;AB$8,'Bank-1S'!$AF:$AF,$O30,'Bank-1S'!$X:$X,$F30),SUMIFS('Bank-1S'!$AE:$AE,'Bank-1S'!$J:$J,AB$8,'Bank-1S'!$AF:$AF,$O30,'Bank-1S'!$X:$X,$F30))</f>
        <v>0</v>
      </c>
      <c r="AC30" s="99">
        <f>IF(AC$7&lt;&gt;"",SUMIFS('Bank-1S'!$AE:$AE,'Bank-1S'!$J:$J,"&gt;="&amp;AC$7,'Bank-1S'!$J:$J,"&lt;="&amp;AC$8,'Bank-1S'!$AF:$AF,$O30,'Bank-1S'!$X:$X,$F30),SUMIFS('Bank-1S'!$AE:$AE,'Bank-1S'!$J:$J,AC$8,'Bank-1S'!$AF:$AF,$O30,'Bank-1S'!$X:$X,$F30))</f>
        <v>0</v>
      </c>
      <c r="AD30" s="99">
        <f>IF(AD$7&lt;&gt;"",SUMIFS('Bank-1S'!$AE:$AE,'Bank-1S'!$J:$J,"&gt;="&amp;AD$7,'Bank-1S'!$J:$J,"&lt;="&amp;AD$8,'Bank-1S'!$AF:$AF,$O30,'Bank-1S'!$X:$X,$F30),SUMIFS('Bank-1S'!$AE:$AE,'Bank-1S'!$J:$J,AD$8,'Bank-1S'!$AF:$AF,$O30,'Bank-1S'!$X:$X,$F30))</f>
        <v>0</v>
      </c>
      <c r="AE30" s="99">
        <f>IF(AE$7&lt;&gt;"",SUMIFS('Bank-1S'!$AE:$AE,'Bank-1S'!$J:$J,"&gt;="&amp;AE$7,'Bank-1S'!$J:$J,"&lt;="&amp;AE$8,'Bank-1S'!$AF:$AF,$O30,'Bank-1S'!$X:$X,$F30),SUMIFS('Bank-1S'!$AE:$AE,'Bank-1S'!$J:$J,AE$8,'Bank-1S'!$AF:$AF,$O30,'Bank-1S'!$X:$X,$F30))</f>
        <v>0</v>
      </c>
      <c r="AF30" s="99">
        <f>IF(AF$7&lt;&gt;"",SUMIFS('Bank-1S'!$AE:$AE,'Bank-1S'!$J:$J,"&gt;="&amp;AF$7,'Bank-1S'!$J:$J,"&lt;="&amp;AF$8,'Bank-1S'!$AF:$AF,$O30,'Bank-1S'!$X:$X,$F30),SUMIFS('Bank-1S'!$AE:$AE,'Bank-1S'!$J:$J,AF$8,'Bank-1S'!$AF:$AF,$O30,'Bank-1S'!$X:$X,$F30))</f>
        <v>0</v>
      </c>
      <c r="AG30" s="99">
        <f>IF(AG$7&lt;&gt;"",SUMIFS('Bank-1S'!$AE:$AE,'Bank-1S'!$J:$J,"&gt;="&amp;AG$7,'Bank-1S'!$J:$J,"&lt;="&amp;AG$8,'Bank-1S'!$AF:$AF,$O30,'Bank-1S'!$X:$X,$F30),SUMIFS('Bank-1S'!$AE:$AE,'Bank-1S'!$J:$J,AG$8,'Bank-1S'!$AF:$AF,$O30,'Bank-1S'!$X:$X,$F30))</f>
        <v>0</v>
      </c>
      <c r="AH30" s="99">
        <f>IF(AH$7&lt;&gt;"",SUMIFS('Bank-1S'!$AE:$AE,'Bank-1S'!$J:$J,"&gt;="&amp;AH$7,'Bank-1S'!$J:$J,"&lt;="&amp;AH$8,'Bank-1S'!$AF:$AF,$O30,'Bank-1S'!$X:$X,$F30),SUMIFS('Bank-1S'!$AE:$AE,'Bank-1S'!$J:$J,AH$8,'Bank-1S'!$AF:$AF,$O30,'Bank-1S'!$X:$X,$F30))</f>
        <v>0</v>
      </c>
      <c r="AI30" s="99">
        <f>IF(AI$7&lt;&gt;"",SUMIFS('Bank-1S'!$AE:$AE,'Bank-1S'!$J:$J,"&gt;="&amp;AI$7,'Bank-1S'!$J:$J,"&lt;="&amp;AI$8,'Bank-1S'!$AF:$AF,$O30,'Bank-1S'!$X:$X,$F30),SUMIFS('Bank-1S'!$AE:$AE,'Bank-1S'!$J:$J,AI$8,'Bank-1S'!$AF:$AF,$O30,'Bank-1S'!$X:$X,$F30))</f>
        <v>0</v>
      </c>
      <c r="AJ30" s="99">
        <f>IF(AJ$7&lt;&gt;"",SUMIFS('Bank-1S'!$AE:$AE,'Bank-1S'!$J:$J,"&gt;="&amp;AJ$7,'Bank-1S'!$J:$J,"&lt;="&amp;AJ$8,'Bank-1S'!$AF:$AF,$O30,'Bank-1S'!$X:$X,$F30),SUMIFS('Bank-1S'!$AE:$AE,'Bank-1S'!$J:$J,AJ$8,'Bank-1S'!$AF:$AF,$O30,'Bank-1S'!$X:$X,$F30))</f>
        <v>0</v>
      </c>
      <c r="AK30" s="99">
        <f>IF(AK$7&lt;&gt;"",SUMIFS('Bank-1S'!$AE:$AE,'Bank-1S'!$J:$J,"&gt;="&amp;AK$7,'Bank-1S'!$J:$J,"&lt;="&amp;AK$8,'Bank-1S'!$AF:$AF,$O30,'Bank-1S'!$X:$X,$F30),SUMIFS('Bank-1S'!$AE:$AE,'Bank-1S'!$J:$J,AK$8,'Bank-1S'!$AF:$AF,$O30,'Bank-1S'!$X:$X,$F30))</f>
        <v>0</v>
      </c>
      <c r="AL30" s="99">
        <f>IF(AL$7&lt;&gt;"",SUMIFS('Bank-1S'!$AE:$AE,'Bank-1S'!$J:$J,"&gt;="&amp;AL$7,'Bank-1S'!$J:$J,"&lt;="&amp;AL$8,'Bank-1S'!$AF:$AF,$O30,'Bank-1S'!$X:$X,$F30),SUMIFS('Bank-1S'!$AE:$AE,'Bank-1S'!$J:$J,AL$8,'Bank-1S'!$AF:$AF,$O30,'Bank-1S'!$X:$X,$F30))</f>
        <v>0</v>
      </c>
      <c r="AM30" s="99">
        <f>IF(AM$7&lt;&gt;"",SUMIFS('Bank-1S'!$AE:$AE,'Bank-1S'!$J:$J,"&gt;="&amp;AM$7,'Bank-1S'!$J:$J,"&lt;="&amp;AM$8,'Bank-1S'!$AF:$AF,$O30,'Bank-1S'!$X:$X,$F30),SUMIFS('Bank-1S'!$AE:$AE,'Bank-1S'!$J:$J,AM$8,'Bank-1S'!$AF:$AF,$O30,'Bank-1S'!$X:$X,$F30))</f>
        <v>0</v>
      </c>
      <c r="AN30" s="99">
        <f>IF(AN$7&lt;&gt;"",SUMIFS('Bank-1S'!$AE:$AE,'Bank-1S'!$J:$J,"&gt;="&amp;AN$7,'Bank-1S'!$J:$J,"&lt;="&amp;AN$8,'Bank-1S'!$AF:$AF,$O30,'Bank-1S'!$X:$X,$F30),SUMIFS('Bank-1S'!$AE:$AE,'Bank-1S'!$J:$J,AN$8,'Bank-1S'!$AF:$AF,$O30,'Bank-1S'!$X:$X,$F30))</f>
        <v>0</v>
      </c>
      <c r="AO30" s="99">
        <f>IF(AO$7&lt;&gt;"",SUMIFS('Bank-1S'!$AE:$AE,'Bank-1S'!$J:$J,"&gt;="&amp;AO$7,'Bank-1S'!$J:$J,"&lt;="&amp;AO$8,'Bank-1S'!$AF:$AF,$O30,'Bank-1S'!$X:$X,$F30),SUMIFS('Bank-1S'!$AE:$AE,'Bank-1S'!$J:$J,AO$8,'Bank-1S'!$AF:$AF,$O30,'Bank-1S'!$X:$X,$F30))</f>
        <v>0</v>
      </c>
      <c r="AP30" s="99">
        <f>IF(AP$7&lt;&gt;"",SUMIFS('Bank-1S'!$AE:$AE,'Bank-1S'!$J:$J,"&gt;="&amp;AP$7,'Bank-1S'!$J:$J,"&lt;="&amp;AP$8,'Bank-1S'!$AF:$AF,$O30,'Bank-1S'!$X:$X,$F30),SUMIFS('Bank-1S'!$AE:$AE,'Bank-1S'!$J:$J,AP$8,'Bank-1S'!$AF:$AF,$O30,'Bank-1S'!$X:$X,$F30))</f>
        <v>0</v>
      </c>
      <c r="AQ30" s="99">
        <f>IF(AQ$7&lt;&gt;"",SUMIFS('Bank-1S'!$AE:$AE,'Bank-1S'!$J:$J,"&gt;="&amp;AQ$7,'Bank-1S'!$J:$J,"&lt;="&amp;AQ$8,'Bank-1S'!$AF:$AF,$O30,'Bank-1S'!$X:$X,$F30),SUMIFS('Bank-1S'!$AE:$AE,'Bank-1S'!$J:$J,AQ$8,'Bank-1S'!$AF:$AF,$O30,'Bank-1S'!$X:$X,$F30))</f>
        <v>0</v>
      </c>
      <c r="AR30" s="99">
        <f>IF(AR$7&lt;&gt;"",SUMIFS('Bank-1S'!$AE:$AE,'Bank-1S'!$J:$J,"&gt;="&amp;AR$7,'Bank-1S'!$J:$J,"&lt;="&amp;AR$8,'Bank-1S'!$AF:$AF,$O30,'Bank-1S'!$X:$X,$F30),SUMIFS('Bank-1S'!$AE:$AE,'Bank-1S'!$J:$J,AR$8,'Bank-1S'!$AF:$AF,$O30,'Bank-1S'!$X:$X,$F30))</f>
        <v>0</v>
      </c>
      <c r="AS30" s="99">
        <f>IF(AS$7&lt;&gt;"",SUMIFS('Bank-1S'!$AE:$AE,'Bank-1S'!$J:$J,"&gt;="&amp;AS$7,'Bank-1S'!$J:$J,"&lt;="&amp;AS$8,'Bank-1S'!$AF:$AF,$O30,'Bank-1S'!$X:$X,$F30),SUMIFS('Bank-1S'!$AE:$AE,'Bank-1S'!$J:$J,AS$8,'Bank-1S'!$AF:$AF,$O30,'Bank-1S'!$X:$X,$F30))</f>
        <v>0</v>
      </c>
      <c r="AT30" s="99">
        <f>IF(AT$7&lt;&gt;"",SUMIFS('Bank-1S'!$AE:$AE,'Bank-1S'!$J:$J,"&gt;="&amp;AT$7,'Bank-1S'!$J:$J,"&lt;="&amp;AT$8,'Bank-1S'!$AF:$AF,$O30,'Bank-1S'!$X:$X,$F30),SUMIFS('Bank-1S'!$AE:$AE,'Bank-1S'!$J:$J,AT$8,'Bank-1S'!$AF:$AF,$O30,'Bank-1S'!$X:$X,$F30))</f>
        <v>0</v>
      </c>
      <c r="AU30" s="99">
        <f>IF(AU$7&lt;&gt;"",SUMIFS('Bank-1S'!$AE:$AE,'Bank-1S'!$J:$J,"&gt;="&amp;AU$7,'Bank-1S'!$J:$J,"&lt;="&amp;AU$8,'Bank-1S'!$AF:$AF,$O30,'Bank-1S'!$X:$X,$F30),SUMIFS('Bank-1S'!$AE:$AE,'Bank-1S'!$J:$J,AU$8,'Bank-1S'!$AF:$AF,$O30,'Bank-1S'!$X:$X,$F30))</f>
        <v>0</v>
      </c>
      <c r="AV30" s="99">
        <f>IF(AV$7&lt;&gt;"",SUMIFS('Bank-1S'!$AE:$AE,'Bank-1S'!$J:$J,"&gt;="&amp;AV$7,'Bank-1S'!$J:$J,"&lt;="&amp;AV$8,'Bank-1S'!$AF:$AF,$O30,'Bank-1S'!$X:$X,$F30),SUMIFS('Bank-1S'!$AE:$AE,'Bank-1S'!$J:$J,AV$8,'Bank-1S'!$AF:$AF,$O30,'Bank-1S'!$X:$X,$F30))</f>
        <v>0</v>
      </c>
      <c r="AW30" s="99">
        <f>IF(AW$7&lt;&gt;"",SUMIFS('Bank-1S'!$AE:$AE,'Bank-1S'!$J:$J,"&gt;="&amp;AW$7,'Bank-1S'!$J:$J,"&lt;="&amp;AW$8,'Bank-1S'!$AF:$AF,$O30,'Bank-1S'!$X:$X,$F30),SUMIFS('Bank-1S'!$AE:$AE,'Bank-1S'!$J:$J,AW$8,'Bank-1S'!$AF:$AF,$O30,'Bank-1S'!$X:$X,$F30))</f>
        <v>0</v>
      </c>
      <c r="AX30" s="99">
        <f>IF(AX$7&lt;&gt;"",SUMIFS('Bank-1S'!$AE:$AE,'Bank-1S'!$J:$J,"&gt;="&amp;AX$7,'Bank-1S'!$J:$J,"&lt;="&amp;AX$8,'Bank-1S'!$AF:$AF,$O30,'Bank-1S'!$X:$X,$F30),SUMIFS('Bank-1S'!$AE:$AE,'Bank-1S'!$J:$J,AX$8,'Bank-1S'!$AF:$AF,$O30,'Bank-1S'!$X:$X,$F30))</f>
        <v>0</v>
      </c>
      <c r="AY30" s="99">
        <f>IF(AY$7&lt;&gt;"",SUMIFS('Bank-1S'!$AE:$AE,'Bank-1S'!$J:$J,"&gt;="&amp;AY$7,'Bank-1S'!$J:$J,"&lt;="&amp;AY$8,'Bank-1S'!$AF:$AF,$O30,'Bank-1S'!$X:$X,$F30),SUMIFS('Bank-1S'!$AE:$AE,'Bank-1S'!$J:$J,AY$8,'Bank-1S'!$AF:$AF,$O30,'Bank-1S'!$X:$X,$F30))</f>
        <v>0</v>
      </c>
      <c r="AZ30" s="99">
        <f>IF(AZ$7&lt;&gt;"",SUMIFS('Bank-1S'!$AE:$AE,'Bank-1S'!$J:$J,"&gt;="&amp;AZ$7,'Bank-1S'!$J:$J,"&lt;="&amp;AZ$8,'Bank-1S'!$AF:$AF,$O30,'Bank-1S'!$X:$X,$F30),SUMIFS('Bank-1S'!$AE:$AE,'Bank-1S'!$J:$J,AZ$8,'Bank-1S'!$AF:$AF,$O30,'Bank-1S'!$X:$X,$F30))</f>
        <v>0</v>
      </c>
      <c r="BA30" s="99">
        <f>IF(BA$7&lt;&gt;"",SUMIFS('Bank-1S'!$AE:$AE,'Bank-1S'!$J:$J,"&gt;="&amp;BA$7,'Bank-1S'!$J:$J,"&lt;="&amp;BA$8,'Bank-1S'!$AF:$AF,$O30,'Bank-1S'!$X:$X,$F30),SUMIFS('Bank-1S'!$AE:$AE,'Bank-1S'!$J:$J,BA$8,'Bank-1S'!$AF:$AF,$O30,'Bank-1S'!$X:$X,$F30))</f>
        <v>0</v>
      </c>
      <c r="BB30" s="99">
        <f>IF(BB$7&lt;&gt;"",SUMIFS('Bank-1S'!$AE:$AE,'Bank-1S'!$J:$J,"&gt;="&amp;BB$7,'Bank-1S'!$J:$J,"&lt;="&amp;BB$8,'Bank-1S'!$AF:$AF,$O30,'Bank-1S'!$X:$X,$F30),SUMIFS('Bank-1S'!$AE:$AE,'Bank-1S'!$J:$J,BB$8,'Bank-1S'!$AF:$AF,$O30,'Bank-1S'!$X:$X,$F30))</f>
        <v>0</v>
      </c>
      <c r="BC30" s="99">
        <f>IF(BC$7&lt;&gt;"",SUMIFS('Bank-1S'!$AE:$AE,'Bank-1S'!$J:$J,"&gt;="&amp;BC$7,'Bank-1S'!$J:$J,"&lt;="&amp;BC$8,'Bank-1S'!$AF:$AF,$O30,'Bank-1S'!$X:$X,$F30),SUMIFS('Bank-1S'!$AE:$AE,'Bank-1S'!$J:$J,BC$8,'Bank-1S'!$AF:$AF,$O30,'Bank-1S'!$X:$X,$F30))</f>
        <v>0</v>
      </c>
      <c r="BD30" s="99">
        <f>IF(BD$7&lt;&gt;"",SUMIFS('Bank-1S'!$AE:$AE,'Bank-1S'!$J:$J,"&gt;="&amp;BD$7,'Bank-1S'!$J:$J,"&lt;="&amp;BD$8,'Bank-1S'!$AF:$AF,$O30,'Bank-1S'!$X:$X,$F30),SUMIFS('Bank-1S'!$AE:$AE,'Bank-1S'!$J:$J,BD$8,'Bank-1S'!$AF:$AF,$O30,'Bank-1S'!$X:$X,$F30))</f>
        <v>0</v>
      </c>
      <c r="BE30" s="99">
        <f>IF(BE$7&lt;&gt;"",SUMIFS('Bank-1S'!$AE:$AE,'Bank-1S'!$J:$J,"&gt;="&amp;BE$7,'Bank-1S'!$J:$J,"&lt;="&amp;BE$8,'Bank-1S'!$AF:$AF,$O30,'Bank-1S'!$X:$X,$F30),SUMIFS('Bank-1S'!$AE:$AE,'Bank-1S'!$J:$J,BE$8,'Bank-1S'!$AF:$AF,$O30,'Bank-1S'!$X:$X,$F30))</f>
        <v>0</v>
      </c>
      <c r="BF30" s="99">
        <f>IF(BF$7&lt;&gt;"",SUMIFS('Bank-1S'!$AE:$AE,'Bank-1S'!$J:$J,"&gt;="&amp;BF$7,'Bank-1S'!$J:$J,"&lt;="&amp;BF$8,'Bank-1S'!$AF:$AF,$O30,'Bank-1S'!$X:$X,$F30),SUMIFS('Bank-1S'!$AE:$AE,'Bank-1S'!$J:$J,BF$8,'Bank-1S'!$AF:$AF,$O30,'Bank-1S'!$X:$X,$F30))</f>
        <v>0</v>
      </c>
      <c r="BG30" s="99">
        <f>IF(BG$7&lt;&gt;"",SUMIFS('Bank-1S'!$AE:$AE,'Bank-1S'!$J:$J,"&gt;="&amp;BG$7,'Bank-1S'!$J:$J,"&lt;="&amp;BG$8,'Bank-1S'!$AF:$AF,$O30,'Bank-1S'!$X:$X,$F30),SUMIFS('Bank-1S'!$AE:$AE,'Bank-1S'!$J:$J,BG$8,'Bank-1S'!$AF:$AF,$O30,'Bank-1S'!$X:$X,$F30))</f>
        <v>0</v>
      </c>
      <c r="BH30" s="99">
        <f>IF(BH$7&lt;&gt;"",SUMIFS('Bank-1S'!$AE:$AE,'Bank-1S'!$J:$J,"&gt;="&amp;BH$7,'Bank-1S'!$J:$J,"&lt;="&amp;BH$8,'Bank-1S'!$AF:$AF,$O30,'Bank-1S'!$X:$X,$F30),SUMIFS('Bank-1S'!$AE:$AE,'Bank-1S'!$J:$J,BH$8,'Bank-1S'!$AF:$AF,$O30,'Bank-1S'!$X:$X,$F30))</f>
        <v>0</v>
      </c>
      <c r="BI30" s="99">
        <f>IF(BI$7&lt;&gt;"",SUMIFS('Bank-1S'!$AE:$AE,'Bank-1S'!$J:$J,"&gt;="&amp;BI$7,'Bank-1S'!$J:$J,"&lt;="&amp;BI$8,'Bank-1S'!$AF:$AF,$O30,'Bank-1S'!$X:$X,$F30),SUMIFS('Bank-1S'!$AE:$AE,'Bank-1S'!$J:$J,BI$8,'Bank-1S'!$AF:$AF,$O30,'Bank-1S'!$X:$X,$F30))</f>
        <v>0</v>
      </c>
      <c r="BJ30" s="99">
        <f>IF(BJ$7&lt;&gt;"",SUMIFS('Bank-1S'!$AE:$AE,'Bank-1S'!$J:$J,"&gt;="&amp;BJ$7,'Bank-1S'!$J:$J,"&lt;="&amp;BJ$8,'Bank-1S'!$AF:$AF,$O30,'Bank-1S'!$X:$X,$F30),SUMIFS('Bank-1S'!$AE:$AE,'Bank-1S'!$J:$J,BJ$8,'Bank-1S'!$AF:$AF,$O30,'Bank-1S'!$X:$X,$F30))</f>
        <v>0</v>
      </c>
      <c r="BK30" s="99">
        <f>IF(BK$7&lt;&gt;"",SUMIFS('Bank-1S'!$AE:$AE,'Bank-1S'!$J:$J,"&gt;="&amp;BK$7,'Bank-1S'!$J:$J,"&lt;="&amp;BK$8,'Bank-1S'!$AF:$AF,$O30,'Bank-1S'!$X:$X,$F30),SUMIFS('Bank-1S'!$AE:$AE,'Bank-1S'!$J:$J,BK$8,'Bank-1S'!$AF:$AF,$O30,'Bank-1S'!$X:$X,$F30))</f>
        <v>0</v>
      </c>
      <c r="BL30" s="99">
        <f>IF(BL$7&lt;&gt;"",SUMIFS('Bank-1S'!$AE:$AE,'Bank-1S'!$J:$J,"&gt;="&amp;BL$7,'Bank-1S'!$J:$J,"&lt;="&amp;BL$8,'Bank-1S'!$AF:$AF,$O30,'Bank-1S'!$X:$X,$F30),SUMIFS('Bank-1S'!$AE:$AE,'Bank-1S'!$J:$J,BL$8,'Bank-1S'!$AF:$AF,$O30,'Bank-1S'!$X:$X,$F30))</f>
        <v>0</v>
      </c>
      <c r="BM30" s="99">
        <f>IF(BM$7&lt;&gt;"",SUMIFS('Bank-1S'!$AE:$AE,'Bank-1S'!$J:$J,"&gt;="&amp;BM$7,'Bank-1S'!$J:$J,"&lt;="&amp;BM$8,'Bank-1S'!$AF:$AF,$O30,'Bank-1S'!$X:$X,$F30),SUMIFS('Bank-1S'!$AE:$AE,'Bank-1S'!$J:$J,BM$8,'Bank-1S'!$AF:$AF,$O30,'Bank-1S'!$X:$X,$F30))</f>
        <v>0</v>
      </c>
      <c r="BN30" s="99">
        <f>IF(BN$7&lt;&gt;"",SUMIFS('Bank-1S'!$AE:$AE,'Bank-1S'!$J:$J,"&gt;="&amp;BN$7,'Bank-1S'!$J:$J,"&lt;="&amp;BN$8,'Bank-1S'!$AF:$AF,$O30,'Bank-1S'!$X:$X,$F30),SUMIFS('Bank-1S'!$AE:$AE,'Bank-1S'!$J:$J,BN$8,'Bank-1S'!$AF:$AF,$O30,'Bank-1S'!$X:$X,$F30))</f>
        <v>0</v>
      </c>
      <c r="BO30" s="99">
        <f>IF(BO$7&lt;&gt;"",SUMIFS('Bank-1S'!$AE:$AE,'Bank-1S'!$J:$J,"&gt;="&amp;BO$7,'Bank-1S'!$J:$J,"&lt;="&amp;BO$8,'Bank-1S'!$AF:$AF,$O30,'Bank-1S'!$X:$X,$F30),SUMIFS('Bank-1S'!$AE:$AE,'Bank-1S'!$J:$J,BO$8,'Bank-1S'!$AF:$AF,$O30,'Bank-1S'!$X:$X,$F30))</f>
        <v>0</v>
      </c>
      <c r="BP30" s="99">
        <f>IF(BP$7&lt;&gt;"",SUMIFS('Bank-1S'!$AE:$AE,'Bank-1S'!$J:$J,"&gt;="&amp;BP$7,'Bank-1S'!$J:$J,"&lt;="&amp;BP$8,'Bank-1S'!$AF:$AF,$O30,'Bank-1S'!$X:$X,$F30),SUMIFS('Bank-1S'!$AE:$AE,'Bank-1S'!$J:$J,BP$8,'Bank-1S'!$AF:$AF,$O30,'Bank-1S'!$X:$X,$F30))</f>
        <v>0</v>
      </c>
      <c r="BQ30" s="99">
        <f>IF(BQ$7&lt;&gt;"",SUMIFS('Bank-1S'!$AE:$AE,'Bank-1S'!$J:$J,"&gt;="&amp;BQ$7,'Bank-1S'!$J:$J,"&lt;="&amp;BQ$8,'Bank-1S'!$AF:$AF,$O30,'Bank-1S'!$X:$X,$F30),SUMIFS('Bank-1S'!$AE:$AE,'Bank-1S'!$J:$J,BQ$8,'Bank-1S'!$AF:$AF,$O30,'Bank-1S'!$X:$X,$F30))</f>
        <v>0</v>
      </c>
      <c r="BR30" s="99">
        <f>IF(BR$7&lt;&gt;"",SUMIFS('Bank-1S'!$AE:$AE,'Bank-1S'!$J:$J,"&gt;="&amp;BR$7,'Bank-1S'!$J:$J,"&lt;="&amp;BR$8,'Bank-1S'!$AF:$AF,$O30,'Bank-1S'!$X:$X,$F30),SUMIFS('Bank-1S'!$AE:$AE,'Bank-1S'!$J:$J,BR$8,'Bank-1S'!$AF:$AF,$O30,'Bank-1S'!$X:$X,$F30))</f>
        <v>0</v>
      </c>
      <c r="BS30" s="99">
        <f>IF(BS$7&lt;&gt;"",SUMIFS('Bank-1S'!$AE:$AE,'Bank-1S'!$J:$J,"&gt;="&amp;BS$7,'Bank-1S'!$J:$J,"&lt;="&amp;BS$8,'Bank-1S'!$AF:$AF,$O30,'Bank-1S'!$X:$X,$F30),SUMIFS('Bank-1S'!$AE:$AE,'Bank-1S'!$J:$J,BS$8,'Bank-1S'!$AF:$AF,$O30,'Bank-1S'!$X:$X,$F30))</f>
        <v>0</v>
      </c>
      <c r="BT30" s="99">
        <f>IF(BT$7&lt;&gt;"",SUMIFS('Bank-1S'!$AE:$AE,'Bank-1S'!$J:$J,"&gt;="&amp;BT$7,'Bank-1S'!$J:$J,"&lt;="&amp;BT$8,'Bank-1S'!$AF:$AF,$O30,'Bank-1S'!$X:$X,$F30),SUMIFS('Bank-1S'!$AE:$AE,'Bank-1S'!$J:$J,BT$8,'Bank-1S'!$AF:$AF,$O30,'Bank-1S'!$X:$X,$F30))</f>
        <v>0</v>
      </c>
      <c r="BU30" s="99">
        <f>IF(BU$7&lt;&gt;"",SUMIFS('Bank-1S'!$AE:$AE,'Bank-1S'!$J:$J,"&gt;="&amp;BU$7,'Bank-1S'!$J:$J,"&lt;="&amp;BU$8,'Bank-1S'!$AF:$AF,$O30,'Bank-1S'!$X:$X,$F30),SUMIFS('Bank-1S'!$AE:$AE,'Bank-1S'!$J:$J,BU$8,'Bank-1S'!$AF:$AF,$O30,'Bank-1S'!$X:$X,$F30))</f>
        <v>0</v>
      </c>
      <c r="BV30" s="99">
        <f>IF(BV$7&lt;&gt;"",SUMIFS('Bank-1S'!$AE:$AE,'Bank-1S'!$J:$J,"&gt;="&amp;BV$7,'Bank-1S'!$J:$J,"&lt;="&amp;BV$8,'Bank-1S'!$AF:$AF,$O30,'Bank-1S'!$X:$X,$F30),SUMIFS('Bank-1S'!$AE:$AE,'Bank-1S'!$J:$J,BV$8,'Bank-1S'!$AF:$AF,$O30,'Bank-1S'!$X:$X,$F30))</f>
        <v>0</v>
      </c>
      <c r="BW30" s="99">
        <f>IF(BW$7&lt;&gt;"",SUMIFS('Bank-1S'!$AE:$AE,'Bank-1S'!$J:$J,"&gt;="&amp;BW$7,'Bank-1S'!$J:$J,"&lt;="&amp;BW$8,'Bank-1S'!$AF:$AF,$O30,'Bank-1S'!$X:$X,$F30),SUMIFS('Bank-1S'!$AE:$AE,'Bank-1S'!$J:$J,BW$8,'Bank-1S'!$AF:$AF,$O30,'Bank-1S'!$X:$X,$F30))</f>
        <v>0</v>
      </c>
      <c r="BX30" s="99">
        <f>IF(BX$7&lt;&gt;"",SUMIFS('Bank-1S'!$AE:$AE,'Bank-1S'!$J:$J,"&gt;="&amp;BX$7,'Bank-1S'!$J:$J,"&lt;="&amp;BX$8,'Bank-1S'!$AF:$AF,$O30,'Bank-1S'!$X:$X,$F30),SUMIFS('Bank-1S'!$AE:$AE,'Bank-1S'!$J:$J,BX$8,'Bank-1S'!$AF:$AF,$O30,'Bank-1S'!$X:$X,$F30))</f>
        <v>0</v>
      </c>
      <c r="BY30" s="99">
        <f>IF(BY$7&lt;&gt;"",SUMIFS('Bank-1S'!$AE:$AE,'Bank-1S'!$J:$J,"&gt;="&amp;BY$7,'Bank-1S'!$J:$J,"&lt;="&amp;BY$8,'Bank-1S'!$AF:$AF,$O30,'Bank-1S'!$X:$X,$F30),SUMIFS('Bank-1S'!$AE:$AE,'Bank-1S'!$J:$J,BY$8,'Bank-1S'!$AF:$AF,$O30,'Bank-1S'!$X:$X,$F30))</f>
        <v>0</v>
      </c>
      <c r="BZ30" s="99">
        <f>IF(BZ$7&lt;&gt;"",SUMIFS('Bank-1S'!$AE:$AE,'Bank-1S'!$J:$J,"&gt;="&amp;BZ$7,'Bank-1S'!$J:$J,"&lt;="&amp;BZ$8,'Bank-1S'!$AF:$AF,$O30,'Bank-1S'!$X:$X,$F30),SUMIFS('Bank-1S'!$AE:$AE,'Bank-1S'!$J:$J,BZ$8,'Bank-1S'!$AF:$AF,$O30,'Bank-1S'!$X:$X,$F30))</f>
        <v>0</v>
      </c>
      <c r="CA30" s="99">
        <f>IF(CA$7&lt;&gt;"",SUMIFS('Bank-1S'!$AE:$AE,'Bank-1S'!$J:$J,"&gt;="&amp;CA$7,'Bank-1S'!$J:$J,"&lt;="&amp;CA$8,'Bank-1S'!$AF:$AF,$O30,'Bank-1S'!$X:$X,$F30),SUMIFS('Bank-1S'!$AE:$AE,'Bank-1S'!$J:$J,CA$8,'Bank-1S'!$AF:$AF,$O30,'Bank-1S'!$X:$X,$F30))</f>
        <v>0</v>
      </c>
      <c r="CB30" s="99">
        <f>IF(CB$7&lt;&gt;"",SUMIFS('Bank-1S'!$AE:$AE,'Bank-1S'!$J:$J,"&gt;="&amp;CB$7,'Bank-1S'!$J:$J,"&lt;="&amp;CB$8,'Bank-1S'!$AF:$AF,$O30,'Bank-1S'!$X:$X,$F30),SUMIFS('Bank-1S'!$AE:$AE,'Bank-1S'!$J:$J,CB$8,'Bank-1S'!$AF:$AF,$O30,'Bank-1S'!$X:$X,$F30))</f>
        <v>0</v>
      </c>
      <c r="CC30" s="99">
        <f>IF(CC$7&lt;&gt;"",SUMIFS('Bank-1S'!$AE:$AE,'Bank-1S'!$J:$J,"&gt;="&amp;CC$7,'Bank-1S'!$J:$J,"&lt;="&amp;CC$8,'Bank-1S'!$AF:$AF,$O30,'Bank-1S'!$X:$X,$F30),SUMIFS('Bank-1S'!$AE:$AE,'Bank-1S'!$J:$J,CC$8,'Bank-1S'!$AF:$AF,$O30,'Bank-1S'!$X:$X,$F30))</f>
        <v>0</v>
      </c>
      <c r="CD30" s="99">
        <f>IF(CD$7&lt;&gt;"",SUMIFS('Bank-1S'!$AE:$AE,'Bank-1S'!$J:$J,"&gt;="&amp;CD$7,'Bank-1S'!$J:$J,"&lt;="&amp;CD$8,'Bank-1S'!$AF:$AF,$O30,'Bank-1S'!$X:$X,$F30),SUMIFS('Bank-1S'!$AE:$AE,'Bank-1S'!$J:$J,CD$8,'Bank-1S'!$AF:$AF,$O30,'Bank-1S'!$X:$X,$F30))</f>
        <v>0</v>
      </c>
      <c r="CE30" s="99">
        <f>IF(CE$7&lt;&gt;"",SUMIFS('Bank-1S'!$AE:$AE,'Bank-1S'!$J:$J,"&gt;="&amp;CE$7,'Bank-1S'!$J:$J,"&lt;="&amp;CE$8,'Bank-1S'!$AF:$AF,$O30,'Bank-1S'!$X:$X,$F30),SUMIFS('Bank-1S'!$AE:$AE,'Bank-1S'!$J:$J,CE$8,'Bank-1S'!$AF:$AF,$O30,'Bank-1S'!$X:$X,$F30))</f>
        <v>0</v>
      </c>
      <c r="CF30" s="99">
        <f>IF(CF$7&lt;&gt;"",SUMIFS('Bank-1S'!$AE:$AE,'Bank-1S'!$J:$J,"&gt;="&amp;CF$7,'Bank-1S'!$J:$J,"&lt;="&amp;CF$8,'Bank-1S'!$AF:$AF,$O30,'Bank-1S'!$X:$X,$F30),SUMIFS('Bank-1S'!$AE:$AE,'Bank-1S'!$J:$J,CF$8,'Bank-1S'!$AF:$AF,$O30,'Bank-1S'!$X:$X,$F30))</f>
        <v>0</v>
      </c>
      <c r="CG30" s="99">
        <f>IF(CG$7&lt;&gt;"",SUMIFS('Bank-1S'!$AE:$AE,'Bank-1S'!$J:$J,"&gt;="&amp;CG$7,'Bank-1S'!$J:$J,"&lt;="&amp;CG$8,'Bank-1S'!$AF:$AF,$O30,'Bank-1S'!$X:$X,$F30),SUMIFS('Bank-1S'!$AE:$AE,'Bank-1S'!$J:$J,CG$8,'Bank-1S'!$AF:$AF,$O30,'Bank-1S'!$X:$X,$F30))</f>
        <v>0</v>
      </c>
      <c r="CH30" s="99">
        <f>IF(CH$7&lt;&gt;"",SUMIFS('Bank-1S'!$AE:$AE,'Bank-1S'!$J:$J,"&gt;="&amp;CH$7,'Bank-1S'!$J:$J,"&lt;="&amp;CH$8,'Bank-1S'!$AF:$AF,$O30,'Bank-1S'!$X:$X,$F30),SUMIFS('Bank-1S'!$AE:$AE,'Bank-1S'!$J:$J,CH$8,'Bank-1S'!$AF:$AF,$O30,'Bank-1S'!$X:$X,$F30))</f>
        <v>0</v>
      </c>
      <c r="CI30" s="99">
        <f>IF(CI$7&lt;&gt;"",SUMIFS('Bank-1S'!$AE:$AE,'Bank-1S'!$J:$J,"&gt;="&amp;CI$7,'Bank-1S'!$J:$J,"&lt;="&amp;CI$8,'Bank-1S'!$AF:$AF,$O30,'Bank-1S'!$X:$X,$F30),SUMIFS('Bank-1S'!$AE:$AE,'Bank-1S'!$J:$J,CI$8,'Bank-1S'!$AF:$AF,$O30,'Bank-1S'!$X:$X,$F30))</f>
        <v>0</v>
      </c>
      <c r="CJ30" s="99">
        <f>IF(CJ$7&lt;&gt;"",SUMIFS('Bank-1S'!$AE:$AE,'Bank-1S'!$J:$J,"&gt;="&amp;CJ$7,'Bank-1S'!$J:$J,"&lt;="&amp;CJ$8,'Bank-1S'!$AF:$AF,$O30,'Bank-1S'!$X:$X,$F30),SUMIFS('Bank-1S'!$AE:$AE,'Bank-1S'!$J:$J,CJ$8,'Bank-1S'!$AF:$AF,$O30,'Bank-1S'!$X:$X,$F30))</f>
        <v>0</v>
      </c>
      <c r="CK30" s="99">
        <f>IF(CK$7&lt;&gt;"",SUMIFS('Bank-1S'!$AE:$AE,'Bank-1S'!$J:$J,"&gt;="&amp;CK$7,'Bank-1S'!$J:$J,"&lt;="&amp;CK$8,'Bank-1S'!$AF:$AF,$O30,'Bank-1S'!$X:$X,$F30),SUMIFS('Bank-1S'!$AE:$AE,'Bank-1S'!$J:$J,CK$8,'Bank-1S'!$AF:$AF,$O30,'Bank-1S'!$X:$X,$F30))</f>
        <v>0</v>
      </c>
      <c r="CL30" s="99">
        <f>IF(CL$7&lt;&gt;"",SUMIFS('Bank-1S'!$AE:$AE,'Bank-1S'!$J:$J,"&gt;="&amp;CL$7,'Bank-1S'!$J:$J,"&lt;="&amp;CL$8,'Bank-1S'!$AF:$AF,$O30,'Bank-1S'!$X:$X,$F30),SUMIFS('Bank-1S'!$AE:$AE,'Bank-1S'!$J:$J,CL$8,'Bank-1S'!$AF:$AF,$O30,'Bank-1S'!$X:$X,$F30))</f>
        <v>0</v>
      </c>
      <c r="CM30" s="99">
        <f>IF(CM$7&lt;&gt;"",SUMIFS('Bank-1S'!$AE:$AE,'Bank-1S'!$J:$J,"&gt;="&amp;CM$7,'Bank-1S'!$J:$J,"&lt;="&amp;CM$8,'Bank-1S'!$AF:$AF,$O30,'Bank-1S'!$X:$X,$F30),SUMIFS('Bank-1S'!$AE:$AE,'Bank-1S'!$J:$J,CM$8,'Bank-1S'!$AF:$AF,$O30,'Bank-1S'!$X:$X,$F30))</f>
        <v>0</v>
      </c>
      <c r="CN30" s="99">
        <f>IF(CN$7&lt;&gt;"",SUMIFS('Bank-1S'!$AE:$AE,'Bank-1S'!$J:$J,"&gt;="&amp;CN$7,'Bank-1S'!$J:$J,"&lt;="&amp;CN$8,'Bank-1S'!$AF:$AF,$O30,'Bank-1S'!$X:$X,$F30),SUMIFS('Bank-1S'!$AE:$AE,'Bank-1S'!$J:$J,CN$8,'Bank-1S'!$AF:$AF,$O30,'Bank-1S'!$X:$X,$F30))</f>
        <v>0</v>
      </c>
      <c r="CO30" s="99">
        <f>IF(CO$7&lt;&gt;"",SUMIFS('Bank-1S'!$AE:$AE,'Bank-1S'!$J:$J,"&gt;="&amp;CO$7,'Bank-1S'!$J:$J,"&lt;="&amp;CO$8,'Bank-1S'!$AF:$AF,$O30,'Bank-1S'!$X:$X,$F30),SUMIFS('Bank-1S'!$AE:$AE,'Bank-1S'!$J:$J,CO$8,'Bank-1S'!$AF:$AF,$O30,'Bank-1S'!$X:$X,$F30))</f>
        <v>0</v>
      </c>
      <c r="CP30" s="99">
        <f>IF(CP$7&lt;&gt;"",SUMIFS('Bank-1S'!$AE:$AE,'Bank-1S'!$J:$J,"&gt;="&amp;CP$7,'Bank-1S'!$J:$J,"&lt;="&amp;CP$8,'Bank-1S'!$AF:$AF,$O30,'Bank-1S'!$X:$X,$F30),SUMIFS('Bank-1S'!$AE:$AE,'Bank-1S'!$J:$J,CP$8,'Bank-1S'!$AF:$AF,$O30,'Bank-1S'!$X:$X,$F30))</f>
        <v>0</v>
      </c>
      <c r="CQ30" s="99">
        <f>IF(CQ$7&lt;&gt;"",SUMIFS('Bank-1S'!$AE:$AE,'Bank-1S'!$J:$J,"&gt;="&amp;CQ$7,'Bank-1S'!$J:$J,"&lt;="&amp;CQ$8,'Bank-1S'!$AF:$AF,$O30,'Bank-1S'!$X:$X,$F30),SUMIFS('Bank-1S'!$AE:$AE,'Bank-1S'!$J:$J,CQ$8,'Bank-1S'!$AF:$AF,$O30,'Bank-1S'!$X:$X,$F30))</f>
        <v>0</v>
      </c>
      <c r="CR30" s="99">
        <f>IF(CR$7&lt;&gt;"",SUMIFS('Bank-1S'!$AE:$AE,'Bank-1S'!$J:$J,"&gt;="&amp;CR$7,'Bank-1S'!$J:$J,"&lt;="&amp;CR$8,'Bank-1S'!$AF:$AF,$O30,'Bank-1S'!$X:$X,$F30),SUMIFS('Bank-1S'!$AE:$AE,'Bank-1S'!$J:$J,CR$8,'Bank-1S'!$AF:$AF,$O30,'Bank-1S'!$X:$X,$F30))</f>
        <v>0</v>
      </c>
      <c r="CS30" s="99">
        <f>IF(CS$7&lt;&gt;"",SUMIFS('Bank-1S'!$AE:$AE,'Bank-1S'!$J:$J,"&gt;="&amp;CS$7,'Bank-1S'!$J:$J,"&lt;="&amp;CS$8,'Bank-1S'!$AF:$AF,$O30,'Bank-1S'!$X:$X,$F30),SUMIFS('Bank-1S'!$AE:$AE,'Bank-1S'!$J:$J,CS$8,'Bank-1S'!$AF:$AF,$O30,'Bank-1S'!$X:$X,$F30))</f>
        <v>0</v>
      </c>
      <c r="CT30" s="99">
        <f>IF(CT$7&lt;&gt;"",SUMIFS('Bank-1S'!$AE:$AE,'Bank-1S'!$J:$J,"&gt;="&amp;CT$7,'Bank-1S'!$J:$J,"&lt;="&amp;CT$8,'Bank-1S'!$AF:$AF,$O30,'Bank-1S'!$X:$X,$F30),SUMIFS('Bank-1S'!$AE:$AE,'Bank-1S'!$J:$J,CT$8,'Bank-1S'!$AF:$AF,$O30,'Bank-1S'!$X:$X,$F30))</f>
        <v>0</v>
      </c>
      <c r="CU30" s="99">
        <f>IF(CU$7&lt;&gt;"",SUMIFS('Bank-1S'!$AE:$AE,'Bank-1S'!$J:$J,"&gt;="&amp;CU$7,'Bank-1S'!$J:$J,"&lt;="&amp;CU$8,'Bank-1S'!$AF:$AF,$O30,'Bank-1S'!$X:$X,$F30),SUMIFS('Bank-1S'!$AE:$AE,'Bank-1S'!$J:$J,CU$8,'Bank-1S'!$AF:$AF,$O30,'Bank-1S'!$X:$X,$F30))</f>
        <v>0</v>
      </c>
    </row>
    <row r="31" spans="1:99" s="28" customFormat="1" ht="10.199999999999999" x14ac:dyDescent="0.2">
      <c r="A31" s="87"/>
      <c r="B31" s="87"/>
      <c r="C31" s="87"/>
      <c r="D31" s="87"/>
      <c r="E31" s="192">
        <v>1</v>
      </c>
      <c r="F31" s="101" t="str">
        <f>lists!$Z$16</f>
        <v>Оплаты поставщикам и подрядчикам за сырье</v>
      </c>
      <c r="G31" s="87"/>
      <c r="H31" s="87"/>
      <c r="I31" s="87"/>
      <c r="J31" s="87"/>
      <c r="K31" s="87"/>
      <c r="L31" s="87"/>
      <c r="M31" s="87"/>
      <c r="N31" s="86"/>
      <c r="O31" s="87" t="str">
        <f t="shared" si="22"/>
        <v>RUR</v>
      </c>
      <c r="P31" s="88"/>
      <c r="Q31" s="87"/>
      <c r="R31" s="260">
        <f t="shared" ref="R31:R94" si="24">IF(U$18=0,0,U31/U$18)</f>
        <v>0</v>
      </c>
      <c r="S31" s="87"/>
      <c r="T31" s="136"/>
      <c r="U31" s="137">
        <f t="shared" si="23"/>
        <v>0</v>
      </c>
      <c r="V31" s="138"/>
      <c r="W31" s="168"/>
      <c r="X31" s="169">
        <f>IF(X$7&lt;&gt;"",SUMIFS('Bank-1S'!$AE:$AE,'Bank-1S'!$J:$J,"&gt;="&amp;X$7,'Bank-1S'!$J:$J,"&lt;="&amp;X$8,'Bank-1S'!$AF:$AF,$O31,'Bank-1S'!$X:$X,$F31),SUMIFS('Bank-1S'!$AE:$AE,'Bank-1S'!$J:$J,X$8,'Bank-1S'!$AF:$AF,$O31,'Bank-1S'!$X:$X,$F31))</f>
        <v>0</v>
      </c>
      <c r="Y31" s="99">
        <f>IF(Y$7&lt;&gt;"",SUMIFS('Bank-1S'!$AE:$AE,'Bank-1S'!$J:$J,"&gt;="&amp;Y$7,'Bank-1S'!$J:$J,"&lt;="&amp;Y$8,'Bank-1S'!$AF:$AF,$O31,'Bank-1S'!$X:$X,$F31),SUMIFS('Bank-1S'!$AE:$AE,'Bank-1S'!$J:$J,Y$8,'Bank-1S'!$AF:$AF,$O31,'Bank-1S'!$X:$X,$F31))</f>
        <v>0</v>
      </c>
      <c r="Z31" s="99">
        <f>IF(Z$7&lt;&gt;"",SUMIFS('Bank-1S'!$AE:$AE,'Bank-1S'!$J:$J,"&gt;="&amp;Z$7,'Bank-1S'!$J:$J,"&lt;="&amp;Z$8,'Bank-1S'!$AF:$AF,$O31,'Bank-1S'!$X:$X,$F31),SUMIFS('Bank-1S'!$AE:$AE,'Bank-1S'!$J:$J,Z$8,'Bank-1S'!$AF:$AF,$O31,'Bank-1S'!$X:$X,$F31))</f>
        <v>0</v>
      </c>
      <c r="AA31" s="99">
        <f>IF(AA$7&lt;&gt;"",SUMIFS('Bank-1S'!$AE:$AE,'Bank-1S'!$J:$J,"&gt;="&amp;AA$7,'Bank-1S'!$J:$J,"&lt;="&amp;AA$8,'Bank-1S'!$AF:$AF,$O31,'Bank-1S'!$X:$X,$F31),SUMIFS('Bank-1S'!$AE:$AE,'Bank-1S'!$J:$J,AA$8,'Bank-1S'!$AF:$AF,$O31,'Bank-1S'!$X:$X,$F31))</f>
        <v>0</v>
      </c>
      <c r="AB31" s="99">
        <f>IF(AB$7&lt;&gt;"",SUMIFS('Bank-1S'!$AE:$AE,'Bank-1S'!$J:$J,"&gt;="&amp;AB$7,'Bank-1S'!$J:$J,"&lt;="&amp;AB$8,'Bank-1S'!$AF:$AF,$O31,'Bank-1S'!$X:$X,$F31),SUMIFS('Bank-1S'!$AE:$AE,'Bank-1S'!$J:$J,AB$8,'Bank-1S'!$AF:$AF,$O31,'Bank-1S'!$X:$X,$F31))</f>
        <v>0</v>
      </c>
      <c r="AC31" s="99">
        <f>IF(AC$7&lt;&gt;"",SUMIFS('Bank-1S'!$AE:$AE,'Bank-1S'!$J:$J,"&gt;="&amp;AC$7,'Bank-1S'!$J:$J,"&lt;="&amp;AC$8,'Bank-1S'!$AF:$AF,$O31,'Bank-1S'!$X:$X,$F31),SUMIFS('Bank-1S'!$AE:$AE,'Bank-1S'!$J:$J,AC$8,'Bank-1S'!$AF:$AF,$O31,'Bank-1S'!$X:$X,$F31))</f>
        <v>0</v>
      </c>
      <c r="AD31" s="99">
        <f>IF(AD$7&lt;&gt;"",SUMIFS('Bank-1S'!$AE:$AE,'Bank-1S'!$J:$J,"&gt;="&amp;AD$7,'Bank-1S'!$J:$J,"&lt;="&amp;AD$8,'Bank-1S'!$AF:$AF,$O31,'Bank-1S'!$X:$X,$F31),SUMIFS('Bank-1S'!$AE:$AE,'Bank-1S'!$J:$J,AD$8,'Bank-1S'!$AF:$AF,$O31,'Bank-1S'!$X:$X,$F31))</f>
        <v>0</v>
      </c>
      <c r="AE31" s="99">
        <f>IF(AE$7&lt;&gt;"",SUMIFS('Bank-1S'!$AE:$AE,'Bank-1S'!$J:$J,"&gt;="&amp;AE$7,'Bank-1S'!$J:$J,"&lt;="&amp;AE$8,'Bank-1S'!$AF:$AF,$O31,'Bank-1S'!$X:$X,$F31),SUMIFS('Bank-1S'!$AE:$AE,'Bank-1S'!$J:$J,AE$8,'Bank-1S'!$AF:$AF,$O31,'Bank-1S'!$X:$X,$F31))</f>
        <v>0</v>
      </c>
      <c r="AF31" s="99">
        <f>IF(AF$7&lt;&gt;"",SUMIFS('Bank-1S'!$AE:$AE,'Bank-1S'!$J:$J,"&gt;="&amp;AF$7,'Bank-1S'!$J:$J,"&lt;="&amp;AF$8,'Bank-1S'!$AF:$AF,$O31,'Bank-1S'!$X:$X,$F31),SUMIFS('Bank-1S'!$AE:$AE,'Bank-1S'!$J:$J,AF$8,'Bank-1S'!$AF:$AF,$O31,'Bank-1S'!$X:$X,$F31))</f>
        <v>0</v>
      </c>
      <c r="AG31" s="99">
        <f>IF(AG$7&lt;&gt;"",SUMIFS('Bank-1S'!$AE:$AE,'Bank-1S'!$J:$J,"&gt;="&amp;AG$7,'Bank-1S'!$J:$J,"&lt;="&amp;AG$8,'Bank-1S'!$AF:$AF,$O31,'Bank-1S'!$X:$X,$F31),SUMIFS('Bank-1S'!$AE:$AE,'Bank-1S'!$J:$J,AG$8,'Bank-1S'!$AF:$AF,$O31,'Bank-1S'!$X:$X,$F31))</f>
        <v>0</v>
      </c>
      <c r="AH31" s="99">
        <f>IF(AH$7&lt;&gt;"",SUMIFS('Bank-1S'!$AE:$AE,'Bank-1S'!$J:$J,"&gt;="&amp;AH$7,'Bank-1S'!$J:$J,"&lt;="&amp;AH$8,'Bank-1S'!$AF:$AF,$O31,'Bank-1S'!$X:$X,$F31),SUMIFS('Bank-1S'!$AE:$AE,'Bank-1S'!$J:$J,AH$8,'Bank-1S'!$AF:$AF,$O31,'Bank-1S'!$X:$X,$F31))</f>
        <v>0</v>
      </c>
      <c r="AI31" s="99">
        <f>IF(AI$7&lt;&gt;"",SUMIFS('Bank-1S'!$AE:$AE,'Bank-1S'!$J:$J,"&gt;="&amp;AI$7,'Bank-1S'!$J:$J,"&lt;="&amp;AI$8,'Bank-1S'!$AF:$AF,$O31,'Bank-1S'!$X:$X,$F31),SUMIFS('Bank-1S'!$AE:$AE,'Bank-1S'!$J:$J,AI$8,'Bank-1S'!$AF:$AF,$O31,'Bank-1S'!$X:$X,$F31))</f>
        <v>0</v>
      </c>
      <c r="AJ31" s="99">
        <f>IF(AJ$7&lt;&gt;"",SUMIFS('Bank-1S'!$AE:$AE,'Bank-1S'!$J:$J,"&gt;="&amp;AJ$7,'Bank-1S'!$J:$J,"&lt;="&amp;AJ$8,'Bank-1S'!$AF:$AF,$O31,'Bank-1S'!$X:$X,$F31),SUMIFS('Bank-1S'!$AE:$AE,'Bank-1S'!$J:$J,AJ$8,'Bank-1S'!$AF:$AF,$O31,'Bank-1S'!$X:$X,$F31))</f>
        <v>0</v>
      </c>
      <c r="AK31" s="99">
        <f>IF(AK$7&lt;&gt;"",SUMIFS('Bank-1S'!$AE:$AE,'Bank-1S'!$J:$J,"&gt;="&amp;AK$7,'Bank-1S'!$J:$J,"&lt;="&amp;AK$8,'Bank-1S'!$AF:$AF,$O31,'Bank-1S'!$X:$X,$F31),SUMIFS('Bank-1S'!$AE:$AE,'Bank-1S'!$J:$J,AK$8,'Bank-1S'!$AF:$AF,$O31,'Bank-1S'!$X:$X,$F31))</f>
        <v>0</v>
      </c>
      <c r="AL31" s="99">
        <f>IF(AL$7&lt;&gt;"",SUMIFS('Bank-1S'!$AE:$AE,'Bank-1S'!$J:$J,"&gt;="&amp;AL$7,'Bank-1S'!$J:$J,"&lt;="&amp;AL$8,'Bank-1S'!$AF:$AF,$O31,'Bank-1S'!$X:$X,$F31),SUMIFS('Bank-1S'!$AE:$AE,'Bank-1S'!$J:$J,AL$8,'Bank-1S'!$AF:$AF,$O31,'Bank-1S'!$X:$X,$F31))</f>
        <v>0</v>
      </c>
      <c r="AM31" s="99">
        <f>IF(AM$7&lt;&gt;"",SUMIFS('Bank-1S'!$AE:$AE,'Bank-1S'!$J:$J,"&gt;="&amp;AM$7,'Bank-1S'!$J:$J,"&lt;="&amp;AM$8,'Bank-1S'!$AF:$AF,$O31,'Bank-1S'!$X:$X,$F31),SUMIFS('Bank-1S'!$AE:$AE,'Bank-1S'!$J:$J,AM$8,'Bank-1S'!$AF:$AF,$O31,'Bank-1S'!$X:$X,$F31))</f>
        <v>0</v>
      </c>
      <c r="AN31" s="99">
        <f>IF(AN$7&lt;&gt;"",SUMIFS('Bank-1S'!$AE:$AE,'Bank-1S'!$J:$J,"&gt;="&amp;AN$7,'Bank-1S'!$J:$J,"&lt;="&amp;AN$8,'Bank-1S'!$AF:$AF,$O31,'Bank-1S'!$X:$X,$F31),SUMIFS('Bank-1S'!$AE:$AE,'Bank-1S'!$J:$J,AN$8,'Bank-1S'!$AF:$AF,$O31,'Bank-1S'!$X:$X,$F31))</f>
        <v>0</v>
      </c>
      <c r="AO31" s="99">
        <f>IF(AO$7&lt;&gt;"",SUMIFS('Bank-1S'!$AE:$AE,'Bank-1S'!$J:$J,"&gt;="&amp;AO$7,'Bank-1S'!$J:$J,"&lt;="&amp;AO$8,'Bank-1S'!$AF:$AF,$O31,'Bank-1S'!$X:$X,$F31),SUMIFS('Bank-1S'!$AE:$AE,'Bank-1S'!$J:$J,AO$8,'Bank-1S'!$AF:$AF,$O31,'Bank-1S'!$X:$X,$F31))</f>
        <v>0</v>
      </c>
      <c r="AP31" s="99">
        <f>IF(AP$7&lt;&gt;"",SUMIFS('Bank-1S'!$AE:$AE,'Bank-1S'!$J:$J,"&gt;="&amp;AP$7,'Bank-1S'!$J:$J,"&lt;="&amp;AP$8,'Bank-1S'!$AF:$AF,$O31,'Bank-1S'!$X:$X,$F31),SUMIFS('Bank-1S'!$AE:$AE,'Bank-1S'!$J:$J,AP$8,'Bank-1S'!$AF:$AF,$O31,'Bank-1S'!$X:$X,$F31))</f>
        <v>0</v>
      </c>
      <c r="AQ31" s="99">
        <f>IF(AQ$7&lt;&gt;"",SUMIFS('Bank-1S'!$AE:$AE,'Bank-1S'!$J:$J,"&gt;="&amp;AQ$7,'Bank-1S'!$J:$J,"&lt;="&amp;AQ$8,'Bank-1S'!$AF:$AF,$O31,'Bank-1S'!$X:$X,$F31),SUMIFS('Bank-1S'!$AE:$AE,'Bank-1S'!$J:$J,AQ$8,'Bank-1S'!$AF:$AF,$O31,'Bank-1S'!$X:$X,$F31))</f>
        <v>0</v>
      </c>
      <c r="AR31" s="99">
        <f>IF(AR$7&lt;&gt;"",SUMIFS('Bank-1S'!$AE:$AE,'Bank-1S'!$J:$J,"&gt;="&amp;AR$7,'Bank-1S'!$J:$J,"&lt;="&amp;AR$8,'Bank-1S'!$AF:$AF,$O31,'Bank-1S'!$X:$X,$F31),SUMIFS('Bank-1S'!$AE:$AE,'Bank-1S'!$J:$J,AR$8,'Bank-1S'!$AF:$AF,$O31,'Bank-1S'!$X:$X,$F31))</f>
        <v>0</v>
      </c>
      <c r="AS31" s="99">
        <f>IF(AS$7&lt;&gt;"",SUMIFS('Bank-1S'!$AE:$AE,'Bank-1S'!$J:$J,"&gt;="&amp;AS$7,'Bank-1S'!$J:$J,"&lt;="&amp;AS$8,'Bank-1S'!$AF:$AF,$O31,'Bank-1S'!$X:$X,$F31),SUMIFS('Bank-1S'!$AE:$AE,'Bank-1S'!$J:$J,AS$8,'Bank-1S'!$AF:$AF,$O31,'Bank-1S'!$X:$X,$F31))</f>
        <v>0</v>
      </c>
      <c r="AT31" s="99">
        <f>IF(AT$7&lt;&gt;"",SUMIFS('Bank-1S'!$AE:$AE,'Bank-1S'!$J:$J,"&gt;="&amp;AT$7,'Bank-1S'!$J:$J,"&lt;="&amp;AT$8,'Bank-1S'!$AF:$AF,$O31,'Bank-1S'!$X:$X,$F31),SUMIFS('Bank-1S'!$AE:$AE,'Bank-1S'!$J:$J,AT$8,'Bank-1S'!$AF:$AF,$O31,'Bank-1S'!$X:$X,$F31))</f>
        <v>0</v>
      </c>
      <c r="AU31" s="99">
        <f>IF(AU$7&lt;&gt;"",SUMIFS('Bank-1S'!$AE:$AE,'Bank-1S'!$J:$J,"&gt;="&amp;AU$7,'Bank-1S'!$J:$J,"&lt;="&amp;AU$8,'Bank-1S'!$AF:$AF,$O31,'Bank-1S'!$X:$X,$F31),SUMIFS('Bank-1S'!$AE:$AE,'Bank-1S'!$J:$J,AU$8,'Bank-1S'!$AF:$AF,$O31,'Bank-1S'!$X:$X,$F31))</f>
        <v>0</v>
      </c>
      <c r="AV31" s="99">
        <f>IF(AV$7&lt;&gt;"",SUMIFS('Bank-1S'!$AE:$AE,'Bank-1S'!$J:$J,"&gt;="&amp;AV$7,'Bank-1S'!$J:$J,"&lt;="&amp;AV$8,'Bank-1S'!$AF:$AF,$O31,'Bank-1S'!$X:$X,$F31),SUMIFS('Bank-1S'!$AE:$AE,'Bank-1S'!$J:$J,AV$8,'Bank-1S'!$AF:$AF,$O31,'Bank-1S'!$X:$X,$F31))</f>
        <v>0</v>
      </c>
      <c r="AW31" s="99">
        <f>IF(AW$7&lt;&gt;"",SUMIFS('Bank-1S'!$AE:$AE,'Bank-1S'!$J:$J,"&gt;="&amp;AW$7,'Bank-1S'!$J:$J,"&lt;="&amp;AW$8,'Bank-1S'!$AF:$AF,$O31,'Bank-1S'!$X:$X,$F31),SUMIFS('Bank-1S'!$AE:$AE,'Bank-1S'!$J:$J,AW$8,'Bank-1S'!$AF:$AF,$O31,'Bank-1S'!$X:$X,$F31))</f>
        <v>0</v>
      </c>
      <c r="AX31" s="99">
        <f>IF(AX$7&lt;&gt;"",SUMIFS('Bank-1S'!$AE:$AE,'Bank-1S'!$J:$J,"&gt;="&amp;AX$7,'Bank-1S'!$J:$J,"&lt;="&amp;AX$8,'Bank-1S'!$AF:$AF,$O31,'Bank-1S'!$X:$X,$F31),SUMIFS('Bank-1S'!$AE:$AE,'Bank-1S'!$J:$J,AX$8,'Bank-1S'!$AF:$AF,$O31,'Bank-1S'!$X:$X,$F31))</f>
        <v>0</v>
      </c>
      <c r="AY31" s="99">
        <f>IF(AY$7&lt;&gt;"",SUMIFS('Bank-1S'!$AE:$AE,'Bank-1S'!$J:$J,"&gt;="&amp;AY$7,'Bank-1S'!$J:$J,"&lt;="&amp;AY$8,'Bank-1S'!$AF:$AF,$O31,'Bank-1S'!$X:$X,$F31),SUMIFS('Bank-1S'!$AE:$AE,'Bank-1S'!$J:$J,AY$8,'Bank-1S'!$AF:$AF,$O31,'Bank-1S'!$X:$X,$F31))</f>
        <v>0</v>
      </c>
      <c r="AZ31" s="99">
        <f>IF(AZ$7&lt;&gt;"",SUMIFS('Bank-1S'!$AE:$AE,'Bank-1S'!$J:$J,"&gt;="&amp;AZ$7,'Bank-1S'!$J:$J,"&lt;="&amp;AZ$8,'Bank-1S'!$AF:$AF,$O31,'Bank-1S'!$X:$X,$F31),SUMIFS('Bank-1S'!$AE:$AE,'Bank-1S'!$J:$J,AZ$8,'Bank-1S'!$AF:$AF,$O31,'Bank-1S'!$X:$X,$F31))</f>
        <v>0</v>
      </c>
      <c r="BA31" s="99">
        <f>IF(BA$7&lt;&gt;"",SUMIFS('Bank-1S'!$AE:$AE,'Bank-1S'!$J:$J,"&gt;="&amp;BA$7,'Bank-1S'!$J:$J,"&lt;="&amp;BA$8,'Bank-1S'!$AF:$AF,$O31,'Bank-1S'!$X:$X,$F31),SUMIFS('Bank-1S'!$AE:$AE,'Bank-1S'!$J:$J,BA$8,'Bank-1S'!$AF:$AF,$O31,'Bank-1S'!$X:$X,$F31))</f>
        <v>0</v>
      </c>
      <c r="BB31" s="99">
        <f>IF(BB$7&lt;&gt;"",SUMIFS('Bank-1S'!$AE:$AE,'Bank-1S'!$J:$J,"&gt;="&amp;BB$7,'Bank-1S'!$J:$J,"&lt;="&amp;BB$8,'Bank-1S'!$AF:$AF,$O31,'Bank-1S'!$X:$X,$F31),SUMIFS('Bank-1S'!$AE:$AE,'Bank-1S'!$J:$J,BB$8,'Bank-1S'!$AF:$AF,$O31,'Bank-1S'!$X:$X,$F31))</f>
        <v>0</v>
      </c>
      <c r="BC31" s="99">
        <f>IF(BC$7&lt;&gt;"",SUMIFS('Bank-1S'!$AE:$AE,'Bank-1S'!$J:$J,"&gt;="&amp;BC$7,'Bank-1S'!$J:$J,"&lt;="&amp;BC$8,'Bank-1S'!$AF:$AF,$O31,'Bank-1S'!$X:$X,$F31),SUMIFS('Bank-1S'!$AE:$AE,'Bank-1S'!$J:$J,BC$8,'Bank-1S'!$AF:$AF,$O31,'Bank-1S'!$X:$X,$F31))</f>
        <v>0</v>
      </c>
      <c r="BD31" s="99">
        <f>IF(BD$7&lt;&gt;"",SUMIFS('Bank-1S'!$AE:$AE,'Bank-1S'!$J:$J,"&gt;="&amp;BD$7,'Bank-1S'!$J:$J,"&lt;="&amp;BD$8,'Bank-1S'!$AF:$AF,$O31,'Bank-1S'!$X:$X,$F31),SUMIFS('Bank-1S'!$AE:$AE,'Bank-1S'!$J:$J,BD$8,'Bank-1S'!$AF:$AF,$O31,'Bank-1S'!$X:$X,$F31))</f>
        <v>0</v>
      </c>
      <c r="BE31" s="99">
        <f>IF(BE$7&lt;&gt;"",SUMIFS('Bank-1S'!$AE:$AE,'Bank-1S'!$J:$J,"&gt;="&amp;BE$7,'Bank-1S'!$J:$J,"&lt;="&amp;BE$8,'Bank-1S'!$AF:$AF,$O31,'Bank-1S'!$X:$X,$F31),SUMIFS('Bank-1S'!$AE:$AE,'Bank-1S'!$J:$J,BE$8,'Bank-1S'!$AF:$AF,$O31,'Bank-1S'!$X:$X,$F31))</f>
        <v>0</v>
      </c>
      <c r="BF31" s="99">
        <f>IF(BF$7&lt;&gt;"",SUMIFS('Bank-1S'!$AE:$AE,'Bank-1S'!$J:$J,"&gt;="&amp;BF$7,'Bank-1S'!$J:$J,"&lt;="&amp;BF$8,'Bank-1S'!$AF:$AF,$O31,'Bank-1S'!$X:$X,$F31),SUMIFS('Bank-1S'!$AE:$AE,'Bank-1S'!$J:$J,BF$8,'Bank-1S'!$AF:$AF,$O31,'Bank-1S'!$X:$X,$F31))</f>
        <v>0</v>
      </c>
      <c r="BG31" s="99">
        <f>IF(BG$7&lt;&gt;"",SUMIFS('Bank-1S'!$AE:$AE,'Bank-1S'!$J:$J,"&gt;="&amp;BG$7,'Bank-1S'!$J:$J,"&lt;="&amp;BG$8,'Bank-1S'!$AF:$AF,$O31,'Bank-1S'!$X:$X,$F31),SUMIFS('Bank-1S'!$AE:$AE,'Bank-1S'!$J:$J,BG$8,'Bank-1S'!$AF:$AF,$O31,'Bank-1S'!$X:$X,$F31))</f>
        <v>0</v>
      </c>
      <c r="BH31" s="99">
        <f>IF(BH$7&lt;&gt;"",SUMIFS('Bank-1S'!$AE:$AE,'Bank-1S'!$J:$J,"&gt;="&amp;BH$7,'Bank-1S'!$J:$J,"&lt;="&amp;BH$8,'Bank-1S'!$AF:$AF,$O31,'Bank-1S'!$X:$X,$F31),SUMIFS('Bank-1S'!$AE:$AE,'Bank-1S'!$J:$J,BH$8,'Bank-1S'!$AF:$AF,$O31,'Bank-1S'!$X:$X,$F31))</f>
        <v>0</v>
      </c>
      <c r="BI31" s="99">
        <f>IF(BI$7&lt;&gt;"",SUMIFS('Bank-1S'!$AE:$AE,'Bank-1S'!$J:$J,"&gt;="&amp;BI$7,'Bank-1S'!$J:$J,"&lt;="&amp;BI$8,'Bank-1S'!$AF:$AF,$O31,'Bank-1S'!$X:$X,$F31),SUMIFS('Bank-1S'!$AE:$AE,'Bank-1S'!$J:$J,BI$8,'Bank-1S'!$AF:$AF,$O31,'Bank-1S'!$X:$X,$F31))</f>
        <v>0</v>
      </c>
      <c r="BJ31" s="99">
        <f>IF(BJ$7&lt;&gt;"",SUMIFS('Bank-1S'!$AE:$AE,'Bank-1S'!$J:$J,"&gt;="&amp;BJ$7,'Bank-1S'!$J:$J,"&lt;="&amp;BJ$8,'Bank-1S'!$AF:$AF,$O31,'Bank-1S'!$X:$X,$F31),SUMIFS('Bank-1S'!$AE:$AE,'Bank-1S'!$J:$J,BJ$8,'Bank-1S'!$AF:$AF,$O31,'Bank-1S'!$X:$X,$F31))</f>
        <v>0</v>
      </c>
      <c r="BK31" s="99">
        <f>IF(BK$7&lt;&gt;"",SUMIFS('Bank-1S'!$AE:$AE,'Bank-1S'!$J:$J,"&gt;="&amp;BK$7,'Bank-1S'!$J:$J,"&lt;="&amp;BK$8,'Bank-1S'!$AF:$AF,$O31,'Bank-1S'!$X:$X,$F31),SUMIFS('Bank-1S'!$AE:$AE,'Bank-1S'!$J:$J,BK$8,'Bank-1S'!$AF:$AF,$O31,'Bank-1S'!$X:$X,$F31))</f>
        <v>0</v>
      </c>
      <c r="BL31" s="99">
        <f>IF(BL$7&lt;&gt;"",SUMIFS('Bank-1S'!$AE:$AE,'Bank-1S'!$J:$J,"&gt;="&amp;BL$7,'Bank-1S'!$J:$J,"&lt;="&amp;BL$8,'Bank-1S'!$AF:$AF,$O31,'Bank-1S'!$X:$X,$F31),SUMIFS('Bank-1S'!$AE:$AE,'Bank-1S'!$J:$J,BL$8,'Bank-1S'!$AF:$AF,$O31,'Bank-1S'!$X:$X,$F31))</f>
        <v>0</v>
      </c>
      <c r="BM31" s="99">
        <f>IF(BM$7&lt;&gt;"",SUMIFS('Bank-1S'!$AE:$AE,'Bank-1S'!$J:$J,"&gt;="&amp;BM$7,'Bank-1S'!$J:$J,"&lt;="&amp;BM$8,'Bank-1S'!$AF:$AF,$O31,'Bank-1S'!$X:$X,$F31),SUMIFS('Bank-1S'!$AE:$AE,'Bank-1S'!$J:$J,BM$8,'Bank-1S'!$AF:$AF,$O31,'Bank-1S'!$X:$X,$F31))</f>
        <v>0</v>
      </c>
      <c r="BN31" s="99">
        <f>IF(BN$7&lt;&gt;"",SUMIFS('Bank-1S'!$AE:$AE,'Bank-1S'!$J:$J,"&gt;="&amp;BN$7,'Bank-1S'!$J:$J,"&lt;="&amp;BN$8,'Bank-1S'!$AF:$AF,$O31,'Bank-1S'!$X:$X,$F31),SUMIFS('Bank-1S'!$AE:$AE,'Bank-1S'!$J:$J,BN$8,'Bank-1S'!$AF:$AF,$O31,'Bank-1S'!$X:$X,$F31))</f>
        <v>0</v>
      </c>
      <c r="BO31" s="99">
        <f>IF(BO$7&lt;&gt;"",SUMIFS('Bank-1S'!$AE:$AE,'Bank-1S'!$J:$J,"&gt;="&amp;BO$7,'Bank-1S'!$J:$J,"&lt;="&amp;BO$8,'Bank-1S'!$AF:$AF,$O31,'Bank-1S'!$X:$X,$F31),SUMIFS('Bank-1S'!$AE:$AE,'Bank-1S'!$J:$J,BO$8,'Bank-1S'!$AF:$AF,$O31,'Bank-1S'!$X:$X,$F31))</f>
        <v>0</v>
      </c>
      <c r="BP31" s="99">
        <f>IF(BP$7&lt;&gt;"",SUMIFS('Bank-1S'!$AE:$AE,'Bank-1S'!$J:$J,"&gt;="&amp;BP$7,'Bank-1S'!$J:$J,"&lt;="&amp;BP$8,'Bank-1S'!$AF:$AF,$O31,'Bank-1S'!$X:$X,$F31),SUMIFS('Bank-1S'!$AE:$AE,'Bank-1S'!$J:$J,BP$8,'Bank-1S'!$AF:$AF,$O31,'Bank-1S'!$X:$X,$F31))</f>
        <v>0</v>
      </c>
      <c r="BQ31" s="99">
        <f>IF(BQ$7&lt;&gt;"",SUMIFS('Bank-1S'!$AE:$AE,'Bank-1S'!$J:$J,"&gt;="&amp;BQ$7,'Bank-1S'!$J:$J,"&lt;="&amp;BQ$8,'Bank-1S'!$AF:$AF,$O31,'Bank-1S'!$X:$X,$F31),SUMIFS('Bank-1S'!$AE:$AE,'Bank-1S'!$J:$J,BQ$8,'Bank-1S'!$AF:$AF,$O31,'Bank-1S'!$X:$X,$F31))</f>
        <v>0</v>
      </c>
      <c r="BR31" s="99">
        <f>IF(BR$7&lt;&gt;"",SUMIFS('Bank-1S'!$AE:$AE,'Bank-1S'!$J:$J,"&gt;="&amp;BR$7,'Bank-1S'!$J:$J,"&lt;="&amp;BR$8,'Bank-1S'!$AF:$AF,$O31,'Bank-1S'!$X:$X,$F31),SUMIFS('Bank-1S'!$AE:$AE,'Bank-1S'!$J:$J,BR$8,'Bank-1S'!$AF:$AF,$O31,'Bank-1S'!$X:$X,$F31))</f>
        <v>0</v>
      </c>
      <c r="BS31" s="99">
        <f>IF(BS$7&lt;&gt;"",SUMIFS('Bank-1S'!$AE:$AE,'Bank-1S'!$J:$J,"&gt;="&amp;BS$7,'Bank-1S'!$J:$J,"&lt;="&amp;BS$8,'Bank-1S'!$AF:$AF,$O31,'Bank-1S'!$X:$X,$F31),SUMIFS('Bank-1S'!$AE:$AE,'Bank-1S'!$J:$J,BS$8,'Bank-1S'!$AF:$AF,$O31,'Bank-1S'!$X:$X,$F31))</f>
        <v>0</v>
      </c>
      <c r="BT31" s="99">
        <f>IF(BT$7&lt;&gt;"",SUMIFS('Bank-1S'!$AE:$AE,'Bank-1S'!$J:$J,"&gt;="&amp;BT$7,'Bank-1S'!$J:$J,"&lt;="&amp;BT$8,'Bank-1S'!$AF:$AF,$O31,'Bank-1S'!$X:$X,$F31),SUMIFS('Bank-1S'!$AE:$AE,'Bank-1S'!$J:$J,BT$8,'Bank-1S'!$AF:$AF,$O31,'Bank-1S'!$X:$X,$F31))</f>
        <v>0</v>
      </c>
      <c r="BU31" s="99">
        <f>IF(BU$7&lt;&gt;"",SUMIFS('Bank-1S'!$AE:$AE,'Bank-1S'!$J:$J,"&gt;="&amp;BU$7,'Bank-1S'!$J:$J,"&lt;="&amp;BU$8,'Bank-1S'!$AF:$AF,$O31,'Bank-1S'!$X:$X,$F31),SUMIFS('Bank-1S'!$AE:$AE,'Bank-1S'!$J:$J,BU$8,'Bank-1S'!$AF:$AF,$O31,'Bank-1S'!$X:$X,$F31))</f>
        <v>0</v>
      </c>
      <c r="BV31" s="99">
        <f>IF(BV$7&lt;&gt;"",SUMIFS('Bank-1S'!$AE:$AE,'Bank-1S'!$J:$J,"&gt;="&amp;BV$7,'Bank-1S'!$J:$J,"&lt;="&amp;BV$8,'Bank-1S'!$AF:$AF,$O31,'Bank-1S'!$X:$X,$F31),SUMIFS('Bank-1S'!$AE:$AE,'Bank-1S'!$J:$J,BV$8,'Bank-1S'!$AF:$AF,$O31,'Bank-1S'!$X:$X,$F31))</f>
        <v>0</v>
      </c>
      <c r="BW31" s="99">
        <f>IF(BW$7&lt;&gt;"",SUMIFS('Bank-1S'!$AE:$AE,'Bank-1S'!$J:$J,"&gt;="&amp;BW$7,'Bank-1S'!$J:$J,"&lt;="&amp;BW$8,'Bank-1S'!$AF:$AF,$O31,'Bank-1S'!$X:$X,$F31),SUMIFS('Bank-1S'!$AE:$AE,'Bank-1S'!$J:$J,BW$8,'Bank-1S'!$AF:$AF,$O31,'Bank-1S'!$X:$X,$F31))</f>
        <v>0</v>
      </c>
      <c r="BX31" s="99">
        <f>IF(BX$7&lt;&gt;"",SUMIFS('Bank-1S'!$AE:$AE,'Bank-1S'!$J:$J,"&gt;="&amp;BX$7,'Bank-1S'!$J:$J,"&lt;="&amp;BX$8,'Bank-1S'!$AF:$AF,$O31,'Bank-1S'!$X:$X,$F31),SUMIFS('Bank-1S'!$AE:$AE,'Bank-1S'!$J:$J,BX$8,'Bank-1S'!$AF:$AF,$O31,'Bank-1S'!$X:$X,$F31))</f>
        <v>0</v>
      </c>
      <c r="BY31" s="99">
        <f>IF(BY$7&lt;&gt;"",SUMIFS('Bank-1S'!$AE:$AE,'Bank-1S'!$J:$J,"&gt;="&amp;BY$7,'Bank-1S'!$J:$J,"&lt;="&amp;BY$8,'Bank-1S'!$AF:$AF,$O31,'Bank-1S'!$X:$X,$F31),SUMIFS('Bank-1S'!$AE:$AE,'Bank-1S'!$J:$J,BY$8,'Bank-1S'!$AF:$AF,$O31,'Bank-1S'!$X:$X,$F31))</f>
        <v>0</v>
      </c>
      <c r="BZ31" s="99">
        <f>IF(BZ$7&lt;&gt;"",SUMIFS('Bank-1S'!$AE:$AE,'Bank-1S'!$J:$J,"&gt;="&amp;BZ$7,'Bank-1S'!$J:$J,"&lt;="&amp;BZ$8,'Bank-1S'!$AF:$AF,$O31,'Bank-1S'!$X:$X,$F31),SUMIFS('Bank-1S'!$AE:$AE,'Bank-1S'!$J:$J,BZ$8,'Bank-1S'!$AF:$AF,$O31,'Bank-1S'!$X:$X,$F31))</f>
        <v>0</v>
      </c>
      <c r="CA31" s="99">
        <f>IF(CA$7&lt;&gt;"",SUMIFS('Bank-1S'!$AE:$AE,'Bank-1S'!$J:$J,"&gt;="&amp;CA$7,'Bank-1S'!$J:$J,"&lt;="&amp;CA$8,'Bank-1S'!$AF:$AF,$O31,'Bank-1S'!$X:$X,$F31),SUMIFS('Bank-1S'!$AE:$AE,'Bank-1S'!$J:$J,CA$8,'Bank-1S'!$AF:$AF,$O31,'Bank-1S'!$X:$X,$F31))</f>
        <v>0</v>
      </c>
      <c r="CB31" s="99">
        <f>IF(CB$7&lt;&gt;"",SUMIFS('Bank-1S'!$AE:$AE,'Bank-1S'!$J:$J,"&gt;="&amp;CB$7,'Bank-1S'!$J:$J,"&lt;="&amp;CB$8,'Bank-1S'!$AF:$AF,$O31,'Bank-1S'!$X:$X,$F31),SUMIFS('Bank-1S'!$AE:$AE,'Bank-1S'!$J:$J,CB$8,'Bank-1S'!$AF:$AF,$O31,'Bank-1S'!$X:$X,$F31))</f>
        <v>0</v>
      </c>
      <c r="CC31" s="99">
        <f>IF(CC$7&lt;&gt;"",SUMIFS('Bank-1S'!$AE:$AE,'Bank-1S'!$J:$J,"&gt;="&amp;CC$7,'Bank-1S'!$J:$J,"&lt;="&amp;CC$8,'Bank-1S'!$AF:$AF,$O31,'Bank-1S'!$X:$X,$F31),SUMIFS('Bank-1S'!$AE:$AE,'Bank-1S'!$J:$J,CC$8,'Bank-1S'!$AF:$AF,$O31,'Bank-1S'!$X:$X,$F31))</f>
        <v>0</v>
      </c>
      <c r="CD31" s="99">
        <f>IF(CD$7&lt;&gt;"",SUMIFS('Bank-1S'!$AE:$AE,'Bank-1S'!$J:$J,"&gt;="&amp;CD$7,'Bank-1S'!$J:$J,"&lt;="&amp;CD$8,'Bank-1S'!$AF:$AF,$O31,'Bank-1S'!$X:$X,$F31),SUMIFS('Bank-1S'!$AE:$AE,'Bank-1S'!$J:$J,CD$8,'Bank-1S'!$AF:$AF,$O31,'Bank-1S'!$X:$X,$F31))</f>
        <v>0</v>
      </c>
      <c r="CE31" s="99">
        <f>IF(CE$7&lt;&gt;"",SUMIFS('Bank-1S'!$AE:$AE,'Bank-1S'!$J:$J,"&gt;="&amp;CE$7,'Bank-1S'!$J:$J,"&lt;="&amp;CE$8,'Bank-1S'!$AF:$AF,$O31,'Bank-1S'!$X:$X,$F31),SUMIFS('Bank-1S'!$AE:$AE,'Bank-1S'!$J:$J,CE$8,'Bank-1S'!$AF:$AF,$O31,'Bank-1S'!$X:$X,$F31))</f>
        <v>0</v>
      </c>
      <c r="CF31" s="99">
        <f>IF(CF$7&lt;&gt;"",SUMIFS('Bank-1S'!$AE:$AE,'Bank-1S'!$J:$J,"&gt;="&amp;CF$7,'Bank-1S'!$J:$J,"&lt;="&amp;CF$8,'Bank-1S'!$AF:$AF,$O31,'Bank-1S'!$X:$X,$F31),SUMIFS('Bank-1S'!$AE:$AE,'Bank-1S'!$J:$J,CF$8,'Bank-1S'!$AF:$AF,$O31,'Bank-1S'!$X:$X,$F31))</f>
        <v>0</v>
      </c>
      <c r="CG31" s="99">
        <f>IF(CG$7&lt;&gt;"",SUMIFS('Bank-1S'!$AE:$AE,'Bank-1S'!$J:$J,"&gt;="&amp;CG$7,'Bank-1S'!$J:$J,"&lt;="&amp;CG$8,'Bank-1S'!$AF:$AF,$O31,'Bank-1S'!$X:$X,$F31),SUMIFS('Bank-1S'!$AE:$AE,'Bank-1S'!$J:$J,CG$8,'Bank-1S'!$AF:$AF,$O31,'Bank-1S'!$X:$X,$F31))</f>
        <v>0</v>
      </c>
      <c r="CH31" s="99">
        <f>IF(CH$7&lt;&gt;"",SUMIFS('Bank-1S'!$AE:$AE,'Bank-1S'!$J:$J,"&gt;="&amp;CH$7,'Bank-1S'!$J:$J,"&lt;="&amp;CH$8,'Bank-1S'!$AF:$AF,$O31,'Bank-1S'!$X:$X,$F31),SUMIFS('Bank-1S'!$AE:$AE,'Bank-1S'!$J:$J,CH$8,'Bank-1S'!$AF:$AF,$O31,'Bank-1S'!$X:$X,$F31))</f>
        <v>0</v>
      </c>
      <c r="CI31" s="99">
        <f>IF(CI$7&lt;&gt;"",SUMIFS('Bank-1S'!$AE:$AE,'Bank-1S'!$J:$J,"&gt;="&amp;CI$7,'Bank-1S'!$J:$J,"&lt;="&amp;CI$8,'Bank-1S'!$AF:$AF,$O31,'Bank-1S'!$X:$X,$F31),SUMIFS('Bank-1S'!$AE:$AE,'Bank-1S'!$J:$J,CI$8,'Bank-1S'!$AF:$AF,$O31,'Bank-1S'!$X:$X,$F31))</f>
        <v>0</v>
      </c>
      <c r="CJ31" s="99">
        <f>IF(CJ$7&lt;&gt;"",SUMIFS('Bank-1S'!$AE:$AE,'Bank-1S'!$J:$J,"&gt;="&amp;CJ$7,'Bank-1S'!$J:$J,"&lt;="&amp;CJ$8,'Bank-1S'!$AF:$AF,$O31,'Bank-1S'!$X:$X,$F31),SUMIFS('Bank-1S'!$AE:$AE,'Bank-1S'!$J:$J,CJ$8,'Bank-1S'!$AF:$AF,$O31,'Bank-1S'!$X:$X,$F31))</f>
        <v>0</v>
      </c>
      <c r="CK31" s="99">
        <f>IF(CK$7&lt;&gt;"",SUMIFS('Bank-1S'!$AE:$AE,'Bank-1S'!$J:$J,"&gt;="&amp;CK$7,'Bank-1S'!$J:$J,"&lt;="&amp;CK$8,'Bank-1S'!$AF:$AF,$O31,'Bank-1S'!$X:$X,$F31),SUMIFS('Bank-1S'!$AE:$AE,'Bank-1S'!$J:$J,CK$8,'Bank-1S'!$AF:$AF,$O31,'Bank-1S'!$X:$X,$F31))</f>
        <v>0</v>
      </c>
      <c r="CL31" s="99">
        <f>IF(CL$7&lt;&gt;"",SUMIFS('Bank-1S'!$AE:$AE,'Bank-1S'!$J:$J,"&gt;="&amp;CL$7,'Bank-1S'!$J:$J,"&lt;="&amp;CL$8,'Bank-1S'!$AF:$AF,$O31,'Bank-1S'!$X:$X,$F31),SUMIFS('Bank-1S'!$AE:$AE,'Bank-1S'!$J:$J,CL$8,'Bank-1S'!$AF:$AF,$O31,'Bank-1S'!$X:$X,$F31))</f>
        <v>0</v>
      </c>
      <c r="CM31" s="99">
        <f>IF(CM$7&lt;&gt;"",SUMIFS('Bank-1S'!$AE:$AE,'Bank-1S'!$J:$J,"&gt;="&amp;CM$7,'Bank-1S'!$J:$J,"&lt;="&amp;CM$8,'Bank-1S'!$AF:$AF,$O31,'Bank-1S'!$X:$X,$F31),SUMIFS('Bank-1S'!$AE:$AE,'Bank-1S'!$J:$J,CM$8,'Bank-1S'!$AF:$AF,$O31,'Bank-1S'!$X:$X,$F31))</f>
        <v>0</v>
      </c>
      <c r="CN31" s="99">
        <f>IF(CN$7&lt;&gt;"",SUMIFS('Bank-1S'!$AE:$AE,'Bank-1S'!$J:$J,"&gt;="&amp;CN$7,'Bank-1S'!$J:$J,"&lt;="&amp;CN$8,'Bank-1S'!$AF:$AF,$O31,'Bank-1S'!$X:$X,$F31),SUMIFS('Bank-1S'!$AE:$AE,'Bank-1S'!$J:$J,CN$8,'Bank-1S'!$AF:$AF,$O31,'Bank-1S'!$X:$X,$F31))</f>
        <v>0</v>
      </c>
      <c r="CO31" s="99">
        <f>IF(CO$7&lt;&gt;"",SUMIFS('Bank-1S'!$AE:$AE,'Bank-1S'!$J:$J,"&gt;="&amp;CO$7,'Bank-1S'!$J:$J,"&lt;="&amp;CO$8,'Bank-1S'!$AF:$AF,$O31,'Bank-1S'!$X:$X,$F31),SUMIFS('Bank-1S'!$AE:$AE,'Bank-1S'!$J:$J,CO$8,'Bank-1S'!$AF:$AF,$O31,'Bank-1S'!$X:$X,$F31))</f>
        <v>0</v>
      </c>
      <c r="CP31" s="99">
        <f>IF(CP$7&lt;&gt;"",SUMIFS('Bank-1S'!$AE:$AE,'Bank-1S'!$J:$J,"&gt;="&amp;CP$7,'Bank-1S'!$J:$J,"&lt;="&amp;CP$8,'Bank-1S'!$AF:$AF,$O31,'Bank-1S'!$X:$X,$F31),SUMIFS('Bank-1S'!$AE:$AE,'Bank-1S'!$J:$J,CP$8,'Bank-1S'!$AF:$AF,$O31,'Bank-1S'!$X:$X,$F31))</f>
        <v>0</v>
      </c>
      <c r="CQ31" s="99">
        <f>IF(CQ$7&lt;&gt;"",SUMIFS('Bank-1S'!$AE:$AE,'Bank-1S'!$J:$J,"&gt;="&amp;CQ$7,'Bank-1S'!$J:$J,"&lt;="&amp;CQ$8,'Bank-1S'!$AF:$AF,$O31,'Bank-1S'!$X:$X,$F31),SUMIFS('Bank-1S'!$AE:$AE,'Bank-1S'!$J:$J,CQ$8,'Bank-1S'!$AF:$AF,$O31,'Bank-1S'!$X:$X,$F31))</f>
        <v>0</v>
      </c>
      <c r="CR31" s="99">
        <f>IF(CR$7&lt;&gt;"",SUMIFS('Bank-1S'!$AE:$AE,'Bank-1S'!$J:$J,"&gt;="&amp;CR$7,'Bank-1S'!$J:$J,"&lt;="&amp;CR$8,'Bank-1S'!$AF:$AF,$O31,'Bank-1S'!$X:$X,$F31),SUMIFS('Bank-1S'!$AE:$AE,'Bank-1S'!$J:$J,CR$8,'Bank-1S'!$AF:$AF,$O31,'Bank-1S'!$X:$X,$F31))</f>
        <v>0</v>
      </c>
      <c r="CS31" s="99">
        <f>IF(CS$7&lt;&gt;"",SUMIFS('Bank-1S'!$AE:$AE,'Bank-1S'!$J:$J,"&gt;="&amp;CS$7,'Bank-1S'!$J:$J,"&lt;="&amp;CS$8,'Bank-1S'!$AF:$AF,$O31,'Bank-1S'!$X:$X,$F31),SUMIFS('Bank-1S'!$AE:$AE,'Bank-1S'!$J:$J,CS$8,'Bank-1S'!$AF:$AF,$O31,'Bank-1S'!$X:$X,$F31))</f>
        <v>0</v>
      </c>
      <c r="CT31" s="99">
        <f>IF(CT$7&lt;&gt;"",SUMIFS('Bank-1S'!$AE:$AE,'Bank-1S'!$J:$J,"&gt;="&amp;CT$7,'Bank-1S'!$J:$J,"&lt;="&amp;CT$8,'Bank-1S'!$AF:$AF,$O31,'Bank-1S'!$X:$X,$F31),SUMIFS('Bank-1S'!$AE:$AE,'Bank-1S'!$J:$J,CT$8,'Bank-1S'!$AF:$AF,$O31,'Bank-1S'!$X:$X,$F31))</f>
        <v>0</v>
      </c>
      <c r="CU31" s="99">
        <f>IF(CU$7&lt;&gt;"",SUMIFS('Bank-1S'!$AE:$AE,'Bank-1S'!$J:$J,"&gt;="&amp;CU$7,'Bank-1S'!$J:$J,"&lt;="&amp;CU$8,'Bank-1S'!$AF:$AF,$O31,'Bank-1S'!$X:$X,$F31),SUMIFS('Bank-1S'!$AE:$AE,'Bank-1S'!$J:$J,CU$8,'Bank-1S'!$AF:$AF,$O31,'Bank-1S'!$X:$X,$F31))</f>
        <v>0</v>
      </c>
    </row>
    <row r="32" spans="1:99" s="28" customFormat="1" ht="10.199999999999999" x14ac:dyDescent="0.2">
      <c r="A32" s="87"/>
      <c r="B32" s="87"/>
      <c r="C32" s="87"/>
      <c r="D32" s="87"/>
      <c r="E32" s="192">
        <v>1</v>
      </c>
      <c r="F32" s="101" t="str">
        <f>lists!$Z$17</f>
        <v>Оплаты поставщикам материалов и подрядчикам за изготовление</v>
      </c>
      <c r="G32" s="87"/>
      <c r="H32" s="87"/>
      <c r="I32" s="87"/>
      <c r="J32" s="87"/>
      <c r="K32" s="87"/>
      <c r="L32" s="87"/>
      <c r="M32" s="87"/>
      <c r="N32" s="86"/>
      <c r="O32" s="87" t="str">
        <f t="shared" si="22"/>
        <v>RUR</v>
      </c>
      <c r="P32" s="88"/>
      <c r="Q32" s="87"/>
      <c r="R32" s="260">
        <f t="shared" si="24"/>
        <v>0</v>
      </c>
      <c r="S32" s="87"/>
      <c r="T32" s="136"/>
      <c r="U32" s="137">
        <f t="shared" si="23"/>
        <v>0</v>
      </c>
      <c r="V32" s="138"/>
      <c r="W32" s="168"/>
      <c r="X32" s="169">
        <f>IF(X$7&lt;&gt;"",SUMIFS('Bank-1S'!$AE:$AE,'Bank-1S'!$J:$J,"&gt;="&amp;X$7,'Bank-1S'!$J:$J,"&lt;="&amp;X$8,'Bank-1S'!$AF:$AF,$O32,'Bank-1S'!$X:$X,$F32),SUMIFS('Bank-1S'!$AE:$AE,'Bank-1S'!$J:$J,X$8,'Bank-1S'!$AF:$AF,$O32,'Bank-1S'!$X:$X,$F32))</f>
        <v>0</v>
      </c>
      <c r="Y32" s="99">
        <f>IF(Y$7&lt;&gt;"",SUMIFS('Bank-1S'!$AE:$AE,'Bank-1S'!$J:$J,"&gt;="&amp;Y$7,'Bank-1S'!$J:$J,"&lt;="&amp;Y$8,'Bank-1S'!$AF:$AF,$O32,'Bank-1S'!$X:$X,$F32),SUMIFS('Bank-1S'!$AE:$AE,'Bank-1S'!$J:$J,Y$8,'Bank-1S'!$AF:$AF,$O32,'Bank-1S'!$X:$X,$F32))</f>
        <v>0</v>
      </c>
      <c r="Z32" s="99">
        <f>IF(Z$7&lt;&gt;"",SUMIFS('Bank-1S'!$AE:$AE,'Bank-1S'!$J:$J,"&gt;="&amp;Z$7,'Bank-1S'!$J:$J,"&lt;="&amp;Z$8,'Bank-1S'!$AF:$AF,$O32,'Bank-1S'!$X:$X,$F32),SUMIFS('Bank-1S'!$AE:$AE,'Bank-1S'!$J:$J,Z$8,'Bank-1S'!$AF:$AF,$O32,'Bank-1S'!$X:$X,$F32))</f>
        <v>0</v>
      </c>
      <c r="AA32" s="99">
        <f>IF(AA$7&lt;&gt;"",SUMIFS('Bank-1S'!$AE:$AE,'Bank-1S'!$J:$J,"&gt;="&amp;AA$7,'Bank-1S'!$J:$J,"&lt;="&amp;AA$8,'Bank-1S'!$AF:$AF,$O32,'Bank-1S'!$X:$X,$F32),SUMIFS('Bank-1S'!$AE:$AE,'Bank-1S'!$J:$J,AA$8,'Bank-1S'!$AF:$AF,$O32,'Bank-1S'!$X:$X,$F32))</f>
        <v>0</v>
      </c>
      <c r="AB32" s="99">
        <f>IF(AB$7&lt;&gt;"",SUMIFS('Bank-1S'!$AE:$AE,'Bank-1S'!$J:$J,"&gt;="&amp;AB$7,'Bank-1S'!$J:$J,"&lt;="&amp;AB$8,'Bank-1S'!$AF:$AF,$O32,'Bank-1S'!$X:$X,$F32),SUMIFS('Bank-1S'!$AE:$AE,'Bank-1S'!$J:$J,AB$8,'Bank-1S'!$AF:$AF,$O32,'Bank-1S'!$X:$X,$F32))</f>
        <v>0</v>
      </c>
      <c r="AC32" s="99">
        <f>IF(AC$7&lt;&gt;"",SUMIFS('Bank-1S'!$AE:$AE,'Bank-1S'!$J:$J,"&gt;="&amp;AC$7,'Bank-1S'!$J:$J,"&lt;="&amp;AC$8,'Bank-1S'!$AF:$AF,$O32,'Bank-1S'!$X:$X,$F32),SUMIFS('Bank-1S'!$AE:$AE,'Bank-1S'!$J:$J,AC$8,'Bank-1S'!$AF:$AF,$O32,'Bank-1S'!$X:$X,$F32))</f>
        <v>0</v>
      </c>
      <c r="AD32" s="99">
        <f>IF(AD$7&lt;&gt;"",SUMIFS('Bank-1S'!$AE:$AE,'Bank-1S'!$J:$J,"&gt;="&amp;AD$7,'Bank-1S'!$J:$J,"&lt;="&amp;AD$8,'Bank-1S'!$AF:$AF,$O32,'Bank-1S'!$X:$X,$F32),SUMIFS('Bank-1S'!$AE:$AE,'Bank-1S'!$J:$J,AD$8,'Bank-1S'!$AF:$AF,$O32,'Bank-1S'!$X:$X,$F32))</f>
        <v>0</v>
      </c>
      <c r="AE32" s="99">
        <f>IF(AE$7&lt;&gt;"",SUMIFS('Bank-1S'!$AE:$AE,'Bank-1S'!$J:$J,"&gt;="&amp;AE$7,'Bank-1S'!$J:$J,"&lt;="&amp;AE$8,'Bank-1S'!$AF:$AF,$O32,'Bank-1S'!$X:$X,$F32),SUMIFS('Bank-1S'!$AE:$AE,'Bank-1S'!$J:$J,AE$8,'Bank-1S'!$AF:$AF,$O32,'Bank-1S'!$X:$X,$F32))</f>
        <v>0</v>
      </c>
      <c r="AF32" s="99">
        <f>IF(AF$7&lt;&gt;"",SUMIFS('Bank-1S'!$AE:$AE,'Bank-1S'!$J:$J,"&gt;="&amp;AF$7,'Bank-1S'!$J:$J,"&lt;="&amp;AF$8,'Bank-1S'!$AF:$AF,$O32,'Bank-1S'!$X:$X,$F32),SUMIFS('Bank-1S'!$AE:$AE,'Bank-1S'!$J:$J,AF$8,'Bank-1S'!$AF:$AF,$O32,'Bank-1S'!$X:$X,$F32))</f>
        <v>0</v>
      </c>
      <c r="AG32" s="99">
        <f>IF(AG$7&lt;&gt;"",SUMIFS('Bank-1S'!$AE:$AE,'Bank-1S'!$J:$J,"&gt;="&amp;AG$7,'Bank-1S'!$J:$J,"&lt;="&amp;AG$8,'Bank-1S'!$AF:$AF,$O32,'Bank-1S'!$X:$X,$F32),SUMIFS('Bank-1S'!$AE:$AE,'Bank-1S'!$J:$J,AG$8,'Bank-1S'!$AF:$AF,$O32,'Bank-1S'!$X:$X,$F32))</f>
        <v>0</v>
      </c>
      <c r="AH32" s="99">
        <f>IF(AH$7&lt;&gt;"",SUMIFS('Bank-1S'!$AE:$AE,'Bank-1S'!$J:$J,"&gt;="&amp;AH$7,'Bank-1S'!$J:$J,"&lt;="&amp;AH$8,'Bank-1S'!$AF:$AF,$O32,'Bank-1S'!$X:$X,$F32),SUMIFS('Bank-1S'!$AE:$AE,'Bank-1S'!$J:$J,AH$8,'Bank-1S'!$AF:$AF,$O32,'Bank-1S'!$X:$X,$F32))</f>
        <v>0</v>
      </c>
      <c r="AI32" s="99">
        <f>IF(AI$7&lt;&gt;"",SUMIFS('Bank-1S'!$AE:$AE,'Bank-1S'!$J:$J,"&gt;="&amp;AI$7,'Bank-1S'!$J:$J,"&lt;="&amp;AI$8,'Bank-1S'!$AF:$AF,$O32,'Bank-1S'!$X:$X,$F32),SUMIFS('Bank-1S'!$AE:$AE,'Bank-1S'!$J:$J,AI$8,'Bank-1S'!$AF:$AF,$O32,'Bank-1S'!$X:$X,$F32))</f>
        <v>0</v>
      </c>
      <c r="AJ32" s="99">
        <f>IF(AJ$7&lt;&gt;"",SUMIFS('Bank-1S'!$AE:$AE,'Bank-1S'!$J:$J,"&gt;="&amp;AJ$7,'Bank-1S'!$J:$J,"&lt;="&amp;AJ$8,'Bank-1S'!$AF:$AF,$O32,'Bank-1S'!$X:$X,$F32),SUMIFS('Bank-1S'!$AE:$AE,'Bank-1S'!$J:$J,AJ$8,'Bank-1S'!$AF:$AF,$O32,'Bank-1S'!$X:$X,$F32))</f>
        <v>0</v>
      </c>
      <c r="AK32" s="99">
        <f>IF(AK$7&lt;&gt;"",SUMIFS('Bank-1S'!$AE:$AE,'Bank-1S'!$J:$J,"&gt;="&amp;AK$7,'Bank-1S'!$J:$J,"&lt;="&amp;AK$8,'Bank-1S'!$AF:$AF,$O32,'Bank-1S'!$X:$X,$F32),SUMIFS('Bank-1S'!$AE:$AE,'Bank-1S'!$J:$J,AK$8,'Bank-1S'!$AF:$AF,$O32,'Bank-1S'!$X:$X,$F32))</f>
        <v>0</v>
      </c>
      <c r="AL32" s="99">
        <f>IF(AL$7&lt;&gt;"",SUMIFS('Bank-1S'!$AE:$AE,'Bank-1S'!$J:$J,"&gt;="&amp;AL$7,'Bank-1S'!$J:$J,"&lt;="&amp;AL$8,'Bank-1S'!$AF:$AF,$O32,'Bank-1S'!$X:$X,$F32),SUMIFS('Bank-1S'!$AE:$AE,'Bank-1S'!$J:$J,AL$8,'Bank-1S'!$AF:$AF,$O32,'Bank-1S'!$X:$X,$F32))</f>
        <v>0</v>
      </c>
      <c r="AM32" s="99">
        <f>IF(AM$7&lt;&gt;"",SUMIFS('Bank-1S'!$AE:$AE,'Bank-1S'!$J:$J,"&gt;="&amp;AM$7,'Bank-1S'!$J:$J,"&lt;="&amp;AM$8,'Bank-1S'!$AF:$AF,$O32,'Bank-1S'!$X:$X,$F32),SUMIFS('Bank-1S'!$AE:$AE,'Bank-1S'!$J:$J,AM$8,'Bank-1S'!$AF:$AF,$O32,'Bank-1S'!$X:$X,$F32))</f>
        <v>0</v>
      </c>
      <c r="AN32" s="99">
        <f>IF(AN$7&lt;&gt;"",SUMIFS('Bank-1S'!$AE:$AE,'Bank-1S'!$J:$J,"&gt;="&amp;AN$7,'Bank-1S'!$J:$J,"&lt;="&amp;AN$8,'Bank-1S'!$AF:$AF,$O32,'Bank-1S'!$X:$X,$F32),SUMIFS('Bank-1S'!$AE:$AE,'Bank-1S'!$J:$J,AN$8,'Bank-1S'!$AF:$AF,$O32,'Bank-1S'!$X:$X,$F32))</f>
        <v>0</v>
      </c>
      <c r="AO32" s="99">
        <f>IF(AO$7&lt;&gt;"",SUMIFS('Bank-1S'!$AE:$AE,'Bank-1S'!$J:$J,"&gt;="&amp;AO$7,'Bank-1S'!$J:$J,"&lt;="&amp;AO$8,'Bank-1S'!$AF:$AF,$O32,'Bank-1S'!$X:$X,$F32),SUMIFS('Bank-1S'!$AE:$AE,'Bank-1S'!$J:$J,AO$8,'Bank-1S'!$AF:$AF,$O32,'Bank-1S'!$X:$X,$F32))</f>
        <v>0</v>
      </c>
      <c r="AP32" s="99">
        <f>IF(AP$7&lt;&gt;"",SUMIFS('Bank-1S'!$AE:$AE,'Bank-1S'!$J:$J,"&gt;="&amp;AP$7,'Bank-1S'!$J:$J,"&lt;="&amp;AP$8,'Bank-1S'!$AF:$AF,$O32,'Bank-1S'!$X:$X,$F32),SUMIFS('Bank-1S'!$AE:$AE,'Bank-1S'!$J:$J,AP$8,'Bank-1S'!$AF:$AF,$O32,'Bank-1S'!$X:$X,$F32))</f>
        <v>0</v>
      </c>
      <c r="AQ32" s="99">
        <f>IF(AQ$7&lt;&gt;"",SUMIFS('Bank-1S'!$AE:$AE,'Bank-1S'!$J:$J,"&gt;="&amp;AQ$7,'Bank-1S'!$J:$J,"&lt;="&amp;AQ$8,'Bank-1S'!$AF:$AF,$O32,'Bank-1S'!$X:$X,$F32),SUMIFS('Bank-1S'!$AE:$AE,'Bank-1S'!$J:$J,AQ$8,'Bank-1S'!$AF:$AF,$O32,'Bank-1S'!$X:$X,$F32))</f>
        <v>0</v>
      </c>
      <c r="AR32" s="99">
        <f>IF(AR$7&lt;&gt;"",SUMIFS('Bank-1S'!$AE:$AE,'Bank-1S'!$J:$J,"&gt;="&amp;AR$7,'Bank-1S'!$J:$J,"&lt;="&amp;AR$8,'Bank-1S'!$AF:$AF,$O32,'Bank-1S'!$X:$X,$F32),SUMIFS('Bank-1S'!$AE:$AE,'Bank-1S'!$J:$J,AR$8,'Bank-1S'!$AF:$AF,$O32,'Bank-1S'!$X:$X,$F32))</f>
        <v>0</v>
      </c>
      <c r="AS32" s="99">
        <f>IF(AS$7&lt;&gt;"",SUMIFS('Bank-1S'!$AE:$AE,'Bank-1S'!$J:$J,"&gt;="&amp;AS$7,'Bank-1S'!$J:$J,"&lt;="&amp;AS$8,'Bank-1S'!$AF:$AF,$O32,'Bank-1S'!$X:$X,$F32),SUMIFS('Bank-1S'!$AE:$AE,'Bank-1S'!$J:$J,AS$8,'Bank-1S'!$AF:$AF,$O32,'Bank-1S'!$X:$X,$F32))</f>
        <v>0</v>
      </c>
      <c r="AT32" s="99">
        <f>IF(AT$7&lt;&gt;"",SUMIFS('Bank-1S'!$AE:$AE,'Bank-1S'!$J:$J,"&gt;="&amp;AT$7,'Bank-1S'!$J:$J,"&lt;="&amp;AT$8,'Bank-1S'!$AF:$AF,$O32,'Bank-1S'!$X:$X,$F32),SUMIFS('Bank-1S'!$AE:$AE,'Bank-1S'!$J:$J,AT$8,'Bank-1S'!$AF:$AF,$O32,'Bank-1S'!$X:$X,$F32))</f>
        <v>0</v>
      </c>
      <c r="AU32" s="99">
        <f>IF(AU$7&lt;&gt;"",SUMIFS('Bank-1S'!$AE:$AE,'Bank-1S'!$J:$J,"&gt;="&amp;AU$7,'Bank-1S'!$J:$J,"&lt;="&amp;AU$8,'Bank-1S'!$AF:$AF,$O32,'Bank-1S'!$X:$X,$F32),SUMIFS('Bank-1S'!$AE:$AE,'Bank-1S'!$J:$J,AU$8,'Bank-1S'!$AF:$AF,$O32,'Bank-1S'!$X:$X,$F32))</f>
        <v>0</v>
      </c>
      <c r="AV32" s="99">
        <f>IF(AV$7&lt;&gt;"",SUMIFS('Bank-1S'!$AE:$AE,'Bank-1S'!$J:$J,"&gt;="&amp;AV$7,'Bank-1S'!$J:$J,"&lt;="&amp;AV$8,'Bank-1S'!$AF:$AF,$O32,'Bank-1S'!$X:$X,$F32),SUMIFS('Bank-1S'!$AE:$AE,'Bank-1S'!$J:$J,AV$8,'Bank-1S'!$AF:$AF,$O32,'Bank-1S'!$X:$X,$F32))</f>
        <v>0</v>
      </c>
      <c r="AW32" s="99">
        <f>IF(AW$7&lt;&gt;"",SUMIFS('Bank-1S'!$AE:$AE,'Bank-1S'!$J:$J,"&gt;="&amp;AW$7,'Bank-1S'!$J:$J,"&lt;="&amp;AW$8,'Bank-1S'!$AF:$AF,$O32,'Bank-1S'!$X:$X,$F32),SUMIFS('Bank-1S'!$AE:$AE,'Bank-1S'!$J:$J,AW$8,'Bank-1S'!$AF:$AF,$O32,'Bank-1S'!$X:$X,$F32))</f>
        <v>0</v>
      </c>
      <c r="AX32" s="99">
        <f>IF(AX$7&lt;&gt;"",SUMIFS('Bank-1S'!$AE:$AE,'Bank-1S'!$J:$J,"&gt;="&amp;AX$7,'Bank-1S'!$J:$J,"&lt;="&amp;AX$8,'Bank-1S'!$AF:$AF,$O32,'Bank-1S'!$X:$X,$F32),SUMIFS('Bank-1S'!$AE:$AE,'Bank-1S'!$J:$J,AX$8,'Bank-1S'!$AF:$AF,$O32,'Bank-1S'!$X:$X,$F32))</f>
        <v>0</v>
      </c>
      <c r="AY32" s="99">
        <f>IF(AY$7&lt;&gt;"",SUMIFS('Bank-1S'!$AE:$AE,'Bank-1S'!$J:$J,"&gt;="&amp;AY$7,'Bank-1S'!$J:$J,"&lt;="&amp;AY$8,'Bank-1S'!$AF:$AF,$O32,'Bank-1S'!$X:$X,$F32),SUMIFS('Bank-1S'!$AE:$AE,'Bank-1S'!$J:$J,AY$8,'Bank-1S'!$AF:$AF,$O32,'Bank-1S'!$X:$X,$F32))</f>
        <v>0</v>
      </c>
      <c r="AZ32" s="99">
        <f>IF(AZ$7&lt;&gt;"",SUMIFS('Bank-1S'!$AE:$AE,'Bank-1S'!$J:$J,"&gt;="&amp;AZ$7,'Bank-1S'!$J:$J,"&lt;="&amp;AZ$8,'Bank-1S'!$AF:$AF,$O32,'Bank-1S'!$X:$X,$F32),SUMIFS('Bank-1S'!$AE:$AE,'Bank-1S'!$J:$J,AZ$8,'Bank-1S'!$AF:$AF,$O32,'Bank-1S'!$X:$X,$F32))</f>
        <v>0</v>
      </c>
      <c r="BA32" s="99">
        <f>IF(BA$7&lt;&gt;"",SUMIFS('Bank-1S'!$AE:$AE,'Bank-1S'!$J:$J,"&gt;="&amp;BA$7,'Bank-1S'!$J:$J,"&lt;="&amp;BA$8,'Bank-1S'!$AF:$AF,$O32,'Bank-1S'!$X:$X,$F32),SUMIFS('Bank-1S'!$AE:$AE,'Bank-1S'!$J:$J,BA$8,'Bank-1S'!$AF:$AF,$O32,'Bank-1S'!$X:$X,$F32))</f>
        <v>0</v>
      </c>
      <c r="BB32" s="99">
        <f>IF(BB$7&lt;&gt;"",SUMIFS('Bank-1S'!$AE:$AE,'Bank-1S'!$J:$J,"&gt;="&amp;BB$7,'Bank-1S'!$J:$J,"&lt;="&amp;BB$8,'Bank-1S'!$AF:$AF,$O32,'Bank-1S'!$X:$X,$F32),SUMIFS('Bank-1S'!$AE:$AE,'Bank-1S'!$J:$J,BB$8,'Bank-1S'!$AF:$AF,$O32,'Bank-1S'!$X:$X,$F32))</f>
        <v>0</v>
      </c>
      <c r="BC32" s="99">
        <f>IF(BC$7&lt;&gt;"",SUMIFS('Bank-1S'!$AE:$AE,'Bank-1S'!$J:$J,"&gt;="&amp;BC$7,'Bank-1S'!$J:$J,"&lt;="&amp;BC$8,'Bank-1S'!$AF:$AF,$O32,'Bank-1S'!$X:$X,$F32),SUMIFS('Bank-1S'!$AE:$AE,'Bank-1S'!$J:$J,BC$8,'Bank-1S'!$AF:$AF,$O32,'Bank-1S'!$X:$X,$F32))</f>
        <v>0</v>
      </c>
      <c r="BD32" s="99">
        <f>IF(BD$7&lt;&gt;"",SUMIFS('Bank-1S'!$AE:$AE,'Bank-1S'!$J:$J,"&gt;="&amp;BD$7,'Bank-1S'!$J:$J,"&lt;="&amp;BD$8,'Bank-1S'!$AF:$AF,$O32,'Bank-1S'!$X:$X,$F32),SUMIFS('Bank-1S'!$AE:$AE,'Bank-1S'!$J:$J,BD$8,'Bank-1S'!$AF:$AF,$O32,'Bank-1S'!$X:$X,$F32))</f>
        <v>0</v>
      </c>
      <c r="BE32" s="99">
        <f>IF(BE$7&lt;&gt;"",SUMIFS('Bank-1S'!$AE:$AE,'Bank-1S'!$J:$J,"&gt;="&amp;BE$7,'Bank-1S'!$J:$J,"&lt;="&amp;BE$8,'Bank-1S'!$AF:$AF,$O32,'Bank-1S'!$X:$X,$F32),SUMIFS('Bank-1S'!$AE:$AE,'Bank-1S'!$J:$J,BE$8,'Bank-1S'!$AF:$AF,$O32,'Bank-1S'!$X:$X,$F32))</f>
        <v>0</v>
      </c>
      <c r="BF32" s="99">
        <f>IF(BF$7&lt;&gt;"",SUMIFS('Bank-1S'!$AE:$AE,'Bank-1S'!$J:$J,"&gt;="&amp;BF$7,'Bank-1S'!$J:$J,"&lt;="&amp;BF$8,'Bank-1S'!$AF:$AF,$O32,'Bank-1S'!$X:$X,$F32),SUMIFS('Bank-1S'!$AE:$AE,'Bank-1S'!$J:$J,BF$8,'Bank-1S'!$AF:$AF,$O32,'Bank-1S'!$X:$X,$F32))</f>
        <v>0</v>
      </c>
      <c r="BG32" s="99">
        <f>IF(BG$7&lt;&gt;"",SUMIFS('Bank-1S'!$AE:$AE,'Bank-1S'!$J:$J,"&gt;="&amp;BG$7,'Bank-1S'!$J:$J,"&lt;="&amp;BG$8,'Bank-1S'!$AF:$AF,$O32,'Bank-1S'!$X:$X,$F32),SUMIFS('Bank-1S'!$AE:$AE,'Bank-1S'!$J:$J,BG$8,'Bank-1S'!$AF:$AF,$O32,'Bank-1S'!$X:$X,$F32))</f>
        <v>0</v>
      </c>
      <c r="BH32" s="99">
        <f>IF(BH$7&lt;&gt;"",SUMIFS('Bank-1S'!$AE:$AE,'Bank-1S'!$J:$J,"&gt;="&amp;BH$7,'Bank-1S'!$J:$J,"&lt;="&amp;BH$8,'Bank-1S'!$AF:$AF,$O32,'Bank-1S'!$X:$X,$F32),SUMIFS('Bank-1S'!$AE:$AE,'Bank-1S'!$J:$J,BH$8,'Bank-1S'!$AF:$AF,$O32,'Bank-1S'!$X:$X,$F32))</f>
        <v>0</v>
      </c>
      <c r="BI32" s="99">
        <f>IF(BI$7&lt;&gt;"",SUMIFS('Bank-1S'!$AE:$AE,'Bank-1S'!$J:$J,"&gt;="&amp;BI$7,'Bank-1S'!$J:$J,"&lt;="&amp;BI$8,'Bank-1S'!$AF:$AF,$O32,'Bank-1S'!$X:$X,$F32),SUMIFS('Bank-1S'!$AE:$AE,'Bank-1S'!$J:$J,BI$8,'Bank-1S'!$AF:$AF,$O32,'Bank-1S'!$X:$X,$F32))</f>
        <v>0</v>
      </c>
      <c r="BJ32" s="99">
        <f>IF(BJ$7&lt;&gt;"",SUMIFS('Bank-1S'!$AE:$AE,'Bank-1S'!$J:$J,"&gt;="&amp;BJ$7,'Bank-1S'!$J:$J,"&lt;="&amp;BJ$8,'Bank-1S'!$AF:$AF,$O32,'Bank-1S'!$X:$X,$F32),SUMIFS('Bank-1S'!$AE:$AE,'Bank-1S'!$J:$J,BJ$8,'Bank-1S'!$AF:$AF,$O32,'Bank-1S'!$X:$X,$F32))</f>
        <v>0</v>
      </c>
      <c r="BK32" s="99">
        <f>IF(BK$7&lt;&gt;"",SUMIFS('Bank-1S'!$AE:$AE,'Bank-1S'!$J:$J,"&gt;="&amp;BK$7,'Bank-1S'!$J:$J,"&lt;="&amp;BK$8,'Bank-1S'!$AF:$AF,$O32,'Bank-1S'!$X:$X,$F32),SUMIFS('Bank-1S'!$AE:$AE,'Bank-1S'!$J:$J,BK$8,'Bank-1S'!$AF:$AF,$O32,'Bank-1S'!$X:$X,$F32))</f>
        <v>0</v>
      </c>
      <c r="BL32" s="99">
        <f>IF(BL$7&lt;&gt;"",SUMIFS('Bank-1S'!$AE:$AE,'Bank-1S'!$J:$J,"&gt;="&amp;BL$7,'Bank-1S'!$J:$J,"&lt;="&amp;BL$8,'Bank-1S'!$AF:$AF,$O32,'Bank-1S'!$X:$X,$F32),SUMIFS('Bank-1S'!$AE:$AE,'Bank-1S'!$J:$J,BL$8,'Bank-1S'!$AF:$AF,$O32,'Bank-1S'!$X:$X,$F32))</f>
        <v>0</v>
      </c>
      <c r="BM32" s="99">
        <f>IF(BM$7&lt;&gt;"",SUMIFS('Bank-1S'!$AE:$AE,'Bank-1S'!$J:$J,"&gt;="&amp;BM$7,'Bank-1S'!$J:$J,"&lt;="&amp;BM$8,'Bank-1S'!$AF:$AF,$O32,'Bank-1S'!$X:$X,$F32),SUMIFS('Bank-1S'!$AE:$AE,'Bank-1S'!$J:$J,BM$8,'Bank-1S'!$AF:$AF,$O32,'Bank-1S'!$X:$X,$F32))</f>
        <v>0</v>
      </c>
      <c r="BN32" s="99">
        <f>IF(BN$7&lt;&gt;"",SUMIFS('Bank-1S'!$AE:$AE,'Bank-1S'!$J:$J,"&gt;="&amp;BN$7,'Bank-1S'!$J:$J,"&lt;="&amp;BN$8,'Bank-1S'!$AF:$AF,$O32,'Bank-1S'!$X:$X,$F32),SUMIFS('Bank-1S'!$AE:$AE,'Bank-1S'!$J:$J,BN$8,'Bank-1S'!$AF:$AF,$O32,'Bank-1S'!$X:$X,$F32))</f>
        <v>0</v>
      </c>
      <c r="BO32" s="99">
        <f>IF(BO$7&lt;&gt;"",SUMIFS('Bank-1S'!$AE:$AE,'Bank-1S'!$J:$J,"&gt;="&amp;BO$7,'Bank-1S'!$J:$J,"&lt;="&amp;BO$8,'Bank-1S'!$AF:$AF,$O32,'Bank-1S'!$X:$X,$F32),SUMIFS('Bank-1S'!$AE:$AE,'Bank-1S'!$J:$J,BO$8,'Bank-1S'!$AF:$AF,$O32,'Bank-1S'!$X:$X,$F32))</f>
        <v>0</v>
      </c>
      <c r="BP32" s="99">
        <f>IF(BP$7&lt;&gt;"",SUMIFS('Bank-1S'!$AE:$AE,'Bank-1S'!$J:$J,"&gt;="&amp;BP$7,'Bank-1S'!$J:$J,"&lt;="&amp;BP$8,'Bank-1S'!$AF:$AF,$O32,'Bank-1S'!$X:$X,$F32),SUMIFS('Bank-1S'!$AE:$AE,'Bank-1S'!$J:$J,BP$8,'Bank-1S'!$AF:$AF,$O32,'Bank-1S'!$X:$X,$F32))</f>
        <v>0</v>
      </c>
      <c r="BQ32" s="99">
        <f>IF(BQ$7&lt;&gt;"",SUMIFS('Bank-1S'!$AE:$AE,'Bank-1S'!$J:$J,"&gt;="&amp;BQ$7,'Bank-1S'!$J:$J,"&lt;="&amp;BQ$8,'Bank-1S'!$AF:$AF,$O32,'Bank-1S'!$X:$X,$F32),SUMIFS('Bank-1S'!$AE:$AE,'Bank-1S'!$J:$J,BQ$8,'Bank-1S'!$AF:$AF,$O32,'Bank-1S'!$X:$X,$F32))</f>
        <v>0</v>
      </c>
      <c r="BR32" s="99">
        <f>IF(BR$7&lt;&gt;"",SUMIFS('Bank-1S'!$AE:$AE,'Bank-1S'!$J:$J,"&gt;="&amp;BR$7,'Bank-1S'!$J:$J,"&lt;="&amp;BR$8,'Bank-1S'!$AF:$AF,$O32,'Bank-1S'!$X:$X,$F32),SUMIFS('Bank-1S'!$AE:$AE,'Bank-1S'!$J:$J,BR$8,'Bank-1S'!$AF:$AF,$O32,'Bank-1S'!$X:$X,$F32))</f>
        <v>0</v>
      </c>
      <c r="BS32" s="99">
        <f>IF(BS$7&lt;&gt;"",SUMIFS('Bank-1S'!$AE:$AE,'Bank-1S'!$J:$J,"&gt;="&amp;BS$7,'Bank-1S'!$J:$J,"&lt;="&amp;BS$8,'Bank-1S'!$AF:$AF,$O32,'Bank-1S'!$X:$X,$F32),SUMIFS('Bank-1S'!$AE:$AE,'Bank-1S'!$J:$J,BS$8,'Bank-1S'!$AF:$AF,$O32,'Bank-1S'!$X:$X,$F32))</f>
        <v>0</v>
      </c>
      <c r="BT32" s="99">
        <f>IF(BT$7&lt;&gt;"",SUMIFS('Bank-1S'!$AE:$AE,'Bank-1S'!$J:$J,"&gt;="&amp;BT$7,'Bank-1S'!$J:$J,"&lt;="&amp;BT$8,'Bank-1S'!$AF:$AF,$O32,'Bank-1S'!$X:$X,$F32),SUMIFS('Bank-1S'!$AE:$AE,'Bank-1S'!$J:$J,BT$8,'Bank-1S'!$AF:$AF,$O32,'Bank-1S'!$X:$X,$F32))</f>
        <v>0</v>
      </c>
      <c r="BU32" s="99">
        <f>IF(BU$7&lt;&gt;"",SUMIFS('Bank-1S'!$AE:$AE,'Bank-1S'!$J:$J,"&gt;="&amp;BU$7,'Bank-1S'!$J:$J,"&lt;="&amp;BU$8,'Bank-1S'!$AF:$AF,$O32,'Bank-1S'!$X:$X,$F32),SUMIFS('Bank-1S'!$AE:$AE,'Bank-1S'!$J:$J,BU$8,'Bank-1S'!$AF:$AF,$O32,'Bank-1S'!$X:$X,$F32))</f>
        <v>0</v>
      </c>
      <c r="BV32" s="99">
        <f>IF(BV$7&lt;&gt;"",SUMIFS('Bank-1S'!$AE:$AE,'Bank-1S'!$J:$J,"&gt;="&amp;BV$7,'Bank-1S'!$J:$J,"&lt;="&amp;BV$8,'Bank-1S'!$AF:$AF,$O32,'Bank-1S'!$X:$X,$F32),SUMIFS('Bank-1S'!$AE:$AE,'Bank-1S'!$J:$J,BV$8,'Bank-1S'!$AF:$AF,$O32,'Bank-1S'!$X:$X,$F32))</f>
        <v>0</v>
      </c>
      <c r="BW32" s="99">
        <f>IF(BW$7&lt;&gt;"",SUMIFS('Bank-1S'!$AE:$AE,'Bank-1S'!$J:$J,"&gt;="&amp;BW$7,'Bank-1S'!$J:$J,"&lt;="&amp;BW$8,'Bank-1S'!$AF:$AF,$O32,'Bank-1S'!$X:$X,$F32),SUMIFS('Bank-1S'!$AE:$AE,'Bank-1S'!$J:$J,BW$8,'Bank-1S'!$AF:$AF,$O32,'Bank-1S'!$X:$X,$F32))</f>
        <v>0</v>
      </c>
      <c r="BX32" s="99">
        <f>IF(BX$7&lt;&gt;"",SUMIFS('Bank-1S'!$AE:$AE,'Bank-1S'!$J:$J,"&gt;="&amp;BX$7,'Bank-1S'!$J:$J,"&lt;="&amp;BX$8,'Bank-1S'!$AF:$AF,$O32,'Bank-1S'!$X:$X,$F32),SUMIFS('Bank-1S'!$AE:$AE,'Bank-1S'!$J:$J,BX$8,'Bank-1S'!$AF:$AF,$O32,'Bank-1S'!$X:$X,$F32))</f>
        <v>0</v>
      </c>
      <c r="BY32" s="99">
        <f>IF(BY$7&lt;&gt;"",SUMIFS('Bank-1S'!$AE:$AE,'Bank-1S'!$J:$J,"&gt;="&amp;BY$7,'Bank-1S'!$J:$J,"&lt;="&amp;BY$8,'Bank-1S'!$AF:$AF,$O32,'Bank-1S'!$X:$X,$F32),SUMIFS('Bank-1S'!$AE:$AE,'Bank-1S'!$J:$J,BY$8,'Bank-1S'!$AF:$AF,$O32,'Bank-1S'!$X:$X,$F32))</f>
        <v>0</v>
      </c>
      <c r="BZ32" s="99">
        <f>IF(BZ$7&lt;&gt;"",SUMIFS('Bank-1S'!$AE:$AE,'Bank-1S'!$J:$J,"&gt;="&amp;BZ$7,'Bank-1S'!$J:$J,"&lt;="&amp;BZ$8,'Bank-1S'!$AF:$AF,$O32,'Bank-1S'!$X:$X,$F32),SUMIFS('Bank-1S'!$AE:$AE,'Bank-1S'!$J:$J,BZ$8,'Bank-1S'!$AF:$AF,$O32,'Bank-1S'!$X:$X,$F32))</f>
        <v>0</v>
      </c>
      <c r="CA32" s="99">
        <f>IF(CA$7&lt;&gt;"",SUMIFS('Bank-1S'!$AE:$AE,'Bank-1S'!$J:$J,"&gt;="&amp;CA$7,'Bank-1S'!$J:$J,"&lt;="&amp;CA$8,'Bank-1S'!$AF:$AF,$O32,'Bank-1S'!$X:$X,$F32),SUMIFS('Bank-1S'!$AE:$AE,'Bank-1S'!$J:$J,CA$8,'Bank-1S'!$AF:$AF,$O32,'Bank-1S'!$X:$X,$F32))</f>
        <v>0</v>
      </c>
      <c r="CB32" s="99">
        <f>IF(CB$7&lt;&gt;"",SUMIFS('Bank-1S'!$AE:$AE,'Bank-1S'!$J:$J,"&gt;="&amp;CB$7,'Bank-1S'!$J:$J,"&lt;="&amp;CB$8,'Bank-1S'!$AF:$AF,$O32,'Bank-1S'!$X:$X,$F32),SUMIFS('Bank-1S'!$AE:$AE,'Bank-1S'!$J:$J,CB$8,'Bank-1S'!$AF:$AF,$O32,'Bank-1S'!$X:$X,$F32))</f>
        <v>0</v>
      </c>
      <c r="CC32" s="99">
        <f>IF(CC$7&lt;&gt;"",SUMIFS('Bank-1S'!$AE:$AE,'Bank-1S'!$J:$J,"&gt;="&amp;CC$7,'Bank-1S'!$J:$J,"&lt;="&amp;CC$8,'Bank-1S'!$AF:$AF,$O32,'Bank-1S'!$X:$X,$F32),SUMIFS('Bank-1S'!$AE:$AE,'Bank-1S'!$J:$J,CC$8,'Bank-1S'!$AF:$AF,$O32,'Bank-1S'!$X:$X,$F32))</f>
        <v>0</v>
      </c>
      <c r="CD32" s="99">
        <f>IF(CD$7&lt;&gt;"",SUMIFS('Bank-1S'!$AE:$AE,'Bank-1S'!$J:$J,"&gt;="&amp;CD$7,'Bank-1S'!$J:$J,"&lt;="&amp;CD$8,'Bank-1S'!$AF:$AF,$O32,'Bank-1S'!$X:$X,$F32),SUMIFS('Bank-1S'!$AE:$AE,'Bank-1S'!$J:$J,CD$8,'Bank-1S'!$AF:$AF,$O32,'Bank-1S'!$X:$X,$F32))</f>
        <v>0</v>
      </c>
      <c r="CE32" s="99">
        <f>IF(CE$7&lt;&gt;"",SUMIFS('Bank-1S'!$AE:$AE,'Bank-1S'!$J:$J,"&gt;="&amp;CE$7,'Bank-1S'!$J:$J,"&lt;="&amp;CE$8,'Bank-1S'!$AF:$AF,$O32,'Bank-1S'!$X:$X,$F32),SUMIFS('Bank-1S'!$AE:$AE,'Bank-1S'!$J:$J,CE$8,'Bank-1S'!$AF:$AF,$O32,'Bank-1S'!$X:$X,$F32))</f>
        <v>0</v>
      </c>
      <c r="CF32" s="99">
        <f>IF(CF$7&lt;&gt;"",SUMIFS('Bank-1S'!$AE:$AE,'Bank-1S'!$J:$J,"&gt;="&amp;CF$7,'Bank-1S'!$J:$J,"&lt;="&amp;CF$8,'Bank-1S'!$AF:$AF,$O32,'Bank-1S'!$X:$X,$F32),SUMIFS('Bank-1S'!$AE:$AE,'Bank-1S'!$J:$J,CF$8,'Bank-1S'!$AF:$AF,$O32,'Bank-1S'!$X:$X,$F32))</f>
        <v>0</v>
      </c>
      <c r="CG32" s="99">
        <f>IF(CG$7&lt;&gt;"",SUMIFS('Bank-1S'!$AE:$AE,'Bank-1S'!$J:$J,"&gt;="&amp;CG$7,'Bank-1S'!$J:$J,"&lt;="&amp;CG$8,'Bank-1S'!$AF:$AF,$O32,'Bank-1S'!$X:$X,$F32),SUMIFS('Bank-1S'!$AE:$AE,'Bank-1S'!$J:$J,CG$8,'Bank-1S'!$AF:$AF,$O32,'Bank-1S'!$X:$X,$F32))</f>
        <v>0</v>
      </c>
      <c r="CH32" s="99">
        <f>IF(CH$7&lt;&gt;"",SUMIFS('Bank-1S'!$AE:$AE,'Bank-1S'!$J:$J,"&gt;="&amp;CH$7,'Bank-1S'!$J:$J,"&lt;="&amp;CH$8,'Bank-1S'!$AF:$AF,$O32,'Bank-1S'!$X:$X,$F32),SUMIFS('Bank-1S'!$AE:$AE,'Bank-1S'!$J:$J,CH$8,'Bank-1S'!$AF:$AF,$O32,'Bank-1S'!$X:$X,$F32))</f>
        <v>0</v>
      </c>
      <c r="CI32" s="99">
        <f>IF(CI$7&lt;&gt;"",SUMIFS('Bank-1S'!$AE:$AE,'Bank-1S'!$J:$J,"&gt;="&amp;CI$7,'Bank-1S'!$J:$J,"&lt;="&amp;CI$8,'Bank-1S'!$AF:$AF,$O32,'Bank-1S'!$X:$X,$F32),SUMIFS('Bank-1S'!$AE:$AE,'Bank-1S'!$J:$J,CI$8,'Bank-1S'!$AF:$AF,$O32,'Bank-1S'!$X:$X,$F32))</f>
        <v>0</v>
      </c>
      <c r="CJ32" s="99">
        <f>IF(CJ$7&lt;&gt;"",SUMIFS('Bank-1S'!$AE:$AE,'Bank-1S'!$J:$J,"&gt;="&amp;CJ$7,'Bank-1S'!$J:$J,"&lt;="&amp;CJ$8,'Bank-1S'!$AF:$AF,$O32,'Bank-1S'!$X:$X,$F32),SUMIFS('Bank-1S'!$AE:$AE,'Bank-1S'!$J:$J,CJ$8,'Bank-1S'!$AF:$AF,$O32,'Bank-1S'!$X:$X,$F32))</f>
        <v>0</v>
      </c>
      <c r="CK32" s="99">
        <f>IF(CK$7&lt;&gt;"",SUMIFS('Bank-1S'!$AE:$AE,'Bank-1S'!$J:$J,"&gt;="&amp;CK$7,'Bank-1S'!$J:$J,"&lt;="&amp;CK$8,'Bank-1S'!$AF:$AF,$O32,'Bank-1S'!$X:$X,$F32),SUMIFS('Bank-1S'!$AE:$AE,'Bank-1S'!$J:$J,CK$8,'Bank-1S'!$AF:$AF,$O32,'Bank-1S'!$X:$X,$F32))</f>
        <v>0</v>
      </c>
      <c r="CL32" s="99">
        <f>IF(CL$7&lt;&gt;"",SUMIFS('Bank-1S'!$AE:$AE,'Bank-1S'!$J:$J,"&gt;="&amp;CL$7,'Bank-1S'!$J:$J,"&lt;="&amp;CL$8,'Bank-1S'!$AF:$AF,$O32,'Bank-1S'!$X:$X,$F32),SUMIFS('Bank-1S'!$AE:$AE,'Bank-1S'!$J:$J,CL$8,'Bank-1S'!$AF:$AF,$O32,'Bank-1S'!$X:$X,$F32))</f>
        <v>0</v>
      </c>
      <c r="CM32" s="99">
        <f>IF(CM$7&lt;&gt;"",SUMIFS('Bank-1S'!$AE:$AE,'Bank-1S'!$J:$J,"&gt;="&amp;CM$7,'Bank-1S'!$J:$J,"&lt;="&amp;CM$8,'Bank-1S'!$AF:$AF,$O32,'Bank-1S'!$X:$X,$F32),SUMIFS('Bank-1S'!$AE:$AE,'Bank-1S'!$J:$J,CM$8,'Bank-1S'!$AF:$AF,$O32,'Bank-1S'!$X:$X,$F32))</f>
        <v>0</v>
      </c>
      <c r="CN32" s="99">
        <f>IF(CN$7&lt;&gt;"",SUMIFS('Bank-1S'!$AE:$AE,'Bank-1S'!$J:$J,"&gt;="&amp;CN$7,'Bank-1S'!$J:$J,"&lt;="&amp;CN$8,'Bank-1S'!$AF:$AF,$O32,'Bank-1S'!$X:$X,$F32),SUMIFS('Bank-1S'!$AE:$AE,'Bank-1S'!$J:$J,CN$8,'Bank-1S'!$AF:$AF,$O32,'Bank-1S'!$X:$X,$F32))</f>
        <v>0</v>
      </c>
      <c r="CO32" s="99">
        <f>IF(CO$7&lt;&gt;"",SUMIFS('Bank-1S'!$AE:$AE,'Bank-1S'!$J:$J,"&gt;="&amp;CO$7,'Bank-1S'!$J:$J,"&lt;="&amp;CO$8,'Bank-1S'!$AF:$AF,$O32,'Bank-1S'!$X:$X,$F32),SUMIFS('Bank-1S'!$AE:$AE,'Bank-1S'!$J:$J,CO$8,'Bank-1S'!$AF:$AF,$O32,'Bank-1S'!$X:$X,$F32))</f>
        <v>0</v>
      </c>
      <c r="CP32" s="99">
        <f>IF(CP$7&lt;&gt;"",SUMIFS('Bank-1S'!$AE:$AE,'Bank-1S'!$J:$J,"&gt;="&amp;CP$7,'Bank-1S'!$J:$J,"&lt;="&amp;CP$8,'Bank-1S'!$AF:$AF,$O32,'Bank-1S'!$X:$X,$F32),SUMIFS('Bank-1S'!$AE:$AE,'Bank-1S'!$J:$J,CP$8,'Bank-1S'!$AF:$AF,$O32,'Bank-1S'!$X:$X,$F32))</f>
        <v>0</v>
      </c>
      <c r="CQ32" s="99">
        <f>IF(CQ$7&lt;&gt;"",SUMIFS('Bank-1S'!$AE:$AE,'Bank-1S'!$J:$J,"&gt;="&amp;CQ$7,'Bank-1S'!$J:$J,"&lt;="&amp;CQ$8,'Bank-1S'!$AF:$AF,$O32,'Bank-1S'!$X:$X,$F32),SUMIFS('Bank-1S'!$AE:$AE,'Bank-1S'!$J:$J,CQ$8,'Bank-1S'!$AF:$AF,$O32,'Bank-1S'!$X:$X,$F32))</f>
        <v>0</v>
      </c>
      <c r="CR32" s="99">
        <f>IF(CR$7&lt;&gt;"",SUMIFS('Bank-1S'!$AE:$AE,'Bank-1S'!$J:$J,"&gt;="&amp;CR$7,'Bank-1S'!$J:$J,"&lt;="&amp;CR$8,'Bank-1S'!$AF:$AF,$O32,'Bank-1S'!$X:$X,$F32),SUMIFS('Bank-1S'!$AE:$AE,'Bank-1S'!$J:$J,CR$8,'Bank-1S'!$AF:$AF,$O32,'Bank-1S'!$X:$X,$F32))</f>
        <v>0</v>
      </c>
      <c r="CS32" s="99">
        <f>IF(CS$7&lt;&gt;"",SUMIFS('Bank-1S'!$AE:$AE,'Bank-1S'!$J:$J,"&gt;="&amp;CS$7,'Bank-1S'!$J:$J,"&lt;="&amp;CS$8,'Bank-1S'!$AF:$AF,$O32,'Bank-1S'!$X:$X,$F32),SUMIFS('Bank-1S'!$AE:$AE,'Bank-1S'!$J:$J,CS$8,'Bank-1S'!$AF:$AF,$O32,'Bank-1S'!$X:$X,$F32))</f>
        <v>0</v>
      </c>
      <c r="CT32" s="99">
        <f>IF(CT$7&lt;&gt;"",SUMIFS('Bank-1S'!$AE:$AE,'Bank-1S'!$J:$J,"&gt;="&amp;CT$7,'Bank-1S'!$J:$J,"&lt;="&amp;CT$8,'Bank-1S'!$AF:$AF,$O32,'Bank-1S'!$X:$X,$F32),SUMIFS('Bank-1S'!$AE:$AE,'Bank-1S'!$J:$J,CT$8,'Bank-1S'!$AF:$AF,$O32,'Bank-1S'!$X:$X,$F32))</f>
        <v>0</v>
      </c>
      <c r="CU32" s="99">
        <f>IF(CU$7&lt;&gt;"",SUMIFS('Bank-1S'!$AE:$AE,'Bank-1S'!$J:$J,"&gt;="&amp;CU$7,'Bank-1S'!$J:$J,"&lt;="&amp;CU$8,'Bank-1S'!$AF:$AF,$O32,'Bank-1S'!$X:$X,$F32),SUMIFS('Bank-1S'!$AE:$AE,'Bank-1S'!$J:$J,CU$8,'Bank-1S'!$AF:$AF,$O32,'Bank-1S'!$X:$X,$F32))</f>
        <v>0</v>
      </c>
    </row>
    <row r="33" spans="1:99" s="181" customFormat="1" ht="10.199999999999999" x14ac:dyDescent="0.2">
      <c r="A33" s="172"/>
      <c r="B33" s="172"/>
      <c r="C33" s="172"/>
      <c r="D33" s="172"/>
      <c r="E33" s="191">
        <v>2</v>
      </c>
      <c r="F33" s="144" t="str">
        <f>F32</f>
        <v>Оплаты поставщикам материалов и подрядчикам за изготовление</v>
      </c>
      <c r="G33" s="172" t="str">
        <f>lists!$AD$11</f>
        <v>Оплаты за окраску</v>
      </c>
      <c r="H33" s="172"/>
      <c r="I33" s="172"/>
      <c r="J33" s="172"/>
      <c r="K33" s="172"/>
      <c r="L33" s="172"/>
      <c r="M33" s="172"/>
      <c r="N33" s="173"/>
      <c r="O33" s="172" t="str">
        <f t="shared" si="22"/>
        <v>RUR</v>
      </c>
      <c r="P33" s="173"/>
      <c r="Q33" s="172"/>
      <c r="R33" s="261">
        <f t="shared" si="24"/>
        <v>0</v>
      </c>
      <c r="S33" s="172"/>
      <c r="T33" s="174"/>
      <c r="U33" s="175">
        <f t="shared" si="23"/>
        <v>0</v>
      </c>
      <c r="V33" s="176"/>
      <c r="W33" s="177"/>
      <c r="X33" s="178">
        <f>IF(X$7&lt;&gt;"",SUMIFS('Bank-1S'!$AE:$AE,'Bank-1S'!$J:$J,"&gt;="&amp;X$7,'Bank-1S'!$J:$J,"&lt;="&amp;X$8,'Bank-1S'!$AF:$AF,$O33,'Bank-1S'!$X:$X,$F33,'Bank-1S'!$Y:$Y,$G33),SUMIFS('Bank-1S'!$AE:$AE,'Bank-1S'!$J:$J,X$8,'Bank-1S'!$AF:$AF,$O33,'Bank-1S'!$X:$X,$F33,'Bank-1S'!$Y:$Y,$G33))</f>
        <v>0</v>
      </c>
      <c r="Y33" s="179">
        <f>IF(Y$7&lt;&gt;"",SUMIFS('Bank-1S'!$AE:$AE,'Bank-1S'!$J:$J,"&gt;="&amp;Y$7,'Bank-1S'!$J:$J,"&lt;="&amp;Y$8,'Bank-1S'!$AF:$AF,$O33,'Bank-1S'!$X:$X,$F33,'Bank-1S'!$Y:$Y,$G33),SUMIFS('Bank-1S'!$AE:$AE,'Bank-1S'!$J:$J,Y$8,'Bank-1S'!$AF:$AF,$O33,'Bank-1S'!$X:$X,$F33,'Bank-1S'!$Y:$Y,$G33))</f>
        <v>0</v>
      </c>
      <c r="Z33" s="179">
        <f>IF(Z$7&lt;&gt;"",SUMIFS('Bank-1S'!$AE:$AE,'Bank-1S'!$J:$J,"&gt;="&amp;Z$7,'Bank-1S'!$J:$J,"&lt;="&amp;Z$8,'Bank-1S'!$AF:$AF,$O33,'Bank-1S'!$X:$X,$F33,'Bank-1S'!$Y:$Y,$G33),SUMIFS('Bank-1S'!$AE:$AE,'Bank-1S'!$J:$J,Z$8,'Bank-1S'!$AF:$AF,$O33,'Bank-1S'!$X:$X,$F33,'Bank-1S'!$Y:$Y,$G33))</f>
        <v>0</v>
      </c>
      <c r="AA33" s="179">
        <f>IF(AA$7&lt;&gt;"",SUMIFS('Bank-1S'!$AE:$AE,'Bank-1S'!$J:$J,"&gt;="&amp;AA$7,'Bank-1S'!$J:$J,"&lt;="&amp;AA$8,'Bank-1S'!$AF:$AF,$O33,'Bank-1S'!$X:$X,$F33,'Bank-1S'!$Y:$Y,$G33),SUMIFS('Bank-1S'!$AE:$AE,'Bank-1S'!$J:$J,AA$8,'Bank-1S'!$AF:$AF,$O33,'Bank-1S'!$X:$X,$F33,'Bank-1S'!$Y:$Y,$G33))</f>
        <v>0</v>
      </c>
      <c r="AB33" s="179">
        <f>IF(AB$7&lt;&gt;"",SUMIFS('Bank-1S'!$AE:$AE,'Bank-1S'!$J:$J,"&gt;="&amp;AB$7,'Bank-1S'!$J:$J,"&lt;="&amp;AB$8,'Bank-1S'!$AF:$AF,$O33,'Bank-1S'!$X:$X,$F33,'Bank-1S'!$Y:$Y,$G33),SUMIFS('Bank-1S'!$AE:$AE,'Bank-1S'!$J:$J,AB$8,'Bank-1S'!$AF:$AF,$O33,'Bank-1S'!$X:$X,$F33,'Bank-1S'!$Y:$Y,$G33))</f>
        <v>0</v>
      </c>
      <c r="AC33" s="179">
        <f>IF(AC$7&lt;&gt;"",SUMIFS('Bank-1S'!$AE:$AE,'Bank-1S'!$J:$J,"&gt;="&amp;AC$7,'Bank-1S'!$J:$J,"&lt;="&amp;AC$8,'Bank-1S'!$AF:$AF,$O33,'Bank-1S'!$X:$X,$F33,'Bank-1S'!$Y:$Y,$G33),SUMIFS('Bank-1S'!$AE:$AE,'Bank-1S'!$J:$J,AC$8,'Bank-1S'!$AF:$AF,$O33,'Bank-1S'!$X:$X,$F33,'Bank-1S'!$Y:$Y,$G33))</f>
        <v>0</v>
      </c>
      <c r="AD33" s="179">
        <f>IF(AD$7&lt;&gt;"",SUMIFS('Bank-1S'!$AE:$AE,'Bank-1S'!$J:$J,"&gt;="&amp;AD$7,'Bank-1S'!$J:$J,"&lt;="&amp;AD$8,'Bank-1S'!$AF:$AF,$O33,'Bank-1S'!$X:$X,$F33,'Bank-1S'!$Y:$Y,$G33),SUMIFS('Bank-1S'!$AE:$AE,'Bank-1S'!$J:$J,AD$8,'Bank-1S'!$AF:$AF,$O33,'Bank-1S'!$X:$X,$F33,'Bank-1S'!$Y:$Y,$G33))</f>
        <v>0</v>
      </c>
      <c r="AE33" s="179">
        <f>IF(AE$7&lt;&gt;"",SUMIFS('Bank-1S'!$AE:$AE,'Bank-1S'!$J:$J,"&gt;="&amp;AE$7,'Bank-1S'!$J:$J,"&lt;="&amp;AE$8,'Bank-1S'!$AF:$AF,$O33,'Bank-1S'!$X:$X,$F33,'Bank-1S'!$Y:$Y,$G33),SUMIFS('Bank-1S'!$AE:$AE,'Bank-1S'!$J:$J,AE$8,'Bank-1S'!$AF:$AF,$O33,'Bank-1S'!$X:$X,$F33,'Bank-1S'!$Y:$Y,$G33))</f>
        <v>0</v>
      </c>
      <c r="AF33" s="179">
        <f>IF(AF$7&lt;&gt;"",SUMIFS('Bank-1S'!$AE:$AE,'Bank-1S'!$J:$J,"&gt;="&amp;AF$7,'Bank-1S'!$J:$J,"&lt;="&amp;AF$8,'Bank-1S'!$AF:$AF,$O33,'Bank-1S'!$X:$X,$F33,'Bank-1S'!$Y:$Y,$G33),SUMIFS('Bank-1S'!$AE:$AE,'Bank-1S'!$J:$J,AF$8,'Bank-1S'!$AF:$AF,$O33,'Bank-1S'!$X:$X,$F33,'Bank-1S'!$Y:$Y,$G33))</f>
        <v>0</v>
      </c>
      <c r="AG33" s="179">
        <f>IF(AG$7&lt;&gt;"",SUMIFS('Bank-1S'!$AE:$AE,'Bank-1S'!$J:$J,"&gt;="&amp;AG$7,'Bank-1S'!$J:$J,"&lt;="&amp;AG$8,'Bank-1S'!$AF:$AF,$O33,'Bank-1S'!$X:$X,$F33,'Bank-1S'!$Y:$Y,$G33),SUMIFS('Bank-1S'!$AE:$AE,'Bank-1S'!$J:$J,AG$8,'Bank-1S'!$AF:$AF,$O33,'Bank-1S'!$X:$X,$F33,'Bank-1S'!$Y:$Y,$G33))</f>
        <v>0</v>
      </c>
      <c r="AH33" s="179">
        <f>IF(AH$7&lt;&gt;"",SUMIFS('Bank-1S'!$AE:$AE,'Bank-1S'!$J:$J,"&gt;="&amp;AH$7,'Bank-1S'!$J:$J,"&lt;="&amp;AH$8,'Bank-1S'!$AF:$AF,$O33,'Bank-1S'!$X:$X,$F33,'Bank-1S'!$Y:$Y,$G33),SUMIFS('Bank-1S'!$AE:$AE,'Bank-1S'!$J:$J,AH$8,'Bank-1S'!$AF:$AF,$O33,'Bank-1S'!$X:$X,$F33,'Bank-1S'!$Y:$Y,$G33))</f>
        <v>0</v>
      </c>
      <c r="AI33" s="179">
        <f>IF(AI$7&lt;&gt;"",SUMIFS('Bank-1S'!$AE:$AE,'Bank-1S'!$J:$J,"&gt;="&amp;AI$7,'Bank-1S'!$J:$J,"&lt;="&amp;AI$8,'Bank-1S'!$AF:$AF,$O33,'Bank-1S'!$X:$X,$F33,'Bank-1S'!$Y:$Y,$G33),SUMIFS('Bank-1S'!$AE:$AE,'Bank-1S'!$J:$J,AI$8,'Bank-1S'!$AF:$AF,$O33,'Bank-1S'!$X:$X,$F33,'Bank-1S'!$Y:$Y,$G33))</f>
        <v>0</v>
      </c>
      <c r="AJ33" s="179">
        <f>IF(AJ$7&lt;&gt;"",SUMIFS('Bank-1S'!$AE:$AE,'Bank-1S'!$J:$J,"&gt;="&amp;AJ$7,'Bank-1S'!$J:$J,"&lt;="&amp;AJ$8,'Bank-1S'!$AF:$AF,$O33,'Bank-1S'!$X:$X,$F33,'Bank-1S'!$Y:$Y,$G33),SUMIFS('Bank-1S'!$AE:$AE,'Bank-1S'!$J:$J,AJ$8,'Bank-1S'!$AF:$AF,$O33,'Bank-1S'!$X:$X,$F33,'Bank-1S'!$Y:$Y,$G33))</f>
        <v>0</v>
      </c>
      <c r="AK33" s="179">
        <f>IF(AK$7&lt;&gt;"",SUMIFS('Bank-1S'!$AE:$AE,'Bank-1S'!$J:$J,"&gt;="&amp;AK$7,'Bank-1S'!$J:$J,"&lt;="&amp;AK$8,'Bank-1S'!$AF:$AF,$O33,'Bank-1S'!$X:$X,$F33,'Bank-1S'!$Y:$Y,$G33),SUMIFS('Bank-1S'!$AE:$AE,'Bank-1S'!$J:$J,AK$8,'Bank-1S'!$AF:$AF,$O33,'Bank-1S'!$X:$X,$F33,'Bank-1S'!$Y:$Y,$G33))</f>
        <v>0</v>
      </c>
      <c r="AL33" s="179">
        <f>IF(AL$7&lt;&gt;"",SUMIFS('Bank-1S'!$AE:$AE,'Bank-1S'!$J:$J,"&gt;="&amp;AL$7,'Bank-1S'!$J:$J,"&lt;="&amp;AL$8,'Bank-1S'!$AF:$AF,$O33,'Bank-1S'!$X:$X,$F33,'Bank-1S'!$Y:$Y,$G33),SUMIFS('Bank-1S'!$AE:$AE,'Bank-1S'!$J:$J,AL$8,'Bank-1S'!$AF:$AF,$O33,'Bank-1S'!$X:$X,$F33,'Bank-1S'!$Y:$Y,$G33))</f>
        <v>0</v>
      </c>
      <c r="AM33" s="179">
        <f>IF(AM$7&lt;&gt;"",SUMIFS('Bank-1S'!$AE:$AE,'Bank-1S'!$J:$J,"&gt;="&amp;AM$7,'Bank-1S'!$J:$J,"&lt;="&amp;AM$8,'Bank-1S'!$AF:$AF,$O33,'Bank-1S'!$X:$X,$F33,'Bank-1S'!$Y:$Y,$G33),SUMIFS('Bank-1S'!$AE:$AE,'Bank-1S'!$J:$J,AM$8,'Bank-1S'!$AF:$AF,$O33,'Bank-1S'!$X:$X,$F33,'Bank-1S'!$Y:$Y,$G33))</f>
        <v>0</v>
      </c>
      <c r="AN33" s="179">
        <f>IF(AN$7&lt;&gt;"",SUMIFS('Bank-1S'!$AE:$AE,'Bank-1S'!$J:$J,"&gt;="&amp;AN$7,'Bank-1S'!$J:$J,"&lt;="&amp;AN$8,'Bank-1S'!$AF:$AF,$O33,'Bank-1S'!$X:$X,$F33,'Bank-1S'!$Y:$Y,$G33),SUMIFS('Bank-1S'!$AE:$AE,'Bank-1S'!$J:$J,AN$8,'Bank-1S'!$AF:$AF,$O33,'Bank-1S'!$X:$X,$F33,'Bank-1S'!$Y:$Y,$G33))</f>
        <v>0</v>
      </c>
      <c r="AO33" s="179">
        <f>IF(AO$7&lt;&gt;"",SUMIFS('Bank-1S'!$AE:$AE,'Bank-1S'!$J:$J,"&gt;="&amp;AO$7,'Bank-1S'!$J:$J,"&lt;="&amp;AO$8,'Bank-1S'!$AF:$AF,$O33,'Bank-1S'!$X:$X,$F33,'Bank-1S'!$Y:$Y,$G33),SUMIFS('Bank-1S'!$AE:$AE,'Bank-1S'!$J:$J,AO$8,'Bank-1S'!$AF:$AF,$O33,'Bank-1S'!$X:$X,$F33,'Bank-1S'!$Y:$Y,$G33))</f>
        <v>0</v>
      </c>
      <c r="AP33" s="179">
        <f>IF(AP$7&lt;&gt;"",SUMIFS('Bank-1S'!$AE:$AE,'Bank-1S'!$J:$J,"&gt;="&amp;AP$7,'Bank-1S'!$J:$J,"&lt;="&amp;AP$8,'Bank-1S'!$AF:$AF,$O33,'Bank-1S'!$X:$X,$F33,'Bank-1S'!$Y:$Y,$G33),SUMIFS('Bank-1S'!$AE:$AE,'Bank-1S'!$J:$J,AP$8,'Bank-1S'!$AF:$AF,$O33,'Bank-1S'!$X:$X,$F33,'Bank-1S'!$Y:$Y,$G33))</f>
        <v>0</v>
      </c>
      <c r="AQ33" s="179">
        <f>IF(AQ$7&lt;&gt;"",SUMIFS('Bank-1S'!$AE:$AE,'Bank-1S'!$J:$J,"&gt;="&amp;AQ$7,'Bank-1S'!$J:$J,"&lt;="&amp;AQ$8,'Bank-1S'!$AF:$AF,$O33,'Bank-1S'!$X:$X,$F33,'Bank-1S'!$Y:$Y,$G33),SUMIFS('Bank-1S'!$AE:$AE,'Bank-1S'!$J:$J,AQ$8,'Bank-1S'!$AF:$AF,$O33,'Bank-1S'!$X:$X,$F33,'Bank-1S'!$Y:$Y,$G33))</f>
        <v>0</v>
      </c>
      <c r="AR33" s="179">
        <f>IF(AR$7&lt;&gt;"",SUMIFS('Bank-1S'!$AE:$AE,'Bank-1S'!$J:$J,"&gt;="&amp;AR$7,'Bank-1S'!$J:$J,"&lt;="&amp;AR$8,'Bank-1S'!$AF:$AF,$O33,'Bank-1S'!$X:$X,$F33,'Bank-1S'!$Y:$Y,$G33),SUMIFS('Bank-1S'!$AE:$AE,'Bank-1S'!$J:$J,AR$8,'Bank-1S'!$AF:$AF,$O33,'Bank-1S'!$X:$X,$F33,'Bank-1S'!$Y:$Y,$G33))</f>
        <v>0</v>
      </c>
      <c r="AS33" s="179">
        <f>IF(AS$7&lt;&gt;"",SUMIFS('Bank-1S'!$AE:$AE,'Bank-1S'!$J:$J,"&gt;="&amp;AS$7,'Bank-1S'!$J:$J,"&lt;="&amp;AS$8,'Bank-1S'!$AF:$AF,$O33,'Bank-1S'!$X:$X,$F33,'Bank-1S'!$Y:$Y,$G33),SUMIFS('Bank-1S'!$AE:$AE,'Bank-1S'!$J:$J,AS$8,'Bank-1S'!$AF:$AF,$O33,'Bank-1S'!$X:$X,$F33,'Bank-1S'!$Y:$Y,$G33))</f>
        <v>0</v>
      </c>
      <c r="AT33" s="179">
        <f>IF(AT$7&lt;&gt;"",SUMIFS('Bank-1S'!$AE:$AE,'Bank-1S'!$J:$J,"&gt;="&amp;AT$7,'Bank-1S'!$J:$J,"&lt;="&amp;AT$8,'Bank-1S'!$AF:$AF,$O33,'Bank-1S'!$X:$X,$F33,'Bank-1S'!$Y:$Y,$G33),SUMIFS('Bank-1S'!$AE:$AE,'Bank-1S'!$J:$J,AT$8,'Bank-1S'!$AF:$AF,$O33,'Bank-1S'!$X:$X,$F33,'Bank-1S'!$Y:$Y,$G33))</f>
        <v>0</v>
      </c>
      <c r="AU33" s="179">
        <f>IF(AU$7&lt;&gt;"",SUMIFS('Bank-1S'!$AE:$AE,'Bank-1S'!$J:$J,"&gt;="&amp;AU$7,'Bank-1S'!$J:$J,"&lt;="&amp;AU$8,'Bank-1S'!$AF:$AF,$O33,'Bank-1S'!$X:$X,$F33,'Bank-1S'!$Y:$Y,$G33),SUMIFS('Bank-1S'!$AE:$AE,'Bank-1S'!$J:$J,AU$8,'Bank-1S'!$AF:$AF,$O33,'Bank-1S'!$X:$X,$F33,'Bank-1S'!$Y:$Y,$G33))</f>
        <v>0</v>
      </c>
      <c r="AV33" s="179">
        <f>IF(AV$7&lt;&gt;"",SUMIFS('Bank-1S'!$AE:$AE,'Bank-1S'!$J:$J,"&gt;="&amp;AV$7,'Bank-1S'!$J:$J,"&lt;="&amp;AV$8,'Bank-1S'!$AF:$AF,$O33,'Bank-1S'!$X:$X,$F33,'Bank-1S'!$Y:$Y,$G33),SUMIFS('Bank-1S'!$AE:$AE,'Bank-1S'!$J:$J,AV$8,'Bank-1S'!$AF:$AF,$O33,'Bank-1S'!$X:$X,$F33,'Bank-1S'!$Y:$Y,$G33))</f>
        <v>0</v>
      </c>
      <c r="AW33" s="179">
        <f>IF(AW$7&lt;&gt;"",SUMIFS('Bank-1S'!$AE:$AE,'Bank-1S'!$J:$J,"&gt;="&amp;AW$7,'Bank-1S'!$J:$J,"&lt;="&amp;AW$8,'Bank-1S'!$AF:$AF,$O33,'Bank-1S'!$X:$X,$F33,'Bank-1S'!$Y:$Y,$G33),SUMIFS('Bank-1S'!$AE:$AE,'Bank-1S'!$J:$J,AW$8,'Bank-1S'!$AF:$AF,$O33,'Bank-1S'!$X:$X,$F33,'Bank-1S'!$Y:$Y,$G33))</f>
        <v>0</v>
      </c>
      <c r="AX33" s="179">
        <f>IF(AX$7&lt;&gt;"",SUMIFS('Bank-1S'!$AE:$AE,'Bank-1S'!$J:$J,"&gt;="&amp;AX$7,'Bank-1S'!$J:$J,"&lt;="&amp;AX$8,'Bank-1S'!$AF:$AF,$O33,'Bank-1S'!$X:$X,$F33,'Bank-1S'!$Y:$Y,$G33),SUMIFS('Bank-1S'!$AE:$AE,'Bank-1S'!$J:$J,AX$8,'Bank-1S'!$AF:$AF,$O33,'Bank-1S'!$X:$X,$F33,'Bank-1S'!$Y:$Y,$G33))</f>
        <v>0</v>
      </c>
      <c r="AY33" s="179">
        <f>IF(AY$7&lt;&gt;"",SUMIFS('Bank-1S'!$AE:$AE,'Bank-1S'!$J:$J,"&gt;="&amp;AY$7,'Bank-1S'!$J:$J,"&lt;="&amp;AY$8,'Bank-1S'!$AF:$AF,$O33,'Bank-1S'!$X:$X,$F33,'Bank-1S'!$Y:$Y,$G33),SUMIFS('Bank-1S'!$AE:$AE,'Bank-1S'!$J:$J,AY$8,'Bank-1S'!$AF:$AF,$O33,'Bank-1S'!$X:$X,$F33,'Bank-1S'!$Y:$Y,$G33))</f>
        <v>0</v>
      </c>
      <c r="AZ33" s="179">
        <f>IF(AZ$7&lt;&gt;"",SUMIFS('Bank-1S'!$AE:$AE,'Bank-1S'!$J:$J,"&gt;="&amp;AZ$7,'Bank-1S'!$J:$J,"&lt;="&amp;AZ$8,'Bank-1S'!$AF:$AF,$O33,'Bank-1S'!$X:$X,$F33,'Bank-1S'!$Y:$Y,$G33),SUMIFS('Bank-1S'!$AE:$AE,'Bank-1S'!$J:$J,AZ$8,'Bank-1S'!$AF:$AF,$O33,'Bank-1S'!$X:$X,$F33,'Bank-1S'!$Y:$Y,$G33))</f>
        <v>0</v>
      </c>
      <c r="BA33" s="179">
        <f>IF(BA$7&lt;&gt;"",SUMIFS('Bank-1S'!$AE:$AE,'Bank-1S'!$J:$J,"&gt;="&amp;BA$7,'Bank-1S'!$J:$J,"&lt;="&amp;BA$8,'Bank-1S'!$AF:$AF,$O33,'Bank-1S'!$X:$X,$F33,'Bank-1S'!$Y:$Y,$G33),SUMIFS('Bank-1S'!$AE:$AE,'Bank-1S'!$J:$J,BA$8,'Bank-1S'!$AF:$AF,$O33,'Bank-1S'!$X:$X,$F33,'Bank-1S'!$Y:$Y,$G33))</f>
        <v>0</v>
      </c>
      <c r="BB33" s="179">
        <f>IF(BB$7&lt;&gt;"",SUMIFS('Bank-1S'!$AE:$AE,'Bank-1S'!$J:$J,"&gt;="&amp;BB$7,'Bank-1S'!$J:$J,"&lt;="&amp;BB$8,'Bank-1S'!$AF:$AF,$O33,'Bank-1S'!$X:$X,$F33,'Bank-1S'!$Y:$Y,$G33),SUMIFS('Bank-1S'!$AE:$AE,'Bank-1S'!$J:$J,BB$8,'Bank-1S'!$AF:$AF,$O33,'Bank-1S'!$X:$X,$F33,'Bank-1S'!$Y:$Y,$G33))</f>
        <v>0</v>
      </c>
      <c r="BC33" s="179">
        <f>IF(BC$7&lt;&gt;"",SUMIFS('Bank-1S'!$AE:$AE,'Bank-1S'!$J:$J,"&gt;="&amp;BC$7,'Bank-1S'!$J:$J,"&lt;="&amp;BC$8,'Bank-1S'!$AF:$AF,$O33,'Bank-1S'!$X:$X,$F33,'Bank-1S'!$Y:$Y,$G33),SUMIFS('Bank-1S'!$AE:$AE,'Bank-1S'!$J:$J,BC$8,'Bank-1S'!$AF:$AF,$O33,'Bank-1S'!$X:$X,$F33,'Bank-1S'!$Y:$Y,$G33))</f>
        <v>0</v>
      </c>
      <c r="BD33" s="179">
        <f>IF(BD$7&lt;&gt;"",SUMIFS('Bank-1S'!$AE:$AE,'Bank-1S'!$J:$J,"&gt;="&amp;BD$7,'Bank-1S'!$J:$J,"&lt;="&amp;BD$8,'Bank-1S'!$AF:$AF,$O33,'Bank-1S'!$X:$X,$F33,'Bank-1S'!$Y:$Y,$G33),SUMIFS('Bank-1S'!$AE:$AE,'Bank-1S'!$J:$J,BD$8,'Bank-1S'!$AF:$AF,$O33,'Bank-1S'!$X:$X,$F33,'Bank-1S'!$Y:$Y,$G33))</f>
        <v>0</v>
      </c>
      <c r="BE33" s="179">
        <f>IF(BE$7&lt;&gt;"",SUMIFS('Bank-1S'!$AE:$AE,'Bank-1S'!$J:$J,"&gt;="&amp;BE$7,'Bank-1S'!$J:$J,"&lt;="&amp;BE$8,'Bank-1S'!$AF:$AF,$O33,'Bank-1S'!$X:$X,$F33,'Bank-1S'!$Y:$Y,$G33),SUMIFS('Bank-1S'!$AE:$AE,'Bank-1S'!$J:$J,BE$8,'Bank-1S'!$AF:$AF,$O33,'Bank-1S'!$X:$X,$F33,'Bank-1S'!$Y:$Y,$G33))</f>
        <v>0</v>
      </c>
      <c r="BF33" s="179">
        <f>IF(BF$7&lt;&gt;"",SUMIFS('Bank-1S'!$AE:$AE,'Bank-1S'!$J:$J,"&gt;="&amp;BF$7,'Bank-1S'!$J:$J,"&lt;="&amp;BF$8,'Bank-1S'!$AF:$AF,$O33,'Bank-1S'!$X:$X,$F33,'Bank-1S'!$Y:$Y,$G33),SUMIFS('Bank-1S'!$AE:$AE,'Bank-1S'!$J:$J,BF$8,'Bank-1S'!$AF:$AF,$O33,'Bank-1S'!$X:$X,$F33,'Bank-1S'!$Y:$Y,$G33))</f>
        <v>0</v>
      </c>
      <c r="BG33" s="179">
        <f>IF(BG$7&lt;&gt;"",SUMIFS('Bank-1S'!$AE:$AE,'Bank-1S'!$J:$J,"&gt;="&amp;BG$7,'Bank-1S'!$J:$J,"&lt;="&amp;BG$8,'Bank-1S'!$AF:$AF,$O33,'Bank-1S'!$X:$X,$F33,'Bank-1S'!$Y:$Y,$G33),SUMIFS('Bank-1S'!$AE:$AE,'Bank-1S'!$J:$J,BG$8,'Bank-1S'!$AF:$AF,$O33,'Bank-1S'!$X:$X,$F33,'Bank-1S'!$Y:$Y,$G33))</f>
        <v>0</v>
      </c>
      <c r="BH33" s="179">
        <f>IF(BH$7&lt;&gt;"",SUMIFS('Bank-1S'!$AE:$AE,'Bank-1S'!$J:$J,"&gt;="&amp;BH$7,'Bank-1S'!$J:$J,"&lt;="&amp;BH$8,'Bank-1S'!$AF:$AF,$O33,'Bank-1S'!$X:$X,$F33,'Bank-1S'!$Y:$Y,$G33),SUMIFS('Bank-1S'!$AE:$AE,'Bank-1S'!$J:$J,BH$8,'Bank-1S'!$AF:$AF,$O33,'Bank-1S'!$X:$X,$F33,'Bank-1S'!$Y:$Y,$G33))</f>
        <v>0</v>
      </c>
      <c r="BI33" s="179">
        <f>IF(BI$7&lt;&gt;"",SUMIFS('Bank-1S'!$AE:$AE,'Bank-1S'!$J:$J,"&gt;="&amp;BI$7,'Bank-1S'!$J:$J,"&lt;="&amp;BI$8,'Bank-1S'!$AF:$AF,$O33,'Bank-1S'!$X:$X,$F33,'Bank-1S'!$Y:$Y,$G33),SUMIFS('Bank-1S'!$AE:$AE,'Bank-1S'!$J:$J,BI$8,'Bank-1S'!$AF:$AF,$O33,'Bank-1S'!$X:$X,$F33,'Bank-1S'!$Y:$Y,$G33))</f>
        <v>0</v>
      </c>
      <c r="BJ33" s="179">
        <f>IF(BJ$7&lt;&gt;"",SUMIFS('Bank-1S'!$AE:$AE,'Bank-1S'!$J:$J,"&gt;="&amp;BJ$7,'Bank-1S'!$J:$J,"&lt;="&amp;BJ$8,'Bank-1S'!$AF:$AF,$O33,'Bank-1S'!$X:$X,$F33,'Bank-1S'!$Y:$Y,$G33),SUMIFS('Bank-1S'!$AE:$AE,'Bank-1S'!$J:$J,BJ$8,'Bank-1S'!$AF:$AF,$O33,'Bank-1S'!$X:$X,$F33,'Bank-1S'!$Y:$Y,$G33))</f>
        <v>0</v>
      </c>
      <c r="BK33" s="179">
        <f>IF(BK$7&lt;&gt;"",SUMIFS('Bank-1S'!$AE:$AE,'Bank-1S'!$J:$J,"&gt;="&amp;BK$7,'Bank-1S'!$J:$J,"&lt;="&amp;BK$8,'Bank-1S'!$AF:$AF,$O33,'Bank-1S'!$X:$X,$F33,'Bank-1S'!$Y:$Y,$G33),SUMIFS('Bank-1S'!$AE:$AE,'Bank-1S'!$J:$J,BK$8,'Bank-1S'!$AF:$AF,$O33,'Bank-1S'!$X:$X,$F33,'Bank-1S'!$Y:$Y,$G33))</f>
        <v>0</v>
      </c>
      <c r="BL33" s="179">
        <f>IF(BL$7&lt;&gt;"",SUMIFS('Bank-1S'!$AE:$AE,'Bank-1S'!$J:$J,"&gt;="&amp;BL$7,'Bank-1S'!$J:$J,"&lt;="&amp;BL$8,'Bank-1S'!$AF:$AF,$O33,'Bank-1S'!$X:$X,$F33,'Bank-1S'!$Y:$Y,$G33),SUMIFS('Bank-1S'!$AE:$AE,'Bank-1S'!$J:$J,BL$8,'Bank-1S'!$AF:$AF,$O33,'Bank-1S'!$X:$X,$F33,'Bank-1S'!$Y:$Y,$G33))</f>
        <v>0</v>
      </c>
      <c r="BM33" s="179">
        <f>IF(BM$7&lt;&gt;"",SUMIFS('Bank-1S'!$AE:$AE,'Bank-1S'!$J:$J,"&gt;="&amp;BM$7,'Bank-1S'!$J:$J,"&lt;="&amp;BM$8,'Bank-1S'!$AF:$AF,$O33,'Bank-1S'!$X:$X,$F33,'Bank-1S'!$Y:$Y,$G33),SUMIFS('Bank-1S'!$AE:$AE,'Bank-1S'!$J:$J,BM$8,'Bank-1S'!$AF:$AF,$O33,'Bank-1S'!$X:$X,$F33,'Bank-1S'!$Y:$Y,$G33))</f>
        <v>0</v>
      </c>
      <c r="BN33" s="179">
        <f>IF(BN$7&lt;&gt;"",SUMIFS('Bank-1S'!$AE:$AE,'Bank-1S'!$J:$J,"&gt;="&amp;BN$7,'Bank-1S'!$J:$J,"&lt;="&amp;BN$8,'Bank-1S'!$AF:$AF,$O33,'Bank-1S'!$X:$X,$F33,'Bank-1S'!$Y:$Y,$G33),SUMIFS('Bank-1S'!$AE:$AE,'Bank-1S'!$J:$J,BN$8,'Bank-1S'!$AF:$AF,$O33,'Bank-1S'!$X:$X,$F33,'Bank-1S'!$Y:$Y,$G33))</f>
        <v>0</v>
      </c>
      <c r="BO33" s="179">
        <f>IF(BO$7&lt;&gt;"",SUMIFS('Bank-1S'!$AE:$AE,'Bank-1S'!$J:$J,"&gt;="&amp;BO$7,'Bank-1S'!$J:$J,"&lt;="&amp;BO$8,'Bank-1S'!$AF:$AF,$O33,'Bank-1S'!$X:$X,$F33,'Bank-1S'!$Y:$Y,$G33),SUMIFS('Bank-1S'!$AE:$AE,'Bank-1S'!$J:$J,BO$8,'Bank-1S'!$AF:$AF,$O33,'Bank-1S'!$X:$X,$F33,'Bank-1S'!$Y:$Y,$G33))</f>
        <v>0</v>
      </c>
      <c r="BP33" s="179">
        <f>IF(BP$7&lt;&gt;"",SUMIFS('Bank-1S'!$AE:$AE,'Bank-1S'!$J:$J,"&gt;="&amp;BP$7,'Bank-1S'!$J:$J,"&lt;="&amp;BP$8,'Bank-1S'!$AF:$AF,$O33,'Bank-1S'!$X:$X,$F33,'Bank-1S'!$Y:$Y,$G33),SUMIFS('Bank-1S'!$AE:$AE,'Bank-1S'!$J:$J,BP$8,'Bank-1S'!$AF:$AF,$O33,'Bank-1S'!$X:$X,$F33,'Bank-1S'!$Y:$Y,$G33))</f>
        <v>0</v>
      </c>
      <c r="BQ33" s="179">
        <f>IF(BQ$7&lt;&gt;"",SUMIFS('Bank-1S'!$AE:$AE,'Bank-1S'!$J:$J,"&gt;="&amp;BQ$7,'Bank-1S'!$J:$J,"&lt;="&amp;BQ$8,'Bank-1S'!$AF:$AF,$O33,'Bank-1S'!$X:$X,$F33,'Bank-1S'!$Y:$Y,$G33),SUMIFS('Bank-1S'!$AE:$AE,'Bank-1S'!$J:$J,BQ$8,'Bank-1S'!$AF:$AF,$O33,'Bank-1S'!$X:$X,$F33,'Bank-1S'!$Y:$Y,$G33))</f>
        <v>0</v>
      </c>
      <c r="BR33" s="179">
        <f>IF(BR$7&lt;&gt;"",SUMIFS('Bank-1S'!$AE:$AE,'Bank-1S'!$J:$J,"&gt;="&amp;BR$7,'Bank-1S'!$J:$J,"&lt;="&amp;BR$8,'Bank-1S'!$AF:$AF,$O33,'Bank-1S'!$X:$X,$F33,'Bank-1S'!$Y:$Y,$G33),SUMIFS('Bank-1S'!$AE:$AE,'Bank-1S'!$J:$J,BR$8,'Bank-1S'!$AF:$AF,$O33,'Bank-1S'!$X:$X,$F33,'Bank-1S'!$Y:$Y,$G33))</f>
        <v>0</v>
      </c>
      <c r="BS33" s="179">
        <f>IF(BS$7&lt;&gt;"",SUMIFS('Bank-1S'!$AE:$AE,'Bank-1S'!$J:$J,"&gt;="&amp;BS$7,'Bank-1S'!$J:$J,"&lt;="&amp;BS$8,'Bank-1S'!$AF:$AF,$O33,'Bank-1S'!$X:$X,$F33,'Bank-1S'!$Y:$Y,$G33),SUMIFS('Bank-1S'!$AE:$AE,'Bank-1S'!$J:$J,BS$8,'Bank-1S'!$AF:$AF,$O33,'Bank-1S'!$X:$X,$F33,'Bank-1S'!$Y:$Y,$G33))</f>
        <v>0</v>
      </c>
      <c r="BT33" s="179">
        <f>IF(BT$7&lt;&gt;"",SUMIFS('Bank-1S'!$AE:$AE,'Bank-1S'!$J:$J,"&gt;="&amp;BT$7,'Bank-1S'!$J:$J,"&lt;="&amp;BT$8,'Bank-1S'!$AF:$AF,$O33,'Bank-1S'!$X:$X,$F33,'Bank-1S'!$Y:$Y,$G33),SUMIFS('Bank-1S'!$AE:$AE,'Bank-1S'!$J:$J,BT$8,'Bank-1S'!$AF:$AF,$O33,'Bank-1S'!$X:$X,$F33,'Bank-1S'!$Y:$Y,$G33))</f>
        <v>0</v>
      </c>
      <c r="BU33" s="179">
        <f>IF(BU$7&lt;&gt;"",SUMIFS('Bank-1S'!$AE:$AE,'Bank-1S'!$J:$J,"&gt;="&amp;BU$7,'Bank-1S'!$J:$J,"&lt;="&amp;BU$8,'Bank-1S'!$AF:$AF,$O33,'Bank-1S'!$X:$X,$F33,'Bank-1S'!$Y:$Y,$G33),SUMIFS('Bank-1S'!$AE:$AE,'Bank-1S'!$J:$J,BU$8,'Bank-1S'!$AF:$AF,$O33,'Bank-1S'!$X:$X,$F33,'Bank-1S'!$Y:$Y,$G33))</f>
        <v>0</v>
      </c>
      <c r="BV33" s="179">
        <f>IF(BV$7&lt;&gt;"",SUMIFS('Bank-1S'!$AE:$AE,'Bank-1S'!$J:$J,"&gt;="&amp;BV$7,'Bank-1S'!$J:$J,"&lt;="&amp;BV$8,'Bank-1S'!$AF:$AF,$O33,'Bank-1S'!$X:$X,$F33,'Bank-1S'!$Y:$Y,$G33),SUMIFS('Bank-1S'!$AE:$AE,'Bank-1S'!$J:$J,BV$8,'Bank-1S'!$AF:$AF,$O33,'Bank-1S'!$X:$X,$F33,'Bank-1S'!$Y:$Y,$G33))</f>
        <v>0</v>
      </c>
      <c r="BW33" s="179">
        <f>IF(BW$7&lt;&gt;"",SUMIFS('Bank-1S'!$AE:$AE,'Bank-1S'!$J:$J,"&gt;="&amp;BW$7,'Bank-1S'!$J:$J,"&lt;="&amp;BW$8,'Bank-1S'!$AF:$AF,$O33,'Bank-1S'!$X:$X,$F33,'Bank-1S'!$Y:$Y,$G33),SUMIFS('Bank-1S'!$AE:$AE,'Bank-1S'!$J:$J,BW$8,'Bank-1S'!$AF:$AF,$O33,'Bank-1S'!$X:$X,$F33,'Bank-1S'!$Y:$Y,$G33))</f>
        <v>0</v>
      </c>
      <c r="BX33" s="179">
        <f>IF(BX$7&lt;&gt;"",SUMIFS('Bank-1S'!$AE:$AE,'Bank-1S'!$J:$J,"&gt;="&amp;BX$7,'Bank-1S'!$J:$J,"&lt;="&amp;BX$8,'Bank-1S'!$AF:$AF,$O33,'Bank-1S'!$X:$X,$F33,'Bank-1S'!$Y:$Y,$G33),SUMIFS('Bank-1S'!$AE:$AE,'Bank-1S'!$J:$J,BX$8,'Bank-1S'!$AF:$AF,$O33,'Bank-1S'!$X:$X,$F33,'Bank-1S'!$Y:$Y,$G33))</f>
        <v>0</v>
      </c>
      <c r="BY33" s="179">
        <f>IF(BY$7&lt;&gt;"",SUMIFS('Bank-1S'!$AE:$AE,'Bank-1S'!$J:$J,"&gt;="&amp;BY$7,'Bank-1S'!$J:$J,"&lt;="&amp;BY$8,'Bank-1S'!$AF:$AF,$O33,'Bank-1S'!$X:$X,$F33,'Bank-1S'!$Y:$Y,$G33),SUMIFS('Bank-1S'!$AE:$AE,'Bank-1S'!$J:$J,BY$8,'Bank-1S'!$AF:$AF,$O33,'Bank-1S'!$X:$X,$F33,'Bank-1S'!$Y:$Y,$G33))</f>
        <v>0</v>
      </c>
      <c r="BZ33" s="179">
        <f>IF(BZ$7&lt;&gt;"",SUMIFS('Bank-1S'!$AE:$AE,'Bank-1S'!$J:$J,"&gt;="&amp;BZ$7,'Bank-1S'!$J:$J,"&lt;="&amp;BZ$8,'Bank-1S'!$AF:$AF,$O33,'Bank-1S'!$X:$X,$F33,'Bank-1S'!$Y:$Y,$G33),SUMIFS('Bank-1S'!$AE:$AE,'Bank-1S'!$J:$J,BZ$8,'Bank-1S'!$AF:$AF,$O33,'Bank-1S'!$X:$X,$F33,'Bank-1S'!$Y:$Y,$G33))</f>
        <v>0</v>
      </c>
      <c r="CA33" s="179">
        <f>IF(CA$7&lt;&gt;"",SUMIFS('Bank-1S'!$AE:$AE,'Bank-1S'!$J:$J,"&gt;="&amp;CA$7,'Bank-1S'!$J:$J,"&lt;="&amp;CA$8,'Bank-1S'!$AF:$AF,$O33,'Bank-1S'!$X:$X,$F33,'Bank-1S'!$Y:$Y,$G33),SUMIFS('Bank-1S'!$AE:$AE,'Bank-1S'!$J:$J,CA$8,'Bank-1S'!$AF:$AF,$O33,'Bank-1S'!$X:$X,$F33,'Bank-1S'!$Y:$Y,$G33))</f>
        <v>0</v>
      </c>
      <c r="CB33" s="179">
        <f>IF(CB$7&lt;&gt;"",SUMIFS('Bank-1S'!$AE:$AE,'Bank-1S'!$J:$J,"&gt;="&amp;CB$7,'Bank-1S'!$J:$J,"&lt;="&amp;CB$8,'Bank-1S'!$AF:$AF,$O33,'Bank-1S'!$X:$X,$F33,'Bank-1S'!$Y:$Y,$G33),SUMIFS('Bank-1S'!$AE:$AE,'Bank-1S'!$J:$J,CB$8,'Bank-1S'!$AF:$AF,$O33,'Bank-1S'!$X:$X,$F33,'Bank-1S'!$Y:$Y,$G33))</f>
        <v>0</v>
      </c>
      <c r="CC33" s="179">
        <f>IF(CC$7&lt;&gt;"",SUMIFS('Bank-1S'!$AE:$AE,'Bank-1S'!$J:$J,"&gt;="&amp;CC$7,'Bank-1S'!$J:$J,"&lt;="&amp;CC$8,'Bank-1S'!$AF:$AF,$O33,'Bank-1S'!$X:$X,$F33,'Bank-1S'!$Y:$Y,$G33),SUMIFS('Bank-1S'!$AE:$AE,'Bank-1S'!$J:$J,CC$8,'Bank-1S'!$AF:$AF,$O33,'Bank-1S'!$X:$X,$F33,'Bank-1S'!$Y:$Y,$G33))</f>
        <v>0</v>
      </c>
      <c r="CD33" s="179">
        <f>IF(CD$7&lt;&gt;"",SUMIFS('Bank-1S'!$AE:$AE,'Bank-1S'!$J:$J,"&gt;="&amp;CD$7,'Bank-1S'!$J:$J,"&lt;="&amp;CD$8,'Bank-1S'!$AF:$AF,$O33,'Bank-1S'!$X:$X,$F33,'Bank-1S'!$Y:$Y,$G33),SUMIFS('Bank-1S'!$AE:$AE,'Bank-1S'!$J:$J,CD$8,'Bank-1S'!$AF:$AF,$O33,'Bank-1S'!$X:$X,$F33,'Bank-1S'!$Y:$Y,$G33))</f>
        <v>0</v>
      </c>
      <c r="CE33" s="179">
        <f>IF(CE$7&lt;&gt;"",SUMIFS('Bank-1S'!$AE:$AE,'Bank-1S'!$J:$J,"&gt;="&amp;CE$7,'Bank-1S'!$J:$J,"&lt;="&amp;CE$8,'Bank-1S'!$AF:$AF,$O33,'Bank-1S'!$X:$X,$F33,'Bank-1S'!$Y:$Y,$G33),SUMIFS('Bank-1S'!$AE:$AE,'Bank-1S'!$J:$J,CE$8,'Bank-1S'!$AF:$AF,$O33,'Bank-1S'!$X:$X,$F33,'Bank-1S'!$Y:$Y,$G33))</f>
        <v>0</v>
      </c>
      <c r="CF33" s="179">
        <f>IF(CF$7&lt;&gt;"",SUMIFS('Bank-1S'!$AE:$AE,'Bank-1S'!$J:$J,"&gt;="&amp;CF$7,'Bank-1S'!$J:$J,"&lt;="&amp;CF$8,'Bank-1S'!$AF:$AF,$O33,'Bank-1S'!$X:$X,$F33,'Bank-1S'!$Y:$Y,$G33),SUMIFS('Bank-1S'!$AE:$AE,'Bank-1S'!$J:$J,CF$8,'Bank-1S'!$AF:$AF,$O33,'Bank-1S'!$X:$X,$F33,'Bank-1S'!$Y:$Y,$G33))</f>
        <v>0</v>
      </c>
      <c r="CG33" s="179">
        <f>IF(CG$7&lt;&gt;"",SUMIFS('Bank-1S'!$AE:$AE,'Bank-1S'!$J:$J,"&gt;="&amp;CG$7,'Bank-1S'!$J:$J,"&lt;="&amp;CG$8,'Bank-1S'!$AF:$AF,$O33,'Bank-1S'!$X:$X,$F33,'Bank-1S'!$Y:$Y,$G33),SUMIFS('Bank-1S'!$AE:$AE,'Bank-1S'!$J:$J,CG$8,'Bank-1S'!$AF:$AF,$O33,'Bank-1S'!$X:$X,$F33,'Bank-1S'!$Y:$Y,$G33))</f>
        <v>0</v>
      </c>
      <c r="CH33" s="179">
        <f>IF(CH$7&lt;&gt;"",SUMIFS('Bank-1S'!$AE:$AE,'Bank-1S'!$J:$J,"&gt;="&amp;CH$7,'Bank-1S'!$J:$J,"&lt;="&amp;CH$8,'Bank-1S'!$AF:$AF,$O33,'Bank-1S'!$X:$X,$F33,'Bank-1S'!$Y:$Y,$G33),SUMIFS('Bank-1S'!$AE:$AE,'Bank-1S'!$J:$J,CH$8,'Bank-1S'!$AF:$AF,$O33,'Bank-1S'!$X:$X,$F33,'Bank-1S'!$Y:$Y,$G33))</f>
        <v>0</v>
      </c>
      <c r="CI33" s="179">
        <f>IF(CI$7&lt;&gt;"",SUMIFS('Bank-1S'!$AE:$AE,'Bank-1S'!$J:$J,"&gt;="&amp;CI$7,'Bank-1S'!$J:$J,"&lt;="&amp;CI$8,'Bank-1S'!$AF:$AF,$O33,'Bank-1S'!$X:$X,$F33,'Bank-1S'!$Y:$Y,$G33),SUMIFS('Bank-1S'!$AE:$AE,'Bank-1S'!$J:$J,CI$8,'Bank-1S'!$AF:$AF,$O33,'Bank-1S'!$X:$X,$F33,'Bank-1S'!$Y:$Y,$G33))</f>
        <v>0</v>
      </c>
      <c r="CJ33" s="179">
        <f>IF(CJ$7&lt;&gt;"",SUMIFS('Bank-1S'!$AE:$AE,'Bank-1S'!$J:$J,"&gt;="&amp;CJ$7,'Bank-1S'!$J:$J,"&lt;="&amp;CJ$8,'Bank-1S'!$AF:$AF,$O33,'Bank-1S'!$X:$X,$F33,'Bank-1S'!$Y:$Y,$G33),SUMIFS('Bank-1S'!$AE:$AE,'Bank-1S'!$J:$J,CJ$8,'Bank-1S'!$AF:$AF,$O33,'Bank-1S'!$X:$X,$F33,'Bank-1S'!$Y:$Y,$G33))</f>
        <v>0</v>
      </c>
      <c r="CK33" s="179">
        <f>IF(CK$7&lt;&gt;"",SUMIFS('Bank-1S'!$AE:$AE,'Bank-1S'!$J:$J,"&gt;="&amp;CK$7,'Bank-1S'!$J:$J,"&lt;="&amp;CK$8,'Bank-1S'!$AF:$AF,$O33,'Bank-1S'!$X:$X,$F33,'Bank-1S'!$Y:$Y,$G33),SUMIFS('Bank-1S'!$AE:$AE,'Bank-1S'!$J:$J,CK$8,'Bank-1S'!$AF:$AF,$O33,'Bank-1S'!$X:$X,$F33,'Bank-1S'!$Y:$Y,$G33))</f>
        <v>0</v>
      </c>
      <c r="CL33" s="179">
        <f>IF(CL$7&lt;&gt;"",SUMIFS('Bank-1S'!$AE:$AE,'Bank-1S'!$J:$J,"&gt;="&amp;CL$7,'Bank-1S'!$J:$J,"&lt;="&amp;CL$8,'Bank-1S'!$AF:$AF,$O33,'Bank-1S'!$X:$X,$F33,'Bank-1S'!$Y:$Y,$G33),SUMIFS('Bank-1S'!$AE:$AE,'Bank-1S'!$J:$J,CL$8,'Bank-1S'!$AF:$AF,$O33,'Bank-1S'!$X:$X,$F33,'Bank-1S'!$Y:$Y,$G33))</f>
        <v>0</v>
      </c>
      <c r="CM33" s="179">
        <f>IF(CM$7&lt;&gt;"",SUMIFS('Bank-1S'!$AE:$AE,'Bank-1S'!$J:$J,"&gt;="&amp;CM$7,'Bank-1S'!$J:$J,"&lt;="&amp;CM$8,'Bank-1S'!$AF:$AF,$O33,'Bank-1S'!$X:$X,$F33,'Bank-1S'!$Y:$Y,$G33),SUMIFS('Bank-1S'!$AE:$AE,'Bank-1S'!$J:$J,CM$8,'Bank-1S'!$AF:$AF,$O33,'Bank-1S'!$X:$X,$F33,'Bank-1S'!$Y:$Y,$G33))</f>
        <v>0</v>
      </c>
      <c r="CN33" s="179">
        <f>IF(CN$7&lt;&gt;"",SUMIFS('Bank-1S'!$AE:$AE,'Bank-1S'!$J:$J,"&gt;="&amp;CN$7,'Bank-1S'!$J:$J,"&lt;="&amp;CN$8,'Bank-1S'!$AF:$AF,$O33,'Bank-1S'!$X:$X,$F33,'Bank-1S'!$Y:$Y,$G33),SUMIFS('Bank-1S'!$AE:$AE,'Bank-1S'!$J:$J,CN$8,'Bank-1S'!$AF:$AF,$O33,'Bank-1S'!$X:$X,$F33,'Bank-1S'!$Y:$Y,$G33))</f>
        <v>0</v>
      </c>
      <c r="CO33" s="179">
        <f>IF(CO$7&lt;&gt;"",SUMIFS('Bank-1S'!$AE:$AE,'Bank-1S'!$J:$J,"&gt;="&amp;CO$7,'Bank-1S'!$J:$J,"&lt;="&amp;CO$8,'Bank-1S'!$AF:$AF,$O33,'Bank-1S'!$X:$X,$F33,'Bank-1S'!$Y:$Y,$G33),SUMIFS('Bank-1S'!$AE:$AE,'Bank-1S'!$J:$J,CO$8,'Bank-1S'!$AF:$AF,$O33,'Bank-1S'!$X:$X,$F33,'Bank-1S'!$Y:$Y,$G33))</f>
        <v>0</v>
      </c>
      <c r="CP33" s="179">
        <f>IF(CP$7&lt;&gt;"",SUMIFS('Bank-1S'!$AE:$AE,'Bank-1S'!$J:$J,"&gt;="&amp;CP$7,'Bank-1S'!$J:$J,"&lt;="&amp;CP$8,'Bank-1S'!$AF:$AF,$O33,'Bank-1S'!$X:$X,$F33,'Bank-1S'!$Y:$Y,$G33),SUMIFS('Bank-1S'!$AE:$AE,'Bank-1S'!$J:$J,CP$8,'Bank-1S'!$AF:$AF,$O33,'Bank-1S'!$X:$X,$F33,'Bank-1S'!$Y:$Y,$G33))</f>
        <v>0</v>
      </c>
      <c r="CQ33" s="179">
        <f>IF(CQ$7&lt;&gt;"",SUMIFS('Bank-1S'!$AE:$AE,'Bank-1S'!$J:$J,"&gt;="&amp;CQ$7,'Bank-1S'!$J:$J,"&lt;="&amp;CQ$8,'Bank-1S'!$AF:$AF,$O33,'Bank-1S'!$X:$X,$F33,'Bank-1S'!$Y:$Y,$G33),SUMIFS('Bank-1S'!$AE:$AE,'Bank-1S'!$J:$J,CQ$8,'Bank-1S'!$AF:$AF,$O33,'Bank-1S'!$X:$X,$F33,'Bank-1S'!$Y:$Y,$G33))</f>
        <v>0</v>
      </c>
      <c r="CR33" s="179">
        <f>IF(CR$7&lt;&gt;"",SUMIFS('Bank-1S'!$AE:$AE,'Bank-1S'!$J:$J,"&gt;="&amp;CR$7,'Bank-1S'!$J:$J,"&lt;="&amp;CR$8,'Bank-1S'!$AF:$AF,$O33,'Bank-1S'!$X:$X,$F33,'Bank-1S'!$Y:$Y,$G33),SUMIFS('Bank-1S'!$AE:$AE,'Bank-1S'!$J:$J,CR$8,'Bank-1S'!$AF:$AF,$O33,'Bank-1S'!$X:$X,$F33,'Bank-1S'!$Y:$Y,$G33))</f>
        <v>0</v>
      </c>
      <c r="CS33" s="179">
        <f>IF(CS$7&lt;&gt;"",SUMIFS('Bank-1S'!$AE:$AE,'Bank-1S'!$J:$J,"&gt;="&amp;CS$7,'Bank-1S'!$J:$J,"&lt;="&amp;CS$8,'Bank-1S'!$AF:$AF,$O33,'Bank-1S'!$X:$X,$F33,'Bank-1S'!$Y:$Y,$G33),SUMIFS('Bank-1S'!$AE:$AE,'Bank-1S'!$J:$J,CS$8,'Bank-1S'!$AF:$AF,$O33,'Bank-1S'!$X:$X,$F33,'Bank-1S'!$Y:$Y,$G33))</f>
        <v>0</v>
      </c>
      <c r="CT33" s="179">
        <f>IF(CT$7&lt;&gt;"",SUMIFS('Bank-1S'!$AE:$AE,'Bank-1S'!$J:$J,"&gt;="&amp;CT$7,'Bank-1S'!$J:$J,"&lt;="&amp;CT$8,'Bank-1S'!$AF:$AF,$O33,'Bank-1S'!$X:$X,$F33,'Bank-1S'!$Y:$Y,$G33),SUMIFS('Bank-1S'!$AE:$AE,'Bank-1S'!$J:$J,CT$8,'Bank-1S'!$AF:$AF,$O33,'Bank-1S'!$X:$X,$F33,'Bank-1S'!$Y:$Y,$G33))</f>
        <v>0</v>
      </c>
      <c r="CU33" s="180">
        <f>IF(CU$7&lt;&gt;"",SUMIFS('Bank-1S'!$AE:$AE,'Bank-1S'!$J:$J,"&gt;="&amp;CU$7,'Bank-1S'!$J:$J,"&lt;="&amp;CU$8,'Bank-1S'!$AF:$AF,$O33,'Bank-1S'!$X:$X,$F33,'Bank-1S'!$Y:$Y,$G33),SUMIFS('Bank-1S'!$AE:$AE,'Bank-1S'!$J:$J,CU$8,'Bank-1S'!$AF:$AF,$O33,'Bank-1S'!$X:$X,$F33,'Bank-1S'!$Y:$Y,$G33))</f>
        <v>0</v>
      </c>
    </row>
    <row r="34" spans="1:99" s="181" customFormat="1" ht="10.199999999999999" x14ac:dyDescent="0.2">
      <c r="A34" s="172"/>
      <c r="B34" s="172"/>
      <c r="C34" s="172"/>
      <c r="D34" s="172"/>
      <c r="E34" s="191">
        <v>2</v>
      </c>
      <c r="F34" s="144" t="str">
        <f>F32</f>
        <v>Оплаты поставщикам материалов и подрядчикам за изготовление</v>
      </c>
      <c r="G34" s="172" t="str">
        <f>lists!$AD$14</f>
        <v>Оплаты за изготовление продукции, фасовку и упаковку</v>
      </c>
      <c r="H34" s="172"/>
      <c r="I34" s="172"/>
      <c r="J34" s="172"/>
      <c r="K34" s="172"/>
      <c r="L34" s="172"/>
      <c r="M34" s="172"/>
      <c r="N34" s="173"/>
      <c r="O34" s="172" t="str">
        <f t="shared" si="22"/>
        <v>RUR</v>
      </c>
      <c r="P34" s="173"/>
      <c r="Q34" s="172"/>
      <c r="R34" s="261">
        <f t="shared" si="24"/>
        <v>0</v>
      </c>
      <c r="S34" s="172"/>
      <c r="T34" s="174"/>
      <c r="U34" s="175">
        <f t="shared" si="23"/>
        <v>0</v>
      </c>
      <c r="V34" s="176"/>
      <c r="W34" s="177"/>
      <c r="X34" s="178">
        <f>IF(X$7&lt;&gt;"",SUMIFS('Bank-1S'!$AE:$AE,'Bank-1S'!$J:$J,"&gt;="&amp;X$7,'Bank-1S'!$J:$J,"&lt;="&amp;X$8,'Bank-1S'!$AF:$AF,$O34,'Bank-1S'!$X:$X,$F34,'Bank-1S'!$Y:$Y,$G34),SUMIFS('Bank-1S'!$AE:$AE,'Bank-1S'!$J:$J,X$8,'Bank-1S'!$AF:$AF,$O34,'Bank-1S'!$X:$X,$F34,'Bank-1S'!$Y:$Y,$G34))</f>
        <v>0</v>
      </c>
      <c r="Y34" s="179">
        <f>IF(Y$7&lt;&gt;"",SUMIFS('Bank-1S'!$AE:$AE,'Bank-1S'!$J:$J,"&gt;="&amp;Y$7,'Bank-1S'!$J:$J,"&lt;="&amp;Y$8,'Bank-1S'!$AF:$AF,$O34,'Bank-1S'!$X:$X,$F34,'Bank-1S'!$Y:$Y,$G34),SUMIFS('Bank-1S'!$AE:$AE,'Bank-1S'!$J:$J,Y$8,'Bank-1S'!$AF:$AF,$O34,'Bank-1S'!$X:$X,$F34,'Bank-1S'!$Y:$Y,$G34))</f>
        <v>0</v>
      </c>
      <c r="Z34" s="179">
        <f>IF(Z$7&lt;&gt;"",SUMIFS('Bank-1S'!$AE:$AE,'Bank-1S'!$J:$J,"&gt;="&amp;Z$7,'Bank-1S'!$J:$J,"&lt;="&amp;Z$8,'Bank-1S'!$AF:$AF,$O34,'Bank-1S'!$X:$X,$F34,'Bank-1S'!$Y:$Y,$G34),SUMIFS('Bank-1S'!$AE:$AE,'Bank-1S'!$J:$J,Z$8,'Bank-1S'!$AF:$AF,$O34,'Bank-1S'!$X:$X,$F34,'Bank-1S'!$Y:$Y,$G34))</f>
        <v>0</v>
      </c>
      <c r="AA34" s="179">
        <f>IF(AA$7&lt;&gt;"",SUMIFS('Bank-1S'!$AE:$AE,'Bank-1S'!$J:$J,"&gt;="&amp;AA$7,'Bank-1S'!$J:$J,"&lt;="&amp;AA$8,'Bank-1S'!$AF:$AF,$O34,'Bank-1S'!$X:$X,$F34,'Bank-1S'!$Y:$Y,$G34),SUMIFS('Bank-1S'!$AE:$AE,'Bank-1S'!$J:$J,AA$8,'Bank-1S'!$AF:$AF,$O34,'Bank-1S'!$X:$X,$F34,'Bank-1S'!$Y:$Y,$G34))</f>
        <v>0</v>
      </c>
      <c r="AB34" s="179">
        <f>IF(AB$7&lt;&gt;"",SUMIFS('Bank-1S'!$AE:$AE,'Bank-1S'!$J:$J,"&gt;="&amp;AB$7,'Bank-1S'!$J:$J,"&lt;="&amp;AB$8,'Bank-1S'!$AF:$AF,$O34,'Bank-1S'!$X:$X,$F34,'Bank-1S'!$Y:$Y,$G34),SUMIFS('Bank-1S'!$AE:$AE,'Bank-1S'!$J:$J,AB$8,'Bank-1S'!$AF:$AF,$O34,'Bank-1S'!$X:$X,$F34,'Bank-1S'!$Y:$Y,$G34))</f>
        <v>0</v>
      </c>
      <c r="AC34" s="179">
        <f>IF(AC$7&lt;&gt;"",SUMIFS('Bank-1S'!$AE:$AE,'Bank-1S'!$J:$J,"&gt;="&amp;AC$7,'Bank-1S'!$J:$J,"&lt;="&amp;AC$8,'Bank-1S'!$AF:$AF,$O34,'Bank-1S'!$X:$X,$F34,'Bank-1S'!$Y:$Y,$G34),SUMIFS('Bank-1S'!$AE:$AE,'Bank-1S'!$J:$J,AC$8,'Bank-1S'!$AF:$AF,$O34,'Bank-1S'!$X:$X,$F34,'Bank-1S'!$Y:$Y,$G34))</f>
        <v>0</v>
      </c>
      <c r="AD34" s="179">
        <f>IF(AD$7&lt;&gt;"",SUMIFS('Bank-1S'!$AE:$AE,'Bank-1S'!$J:$J,"&gt;="&amp;AD$7,'Bank-1S'!$J:$J,"&lt;="&amp;AD$8,'Bank-1S'!$AF:$AF,$O34,'Bank-1S'!$X:$X,$F34,'Bank-1S'!$Y:$Y,$G34),SUMIFS('Bank-1S'!$AE:$AE,'Bank-1S'!$J:$J,AD$8,'Bank-1S'!$AF:$AF,$O34,'Bank-1S'!$X:$X,$F34,'Bank-1S'!$Y:$Y,$G34))</f>
        <v>0</v>
      </c>
      <c r="AE34" s="179">
        <f>IF(AE$7&lt;&gt;"",SUMIFS('Bank-1S'!$AE:$AE,'Bank-1S'!$J:$J,"&gt;="&amp;AE$7,'Bank-1S'!$J:$J,"&lt;="&amp;AE$8,'Bank-1S'!$AF:$AF,$O34,'Bank-1S'!$X:$X,$F34,'Bank-1S'!$Y:$Y,$G34),SUMIFS('Bank-1S'!$AE:$AE,'Bank-1S'!$J:$J,AE$8,'Bank-1S'!$AF:$AF,$O34,'Bank-1S'!$X:$X,$F34,'Bank-1S'!$Y:$Y,$G34))</f>
        <v>0</v>
      </c>
      <c r="AF34" s="179">
        <f>IF(AF$7&lt;&gt;"",SUMIFS('Bank-1S'!$AE:$AE,'Bank-1S'!$J:$J,"&gt;="&amp;AF$7,'Bank-1S'!$J:$J,"&lt;="&amp;AF$8,'Bank-1S'!$AF:$AF,$O34,'Bank-1S'!$X:$X,$F34,'Bank-1S'!$Y:$Y,$G34),SUMIFS('Bank-1S'!$AE:$AE,'Bank-1S'!$J:$J,AF$8,'Bank-1S'!$AF:$AF,$O34,'Bank-1S'!$X:$X,$F34,'Bank-1S'!$Y:$Y,$G34))</f>
        <v>0</v>
      </c>
      <c r="AG34" s="179">
        <f>IF(AG$7&lt;&gt;"",SUMIFS('Bank-1S'!$AE:$AE,'Bank-1S'!$J:$J,"&gt;="&amp;AG$7,'Bank-1S'!$J:$J,"&lt;="&amp;AG$8,'Bank-1S'!$AF:$AF,$O34,'Bank-1S'!$X:$X,$F34,'Bank-1S'!$Y:$Y,$G34),SUMIFS('Bank-1S'!$AE:$AE,'Bank-1S'!$J:$J,AG$8,'Bank-1S'!$AF:$AF,$O34,'Bank-1S'!$X:$X,$F34,'Bank-1S'!$Y:$Y,$G34))</f>
        <v>0</v>
      </c>
      <c r="AH34" s="179">
        <f>IF(AH$7&lt;&gt;"",SUMIFS('Bank-1S'!$AE:$AE,'Bank-1S'!$J:$J,"&gt;="&amp;AH$7,'Bank-1S'!$J:$J,"&lt;="&amp;AH$8,'Bank-1S'!$AF:$AF,$O34,'Bank-1S'!$X:$X,$F34,'Bank-1S'!$Y:$Y,$G34),SUMIFS('Bank-1S'!$AE:$AE,'Bank-1S'!$J:$J,AH$8,'Bank-1S'!$AF:$AF,$O34,'Bank-1S'!$X:$X,$F34,'Bank-1S'!$Y:$Y,$G34))</f>
        <v>0</v>
      </c>
      <c r="AI34" s="179">
        <f>IF(AI$7&lt;&gt;"",SUMIFS('Bank-1S'!$AE:$AE,'Bank-1S'!$J:$J,"&gt;="&amp;AI$7,'Bank-1S'!$J:$J,"&lt;="&amp;AI$8,'Bank-1S'!$AF:$AF,$O34,'Bank-1S'!$X:$X,$F34,'Bank-1S'!$Y:$Y,$G34),SUMIFS('Bank-1S'!$AE:$AE,'Bank-1S'!$J:$J,AI$8,'Bank-1S'!$AF:$AF,$O34,'Bank-1S'!$X:$X,$F34,'Bank-1S'!$Y:$Y,$G34))</f>
        <v>0</v>
      </c>
      <c r="AJ34" s="179">
        <f>IF(AJ$7&lt;&gt;"",SUMIFS('Bank-1S'!$AE:$AE,'Bank-1S'!$J:$J,"&gt;="&amp;AJ$7,'Bank-1S'!$J:$J,"&lt;="&amp;AJ$8,'Bank-1S'!$AF:$AF,$O34,'Bank-1S'!$X:$X,$F34,'Bank-1S'!$Y:$Y,$G34),SUMIFS('Bank-1S'!$AE:$AE,'Bank-1S'!$J:$J,AJ$8,'Bank-1S'!$AF:$AF,$O34,'Bank-1S'!$X:$X,$F34,'Bank-1S'!$Y:$Y,$G34))</f>
        <v>0</v>
      </c>
      <c r="AK34" s="179">
        <f>IF(AK$7&lt;&gt;"",SUMIFS('Bank-1S'!$AE:$AE,'Bank-1S'!$J:$J,"&gt;="&amp;AK$7,'Bank-1S'!$J:$J,"&lt;="&amp;AK$8,'Bank-1S'!$AF:$AF,$O34,'Bank-1S'!$X:$X,$F34,'Bank-1S'!$Y:$Y,$G34),SUMIFS('Bank-1S'!$AE:$AE,'Bank-1S'!$J:$J,AK$8,'Bank-1S'!$AF:$AF,$O34,'Bank-1S'!$X:$X,$F34,'Bank-1S'!$Y:$Y,$G34))</f>
        <v>0</v>
      </c>
      <c r="AL34" s="179">
        <f>IF(AL$7&lt;&gt;"",SUMIFS('Bank-1S'!$AE:$AE,'Bank-1S'!$J:$J,"&gt;="&amp;AL$7,'Bank-1S'!$J:$J,"&lt;="&amp;AL$8,'Bank-1S'!$AF:$AF,$O34,'Bank-1S'!$X:$X,$F34,'Bank-1S'!$Y:$Y,$G34),SUMIFS('Bank-1S'!$AE:$AE,'Bank-1S'!$J:$J,AL$8,'Bank-1S'!$AF:$AF,$O34,'Bank-1S'!$X:$X,$F34,'Bank-1S'!$Y:$Y,$G34))</f>
        <v>0</v>
      </c>
      <c r="AM34" s="179">
        <f>IF(AM$7&lt;&gt;"",SUMIFS('Bank-1S'!$AE:$AE,'Bank-1S'!$J:$J,"&gt;="&amp;AM$7,'Bank-1S'!$J:$J,"&lt;="&amp;AM$8,'Bank-1S'!$AF:$AF,$O34,'Bank-1S'!$X:$X,$F34,'Bank-1S'!$Y:$Y,$G34),SUMIFS('Bank-1S'!$AE:$AE,'Bank-1S'!$J:$J,AM$8,'Bank-1S'!$AF:$AF,$O34,'Bank-1S'!$X:$X,$F34,'Bank-1S'!$Y:$Y,$G34))</f>
        <v>0</v>
      </c>
      <c r="AN34" s="179">
        <f>IF(AN$7&lt;&gt;"",SUMIFS('Bank-1S'!$AE:$AE,'Bank-1S'!$J:$J,"&gt;="&amp;AN$7,'Bank-1S'!$J:$J,"&lt;="&amp;AN$8,'Bank-1S'!$AF:$AF,$O34,'Bank-1S'!$X:$X,$F34,'Bank-1S'!$Y:$Y,$G34),SUMIFS('Bank-1S'!$AE:$AE,'Bank-1S'!$J:$J,AN$8,'Bank-1S'!$AF:$AF,$O34,'Bank-1S'!$X:$X,$F34,'Bank-1S'!$Y:$Y,$G34))</f>
        <v>0</v>
      </c>
      <c r="AO34" s="179">
        <f>IF(AO$7&lt;&gt;"",SUMIFS('Bank-1S'!$AE:$AE,'Bank-1S'!$J:$J,"&gt;="&amp;AO$7,'Bank-1S'!$J:$J,"&lt;="&amp;AO$8,'Bank-1S'!$AF:$AF,$O34,'Bank-1S'!$X:$X,$F34,'Bank-1S'!$Y:$Y,$G34),SUMIFS('Bank-1S'!$AE:$AE,'Bank-1S'!$J:$J,AO$8,'Bank-1S'!$AF:$AF,$O34,'Bank-1S'!$X:$X,$F34,'Bank-1S'!$Y:$Y,$G34))</f>
        <v>0</v>
      </c>
      <c r="AP34" s="179">
        <f>IF(AP$7&lt;&gt;"",SUMIFS('Bank-1S'!$AE:$AE,'Bank-1S'!$J:$J,"&gt;="&amp;AP$7,'Bank-1S'!$J:$J,"&lt;="&amp;AP$8,'Bank-1S'!$AF:$AF,$O34,'Bank-1S'!$X:$X,$F34,'Bank-1S'!$Y:$Y,$G34),SUMIFS('Bank-1S'!$AE:$AE,'Bank-1S'!$J:$J,AP$8,'Bank-1S'!$AF:$AF,$O34,'Bank-1S'!$X:$X,$F34,'Bank-1S'!$Y:$Y,$G34))</f>
        <v>0</v>
      </c>
      <c r="AQ34" s="179">
        <f>IF(AQ$7&lt;&gt;"",SUMIFS('Bank-1S'!$AE:$AE,'Bank-1S'!$J:$J,"&gt;="&amp;AQ$7,'Bank-1S'!$J:$J,"&lt;="&amp;AQ$8,'Bank-1S'!$AF:$AF,$O34,'Bank-1S'!$X:$X,$F34,'Bank-1S'!$Y:$Y,$G34),SUMIFS('Bank-1S'!$AE:$AE,'Bank-1S'!$J:$J,AQ$8,'Bank-1S'!$AF:$AF,$O34,'Bank-1S'!$X:$X,$F34,'Bank-1S'!$Y:$Y,$G34))</f>
        <v>0</v>
      </c>
      <c r="AR34" s="179">
        <f>IF(AR$7&lt;&gt;"",SUMIFS('Bank-1S'!$AE:$AE,'Bank-1S'!$J:$J,"&gt;="&amp;AR$7,'Bank-1S'!$J:$J,"&lt;="&amp;AR$8,'Bank-1S'!$AF:$AF,$O34,'Bank-1S'!$X:$X,$F34,'Bank-1S'!$Y:$Y,$G34),SUMIFS('Bank-1S'!$AE:$AE,'Bank-1S'!$J:$J,AR$8,'Bank-1S'!$AF:$AF,$O34,'Bank-1S'!$X:$X,$F34,'Bank-1S'!$Y:$Y,$G34))</f>
        <v>0</v>
      </c>
      <c r="AS34" s="179">
        <f>IF(AS$7&lt;&gt;"",SUMIFS('Bank-1S'!$AE:$AE,'Bank-1S'!$J:$J,"&gt;="&amp;AS$7,'Bank-1S'!$J:$J,"&lt;="&amp;AS$8,'Bank-1S'!$AF:$AF,$O34,'Bank-1S'!$X:$X,$F34,'Bank-1S'!$Y:$Y,$G34),SUMIFS('Bank-1S'!$AE:$AE,'Bank-1S'!$J:$J,AS$8,'Bank-1S'!$AF:$AF,$O34,'Bank-1S'!$X:$X,$F34,'Bank-1S'!$Y:$Y,$G34))</f>
        <v>0</v>
      </c>
      <c r="AT34" s="179">
        <f>IF(AT$7&lt;&gt;"",SUMIFS('Bank-1S'!$AE:$AE,'Bank-1S'!$J:$J,"&gt;="&amp;AT$7,'Bank-1S'!$J:$J,"&lt;="&amp;AT$8,'Bank-1S'!$AF:$AF,$O34,'Bank-1S'!$X:$X,$F34,'Bank-1S'!$Y:$Y,$G34),SUMIFS('Bank-1S'!$AE:$AE,'Bank-1S'!$J:$J,AT$8,'Bank-1S'!$AF:$AF,$O34,'Bank-1S'!$X:$X,$F34,'Bank-1S'!$Y:$Y,$G34))</f>
        <v>0</v>
      </c>
      <c r="AU34" s="179">
        <f>IF(AU$7&lt;&gt;"",SUMIFS('Bank-1S'!$AE:$AE,'Bank-1S'!$J:$J,"&gt;="&amp;AU$7,'Bank-1S'!$J:$J,"&lt;="&amp;AU$8,'Bank-1S'!$AF:$AF,$O34,'Bank-1S'!$X:$X,$F34,'Bank-1S'!$Y:$Y,$G34),SUMIFS('Bank-1S'!$AE:$AE,'Bank-1S'!$J:$J,AU$8,'Bank-1S'!$AF:$AF,$O34,'Bank-1S'!$X:$X,$F34,'Bank-1S'!$Y:$Y,$G34))</f>
        <v>0</v>
      </c>
      <c r="AV34" s="179">
        <f>IF(AV$7&lt;&gt;"",SUMIFS('Bank-1S'!$AE:$AE,'Bank-1S'!$J:$J,"&gt;="&amp;AV$7,'Bank-1S'!$J:$J,"&lt;="&amp;AV$8,'Bank-1S'!$AF:$AF,$O34,'Bank-1S'!$X:$X,$F34,'Bank-1S'!$Y:$Y,$G34),SUMIFS('Bank-1S'!$AE:$AE,'Bank-1S'!$J:$J,AV$8,'Bank-1S'!$AF:$AF,$O34,'Bank-1S'!$X:$X,$F34,'Bank-1S'!$Y:$Y,$G34))</f>
        <v>0</v>
      </c>
      <c r="AW34" s="179">
        <f>IF(AW$7&lt;&gt;"",SUMIFS('Bank-1S'!$AE:$AE,'Bank-1S'!$J:$J,"&gt;="&amp;AW$7,'Bank-1S'!$J:$J,"&lt;="&amp;AW$8,'Bank-1S'!$AF:$AF,$O34,'Bank-1S'!$X:$X,$F34,'Bank-1S'!$Y:$Y,$G34),SUMIFS('Bank-1S'!$AE:$AE,'Bank-1S'!$J:$J,AW$8,'Bank-1S'!$AF:$AF,$O34,'Bank-1S'!$X:$X,$F34,'Bank-1S'!$Y:$Y,$G34))</f>
        <v>0</v>
      </c>
      <c r="AX34" s="179">
        <f>IF(AX$7&lt;&gt;"",SUMIFS('Bank-1S'!$AE:$AE,'Bank-1S'!$J:$J,"&gt;="&amp;AX$7,'Bank-1S'!$J:$J,"&lt;="&amp;AX$8,'Bank-1S'!$AF:$AF,$O34,'Bank-1S'!$X:$X,$F34,'Bank-1S'!$Y:$Y,$G34),SUMIFS('Bank-1S'!$AE:$AE,'Bank-1S'!$J:$J,AX$8,'Bank-1S'!$AF:$AF,$O34,'Bank-1S'!$X:$X,$F34,'Bank-1S'!$Y:$Y,$G34))</f>
        <v>0</v>
      </c>
      <c r="AY34" s="179">
        <f>IF(AY$7&lt;&gt;"",SUMIFS('Bank-1S'!$AE:$AE,'Bank-1S'!$J:$J,"&gt;="&amp;AY$7,'Bank-1S'!$J:$J,"&lt;="&amp;AY$8,'Bank-1S'!$AF:$AF,$O34,'Bank-1S'!$X:$X,$F34,'Bank-1S'!$Y:$Y,$G34),SUMIFS('Bank-1S'!$AE:$AE,'Bank-1S'!$J:$J,AY$8,'Bank-1S'!$AF:$AF,$O34,'Bank-1S'!$X:$X,$F34,'Bank-1S'!$Y:$Y,$G34))</f>
        <v>0</v>
      </c>
      <c r="AZ34" s="179">
        <f>IF(AZ$7&lt;&gt;"",SUMIFS('Bank-1S'!$AE:$AE,'Bank-1S'!$J:$J,"&gt;="&amp;AZ$7,'Bank-1S'!$J:$J,"&lt;="&amp;AZ$8,'Bank-1S'!$AF:$AF,$O34,'Bank-1S'!$X:$X,$F34,'Bank-1S'!$Y:$Y,$G34),SUMIFS('Bank-1S'!$AE:$AE,'Bank-1S'!$J:$J,AZ$8,'Bank-1S'!$AF:$AF,$O34,'Bank-1S'!$X:$X,$F34,'Bank-1S'!$Y:$Y,$G34))</f>
        <v>0</v>
      </c>
      <c r="BA34" s="179">
        <f>IF(BA$7&lt;&gt;"",SUMIFS('Bank-1S'!$AE:$AE,'Bank-1S'!$J:$J,"&gt;="&amp;BA$7,'Bank-1S'!$J:$J,"&lt;="&amp;BA$8,'Bank-1S'!$AF:$AF,$O34,'Bank-1S'!$X:$X,$F34,'Bank-1S'!$Y:$Y,$G34),SUMIFS('Bank-1S'!$AE:$AE,'Bank-1S'!$J:$J,BA$8,'Bank-1S'!$AF:$AF,$O34,'Bank-1S'!$X:$X,$F34,'Bank-1S'!$Y:$Y,$G34))</f>
        <v>0</v>
      </c>
      <c r="BB34" s="179">
        <f>IF(BB$7&lt;&gt;"",SUMIFS('Bank-1S'!$AE:$AE,'Bank-1S'!$J:$J,"&gt;="&amp;BB$7,'Bank-1S'!$J:$J,"&lt;="&amp;BB$8,'Bank-1S'!$AF:$AF,$O34,'Bank-1S'!$X:$X,$F34,'Bank-1S'!$Y:$Y,$G34),SUMIFS('Bank-1S'!$AE:$AE,'Bank-1S'!$J:$J,BB$8,'Bank-1S'!$AF:$AF,$O34,'Bank-1S'!$X:$X,$F34,'Bank-1S'!$Y:$Y,$G34))</f>
        <v>0</v>
      </c>
      <c r="BC34" s="179">
        <f>IF(BC$7&lt;&gt;"",SUMIFS('Bank-1S'!$AE:$AE,'Bank-1S'!$J:$J,"&gt;="&amp;BC$7,'Bank-1S'!$J:$J,"&lt;="&amp;BC$8,'Bank-1S'!$AF:$AF,$O34,'Bank-1S'!$X:$X,$F34,'Bank-1S'!$Y:$Y,$G34),SUMIFS('Bank-1S'!$AE:$AE,'Bank-1S'!$J:$J,BC$8,'Bank-1S'!$AF:$AF,$O34,'Bank-1S'!$X:$X,$F34,'Bank-1S'!$Y:$Y,$G34))</f>
        <v>0</v>
      </c>
      <c r="BD34" s="179">
        <f>IF(BD$7&lt;&gt;"",SUMIFS('Bank-1S'!$AE:$AE,'Bank-1S'!$J:$J,"&gt;="&amp;BD$7,'Bank-1S'!$J:$J,"&lt;="&amp;BD$8,'Bank-1S'!$AF:$AF,$O34,'Bank-1S'!$X:$X,$F34,'Bank-1S'!$Y:$Y,$G34),SUMIFS('Bank-1S'!$AE:$AE,'Bank-1S'!$J:$J,BD$8,'Bank-1S'!$AF:$AF,$O34,'Bank-1S'!$X:$X,$F34,'Bank-1S'!$Y:$Y,$G34))</f>
        <v>0</v>
      </c>
      <c r="BE34" s="179">
        <f>IF(BE$7&lt;&gt;"",SUMIFS('Bank-1S'!$AE:$AE,'Bank-1S'!$J:$J,"&gt;="&amp;BE$7,'Bank-1S'!$J:$J,"&lt;="&amp;BE$8,'Bank-1S'!$AF:$AF,$O34,'Bank-1S'!$X:$X,$F34,'Bank-1S'!$Y:$Y,$G34),SUMIFS('Bank-1S'!$AE:$AE,'Bank-1S'!$J:$J,BE$8,'Bank-1S'!$AF:$AF,$O34,'Bank-1S'!$X:$X,$F34,'Bank-1S'!$Y:$Y,$G34))</f>
        <v>0</v>
      </c>
      <c r="BF34" s="179">
        <f>IF(BF$7&lt;&gt;"",SUMIFS('Bank-1S'!$AE:$AE,'Bank-1S'!$J:$J,"&gt;="&amp;BF$7,'Bank-1S'!$J:$J,"&lt;="&amp;BF$8,'Bank-1S'!$AF:$AF,$O34,'Bank-1S'!$X:$X,$F34,'Bank-1S'!$Y:$Y,$G34),SUMIFS('Bank-1S'!$AE:$AE,'Bank-1S'!$J:$J,BF$8,'Bank-1S'!$AF:$AF,$O34,'Bank-1S'!$X:$X,$F34,'Bank-1S'!$Y:$Y,$G34))</f>
        <v>0</v>
      </c>
      <c r="BG34" s="179">
        <f>IF(BG$7&lt;&gt;"",SUMIFS('Bank-1S'!$AE:$AE,'Bank-1S'!$J:$J,"&gt;="&amp;BG$7,'Bank-1S'!$J:$J,"&lt;="&amp;BG$8,'Bank-1S'!$AF:$AF,$O34,'Bank-1S'!$X:$X,$F34,'Bank-1S'!$Y:$Y,$G34),SUMIFS('Bank-1S'!$AE:$AE,'Bank-1S'!$J:$J,BG$8,'Bank-1S'!$AF:$AF,$O34,'Bank-1S'!$X:$X,$F34,'Bank-1S'!$Y:$Y,$G34))</f>
        <v>0</v>
      </c>
      <c r="BH34" s="179">
        <f>IF(BH$7&lt;&gt;"",SUMIFS('Bank-1S'!$AE:$AE,'Bank-1S'!$J:$J,"&gt;="&amp;BH$7,'Bank-1S'!$J:$J,"&lt;="&amp;BH$8,'Bank-1S'!$AF:$AF,$O34,'Bank-1S'!$X:$X,$F34,'Bank-1S'!$Y:$Y,$G34),SUMIFS('Bank-1S'!$AE:$AE,'Bank-1S'!$J:$J,BH$8,'Bank-1S'!$AF:$AF,$O34,'Bank-1S'!$X:$X,$F34,'Bank-1S'!$Y:$Y,$G34))</f>
        <v>0</v>
      </c>
      <c r="BI34" s="179">
        <f>IF(BI$7&lt;&gt;"",SUMIFS('Bank-1S'!$AE:$AE,'Bank-1S'!$J:$J,"&gt;="&amp;BI$7,'Bank-1S'!$J:$J,"&lt;="&amp;BI$8,'Bank-1S'!$AF:$AF,$O34,'Bank-1S'!$X:$X,$F34,'Bank-1S'!$Y:$Y,$G34),SUMIFS('Bank-1S'!$AE:$AE,'Bank-1S'!$J:$J,BI$8,'Bank-1S'!$AF:$AF,$O34,'Bank-1S'!$X:$X,$F34,'Bank-1S'!$Y:$Y,$G34))</f>
        <v>0</v>
      </c>
      <c r="BJ34" s="179">
        <f>IF(BJ$7&lt;&gt;"",SUMIFS('Bank-1S'!$AE:$AE,'Bank-1S'!$J:$J,"&gt;="&amp;BJ$7,'Bank-1S'!$J:$J,"&lt;="&amp;BJ$8,'Bank-1S'!$AF:$AF,$O34,'Bank-1S'!$X:$X,$F34,'Bank-1S'!$Y:$Y,$G34),SUMIFS('Bank-1S'!$AE:$AE,'Bank-1S'!$J:$J,BJ$8,'Bank-1S'!$AF:$AF,$O34,'Bank-1S'!$X:$X,$F34,'Bank-1S'!$Y:$Y,$G34))</f>
        <v>0</v>
      </c>
      <c r="BK34" s="179">
        <f>IF(BK$7&lt;&gt;"",SUMIFS('Bank-1S'!$AE:$AE,'Bank-1S'!$J:$J,"&gt;="&amp;BK$7,'Bank-1S'!$J:$J,"&lt;="&amp;BK$8,'Bank-1S'!$AF:$AF,$O34,'Bank-1S'!$X:$X,$F34,'Bank-1S'!$Y:$Y,$G34),SUMIFS('Bank-1S'!$AE:$AE,'Bank-1S'!$J:$J,BK$8,'Bank-1S'!$AF:$AF,$O34,'Bank-1S'!$X:$X,$F34,'Bank-1S'!$Y:$Y,$G34))</f>
        <v>0</v>
      </c>
      <c r="BL34" s="179">
        <f>IF(BL$7&lt;&gt;"",SUMIFS('Bank-1S'!$AE:$AE,'Bank-1S'!$J:$J,"&gt;="&amp;BL$7,'Bank-1S'!$J:$J,"&lt;="&amp;BL$8,'Bank-1S'!$AF:$AF,$O34,'Bank-1S'!$X:$X,$F34,'Bank-1S'!$Y:$Y,$G34),SUMIFS('Bank-1S'!$AE:$AE,'Bank-1S'!$J:$J,BL$8,'Bank-1S'!$AF:$AF,$O34,'Bank-1S'!$X:$X,$F34,'Bank-1S'!$Y:$Y,$G34))</f>
        <v>0</v>
      </c>
      <c r="BM34" s="179">
        <f>IF(BM$7&lt;&gt;"",SUMIFS('Bank-1S'!$AE:$AE,'Bank-1S'!$J:$J,"&gt;="&amp;BM$7,'Bank-1S'!$J:$J,"&lt;="&amp;BM$8,'Bank-1S'!$AF:$AF,$O34,'Bank-1S'!$X:$X,$F34,'Bank-1S'!$Y:$Y,$G34),SUMIFS('Bank-1S'!$AE:$AE,'Bank-1S'!$J:$J,BM$8,'Bank-1S'!$AF:$AF,$O34,'Bank-1S'!$X:$X,$F34,'Bank-1S'!$Y:$Y,$G34))</f>
        <v>0</v>
      </c>
      <c r="BN34" s="179">
        <f>IF(BN$7&lt;&gt;"",SUMIFS('Bank-1S'!$AE:$AE,'Bank-1S'!$J:$J,"&gt;="&amp;BN$7,'Bank-1S'!$J:$J,"&lt;="&amp;BN$8,'Bank-1S'!$AF:$AF,$O34,'Bank-1S'!$X:$X,$F34,'Bank-1S'!$Y:$Y,$G34),SUMIFS('Bank-1S'!$AE:$AE,'Bank-1S'!$J:$J,BN$8,'Bank-1S'!$AF:$AF,$O34,'Bank-1S'!$X:$X,$F34,'Bank-1S'!$Y:$Y,$G34))</f>
        <v>0</v>
      </c>
      <c r="BO34" s="179">
        <f>IF(BO$7&lt;&gt;"",SUMIFS('Bank-1S'!$AE:$AE,'Bank-1S'!$J:$J,"&gt;="&amp;BO$7,'Bank-1S'!$J:$J,"&lt;="&amp;BO$8,'Bank-1S'!$AF:$AF,$O34,'Bank-1S'!$X:$X,$F34,'Bank-1S'!$Y:$Y,$G34),SUMIFS('Bank-1S'!$AE:$AE,'Bank-1S'!$J:$J,BO$8,'Bank-1S'!$AF:$AF,$O34,'Bank-1S'!$X:$X,$F34,'Bank-1S'!$Y:$Y,$G34))</f>
        <v>0</v>
      </c>
      <c r="BP34" s="179">
        <f>IF(BP$7&lt;&gt;"",SUMIFS('Bank-1S'!$AE:$AE,'Bank-1S'!$J:$J,"&gt;="&amp;BP$7,'Bank-1S'!$J:$J,"&lt;="&amp;BP$8,'Bank-1S'!$AF:$AF,$O34,'Bank-1S'!$X:$X,$F34,'Bank-1S'!$Y:$Y,$G34),SUMIFS('Bank-1S'!$AE:$AE,'Bank-1S'!$J:$J,BP$8,'Bank-1S'!$AF:$AF,$O34,'Bank-1S'!$X:$X,$F34,'Bank-1S'!$Y:$Y,$G34))</f>
        <v>0</v>
      </c>
      <c r="BQ34" s="179">
        <f>IF(BQ$7&lt;&gt;"",SUMIFS('Bank-1S'!$AE:$AE,'Bank-1S'!$J:$J,"&gt;="&amp;BQ$7,'Bank-1S'!$J:$J,"&lt;="&amp;BQ$8,'Bank-1S'!$AF:$AF,$O34,'Bank-1S'!$X:$X,$F34,'Bank-1S'!$Y:$Y,$G34),SUMIFS('Bank-1S'!$AE:$AE,'Bank-1S'!$J:$J,BQ$8,'Bank-1S'!$AF:$AF,$O34,'Bank-1S'!$X:$X,$F34,'Bank-1S'!$Y:$Y,$G34))</f>
        <v>0</v>
      </c>
      <c r="BR34" s="179">
        <f>IF(BR$7&lt;&gt;"",SUMIFS('Bank-1S'!$AE:$AE,'Bank-1S'!$J:$J,"&gt;="&amp;BR$7,'Bank-1S'!$J:$J,"&lt;="&amp;BR$8,'Bank-1S'!$AF:$AF,$O34,'Bank-1S'!$X:$X,$F34,'Bank-1S'!$Y:$Y,$G34),SUMIFS('Bank-1S'!$AE:$AE,'Bank-1S'!$J:$J,BR$8,'Bank-1S'!$AF:$AF,$O34,'Bank-1S'!$X:$X,$F34,'Bank-1S'!$Y:$Y,$G34))</f>
        <v>0</v>
      </c>
      <c r="BS34" s="179">
        <f>IF(BS$7&lt;&gt;"",SUMIFS('Bank-1S'!$AE:$AE,'Bank-1S'!$J:$J,"&gt;="&amp;BS$7,'Bank-1S'!$J:$J,"&lt;="&amp;BS$8,'Bank-1S'!$AF:$AF,$O34,'Bank-1S'!$X:$X,$F34,'Bank-1S'!$Y:$Y,$G34),SUMIFS('Bank-1S'!$AE:$AE,'Bank-1S'!$J:$J,BS$8,'Bank-1S'!$AF:$AF,$O34,'Bank-1S'!$X:$X,$F34,'Bank-1S'!$Y:$Y,$G34))</f>
        <v>0</v>
      </c>
      <c r="BT34" s="179">
        <f>IF(BT$7&lt;&gt;"",SUMIFS('Bank-1S'!$AE:$AE,'Bank-1S'!$J:$J,"&gt;="&amp;BT$7,'Bank-1S'!$J:$J,"&lt;="&amp;BT$8,'Bank-1S'!$AF:$AF,$O34,'Bank-1S'!$X:$X,$F34,'Bank-1S'!$Y:$Y,$G34),SUMIFS('Bank-1S'!$AE:$AE,'Bank-1S'!$J:$J,BT$8,'Bank-1S'!$AF:$AF,$O34,'Bank-1S'!$X:$X,$F34,'Bank-1S'!$Y:$Y,$G34))</f>
        <v>0</v>
      </c>
      <c r="BU34" s="179">
        <f>IF(BU$7&lt;&gt;"",SUMIFS('Bank-1S'!$AE:$AE,'Bank-1S'!$J:$J,"&gt;="&amp;BU$7,'Bank-1S'!$J:$J,"&lt;="&amp;BU$8,'Bank-1S'!$AF:$AF,$O34,'Bank-1S'!$X:$X,$F34,'Bank-1S'!$Y:$Y,$G34),SUMIFS('Bank-1S'!$AE:$AE,'Bank-1S'!$J:$J,BU$8,'Bank-1S'!$AF:$AF,$O34,'Bank-1S'!$X:$X,$F34,'Bank-1S'!$Y:$Y,$G34))</f>
        <v>0</v>
      </c>
      <c r="BV34" s="179">
        <f>IF(BV$7&lt;&gt;"",SUMIFS('Bank-1S'!$AE:$AE,'Bank-1S'!$J:$J,"&gt;="&amp;BV$7,'Bank-1S'!$J:$J,"&lt;="&amp;BV$8,'Bank-1S'!$AF:$AF,$O34,'Bank-1S'!$X:$X,$F34,'Bank-1S'!$Y:$Y,$G34),SUMIFS('Bank-1S'!$AE:$AE,'Bank-1S'!$J:$J,BV$8,'Bank-1S'!$AF:$AF,$O34,'Bank-1S'!$X:$X,$F34,'Bank-1S'!$Y:$Y,$G34))</f>
        <v>0</v>
      </c>
      <c r="BW34" s="179">
        <f>IF(BW$7&lt;&gt;"",SUMIFS('Bank-1S'!$AE:$AE,'Bank-1S'!$J:$J,"&gt;="&amp;BW$7,'Bank-1S'!$J:$J,"&lt;="&amp;BW$8,'Bank-1S'!$AF:$AF,$O34,'Bank-1S'!$X:$X,$F34,'Bank-1S'!$Y:$Y,$G34),SUMIFS('Bank-1S'!$AE:$AE,'Bank-1S'!$J:$J,BW$8,'Bank-1S'!$AF:$AF,$O34,'Bank-1S'!$X:$X,$F34,'Bank-1S'!$Y:$Y,$G34))</f>
        <v>0</v>
      </c>
      <c r="BX34" s="179">
        <f>IF(BX$7&lt;&gt;"",SUMIFS('Bank-1S'!$AE:$AE,'Bank-1S'!$J:$J,"&gt;="&amp;BX$7,'Bank-1S'!$J:$J,"&lt;="&amp;BX$8,'Bank-1S'!$AF:$AF,$O34,'Bank-1S'!$X:$X,$F34,'Bank-1S'!$Y:$Y,$G34),SUMIFS('Bank-1S'!$AE:$AE,'Bank-1S'!$J:$J,BX$8,'Bank-1S'!$AF:$AF,$O34,'Bank-1S'!$X:$X,$F34,'Bank-1S'!$Y:$Y,$G34))</f>
        <v>0</v>
      </c>
      <c r="BY34" s="179">
        <f>IF(BY$7&lt;&gt;"",SUMIFS('Bank-1S'!$AE:$AE,'Bank-1S'!$J:$J,"&gt;="&amp;BY$7,'Bank-1S'!$J:$J,"&lt;="&amp;BY$8,'Bank-1S'!$AF:$AF,$O34,'Bank-1S'!$X:$X,$F34,'Bank-1S'!$Y:$Y,$G34),SUMIFS('Bank-1S'!$AE:$AE,'Bank-1S'!$J:$J,BY$8,'Bank-1S'!$AF:$AF,$O34,'Bank-1S'!$X:$X,$F34,'Bank-1S'!$Y:$Y,$G34))</f>
        <v>0</v>
      </c>
      <c r="BZ34" s="179">
        <f>IF(BZ$7&lt;&gt;"",SUMIFS('Bank-1S'!$AE:$AE,'Bank-1S'!$J:$J,"&gt;="&amp;BZ$7,'Bank-1S'!$J:$J,"&lt;="&amp;BZ$8,'Bank-1S'!$AF:$AF,$O34,'Bank-1S'!$X:$X,$F34,'Bank-1S'!$Y:$Y,$G34),SUMIFS('Bank-1S'!$AE:$AE,'Bank-1S'!$J:$J,BZ$8,'Bank-1S'!$AF:$AF,$O34,'Bank-1S'!$X:$X,$F34,'Bank-1S'!$Y:$Y,$G34))</f>
        <v>0</v>
      </c>
      <c r="CA34" s="179">
        <f>IF(CA$7&lt;&gt;"",SUMIFS('Bank-1S'!$AE:$AE,'Bank-1S'!$J:$J,"&gt;="&amp;CA$7,'Bank-1S'!$J:$J,"&lt;="&amp;CA$8,'Bank-1S'!$AF:$AF,$O34,'Bank-1S'!$X:$X,$F34,'Bank-1S'!$Y:$Y,$G34),SUMIFS('Bank-1S'!$AE:$AE,'Bank-1S'!$J:$J,CA$8,'Bank-1S'!$AF:$AF,$O34,'Bank-1S'!$X:$X,$F34,'Bank-1S'!$Y:$Y,$G34))</f>
        <v>0</v>
      </c>
      <c r="CB34" s="179">
        <f>IF(CB$7&lt;&gt;"",SUMIFS('Bank-1S'!$AE:$AE,'Bank-1S'!$J:$J,"&gt;="&amp;CB$7,'Bank-1S'!$J:$J,"&lt;="&amp;CB$8,'Bank-1S'!$AF:$AF,$O34,'Bank-1S'!$X:$X,$F34,'Bank-1S'!$Y:$Y,$G34),SUMIFS('Bank-1S'!$AE:$AE,'Bank-1S'!$J:$J,CB$8,'Bank-1S'!$AF:$AF,$O34,'Bank-1S'!$X:$X,$F34,'Bank-1S'!$Y:$Y,$G34))</f>
        <v>0</v>
      </c>
      <c r="CC34" s="179">
        <f>IF(CC$7&lt;&gt;"",SUMIFS('Bank-1S'!$AE:$AE,'Bank-1S'!$J:$J,"&gt;="&amp;CC$7,'Bank-1S'!$J:$J,"&lt;="&amp;CC$8,'Bank-1S'!$AF:$AF,$O34,'Bank-1S'!$X:$X,$F34,'Bank-1S'!$Y:$Y,$G34),SUMIFS('Bank-1S'!$AE:$AE,'Bank-1S'!$J:$J,CC$8,'Bank-1S'!$AF:$AF,$O34,'Bank-1S'!$X:$X,$F34,'Bank-1S'!$Y:$Y,$G34))</f>
        <v>0</v>
      </c>
      <c r="CD34" s="179">
        <f>IF(CD$7&lt;&gt;"",SUMIFS('Bank-1S'!$AE:$AE,'Bank-1S'!$J:$J,"&gt;="&amp;CD$7,'Bank-1S'!$J:$J,"&lt;="&amp;CD$8,'Bank-1S'!$AF:$AF,$O34,'Bank-1S'!$X:$X,$F34,'Bank-1S'!$Y:$Y,$G34),SUMIFS('Bank-1S'!$AE:$AE,'Bank-1S'!$J:$J,CD$8,'Bank-1S'!$AF:$AF,$O34,'Bank-1S'!$X:$X,$F34,'Bank-1S'!$Y:$Y,$G34))</f>
        <v>0</v>
      </c>
      <c r="CE34" s="179">
        <f>IF(CE$7&lt;&gt;"",SUMIFS('Bank-1S'!$AE:$AE,'Bank-1S'!$J:$J,"&gt;="&amp;CE$7,'Bank-1S'!$J:$J,"&lt;="&amp;CE$8,'Bank-1S'!$AF:$AF,$O34,'Bank-1S'!$X:$X,$F34,'Bank-1S'!$Y:$Y,$G34),SUMIFS('Bank-1S'!$AE:$AE,'Bank-1S'!$J:$J,CE$8,'Bank-1S'!$AF:$AF,$O34,'Bank-1S'!$X:$X,$F34,'Bank-1S'!$Y:$Y,$G34))</f>
        <v>0</v>
      </c>
      <c r="CF34" s="179">
        <f>IF(CF$7&lt;&gt;"",SUMIFS('Bank-1S'!$AE:$AE,'Bank-1S'!$J:$J,"&gt;="&amp;CF$7,'Bank-1S'!$J:$J,"&lt;="&amp;CF$8,'Bank-1S'!$AF:$AF,$O34,'Bank-1S'!$X:$X,$F34,'Bank-1S'!$Y:$Y,$G34),SUMIFS('Bank-1S'!$AE:$AE,'Bank-1S'!$J:$J,CF$8,'Bank-1S'!$AF:$AF,$O34,'Bank-1S'!$X:$X,$F34,'Bank-1S'!$Y:$Y,$G34))</f>
        <v>0</v>
      </c>
      <c r="CG34" s="179">
        <f>IF(CG$7&lt;&gt;"",SUMIFS('Bank-1S'!$AE:$AE,'Bank-1S'!$J:$J,"&gt;="&amp;CG$7,'Bank-1S'!$J:$J,"&lt;="&amp;CG$8,'Bank-1S'!$AF:$AF,$O34,'Bank-1S'!$X:$X,$F34,'Bank-1S'!$Y:$Y,$G34),SUMIFS('Bank-1S'!$AE:$AE,'Bank-1S'!$J:$J,CG$8,'Bank-1S'!$AF:$AF,$O34,'Bank-1S'!$X:$X,$F34,'Bank-1S'!$Y:$Y,$G34))</f>
        <v>0</v>
      </c>
      <c r="CH34" s="179">
        <f>IF(CH$7&lt;&gt;"",SUMIFS('Bank-1S'!$AE:$AE,'Bank-1S'!$J:$J,"&gt;="&amp;CH$7,'Bank-1S'!$J:$J,"&lt;="&amp;CH$8,'Bank-1S'!$AF:$AF,$O34,'Bank-1S'!$X:$X,$F34,'Bank-1S'!$Y:$Y,$G34),SUMIFS('Bank-1S'!$AE:$AE,'Bank-1S'!$J:$J,CH$8,'Bank-1S'!$AF:$AF,$O34,'Bank-1S'!$X:$X,$F34,'Bank-1S'!$Y:$Y,$G34))</f>
        <v>0</v>
      </c>
      <c r="CI34" s="179">
        <f>IF(CI$7&lt;&gt;"",SUMIFS('Bank-1S'!$AE:$AE,'Bank-1S'!$J:$J,"&gt;="&amp;CI$7,'Bank-1S'!$J:$J,"&lt;="&amp;CI$8,'Bank-1S'!$AF:$AF,$O34,'Bank-1S'!$X:$X,$F34,'Bank-1S'!$Y:$Y,$G34),SUMIFS('Bank-1S'!$AE:$AE,'Bank-1S'!$J:$J,CI$8,'Bank-1S'!$AF:$AF,$O34,'Bank-1S'!$X:$X,$F34,'Bank-1S'!$Y:$Y,$G34))</f>
        <v>0</v>
      </c>
      <c r="CJ34" s="179">
        <f>IF(CJ$7&lt;&gt;"",SUMIFS('Bank-1S'!$AE:$AE,'Bank-1S'!$J:$J,"&gt;="&amp;CJ$7,'Bank-1S'!$J:$J,"&lt;="&amp;CJ$8,'Bank-1S'!$AF:$AF,$O34,'Bank-1S'!$X:$X,$F34,'Bank-1S'!$Y:$Y,$G34),SUMIFS('Bank-1S'!$AE:$AE,'Bank-1S'!$J:$J,CJ$8,'Bank-1S'!$AF:$AF,$O34,'Bank-1S'!$X:$X,$F34,'Bank-1S'!$Y:$Y,$G34))</f>
        <v>0</v>
      </c>
      <c r="CK34" s="179">
        <f>IF(CK$7&lt;&gt;"",SUMIFS('Bank-1S'!$AE:$AE,'Bank-1S'!$J:$J,"&gt;="&amp;CK$7,'Bank-1S'!$J:$J,"&lt;="&amp;CK$8,'Bank-1S'!$AF:$AF,$O34,'Bank-1S'!$X:$X,$F34,'Bank-1S'!$Y:$Y,$G34),SUMIFS('Bank-1S'!$AE:$AE,'Bank-1S'!$J:$J,CK$8,'Bank-1S'!$AF:$AF,$O34,'Bank-1S'!$X:$X,$F34,'Bank-1S'!$Y:$Y,$G34))</f>
        <v>0</v>
      </c>
      <c r="CL34" s="179">
        <f>IF(CL$7&lt;&gt;"",SUMIFS('Bank-1S'!$AE:$AE,'Bank-1S'!$J:$J,"&gt;="&amp;CL$7,'Bank-1S'!$J:$J,"&lt;="&amp;CL$8,'Bank-1S'!$AF:$AF,$O34,'Bank-1S'!$X:$X,$F34,'Bank-1S'!$Y:$Y,$G34),SUMIFS('Bank-1S'!$AE:$AE,'Bank-1S'!$J:$J,CL$8,'Bank-1S'!$AF:$AF,$O34,'Bank-1S'!$X:$X,$F34,'Bank-1S'!$Y:$Y,$G34))</f>
        <v>0</v>
      </c>
      <c r="CM34" s="179">
        <f>IF(CM$7&lt;&gt;"",SUMIFS('Bank-1S'!$AE:$AE,'Bank-1S'!$J:$J,"&gt;="&amp;CM$7,'Bank-1S'!$J:$J,"&lt;="&amp;CM$8,'Bank-1S'!$AF:$AF,$O34,'Bank-1S'!$X:$X,$F34,'Bank-1S'!$Y:$Y,$G34),SUMIFS('Bank-1S'!$AE:$AE,'Bank-1S'!$J:$J,CM$8,'Bank-1S'!$AF:$AF,$O34,'Bank-1S'!$X:$X,$F34,'Bank-1S'!$Y:$Y,$G34))</f>
        <v>0</v>
      </c>
      <c r="CN34" s="179">
        <f>IF(CN$7&lt;&gt;"",SUMIFS('Bank-1S'!$AE:$AE,'Bank-1S'!$J:$J,"&gt;="&amp;CN$7,'Bank-1S'!$J:$J,"&lt;="&amp;CN$8,'Bank-1S'!$AF:$AF,$O34,'Bank-1S'!$X:$X,$F34,'Bank-1S'!$Y:$Y,$G34),SUMIFS('Bank-1S'!$AE:$AE,'Bank-1S'!$J:$J,CN$8,'Bank-1S'!$AF:$AF,$O34,'Bank-1S'!$X:$X,$F34,'Bank-1S'!$Y:$Y,$G34))</f>
        <v>0</v>
      </c>
      <c r="CO34" s="179">
        <f>IF(CO$7&lt;&gt;"",SUMIFS('Bank-1S'!$AE:$AE,'Bank-1S'!$J:$J,"&gt;="&amp;CO$7,'Bank-1S'!$J:$J,"&lt;="&amp;CO$8,'Bank-1S'!$AF:$AF,$O34,'Bank-1S'!$X:$X,$F34,'Bank-1S'!$Y:$Y,$G34),SUMIFS('Bank-1S'!$AE:$AE,'Bank-1S'!$J:$J,CO$8,'Bank-1S'!$AF:$AF,$O34,'Bank-1S'!$X:$X,$F34,'Bank-1S'!$Y:$Y,$G34))</f>
        <v>0</v>
      </c>
      <c r="CP34" s="179">
        <f>IF(CP$7&lt;&gt;"",SUMIFS('Bank-1S'!$AE:$AE,'Bank-1S'!$J:$J,"&gt;="&amp;CP$7,'Bank-1S'!$J:$J,"&lt;="&amp;CP$8,'Bank-1S'!$AF:$AF,$O34,'Bank-1S'!$X:$X,$F34,'Bank-1S'!$Y:$Y,$G34),SUMIFS('Bank-1S'!$AE:$AE,'Bank-1S'!$J:$J,CP$8,'Bank-1S'!$AF:$AF,$O34,'Bank-1S'!$X:$X,$F34,'Bank-1S'!$Y:$Y,$G34))</f>
        <v>0</v>
      </c>
      <c r="CQ34" s="179">
        <f>IF(CQ$7&lt;&gt;"",SUMIFS('Bank-1S'!$AE:$AE,'Bank-1S'!$J:$J,"&gt;="&amp;CQ$7,'Bank-1S'!$J:$J,"&lt;="&amp;CQ$8,'Bank-1S'!$AF:$AF,$O34,'Bank-1S'!$X:$X,$F34,'Bank-1S'!$Y:$Y,$G34),SUMIFS('Bank-1S'!$AE:$AE,'Bank-1S'!$J:$J,CQ$8,'Bank-1S'!$AF:$AF,$O34,'Bank-1S'!$X:$X,$F34,'Bank-1S'!$Y:$Y,$G34))</f>
        <v>0</v>
      </c>
      <c r="CR34" s="179">
        <f>IF(CR$7&lt;&gt;"",SUMIFS('Bank-1S'!$AE:$AE,'Bank-1S'!$J:$J,"&gt;="&amp;CR$7,'Bank-1S'!$J:$J,"&lt;="&amp;CR$8,'Bank-1S'!$AF:$AF,$O34,'Bank-1S'!$X:$X,$F34,'Bank-1S'!$Y:$Y,$G34),SUMIFS('Bank-1S'!$AE:$AE,'Bank-1S'!$J:$J,CR$8,'Bank-1S'!$AF:$AF,$O34,'Bank-1S'!$X:$X,$F34,'Bank-1S'!$Y:$Y,$G34))</f>
        <v>0</v>
      </c>
      <c r="CS34" s="179">
        <f>IF(CS$7&lt;&gt;"",SUMIFS('Bank-1S'!$AE:$AE,'Bank-1S'!$J:$J,"&gt;="&amp;CS$7,'Bank-1S'!$J:$J,"&lt;="&amp;CS$8,'Bank-1S'!$AF:$AF,$O34,'Bank-1S'!$X:$X,$F34,'Bank-1S'!$Y:$Y,$G34),SUMIFS('Bank-1S'!$AE:$AE,'Bank-1S'!$J:$J,CS$8,'Bank-1S'!$AF:$AF,$O34,'Bank-1S'!$X:$X,$F34,'Bank-1S'!$Y:$Y,$G34))</f>
        <v>0</v>
      </c>
      <c r="CT34" s="179">
        <f>IF(CT$7&lt;&gt;"",SUMIFS('Bank-1S'!$AE:$AE,'Bank-1S'!$J:$J,"&gt;="&amp;CT$7,'Bank-1S'!$J:$J,"&lt;="&amp;CT$8,'Bank-1S'!$AF:$AF,$O34,'Bank-1S'!$X:$X,$F34,'Bank-1S'!$Y:$Y,$G34),SUMIFS('Bank-1S'!$AE:$AE,'Bank-1S'!$J:$J,CT$8,'Bank-1S'!$AF:$AF,$O34,'Bank-1S'!$X:$X,$F34,'Bank-1S'!$Y:$Y,$G34))</f>
        <v>0</v>
      </c>
      <c r="CU34" s="180">
        <f>IF(CU$7&lt;&gt;"",SUMIFS('Bank-1S'!$AE:$AE,'Bank-1S'!$J:$J,"&gt;="&amp;CU$7,'Bank-1S'!$J:$J,"&lt;="&amp;CU$8,'Bank-1S'!$AF:$AF,$O34,'Bank-1S'!$X:$X,$F34,'Bank-1S'!$Y:$Y,$G34),SUMIFS('Bank-1S'!$AE:$AE,'Bank-1S'!$J:$J,CU$8,'Bank-1S'!$AF:$AF,$O34,'Bank-1S'!$X:$X,$F34,'Bank-1S'!$Y:$Y,$G34))</f>
        <v>0</v>
      </c>
    </row>
    <row r="35" spans="1:99" s="181" customFormat="1" ht="10.199999999999999" x14ac:dyDescent="0.2">
      <c r="A35" s="172"/>
      <c r="B35" s="172"/>
      <c r="C35" s="172"/>
      <c r="D35" s="172"/>
      <c r="E35" s="191">
        <v>2</v>
      </c>
      <c r="F35" s="144" t="str">
        <f t="shared" ref="F35:F40" si="25">F32</f>
        <v>Оплаты поставщикам материалов и подрядчикам за изготовление</v>
      </c>
      <c r="G35" s="172" t="str">
        <f>lists!$AD$16</f>
        <v>Оплаты за упаковочный материал</v>
      </c>
      <c r="H35" s="172"/>
      <c r="I35" s="172"/>
      <c r="J35" s="172"/>
      <c r="K35" s="172"/>
      <c r="L35" s="172"/>
      <c r="M35" s="172"/>
      <c r="N35" s="173"/>
      <c r="O35" s="172" t="str">
        <f t="shared" si="22"/>
        <v>RUR</v>
      </c>
      <c r="P35" s="173"/>
      <c r="Q35" s="172"/>
      <c r="R35" s="261">
        <f t="shared" si="24"/>
        <v>0</v>
      </c>
      <c r="S35" s="172"/>
      <c r="T35" s="174"/>
      <c r="U35" s="175">
        <f t="shared" si="23"/>
        <v>0</v>
      </c>
      <c r="V35" s="176"/>
      <c r="W35" s="177"/>
      <c r="X35" s="178">
        <f>IF(X$7&lt;&gt;"",SUMIFS('Bank-1S'!$AE:$AE,'Bank-1S'!$J:$J,"&gt;="&amp;X$7,'Bank-1S'!$J:$J,"&lt;="&amp;X$8,'Bank-1S'!$AF:$AF,$O35,'Bank-1S'!$X:$X,$F35,'Bank-1S'!$Y:$Y,$G35),SUMIFS('Bank-1S'!$AE:$AE,'Bank-1S'!$J:$J,X$8,'Bank-1S'!$AF:$AF,$O35,'Bank-1S'!$X:$X,$F35,'Bank-1S'!$Y:$Y,$G35))</f>
        <v>0</v>
      </c>
      <c r="Y35" s="179">
        <f>IF(Y$7&lt;&gt;"",SUMIFS('Bank-1S'!$AE:$AE,'Bank-1S'!$J:$J,"&gt;="&amp;Y$7,'Bank-1S'!$J:$J,"&lt;="&amp;Y$8,'Bank-1S'!$AF:$AF,$O35,'Bank-1S'!$X:$X,$F35,'Bank-1S'!$Y:$Y,$G35),SUMIFS('Bank-1S'!$AE:$AE,'Bank-1S'!$J:$J,Y$8,'Bank-1S'!$AF:$AF,$O35,'Bank-1S'!$X:$X,$F35,'Bank-1S'!$Y:$Y,$G35))</f>
        <v>0</v>
      </c>
      <c r="Z35" s="179">
        <f>IF(Z$7&lt;&gt;"",SUMIFS('Bank-1S'!$AE:$AE,'Bank-1S'!$J:$J,"&gt;="&amp;Z$7,'Bank-1S'!$J:$J,"&lt;="&amp;Z$8,'Bank-1S'!$AF:$AF,$O35,'Bank-1S'!$X:$X,$F35,'Bank-1S'!$Y:$Y,$G35),SUMIFS('Bank-1S'!$AE:$AE,'Bank-1S'!$J:$J,Z$8,'Bank-1S'!$AF:$AF,$O35,'Bank-1S'!$X:$X,$F35,'Bank-1S'!$Y:$Y,$G35))</f>
        <v>0</v>
      </c>
      <c r="AA35" s="179">
        <f>IF(AA$7&lt;&gt;"",SUMIFS('Bank-1S'!$AE:$AE,'Bank-1S'!$J:$J,"&gt;="&amp;AA$7,'Bank-1S'!$J:$J,"&lt;="&amp;AA$8,'Bank-1S'!$AF:$AF,$O35,'Bank-1S'!$X:$X,$F35,'Bank-1S'!$Y:$Y,$G35),SUMIFS('Bank-1S'!$AE:$AE,'Bank-1S'!$J:$J,AA$8,'Bank-1S'!$AF:$AF,$O35,'Bank-1S'!$X:$X,$F35,'Bank-1S'!$Y:$Y,$G35))</f>
        <v>0</v>
      </c>
      <c r="AB35" s="179">
        <f>IF(AB$7&lt;&gt;"",SUMIFS('Bank-1S'!$AE:$AE,'Bank-1S'!$J:$J,"&gt;="&amp;AB$7,'Bank-1S'!$J:$J,"&lt;="&amp;AB$8,'Bank-1S'!$AF:$AF,$O35,'Bank-1S'!$X:$X,$F35,'Bank-1S'!$Y:$Y,$G35),SUMIFS('Bank-1S'!$AE:$AE,'Bank-1S'!$J:$J,AB$8,'Bank-1S'!$AF:$AF,$O35,'Bank-1S'!$X:$X,$F35,'Bank-1S'!$Y:$Y,$G35))</f>
        <v>0</v>
      </c>
      <c r="AC35" s="179">
        <f>IF(AC$7&lt;&gt;"",SUMIFS('Bank-1S'!$AE:$AE,'Bank-1S'!$J:$J,"&gt;="&amp;AC$7,'Bank-1S'!$J:$J,"&lt;="&amp;AC$8,'Bank-1S'!$AF:$AF,$O35,'Bank-1S'!$X:$X,$F35,'Bank-1S'!$Y:$Y,$G35),SUMIFS('Bank-1S'!$AE:$AE,'Bank-1S'!$J:$J,AC$8,'Bank-1S'!$AF:$AF,$O35,'Bank-1S'!$X:$X,$F35,'Bank-1S'!$Y:$Y,$G35))</f>
        <v>0</v>
      </c>
      <c r="AD35" s="179">
        <f>IF(AD$7&lt;&gt;"",SUMIFS('Bank-1S'!$AE:$AE,'Bank-1S'!$J:$J,"&gt;="&amp;AD$7,'Bank-1S'!$J:$J,"&lt;="&amp;AD$8,'Bank-1S'!$AF:$AF,$O35,'Bank-1S'!$X:$X,$F35,'Bank-1S'!$Y:$Y,$G35),SUMIFS('Bank-1S'!$AE:$AE,'Bank-1S'!$J:$J,AD$8,'Bank-1S'!$AF:$AF,$O35,'Bank-1S'!$X:$X,$F35,'Bank-1S'!$Y:$Y,$G35))</f>
        <v>0</v>
      </c>
      <c r="AE35" s="179">
        <f>IF(AE$7&lt;&gt;"",SUMIFS('Bank-1S'!$AE:$AE,'Bank-1S'!$J:$J,"&gt;="&amp;AE$7,'Bank-1S'!$J:$J,"&lt;="&amp;AE$8,'Bank-1S'!$AF:$AF,$O35,'Bank-1S'!$X:$X,$F35,'Bank-1S'!$Y:$Y,$G35),SUMIFS('Bank-1S'!$AE:$AE,'Bank-1S'!$J:$J,AE$8,'Bank-1S'!$AF:$AF,$O35,'Bank-1S'!$X:$X,$F35,'Bank-1S'!$Y:$Y,$G35))</f>
        <v>0</v>
      </c>
      <c r="AF35" s="179">
        <f>IF(AF$7&lt;&gt;"",SUMIFS('Bank-1S'!$AE:$AE,'Bank-1S'!$J:$J,"&gt;="&amp;AF$7,'Bank-1S'!$J:$J,"&lt;="&amp;AF$8,'Bank-1S'!$AF:$AF,$O35,'Bank-1S'!$X:$X,$F35,'Bank-1S'!$Y:$Y,$G35),SUMIFS('Bank-1S'!$AE:$AE,'Bank-1S'!$J:$J,AF$8,'Bank-1S'!$AF:$AF,$O35,'Bank-1S'!$X:$X,$F35,'Bank-1S'!$Y:$Y,$G35))</f>
        <v>0</v>
      </c>
      <c r="AG35" s="179">
        <f>IF(AG$7&lt;&gt;"",SUMIFS('Bank-1S'!$AE:$AE,'Bank-1S'!$J:$J,"&gt;="&amp;AG$7,'Bank-1S'!$J:$J,"&lt;="&amp;AG$8,'Bank-1S'!$AF:$AF,$O35,'Bank-1S'!$X:$X,$F35,'Bank-1S'!$Y:$Y,$G35),SUMIFS('Bank-1S'!$AE:$AE,'Bank-1S'!$J:$J,AG$8,'Bank-1S'!$AF:$AF,$O35,'Bank-1S'!$X:$X,$F35,'Bank-1S'!$Y:$Y,$G35))</f>
        <v>0</v>
      </c>
      <c r="AH35" s="179">
        <f>IF(AH$7&lt;&gt;"",SUMIFS('Bank-1S'!$AE:$AE,'Bank-1S'!$J:$J,"&gt;="&amp;AH$7,'Bank-1S'!$J:$J,"&lt;="&amp;AH$8,'Bank-1S'!$AF:$AF,$O35,'Bank-1S'!$X:$X,$F35,'Bank-1S'!$Y:$Y,$G35),SUMIFS('Bank-1S'!$AE:$AE,'Bank-1S'!$J:$J,AH$8,'Bank-1S'!$AF:$AF,$O35,'Bank-1S'!$X:$X,$F35,'Bank-1S'!$Y:$Y,$G35))</f>
        <v>0</v>
      </c>
      <c r="AI35" s="179">
        <f>IF(AI$7&lt;&gt;"",SUMIFS('Bank-1S'!$AE:$AE,'Bank-1S'!$J:$J,"&gt;="&amp;AI$7,'Bank-1S'!$J:$J,"&lt;="&amp;AI$8,'Bank-1S'!$AF:$AF,$O35,'Bank-1S'!$X:$X,$F35,'Bank-1S'!$Y:$Y,$G35),SUMIFS('Bank-1S'!$AE:$AE,'Bank-1S'!$J:$J,AI$8,'Bank-1S'!$AF:$AF,$O35,'Bank-1S'!$X:$X,$F35,'Bank-1S'!$Y:$Y,$G35))</f>
        <v>0</v>
      </c>
      <c r="AJ35" s="179">
        <f>IF(AJ$7&lt;&gt;"",SUMIFS('Bank-1S'!$AE:$AE,'Bank-1S'!$J:$J,"&gt;="&amp;AJ$7,'Bank-1S'!$J:$J,"&lt;="&amp;AJ$8,'Bank-1S'!$AF:$AF,$O35,'Bank-1S'!$X:$X,$F35,'Bank-1S'!$Y:$Y,$G35),SUMIFS('Bank-1S'!$AE:$AE,'Bank-1S'!$J:$J,AJ$8,'Bank-1S'!$AF:$AF,$O35,'Bank-1S'!$X:$X,$F35,'Bank-1S'!$Y:$Y,$G35))</f>
        <v>0</v>
      </c>
      <c r="AK35" s="179">
        <f>IF(AK$7&lt;&gt;"",SUMIFS('Bank-1S'!$AE:$AE,'Bank-1S'!$J:$J,"&gt;="&amp;AK$7,'Bank-1S'!$J:$J,"&lt;="&amp;AK$8,'Bank-1S'!$AF:$AF,$O35,'Bank-1S'!$X:$X,$F35,'Bank-1S'!$Y:$Y,$G35),SUMIFS('Bank-1S'!$AE:$AE,'Bank-1S'!$J:$J,AK$8,'Bank-1S'!$AF:$AF,$O35,'Bank-1S'!$X:$X,$F35,'Bank-1S'!$Y:$Y,$G35))</f>
        <v>0</v>
      </c>
      <c r="AL35" s="179">
        <f>IF(AL$7&lt;&gt;"",SUMIFS('Bank-1S'!$AE:$AE,'Bank-1S'!$J:$J,"&gt;="&amp;AL$7,'Bank-1S'!$J:$J,"&lt;="&amp;AL$8,'Bank-1S'!$AF:$AF,$O35,'Bank-1S'!$X:$X,$F35,'Bank-1S'!$Y:$Y,$G35),SUMIFS('Bank-1S'!$AE:$AE,'Bank-1S'!$J:$J,AL$8,'Bank-1S'!$AF:$AF,$O35,'Bank-1S'!$X:$X,$F35,'Bank-1S'!$Y:$Y,$G35))</f>
        <v>0</v>
      </c>
      <c r="AM35" s="179">
        <f>IF(AM$7&lt;&gt;"",SUMIFS('Bank-1S'!$AE:$AE,'Bank-1S'!$J:$J,"&gt;="&amp;AM$7,'Bank-1S'!$J:$J,"&lt;="&amp;AM$8,'Bank-1S'!$AF:$AF,$O35,'Bank-1S'!$X:$X,$F35,'Bank-1S'!$Y:$Y,$G35),SUMIFS('Bank-1S'!$AE:$AE,'Bank-1S'!$J:$J,AM$8,'Bank-1S'!$AF:$AF,$O35,'Bank-1S'!$X:$X,$F35,'Bank-1S'!$Y:$Y,$G35))</f>
        <v>0</v>
      </c>
      <c r="AN35" s="179">
        <f>IF(AN$7&lt;&gt;"",SUMIFS('Bank-1S'!$AE:$AE,'Bank-1S'!$J:$J,"&gt;="&amp;AN$7,'Bank-1S'!$J:$J,"&lt;="&amp;AN$8,'Bank-1S'!$AF:$AF,$O35,'Bank-1S'!$X:$X,$F35,'Bank-1S'!$Y:$Y,$G35),SUMIFS('Bank-1S'!$AE:$AE,'Bank-1S'!$J:$J,AN$8,'Bank-1S'!$AF:$AF,$O35,'Bank-1S'!$X:$X,$F35,'Bank-1S'!$Y:$Y,$G35))</f>
        <v>0</v>
      </c>
      <c r="AO35" s="179">
        <f>IF(AO$7&lt;&gt;"",SUMIFS('Bank-1S'!$AE:$AE,'Bank-1S'!$J:$J,"&gt;="&amp;AO$7,'Bank-1S'!$J:$J,"&lt;="&amp;AO$8,'Bank-1S'!$AF:$AF,$O35,'Bank-1S'!$X:$X,$F35,'Bank-1S'!$Y:$Y,$G35),SUMIFS('Bank-1S'!$AE:$AE,'Bank-1S'!$J:$J,AO$8,'Bank-1S'!$AF:$AF,$O35,'Bank-1S'!$X:$X,$F35,'Bank-1S'!$Y:$Y,$G35))</f>
        <v>0</v>
      </c>
      <c r="AP35" s="179">
        <f>IF(AP$7&lt;&gt;"",SUMIFS('Bank-1S'!$AE:$AE,'Bank-1S'!$J:$J,"&gt;="&amp;AP$7,'Bank-1S'!$J:$J,"&lt;="&amp;AP$8,'Bank-1S'!$AF:$AF,$O35,'Bank-1S'!$X:$X,$F35,'Bank-1S'!$Y:$Y,$G35),SUMIFS('Bank-1S'!$AE:$AE,'Bank-1S'!$J:$J,AP$8,'Bank-1S'!$AF:$AF,$O35,'Bank-1S'!$X:$X,$F35,'Bank-1S'!$Y:$Y,$G35))</f>
        <v>0</v>
      </c>
      <c r="AQ35" s="179">
        <f>IF(AQ$7&lt;&gt;"",SUMIFS('Bank-1S'!$AE:$AE,'Bank-1S'!$J:$J,"&gt;="&amp;AQ$7,'Bank-1S'!$J:$J,"&lt;="&amp;AQ$8,'Bank-1S'!$AF:$AF,$O35,'Bank-1S'!$X:$X,$F35,'Bank-1S'!$Y:$Y,$G35),SUMIFS('Bank-1S'!$AE:$AE,'Bank-1S'!$J:$J,AQ$8,'Bank-1S'!$AF:$AF,$O35,'Bank-1S'!$X:$X,$F35,'Bank-1S'!$Y:$Y,$G35))</f>
        <v>0</v>
      </c>
      <c r="AR35" s="179">
        <f>IF(AR$7&lt;&gt;"",SUMIFS('Bank-1S'!$AE:$AE,'Bank-1S'!$J:$J,"&gt;="&amp;AR$7,'Bank-1S'!$J:$J,"&lt;="&amp;AR$8,'Bank-1S'!$AF:$AF,$O35,'Bank-1S'!$X:$X,$F35,'Bank-1S'!$Y:$Y,$G35),SUMIFS('Bank-1S'!$AE:$AE,'Bank-1S'!$J:$J,AR$8,'Bank-1S'!$AF:$AF,$O35,'Bank-1S'!$X:$X,$F35,'Bank-1S'!$Y:$Y,$G35))</f>
        <v>0</v>
      </c>
      <c r="AS35" s="179">
        <f>IF(AS$7&lt;&gt;"",SUMIFS('Bank-1S'!$AE:$AE,'Bank-1S'!$J:$J,"&gt;="&amp;AS$7,'Bank-1S'!$J:$J,"&lt;="&amp;AS$8,'Bank-1S'!$AF:$AF,$O35,'Bank-1S'!$X:$X,$F35,'Bank-1S'!$Y:$Y,$G35),SUMIFS('Bank-1S'!$AE:$AE,'Bank-1S'!$J:$J,AS$8,'Bank-1S'!$AF:$AF,$O35,'Bank-1S'!$X:$X,$F35,'Bank-1S'!$Y:$Y,$G35))</f>
        <v>0</v>
      </c>
      <c r="AT35" s="179">
        <f>IF(AT$7&lt;&gt;"",SUMIFS('Bank-1S'!$AE:$AE,'Bank-1S'!$J:$J,"&gt;="&amp;AT$7,'Bank-1S'!$J:$J,"&lt;="&amp;AT$8,'Bank-1S'!$AF:$AF,$O35,'Bank-1S'!$X:$X,$F35,'Bank-1S'!$Y:$Y,$G35),SUMIFS('Bank-1S'!$AE:$AE,'Bank-1S'!$J:$J,AT$8,'Bank-1S'!$AF:$AF,$O35,'Bank-1S'!$X:$X,$F35,'Bank-1S'!$Y:$Y,$G35))</f>
        <v>0</v>
      </c>
      <c r="AU35" s="179">
        <f>IF(AU$7&lt;&gt;"",SUMIFS('Bank-1S'!$AE:$AE,'Bank-1S'!$J:$J,"&gt;="&amp;AU$7,'Bank-1S'!$J:$J,"&lt;="&amp;AU$8,'Bank-1S'!$AF:$AF,$O35,'Bank-1S'!$X:$X,$F35,'Bank-1S'!$Y:$Y,$G35),SUMIFS('Bank-1S'!$AE:$AE,'Bank-1S'!$J:$J,AU$8,'Bank-1S'!$AF:$AF,$O35,'Bank-1S'!$X:$X,$F35,'Bank-1S'!$Y:$Y,$G35))</f>
        <v>0</v>
      </c>
      <c r="AV35" s="179">
        <f>IF(AV$7&lt;&gt;"",SUMIFS('Bank-1S'!$AE:$AE,'Bank-1S'!$J:$J,"&gt;="&amp;AV$7,'Bank-1S'!$J:$J,"&lt;="&amp;AV$8,'Bank-1S'!$AF:$AF,$O35,'Bank-1S'!$X:$X,$F35,'Bank-1S'!$Y:$Y,$G35),SUMIFS('Bank-1S'!$AE:$AE,'Bank-1S'!$J:$J,AV$8,'Bank-1S'!$AF:$AF,$O35,'Bank-1S'!$X:$X,$F35,'Bank-1S'!$Y:$Y,$G35))</f>
        <v>0</v>
      </c>
      <c r="AW35" s="179">
        <f>IF(AW$7&lt;&gt;"",SUMIFS('Bank-1S'!$AE:$AE,'Bank-1S'!$J:$J,"&gt;="&amp;AW$7,'Bank-1S'!$J:$J,"&lt;="&amp;AW$8,'Bank-1S'!$AF:$AF,$O35,'Bank-1S'!$X:$X,$F35,'Bank-1S'!$Y:$Y,$G35),SUMIFS('Bank-1S'!$AE:$AE,'Bank-1S'!$J:$J,AW$8,'Bank-1S'!$AF:$AF,$O35,'Bank-1S'!$X:$X,$F35,'Bank-1S'!$Y:$Y,$G35))</f>
        <v>0</v>
      </c>
      <c r="AX35" s="179">
        <f>IF(AX$7&lt;&gt;"",SUMIFS('Bank-1S'!$AE:$AE,'Bank-1S'!$J:$J,"&gt;="&amp;AX$7,'Bank-1S'!$J:$J,"&lt;="&amp;AX$8,'Bank-1S'!$AF:$AF,$O35,'Bank-1S'!$X:$X,$F35,'Bank-1S'!$Y:$Y,$G35),SUMIFS('Bank-1S'!$AE:$AE,'Bank-1S'!$J:$J,AX$8,'Bank-1S'!$AF:$AF,$O35,'Bank-1S'!$X:$X,$F35,'Bank-1S'!$Y:$Y,$G35))</f>
        <v>0</v>
      </c>
      <c r="AY35" s="179">
        <f>IF(AY$7&lt;&gt;"",SUMIFS('Bank-1S'!$AE:$AE,'Bank-1S'!$J:$J,"&gt;="&amp;AY$7,'Bank-1S'!$J:$J,"&lt;="&amp;AY$8,'Bank-1S'!$AF:$AF,$O35,'Bank-1S'!$X:$X,$F35,'Bank-1S'!$Y:$Y,$G35),SUMIFS('Bank-1S'!$AE:$AE,'Bank-1S'!$J:$J,AY$8,'Bank-1S'!$AF:$AF,$O35,'Bank-1S'!$X:$X,$F35,'Bank-1S'!$Y:$Y,$G35))</f>
        <v>0</v>
      </c>
      <c r="AZ35" s="179">
        <f>IF(AZ$7&lt;&gt;"",SUMIFS('Bank-1S'!$AE:$AE,'Bank-1S'!$J:$J,"&gt;="&amp;AZ$7,'Bank-1S'!$J:$J,"&lt;="&amp;AZ$8,'Bank-1S'!$AF:$AF,$O35,'Bank-1S'!$X:$X,$F35,'Bank-1S'!$Y:$Y,$G35),SUMIFS('Bank-1S'!$AE:$AE,'Bank-1S'!$J:$J,AZ$8,'Bank-1S'!$AF:$AF,$O35,'Bank-1S'!$X:$X,$F35,'Bank-1S'!$Y:$Y,$G35))</f>
        <v>0</v>
      </c>
      <c r="BA35" s="179">
        <f>IF(BA$7&lt;&gt;"",SUMIFS('Bank-1S'!$AE:$AE,'Bank-1S'!$J:$J,"&gt;="&amp;BA$7,'Bank-1S'!$J:$J,"&lt;="&amp;BA$8,'Bank-1S'!$AF:$AF,$O35,'Bank-1S'!$X:$X,$F35,'Bank-1S'!$Y:$Y,$G35),SUMIFS('Bank-1S'!$AE:$AE,'Bank-1S'!$J:$J,BA$8,'Bank-1S'!$AF:$AF,$O35,'Bank-1S'!$X:$X,$F35,'Bank-1S'!$Y:$Y,$G35))</f>
        <v>0</v>
      </c>
      <c r="BB35" s="179">
        <f>IF(BB$7&lt;&gt;"",SUMIFS('Bank-1S'!$AE:$AE,'Bank-1S'!$J:$J,"&gt;="&amp;BB$7,'Bank-1S'!$J:$J,"&lt;="&amp;BB$8,'Bank-1S'!$AF:$AF,$O35,'Bank-1S'!$X:$X,$F35,'Bank-1S'!$Y:$Y,$G35),SUMIFS('Bank-1S'!$AE:$AE,'Bank-1S'!$J:$J,BB$8,'Bank-1S'!$AF:$AF,$O35,'Bank-1S'!$X:$X,$F35,'Bank-1S'!$Y:$Y,$G35))</f>
        <v>0</v>
      </c>
      <c r="BC35" s="179">
        <f>IF(BC$7&lt;&gt;"",SUMIFS('Bank-1S'!$AE:$AE,'Bank-1S'!$J:$J,"&gt;="&amp;BC$7,'Bank-1S'!$J:$J,"&lt;="&amp;BC$8,'Bank-1S'!$AF:$AF,$O35,'Bank-1S'!$X:$X,$F35,'Bank-1S'!$Y:$Y,$G35),SUMIFS('Bank-1S'!$AE:$AE,'Bank-1S'!$J:$J,BC$8,'Bank-1S'!$AF:$AF,$O35,'Bank-1S'!$X:$X,$F35,'Bank-1S'!$Y:$Y,$G35))</f>
        <v>0</v>
      </c>
      <c r="BD35" s="179">
        <f>IF(BD$7&lt;&gt;"",SUMIFS('Bank-1S'!$AE:$AE,'Bank-1S'!$J:$J,"&gt;="&amp;BD$7,'Bank-1S'!$J:$J,"&lt;="&amp;BD$8,'Bank-1S'!$AF:$AF,$O35,'Bank-1S'!$X:$X,$F35,'Bank-1S'!$Y:$Y,$G35),SUMIFS('Bank-1S'!$AE:$AE,'Bank-1S'!$J:$J,BD$8,'Bank-1S'!$AF:$AF,$O35,'Bank-1S'!$X:$X,$F35,'Bank-1S'!$Y:$Y,$G35))</f>
        <v>0</v>
      </c>
      <c r="BE35" s="179">
        <f>IF(BE$7&lt;&gt;"",SUMIFS('Bank-1S'!$AE:$AE,'Bank-1S'!$J:$J,"&gt;="&amp;BE$7,'Bank-1S'!$J:$J,"&lt;="&amp;BE$8,'Bank-1S'!$AF:$AF,$O35,'Bank-1S'!$X:$X,$F35,'Bank-1S'!$Y:$Y,$G35),SUMIFS('Bank-1S'!$AE:$AE,'Bank-1S'!$J:$J,BE$8,'Bank-1S'!$AF:$AF,$O35,'Bank-1S'!$X:$X,$F35,'Bank-1S'!$Y:$Y,$G35))</f>
        <v>0</v>
      </c>
      <c r="BF35" s="179">
        <f>IF(BF$7&lt;&gt;"",SUMIFS('Bank-1S'!$AE:$AE,'Bank-1S'!$J:$J,"&gt;="&amp;BF$7,'Bank-1S'!$J:$J,"&lt;="&amp;BF$8,'Bank-1S'!$AF:$AF,$O35,'Bank-1S'!$X:$X,$F35,'Bank-1S'!$Y:$Y,$G35),SUMIFS('Bank-1S'!$AE:$AE,'Bank-1S'!$J:$J,BF$8,'Bank-1S'!$AF:$AF,$O35,'Bank-1S'!$X:$X,$F35,'Bank-1S'!$Y:$Y,$G35))</f>
        <v>0</v>
      </c>
      <c r="BG35" s="179">
        <f>IF(BG$7&lt;&gt;"",SUMIFS('Bank-1S'!$AE:$AE,'Bank-1S'!$J:$J,"&gt;="&amp;BG$7,'Bank-1S'!$J:$J,"&lt;="&amp;BG$8,'Bank-1S'!$AF:$AF,$O35,'Bank-1S'!$X:$X,$F35,'Bank-1S'!$Y:$Y,$G35),SUMIFS('Bank-1S'!$AE:$AE,'Bank-1S'!$J:$J,BG$8,'Bank-1S'!$AF:$AF,$O35,'Bank-1S'!$X:$X,$F35,'Bank-1S'!$Y:$Y,$G35))</f>
        <v>0</v>
      </c>
      <c r="BH35" s="179">
        <f>IF(BH$7&lt;&gt;"",SUMIFS('Bank-1S'!$AE:$AE,'Bank-1S'!$J:$J,"&gt;="&amp;BH$7,'Bank-1S'!$J:$J,"&lt;="&amp;BH$8,'Bank-1S'!$AF:$AF,$O35,'Bank-1S'!$X:$X,$F35,'Bank-1S'!$Y:$Y,$G35),SUMIFS('Bank-1S'!$AE:$AE,'Bank-1S'!$J:$J,BH$8,'Bank-1S'!$AF:$AF,$O35,'Bank-1S'!$X:$X,$F35,'Bank-1S'!$Y:$Y,$G35))</f>
        <v>0</v>
      </c>
      <c r="BI35" s="179">
        <f>IF(BI$7&lt;&gt;"",SUMIFS('Bank-1S'!$AE:$AE,'Bank-1S'!$J:$J,"&gt;="&amp;BI$7,'Bank-1S'!$J:$J,"&lt;="&amp;BI$8,'Bank-1S'!$AF:$AF,$O35,'Bank-1S'!$X:$X,$F35,'Bank-1S'!$Y:$Y,$G35),SUMIFS('Bank-1S'!$AE:$AE,'Bank-1S'!$J:$J,BI$8,'Bank-1S'!$AF:$AF,$O35,'Bank-1S'!$X:$X,$F35,'Bank-1S'!$Y:$Y,$G35))</f>
        <v>0</v>
      </c>
      <c r="BJ35" s="179">
        <f>IF(BJ$7&lt;&gt;"",SUMIFS('Bank-1S'!$AE:$AE,'Bank-1S'!$J:$J,"&gt;="&amp;BJ$7,'Bank-1S'!$J:$J,"&lt;="&amp;BJ$8,'Bank-1S'!$AF:$AF,$O35,'Bank-1S'!$X:$X,$F35,'Bank-1S'!$Y:$Y,$G35),SUMIFS('Bank-1S'!$AE:$AE,'Bank-1S'!$J:$J,BJ$8,'Bank-1S'!$AF:$AF,$O35,'Bank-1S'!$X:$X,$F35,'Bank-1S'!$Y:$Y,$G35))</f>
        <v>0</v>
      </c>
      <c r="BK35" s="179">
        <f>IF(BK$7&lt;&gt;"",SUMIFS('Bank-1S'!$AE:$AE,'Bank-1S'!$J:$J,"&gt;="&amp;BK$7,'Bank-1S'!$J:$J,"&lt;="&amp;BK$8,'Bank-1S'!$AF:$AF,$O35,'Bank-1S'!$X:$X,$F35,'Bank-1S'!$Y:$Y,$G35),SUMIFS('Bank-1S'!$AE:$AE,'Bank-1S'!$J:$J,BK$8,'Bank-1S'!$AF:$AF,$O35,'Bank-1S'!$X:$X,$F35,'Bank-1S'!$Y:$Y,$G35))</f>
        <v>0</v>
      </c>
      <c r="BL35" s="179">
        <f>IF(BL$7&lt;&gt;"",SUMIFS('Bank-1S'!$AE:$AE,'Bank-1S'!$J:$J,"&gt;="&amp;BL$7,'Bank-1S'!$J:$J,"&lt;="&amp;BL$8,'Bank-1S'!$AF:$AF,$O35,'Bank-1S'!$X:$X,$F35,'Bank-1S'!$Y:$Y,$G35),SUMIFS('Bank-1S'!$AE:$AE,'Bank-1S'!$J:$J,BL$8,'Bank-1S'!$AF:$AF,$O35,'Bank-1S'!$X:$X,$F35,'Bank-1S'!$Y:$Y,$G35))</f>
        <v>0</v>
      </c>
      <c r="BM35" s="179">
        <f>IF(BM$7&lt;&gt;"",SUMIFS('Bank-1S'!$AE:$AE,'Bank-1S'!$J:$J,"&gt;="&amp;BM$7,'Bank-1S'!$J:$J,"&lt;="&amp;BM$8,'Bank-1S'!$AF:$AF,$O35,'Bank-1S'!$X:$X,$F35,'Bank-1S'!$Y:$Y,$G35),SUMIFS('Bank-1S'!$AE:$AE,'Bank-1S'!$J:$J,BM$8,'Bank-1S'!$AF:$AF,$O35,'Bank-1S'!$X:$X,$F35,'Bank-1S'!$Y:$Y,$G35))</f>
        <v>0</v>
      </c>
      <c r="BN35" s="179">
        <f>IF(BN$7&lt;&gt;"",SUMIFS('Bank-1S'!$AE:$AE,'Bank-1S'!$J:$J,"&gt;="&amp;BN$7,'Bank-1S'!$J:$J,"&lt;="&amp;BN$8,'Bank-1S'!$AF:$AF,$O35,'Bank-1S'!$X:$X,$F35,'Bank-1S'!$Y:$Y,$G35),SUMIFS('Bank-1S'!$AE:$AE,'Bank-1S'!$J:$J,BN$8,'Bank-1S'!$AF:$AF,$O35,'Bank-1S'!$X:$X,$F35,'Bank-1S'!$Y:$Y,$G35))</f>
        <v>0</v>
      </c>
      <c r="BO35" s="179">
        <f>IF(BO$7&lt;&gt;"",SUMIFS('Bank-1S'!$AE:$AE,'Bank-1S'!$J:$J,"&gt;="&amp;BO$7,'Bank-1S'!$J:$J,"&lt;="&amp;BO$8,'Bank-1S'!$AF:$AF,$O35,'Bank-1S'!$X:$X,$F35,'Bank-1S'!$Y:$Y,$G35),SUMIFS('Bank-1S'!$AE:$AE,'Bank-1S'!$J:$J,BO$8,'Bank-1S'!$AF:$AF,$O35,'Bank-1S'!$X:$X,$F35,'Bank-1S'!$Y:$Y,$G35))</f>
        <v>0</v>
      </c>
      <c r="BP35" s="179">
        <f>IF(BP$7&lt;&gt;"",SUMIFS('Bank-1S'!$AE:$AE,'Bank-1S'!$J:$J,"&gt;="&amp;BP$7,'Bank-1S'!$J:$J,"&lt;="&amp;BP$8,'Bank-1S'!$AF:$AF,$O35,'Bank-1S'!$X:$X,$F35,'Bank-1S'!$Y:$Y,$G35),SUMIFS('Bank-1S'!$AE:$AE,'Bank-1S'!$J:$J,BP$8,'Bank-1S'!$AF:$AF,$O35,'Bank-1S'!$X:$X,$F35,'Bank-1S'!$Y:$Y,$G35))</f>
        <v>0</v>
      </c>
      <c r="BQ35" s="179">
        <f>IF(BQ$7&lt;&gt;"",SUMIFS('Bank-1S'!$AE:$AE,'Bank-1S'!$J:$J,"&gt;="&amp;BQ$7,'Bank-1S'!$J:$J,"&lt;="&amp;BQ$8,'Bank-1S'!$AF:$AF,$O35,'Bank-1S'!$X:$X,$F35,'Bank-1S'!$Y:$Y,$G35),SUMIFS('Bank-1S'!$AE:$AE,'Bank-1S'!$J:$J,BQ$8,'Bank-1S'!$AF:$AF,$O35,'Bank-1S'!$X:$X,$F35,'Bank-1S'!$Y:$Y,$G35))</f>
        <v>0</v>
      </c>
      <c r="BR35" s="179">
        <f>IF(BR$7&lt;&gt;"",SUMIFS('Bank-1S'!$AE:$AE,'Bank-1S'!$J:$J,"&gt;="&amp;BR$7,'Bank-1S'!$J:$J,"&lt;="&amp;BR$8,'Bank-1S'!$AF:$AF,$O35,'Bank-1S'!$X:$X,$F35,'Bank-1S'!$Y:$Y,$G35),SUMIFS('Bank-1S'!$AE:$AE,'Bank-1S'!$J:$J,BR$8,'Bank-1S'!$AF:$AF,$O35,'Bank-1S'!$X:$X,$F35,'Bank-1S'!$Y:$Y,$G35))</f>
        <v>0</v>
      </c>
      <c r="BS35" s="179">
        <f>IF(BS$7&lt;&gt;"",SUMIFS('Bank-1S'!$AE:$AE,'Bank-1S'!$J:$J,"&gt;="&amp;BS$7,'Bank-1S'!$J:$J,"&lt;="&amp;BS$8,'Bank-1S'!$AF:$AF,$O35,'Bank-1S'!$X:$X,$F35,'Bank-1S'!$Y:$Y,$G35),SUMIFS('Bank-1S'!$AE:$AE,'Bank-1S'!$J:$J,BS$8,'Bank-1S'!$AF:$AF,$O35,'Bank-1S'!$X:$X,$F35,'Bank-1S'!$Y:$Y,$G35))</f>
        <v>0</v>
      </c>
      <c r="BT35" s="179">
        <f>IF(BT$7&lt;&gt;"",SUMIFS('Bank-1S'!$AE:$AE,'Bank-1S'!$J:$J,"&gt;="&amp;BT$7,'Bank-1S'!$J:$J,"&lt;="&amp;BT$8,'Bank-1S'!$AF:$AF,$O35,'Bank-1S'!$X:$X,$F35,'Bank-1S'!$Y:$Y,$G35),SUMIFS('Bank-1S'!$AE:$AE,'Bank-1S'!$J:$J,BT$8,'Bank-1S'!$AF:$AF,$O35,'Bank-1S'!$X:$X,$F35,'Bank-1S'!$Y:$Y,$G35))</f>
        <v>0</v>
      </c>
      <c r="BU35" s="179">
        <f>IF(BU$7&lt;&gt;"",SUMIFS('Bank-1S'!$AE:$AE,'Bank-1S'!$J:$J,"&gt;="&amp;BU$7,'Bank-1S'!$J:$J,"&lt;="&amp;BU$8,'Bank-1S'!$AF:$AF,$O35,'Bank-1S'!$X:$X,$F35,'Bank-1S'!$Y:$Y,$G35),SUMIFS('Bank-1S'!$AE:$AE,'Bank-1S'!$J:$J,BU$8,'Bank-1S'!$AF:$AF,$O35,'Bank-1S'!$X:$X,$F35,'Bank-1S'!$Y:$Y,$G35))</f>
        <v>0</v>
      </c>
      <c r="BV35" s="179">
        <f>IF(BV$7&lt;&gt;"",SUMIFS('Bank-1S'!$AE:$AE,'Bank-1S'!$J:$J,"&gt;="&amp;BV$7,'Bank-1S'!$J:$J,"&lt;="&amp;BV$8,'Bank-1S'!$AF:$AF,$O35,'Bank-1S'!$X:$X,$F35,'Bank-1S'!$Y:$Y,$G35),SUMIFS('Bank-1S'!$AE:$AE,'Bank-1S'!$J:$J,BV$8,'Bank-1S'!$AF:$AF,$O35,'Bank-1S'!$X:$X,$F35,'Bank-1S'!$Y:$Y,$G35))</f>
        <v>0</v>
      </c>
      <c r="BW35" s="179">
        <f>IF(BW$7&lt;&gt;"",SUMIFS('Bank-1S'!$AE:$AE,'Bank-1S'!$J:$J,"&gt;="&amp;BW$7,'Bank-1S'!$J:$J,"&lt;="&amp;BW$8,'Bank-1S'!$AF:$AF,$O35,'Bank-1S'!$X:$X,$F35,'Bank-1S'!$Y:$Y,$G35),SUMIFS('Bank-1S'!$AE:$AE,'Bank-1S'!$J:$J,BW$8,'Bank-1S'!$AF:$AF,$O35,'Bank-1S'!$X:$X,$F35,'Bank-1S'!$Y:$Y,$G35))</f>
        <v>0</v>
      </c>
      <c r="BX35" s="179">
        <f>IF(BX$7&lt;&gt;"",SUMIFS('Bank-1S'!$AE:$AE,'Bank-1S'!$J:$J,"&gt;="&amp;BX$7,'Bank-1S'!$J:$J,"&lt;="&amp;BX$8,'Bank-1S'!$AF:$AF,$O35,'Bank-1S'!$X:$X,$F35,'Bank-1S'!$Y:$Y,$G35),SUMIFS('Bank-1S'!$AE:$AE,'Bank-1S'!$J:$J,BX$8,'Bank-1S'!$AF:$AF,$O35,'Bank-1S'!$X:$X,$F35,'Bank-1S'!$Y:$Y,$G35))</f>
        <v>0</v>
      </c>
      <c r="BY35" s="179">
        <f>IF(BY$7&lt;&gt;"",SUMIFS('Bank-1S'!$AE:$AE,'Bank-1S'!$J:$J,"&gt;="&amp;BY$7,'Bank-1S'!$J:$J,"&lt;="&amp;BY$8,'Bank-1S'!$AF:$AF,$O35,'Bank-1S'!$X:$X,$F35,'Bank-1S'!$Y:$Y,$G35),SUMIFS('Bank-1S'!$AE:$AE,'Bank-1S'!$J:$J,BY$8,'Bank-1S'!$AF:$AF,$O35,'Bank-1S'!$X:$X,$F35,'Bank-1S'!$Y:$Y,$G35))</f>
        <v>0</v>
      </c>
      <c r="BZ35" s="179">
        <f>IF(BZ$7&lt;&gt;"",SUMIFS('Bank-1S'!$AE:$AE,'Bank-1S'!$J:$J,"&gt;="&amp;BZ$7,'Bank-1S'!$J:$J,"&lt;="&amp;BZ$8,'Bank-1S'!$AF:$AF,$O35,'Bank-1S'!$X:$X,$F35,'Bank-1S'!$Y:$Y,$G35),SUMIFS('Bank-1S'!$AE:$AE,'Bank-1S'!$J:$J,BZ$8,'Bank-1S'!$AF:$AF,$O35,'Bank-1S'!$X:$X,$F35,'Bank-1S'!$Y:$Y,$G35))</f>
        <v>0</v>
      </c>
      <c r="CA35" s="179">
        <f>IF(CA$7&lt;&gt;"",SUMIFS('Bank-1S'!$AE:$AE,'Bank-1S'!$J:$J,"&gt;="&amp;CA$7,'Bank-1S'!$J:$J,"&lt;="&amp;CA$8,'Bank-1S'!$AF:$AF,$O35,'Bank-1S'!$X:$X,$F35,'Bank-1S'!$Y:$Y,$G35),SUMIFS('Bank-1S'!$AE:$AE,'Bank-1S'!$J:$J,CA$8,'Bank-1S'!$AF:$AF,$O35,'Bank-1S'!$X:$X,$F35,'Bank-1S'!$Y:$Y,$G35))</f>
        <v>0</v>
      </c>
      <c r="CB35" s="179">
        <f>IF(CB$7&lt;&gt;"",SUMIFS('Bank-1S'!$AE:$AE,'Bank-1S'!$J:$J,"&gt;="&amp;CB$7,'Bank-1S'!$J:$J,"&lt;="&amp;CB$8,'Bank-1S'!$AF:$AF,$O35,'Bank-1S'!$X:$X,$F35,'Bank-1S'!$Y:$Y,$G35),SUMIFS('Bank-1S'!$AE:$AE,'Bank-1S'!$J:$J,CB$8,'Bank-1S'!$AF:$AF,$O35,'Bank-1S'!$X:$X,$F35,'Bank-1S'!$Y:$Y,$G35))</f>
        <v>0</v>
      </c>
      <c r="CC35" s="179">
        <f>IF(CC$7&lt;&gt;"",SUMIFS('Bank-1S'!$AE:$AE,'Bank-1S'!$J:$J,"&gt;="&amp;CC$7,'Bank-1S'!$J:$J,"&lt;="&amp;CC$8,'Bank-1S'!$AF:$AF,$O35,'Bank-1S'!$X:$X,$F35,'Bank-1S'!$Y:$Y,$G35),SUMIFS('Bank-1S'!$AE:$AE,'Bank-1S'!$J:$J,CC$8,'Bank-1S'!$AF:$AF,$O35,'Bank-1S'!$X:$X,$F35,'Bank-1S'!$Y:$Y,$G35))</f>
        <v>0</v>
      </c>
      <c r="CD35" s="179">
        <f>IF(CD$7&lt;&gt;"",SUMIFS('Bank-1S'!$AE:$AE,'Bank-1S'!$J:$J,"&gt;="&amp;CD$7,'Bank-1S'!$J:$J,"&lt;="&amp;CD$8,'Bank-1S'!$AF:$AF,$O35,'Bank-1S'!$X:$X,$F35,'Bank-1S'!$Y:$Y,$G35),SUMIFS('Bank-1S'!$AE:$AE,'Bank-1S'!$J:$J,CD$8,'Bank-1S'!$AF:$AF,$O35,'Bank-1S'!$X:$X,$F35,'Bank-1S'!$Y:$Y,$G35))</f>
        <v>0</v>
      </c>
      <c r="CE35" s="179">
        <f>IF(CE$7&lt;&gt;"",SUMIFS('Bank-1S'!$AE:$AE,'Bank-1S'!$J:$J,"&gt;="&amp;CE$7,'Bank-1S'!$J:$J,"&lt;="&amp;CE$8,'Bank-1S'!$AF:$AF,$O35,'Bank-1S'!$X:$X,$F35,'Bank-1S'!$Y:$Y,$G35),SUMIFS('Bank-1S'!$AE:$AE,'Bank-1S'!$J:$J,CE$8,'Bank-1S'!$AF:$AF,$O35,'Bank-1S'!$X:$X,$F35,'Bank-1S'!$Y:$Y,$G35))</f>
        <v>0</v>
      </c>
      <c r="CF35" s="179">
        <f>IF(CF$7&lt;&gt;"",SUMIFS('Bank-1S'!$AE:$AE,'Bank-1S'!$J:$J,"&gt;="&amp;CF$7,'Bank-1S'!$J:$J,"&lt;="&amp;CF$8,'Bank-1S'!$AF:$AF,$O35,'Bank-1S'!$X:$X,$F35,'Bank-1S'!$Y:$Y,$G35),SUMIFS('Bank-1S'!$AE:$AE,'Bank-1S'!$J:$J,CF$8,'Bank-1S'!$AF:$AF,$O35,'Bank-1S'!$X:$X,$F35,'Bank-1S'!$Y:$Y,$G35))</f>
        <v>0</v>
      </c>
      <c r="CG35" s="179">
        <f>IF(CG$7&lt;&gt;"",SUMIFS('Bank-1S'!$AE:$AE,'Bank-1S'!$J:$J,"&gt;="&amp;CG$7,'Bank-1S'!$J:$J,"&lt;="&amp;CG$8,'Bank-1S'!$AF:$AF,$O35,'Bank-1S'!$X:$X,$F35,'Bank-1S'!$Y:$Y,$G35),SUMIFS('Bank-1S'!$AE:$AE,'Bank-1S'!$J:$J,CG$8,'Bank-1S'!$AF:$AF,$O35,'Bank-1S'!$X:$X,$F35,'Bank-1S'!$Y:$Y,$G35))</f>
        <v>0</v>
      </c>
      <c r="CH35" s="179">
        <f>IF(CH$7&lt;&gt;"",SUMIFS('Bank-1S'!$AE:$AE,'Bank-1S'!$J:$J,"&gt;="&amp;CH$7,'Bank-1S'!$J:$J,"&lt;="&amp;CH$8,'Bank-1S'!$AF:$AF,$O35,'Bank-1S'!$X:$X,$F35,'Bank-1S'!$Y:$Y,$G35),SUMIFS('Bank-1S'!$AE:$AE,'Bank-1S'!$J:$J,CH$8,'Bank-1S'!$AF:$AF,$O35,'Bank-1S'!$X:$X,$F35,'Bank-1S'!$Y:$Y,$G35))</f>
        <v>0</v>
      </c>
      <c r="CI35" s="179">
        <f>IF(CI$7&lt;&gt;"",SUMIFS('Bank-1S'!$AE:$AE,'Bank-1S'!$J:$J,"&gt;="&amp;CI$7,'Bank-1S'!$J:$J,"&lt;="&amp;CI$8,'Bank-1S'!$AF:$AF,$O35,'Bank-1S'!$X:$X,$F35,'Bank-1S'!$Y:$Y,$G35),SUMIFS('Bank-1S'!$AE:$AE,'Bank-1S'!$J:$J,CI$8,'Bank-1S'!$AF:$AF,$O35,'Bank-1S'!$X:$X,$F35,'Bank-1S'!$Y:$Y,$G35))</f>
        <v>0</v>
      </c>
      <c r="CJ35" s="179">
        <f>IF(CJ$7&lt;&gt;"",SUMIFS('Bank-1S'!$AE:$AE,'Bank-1S'!$J:$J,"&gt;="&amp;CJ$7,'Bank-1S'!$J:$J,"&lt;="&amp;CJ$8,'Bank-1S'!$AF:$AF,$O35,'Bank-1S'!$X:$X,$F35,'Bank-1S'!$Y:$Y,$G35),SUMIFS('Bank-1S'!$AE:$AE,'Bank-1S'!$J:$J,CJ$8,'Bank-1S'!$AF:$AF,$O35,'Bank-1S'!$X:$X,$F35,'Bank-1S'!$Y:$Y,$G35))</f>
        <v>0</v>
      </c>
      <c r="CK35" s="179">
        <f>IF(CK$7&lt;&gt;"",SUMIFS('Bank-1S'!$AE:$AE,'Bank-1S'!$J:$J,"&gt;="&amp;CK$7,'Bank-1S'!$J:$J,"&lt;="&amp;CK$8,'Bank-1S'!$AF:$AF,$O35,'Bank-1S'!$X:$X,$F35,'Bank-1S'!$Y:$Y,$G35),SUMIFS('Bank-1S'!$AE:$AE,'Bank-1S'!$J:$J,CK$8,'Bank-1S'!$AF:$AF,$O35,'Bank-1S'!$X:$X,$F35,'Bank-1S'!$Y:$Y,$G35))</f>
        <v>0</v>
      </c>
      <c r="CL35" s="179">
        <f>IF(CL$7&lt;&gt;"",SUMIFS('Bank-1S'!$AE:$AE,'Bank-1S'!$J:$J,"&gt;="&amp;CL$7,'Bank-1S'!$J:$J,"&lt;="&amp;CL$8,'Bank-1S'!$AF:$AF,$O35,'Bank-1S'!$X:$X,$F35,'Bank-1S'!$Y:$Y,$G35),SUMIFS('Bank-1S'!$AE:$AE,'Bank-1S'!$J:$J,CL$8,'Bank-1S'!$AF:$AF,$O35,'Bank-1S'!$X:$X,$F35,'Bank-1S'!$Y:$Y,$G35))</f>
        <v>0</v>
      </c>
      <c r="CM35" s="179">
        <f>IF(CM$7&lt;&gt;"",SUMIFS('Bank-1S'!$AE:$AE,'Bank-1S'!$J:$J,"&gt;="&amp;CM$7,'Bank-1S'!$J:$J,"&lt;="&amp;CM$8,'Bank-1S'!$AF:$AF,$O35,'Bank-1S'!$X:$X,$F35,'Bank-1S'!$Y:$Y,$G35),SUMIFS('Bank-1S'!$AE:$AE,'Bank-1S'!$J:$J,CM$8,'Bank-1S'!$AF:$AF,$O35,'Bank-1S'!$X:$X,$F35,'Bank-1S'!$Y:$Y,$G35))</f>
        <v>0</v>
      </c>
      <c r="CN35" s="179">
        <f>IF(CN$7&lt;&gt;"",SUMIFS('Bank-1S'!$AE:$AE,'Bank-1S'!$J:$J,"&gt;="&amp;CN$7,'Bank-1S'!$J:$J,"&lt;="&amp;CN$8,'Bank-1S'!$AF:$AF,$O35,'Bank-1S'!$X:$X,$F35,'Bank-1S'!$Y:$Y,$G35),SUMIFS('Bank-1S'!$AE:$AE,'Bank-1S'!$J:$J,CN$8,'Bank-1S'!$AF:$AF,$O35,'Bank-1S'!$X:$X,$F35,'Bank-1S'!$Y:$Y,$G35))</f>
        <v>0</v>
      </c>
      <c r="CO35" s="179">
        <f>IF(CO$7&lt;&gt;"",SUMIFS('Bank-1S'!$AE:$AE,'Bank-1S'!$J:$J,"&gt;="&amp;CO$7,'Bank-1S'!$J:$J,"&lt;="&amp;CO$8,'Bank-1S'!$AF:$AF,$O35,'Bank-1S'!$X:$X,$F35,'Bank-1S'!$Y:$Y,$G35),SUMIFS('Bank-1S'!$AE:$AE,'Bank-1S'!$J:$J,CO$8,'Bank-1S'!$AF:$AF,$O35,'Bank-1S'!$X:$X,$F35,'Bank-1S'!$Y:$Y,$G35))</f>
        <v>0</v>
      </c>
      <c r="CP35" s="179">
        <f>IF(CP$7&lt;&gt;"",SUMIFS('Bank-1S'!$AE:$AE,'Bank-1S'!$J:$J,"&gt;="&amp;CP$7,'Bank-1S'!$J:$J,"&lt;="&amp;CP$8,'Bank-1S'!$AF:$AF,$O35,'Bank-1S'!$X:$X,$F35,'Bank-1S'!$Y:$Y,$G35),SUMIFS('Bank-1S'!$AE:$AE,'Bank-1S'!$J:$J,CP$8,'Bank-1S'!$AF:$AF,$O35,'Bank-1S'!$X:$X,$F35,'Bank-1S'!$Y:$Y,$G35))</f>
        <v>0</v>
      </c>
      <c r="CQ35" s="179">
        <f>IF(CQ$7&lt;&gt;"",SUMIFS('Bank-1S'!$AE:$AE,'Bank-1S'!$J:$J,"&gt;="&amp;CQ$7,'Bank-1S'!$J:$J,"&lt;="&amp;CQ$8,'Bank-1S'!$AF:$AF,$O35,'Bank-1S'!$X:$X,$F35,'Bank-1S'!$Y:$Y,$G35),SUMIFS('Bank-1S'!$AE:$AE,'Bank-1S'!$J:$J,CQ$8,'Bank-1S'!$AF:$AF,$O35,'Bank-1S'!$X:$X,$F35,'Bank-1S'!$Y:$Y,$G35))</f>
        <v>0</v>
      </c>
      <c r="CR35" s="179">
        <f>IF(CR$7&lt;&gt;"",SUMIFS('Bank-1S'!$AE:$AE,'Bank-1S'!$J:$J,"&gt;="&amp;CR$7,'Bank-1S'!$J:$J,"&lt;="&amp;CR$8,'Bank-1S'!$AF:$AF,$O35,'Bank-1S'!$X:$X,$F35,'Bank-1S'!$Y:$Y,$G35),SUMIFS('Bank-1S'!$AE:$AE,'Bank-1S'!$J:$J,CR$8,'Bank-1S'!$AF:$AF,$O35,'Bank-1S'!$X:$X,$F35,'Bank-1S'!$Y:$Y,$G35))</f>
        <v>0</v>
      </c>
      <c r="CS35" s="179">
        <f>IF(CS$7&lt;&gt;"",SUMIFS('Bank-1S'!$AE:$AE,'Bank-1S'!$J:$J,"&gt;="&amp;CS$7,'Bank-1S'!$J:$J,"&lt;="&amp;CS$8,'Bank-1S'!$AF:$AF,$O35,'Bank-1S'!$X:$X,$F35,'Bank-1S'!$Y:$Y,$G35),SUMIFS('Bank-1S'!$AE:$AE,'Bank-1S'!$J:$J,CS$8,'Bank-1S'!$AF:$AF,$O35,'Bank-1S'!$X:$X,$F35,'Bank-1S'!$Y:$Y,$G35))</f>
        <v>0</v>
      </c>
      <c r="CT35" s="179">
        <f>IF(CT$7&lt;&gt;"",SUMIFS('Bank-1S'!$AE:$AE,'Bank-1S'!$J:$J,"&gt;="&amp;CT$7,'Bank-1S'!$J:$J,"&lt;="&amp;CT$8,'Bank-1S'!$AF:$AF,$O35,'Bank-1S'!$X:$X,$F35,'Bank-1S'!$Y:$Y,$G35),SUMIFS('Bank-1S'!$AE:$AE,'Bank-1S'!$J:$J,CT$8,'Bank-1S'!$AF:$AF,$O35,'Bank-1S'!$X:$X,$F35,'Bank-1S'!$Y:$Y,$G35))</f>
        <v>0</v>
      </c>
      <c r="CU35" s="180">
        <f>IF(CU$7&lt;&gt;"",SUMIFS('Bank-1S'!$AE:$AE,'Bank-1S'!$J:$J,"&gt;="&amp;CU$7,'Bank-1S'!$J:$J,"&lt;="&amp;CU$8,'Bank-1S'!$AF:$AF,$O35,'Bank-1S'!$X:$X,$F35,'Bank-1S'!$Y:$Y,$G35),SUMIFS('Bank-1S'!$AE:$AE,'Bank-1S'!$J:$J,CU$8,'Bank-1S'!$AF:$AF,$O35,'Bank-1S'!$X:$X,$F35,'Bank-1S'!$Y:$Y,$G35))</f>
        <v>0</v>
      </c>
    </row>
    <row r="36" spans="1:99" s="181" customFormat="1" ht="10.199999999999999" x14ac:dyDescent="0.2">
      <c r="A36" s="172"/>
      <c r="B36" s="172"/>
      <c r="C36" s="172"/>
      <c r="D36" s="172"/>
      <c r="E36" s="191">
        <v>2</v>
      </c>
      <c r="F36" s="144" t="str">
        <f t="shared" si="25"/>
        <v>Оплаты поставщикам материалов и подрядчикам за изготовление</v>
      </c>
      <c r="G36" s="172" t="str">
        <f>lists!$AD$17</f>
        <v>Оплаты прочих с/ст ингредиентов</v>
      </c>
      <c r="H36" s="172"/>
      <c r="I36" s="172"/>
      <c r="J36" s="172"/>
      <c r="K36" s="172"/>
      <c r="L36" s="172"/>
      <c r="M36" s="172"/>
      <c r="N36" s="173"/>
      <c r="O36" s="172" t="str">
        <f t="shared" si="22"/>
        <v>RUR</v>
      </c>
      <c r="P36" s="173"/>
      <c r="Q36" s="172"/>
      <c r="R36" s="261">
        <f t="shared" si="24"/>
        <v>0</v>
      </c>
      <c r="S36" s="172"/>
      <c r="T36" s="174"/>
      <c r="U36" s="175">
        <f t="shared" si="23"/>
        <v>0</v>
      </c>
      <c r="V36" s="176"/>
      <c r="W36" s="177"/>
      <c r="X36" s="178">
        <f>IF(X$7&lt;&gt;"",SUMIFS('Bank-1S'!$AE:$AE,'Bank-1S'!$J:$J,"&gt;="&amp;X$7,'Bank-1S'!$J:$J,"&lt;="&amp;X$8,'Bank-1S'!$AF:$AF,$O36,'Bank-1S'!$X:$X,$F36,'Bank-1S'!$Y:$Y,$G36),SUMIFS('Bank-1S'!$AE:$AE,'Bank-1S'!$J:$J,X$8,'Bank-1S'!$AF:$AF,$O36,'Bank-1S'!$X:$X,$F36,'Bank-1S'!$Y:$Y,$G36))</f>
        <v>0</v>
      </c>
      <c r="Y36" s="179">
        <f>IF(Y$7&lt;&gt;"",SUMIFS('Bank-1S'!$AE:$AE,'Bank-1S'!$J:$J,"&gt;="&amp;Y$7,'Bank-1S'!$J:$J,"&lt;="&amp;Y$8,'Bank-1S'!$AF:$AF,$O36,'Bank-1S'!$X:$X,$F36,'Bank-1S'!$Y:$Y,$G36),SUMIFS('Bank-1S'!$AE:$AE,'Bank-1S'!$J:$J,Y$8,'Bank-1S'!$AF:$AF,$O36,'Bank-1S'!$X:$X,$F36,'Bank-1S'!$Y:$Y,$G36))</f>
        <v>0</v>
      </c>
      <c r="Z36" s="179">
        <f>IF(Z$7&lt;&gt;"",SUMIFS('Bank-1S'!$AE:$AE,'Bank-1S'!$J:$J,"&gt;="&amp;Z$7,'Bank-1S'!$J:$J,"&lt;="&amp;Z$8,'Bank-1S'!$AF:$AF,$O36,'Bank-1S'!$X:$X,$F36,'Bank-1S'!$Y:$Y,$G36),SUMIFS('Bank-1S'!$AE:$AE,'Bank-1S'!$J:$J,Z$8,'Bank-1S'!$AF:$AF,$O36,'Bank-1S'!$X:$X,$F36,'Bank-1S'!$Y:$Y,$G36))</f>
        <v>0</v>
      </c>
      <c r="AA36" s="179">
        <f>IF(AA$7&lt;&gt;"",SUMIFS('Bank-1S'!$AE:$AE,'Bank-1S'!$J:$J,"&gt;="&amp;AA$7,'Bank-1S'!$J:$J,"&lt;="&amp;AA$8,'Bank-1S'!$AF:$AF,$O36,'Bank-1S'!$X:$X,$F36,'Bank-1S'!$Y:$Y,$G36),SUMIFS('Bank-1S'!$AE:$AE,'Bank-1S'!$J:$J,AA$8,'Bank-1S'!$AF:$AF,$O36,'Bank-1S'!$X:$X,$F36,'Bank-1S'!$Y:$Y,$G36))</f>
        <v>0</v>
      </c>
      <c r="AB36" s="179">
        <f>IF(AB$7&lt;&gt;"",SUMIFS('Bank-1S'!$AE:$AE,'Bank-1S'!$J:$J,"&gt;="&amp;AB$7,'Bank-1S'!$J:$J,"&lt;="&amp;AB$8,'Bank-1S'!$AF:$AF,$O36,'Bank-1S'!$X:$X,$F36,'Bank-1S'!$Y:$Y,$G36),SUMIFS('Bank-1S'!$AE:$AE,'Bank-1S'!$J:$J,AB$8,'Bank-1S'!$AF:$AF,$O36,'Bank-1S'!$X:$X,$F36,'Bank-1S'!$Y:$Y,$G36))</f>
        <v>0</v>
      </c>
      <c r="AC36" s="179">
        <f>IF(AC$7&lt;&gt;"",SUMIFS('Bank-1S'!$AE:$AE,'Bank-1S'!$J:$J,"&gt;="&amp;AC$7,'Bank-1S'!$J:$J,"&lt;="&amp;AC$8,'Bank-1S'!$AF:$AF,$O36,'Bank-1S'!$X:$X,$F36,'Bank-1S'!$Y:$Y,$G36),SUMIFS('Bank-1S'!$AE:$AE,'Bank-1S'!$J:$J,AC$8,'Bank-1S'!$AF:$AF,$O36,'Bank-1S'!$X:$X,$F36,'Bank-1S'!$Y:$Y,$G36))</f>
        <v>0</v>
      </c>
      <c r="AD36" s="179">
        <f>IF(AD$7&lt;&gt;"",SUMIFS('Bank-1S'!$AE:$AE,'Bank-1S'!$J:$J,"&gt;="&amp;AD$7,'Bank-1S'!$J:$J,"&lt;="&amp;AD$8,'Bank-1S'!$AF:$AF,$O36,'Bank-1S'!$X:$X,$F36,'Bank-1S'!$Y:$Y,$G36),SUMIFS('Bank-1S'!$AE:$AE,'Bank-1S'!$J:$J,AD$8,'Bank-1S'!$AF:$AF,$O36,'Bank-1S'!$X:$X,$F36,'Bank-1S'!$Y:$Y,$G36))</f>
        <v>0</v>
      </c>
      <c r="AE36" s="179">
        <f>IF(AE$7&lt;&gt;"",SUMIFS('Bank-1S'!$AE:$AE,'Bank-1S'!$J:$J,"&gt;="&amp;AE$7,'Bank-1S'!$J:$J,"&lt;="&amp;AE$8,'Bank-1S'!$AF:$AF,$O36,'Bank-1S'!$X:$X,$F36,'Bank-1S'!$Y:$Y,$G36),SUMIFS('Bank-1S'!$AE:$AE,'Bank-1S'!$J:$J,AE$8,'Bank-1S'!$AF:$AF,$O36,'Bank-1S'!$X:$X,$F36,'Bank-1S'!$Y:$Y,$G36))</f>
        <v>0</v>
      </c>
      <c r="AF36" s="179">
        <f>IF(AF$7&lt;&gt;"",SUMIFS('Bank-1S'!$AE:$AE,'Bank-1S'!$J:$J,"&gt;="&amp;AF$7,'Bank-1S'!$J:$J,"&lt;="&amp;AF$8,'Bank-1S'!$AF:$AF,$O36,'Bank-1S'!$X:$X,$F36,'Bank-1S'!$Y:$Y,$G36),SUMIFS('Bank-1S'!$AE:$AE,'Bank-1S'!$J:$J,AF$8,'Bank-1S'!$AF:$AF,$O36,'Bank-1S'!$X:$X,$F36,'Bank-1S'!$Y:$Y,$G36))</f>
        <v>0</v>
      </c>
      <c r="AG36" s="179">
        <f>IF(AG$7&lt;&gt;"",SUMIFS('Bank-1S'!$AE:$AE,'Bank-1S'!$J:$J,"&gt;="&amp;AG$7,'Bank-1S'!$J:$J,"&lt;="&amp;AG$8,'Bank-1S'!$AF:$AF,$O36,'Bank-1S'!$X:$X,$F36,'Bank-1S'!$Y:$Y,$G36),SUMIFS('Bank-1S'!$AE:$AE,'Bank-1S'!$J:$J,AG$8,'Bank-1S'!$AF:$AF,$O36,'Bank-1S'!$X:$X,$F36,'Bank-1S'!$Y:$Y,$G36))</f>
        <v>0</v>
      </c>
      <c r="AH36" s="179">
        <f>IF(AH$7&lt;&gt;"",SUMIFS('Bank-1S'!$AE:$AE,'Bank-1S'!$J:$J,"&gt;="&amp;AH$7,'Bank-1S'!$J:$J,"&lt;="&amp;AH$8,'Bank-1S'!$AF:$AF,$O36,'Bank-1S'!$X:$X,$F36,'Bank-1S'!$Y:$Y,$G36),SUMIFS('Bank-1S'!$AE:$AE,'Bank-1S'!$J:$J,AH$8,'Bank-1S'!$AF:$AF,$O36,'Bank-1S'!$X:$X,$F36,'Bank-1S'!$Y:$Y,$G36))</f>
        <v>0</v>
      </c>
      <c r="AI36" s="179">
        <f>IF(AI$7&lt;&gt;"",SUMIFS('Bank-1S'!$AE:$AE,'Bank-1S'!$J:$J,"&gt;="&amp;AI$7,'Bank-1S'!$J:$J,"&lt;="&amp;AI$8,'Bank-1S'!$AF:$AF,$O36,'Bank-1S'!$X:$X,$F36,'Bank-1S'!$Y:$Y,$G36),SUMIFS('Bank-1S'!$AE:$AE,'Bank-1S'!$J:$J,AI$8,'Bank-1S'!$AF:$AF,$O36,'Bank-1S'!$X:$X,$F36,'Bank-1S'!$Y:$Y,$G36))</f>
        <v>0</v>
      </c>
      <c r="AJ36" s="179">
        <f>IF(AJ$7&lt;&gt;"",SUMIFS('Bank-1S'!$AE:$AE,'Bank-1S'!$J:$J,"&gt;="&amp;AJ$7,'Bank-1S'!$J:$J,"&lt;="&amp;AJ$8,'Bank-1S'!$AF:$AF,$O36,'Bank-1S'!$X:$X,$F36,'Bank-1S'!$Y:$Y,$G36),SUMIFS('Bank-1S'!$AE:$AE,'Bank-1S'!$J:$J,AJ$8,'Bank-1S'!$AF:$AF,$O36,'Bank-1S'!$X:$X,$F36,'Bank-1S'!$Y:$Y,$G36))</f>
        <v>0</v>
      </c>
      <c r="AK36" s="179">
        <f>IF(AK$7&lt;&gt;"",SUMIFS('Bank-1S'!$AE:$AE,'Bank-1S'!$J:$J,"&gt;="&amp;AK$7,'Bank-1S'!$J:$J,"&lt;="&amp;AK$8,'Bank-1S'!$AF:$AF,$O36,'Bank-1S'!$X:$X,$F36,'Bank-1S'!$Y:$Y,$G36),SUMIFS('Bank-1S'!$AE:$AE,'Bank-1S'!$J:$J,AK$8,'Bank-1S'!$AF:$AF,$O36,'Bank-1S'!$X:$X,$F36,'Bank-1S'!$Y:$Y,$G36))</f>
        <v>0</v>
      </c>
      <c r="AL36" s="179">
        <f>IF(AL$7&lt;&gt;"",SUMIFS('Bank-1S'!$AE:$AE,'Bank-1S'!$J:$J,"&gt;="&amp;AL$7,'Bank-1S'!$J:$J,"&lt;="&amp;AL$8,'Bank-1S'!$AF:$AF,$O36,'Bank-1S'!$X:$X,$F36,'Bank-1S'!$Y:$Y,$G36),SUMIFS('Bank-1S'!$AE:$AE,'Bank-1S'!$J:$J,AL$8,'Bank-1S'!$AF:$AF,$O36,'Bank-1S'!$X:$X,$F36,'Bank-1S'!$Y:$Y,$G36))</f>
        <v>0</v>
      </c>
      <c r="AM36" s="179">
        <f>IF(AM$7&lt;&gt;"",SUMIFS('Bank-1S'!$AE:$AE,'Bank-1S'!$J:$J,"&gt;="&amp;AM$7,'Bank-1S'!$J:$J,"&lt;="&amp;AM$8,'Bank-1S'!$AF:$AF,$O36,'Bank-1S'!$X:$X,$F36,'Bank-1S'!$Y:$Y,$G36),SUMIFS('Bank-1S'!$AE:$AE,'Bank-1S'!$J:$J,AM$8,'Bank-1S'!$AF:$AF,$O36,'Bank-1S'!$X:$X,$F36,'Bank-1S'!$Y:$Y,$G36))</f>
        <v>0</v>
      </c>
      <c r="AN36" s="179">
        <f>IF(AN$7&lt;&gt;"",SUMIFS('Bank-1S'!$AE:$AE,'Bank-1S'!$J:$J,"&gt;="&amp;AN$7,'Bank-1S'!$J:$J,"&lt;="&amp;AN$8,'Bank-1S'!$AF:$AF,$O36,'Bank-1S'!$X:$X,$F36,'Bank-1S'!$Y:$Y,$G36),SUMIFS('Bank-1S'!$AE:$AE,'Bank-1S'!$J:$J,AN$8,'Bank-1S'!$AF:$AF,$O36,'Bank-1S'!$X:$X,$F36,'Bank-1S'!$Y:$Y,$G36))</f>
        <v>0</v>
      </c>
      <c r="AO36" s="179">
        <f>IF(AO$7&lt;&gt;"",SUMIFS('Bank-1S'!$AE:$AE,'Bank-1S'!$J:$J,"&gt;="&amp;AO$7,'Bank-1S'!$J:$J,"&lt;="&amp;AO$8,'Bank-1S'!$AF:$AF,$O36,'Bank-1S'!$X:$X,$F36,'Bank-1S'!$Y:$Y,$G36),SUMIFS('Bank-1S'!$AE:$AE,'Bank-1S'!$J:$J,AO$8,'Bank-1S'!$AF:$AF,$O36,'Bank-1S'!$X:$X,$F36,'Bank-1S'!$Y:$Y,$G36))</f>
        <v>0</v>
      </c>
      <c r="AP36" s="179">
        <f>IF(AP$7&lt;&gt;"",SUMIFS('Bank-1S'!$AE:$AE,'Bank-1S'!$J:$J,"&gt;="&amp;AP$7,'Bank-1S'!$J:$J,"&lt;="&amp;AP$8,'Bank-1S'!$AF:$AF,$O36,'Bank-1S'!$X:$X,$F36,'Bank-1S'!$Y:$Y,$G36),SUMIFS('Bank-1S'!$AE:$AE,'Bank-1S'!$J:$J,AP$8,'Bank-1S'!$AF:$AF,$O36,'Bank-1S'!$X:$X,$F36,'Bank-1S'!$Y:$Y,$G36))</f>
        <v>0</v>
      </c>
      <c r="AQ36" s="179">
        <f>IF(AQ$7&lt;&gt;"",SUMIFS('Bank-1S'!$AE:$AE,'Bank-1S'!$J:$J,"&gt;="&amp;AQ$7,'Bank-1S'!$J:$J,"&lt;="&amp;AQ$8,'Bank-1S'!$AF:$AF,$O36,'Bank-1S'!$X:$X,$F36,'Bank-1S'!$Y:$Y,$G36),SUMIFS('Bank-1S'!$AE:$AE,'Bank-1S'!$J:$J,AQ$8,'Bank-1S'!$AF:$AF,$O36,'Bank-1S'!$X:$X,$F36,'Bank-1S'!$Y:$Y,$G36))</f>
        <v>0</v>
      </c>
      <c r="AR36" s="179">
        <f>IF(AR$7&lt;&gt;"",SUMIFS('Bank-1S'!$AE:$AE,'Bank-1S'!$J:$J,"&gt;="&amp;AR$7,'Bank-1S'!$J:$J,"&lt;="&amp;AR$8,'Bank-1S'!$AF:$AF,$O36,'Bank-1S'!$X:$X,$F36,'Bank-1S'!$Y:$Y,$G36),SUMIFS('Bank-1S'!$AE:$AE,'Bank-1S'!$J:$J,AR$8,'Bank-1S'!$AF:$AF,$O36,'Bank-1S'!$X:$X,$F36,'Bank-1S'!$Y:$Y,$G36))</f>
        <v>0</v>
      </c>
      <c r="AS36" s="179">
        <f>IF(AS$7&lt;&gt;"",SUMIFS('Bank-1S'!$AE:$AE,'Bank-1S'!$J:$J,"&gt;="&amp;AS$7,'Bank-1S'!$J:$J,"&lt;="&amp;AS$8,'Bank-1S'!$AF:$AF,$O36,'Bank-1S'!$X:$X,$F36,'Bank-1S'!$Y:$Y,$G36),SUMIFS('Bank-1S'!$AE:$AE,'Bank-1S'!$J:$J,AS$8,'Bank-1S'!$AF:$AF,$O36,'Bank-1S'!$X:$X,$F36,'Bank-1S'!$Y:$Y,$G36))</f>
        <v>0</v>
      </c>
      <c r="AT36" s="179">
        <f>IF(AT$7&lt;&gt;"",SUMIFS('Bank-1S'!$AE:$AE,'Bank-1S'!$J:$J,"&gt;="&amp;AT$7,'Bank-1S'!$J:$J,"&lt;="&amp;AT$8,'Bank-1S'!$AF:$AF,$O36,'Bank-1S'!$X:$X,$F36,'Bank-1S'!$Y:$Y,$G36),SUMIFS('Bank-1S'!$AE:$AE,'Bank-1S'!$J:$J,AT$8,'Bank-1S'!$AF:$AF,$O36,'Bank-1S'!$X:$X,$F36,'Bank-1S'!$Y:$Y,$G36))</f>
        <v>0</v>
      </c>
      <c r="AU36" s="179">
        <f>IF(AU$7&lt;&gt;"",SUMIFS('Bank-1S'!$AE:$AE,'Bank-1S'!$J:$J,"&gt;="&amp;AU$7,'Bank-1S'!$J:$J,"&lt;="&amp;AU$8,'Bank-1S'!$AF:$AF,$O36,'Bank-1S'!$X:$X,$F36,'Bank-1S'!$Y:$Y,$G36),SUMIFS('Bank-1S'!$AE:$AE,'Bank-1S'!$J:$J,AU$8,'Bank-1S'!$AF:$AF,$O36,'Bank-1S'!$X:$X,$F36,'Bank-1S'!$Y:$Y,$G36))</f>
        <v>0</v>
      </c>
      <c r="AV36" s="179">
        <f>IF(AV$7&lt;&gt;"",SUMIFS('Bank-1S'!$AE:$AE,'Bank-1S'!$J:$J,"&gt;="&amp;AV$7,'Bank-1S'!$J:$J,"&lt;="&amp;AV$8,'Bank-1S'!$AF:$AF,$O36,'Bank-1S'!$X:$X,$F36,'Bank-1S'!$Y:$Y,$G36),SUMIFS('Bank-1S'!$AE:$AE,'Bank-1S'!$J:$J,AV$8,'Bank-1S'!$AF:$AF,$O36,'Bank-1S'!$X:$X,$F36,'Bank-1S'!$Y:$Y,$G36))</f>
        <v>0</v>
      </c>
      <c r="AW36" s="179">
        <f>IF(AW$7&lt;&gt;"",SUMIFS('Bank-1S'!$AE:$AE,'Bank-1S'!$J:$J,"&gt;="&amp;AW$7,'Bank-1S'!$J:$J,"&lt;="&amp;AW$8,'Bank-1S'!$AF:$AF,$O36,'Bank-1S'!$X:$X,$F36,'Bank-1S'!$Y:$Y,$G36),SUMIFS('Bank-1S'!$AE:$AE,'Bank-1S'!$J:$J,AW$8,'Bank-1S'!$AF:$AF,$O36,'Bank-1S'!$X:$X,$F36,'Bank-1S'!$Y:$Y,$G36))</f>
        <v>0</v>
      </c>
      <c r="AX36" s="179">
        <f>IF(AX$7&lt;&gt;"",SUMIFS('Bank-1S'!$AE:$AE,'Bank-1S'!$J:$J,"&gt;="&amp;AX$7,'Bank-1S'!$J:$J,"&lt;="&amp;AX$8,'Bank-1S'!$AF:$AF,$O36,'Bank-1S'!$X:$X,$F36,'Bank-1S'!$Y:$Y,$G36),SUMIFS('Bank-1S'!$AE:$AE,'Bank-1S'!$J:$J,AX$8,'Bank-1S'!$AF:$AF,$O36,'Bank-1S'!$X:$X,$F36,'Bank-1S'!$Y:$Y,$G36))</f>
        <v>0</v>
      </c>
      <c r="AY36" s="179">
        <f>IF(AY$7&lt;&gt;"",SUMIFS('Bank-1S'!$AE:$AE,'Bank-1S'!$J:$J,"&gt;="&amp;AY$7,'Bank-1S'!$J:$J,"&lt;="&amp;AY$8,'Bank-1S'!$AF:$AF,$O36,'Bank-1S'!$X:$X,$F36,'Bank-1S'!$Y:$Y,$G36),SUMIFS('Bank-1S'!$AE:$AE,'Bank-1S'!$J:$J,AY$8,'Bank-1S'!$AF:$AF,$O36,'Bank-1S'!$X:$X,$F36,'Bank-1S'!$Y:$Y,$G36))</f>
        <v>0</v>
      </c>
      <c r="AZ36" s="179">
        <f>IF(AZ$7&lt;&gt;"",SUMIFS('Bank-1S'!$AE:$AE,'Bank-1S'!$J:$J,"&gt;="&amp;AZ$7,'Bank-1S'!$J:$J,"&lt;="&amp;AZ$8,'Bank-1S'!$AF:$AF,$O36,'Bank-1S'!$X:$X,$F36,'Bank-1S'!$Y:$Y,$G36),SUMIFS('Bank-1S'!$AE:$AE,'Bank-1S'!$J:$J,AZ$8,'Bank-1S'!$AF:$AF,$O36,'Bank-1S'!$X:$X,$F36,'Bank-1S'!$Y:$Y,$G36))</f>
        <v>0</v>
      </c>
      <c r="BA36" s="179">
        <f>IF(BA$7&lt;&gt;"",SUMIFS('Bank-1S'!$AE:$AE,'Bank-1S'!$J:$J,"&gt;="&amp;BA$7,'Bank-1S'!$J:$J,"&lt;="&amp;BA$8,'Bank-1S'!$AF:$AF,$O36,'Bank-1S'!$X:$X,$F36,'Bank-1S'!$Y:$Y,$G36),SUMIFS('Bank-1S'!$AE:$AE,'Bank-1S'!$J:$J,BA$8,'Bank-1S'!$AF:$AF,$O36,'Bank-1S'!$X:$X,$F36,'Bank-1S'!$Y:$Y,$G36))</f>
        <v>0</v>
      </c>
      <c r="BB36" s="179">
        <f>IF(BB$7&lt;&gt;"",SUMIFS('Bank-1S'!$AE:$AE,'Bank-1S'!$J:$J,"&gt;="&amp;BB$7,'Bank-1S'!$J:$J,"&lt;="&amp;BB$8,'Bank-1S'!$AF:$AF,$O36,'Bank-1S'!$X:$X,$F36,'Bank-1S'!$Y:$Y,$G36),SUMIFS('Bank-1S'!$AE:$AE,'Bank-1S'!$J:$J,BB$8,'Bank-1S'!$AF:$AF,$O36,'Bank-1S'!$X:$X,$F36,'Bank-1S'!$Y:$Y,$G36))</f>
        <v>0</v>
      </c>
      <c r="BC36" s="179">
        <f>IF(BC$7&lt;&gt;"",SUMIFS('Bank-1S'!$AE:$AE,'Bank-1S'!$J:$J,"&gt;="&amp;BC$7,'Bank-1S'!$J:$J,"&lt;="&amp;BC$8,'Bank-1S'!$AF:$AF,$O36,'Bank-1S'!$X:$X,$F36,'Bank-1S'!$Y:$Y,$G36),SUMIFS('Bank-1S'!$AE:$AE,'Bank-1S'!$J:$J,BC$8,'Bank-1S'!$AF:$AF,$O36,'Bank-1S'!$X:$X,$F36,'Bank-1S'!$Y:$Y,$G36))</f>
        <v>0</v>
      </c>
      <c r="BD36" s="179">
        <f>IF(BD$7&lt;&gt;"",SUMIFS('Bank-1S'!$AE:$AE,'Bank-1S'!$J:$J,"&gt;="&amp;BD$7,'Bank-1S'!$J:$J,"&lt;="&amp;BD$8,'Bank-1S'!$AF:$AF,$O36,'Bank-1S'!$X:$X,$F36,'Bank-1S'!$Y:$Y,$G36),SUMIFS('Bank-1S'!$AE:$AE,'Bank-1S'!$J:$J,BD$8,'Bank-1S'!$AF:$AF,$O36,'Bank-1S'!$X:$X,$F36,'Bank-1S'!$Y:$Y,$G36))</f>
        <v>0</v>
      </c>
      <c r="BE36" s="179">
        <f>IF(BE$7&lt;&gt;"",SUMIFS('Bank-1S'!$AE:$AE,'Bank-1S'!$J:$J,"&gt;="&amp;BE$7,'Bank-1S'!$J:$J,"&lt;="&amp;BE$8,'Bank-1S'!$AF:$AF,$O36,'Bank-1S'!$X:$X,$F36,'Bank-1S'!$Y:$Y,$G36),SUMIFS('Bank-1S'!$AE:$AE,'Bank-1S'!$J:$J,BE$8,'Bank-1S'!$AF:$AF,$O36,'Bank-1S'!$X:$X,$F36,'Bank-1S'!$Y:$Y,$G36))</f>
        <v>0</v>
      </c>
      <c r="BF36" s="179">
        <f>IF(BF$7&lt;&gt;"",SUMIFS('Bank-1S'!$AE:$AE,'Bank-1S'!$J:$J,"&gt;="&amp;BF$7,'Bank-1S'!$J:$J,"&lt;="&amp;BF$8,'Bank-1S'!$AF:$AF,$O36,'Bank-1S'!$X:$X,$F36,'Bank-1S'!$Y:$Y,$G36),SUMIFS('Bank-1S'!$AE:$AE,'Bank-1S'!$J:$J,BF$8,'Bank-1S'!$AF:$AF,$O36,'Bank-1S'!$X:$X,$F36,'Bank-1S'!$Y:$Y,$G36))</f>
        <v>0</v>
      </c>
      <c r="BG36" s="179">
        <f>IF(BG$7&lt;&gt;"",SUMIFS('Bank-1S'!$AE:$AE,'Bank-1S'!$J:$J,"&gt;="&amp;BG$7,'Bank-1S'!$J:$J,"&lt;="&amp;BG$8,'Bank-1S'!$AF:$AF,$O36,'Bank-1S'!$X:$X,$F36,'Bank-1S'!$Y:$Y,$G36),SUMIFS('Bank-1S'!$AE:$AE,'Bank-1S'!$J:$J,BG$8,'Bank-1S'!$AF:$AF,$O36,'Bank-1S'!$X:$X,$F36,'Bank-1S'!$Y:$Y,$G36))</f>
        <v>0</v>
      </c>
      <c r="BH36" s="179">
        <f>IF(BH$7&lt;&gt;"",SUMIFS('Bank-1S'!$AE:$AE,'Bank-1S'!$J:$J,"&gt;="&amp;BH$7,'Bank-1S'!$J:$J,"&lt;="&amp;BH$8,'Bank-1S'!$AF:$AF,$O36,'Bank-1S'!$X:$X,$F36,'Bank-1S'!$Y:$Y,$G36),SUMIFS('Bank-1S'!$AE:$AE,'Bank-1S'!$J:$J,BH$8,'Bank-1S'!$AF:$AF,$O36,'Bank-1S'!$X:$X,$F36,'Bank-1S'!$Y:$Y,$G36))</f>
        <v>0</v>
      </c>
      <c r="BI36" s="179">
        <f>IF(BI$7&lt;&gt;"",SUMIFS('Bank-1S'!$AE:$AE,'Bank-1S'!$J:$J,"&gt;="&amp;BI$7,'Bank-1S'!$J:$J,"&lt;="&amp;BI$8,'Bank-1S'!$AF:$AF,$O36,'Bank-1S'!$X:$X,$F36,'Bank-1S'!$Y:$Y,$G36),SUMIFS('Bank-1S'!$AE:$AE,'Bank-1S'!$J:$J,BI$8,'Bank-1S'!$AF:$AF,$O36,'Bank-1S'!$X:$X,$F36,'Bank-1S'!$Y:$Y,$G36))</f>
        <v>0</v>
      </c>
      <c r="BJ36" s="179">
        <f>IF(BJ$7&lt;&gt;"",SUMIFS('Bank-1S'!$AE:$AE,'Bank-1S'!$J:$J,"&gt;="&amp;BJ$7,'Bank-1S'!$J:$J,"&lt;="&amp;BJ$8,'Bank-1S'!$AF:$AF,$O36,'Bank-1S'!$X:$X,$F36,'Bank-1S'!$Y:$Y,$G36),SUMIFS('Bank-1S'!$AE:$AE,'Bank-1S'!$J:$J,BJ$8,'Bank-1S'!$AF:$AF,$O36,'Bank-1S'!$X:$X,$F36,'Bank-1S'!$Y:$Y,$G36))</f>
        <v>0</v>
      </c>
      <c r="BK36" s="179">
        <f>IF(BK$7&lt;&gt;"",SUMIFS('Bank-1S'!$AE:$AE,'Bank-1S'!$J:$J,"&gt;="&amp;BK$7,'Bank-1S'!$J:$J,"&lt;="&amp;BK$8,'Bank-1S'!$AF:$AF,$O36,'Bank-1S'!$X:$X,$F36,'Bank-1S'!$Y:$Y,$G36),SUMIFS('Bank-1S'!$AE:$AE,'Bank-1S'!$J:$J,BK$8,'Bank-1S'!$AF:$AF,$O36,'Bank-1S'!$X:$X,$F36,'Bank-1S'!$Y:$Y,$G36))</f>
        <v>0</v>
      </c>
      <c r="BL36" s="179">
        <f>IF(BL$7&lt;&gt;"",SUMIFS('Bank-1S'!$AE:$AE,'Bank-1S'!$J:$J,"&gt;="&amp;BL$7,'Bank-1S'!$J:$J,"&lt;="&amp;BL$8,'Bank-1S'!$AF:$AF,$O36,'Bank-1S'!$X:$X,$F36,'Bank-1S'!$Y:$Y,$G36),SUMIFS('Bank-1S'!$AE:$AE,'Bank-1S'!$J:$J,BL$8,'Bank-1S'!$AF:$AF,$O36,'Bank-1S'!$X:$X,$F36,'Bank-1S'!$Y:$Y,$G36))</f>
        <v>0</v>
      </c>
      <c r="BM36" s="179">
        <f>IF(BM$7&lt;&gt;"",SUMIFS('Bank-1S'!$AE:$AE,'Bank-1S'!$J:$J,"&gt;="&amp;BM$7,'Bank-1S'!$J:$J,"&lt;="&amp;BM$8,'Bank-1S'!$AF:$AF,$O36,'Bank-1S'!$X:$X,$F36,'Bank-1S'!$Y:$Y,$G36),SUMIFS('Bank-1S'!$AE:$AE,'Bank-1S'!$J:$J,BM$8,'Bank-1S'!$AF:$AF,$O36,'Bank-1S'!$X:$X,$F36,'Bank-1S'!$Y:$Y,$G36))</f>
        <v>0</v>
      </c>
      <c r="BN36" s="179">
        <f>IF(BN$7&lt;&gt;"",SUMIFS('Bank-1S'!$AE:$AE,'Bank-1S'!$J:$J,"&gt;="&amp;BN$7,'Bank-1S'!$J:$J,"&lt;="&amp;BN$8,'Bank-1S'!$AF:$AF,$O36,'Bank-1S'!$X:$X,$F36,'Bank-1S'!$Y:$Y,$G36),SUMIFS('Bank-1S'!$AE:$AE,'Bank-1S'!$J:$J,BN$8,'Bank-1S'!$AF:$AF,$O36,'Bank-1S'!$X:$X,$F36,'Bank-1S'!$Y:$Y,$G36))</f>
        <v>0</v>
      </c>
      <c r="BO36" s="179">
        <f>IF(BO$7&lt;&gt;"",SUMIFS('Bank-1S'!$AE:$AE,'Bank-1S'!$J:$J,"&gt;="&amp;BO$7,'Bank-1S'!$J:$J,"&lt;="&amp;BO$8,'Bank-1S'!$AF:$AF,$O36,'Bank-1S'!$X:$X,$F36,'Bank-1S'!$Y:$Y,$G36),SUMIFS('Bank-1S'!$AE:$AE,'Bank-1S'!$J:$J,BO$8,'Bank-1S'!$AF:$AF,$O36,'Bank-1S'!$X:$X,$F36,'Bank-1S'!$Y:$Y,$G36))</f>
        <v>0</v>
      </c>
      <c r="BP36" s="179">
        <f>IF(BP$7&lt;&gt;"",SUMIFS('Bank-1S'!$AE:$AE,'Bank-1S'!$J:$J,"&gt;="&amp;BP$7,'Bank-1S'!$J:$J,"&lt;="&amp;BP$8,'Bank-1S'!$AF:$AF,$O36,'Bank-1S'!$X:$X,$F36,'Bank-1S'!$Y:$Y,$G36),SUMIFS('Bank-1S'!$AE:$AE,'Bank-1S'!$J:$J,BP$8,'Bank-1S'!$AF:$AF,$O36,'Bank-1S'!$X:$X,$F36,'Bank-1S'!$Y:$Y,$G36))</f>
        <v>0</v>
      </c>
      <c r="BQ36" s="179">
        <f>IF(BQ$7&lt;&gt;"",SUMIFS('Bank-1S'!$AE:$AE,'Bank-1S'!$J:$J,"&gt;="&amp;BQ$7,'Bank-1S'!$J:$J,"&lt;="&amp;BQ$8,'Bank-1S'!$AF:$AF,$O36,'Bank-1S'!$X:$X,$F36,'Bank-1S'!$Y:$Y,$G36),SUMIFS('Bank-1S'!$AE:$AE,'Bank-1S'!$J:$J,BQ$8,'Bank-1S'!$AF:$AF,$O36,'Bank-1S'!$X:$X,$F36,'Bank-1S'!$Y:$Y,$G36))</f>
        <v>0</v>
      </c>
      <c r="BR36" s="179">
        <f>IF(BR$7&lt;&gt;"",SUMIFS('Bank-1S'!$AE:$AE,'Bank-1S'!$J:$J,"&gt;="&amp;BR$7,'Bank-1S'!$J:$J,"&lt;="&amp;BR$8,'Bank-1S'!$AF:$AF,$O36,'Bank-1S'!$X:$X,$F36,'Bank-1S'!$Y:$Y,$G36),SUMIFS('Bank-1S'!$AE:$AE,'Bank-1S'!$J:$J,BR$8,'Bank-1S'!$AF:$AF,$O36,'Bank-1S'!$X:$X,$F36,'Bank-1S'!$Y:$Y,$G36))</f>
        <v>0</v>
      </c>
      <c r="BS36" s="179">
        <f>IF(BS$7&lt;&gt;"",SUMIFS('Bank-1S'!$AE:$AE,'Bank-1S'!$J:$J,"&gt;="&amp;BS$7,'Bank-1S'!$J:$J,"&lt;="&amp;BS$8,'Bank-1S'!$AF:$AF,$O36,'Bank-1S'!$X:$X,$F36,'Bank-1S'!$Y:$Y,$G36),SUMIFS('Bank-1S'!$AE:$AE,'Bank-1S'!$J:$J,BS$8,'Bank-1S'!$AF:$AF,$O36,'Bank-1S'!$X:$X,$F36,'Bank-1S'!$Y:$Y,$G36))</f>
        <v>0</v>
      </c>
      <c r="BT36" s="179">
        <f>IF(BT$7&lt;&gt;"",SUMIFS('Bank-1S'!$AE:$AE,'Bank-1S'!$J:$J,"&gt;="&amp;BT$7,'Bank-1S'!$J:$J,"&lt;="&amp;BT$8,'Bank-1S'!$AF:$AF,$O36,'Bank-1S'!$X:$X,$F36,'Bank-1S'!$Y:$Y,$G36),SUMIFS('Bank-1S'!$AE:$AE,'Bank-1S'!$J:$J,BT$8,'Bank-1S'!$AF:$AF,$O36,'Bank-1S'!$X:$X,$F36,'Bank-1S'!$Y:$Y,$G36))</f>
        <v>0</v>
      </c>
      <c r="BU36" s="179">
        <f>IF(BU$7&lt;&gt;"",SUMIFS('Bank-1S'!$AE:$AE,'Bank-1S'!$J:$J,"&gt;="&amp;BU$7,'Bank-1S'!$J:$J,"&lt;="&amp;BU$8,'Bank-1S'!$AF:$AF,$O36,'Bank-1S'!$X:$X,$F36,'Bank-1S'!$Y:$Y,$G36),SUMIFS('Bank-1S'!$AE:$AE,'Bank-1S'!$J:$J,BU$8,'Bank-1S'!$AF:$AF,$O36,'Bank-1S'!$X:$X,$F36,'Bank-1S'!$Y:$Y,$G36))</f>
        <v>0</v>
      </c>
      <c r="BV36" s="179">
        <f>IF(BV$7&lt;&gt;"",SUMIFS('Bank-1S'!$AE:$AE,'Bank-1S'!$J:$J,"&gt;="&amp;BV$7,'Bank-1S'!$J:$J,"&lt;="&amp;BV$8,'Bank-1S'!$AF:$AF,$O36,'Bank-1S'!$X:$X,$F36,'Bank-1S'!$Y:$Y,$G36),SUMIFS('Bank-1S'!$AE:$AE,'Bank-1S'!$J:$J,BV$8,'Bank-1S'!$AF:$AF,$O36,'Bank-1S'!$X:$X,$F36,'Bank-1S'!$Y:$Y,$G36))</f>
        <v>0</v>
      </c>
      <c r="BW36" s="179">
        <f>IF(BW$7&lt;&gt;"",SUMIFS('Bank-1S'!$AE:$AE,'Bank-1S'!$J:$J,"&gt;="&amp;BW$7,'Bank-1S'!$J:$J,"&lt;="&amp;BW$8,'Bank-1S'!$AF:$AF,$O36,'Bank-1S'!$X:$X,$F36,'Bank-1S'!$Y:$Y,$G36),SUMIFS('Bank-1S'!$AE:$AE,'Bank-1S'!$J:$J,BW$8,'Bank-1S'!$AF:$AF,$O36,'Bank-1S'!$X:$X,$F36,'Bank-1S'!$Y:$Y,$G36))</f>
        <v>0</v>
      </c>
      <c r="BX36" s="179">
        <f>IF(BX$7&lt;&gt;"",SUMIFS('Bank-1S'!$AE:$AE,'Bank-1S'!$J:$J,"&gt;="&amp;BX$7,'Bank-1S'!$J:$J,"&lt;="&amp;BX$8,'Bank-1S'!$AF:$AF,$O36,'Bank-1S'!$X:$X,$F36,'Bank-1S'!$Y:$Y,$G36),SUMIFS('Bank-1S'!$AE:$AE,'Bank-1S'!$J:$J,BX$8,'Bank-1S'!$AF:$AF,$O36,'Bank-1S'!$X:$X,$F36,'Bank-1S'!$Y:$Y,$G36))</f>
        <v>0</v>
      </c>
      <c r="BY36" s="179">
        <f>IF(BY$7&lt;&gt;"",SUMIFS('Bank-1S'!$AE:$AE,'Bank-1S'!$J:$J,"&gt;="&amp;BY$7,'Bank-1S'!$J:$J,"&lt;="&amp;BY$8,'Bank-1S'!$AF:$AF,$O36,'Bank-1S'!$X:$X,$F36,'Bank-1S'!$Y:$Y,$G36),SUMIFS('Bank-1S'!$AE:$AE,'Bank-1S'!$J:$J,BY$8,'Bank-1S'!$AF:$AF,$O36,'Bank-1S'!$X:$X,$F36,'Bank-1S'!$Y:$Y,$G36))</f>
        <v>0</v>
      </c>
      <c r="BZ36" s="179">
        <f>IF(BZ$7&lt;&gt;"",SUMIFS('Bank-1S'!$AE:$AE,'Bank-1S'!$J:$J,"&gt;="&amp;BZ$7,'Bank-1S'!$J:$J,"&lt;="&amp;BZ$8,'Bank-1S'!$AF:$AF,$O36,'Bank-1S'!$X:$X,$F36,'Bank-1S'!$Y:$Y,$G36),SUMIFS('Bank-1S'!$AE:$AE,'Bank-1S'!$J:$J,BZ$8,'Bank-1S'!$AF:$AF,$O36,'Bank-1S'!$X:$X,$F36,'Bank-1S'!$Y:$Y,$G36))</f>
        <v>0</v>
      </c>
      <c r="CA36" s="179">
        <f>IF(CA$7&lt;&gt;"",SUMIFS('Bank-1S'!$AE:$AE,'Bank-1S'!$J:$J,"&gt;="&amp;CA$7,'Bank-1S'!$J:$J,"&lt;="&amp;CA$8,'Bank-1S'!$AF:$AF,$O36,'Bank-1S'!$X:$X,$F36,'Bank-1S'!$Y:$Y,$G36),SUMIFS('Bank-1S'!$AE:$AE,'Bank-1S'!$J:$J,CA$8,'Bank-1S'!$AF:$AF,$O36,'Bank-1S'!$X:$X,$F36,'Bank-1S'!$Y:$Y,$G36))</f>
        <v>0</v>
      </c>
      <c r="CB36" s="179">
        <f>IF(CB$7&lt;&gt;"",SUMIFS('Bank-1S'!$AE:$AE,'Bank-1S'!$J:$J,"&gt;="&amp;CB$7,'Bank-1S'!$J:$J,"&lt;="&amp;CB$8,'Bank-1S'!$AF:$AF,$O36,'Bank-1S'!$X:$X,$F36,'Bank-1S'!$Y:$Y,$G36),SUMIFS('Bank-1S'!$AE:$AE,'Bank-1S'!$J:$J,CB$8,'Bank-1S'!$AF:$AF,$O36,'Bank-1S'!$X:$X,$F36,'Bank-1S'!$Y:$Y,$G36))</f>
        <v>0</v>
      </c>
      <c r="CC36" s="179">
        <f>IF(CC$7&lt;&gt;"",SUMIFS('Bank-1S'!$AE:$AE,'Bank-1S'!$J:$J,"&gt;="&amp;CC$7,'Bank-1S'!$J:$J,"&lt;="&amp;CC$8,'Bank-1S'!$AF:$AF,$O36,'Bank-1S'!$X:$X,$F36,'Bank-1S'!$Y:$Y,$G36),SUMIFS('Bank-1S'!$AE:$AE,'Bank-1S'!$J:$J,CC$8,'Bank-1S'!$AF:$AF,$O36,'Bank-1S'!$X:$X,$F36,'Bank-1S'!$Y:$Y,$G36))</f>
        <v>0</v>
      </c>
      <c r="CD36" s="179">
        <f>IF(CD$7&lt;&gt;"",SUMIFS('Bank-1S'!$AE:$AE,'Bank-1S'!$J:$J,"&gt;="&amp;CD$7,'Bank-1S'!$J:$J,"&lt;="&amp;CD$8,'Bank-1S'!$AF:$AF,$O36,'Bank-1S'!$X:$X,$F36,'Bank-1S'!$Y:$Y,$G36),SUMIFS('Bank-1S'!$AE:$AE,'Bank-1S'!$J:$J,CD$8,'Bank-1S'!$AF:$AF,$O36,'Bank-1S'!$X:$X,$F36,'Bank-1S'!$Y:$Y,$G36))</f>
        <v>0</v>
      </c>
      <c r="CE36" s="179">
        <f>IF(CE$7&lt;&gt;"",SUMIFS('Bank-1S'!$AE:$AE,'Bank-1S'!$J:$J,"&gt;="&amp;CE$7,'Bank-1S'!$J:$J,"&lt;="&amp;CE$8,'Bank-1S'!$AF:$AF,$O36,'Bank-1S'!$X:$X,$F36,'Bank-1S'!$Y:$Y,$G36),SUMIFS('Bank-1S'!$AE:$AE,'Bank-1S'!$J:$J,CE$8,'Bank-1S'!$AF:$AF,$O36,'Bank-1S'!$X:$X,$F36,'Bank-1S'!$Y:$Y,$G36))</f>
        <v>0</v>
      </c>
      <c r="CF36" s="179">
        <f>IF(CF$7&lt;&gt;"",SUMIFS('Bank-1S'!$AE:$AE,'Bank-1S'!$J:$J,"&gt;="&amp;CF$7,'Bank-1S'!$J:$J,"&lt;="&amp;CF$8,'Bank-1S'!$AF:$AF,$O36,'Bank-1S'!$X:$X,$F36,'Bank-1S'!$Y:$Y,$G36),SUMIFS('Bank-1S'!$AE:$AE,'Bank-1S'!$J:$J,CF$8,'Bank-1S'!$AF:$AF,$O36,'Bank-1S'!$X:$X,$F36,'Bank-1S'!$Y:$Y,$G36))</f>
        <v>0</v>
      </c>
      <c r="CG36" s="179">
        <f>IF(CG$7&lt;&gt;"",SUMIFS('Bank-1S'!$AE:$AE,'Bank-1S'!$J:$J,"&gt;="&amp;CG$7,'Bank-1S'!$J:$J,"&lt;="&amp;CG$8,'Bank-1S'!$AF:$AF,$O36,'Bank-1S'!$X:$X,$F36,'Bank-1S'!$Y:$Y,$G36),SUMIFS('Bank-1S'!$AE:$AE,'Bank-1S'!$J:$J,CG$8,'Bank-1S'!$AF:$AF,$O36,'Bank-1S'!$X:$X,$F36,'Bank-1S'!$Y:$Y,$G36))</f>
        <v>0</v>
      </c>
      <c r="CH36" s="179">
        <f>IF(CH$7&lt;&gt;"",SUMIFS('Bank-1S'!$AE:$AE,'Bank-1S'!$J:$J,"&gt;="&amp;CH$7,'Bank-1S'!$J:$J,"&lt;="&amp;CH$8,'Bank-1S'!$AF:$AF,$O36,'Bank-1S'!$X:$X,$F36,'Bank-1S'!$Y:$Y,$G36),SUMIFS('Bank-1S'!$AE:$AE,'Bank-1S'!$J:$J,CH$8,'Bank-1S'!$AF:$AF,$O36,'Bank-1S'!$X:$X,$F36,'Bank-1S'!$Y:$Y,$G36))</f>
        <v>0</v>
      </c>
      <c r="CI36" s="179">
        <f>IF(CI$7&lt;&gt;"",SUMIFS('Bank-1S'!$AE:$AE,'Bank-1S'!$J:$J,"&gt;="&amp;CI$7,'Bank-1S'!$J:$J,"&lt;="&amp;CI$8,'Bank-1S'!$AF:$AF,$O36,'Bank-1S'!$X:$X,$F36,'Bank-1S'!$Y:$Y,$G36),SUMIFS('Bank-1S'!$AE:$AE,'Bank-1S'!$J:$J,CI$8,'Bank-1S'!$AF:$AF,$O36,'Bank-1S'!$X:$X,$F36,'Bank-1S'!$Y:$Y,$G36))</f>
        <v>0</v>
      </c>
      <c r="CJ36" s="179">
        <f>IF(CJ$7&lt;&gt;"",SUMIFS('Bank-1S'!$AE:$AE,'Bank-1S'!$J:$J,"&gt;="&amp;CJ$7,'Bank-1S'!$J:$J,"&lt;="&amp;CJ$8,'Bank-1S'!$AF:$AF,$O36,'Bank-1S'!$X:$X,$F36,'Bank-1S'!$Y:$Y,$G36),SUMIFS('Bank-1S'!$AE:$AE,'Bank-1S'!$J:$J,CJ$8,'Bank-1S'!$AF:$AF,$O36,'Bank-1S'!$X:$X,$F36,'Bank-1S'!$Y:$Y,$G36))</f>
        <v>0</v>
      </c>
      <c r="CK36" s="179">
        <f>IF(CK$7&lt;&gt;"",SUMIFS('Bank-1S'!$AE:$AE,'Bank-1S'!$J:$J,"&gt;="&amp;CK$7,'Bank-1S'!$J:$J,"&lt;="&amp;CK$8,'Bank-1S'!$AF:$AF,$O36,'Bank-1S'!$X:$X,$F36,'Bank-1S'!$Y:$Y,$G36),SUMIFS('Bank-1S'!$AE:$AE,'Bank-1S'!$J:$J,CK$8,'Bank-1S'!$AF:$AF,$O36,'Bank-1S'!$X:$X,$F36,'Bank-1S'!$Y:$Y,$G36))</f>
        <v>0</v>
      </c>
      <c r="CL36" s="179">
        <f>IF(CL$7&lt;&gt;"",SUMIFS('Bank-1S'!$AE:$AE,'Bank-1S'!$J:$J,"&gt;="&amp;CL$7,'Bank-1S'!$J:$J,"&lt;="&amp;CL$8,'Bank-1S'!$AF:$AF,$O36,'Bank-1S'!$X:$X,$F36,'Bank-1S'!$Y:$Y,$G36),SUMIFS('Bank-1S'!$AE:$AE,'Bank-1S'!$J:$J,CL$8,'Bank-1S'!$AF:$AF,$O36,'Bank-1S'!$X:$X,$F36,'Bank-1S'!$Y:$Y,$G36))</f>
        <v>0</v>
      </c>
      <c r="CM36" s="179">
        <f>IF(CM$7&lt;&gt;"",SUMIFS('Bank-1S'!$AE:$AE,'Bank-1S'!$J:$J,"&gt;="&amp;CM$7,'Bank-1S'!$J:$J,"&lt;="&amp;CM$8,'Bank-1S'!$AF:$AF,$O36,'Bank-1S'!$X:$X,$F36,'Bank-1S'!$Y:$Y,$G36),SUMIFS('Bank-1S'!$AE:$AE,'Bank-1S'!$J:$J,CM$8,'Bank-1S'!$AF:$AF,$O36,'Bank-1S'!$X:$X,$F36,'Bank-1S'!$Y:$Y,$G36))</f>
        <v>0</v>
      </c>
      <c r="CN36" s="179">
        <f>IF(CN$7&lt;&gt;"",SUMIFS('Bank-1S'!$AE:$AE,'Bank-1S'!$J:$J,"&gt;="&amp;CN$7,'Bank-1S'!$J:$J,"&lt;="&amp;CN$8,'Bank-1S'!$AF:$AF,$O36,'Bank-1S'!$X:$X,$F36,'Bank-1S'!$Y:$Y,$G36),SUMIFS('Bank-1S'!$AE:$AE,'Bank-1S'!$J:$J,CN$8,'Bank-1S'!$AF:$AF,$O36,'Bank-1S'!$X:$X,$F36,'Bank-1S'!$Y:$Y,$G36))</f>
        <v>0</v>
      </c>
      <c r="CO36" s="179">
        <f>IF(CO$7&lt;&gt;"",SUMIFS('Bank-1S'!$AE:$AE,'Bank-1S'!$J:$J,"&gt;="&amp;CO$7,'Bank-1S'!$J:$J,"&lt;="&amp;CO$8,'Bank-1S'!$AF:$AF,$O36,'Bank-1S'!$X:$X,$F36,'Bank-1S'!$Y:$Y,$G36),SUMIFS('Bank-1S'!$AE:$AE,'Bank-1S'!$J:$J,CO$8,'Bank-1S'!$AF:$AF,$O36,'Bank-1S'!$X:$X,$F36,'Bank-1S'!$Y:$Y,$G36))</f>
        <v>0</v>
      </c>
      <c r="CP36" s="179">
        <f>IF(CP$7&lt;&gt;"",SUMIFS('Bank-1S'!$AE:$AE,'Bank-1S'!$J:$J,"&gt;="&amp;CP$7,'Bank-1S'!$J:$J,"&lt;="&amp;CP$8,'Bank-1S'!$AF:$AF,$O36,'Bank-1S'!$X:$X,$F36,'Bank-1S'!$Y:$Y,$G36),SUMIFS('Bank-1S'!$AE:$AE,'Bank-1S'!$J:$J,CP$8,'Bank-1S'!$AF:$AF,$O36,'Bank-1S'!$X:$X,$F36,'Bank-1S'!$Y:$Y,$G36))</f>
        <v>0</v>
      </c>
      <c r="CQ36" s="179">
        <f>IF(CQ$7&lt;&gt;"",SUMIFS('Bank-1S'!$AE:$AE,'Bank-1S'!$J:$J,"&gt;="&amp;CQ$7,'Bank-1S'!$J:$J,"&lt;="&amp;CQ$8,'Bank-1S'!$AF:$AF,$O36,'Bank-1S'!$X:$X,$F36,'Bank-1S'!$Y:$Y,$G36),SUMIFS('Bank-1S'!$AE:$AE,'Bank-1S'!$J:$J,CQ$8,'Bank-1S'!$AF:$AF,$O36,'Bank-1S'!$X:$X,$F36,'Bank-1S'!$Y:$Y,$G36))</f>
        <v>0</v>
      </c>
      <c r="CR36" s="179">
        <f>IF(CR$7&lt;&gt;"",SUMIFS('Bank-1S'!$AE:$AE,'Bank-1S'!$J:$J,"&gt;="&amp;CR$7,'Bank-1S'!$J:$J,"&lt;="&amp;CR$8,'Bank-1S'!$AF:$AF,$O36,'Bank-1S'!$X:$X,$F36,'Bank-1S'!$Y:$Y,$G36),SUMIFS('Bank-1S'!$AE:$AE,'Bank-1S'!$J:$J,CR$8,'Bank-1S'!$AF:$AF,$O36,'Bank-1S'!$X:$X,$F36,'Bank-1S'!$Y:$Y,$G36))</f>
        <v>0</v>
      </c>
      <c r="CS36" s="179">
        <f>IF(CS$7&lt;&gt;"",SUMIFS('Bank-1S'!$AE:$AE,'Bank-1S'!$J:$J,"&gt;="&amp;CS$7,'Bank-1S'!$J:$J,"&lt;="&amp;CS$8,'Bank-1S'!$AF:$AF,$O36,'Bank-1S'!$X:$X,$F36,'Bank-1S'!$Y:$Y,$G36),SUMIFS('Bank-1S'!$AE:$AE,'Bank-1S'!$J:$J,CS$8,'Bank-1S'!$AF:$AF,$O36,'Bank-1S'!$X:$X,$F36,'Bank-1S'!$Y:$Y,$G36))</f>
        <v>0</v>
      </c>
      <c r="CT36" s="179">
        <f>IF(CT$7&lt;&gt;"",SUMIFS('Bank-1S'!$AE:$AE,'Bank-1S'!$J:$J,"&gt;="&amp;CT$7,'Bank-1S'!$J:$J,"&lt;="&amp;CT$8,'Bank-1S'!$AF:$AF,$O36,'Bank-1S'!$X:$X,$F36,'Bank-1S'!$Y:$Y,$G36),SUMIFS('Bank-1S'!$AE:$AE,'Bank-1S'!$J:$J,CT$8,'Bank-1S'!$AF:$AF,$O36,'Bank-1S'!$X:$X,$F36,'Bank-1S'!$Y:$Y,$G36))</f>
        <v>0</v>
      </c>
      <c r="CU36" s="180">
        <f>IF(CU$7&lt;&gt;"",SUMIFS('Bank-1S'!$AE:$AE,'Bank-1S'!$J:$J,"&gt;="&amp;CU$7,'Bank-1S'!$J:$J,"&lt;="&amp;CU$8,'Bank-1S'!$AF:$AF,$O36,'Bank-1S'!$X:$X,$F36,'Bank-1S'!$Y:$Y,$G36),SUMIFS('Bank-1S'!$AE:$AE,'Bank-1S'!$J:$J,CU$8,'Bank-1S'!$AF:$AF,$O36,'Bank-1S'!$X:$X,$F36,'Bank-1S'!$Y:$Y,$G36))</f>
        <v>0</v>
      </c>
    </row>
    <row r="37" spans="1:99" s="181" customFormat="1" ht="10.199999999999999" x14ac:dyDescent="0.2">
      <c r="A37" s="172"/>
      <c r="B37" s="172"/>
      <c r="C37" s="172"/>
      <c r="D37" s="172"/>
      <c r="E37" s="191">
        <v>2</v>
      </c>
      <c r="F37" s="144" t="str">
        <f t="shared" si="25"/>
        <v>Оплаты поставщикам материалов и подрядчикам за изготовление</v>
      </c>
      <c r="G37" s="172" t="str">
        <f>lists!$AD$22</f>
        <v>Оплаты стикеровки</v>
      </c>
      <c r="H37" s="172"/>
      <c r="I37" s="172"/>
      <c r="J37" s="172"/>
      <c r="K37" s="172"/>
      <c r="L37" s="172"/>
      <c r="M37" s="172"/>
      <c r="N37" s="173"/>
      <c r="O37" s="172" t="str">
        <f t="shared" si="22"/>
        <v>RUR</v>
      </c>
      <c r="P37" s="173"/>
      <c r="Q37" s="172"/>
      <c r="R37" s="261">
        <f t="shared" si="24"/>
        <v>0</v>
      </c>
      <c r="S37" s="172"/>
      <c r="T37" s="174"/>
      <c r="U37" s="175">
        <f t="shared" si="23"/>
        <v>0</v>
      </c>
      <c r="V37" s="176"/>
      <c r="W37" s="177"/>
      <c r="X37" s="178">
        <f>IF(X$7&lt;&gt;"",SUMIFS('Bank-1S'!$AE:$AE,'Bank-1S'!$J:$J,"&gt;="&amp;X$7,'Bank-1S'!$J:$J,"&lt;="&amp;X$8,'Bank-1S'!$AF:$AF,$O37,'Bank-1S'!$X:$X,$F37,'Bank-1S'!$Y:$Y,$G37),SUMIFS('Bank-1S'!$AE:$AE,'Bank-1S'!$J:$J,X$8,'Bank-1S'!$AF:$AF,$O37,'Bank-1S'!$X:$X,$F37,'Bank-1S'!$Y:$Y,$G37))</f>
        <v>0</v>
      </c>
      <c r="Y37" s="179">
        <f>IF(Y$7&lt;&gt;"",SUMIFS('Bank-1S'!$AE:$AE,'Bank-1S'!$J:$J,"&gt;="&amp;Y$7,'Bank-1S'!$J:$J,"&lt;="&amp;Y$8,'Bank-1S'!$AF:$AF,$O37,'Bank-1S'!$X:$X,$F37,'Bank-1S'!$Y:$Y,$G37),SUMIFS('Bank-1S'!$AE:$AE,'Bank-1S'!$J:$J,Y$8,'Bank-1S'!$AF:$AF,$O37,'Bank-1S'!$X:$X,$F37,'Bank-1S'!$Y:$Y,$G37))</f>
        <v>0</v>
      </c>
      <c r="Z37" s="179">
        <f>IF(Z$7&lt;&gt;"",SUMIFS('Bank-1S'!$AE:$AE,'Bank-1S'!$J:$J,"&gt;="&amp;Z$7,'Bank-1S'!$J:$J,"&lt;="&amp;Z$8,'Bank-1S'!$AF:$AF,$O37,'Bank-1S'!$X:$X,$F37,'Bank-1S'!$Y:$Y,$G37),SUMIFS('Bank-1S'!$AE:$AE,'Bank-1S'!$J:$J,Z$8,'Bank-1S'!$AF:$AF,$O37,'Bank-1S'!$X:$X,$F37,'Bank-1S'!$Y:$Y,$G37))</f>
        <v>0</v>
      </c>
      <c r="AA37" s="179">
        <f>IF(AA$7&lt;&gt;"",SUMIFS('Bank-1S'!$AE:$AE,'Bank-1S'!$J:$J,"&gt;="&amp;AA$7,'Bank-1S'!$J:$J,"&lt;="&amp;AA$8,'Bank-1S'!$AF:$AF,$O37,'Bank-1S'!$X:$X,$F37,'Bank-1S'!$Y:$Y,$G37),SUMIFS('Bank-1S'!$AE:$AE,'Bank-1S'!$J:$J,AA$8,'Bank-1S'!$AF:$AF,$O37,'Bank-1S'!$X:$X,$F37,'Bank-1S'!$Y:$Y,$G37))</f>
        <v>0</v>
      </c>
      <c r="AB37" s="179">
        <f>IF(AB$7&lt;&gt;"",SUMIFS('Bank-1S'!$AE:$AE,'Bank-1S'!$J:$J,"&gt;="&amp;AB$7,'Bank-1S'!$J:$J,"&lt;="&amp;AB$8,'Bank-1S'!$AF:$AF,$O37,'Bank-1S'!$X:$X,$F37,'Bank-1S'!$Y:$Y,$G37),SUMIFS('Bank-1S'!$AE:$AE,'Bank-1S'!$J:$J,AB$8,'Bank-1S'!$AF:$AF,$O37,'Bank-1S'!$X:$X,$F37,'Bank-1S'!$Y:$Y,$G37))</f>
        <v>0</v>
      </c>
      <c r="AC37" s="179">
        <f>IF(AC$7&lt;&gt;"",SUMIFS('Bank-1S'!$AE:$AE,'Bank-1S'!$J:$J,"&gt;="&amp;AC$7,'Bank-1S'!$J:$J,"&lt;="&amp;AC$8,'Bank-1S'!$AF:$AF,$O37,'Bank-1S'!$X:$X,$F37,'Bank-1S'!$Y:$Y,$G37),SUMIFS('Bank-1S'!$AE:$AE,'Bank-1S'!$J:$J,AC$8,'Bank-1S'!$AF:$AF,$O37,'Bank-1S'!$X:$X,$F37,'Bank-1S'!$Y:$Y,$G37))</f>
        <v>0</v>
      </c>
      <c r="AD37" s="179">
        <f>IF(AD$7&lt;&gt;"",SUMIFS('Bank-1S'!$AE:$AE,'Bank-1S'!$J:$J,"&gt;="&amp;AD$7,'Bank-1S'!$J:$J,"&lt;="&amp;AD$8,'Bank-1S'!$AF:$AF,$O37,'Bank-1S'!$X:$X,$F37,'Bank-1S'!$Y:$Y,$G37),SUMIFS('Bank-1S'!$AE:$AE,'Bank-1S'!$J:$J,AD$8,'Bank-1S'!$AF:$AF,$O37,'Bank-1S'!$X:$X,$F37,'Bank-1S'!$Y:$Y,$G37))</f>
        <v>0</v>
      </c>
      <c r="AE37" s="179">
        <f>IF(AE$7&lt;&gt;"",SUMIFS('Bank-1S'!$AE:$AE,'Bank-1S'!$J:$J,"&gt;="&amp;AE$7,'Bank-1S'!$J:$J,"&lt;="&amp;AE$8,'Bank-1S'!$AF:$AF,$O37,'Bank-1S'!$X:$X,$F37,'Bank-1S'!$Y:$Y,$G37),SUMIFS('Bank-1S'!$AE:$AE,'Bank-1S'!$J:$J,AE$8,'Bank-1S'!$AF:$AF,$O37,'Bank-1S'!$X:$X,$F37,'Bank-1S'!$Y:$Y,$G37))</f>
        <v>0</v>
      </c>
      <c r="AF37" s="179">
        <f>IF(AF$7&lt;&gt;"",SUMIFS('Bank-1S'!$AE:$AE,'Bank-1S'!$J:$J,"&gt;="&amp;AF$7,'Bank-1S'!$J:$J,"&lt;="&amp;AF$8,'Bank-1S'!$AF:$AF,$O37,'Bank-1S'!$X:$X,$F37,'Bank-1S'!$Y:$Y,$G37),SUMIFS('Bank-1S'!$AE:$AE,'Bank-1S'!$J:$J,AF$8,'Bank-1S'!$AF:$AF,$O37,'Bank-1S'!$X:$X,$F37,'Bank-1S'!$Y:$Y,$G37))</f>
        <v>0</v>
      </c>
      <c r="AG37" s="179">
        <f>IF(AG$7&lt;&gt;"",SUMIFS('Bank-1S'!$AE:$AE,'Bank-1S'!$J:$J,"&gt;="&amp;AG$7,'Bank-1S'!$J:$J,"&lt;="&amp;AG$8,'Bank-1S'!$AF:$AF,$O37,'Bank-1S'!$X:$X,$F37,'Bank-1S'!$Y:$Y,$G37),SUMIFS('Bank-1S'!$AE:$AE,'Bank-1S'!$J:$J,AG$8,'Bank-1S'!$AF:$AF,$O37,'Bank-1S'!$X:$X,$F37,'Bank-1S'!$Y:$Y,$G37))</f>
        <v>0</v>
      </c>
      <c r="AH37" s="179">
        <f>IF(AH$7&lt;&gt;"",SUMIFS('Bank-1S'!$AE:$AE,'Bank-1S'!$J:$J,"&gt;="&amp;AH$7,'Bank-1S'!$J:$J,"&lt;="&amp;AH$8,'Bank-1S'!$AF:$AF,$O37,'Bank-1S'!$X:$X,$F37,'Bank-1S'!$Y:$Y,$G37),SUMIFS('Bank-1S'!$AE:$AE,'Bank-1S'!$J:$J,AH$8,'Bank-1S'!$AF:$AF,$O37,'Bank-1S'!$X:$X,$F37,'Bank-1S'!$Y:$Y,$G37))</f>
        <v>0</v>
      </c>
      <c r="AI37" s="179">
        <f>IF(AI$7&lt;&gt;"",SUMIFS('Bank-1S'!$AE:$AE,'Bank-1S'!$J:$J,"&gt;="&amp;AI$7,'Bank-1S'!$J:$J,"&lt;="&amp;AI$8,'Bank-1S'!$AF:$AF,$O37,'Bank-1S'!$X:$X,$F37,'Bank-1S'!$Y:$Y,$G37),SUMIFS('Bank-1S'!$AE:$AE,'Bank-1S'!$J:$J,AI$8,'Bank-1S'!$AF:$AF,$O37,'Bank-1S'!$X:$X,$F37,'Bank-1S'!$Y:$Y,$G37))</f>
        <v>0</v>
      </c>
      <c r="AJ37" s="179">
        <f>IF(AJ$7&lt;&gt;"",SUMIFS('Bank-1S'!$AE:$AE,'Bank-1S'!$J:$J,"&gt;="&amp;AJ$7,'Bank-1S'!$J:$J,"&lt;="&amp;AJ$8,'Bank-1S'!$AF:$AF,$O37,'Bank-1S'!$X:$X,$F37,'Bank-1S'!$Y:$Y,$G37),SUMIFS('Bank-1S'!$AE:$AE,'Bank-1S'!$J:$J,AJ$8,'Bank-1S'!$AF:$AF,$O37,'Bank-1S'!$X:$X,$F37,'Bank-1S'!$Y:$Y,$G37))</f>
        <v>0</v>
      </c>
      <c r="AK37" s="179">
        <f>IF(AK$7&lt;&gt;"",SUMIFS('Bank-1S'!$AE:$AE,'Bank-1S'!$J:$J,"&gt;="&amp;AK$7,'Bank-1S'!$J:$J,"&lt;="&amp;AK$8,'Bank-1S'!$AF:$AF,$O37,'Bank-1S'!$X:$X,$F37,'Bank-1S'!$Y:$Y,$G37),SUMIFS('Bank-1S'!$AE:$AE,'Bank-1S'!$J:$J,AK$8,'Bank-1S'!$AF:$AF,$O37,'Bank-1S'!$X:$X,$F37,'Bank-1S'!$Y:$Y,$G37))</f>
        <v>0</v>
      </c>
      <c r="AL37" s="179">
        <f>IF(AL$7&lt;&gt;"",SUMIFS('Bank-1S'!$AE:$AE,'Bank-1S'!$J:$J,"&gt;="&amp;AL$7,'Bank-1S'!$J:$J,"&lt;="&amp;AL$8,'Bank-1S'!$AF:$AF,$O37,'Bank-1S'!$X:$X,$F37,'Bank-1S'!$Y:$Y,$G37),SUMIFS('Bank-1S'!$AE:$AE,'Bank-1S'!$J:$J,AL$8,'Bank-1S'!$AF:$AF,$O37,'Bank-1S'!$X:$X,$F37,'Bank-1S'!$Y:$Y,$G37))</f>
        <v>0</v>
      </c>
      <c r="AM37" s="179">
        <f>IF(AM$7&lt;&gt;"",SUMIFS('Bank-1S'!$AE:$AE,'Bank-1S'!$J:$J,"&gt;="&amp;AM$7,'Bank-1S'!$J:$J,"&lt;="&amp;AM$8,'Bank-1S'!$AF:$AF,$O37,'Bank-1S'!$X:$X,$F37,'Bank-1S'!$Y:$Y,$G37),SUMIFS('Bank-1S'!$AE:$AE,'Bank-1S'!$J:$J,AM$8,'Bank-1S'!$AF:$AF,$O37,'Bank-1S'!$X:$X,$F37,'Bank-1S'!$Y:$Y,$G37))</f>
        <v>0</v>
      </c>
      <c r="AN37" s="179">
        <f>IF(AN$7&lt;&gt;"",SUMIFS('Bank-1S'!$AE:$AE,'Bank-1S'!$J:$J,"&gt;="&amp;AN$7,'Bank-1S'!$J:$J,"&lt;="&amp;AN$8,'Bank-1S'!$AF:$AF,$O37,'Bank-1S'!$X:$X,$F37,'Bank-1S'!$Y:$Y,$G37),SUMIFS('Bank-1S'!$AE:$AE,'Bank-1S'!$J:$J,AN$8,'Bank-1S'!$AF:$AF,$O37,'Bank-1S'!$X:$X,$F37,'Bank-1S'!$Y:$Y,$G37))</f>
        <v>0</v>
      </c>
      <c r="AO37" s="179">
        <f>IF(AO$7&lt;&gt;"",SUMIFS('Bank-1S'!$AE:$AE,'Bank-1S'!$J:$J,"&gt;="&amp;AO$7,'Bank-1S'!$J:$J,"&lt;="&amp;AO$8,'Bank-1S'!$AF:$AF,$O37,'Bank-1S'!$X:$X,$F37,'Bank-1S'!$Y:$Y,$G37),SUMIFS('Bank-1S'!$AE:$AE,'Bank-1S'!$J:$J,AO$8,'Bank-1S'!$AF:$AF,$O37,'Bank-1S'!$X:$X,$F37,'Bank-1S'!$Y:$Y,$G37))</f>
        <v>0</v>
      </c>
      <c r="AP37" s="179">
        <f>IF(AP$7&lt;&gt;"",SUMIFS('Bank-1S'!$AE:$AE,'Bank-1S'!$J:$J,"&gt;="&amp;AP$7,'Bank-1S'!$J:$J,"&lt;="&amp;AP$8,'Bank-1S'!$AF:$AF,$O37,'Bank-1S'!$X:$X,$F37,'Bank-1S'!$Y:$Y,$G37),SUMIFS('Bank-1S'!$AE:$AE,'Bank-1S'!$J:$J,AP$8,'Bank-1S'!$AF:$AF,$O37,'Bank-1S'!$X:$X,$F37,'Bank-1S'!$Y:$Y,$G37))</f>
        <v>0</v>
      </c>
      <c r="AQ37" s="179">
        <f>IF(AQ$7&lt;&gt;"",SUMIFS('Bank-1S'!$AE:$AE,'Bank-1S'!$J:$J,"&gt;="&amp;AQ$7,'Bank-1S'!$J:$J,"&lt;="&amp;AQ$8,'Bank-1S'!$AF:$AF,$O37,'Bank-1S'!$X:$X,$F37,'Bank-1S'!$Y:$Y,$G37),SUMIFS('Bank-1S'!$AE:$AE,'Bank-1S'!$J:$J,AQ$8,'Bank-1S'!$AF:$AF,$O37,'Bank-1S'!$X:$X,$F37,'Bank-1S'!$Y:$Y,$G37))</f>
        <v>0</v>
      </c>
      <c r="AR37" s="179">
        <f>IF(AR$7&lt;&gt;"",SUMIFS('Bank-1S'!$AE:$AE,'Bank-1S'!$J:$J,"&gt;="&amp;AR$7,'Bank-1S'!$J:$J,"&lt;="&amp;AR$8,'Bank-1S'!$AF:$AF,$O37,'Bank-1S'!$X:$X,$F37,'Bank-1S'!$Y:$Y,$G37),SUMIFS('Bank-1S'!$AE:$AE,'Bank-1S'!$J:$J,AR$8,'Bank-1S'!$AF:$AF,$O37,'Bank-1S'!$X:$X,$F37,'Bank-1S'!$Y:$Y,$G37))</f>
        <v>0</v>
      </c>
      <c r="AS37" s="179">
        <f>IF(AS$7&lt;&gt;"",SUMIFS('Bank-1S'!$AE:$AE,'Bank-1S'!$J:$J,"&gt;="&amp;AS$7,'Bank-1S'!$J:$J,"&lt;="&amp;AS$8,'Bank-1S'!$AF:$AF,$O37,'Bank-1S'!$X:$X,$F37,'Bank-1S'!$Y:$Y,$G37),SUMIFS('Bank-1S'!$AE:$AE,'Bank-1S'!$J:$J,AS$8,'Bank-1S'!$AF:$AF,$O37,'Bank-1S'!$X:$X,$F37,'Bank-1S'!$Y:$Y,$G37))</f>
        <v>0</v>
      </c>
      <c r="AT37" s="179">
        <f>IF(AT$7&lt;&gt;"",SUMIFS('Bank-1S'!$AE:$AE,'Bank-1S'!$J:$J,"&gt;="&amp;AT$7,'Bank-1S'!$J:$J,"&lt;="&amp;AT$8,'Bank-1S'!$AF:$AF,$O37,'Bank-1S'!$X:$X,$F37,'Bank-1S'!$Y:$Y,$G37),SUMIFS('Bank-1S'!$AE:$AE,'Bank-1S'!$J:$J,AT$8,'Bank-1S'!$AF:$AF,$O37,'Bank-1S'!$X:$X,$F37,'Bank-1S'!$Y:$Y,$G37))</f>
        <v>0</v>
      </c>
      <c r="AU37" s="179">
        <f>IF(AU$7&lt;&gt;"",SUMIFS('Bank-1S'!$AE:$AE,'Bank-1S'!$J:$J,"&gt;="&amp;AU$7,'Bank-1S'!$J:$J,"&lt;="&amp;AU$8,'Bank-1S'!$AF:$AF,$O37,'Bank-1S'!$X:$X,$F37,'Bank-1S'!$Y:$Y,$G37),SUMIFS('Bank-1S'!$AE:$AE,'Bank-1S'!$J:$J,AU$8,'Bank-1S'!$AF:$AF,$O37,'Bank-1S'!$X:$X,$F37,'Bank-1S'!$Y:$Y,$G37))</f>
        <v>0</v>
      </c>
      <c r="AV37" s="179">
        <f>IF(AV$7&lt;&gt;"",SUMIFS('Bank-1S'!$AE:$AE,'Bank-1S'!$J:$J,"&gt;="&amp;AV$7,'Bank-1S'!$J:$J,"&lt;="&amp;AV$8,'Bank-1S'!$AF:$AF,$O37,'Bank-1S'!$X:$X,$F37,'Bank-1S'!$Y:$Y,$G37),SUMIFS('Bank-1S'!$AE:$AE,'Bank-1S'!$J:$J,AV$8,'Bank-1S'!$AF:$AF,$O37,'Bank-1S'!$X:$X,$F37,'Bank-1S'!$Y:$Y,$G37))</f>
        <v>0</v>
      </c>
      <c r="AW37" s="179">
        <f>IF(AW$7&lt;&gt;"",SUMIFS('Bank-1S'!$AE:$AE,'Bank-1S'!$J:$J,"&gt;="&amp;AW$7,'Bank-1S'!$J:$J,"&lt;="&amp;AW$8,'Bank-1S'!$AF:$AF,$O37,'Bank-1S'!$X:$X,$F37,'Bank-1S'!$Y:$Y,$G37),SUMIFS('Bank-1S'!$AE:$AE,'Bank-1S'!$J:$J,AW$8,'Bank-1S'!$AF:$AF,$O37,'Bank-1S'!$X:$X,$F37,'Bank-1S'!$Y:$Y,$G37))</f>
        <v>0</v>
      </c>
      <c r="AX37" s="179">
        <f>IF(AX$7&lt;&gt;"",SUMIFS('Bank-1S'!$AE:$AE,'Bank-1S'!$J:$J,"&gt;="&amp;AX$7,'Bank-1S'!$J:$J,"&lt;="&amp;AX$8,'Bank-1S'!$AF:$AF,$O37,'Bank-1S'!$X:$X,$F37,'Bank-1S'!$Y:$Y,$G37),SUMIFS('Bank-1S'!$AE:$AE,'Bank-1S'!$J:$J,AX$8,'Bank-1S'!$AF:$AF,$O37,'Bank-1S'!$X:$X,$F37,'Bank-1S'!$Y:$Y,$G37))</f>
        <v>0</v>
      </c>
      <c r="AY37" s="179">
        <f>IF(AY$7&lt;&gt;"",SUMIFS('Bank-1S'!$AE:$AE,'Bank-1S'!$J:$J,"&gt;="&amp;AY$7,'Bank-1S'!$J:$J,"&lt;="&amp;AY$8,'Bank-1S'!$AF:$AF,$O37,'Bank-1S'!$X:$X,$F37,'Bank-1S'!$Y:$Y,$G37),SUMIFS('Bank-1S'!$AE:$AE,'Bank-1S'!$J:$J,AY$8,'Bank-1S'!$AF:$AF,$O37,'Bank-1S'!$X:$X,$F37,'Bank-1S'!$Y:$Y,$G37))</f>
        <v>0</v>
      </c>
      <c r="AZ37" s="179">
        <f>IF(AZ$7&lt;&gt;"",SUMIFS('Bank-1S'!$AE:$AE,'Bank-1S'!$J:$J,"&gt;="&amp;AZ$7,'Bank-1S'!$J:$J,"&lt;="&amp;AZ$8,'Bank-1S'!$AF:$AF,$O37,'Bank-1S'!$X:$X,$F37,'Bank-1S'!$Y:$Y,$G37),SUMIFS('Bank-1S'!$AE:$AE,'Bank-1S'!$J:$J,AZ$8,'Bank-1S'!$AF:$AF,$O37,'Bank-1S'!$X:$X,$F37,'Bank-1S'!$Y:$Y,$G37))</f>
        <v>0</v>
      </c>
      <c r="BA37" s="179">
        <f>IF(BA$7&lt;&gt;"",SUMIFS('Bank-1S'!$AE:$AE,'Bank-1S'!$J:$J,"&gt;="&amp;BA$7,'Bank-1S'!$J:$J,"&lt;="&amp;BA$8,'Bank-1S'!$AF:$AF,$O37,'Bank-1S'!$X:$X,$F37,'Bank-1S'!$Y:$Y,$G37),SUMIFS('Bank-1S'!$AE:$AE,'Bank-1S'!$J:$J,BA$8,'Bank-1S'!$AF:$AF,$O37,'Bank-1S'!$X:$X,$F37,'Bank-1S'!$Y:$Y,$G37))</f>
        <v>0</v>
      </c>
      <c r="BB37" s="179">
        <f>IF(BB$7&lt;&gt;"",SUMIFS('Bank-1S'!$AE:$AE,'Bank-1S'!$J:$J,"&gt;="&amp;BB$7,'Bank-1S'!$J:$J,"&lt;="&amp;BB$8,'Bank-1S'!$AF:$AF,$O37,'Bank-1S'!$X:$X,$F37,'Bank-1S'!$Y:$Y,$G37),SUMIFS('Bank-1S'!$AE:$AE,'Bank-1S'!$J:$J,BB$8,'Bank-1S'!$AF:$AF,$O37,'Bank-1S'!$X:$X,$F37,'Bank-1S'!$Y:$Y,$G37))</f>
        <v>0</v>
      </c>
      <c r="BC37" s="179">
        <f>IF(BC$7&lt;&gt;"",SUMIFS('Bank-1S'!$AE:$AE,'Bank-1S'!$J:$J,"&gt;="&amp;BC$7,'Bank-1S'!$J:$J,"&lt;="&amp;BC$8,'Bank-1S'!$AF:$AF,$O37,'Bank-1S'!$X:$X,$F37,'Bank-1S'!$Y:$Y,$G37),SUMIFS('Bank-1S'!$AE:$AE,'Bank-1S'!$J:$J,BC$8,'Bank-1S'!$AF:$AF,$O37,'Bank-1S'!$X:$X,$F37,'Bank-1S'!$Y:$Y,$G37))</f>
        <v>0</v>
      </c>
      <c r="BD37" s="179">
        <f>IF(BD$7&lt;&gt;"",SUMIFS('Bank-1S'!$AE:$AE,'Bank-1S'!$J:$J,"&gt;="&amp;BD$7,'Bank-1S'!$J:$J,"&lt;="&amp;BD$8,'Bank-1S'!$AF:$AF,$O37,'Bank-1S'!$X:$X,$F37,'Bank-1S'!$Y:$Y,$G37),SUMIFS('Bank-1S'!$AE:$AE,'Bank-1S'!$J:$J,BD$8,'Bank-1S'!$AF:$AF,$O37,'Bank-1S'!$X:$X,$F37,'Bank-1S'!$Y:$Y,$G37))</f>
        <v>0</v>
      </c>
      <c r="BE37" s="179">
        <f>IF(BE$7&lt;&gt;"",SUMIFS('Bank-1S'!$AE:$AE,'Bank-1S'!$J:$J,"&gt;="&amp;BE$7,'Bank-1S'!$J:$J,"&lt;="&amp;BE$8,'Bank-1S'!$AF:$AF,$O37,'Bank-1S'!$X:$X,$F37,'Bank-1S'!$Y:$Y,$G37),SUMIFS('Bank-1S'!$AE:$AE,'Bank-1S'!$J:$J,BE$8,'Bank-1S'!$AF:$AF,$O37,'Bank-1S'!$X:$X,$F37,'Bank-1S'!$Y:$Y,$G37))</f>
        <v>0</v>
      </c>
      <c r="BF37" s="179">
        <f>IF(BF$7&lt;&gt;"",SUMIFS('Bank-1S'!$AE:$AE,'Bank-1S'!$J:$J,"&gt;="&amp;BF$7,'Bank-1S'!$J:$J,"&lt;="&amp;BF$8,'Bank-1S'!$AF:$AF,$O37,'Bank-1S'!$X:$X,$F37,'Bank-1S'!$Y:$Y,$G37),SUMIFS('Bank-1S'!$AE:$AE,'Bank-1S'!$J:$J,BF$8,'Bank-1S'!$AF:$AF,$O37,'Bank-1S'!$X:$X,$F37,'Bank-1S'!$Y:$Y,$G37))</f>
        <v>0</v>
      </c>
      <c r="BG37" s="179">
        <f>IF(BG$7&lt;&gt;"",SUMIFS('Bank-1S'!$AE:$AE,'Bank-1S'!$J:$J,"&gt;="&amp;BG$7,'Bank-1S'!$J:$J,"&lt;="&amp;BG$8,'Bank-1S'!$AF:$AF,$O37,'Bank-1S'!$X:$X,$F37,'Bank-1S'!$Y:$Y,$G37),SUMIFS('Bank-1S'!$AE:$AE,'Bank-1S'!$J:$J,BG$8,'Bank-1S'!$AF:$AF,$O37,'Bank-1S'!$X:$X,$F37,'Bank-1S'!$Y:$Y,$G37))</f>
        <v>0</v>
      </c>
      <c r="BH37" s="179">
        <f>IF(BH$7&lt;&gt;"",SUMIFS('Bank-1S'!$AE:$AE,'Bank-1S'!$J:$J,"&gt;="&amp;BH$7,'Bank-1S'!$J:$J,"&lt;="&amp;BH$8,'Bank-1S'!$AF:$AF,$O37,'Bank-1S'!$X:$X,$F37,'Bank-1S'!$Y:$Y,$G37),SUMIFS('Bank-1S'!$AE:$AE,'Bank-1S'!$J:$J,BH$8,'Bank-1S'!$AF:$AF,$O37,'Bank-1S'!$X:$X,$F37,'Bank-1S'!$Y:$Y,$G37))</f>
        <v>0</v>
      </c>
      <c r="BI37" s="179">
        <f>IF(BI$7&lt;&gt;"",SUMIFS('Bank-1S'!$AE:$AE,'Bank-1S'!$J:$J,"&gt;="&amp;BI$7,'Bank-1S'!$J:$J,"&lt;="&amp;BI$8,'Bank-1S'!$AF:$AF,$O37,'Bank-1S'!$X:$X,$F37,'Bank-1S'!$Y:$Y,$G37),SUMIFS('Bank-1S'!$AE:$AE,'Bank-1S'!$J:$J,BI$8,'Bank-1S'!$AF:$AF,$O37,'Bank-1S'!$X:$X,$F37,'Bank-1S'!$Y:$Y,$G37))</f>
        <v>0</v>
      </c>
      <c r="BJ37" s="179">
        <f>IF(BJ$7&lt;&gt;"",SUMIFS('Bank-1S'!$AE:$AE,'Bank-1S'!$J:$J,"&gt;="&amp;BJ$7,'Bank-1S'!$J:$J,"&lt;="&amp;BJ$8,'Bank-1S'!$AF:$AF,$O37,'Bank-1S'!$X:$X,$F37,'Bank-1S'!$Y:$Y,$G37),SUMIFS('Bank-1S'!$AE:$AE,'Bank-1S'!$J:$J,BJ$8,'Bank-1S'!$AF:$AF,$O37,'Bank-1S'!$X:$X,$F37,'Bank-1S'!$Y:$Y,$G37))</f>
        <v>0</v>
      </c>
      <c r="BK37" s="179">
        <f>IF(BK$7&lt;&gt;"",SUMIFS('Bank-1S'!$AE:$AE,'Bank-1S'!$J:$J,"&gt;="&amp;BK$7,'Bank-1S'!$J:$J,"&lt;="&amp;BK$8,'Bank-1S'!$AF:$AF,$O37,'Bank-1S'!$X:$X,$F37,'Bank-1S'!$Y:$Y,$G37),SUMIFS('Bank-1S'!$AE:$AE,'Bank-1S'!$J:$J,BK$8,'Bank-1S'!$AF:$AF,$O37,'Bank-1S'!$X:$X,$F37,'Bank-1S'!$Y:$Y,$G37))</f>
        <v>0</v>
      </c>
      <c r="BL37" s="179">
        <f>IF(BL$7&lt;&gt;"",SUMIFS('Bank-1S'!$AE:$AE,'Bank-1S'!$J:$J,"&gt;="&amp;BL$7,'Bank-1S'!$J:$J,"&lt;="&amp;BL$8,'Bank-1S'!$AF:$AF,$O37,'Bank-1S'!$X:$X,$F37,'Bank-1S'!$Y:$Y,$G37),SUMIFS('Bank-1S'!$AE:$AE,'Bank-1S'!$J:$J,BL$8,'Bank-1S'!$AF:$AF,$O37,'Bank-1S'!$X:$X,$F37,'Bank-1S'!$Y:$Y,$G37))</f>
        <v>0</v>
      </c>
      <c r="BM37" s="179">
        <f>IF(BM$7&lt;&gt;"",SUMIFS('Bank-1S'!$AE:$AE,'Bank-1S'!$J:$J,"&gt;="&amp;BM$7,'Bank-1S'!$J:$J,"&lt;="&amp;BM$8,'Bank-1S'!$AF:$AF,$O37,'Bank-1S'!$X:$X,$F37,'Bank-1S'!$Y:$Y,$G37),SUMIFS('Bank-1S'!$AE:$AE,'Bank-1S'!$J:$J,BM$8,'Bank-1S'!$AF:$AF,$O37,'Bank-1S'!$X:$X,$F37,'Bank-1S'!$Y:$Y,$G37))</f>
        <v>0</v>
      </c>
      <c r="BN37" s="179">
        <f>IF(BN$7&lt;&gt;"",SUMIFS('Bank-1S'!$AE:$AE,'Bank-1S'!$J:$J,"&gt;="&amp;BN$7,'Bank-1S'!$J:$J,"&lt;="&amp;BN$8,'Bank-1S'!$AF:$AF,$O37,'Bank-1S'!$X:$X,$F37,'Bank-1S'!$Y:$Y,$G37),SUMIFS('Bank-1S'!$AE:$AE,'Bank-1S'!$J:$J,BN$8,'Bank-1S'!$AF:$AF,$O37,'Bank-1S'!$X:$X,$F37,'Bank-1S'!$Y:$Y,$G37))</f>
        <v>0</v>
      </c>
      <c r="BO37" s="179">
        <f>IF(BO$7&lt;&gt;"",SUMIFS('Bank-1S'!$AE:$AE,'Bank-1S'!$J:$J,"&gt;="&amp;BO$7,'Bank-1S'!$J:$J,"&lt;="&amp;BO$8,'Bank-1S'!$AF:$AF,$O37,'Bank-1S'!$X:$X,$F37,'Bank-1S'!$Y:$Y,$G37),SUMIFS('Bank-1S'!$AE:$AE,'Bank-1S'!$J:$J,BO$8,'Bank-1S'!$AF:$AF,$O37,'Bank-1S'!$X:$X,$F37,'Bank-1S'!$Y:$Y,$G37))</f>
        <v>0</v>
      </c>
      <c r="BP37" s="179">
        <f>IF(BP$7&lt;&gt;"",SUMIFS('Bank-1S'!$AE:$AE,'Bank-1S'!$J:$J,"&gt;="&amp;BP$7,'Bank-1S'!$J:$J,"&lt;="&amp;BP$8,'Bank-1S'!$AF:$AF,$O37,'Bank-1S'!$X:$X,$F37,'Bank-1S'!$Y:$Y,$G37),SUMIFS('Bank-1S'!$AE:$AE,'Bank-1S'!$J:$J,BP$8,'Bank-1S'!$AF:$AF,$O37,'Bank-1S'!$X:$X,$F37,'Bank-1S'!$Y:$Y,$G37))</f>
        <v>0</v>
      </c>
      <c r="BQ37" s="179">
        <f>IF(BQ$7&lt;&gt;"",SUMIFS('Bank-1S'!$AE:$AE,'Bank-1S'!$J:$J,"&gt;="&amp;BQ$7,'Bank-1S'!$J:$J,"&lt;="&amp;BQ$8,'Bank-1S'!$AF:$AF,$O37,'Bank-1S'!$X:$X,$F37,'Bank-1S'!$Y:$Y,$G37),SUMIFS('Bank-1S'!$AE:$AE,'Bank-1S'!$J:$J,BQ$8,'Bank-1S'!$AF:$AF,$O37,'Bank-1S'!$X:$X,$F37,'Bank-1S'!$Y:$Y,$G37))</f>
        <v>0</v>
      </c>
      <c r="BR37" s="179">
        <f>IF(BR$7&lt;&gt;"",SUMIFS('Bank-1S'!$AE:$AE,'Bank-1S'!$J:$J,"&gt;="&amp;BR$7,'Bank-1S'!$J:$J,"&lt;="&amp;BR$8,'Bank-1S'!$AF:$AF,$O37,'Bank-1S'!$X:$X,$F37,'Bank-1S'!$Y:$Y,$G37),SUMIFS('Bank-1S'!$AE:$AE,'Bank-1S'!$J:$J,BR$8,'Bank-1S'!$AF:$AF,$O37,'Bank-1S'!$X:$X,$F37,'Bank-1S'!$Y:$Y,$G37))</f>
        <v>0</v>
      </c>
      <c r="BS37" s="179">
        <f>IF(BS$7&lt;&gt;"",SUMIFS('Bank-1S'!$AE:$AE,'Bank-1S'!$J:$J,"&gt;="&amp;BS$7,'Bank-1S'!$J:$J,"&lt;="&amp;BS$8,'Bank-1S'!$AF:$AF,$O37,'Bank-1S'!$X:$X,$F37,'Bank-1S'!$Y:$Y,$G37),SUMIFS('Bank-1S'!$AE:$AE,'Bank-1S'!$J:$J,BS$8,'Bank-1S'!$AF:$AF,$O37,'Bank-1S'!$X:$X,$F37,'Bank-1S'!$Y:$Y,$G37))</f>
        <v>0</v>
      </c>
      <c r="BT37" s="179">
        <f>IF(BT$7&lt;&gt;"",SUMIFS('Bank-1S'!$AE:$AE,'Bank-1S'!$J:$J,"&gt;="&amp;BT$7,'Bank-1S'!$J:$J,"&lt;="&amp;BT$8,'Bank-1S'!$AF:$AF,$O37,'Bank-1S'!$X:$X,$F37,'Bank-1S'!$Y:$Y,$G37),SUMIFS('Bank-1S'!$AE:$AE,'Bank-1S'!$J:$J,BT$8,'Bank-1S'!$AF:$AF,$O37,'Bank-1S'!$X:$X,$F37,'Bank-1S'!$Y:$Y,$G37))</f>
        <v>0</v>
      </c>
      <c r="BU37" s="179">
        <f>IF(BU$7&lt;&gt;"",SUMIFS('Bank-1S'!$AE:$AE,'Bank-1S'!$J:$J,"&gt;="&amp;BU$7,'Bank-1S'!$J:$J,"&lt;="&amp;BU$8,'Bank-1S'!$AF:$AF,$O37,'Bank-1S'!$X:$X,$F37,'Bank-1S'!$Y:$Y,$G37),SUMIFS('Bank-1S'!$AE:$AE,'Bank-1S'!$J:$J,BU$8,'Bank-1S'!$AF:$AF,$O37,'Bank-1S'!$X:$X,$F37,'Bank-1S'!$Y:$Y,$G37))</f>
        <v>0</v>
      </c>
      <c r="BV37" s="179">
        <f>IF(BV$7&lt;&gt;"",SUMIFS('Bank-1S'!$AE:$AE,'Bank-1S'!$J:$J,"&gt;="&amp;BV$7,'Bank-1S'!$J:$J,"&lt;="&amp;BV$8,'Bank-1S'!$AF:$AF,$O37,'Bank-1S'!$X:$X,$F37,'Bank-1S'!$Y:$Y,$G37),SUMIFS('Bank-1S'!$AE:$AE,'Bank-1S'!$J:$J,BV$8,'Bank-1S'!$AF:$AF,$O37,'Bank-1S'!$X:$X,$F37,'Bank-1S'!$Y:$Y,$G37))</f>
        <v>0</v>
      </c>
      <c r="BW37" s="179">
        <f>IF(BW$7&lt;&gt;"",SUMIFS('Bank-1S'!$AE:$AE,'Bank-1S'!$J:$J,"&gt;="&amp;BW$7,'Bank-1S'!$J:$J,"&lt;="&amp;BW$8,'Bank-1S'!$AF:$AF,$O37,'Bank-1S'!$X:$X,$F37,'Bank-1S'!$Y:$Y,$G37),SUMIFS('Bank-1S'!$AE:$AE,'Bank-1S'!$J:$J,BW$8,'Bank-1S'!$AF:$AF,$O37,'Bank-1S'!$X:$X,$F37,'Bank-1S'!$Y:$Y,$G37))</f>
        <v>0</v>
      </c>
      <c r="BX37" s="179">
        <f>IF(BX$7&lt;&gt;"",SUMIFS('Bank-1S'!$AE:$AE,'Bank-1S'!$J:$J,"&gt;="&amp;BX$7,'Bank-1S'!$J:$J,"&lt;="&amp;BX$8,'Bank-1S'!$AF:$AF,$O37,'Bank-1S'!$X:$X,$F37,'Bank-1S'!$Y:$Y,$G37),SUMIFS('Bank-1S'!$AE:$AE,'Bank-1S'!$J:$J,BX$8,'Bank-1S'!$AF:$AF,$O37,'Bank-1S'!$X:$X,$F37,'Bank-1S'!$Y:$Y,$G37))</f>
        <v>0</v>
      </c>
      <c r="BY37" s="179">
        <f>IF(BY$7&lt;&gt;"",SUMIFS('Bank-1S'!$AE:$AE,'Bank-1S'!$J:$J,"&gt;="&amp;BY$7,'Bank-1S'!$J:$J,"&lt;="&amp;BY$8,'Bank-1S'!$AF:$AF,$O37,'Bank-1S'!$X:$X,$F37,'Bank-1S'!$Y:$Y,$G37),SUMIFS('Bank-1S'!$AE:$AE,'Bank-1S'!$J:$J,BY$8,'Bank-1S'!$AF:$AF,$O37,'Bank-1S'!$X:$X,$F37,'Bank-1S'!$Y:$Y,$G37))</f>
        <v>0</v>
      </c>
      <c r="BZ37" s="179">
        <f>IF(BZ$7&lt;&gt;"",SUMIFS('Bank-1S'!$AE:$AE,'Bank-1S'!$J:$J,"&gt;="&amp;BZ$7,'Bank-1S'!$J:$J,"&lt;="&amp;BZ$8,'Bank-1S'!$AF:$AF,$O37,'Bank-1S'!$X:$X,$F37,'Bank-1S'!$Y:$Y,$G37),SUMIFS('Bank-1S'!$AE:$AE,'Bank-1S'!$J:$J,BZ$8,'Bank-1S'!$AF:$AF,$O37,'Bank-1S'!$X:$X,$F37,'Bank-1S'!$Y:$Y,$G37))</f>
        <v>0</v>
      </c>
      <c r="CA37" s="179">
        <f>IF(CA$7&lt;&gt;"",SUMIFS('Bank-1S'!$AE:$AE,'Bank-1S'!$J:$J,"&gt;="&amp;CA$7,'Bank-1S'!$J:$J,"&lt;="&amp;CA$8,'Bank-1S'!$AF:$AF,$O37,'Bank-1S'!$X:$X,$F37,'Bank-1S'!$Y:$Y,$G37),SUMIFS('Bank-1S'!$AE:$AE,'Bank-1S'!$J:$J,CA$8,'Bank-1S'!$AF:$AF,$O37,'Bank-1S'!$X:$X,$F37,'Bank-1S'!$Y:$Y,$G37))</f>
        <v>0</v>
      </c>
      <c r="CB37" s="179">
        <f>IF(CB$7&lt;&gt;"",SUMIFS('Bank-1S'!$AE:$AE,'Bank-1S'!$J:$J,"&gt;="&amp;CB$7,'Bank-1S'!$J:$J,"&lt;="&amp;CB$8,'Bank-1S'!$AF:$AF,$O37,'Bank-1S'!$X:$X,$F37,'Bank-1S'!$Y:$Y,$G37),SUMIFS('Bank-1S'!$AE:$AE,'Bank-1S'!$J:$J,CB$8,'Bank-1S'!$AF:$AF,$O37,'Bank-1S'!$X:$X,$F37,'Bank-1S'!$Y:$Y,$G37))</f>
        <v>0</v>
      </c>
      <c r="CC37" s="179">
        <f>IF(CC$7&lt;&gt;"",SUMIFS('Bank-1S'!$AE:$AE,'Bank-1S'!$J:$J,"&gt;="&amp;CC$7,'Bank-1S'!$J:$J,"&lt;="&amp;CC$8,'Bank-1S'!$AF:$AF,$O37,'Bank-1S'!$X:$X,$F37,'Bank-1S'!$Y:$Y,$G37),SUMIFS('Bank-1S'!$AE:$AE,'Bank-1S'!$J:$J,CC$8,'Bank-1S'!$AF:$AF,$O37,'Bank-1S'!$X:$X,$F37,'Bank-1S'!$Y:$Y,$G37))</f>
        <v>0</v>
      </c>
      <c r="CD37" s="179">
        <f>IF(CD$7&lt;&gt;"",SUMIFS('Bank-1S'!$AE:$AE,'Bank-1S'!$J:$J,"&gt;="&amp;CD$7,'Bank-1S'!$J:$J,"&lt;="&amp;CD$8,'Bank-1S'!$AF:$AF,$O37,'Bank-1S'!$X:$X,$F37,'Bank-1S'!$Y:$Y,$G37),SUMIFS('Bank-1S'!$AE:$AE,'Bank-1S'!$J:$J,CD$8,'Bank-1S'!$AF:$AF,$O37,'Bank-1S'!$X:$X,$F37,'Bank-1S'!$Y:$Y,$G37))</f>
        <v>0</v>
      </c>
      <c r="CE37" s="179">
        <f>IF(CE$7&lt;&gt;"",SUMIFS('Bank-1S'!$AE:$AE,'Bank-1S'!$J:$J,"&gt;="&amp;CE$7,'Bank-1S'!$J:$J,"&lt;="&amp;CE$8,'Bank-1S'!$AF:$AF,$O37,'Bank-1S'!$X:$X,$F37,'Bank-1S'!$Y:$Y,$G37),SUMIFS('Bank-1S'!$AE:$AE,'Bank-1S'!$J:$J,CE$8,'Bank-1S'!$AF:$AF,$O37,'Bank-1S'!$X:$X,$F37,'Bank-1S'!$Y:$Y,$G37))</f>
        <v>0</v>
      </c>
      <c r="CF37" s="179">
        <f>IF(CF$7&lt;&gt;"",SUMIFS('Bank-1S'!$AE:$AE,'Bank-1S'!$J:$J,"&gt;="&amp;CF$7,'Bank-1S'!$J:$J,"&lt;="&amp;CF$8,'Bank-1S'!$AF:$AF,$O37,'Bank-1S'!$X:$X,$F37,'Bank-1S'!$Y:$Y,$G37),SUMIFS('Bank-1S'!$AE:$AE,'Bank-1S'!$J:$J,CF$8,'Bank-1S'!$AF:$AF,$O37,'Bank-1S'!$X:$X,$F37,'Bank-1S'!$Y:$Y,$G37))</f>
        <v>0</v>
      </c>
      <c r="CG37" s="179">
        <f>IF(CG$7&lt;&gt;"",SUMIFS('Bank-1S'!$AE:$AE,'Bank-1S'!$J:$J,"&gt;="&amp;CG$7,'Bank-1S'!$J:$J,"&lt;="&amp;CG$8,'Bank-1S'!$AF:$AF,$O37,'Bank-1S'!$X:$X,$F37,'Bank-1S'!$Y:$Y,$G37),SUMIFS('Bank-1S'!$AE:$AE,'Bank-1S'!$J:$J,CG$8,'Bank-1S'!$AF:$AF,$O37,'Bank-1S'!$X:$X,$F37,'Bank-1S'!$Y:$Y,$G37))</f>
        <v>0</v>
      </c>
      <c r="CH37" s="179">
        <f>IF(CH$7&lt;&gt;"",SUMIFS('Bank-1S'!$AE:$AE,'Bank-1S'!$J:$J,"&gt;="&amp;CH$7,'Bank-1S'!$J:$J,"&lt;="&amp;CH$8,'Bank-1S'!$AF:$AF,$O37,'Bank-1S'!$X:$X,$F37,'Bank-1S'!$Y:$Y,$G37),SUMIFS('Bank-1S'!$AE:$AE,'Bank-1S'!$J:$J,CH$8,'Bank-1S'!$AF:$AF,$O37,'Bank-1S'!$X:$X,$F37,'Bank-1S'!$Y:$Y,$G37))</f>
        <v>0</v>
      </c>
      <c r="CI37" s="179">
        <f>IF(CI$7&lt;&gt;"",SUMIFS('Bank-1S'!$AE:$AE,'Bank-1S'!$J:$J,"&gt;="&amp;CI$7,'Bank-1S'!$J:$J,"&lt;="&amp;CI$8,'Bank-1S'!$AF:$AF,$O37,'Bank-1S'!$X:$X,$F37,'Bank-1S'!$Y:$Y,$G37),SUMIFS('Bank-1S'!$AE:$AE,'Bank-1S'!$J:$J,CI$8,'Bank-1S'!$AF:$AF,$O37,'Bank-1S'!$X:$X,$F37,'Bank-1S'!$Y:$Y,$G37))</f>
        <v>0</v>
      </c>
      <c r="CJ37" s="179">
        <f>IF(CJ$7&lt;&gt;"",SUMIFS('Bank-1S'!$AE:$AE,'Bank-1S'!$J:$J,"&gt;="&amp;CJ$7,'Bank-1S'!$J:$J,"&lt;="&amp;CJ$8,'Bank-1S'!$AF:$AF,$O37,'Bank-1S'!$X:$X,$F37,'Bank-1S'!$Y:$Y,$G37),SUMIFS('Bank-1S'!$AE:$AE,'Bank-1S'!$J:$J,CJ$8,'Bank-1S'!$AF:$AF,$O37,'Bank-1S'!$X:$X,$F37,'Bank-1S'!$Y:$Y,$G37))</f>
        <v>0</v>
      </c>
      <c r="CK37" s="179">
        <f>IF(CK$7&lt;&gt;"",SUMIFS('Bank-1S'!$AE:$AE,'Bank-1S'!$J:$J,"&gt;="&amp;CK$7,'Bank-1S'!$J:$J,"&lt;="&amp;CK$8,'Bank-1S'!$AF:$AF,$O37,'Bank-1S'!$X:$X,$F37,'Bank-1S'!$Y:$Y,$G37),SUMIFS('Bank-1S'!$AE:$AE,'Bank-1S'!$J:$J,CK$8,'Bank-1S'!$AF:$AF,$O37,'Bank-1S'!$X:$X,$F37,'Bank-1S'!$Y:$Y,$G37))</f>
        <v>0</v>
      </c>
      <c r="CL37" s="179">
        <f>IF(CL$7&lt;&gt;"",SUMIFS('Bank-1S'!$AE:$AE,'Bank-1S'!$J:$J,"&gt;="&amp;CL$7,'Bank-1S'!$J:$J,"&lt;="&amp;CL$8,'Bank-1S'!$AF:$AF,$O37,'Bank-1S'!$X:$X,$F37,'Bank-1S'!$Y:$Y,$G37),SUMIFS('Bank-1S'!$AE:$AE,'Bank-1S'!$J:$J,CL$8,'Bank-1S'!$AF:$AF,$O37,'Bank-1S'!$X:$X,$F37,'Bank-1S'!$Y:$Y,$G37))</f>
        <v>0</v>
      </c>
      <c r="CM37" s="179">
        <f>IF(CM$7&lt;&gt;"",SUMIFS('Bank-1S'!$AE:$AE,'Bank-1S'!$J:$J,"&gt;="&amp;CM$7,'Bank-1S'!$J:$J,"&lt;="&amp;CM$8,'Bank-1S'!$AF:$AF,$O37,'Bank-1S'!$X:$X,$F37,'Bank-1S'!$Y:$Y,$G37),SUMIFS('Bank-1S'!$AE:$AE,'Bank-1S'!$J:$J,CM$8,'Bank-1S'!$AF:$AF,$O37,'Bank-1S'!$X:$X,$F37,'Bank-1S'!$Y:$Y,$G37))</f>
        <v>0</v>
      </c>
      <c r="CN37" s="179">
        <f>IF(CN$7&lt;&gt;"",SUMIFS('Bank-1S'!$AE:$AE,'Bank-1S'!$J:$J,"&gt;="&amp;CN$7,'Bank-1S'!$J:$J,"&lt;="&amp;CN$8,'Bank-1S'!$AF:$AF,$O37,'Bank-1S'!$X:$X,$F37,'Bank-1S'!$Y:$Y,$G37),SUMIFS('Bank-1S'!$AE:$AE,'Bank-1S'!$J:$J,CN$8,'Bank-1S'!$AF:$AF,$O37,'Bank-1S'!$X:$X,$F37,'Bank-1S'!$Y:$Y,$G37))</f>
        <v>0</v>
      </c>
      <c r="CO37" s="179">
        <f>IF(CO$7&lt;&gt;"",SUMIFS('Bank-1S'!$AE:$AE,'Bank-1S'!$J:$J,"&gt;="&amp;CO$7,'Bank-1S'!$J:$J,"&lt;="&amp;CO$8,'Bank-1S'!$AF:$AF,$O37,'Bank-1S'!$X:$X,$F37,'Bank-1S'!$Y:$Y,$G37),SUMIFS('Bank-1S'!$AE:$AE,'Bank-1S'!$J:$J,CO$8,'Bank-1S'!$AF:$AF,$O37,'Bank-1S'!$X:$X,$F37,'Bank-1S'!$Y:$Y,$G37))</f>
        <v>0</v>
      </c>
      <c r="CP37" s="179">
        <f>IF(CP$7&lt;&gt;"",SUMIFS('Bank-1S'!$AE:$AE,'Bank-1S'!$J:$J,"&gt;="&amp;CP$7,'Bank-1S'!$J:$J,"&lt;="&amp;CP$8,'Bank-1S'!$AF:$AF,$O37,'Bank-1S'!$X:$X,$F37,'Bank-1S'!$Y:$Y,$G37),SUMIFS('Bank-1S'!$AE:$AE,'Bank-1S'!$J:$J,CP$8,'Bank-1S'!$AF:$AF,$O37,'Bank-1S'!$X:$X,$F37,'Bank-1S'!$Y:$Y,$G37))</f>
        <v>0</v>
      </c>
      <c r="CQ37" s="179">
        <f>IF(CQ$7&lt;&gt;"",SUMIFS('Bank-1S'!$AE:$AE,'Bank-1S'!$J:$J,"&gt;="&amp;CQ$7,'Bank-1S'!$J:$J,"&lt;="&amp;CQ$8,'Bank-1S'!$AF:$AF,$O37,'Bank-1S'!$X:$X,$F37,'Bank-1S'!$Y:$Y,$G37),SUMIFS('Bank-1S'!$AE:$AE,'Bank-1S'!$J:$J,CQ$8,'Bank-1S'!$AF:$AF,$O37,'Bank-1S'!$X:$X,$F37,'Bank-1S'!$Y:$Y,$G37))</f>
        <v>0</v>
      </c>
      <c r="CR37" s="179">
        <f>IF(CR$7&lt;&gt;"",SUMIFS('Bank-1S'!$AE:$AE,'Bank-1S'!$J:$J,"&gt;="&amp;CR$7,'Bank-1S'!$J:$J,"&lt;="&amp;CR$8,'Bank-1S'!$AF:$AF,$O37,'Bank-1S'!$X:$X,$F37,'Bank-1S'!$Y:$Y,$G37),SUMIFS('Bank-1S'!$AE:$AE,'Bank-1S'!$J:$J,CR$8,'Bank-1S'!$AF:$AF,$O37,'Bank-1S'!$X:$X,$F37,'Bank-1S'!$Y:$Y,$G37))</f>
        <v>0</v>
      </c>
      <c r="CS37" s="179">
        <f>IF(CS$7&lt;&gt;"",SUMIFS('Bank-1S'!$AE:$AE,'Bank-1S'!$J:$J,"&gt;="&amp;CS$7,'Bank-1S'!$J:$J,"&lt;="&amp;CS$8,'Bank-1S'!$AF:$AF,$O37,'Bank-1S'!$X:$X,$F37,'Bank-1S'!$Y:$Y,$G37),SUMIFS('Bank-1S'!$AE:$AE,'Bank-1S'!$J:$J,CS$8,'Bank-1S'!$AF:$AF,$O37,'Bank-1S'!$X:$X,$F37,'Bank-1S'!$Y:$Y,$G37))</f>
        <v>0</v>
      </c>
      <c r="CT37" s="179">
        <f>IF(CT$7&lt;&gt;"",SUMIFS('Bank-1S'!$AE:$AE,'Bank-1S'!$J:$J,"&gt;="&amp;CT$7,'Bank-1S'!$J:$J,"&lt;="&amp;CT$8,'Bank-1S'!$AF:$AF,$O37,'Bank-1S'!$X:$X,$F37,'Bank-1S'!$Y:$Y,$G37),SUMIFS('Bank-1S'!$AE:$AE,'Bank-1S'!$J:$J,CT$8,'Bank-1S'!$AF:$AF,$O37,'Bank-1S'!$X:$X,$F37,'Bank-1S'!$Y:$Y,$G37))</f>
        <v>0</v>
      </c>
      <c r="CU37" s="180">
        <f>IF(CU$7&lt;&gt;"",SUMIFS('Bank-1S'!$AE:$AE,'Bank-1S'!$J:$J,"&gt;="&amp;CU$7,'Bank-1S'!$J:$J,"&lt;="&amp;CU$8,'Bank-1S'!$AF:$AF,$O37,'Bank-1S'!$X:$X,$F37,'Bank-1S'!$Y:$Y,$G37),SUMIFS('Bank-1S'!$AE:$AE,'Bank-1S'!$J:$J,CU$8,'Bank-1S'!$AF:$AF,$O37,'Bank-1S'!$X:$X,$F37,'Bank-1S'!$Y:$Y,$G37))</f>
        <v>0</v>
      </c>
    </row>
    <row r="38" spans="1:99" s="181" customFormat="1" ht="10.199999999999999" x14ac:dyDescent="0.2">
      <c r="A38" s="172"/>
      <c r="B38" s="172"/>
      <c r="C38" s="172"/>
      <c r="D38" s="172"/>
      <c r="E38" s="191">
        <v>2</v>
      </c>
      <c r="F38" s="144" t="str">
        <f t="shared" si="25"/>
        <v>Оплаты поставщикам материалов и подрядчикам за изготовление</v>
      </c>
      <c r="G38" s="172" t="str">
        <f>lists!$AD$31</f>
        <v>Оплаты прочих материалов</v>
      </c>
      <c r="H38" s="172"/>
      <c r="I38" s="172"/>
      <c r="J38" s="172"/>
      <c r="K38" s="172"/>
      <c r="L38" s="172"/>
      <c r="M38" s="172"/>
      <c r="N38" s="173"/>
      <c r="O38" s="172" t="str">
        <f t="shared" si="22"/>
        <v>RUR</v>
      </c>
      <c r="P38" s="173"/>
      <c r="Q38" s="172"/>
      <c r="R38" s="261">
        <f t="shared" si="24"/>
        <v>0</v>
      </c>
      <c r="S38" s="172"/>
      <c r="T38" s="174"/>
      <c r="U38" s="175">
        <f t="shared" si="23"/>
        <v>0</v>
      </c>
      <c r="V38" s="176"/>
      <c r="W38" s="177"/>
      <c r="X38" s="178">
        <f>IF(X$7&lt;&gt;"",SUMIFS('Bank-1S'!$AE:$AE,'Bank-1S'!$J:$J,"&gt;="&amp;X$7,'Bank-1S'!$J:$J,"&lt;="&amp;X$8,'Bank-1S'!$AF:$AF,$O38,'Bank-1S'!$X:$X,$F38,'Bank-1S'!$Y:$Y,$G38),SUMIFS('Bank-1S'!$AE:$AE,'Bank-1S'!$J:$J,X$8,'Bank-1S'!$AF:$AF,$O38,'Bank-1S'!$X:$X,$F38,'Bank-1S'!$Y:$Y,$G38))</f>
        <v>0</v>
      </c>
      <c r="Y38" s="179">
        <f>IF(Y$7&lt;&gt;"",SUMIFS('Bank-1S'!$AE:$AE,'Bank-1S'!$J:$J,"&gt;="&amp;Y$7,'Bank-1S'!$J:$J,"&lt;="&amp;Y$8,'Bank-1S'!$AF:$AF,$O38,'Bank-1S'!$X:$X,$F38,'Bank-1S'!$Y:$Y,$G38),SUMIFS('Bank-1S'!$AE:$AE,'Bank-1S'!$J:$J,Y$8,'Bank-1S'!$AF:$AF,$O38,'Bank-1S'!$X:$X,$F38,'Bank-1S'!$Y:$Y,$G38))</f>
        <v>0</v>
      </c>
      <c r="Z38" s="179">
        <f>IF(Z$7&lt;&gt;"",SUMIFS('Bank-1S'!$AE:$AE,'Bank-1S'!$J:$J,"&gt;="&amp;Z$7,'Bank-1S'!$J:$J,"&lt;="&amp;Z$8,'Bank-1S'!$AF:$AF,$O38,'Bank-1S'!$X:$X,$F38,'Bank-1S'!$Y:$Y,$G38),SUMIFS('Bank-1S'!$AE:$AE,'Bank-1S'!$J:$J,Z$8,'Bank-1S'!$AF:$AF,$O38,'Bank-1S'!$X:$X,$F38,'Bank-1S'!$Y:$Y,$G38))</f>
        <v>0</v>
      </c>
      <c r="AA38" s="179">
        <f>IF(AA$7&lt;&gt;"",SUMIFS('Bank-1S'!$AE:$AE,'Bank-1S'!$J:$J,"&gt;="&amp;AA$7,'Bank-1S'!$J:$J,"&lt;="&amp;AA$8,'Bank-1S'!$AF:$AF,$O38,'Bank-1S'!$X:$X,$F38,'Bank-1S'!$Y:$Y,$G38),SUMIFS('Bank-1S'!$AE:$AE,'Bank-1S'!$J:$J,AA$8,'Bank-1S'!$AF:$AF,$O38,'Bank-1S'!$X:$X,$F38,'Bank-1S'!$Y:$Y,$G38))</f>
        <v>0</v>
      </c>
      <c r="AB38" s="179">
        <f>IF(AB$7&lt;&gt;"",SUMIFS('Bank-1S'!$AE:$AE,'Bank-1S'!$J:$J,"&gt;="&amp;AB$7,'Bank-1S'!$J:$J,"&lt;="&amp;AB$8,'Bank-1S'!$AF:$AF,$O38,'Bank-1S'!$X:$X,$F38,'Bank-1S'!$Y:$Y,$G38),SUMIFS('Bank-1S'!$AE:$AE,'Bank-1S'!$J:$J,AB$8,'Bank-1S'!$AF:$AF,$O38,'Bank-1S'!$X:$X,$F38,'Bank-1S'!$Y:$Y,$G38))</f>
        <v>0</v>
      </c>
      <c r="AC38" s="179">
        <f>IF(AC$7&lt;&gt;"",SUMIFS('Bank-1S'!$AE:$AE,'Bank-1S'!$J:$J,"&gt;="&amp;AC$7,'Bank-1S'!$J:$J,"&lt;="&amp;AC$8,'Bank-1S'!$AF:$AF,$O38,'Bank-1S'!$X:$X,$F38,'Bank-1S'!$Y:$Y,$G38),SUMIFS('Bank-1S'!$AE:$AE,'Bank-1S'!$J:$J,AC$8,'Bank-1S'!$AF:$AF,$O38,'Bank-1S'!$X:$X,$F38,'Bank-1S'!$Y:$Y,$G38))</f>
        <v>0</v>
      </c>
      <c r="AD38" s="179">
        <f>IF(AD$7&lt;&gt;"",SUMIFS('Bank-1S'!$AE:$AE,'Bank-1S'!$J:$J,"&gt;="&amp;AD$7,'Bank-1S'!$J:$J,"&lt;="&amp;AD$8,'Bank-1S'!$AF:$AF,$O38,'Bank-1S'!$X:$X,$F38,'Bank-1S'!$Y:$Y,$G38),SUMIFS('Bank-1S'!$AE:$AE,'Bank-1S'!$J:$J,AD$8,'Bank-1S'!$AF:$AF,$O38,'Bank-1S'!$X:$X,$F38,'Bank-1S'!$Y:$Y,$G38))</f>
        <v>0</v>
      </c>
      <c r="AE38" s="179">
        <f>IF(AE$7&lt;&gt;"",SUMIFS('Bank-1S'!$AE:$AE,'Bank-1S'!$J:$J,"&gt;="&amp;AE$7,'Bank-1S'!$J:$J,"&lt;="&amp;AE$8,'Bank-1S'!$AF:$AF,$O38,'Bank-1S'!$X:$X,$F38,'Bank-1S'!$Y:$Y,$G38),SUMIFS('Bank-1S'!$AE:$AE,'Bank-1S'!$J:$J,AE$8,'Bank-1S'!$AF:$AF,$O38,'Bank-1S'!$X:$X,$F38,'Bank-1S'!$Y:$Y,$G38))</f>
        <v>0</v>
      </c>
      <c r="AF38" s="179">
        <f>IF(AF$7&lt;&gt;"",SUMIFS('Bank-1S'!$AE:$AE,'Bank-1S'!$J:$J,"&gt;="&amp;AF$7,'Bank-1S'!$J:$J,"&lt;="&amp;AF$8,'Bank-1S'!$AF:$AF,$O38,'Bank-1S'!$X:$X,$F38,'Bank-1S'!$Y:$Y,$G38),SUMIFS('Bank-1S'!$AE:$AE,'Bank-1S'!$J:$J,AF$8,'Bank-1S'!$AF:$AF,$O38,'Bank-1S'!$X:$X,$F38,'Bank-1S'!$Y:$Y,$G38))</f>
        <v>0</v>
      </c>
      <c r="AG38" s="179">
        <f>IF(AG$7&lt;&gt;"",SUMIFS('Bank-1S'!$AE:$AE,'Bank-1S'!$J:$J,"&gt;="&amp;AG$7,'Bank-1S'!$J:$J,"&lt;="&amp;AG$8,'Bank-1S'!$AF:$AF,$O38,'Bank-1S'!$X:$X,$F38,'Bank-1S'!$Y:$Y,$G38),SUMIFS('Bank-1S'!$AE:$AE,'Bank-1S'!$J:$J,AG$8,'Bank-1S'!$AF:$AF,$O38,'Bank-1S'!$X:$X,$F38,'Bank-1S'!$Y:$Y,$G38))</f>
        <v>0</v>
      </c>
      <c r="AH38" s="179">
        <f>IF(AH$7&lt;&gt;"",SUMIFS('Bank-1S'!$AE:$AE,'Bank-1S'!$J:$J,"&gt;="&amp;AH$7,'Bank-1S'!$J:$J,"&lt;="&amp;AH$8,'Bank-1S'!$AF:$AF,$O38,'Bank-1S'!$X:$X,$F38,'Bank-1S'!$Y:$Y,$G38),SUMIFS('Bank-1S'!$AE:$AE,'Bank-1S'!$J:$J,AH$8,'Bank-1S'!$AF:$AF,$O38,'Bank-1S'!$X:$X,$F38,'Bank-1S'!$Y:$Y,$G38))</f>
        <v>0</v>
      </c>
      <c r="AI38" s="179">
        <f>IF(AI$7&lt;&gt;"",SUMIFS('Bank-1S'!$AE:$AE,'Bank-1S'!$J:$J,"&gt;="&amp;AI$7,'Bank-1S'!$J:$J,"&lt;="&amp;AI$8,'Bank-1S'!$AF:$AF,$O38,'Bank-1S'!$X:$X,$F38,'Bank-1S'!$Y:$Y,$G38),SUMIFS('Bank-1S'!$AE:$AE,'Bank-1S'!$J:$J,AI$8,'Bank-1S'!$AF:$AF,$O38,'Bank-1S'!$X:$X,$F38,'Bank-1S'!$Y:$Y,$G38))</f>
        <v>0</v>
      </c>
      <c r="AJ38" s="179">
        <f>IF(AJ$7&lt;&gt;"",SUMIFS('Bank-1S'!$AE:$AE,'Bank-1S'!$J:$J,"&gt;="&amp;AJ$7,'Bank-1S'!$J:$J,"&lt;="&amp;AJ$8,'Bank-1S'!$AF:$AF,$O38,'Bank-1S'!$X:$X,$F38,'Bank-1S'!$Y:$Y,$G38),SUMIFS('Bank-1S'!$AE:$AE,'Bank-1S'!$J:$J,AJ$8,'Bank-1S'!$AF:$AF,$O38,'Bank-1S'!$X:$X,$F38,'Bank-1S'!$Y:$Y,$G38))</f>
        <v>0</v>
      </c>
      <c r="AK38" s="179">
        <f>IF(AK$7&lt;&gt;"",SUMIFS('Bank-1S'!$AE:$AE,'Bank-1S'!$J:$J,"&gt;="&amp;AK$7,'Bank-1S'!$J:$J,"&lt;="&amp;AK$8,'Bank-1S'!$AF:$AF,$O38,'Bank-1S'!$X:$X,$F38,'Bank-1S'!$Y:$Y,$G38),SUMIFS('Bank-1S'!$AE:$AE,'Bank-1S'!$J:$J,AK$8,'Bank-1S'!$AF:$AF,$O38,'Bank-1S'!$X:$X,$F38,'Bank-1S'!$Y:$Y,$G38))</f>
        <v>0</v>
      </c>
      <c r="AL38" s="179">
        <f>IF(AL$7&lt;&gt;"",SUMIFS('Bank-1S'!$AE:$AE,'Bank-1S'!$J:$J,"&gt;="&amp;AL$7,'Bank-1S'!$J:$J,"&lt;="&amp;AL$8,'Bank-1S'!$AF:$AF,$O38,'Bank-1S'!$X:$X,$F38,'Bank-1S'!$Y:$Y,$G38),SUMIFS('Bank-1S'!$AE:$AE,'Bank-1S'!$J:$J,AL$8,'Bank-1S'!$AF:$AF,$O38,'Bank-1S'!$X:$X,$F38,'Bank-1S'!$Y:$Y,$G38))</f>
        <v>0</v>
      </c>
      <c r="AM38" s="179">
        <f>IF(AM$7&lt;&gt;"",SUMIFS('Bank-1S'!$AE:$AE,'Bank-1S'!$J:$J,"&gt;="&amp;AM$7,'Bank-1S'!$J:$J,"&lt;="&amp;AM$8,'Bank-1S'!$AF:$AF,$O38,'Bank-1S'!$X:$X,$F38,'Bank-1S'!$Y:$Y,$G38),SUMIFS('Bank-1S'!$AE:$AE,'Bank-1S'!$J:$J,AM$8,'Bank-1S'!$AF:$AF,$O38,'Bank-1S'!$X:$X,$F38,'Bank-1S'!$Y:$Y,$G38))</f>
        <v>0</v>
      </c>
      <c r="AN38" s="179">
        <f>IF(AN$7&lt;&gt;"",SUMIFS('Bank-1S'!$AE:$AE,'Bank-1S'!$J:$J,"&gt;="&amp;AN$7,'Bank-1S'!$J:$J,"&lt;="&amp;AN$8,'Bank-1S'!$AF:$AF,$O38,'Bank-1S'!$X:$X,$F38,'Bank-1S'!$Y:$Y,$G38),SUMIFS('Bank-1S'!$AE:$AE,'Bank-1S'!$J:$J,AN$8,'Bank-1S'!$AF:$AF,$O38,'Bank-1S'!$X:$X,$F38,'Bank-1S'!$Y:$Y,$G38))</f>
        <v>0</v>
      </c>
      <c r="AO38" s="179">
        <f>IF(AO$7&lt;&gt;"",SUMIFS('Bank-1S'!$AE:$AE,'Bank-1S'!$J:$J,"&gt;="&amp;AO$7,'Bank-1S'!$J:$J,"&lt;="&amp;AO$8,'Bank-1S'!$AF:$AF,$O38,'Bank-1S'!$X:$X,$F38,'Bank-1S'!$Y:$Y,$G38),SUMIFS('Bank-1S'!$AE:$AE,'Bank-1S'!$J:$J,AO$8,'Bank-1S'!$AF:$AF,$O38,'Bank-1S'!$X:$X,$F38,'Bank-1S'!$Y:$Y,$G38))</f>
        <v>0</v>
      </c>
      <c r="AP38" s="179">
        <f>IF(AP$7&lt;&gt;"",SUMIFS('Bank-1S'!$AE:$AE,'Bank-1S'!$J:$J,"&gt;="&amp;AP$7,'Bank-1S'!$J:$J,"&lt;="&amp;AP$8,'Bank-1S'!$AF:$AF,$O38,'Bank-1S'!$X:$X,$F38,'Bank-1S'!$Y:$Y,$G38),SUMIFS('Bank-1S'!$AE:$AE,'Bank-1S'!$J:$J,AP$8,'Bank-1S'!$AF:$AF,$O38,'Bank-1S'!$X:$X,$F38,'Bank-1S'!$Y:$Y,$G38))</f>
        <v>0</v>
      </c>
      <c r="AQ38" s="179">
        <f>IF(AQ$7&lt;&gt;"",SUMIFS('Bank-1S'!$AE:$AE,'Bank-1S'!$J:$J,"&gt;="&amp;AQ$7,'Bank-1S'!$J:$J,"&lt;="&amp;AQ$8,'Bank-1S'!$AF:$AF,$O38,'Bank-1S'!$X:$X,$F38,'Bank-1S'!$Y:$Y,$G38),SUMIFS('Bank-1S'!$AE:$AE,'Bank-1S'!$J:$J,AQ$8,'Bank-1S'!$AF:$AF,$O38,'Bank-1S'!$X:$X,$F38,'Bank-1S'!$Y:$Y,$G38))</f>
        <v>0</v>
      </c>
      <c r="AR38" s="179">
        <f>IF(AR$7&lt;&gt;"",SUMIFS('Bank-1S'!$AE:$AE,'Bank-1S'!$J:$J,"&gt;="&amp;AR$7,'Bank-1S'!$J:$J,"&lt;="&amp;AR$8,'Bank-1S'!$AF:$AF,$O38,'Bank-1S'!$X:$X,$F38,'Bank-1S'!$Y:$Y,$G38),SUMIFS('Bank-1S'!$AE:$AE,'Bank-1S'!$J:$J,AR$8,'Bank-1S'!$AF:$AF,$O38,'Bank-1S'!$X:$X,$F38,'Bank-1S'!$Y:$Y,$G38))</f>
        <v>0</v>
      </c>
      <c r="AS38" s="179">
        <f>IF(AS$7&lt;&gt;"",SUMIFS('Bank-1S'!$AE:$AE,'Bank-1S'!$J:$J,"&gt;="&amp;AS$7,'Bank-1S'!$J:$J,"&lt;="&amp;AS$8,'Bank-1S'!$AF:$AF,$O38,'Bank-1S'!$X:$X,$F38,'Bank-1S'!$Y:$Y,$G38),SUMIFS('Bank-1S'!$AE:$AE,'Bank-1S'!$J:$J,AS$8,'Bank-1S'!$AF:$AF,$O38,'Bank-1S'!$X:$X,$F38,'Bank-1S'!$Y:$Y,$G38))</f>
        <v>0</v>
      </c>
      <c r="AT38" s="179">
        <f>IF(AT$7&lt;&gt;"",SUMIFS('Bank-1S'!$AE:$AE,'Bank-1S'!$J:$J,"&gt;="&amp;AT$7,'Bank-1S'!$J:$J,"&lt;="&amp;AT$8,'Bank-1S'!$AF:$AF,$O38,'Bank-1S'!$X:$X,$F38,'Bank-1S'!$Y:$Y,$G38),SUMIFS('Bank-1S'!$AE:$AE,'Bank-1S'!$J:$J,AT$8,'Bank-1S'!$AF:$AF,$O38,'Bank-1S'!$X:$X,$F38,'Bank-1S'!$Y:$Y,$G38))</f>
        <v>0</v>
      </c>
      <c r="AU38" s="179">
        <f>IF(AU$7&lt;&gt;"",SUMIFS('Bank-1S'!$AE:$AE,'Bank-1S'!$J:$J,"&gt;="&amp;AU$7,'Bank-1S'!$J:$J,"&lt;="&amp;AU$8,'Bank-1S'!$AF:$AF,$O38,'Bank-1S'!$X:$X,$F38,'Bank-1S'!$Y:$Y,$G38),SUMIFS('Bank-1S'!$AE:$AE,'Bank-1S'!$J:$J,AU$8,'Bank-1S'!$AF:$AF,$O38,'Bank-1S'!$X:$X,$F38,'Bank-1S'!$Y:$Y,$G38))</f>
        <v>0</v>
      </c>
      <c r="AV38" s="179">
        <f>IF(AV$7&lt;&gt;"",SUMIFS('Bank-1S'!$AE:$AE,'Bank-1S'!$J:$J,"&gt;="&amp;AV$7,'Bank-1S'!$J:$J,"&lt;="&amp;AV$8,'Bank-1S'!$AF:$AF,$O38,'Bank-1S'!$X:$X,$F38,'Bank-1S'!$Y:$Y,$G38),SUMIFS('Bank-1S'!$AE:$AE,'Bank-1S'!$J:$J,AV$8,'Bank-1S'!$AF:$AF,$O38,'Bank-1S'!$X:$X,$F38,'Bank-1S'!$Y:$Y,$G38))</f>
        <v>0</v>
      </c>
      <c r="AW38" s="179">
        <f>IF(AW$7&lt;&gt;"",SUMIFS('Bank-1S'!$AE:$AE,'Bank-1S'!$J:$J,"&gt;="&amp;AW$7,'Bank-1S'!$J:$J,"&lt;="&amp;AW$8,'Bank-1S'!$AF:$AF,$O38,'Bank-1S'!$X:$X,$F38,'Bank-1S'!$Y:$Y,$G38),SUMIFS('Bank-1S'!$AE:$AE,'Bank-1S'!$J:$J,AW$8,'Bank-1S'!$AF:$AF,$O38,'Bank-1S'!$X:$X,$F38,'Bank-1S'!$Y:$Y,$G38))</f>
        <v>0</v>
      </c>
      <c r="AX38" s="179">
        <f>IF(AX$7&lt;&gt;"",SUMIFS('Bank-1S'!$AE:$AE,'Bank-1S'!$J:$J,"&gt;="&amp;AX$7,'Bank-1S'!$J:$J,"&lt;="&amp;AX$8,'Bank-1S'!$AF:$AF,$O38,'Bank-1S'!$X:$X,$F38,'Bank-1S'!$Y:$Y,$G38),SUMIFS('Bank-1S'!$AE:$AE,'Bank-1S'!$J:$J,AX$8,'Bank-1S'!$AF:$AF,$O38,'Bank-1S'!$X:$X,$F38,'Bank-1S'!$Y:$Y,$G38))</f>
        <v>0</v>
      </c>
      <c r="AY38" s="179">
        <f>IF(AY$7&lt;&gt;"",SUMIFS('Bank-1S'!$AE:$AE,'Bank-1S'!$J:$J,"&gt;="&amp;AY$7,'Bank-1S'!$J:$J,"&lt;="&amp;AY$8,'Bank-1S'!$AF:$AF,$O38,'Bank-1S'!$X:$X,$F38,'Bank-1S'!$Y:$Y,$G38),SUMIFS('Bank-1S'!$AE:$AE,'Bank-1S'!$J:$J,AY$8,'Bank-1S'!$AF:$AF,$O38,'Bank-1S'!$X:$X,$F38,'Bank-1S'!$Y:$Y,$G38))</f>
        <v>0</v>
      </c>
      <c r="AZ38" s="179">
        <f>IF(AZ$7&lt;&gt;"",SUMIFS('Bank-1S'!$AE:$AE,'Bank-1S'!$J:$J,"&gt;="&amp;AZ$7,'Bank-1S'!$J:$J,"&lt;="&amp;AZ$8,'Bank-1S'!$AF:$AF,$O38,'Bank-1S'!$X:$X,$F38,'Bank-1S'!$Y:$Y,$G38),SUMIFS('Bank-1S'!$AE:$AE,'Bank-1S'!$J:$J,AZ$8,'Bank-1S'!$AF:$AF,$O38,'Bank-1S'!$X:$X,$F38,'Bank-1S'!$Y:$Y,$G38))</f>
        <v>0</v>
      </c>
      <c r="BA38" s="179">
        <f>IF(BA$7&lt;&gt;"",SUMIFS('Bank-1S'!$AE:$AE,'Bank-1S'!$J:$J,"&gt;="&amp;BA$7,'Bank-1S'!$J:$J,"&lt;="&amp;BA$8,'Bank-1S'!$AF:$AF,$O38,'Bank-1S'!$X:$X,$F38,'Bank-1S'!$Y:$Y,$G38),SUMIFS('Bank-1S'!$AE:$AE,'Bank-1S'!$J:$J,BA$8,'Bank-1S'!$AF:$AF,$O38,'Bank-1S'!$X:$X,$F38,'Bank-1S'!$Y:$Y,$G38))</f>
        <v>0</v>
      </c>
      <c r="BB38" s="179">
        <f>IF(BB$7&lt;&gt;"",SUMIFS('Bank-1S'!$AE:$AE,'Bank-1S'!$J:$J,"&gt;="&amp;BB$7,'Bank-1S'!$J:$J,"&lt;="&amp;BB$8,'Bank-1S'!$AF:$AF,$O38,'Bank-1S'!$X:$X,$F38,'Bank-1S'!$Y:$Y,$G38),SUMIFS('Bank-1S'!$AE:$AE,'Bank-1S'!$J:$J,BB$8,'Bank-1S'!$AF:$AF,$O38,'Bank-1S'!$X:$X,$F38,'Bank-1S'!$Y:$Y,$G38))</f>
        <v>0</v>
      </c>
      <c r="BC38" s="179">
        <f>IF(BC$7&lt;&gt;"",SUMIFS('Bank-1S'!$AE:$AE,'Bank-1S'!$J:$J,"&gt;="&amp;BC$7,'Bank-1S'!$J:$J,"&lt;="&amp;BC$8,'Bank-1S'!$AF:$AF,$O38,'Bank-1S'!$X:$X,$F38,'Bank-1S'!$Y:$Y,$G38),SUMIFS('Bank-1S'!$AE:$AE,'Bank-1S'!$J:$J,BC$8,'Bank-1S'!$AF:$AF,$O38,'Bank-1S'!$X:$X,$F38,'Bank-1S'!$Y:$Y,$G38))</f>
        <v>0</v>
      </c>
      <c r="BD38" s="179">
        <f>IF(BD$7&lt;&gt;"",SUMIFS('Bank-1S'!$AE:$AE,'Bank-1S'!$J:$J,"&gt;="&amp;BD$7,'Bank-1S'!$J:$J,"&lt;="&amp;BD$8,'Bank-1S'!$AF:$AF,$O38,'Bank-1S'!$X:$X,$F38,'Bank-1S'!$Y:$Y,$G38),SUMIFS('Bank-1S'!$AE:$AE,'Bank-1S'!$J:$J,BD$8,'Bank-1S'!$AF:$AF,$O38,'Bank-1S'!$X:$X,$F38,'Bank-1S'!$Y:$Y,$G38))</f>
        <v>0</v>
      </c>
      <c r="BE38" s="179">
        <f>IF(BE$7&lt;&gt;"",SUMIFS('Bank-1S'!$AE:$AE,'Bank-1S'!$J:$J,"&gt;="&amp;BE$7,'Bank-1S'!$J:$J,"&lt;="&amp;BE$8,'Bank-1S'!$AF:$AF,$O38,'Bank-1S'!$X:$X,$F38,'Bank-1S'!$Y:$Y,$G38),SUMIFS('Bank-1S'!$AE:$AE,'Bank-1S'!$J:$J,BE$8,'Bank-1S'!$AF:$AF,$O38,'Bank-1S'!$X:$X,$F38,'Bank-1S'!$Y:$Y,$G38))</f>
        <v>0</v>
      </c>
      <c r="BF38" s="179">
        <f>IF(BF$7&lt;&gt;"",SUMIFS('Bank-1S'!$AE:$AE,'Bank-1S'!$J:$J,"&gt;="&amp;BF$7,'Bank-1S'!$J:$J,"&lt;="&amp;BF$8,'Bank-1S'!$AF:$AF,$O38,'Bank-1S'!$X:$X,$F38,'Bank-1S'!$Y:$Y,$G38),SUMIFS('Bank-1S'!$AE:$AE,'Bank-1S'!$J:$J,BF$8,'Bank-1S'!$AF:$AF,$O38,'Bank-1S'!$X:$X,$F38,'Bank-1S'!$Y:$Y,$G38))</f>
        <v>0</v>
      </c>
      <c r="BG38" s="179">
        <f>IF(BG$7&lt;&gt;"",SUMIFS('Bank-1S'!$AE:$AE,'Bank-1S'!$J:$J,"&gt;="&amp;BG$7,'Bank-1S'!$J:$J,"&lt;="&amp;BG$8,'Bank-1S'!$AF:$AF,$O38,'Bank-1S'!$X:$X,$F38,'Bank-1S'!$Y:$Y,$G38),SUMIFS('Bank-1S'!$AE:$AE,'Bank-1S'!$J:$J,BG$8,'Bank-1S'!$AF:$AF,$O38,'Bank-1S'!$X:$X,$F38,'Bank-1S'!$Y:$Y,$G38))</f>
        <v>0</v>
      </c>
      <c r="BH38" s="179">
        <f>IF(BH$7&lt;&gt;"",SUMIFS('Bank-1S'!$AE:$AE,'Bank-1S'!$J:$J,"&gt;="&amp;BH$7,'Bank-1S'!$J:$J,"&lt;="&amp;BH$8,'Bank-1S'!$AF:$AF,$O38,'Bank-1S'!$X:$X,$F38,'Bank-1S'!$Y:$Y,$G38),SUMIFS('Bank-1S'!$AE:$AE,'Bank-1S'!$J:$J,BH$8,'Bank-1S'!$AF:$AF,$O38,'Bank-1S'!$X:$X,$F38,'Bank-1S'!$Y:$Y,$G38))</f>
        <v>0</v>
      </c>
      <c r="BI38" s="179">
        <f>IF(BI$7&lt;&gt;"",SUMIFS('Bank-1S'!$AE:$AE,'Bank-1S'!$J:$J,"&gt;="&amp;BI$7,'Bank-1S'!$J:$J,"&lt;="&amp;BI$8,'Bank-1S'!$AF:$AF,$O38,'Bank-1S'!$X:$X,$F38,'Bank-1S'!$Y:$Y,$G38),SUMIFS('Bank-1S'!$AE:$AE,'Bank-1S'!$J:$J,BI$8,'Bank-1S'!$AF:$AF,$O38,'Bank-1S'!$X:$X,$F38,'Bank-1S'!$Y:$Y,$G38))</f>
        <v>0</v>
      </c>
      <c r="BJ38" s="179">
        <f>IF(BJ$7&lt;&gt;"",SUMIFS('Bank-1S'!$AE:$AE,'Bank-1S'!$J:$J,"&gt;="&amp;BJ$7,'Bank-1S'!$J:$J,"&lt;="&amp;BJ$8,'Bank-1S'!$AF:$AF,$O38,'Bank-1S'!$X:$X,$F38,'Bank-1S'!$Y:$Y,$G38),SUMIFS('Bank-1S'!$AE:$AE,'Bank-1S'!$J:$J,BJ$8,'Bank-1S'!$AF:$AF,$O38,'Bank-1S'!$X:$X,$F38,'Bank-1S'!$Y:$Y,$G38))</f>
        <v>0</v>
      </c>
      <c r="BK38" s="179">
        <f>IF(BK$7&lt;&gt;"",SUMIFS('Bank-1S'!$AE:$AE,'Bank-1S'!$J:$J,"&gt;="&amp;BK$7,'Bank-1S'!$J:$J,"&lt;="&amp;BK$8,'Bank-1S'!$AF:$AF,$O38,'Bank-1S'!$X:$X,$F38,'Bank-1S'!$Y:$Y,$G38),SUMIFS('Bank-1S'!$AE:$AE,'Bank-1S'!$J:$J,BK$8,'Bank-1S'!$AF:$AF,$O38,'Bank-1S'!$X:$X,$F38,'Bank-1S'!$Y:$Y,$G38))</f>
        <v>0</v>
      </c>
      <c r="BL38" s="179">
        <f>IF(BL$7&lt;&gt;"",SUMIFS('Bank-1S'!$AE:$AE,'Bank-1S'!$J:$J,"&gt;="&amp;BL$7,'Bank-1S'!$J:$J,"&lt;="&amp;BL$8,'Bank-1S'!$AF:$AF,$O38,'Bank-1S'!$X:$X,$F38,'Bank-1S'!$Y:$Y,$G38),SUMIFS('Bank-1S'!$AE:$AE,'Bank-1S'!$J:$J,BL$8,'Bank-1S'!$AF:$AF,$O38,'Bank-1S'!$X:$X,$F38,'Bank-1S'!$Y:$Y,$G38))</f>
        <v>0</v>
      </c>
      <c r="BM38" s="179">
        <f>IF(BM$7&lt;&gt;"",SUMIFS('Bank-1S'!$AE:$AE,'Bank-1S'!$J:$J,"&gt;="&amp;BM$7,'Bank-1S'!$J:$J,"&lt;="&amp;BM$8,'Bank-1S'!$AF:$AF,$O38,'Bank-1S'!$X:$X,$F38,'Bank-1S'!$Y:$Y,$G38),SUMIFS('Bank-1S'!$AE:$AE,'Bank-1S'!$J:$J,BM$8,'Bank-1S'!$AF:$AF,$O38,'Bank-1S'!$X:$X,$F38,'Bank-1S'!$Y:$Y,$G38))</f>
        <v>0</v>
      </c>
      <c r="BN38" s="179">
        <f>IF(BN$7&lt;&gt;"",SUMIFS('Bank-1S'!$AE:$AE,'Bank-1S'!$J:$J,"&gt;="&amp;BN$7,'Bank-1S'!$J:$J,"&lt;="&amp;BN$8,'Bank-1S'!$AF:$AF,$O38,'Bank-1S'!$X:$X,$F38,'Bank-1S'!$Y:$Y,$G38),SUMIFS('Bank-1S'!$AE:$AE,'Bank-1S'!$J:$J,BN$8,'Bank-1S'!$AF:$AF,$O38,'Bank-1S'!$X:$X,$F38,'Bank-1S'!$Y:$Y,$G38))</f>
        <v>0</v>
      </c>
      <c r="BO38" s="179">
        <f>IF(BO$7&lt;&gt;"",SUMIFS('Bank-1S'!$AE:$AE,'Bank-1S'!$J:$J,"&gt;="&amp;BO$7,'Bank-1S'!$J:$J,"&lt;="&amp;BO$8,'Bank-1S'!$AF:$AF,$O38,'Bank-1S'!$X:$X,$F38,'Bank-1S'!$Y:$Y,$G38),SUMIFS('Bank-1S'!$AE:$AE,'Bank-1S'!$J:$J,BO$8,'Bank-1S'!$AF:$AF,$O38,'Bank-1S'!$X:$X,$F38,'Bank-1S'!$Y:$Y,$G38))</f>
        <v>0</v>
      </c>
      <c r="BP38" s="179">
        <f>IF(BP$7&lt;&gt;"",SUMIFS('Bank-1S'!$AE:$AE,'Bank-1S'!$J:$J,"&gt;="&amp;BP$7,'Bank-1S'!$J:$J,"&lt;="&amp;BP$8,'Bank-1S'!$AF:$AF,$O38,'Bank-1S'!$X:$X,$F38,'Bank-1S'!$Y:$Y,$G38),SUMIFS('Bank-1S'!$AE:$AE,'Bank-1S'!$J:$J,BP$8,'Bank-1S'!$AF:$AF,$O38,'Bank-1S'!$X:$X,$F38,'Bank-1S'!$Y:$Y,$G38))</f>
        <v>0</v>
      </c>
      <c r="BQ38" s="179">
        <f>IF(BQ$7&lt;&gt;"",SUMIFS('Bank-1S'!$AE:$AE,'Bank-1S'!$J:$J,"&gt;="&amp;BQ$7,'Bank-1S'!$J:$J,"&lt;="&amp;BQ$8,'Bank-1S'!$AF:$AF,$O38,'Bank-1S'!$X:$X,$F38,'Bank-1S'!$Y:$Y,$G38),SUMIFS('Bank-1S'!$AE:$AE,'Bank-1S'!$J:$J,BQ$8,'Bank-1S'!$AF:$AF,$O38,'Bank-1S'!$X:$X,$F38,'Bank-1S'!$Y:$Y,$G38))</f>
        <v>0</v>
      </c>
      <c r="BR38" s="179">
        <f>IF(BR$7&lt;&gt;"",SUMIFS('Bank-1S'!$AE:$AE,'Bank-1S'!$J:$J,"&gt;="&amp;BR$7,'Bank-1S'!$J:$J,"&lt;="&amp;BR$8,'Bank-1S'!$AF:$AF,$O38,'Bank-1S'!$X:$X,$F38,'Bank-1S'!$Y:$Y,$G38),SUMIFS('Bank-1S'!$AE:$AE,'Bank-1S'!$J:$J,BR$8,'Bank-1S'!$AF:$AF,$O38,'Bank-1S'!$X:$X,$F38,'Bank-1S'!$Y:$Y,$G38))</f>
        <v>0</v>
      </c>
      <c r="BS38" s="179">
        <f>IF(BS$7&lt;&gt;"",SUMIFS('Bank-1S'!$AE:$AE,'Bank-1S'!$J:$J,"&gt;="&amp;BS$7,'Bank-1S'!$J:$J,"&lt;="&amp;BS$8,'Bank-1S'!$AF:$AF,$O38,'Bank-1S'!$X:$X,$F38,'Bank-1S'!$Y:$Y,$G38),SUMIFS('Bank-1S'!$AE:$AE,'Bank-1S'!$J:$J,BS$8,'Bank-1S'!$AF:$AF,$O38,'Bank-1S'!$X:$X,$F38,'Bank-1S'!$Y:$Y,$G38))</f>
        <v>0</v>
      </c>
      <c r="BT38" s="179">
        <f>IF(BT$7&lt;&gt;"",SUMIFS('Bank-1S'!$AE:$AE,'Bank-1S'!$J:$J,"&gt;="&amp;BT$7,'Bank-1S'!$J:$J,"&lt;="&amp;BT$8,'Bank-1S'!$AF:$AF,$O38,'Bank-1S'!$X:$X,$F38,'Bank-1S'!$Y:$Y,$G38),SUMIFS('Bank-1S'!$AE:$AE,'Bank-1S'!$J:$J,BT$8,'Bank-1S'!$AF:$AF,$O38,'Bank-1S'!$X:$X,$F38,'Bank-1S'!$Y:$Y,$G38))</f>
        <v>0</v>
      </c>
      <c r="BU38" s="179">
        <f>IF(BU$7&lt;&gt;"",SUMIFS('Bank-1S'!$AE:$AE,'Bank-1S'!$J:$J,"&gt;="&amp;BU$7,'Bank-1S'!$J:$J,"&lt;="&amp;BU$8,'Bank-1S'!$AF:$AF,$O38,'Bank-1S'!$X:$X,$F38,'Bank-1S'!$Y:$Y,$G38),SUMIFS('Bank-1S'!$AE:$AE,'Bank-1S'!$J:$J,BU$8,'Bank-1S'!$AF:$AF,$O38,'Bank-1S'!$X:$X,$F38,'Bank-1S'!$Y:$Y,$G38))</f>
        <v>0</v>
      </c>
      <c r="BV38" s="179">
        <f>IF(BV$7&lt;&gt;"",SUMIFS('Bank-1S'!$AE:$AE,'Bank-1S'!$J:$J,"&gt;="&amp;BV$7,'Bank-1S'!$J:$J,"&lt;="&amp;BV$8,'Bank-1S'!$AF:$AF,$O38,'Bank-1S'!$X:$X,$F38,'Bank-1S'!$Y:$Y,$G38),SUMIFS('Bank-1S'!$AE:$AE,'Bank-1S'!$J:$J,BV$8,'Bank-1S'!$AF:$AF,$O38,'Bank-1S'!$X:$X,$F38,'Bank-1S'!$Y:$Y,$G38))</f>
        <v>0</v>
      </c>
      <c r="BW38" s="179">
        <f>IF(BW$7&lt;&gt;"",SUMIFS('Bank-1S'!$AE:$AE,'Bank-1S'!$J:$J,"&gt;="&amp;BW$7,'Bank-1S'!$J:$J,"&lt;="&amp;BW$8,'Bank-1S'!$AF:$AF,$O38,'Bank-1S'!$X:$X,$F38,'Bank-1S'!$Y:$Y,$G38),SUMIFS('Bank-1S'!$AE:$AE,'Bank-1S'!$J:$J,BW$8,'Bank-1S'!$AF:$AF,$O38,'Bank-1S'!$X:$X,$F38,'Bank-1S'!$Y:$Y,$G38))</f>
        <v>0</v>
      </c>
      <c r="BX38" s="179">
        <f>IF(BX$7&lt;&gt;"",SUMIFS('Bank-1S'!$AE:$AE,'Bank-1S'!$J:$J,"&gt;="&amp;BX$7,'Bank-1S'!$J:$J,"&lt;="&amp;BX$8,'Bank-1S'!$AF:$AF,$O38,'Bank-1S'!$X:$X,$F38,'Bank-1S'!$Y:$Y,$G38),SUMIFS('Bank-1S'!$AE:$AE,'Bank-1S'!$J:$J,BX$8,'Bank-1S'!$AF:$AF,$O38,'Bank-1S'!$X:$X,$F38,'Bank-1S'!$Y:$Y,$G38))</f>
        <v>0</v>
      </c>
      <c r="BY38" s="179">
        <f>IF(BY$7&lt;&gt;"",SUMIFS('Bank-1S'!$AE:$AE,'Bank-1S'!$J:$J,"&gt;="&amp;BY$7,'Bank-1S'!$J:$J,"&lt;="&amp;BY$8,'Bank-1S'!$AF:$AF,$O38,'Bank-1S'!$X:$X,$F38,'Bank-1S'!$Y:$Y,$G38),SUMIFS('Bank-1S'!$AE:$AE,'Bank-1S'!$J:$J,BY$8,'Bank-1S'!$AF:$AF,$O38,'Bank-1S'!$X:$X,$F38,'Bank-1S'!$Y:$Y,$G38))</f>
        <v>0</v>
      </c>
      <c r="BZ38" s="179">
        <f>IF(BZ$7&lt;&gt;"",SUMIFS('Bank-1S'!$AE:$AE,'Bank-1S'!$J:$J,"&gt;="&amp;BZ$7,'Bank-1S'!$J:$J,"&lt;="&amp;BZ$8,'Bank-1S'!$AF:$AF,$O38,'Bank-1S'!$X:$X,$F38,'Bank-1S'!$Y:$Y,$G38),SUMIFS('Bank-1S'!$AE:$AE,'Bank-1S'!$J:$J,BZ$8,'Bank-1S'!$AF:$AF,$O38,'Bank-1S'!$X:$X,$F38,'Bank-1S'!$Y:$Y,$G38))</f>
        <v>0</v>
      </c>
      <c r="CA38" s="179">
        <f>IF(CA$7&lt;&gt;"",SUMIFS('Bank-1S'!$AE:$AE,'Bank-1S'!$J:$J,"&gt;="&amp;CA$7,'Bank-1S'!$J:$J,"&lt;="&amp;CA$8,'Bank-1S'!$AF:$AF,$O38,'Bank-1S'!$X:$X,$F38,'Bank-1S'!$Y:$Y,$G38),SUMIFS('Bank-1S'!$AE:$AE,'Bank-1S'!$J:$J,CA$8,'Bank-1S'!$AF:$AF,$O38,'Bank-1S'!$X:$X,$F38,'Bank-1S'!$Y:$Y,$G38))</f>
        <v>0</v>
      </c>
      <c r="CB38" s="179">
        <f>IF(CB$7&lt;&gt;"",SUMIFS('Bank-1S'!$AE:$AE,'Bank-1S'!$J:$J,"&gt;="&amp;CB$7,'Bank-1S'!$J:$J,"&lt;="&amp;CB$8,'Bank-1S'!$AF:$AF,$O38,'Bank-1S'!$X:$X,$F38,'Bank-1S'!$Y:$Y,$G38),SUMIFS('Bank-1S'!$AE:$AE,'Bank-1S'!$J:$J,CB$8,'Bank-1S'!$AF:$AF,$O38,'Bank-1S'!$X:$X,$F38,'Bank-1S'!$Y:$Y,$G38))</f>
        <v>0</v>
      </c>
      <c r="CC38" s="179">
        <f>IF(CC$7&lt;&gt;"",SUMIFS('Bank-1S'!$AE:$AE,'Bank-1S'!$J:$J,"&gt;="&amp;CC$7,'Bank-1S'!$J:$J,"&lt;="&amp;CC$8,'Bank-1S'!$AF:$AF,$O38,'Bank-1S'!$X:$X,$F38,'Bank-1S'!$Y:$Y,$G38),SUMIFS('Bank-1S'!$AE:$AE,'Bank-1S'!$J:$J,CC$8,'Bank-1S'!$AF:$AF,$O38,'Bank-1S'!$X:$X,$F38,'Bank-1S'!$Y:$Y,$G38))</f>
        <v>0</v>
      </c>
      <c r="CD38" s="179">
        <f>IF(CD$7&lt;&gt;"",SUMIFS('Bank-1S'!$AE:$AE,'Bank-1S'!$J:$J,"&gt;="&amp;CD$7,'Bank-1S'!$J:$J,"&lt;="&amp;CD$8,'Bank-1S'!$AF:$AF,$O38,'Bank-1S'!$X:$X,$F38,'Bank-1S'!$Y:$Y,$G38),SUMIFS('Bank-1S'!$AE:$AE,'Bank-1S'!$J:$J,CD$8,'Bank-1S'!$AF:$AF,$O38,'Bank-1S'!$X:$X,$F38,'Bank-1S'!$Y:$Y,$G38))</f>
        <v>0</v>
      </c>
      <c r="CE38" s="179">
        <f>IF(CE$7&lt;&gt;"",SUMIFS('Bank-1S'!$AE:$AE,'Bank-1S'!$J:$J,"&gt;="&amp;CE$7,'Bank-1S'!$J:$J,"&lt;="&amp;CE$8,'Bank-1S'!$AF:$AF,$O38,'Bank-1S'!$X:$X,$F38,'Bank-1S'!$Y:$Y,$G38),SUMIFS('Bank-1S'!$AE:$AE,'Bank-1S'!$J:$J,CE$8,'Bank-1S'!$AF:$AF,$O38,'Bank-1S'!$X:$X,$F38,'Bank-1S'!$Y:$Y,$G38))</f>
        <v>0</v>
      </c>
      <c r="CF38" s="179">
        <f>IF(CF$7&lt;&gt;"",SUMIFS('Bank-1S'!$AE:$AE,'Bank-1S'!$J:$J,"&gt;="&amp;CF$7,'Bank-1S'!$J:$J,"&lt;="&amp;CF$8,'Bank-1S'!$AF:$AF,$O38,'Bank-1S'!$X:$X,$F38,'Bank-1S'!$Y:$Y,$G38),SUMIFS('Bank-1S'!$AE:$AE,'Bank-1S'!$J:$J,CF$8,'Bank-1S'!$AF:$AF,$O38,'Bank-1S'!$X:$X,$F38,'Bank-1S'!$Y:$Y,$G38))</f>
        <v>0</v>
      </c>
      <c r="CG38" s="179">
        <f>IF(CG$7&lt;&gt;"",SUMIFS('Bank-1S'!$AE:$AE,'Bank-1S'!$J:$J,"&gt;="&amp;CG$7,'Bank-1S'!$J:$J,"&lt;="&amp;CG$8,'Bank-1S'!$AF:$AF,$O38,'Bank-1S'!$X:$X,$F38,'Bank-1S'!$Y:$Y,$G38),SUMIFS('Bank-1S'!$AE:$AE,'Bank-1S'!$J:$J,CG$8,'Bank-1S'!$AF:$AF,$O38,'Bank-1S'!$X:$X,$F38,'Bank-1S'!$Y:$Y,$G38))</f>
        <v>0</v>
      </c>
      <c r="CH38" s="179">
        <f>IF(CH$7&lt;&gt;"",SUMIFS('Bank-1S'!$AE:$AE,'Bank-1S'!$J:$J,"&gt;="&amp;CH$7,'Bank-1S'!$J:$J,"&lt;="&amp;CH$8,'Bank-1S'!$AF:$AF,$O38,'Bank-1S'!$X:$X,$F38,'Bank-1S'!$Y:$Y,$G38),SUMIFS('Bank-1S'!$AE:$AE,'Bank-1S'!$J:$J,CH$8,'Bank-1S'!$AF:$AF,$O38,'Bank-1S'!$X:$X,$F38,'Bank-1S'!$Y:$Y,$G38))</f>
        <v>0</v>
      </c>
      <c r="CI38" s="179">
        <f>IF(CI$7&lt;&gt;"",SUMIFS('Bank-1S'!$AE:$AE,'Bank-1S'!$J:$J,"&gt;="&amp;CI$7,'Bank-1S'!$J:$J,"&lt;="&amp;CI$8,'Bank-1S'!$AF:$AF,$O38,'Bank-1S'!$X:$X,$F38,'Bank-1S'!$Y:$Y,$G38),SUMIFS('Bank-1S'!$AE:$AE,'Bank-1S'!$J:$J,CI$8,'Bank-1S'!$AF:$AF,$O38,'Bank-1S'!$X:$X,$F38,'Bank-1S'!$Y:$Y,$G38))</f>
        <v>0</v>
      </c>
      <c r="CJ38" s="179">
        <f>IF(CJ$7&lt;&gt;"",SUMIFS('Bank-1S'!$AE:$AE,'Bank-1S'!$J:$J,"&gt;="&amp;CJ$7,'Bank-1S'!$J:$J,"&lt;="&amp;CJ$8,'Bank-1S'!$AF:$AF,$O38,'Bank-1S'!$X:$X,$F38,'Bank-1S'!$Y:$Y,$G38),SUMIFS('Bank-1S'!$AE:$AE,'Bank-1S'!$J:$J,CJ$8,'Bank-1S'!$AF:$AF,$O38,'Bank-1S'!$X:$X,$F38,'Bank-1S'!$Y:$Y,$G38))</f>
        <v>0</v>
      </c>
      <c r="CK38" s="179">
        <f>IF(CK$7&lt;&gt;"",SUMIFS('Bank-1S'!$AE:$AE,'Bank-1S'!$J:$J,"&gt;="&amp;CK$7,'Bank-1S'!$J:$J,"&lt;="&amp;CK$8,'Bank-1S'!$AF:$AF,$O38,'Bank-1S'!$X:$X,$F38,'Bank-1S'!$Y:$Y,$G38),SUMIFS('Bank-1S'!$AE:$AE,'Bank-1S'!$J:$J,CK$8,'Bank-1S'!$AF:$AF,$O38,'Bank-1S'!$X:$X,$F38,'Bank-1S'!$Y:$Y,$G38))</f>
        <v>0</v>
      </c>
      <c r="CL38" s="179">
        <f>IF(CL$7&lt;&gt;"",SUMIFS('Bank-1S'!$AE:$AE,'Bank-1S'!$J:$J,"&gt;="&amp;CL$7,'Bank-1S'!$J:$J,"&lt;="&amp;CL$8,'Bank-1S'!$AF:$AF,$O38,'Bank-1S'!$X:$X,$F38,'Bank-1S'!$Y:$Y,$G38),SUMIFS('Bank-1S'!$AE:$AE,'Bank-1S'!$J:$J,CL$8,'Bank-1S'!$AF:$AF,$O38,'Bank-1S'!$X:$X,$F38,'Bank-1S'!$Y:$Y,$G38))</f>
        <v>0</v>
      </c>
      <c r="CM38" s="179">
        <f>IF(CM$7&lt;&gt;"",SUMIFS('Bank-1S'!$AE:$AE,'Bank-1S'!$J:$J,"&gt;="&amp;CM$7,'Bank-1S'!$J:$J,"&lt;="&amp;CM$8,'Bank-1S'!$AF:$AF,$O38,'Bank-1S'!$X:$X,$F38,'Bank-1S'!$Y:$Y,$G38),SUMIFS('Bank-1S'!$AE:$AE,'Bank-1S'!$J:$J,CM$8,'Bank-1S'!$AF:$AF,$O38,'Bank-1S'!$X:$X,$F38,'Bank-1S'!$Y:$Y,$G38))</f>
        <v>0</v>
      </c>
      <c r="CN38" s="179">
        <f>IF(CN$7&lt;&gt;"",SUMIFS('Bank-1S'!$AE:$AE,'Bank-1S'!$J:$J,"&gt;="&amp;CN$7,'Bank-1S'!$J:$J,"&lt;="&amp;CN$8,'Bank-1S'!$AF:$AF,$O38,'Bank-1S'!$X:$X,$F38,'Bank-1S'!$Y:$Y,$G38),SUMIFS('Bank-1S'!$AE:$AE,'Bank-1S'!$J:$J,CN$8,'Bank-1S'!$AF:$AF,$O38,'Bank-1S'!$X:$X,$F38,'Bank-1S'!$Y:$Y,$G38))</f>
        <v>0</v>
      </c>
      <c r="CO38" s="179">
        <f>IF(CO$7&lt;&gt;"",SUMIFS('Bank-1S'!$AE:$AE,'Bank-1S'!$J:$J,"&gt;="&amp;CO$7,'Bank-1S'!$J:$J,"&lt;="&amp;CO$8,'Bank-1S'!$AF:$AF,$O38,'Bank-1S'!$X:$X,$F38,'Bank-1S'!$Y:$Y,$G38),SUMIFS('Bank-1S'!$AE:$AE,'Bank-1S'!$J:$J,CO$8,'Bank-1S'!$AF:$AF,$O38,'Bank-1S'!$X:$X,$F38,'Bank-1S'!$Y:$Y,$G38))</f>
        <v>0</v>
      </c>
      <c r="CP38" s="179">
        <f>IF(CP$7&lt;&gt;"",SUMIFS('Bank-1S'!$AE:$AE,'Bank-1S'!$J:$J,"&gt;="&amp;CP$7,'Bank-1S'!$J:$J,"&lt;="&amp;CP$8,'Bank-1S'!$AF:$AF,$O38,'Bank-1S'!$X:$X,$F38,'Bank-1S'!$Y:$Y,$G38),SUMIFS('Bank-1S'!$AE:$AE,'Bank-1S'!$J:$J,CP$8,'Bank-1S'!$AF:$AF,$O38,'Bank-1S'!$X:$X,$F38,'Bank-1S'!$Y:$Y,$G38))</f>
        <v>0</v>
      </c>
      <c r="CQ38" s="179">
        <f>IF(CQ$7&lt;&gt;"",SUMIFS('Bank-1S'!$AE:$AE,'Bank-1S'!$J:$J,"&gt;="&amp;CQ$7,'Bank-1S'!$J:$J,"&lt;="&amp;CQ$8,'Bank-1S'!$AF:$AF,$O38,'Bank-1S'!$X:$X,$F38,'Bank-1S'!$Y:$Y,$G38),SUMIFS('Bank-1S'!$AE:$AE,'Bank-1S'!$J:$J,CQ$8,'Bank-1S'!$AF:$AF,$O38,'Bank-1S'!$X:$X,$F38,'Bank-1S'!$Y:$Y,$G38))</f>
        <v>0</v>
      </c>
      <c r="CR38" s="179">
        <f>IF(CR$7&lt;&gt;"",SUMIFS('Bank-1S'!$AE:$AE,'Bank-1S'!$J:$J,"&gt;="&amp;CR$7,'Bank-1S'!$J:$J,"&lt;="&amp;CR$8,'Bank-1S'!$AF:$AF,$O38,'Bank-1S'!$X:$X,$F38,'Bank-1S'!$Y:$Y,$G38),SUMIFS('Bank-1S'!$AE:$AE,'Bank-1S'!$J:$J,CR$8,'Bank-1S'!$AF:$AF,$O38,'Bank-1S'!$X:$X,$F38,'Bank-1S'!$Y:$Y,$G38))</f>
        <v>0</v>
      </c>
      <c r="CS38" s="179">
        <f>IF(CS$7&lt;&gt;"",SUMIFS('Bank-1S'!$AE:$AE,'Bank-1S'!$J:$J,"&gt;="&amp;CS$7,'Bank-1S'!$J:$J,"&lt;="&amp;CS$8,'Bank-1S'!$AF:$AF,$O38,'Bank-1S'!$X:$X,$F38,'Bank-1S'!$Y:$Y,$G38),SUMIFS('Bank-1S'!$AE:$AE,'Bank-1S'!$J:$J,CS$8,'Bank-1S'!$AF:$AF,$O38,'Bank-1S'!$X:$X,$F38,'Bank-1S'!$Y:$Y,$G38))</f>
        <v>0</v>
      </c>
      <c r="CT38" s="179">
        <f>IF(CT$7&lt;&gt;"",SUMIFS('Bank-1S'!$AE:$AE,'Bank-1S'!$J:$J,"&gt;="&amp;CT$7,'Bank-1S'!$J:$J,"&lt;="&amp;CT$8,'Bank-1S'!$AF:$AF,$O38,'Bank-1S'!$X:$X,$F38,'Bank-1S'!$Y:$Y,$G38),SUMIFS('Bank-1S'!$AE:$AE,'Bank-1S'!$J:$J,CT$8,'Bank-1S'!$AF:$AF,$O38,'Bank-1S'!$X:$X,$F38,'Bank-1S'!$Y:$Y,$G38))</f>
        <v>0</v>
      </c>
      <c r="CU38" s="180">
        <f>IF(CU$7&lt;&gt;"",SUMIFS('Bank-1S'!$AE:$AE,'Bank-1S'!$J:$J,"&gt;="&amp;CU$7,'Bank-1S'!$J:$J,"&lt;="&amp;CU$8,'Bank-1S'!$AF:$AF,$O38,'Bank-1S'!$X:$X,$F38,'Bank-1S'!$Y:$Y,$G38),SUMIFS('Bank-1S'!$AE:$AE,'Bank-1S'!$J:$J,CU$8,'Bank-1S'!$AF:$AF,$O38,'Bank-1S'!$X:$X,$F38,'Bank-1S'!$Y:$Y,$G38))</f>
        <v>0</v>
      </c>
    </row>
    <row r="39" spans="1:99" s="181" customFormat="1" ht="10.199999999999999" x14ac:dyDescent="0.2">
      <c r="A39" s="172"/>
      <c r="B39" s="172"/>
      <c r="C39" s="172"/>
      <c r="D39" s="172"/>
      <c r="E39" s="191">
        <v>2</v>
      </c>
      <c r="F39" s="144" t="str">
        <f t="shared" si="25"/>
        <v>Оплаты поставщикам материалов и подрядчикам за изготовление</v>
      </c>
      <c r="G39" s="172" t="str">
        <f>lists!$AD$37</f>
        <v>Оплаты крупных упаковчных материалов</v>
      </c>
      <c r="H39" s="172"/>
      <c r="I39" s="172"/>
      <c r="J39" s="172"/>
      <c r="K39" s="172"/>
      <c r="L39" s="172"/>
      <c r="M39" s="172"/>
      <c r="N39" s="173"/>
      <c r="O39" s="172" t="str">
        <f t="shared" si="22"/>
        <v>RUR</v>
      </c>
      <c r="P39" s="173"/>
      <c r="Q39" s="172"/>
      <c r="R39" s="261">
        <f t="shared" si="24"/>
        <v>0</v>
      </c>
      <c r="S39" s="172"/>
      <c r="T39" s="174"/>
      <c r="U39" s="175">
        <f t="shared" si="23"/>
        <v>0</v>
      </c>
      <c r="V39" s="176"/>
      <c r="W39" s="177"/>
      <c r="X39" s="178">
        <f>IF(X$7&lt;&gt;"",SUMIFS('Bank-1S'!$AE:$AE,'Bank-1S'!$J:$J,"&gt;="&amp;X$7,'Bank-1S'!$J:$J,"&lt;="&amp;X$8,'Bank-1S'!$AF:$AF,$O39,'Bank-1S'!$X:$X,$F39,'Bank-1S'!$Y:$Y,$G39),SUMIFS('Bank-1S'!$AE:$AE,'Bank-1S'!$J:$J,X$8,'Bank-1S'!$AF:$AF,$O39,'Bank-1S'!$X:$X,$F39,'Bank-1S'!$Y:$Y,$G39))</f>
        <v>0</v>
      </c>
      <c r="Y39" s="179">
        <f>IF(Y$7&lt;&gt;"",SUMIFS('Bank-1S'!$AE:$AE,'Bank-1S'!$J:$J,"&gt;="&amp;Y$7,'Bank-1S'!$J:$J,"&lt;="&amp;Y$8,'Bank-1S'!$AF:$AF,$O39,'Bank-1S'!$X:$X,$F39,'Bank-1S'!$Y:$Y,$G39),SUMIFS('Bank-1S'!$AE:$AE,'Bank-1S'!$J:$J,Y$8,'Bank-1S'!$AF:$AF,$O39,'Bank-1S'!$X:$X,$F39,'Bank-1S'!$Y:$Y,$G39))</f>
        <v>0</v>
      </c>
      <c r="Z39" s="179">
        <f>IF(Z$7&lt;&gt;"",SUMIFS('Bank-1S'!$AE:$AE,'Bank-1S'!$J:$J,"&gt;="&amp;Z$7,'Bank-1S'!$J:$J,"&lt;="&amp;Z$8,'Bank-1S'!$AF:$AF,$O39,'Bank-1S'!$X:$X,$F39,'Bank-1S'!$Y:$Y,$G39),SUMIFS('Bank-1S'!$AE:$AE,'Bank-1S'!$J:$J,Z$8,'Bank-1S'!$AF:$AF,$O39,'Bank-1S'!$X:$X,$F39,'Bank-1S'!$Y:$Y,$G39))</f>
        <v>0</v>
      </c>
      <c r="AA39" s="179">
        <f>IF(AA$7&lt;&gt;"",SUMIFS('Bank-1S'!$AE:$AE,'Bank-1S'!$J:$J,"&gt;="&amp;AA$7,'Bank-1S'!$J:$J,"&lt;="&amp;AA$8,'Bank-1S'!$AF:$AF,$O39,'Bank-1S'!$X:$X,$F39,'Bank-1S'!$Y:$Y,$G39),SUMIFS('Bank-1S'!$AE:$AE,'Bank-1S'!$J:$J,AA$8,'Bank-1S'!$AF:$AF,$O39,'Bank-1S'!$X:$X,$F39,'Bank-1S'!$Y:$Y,$G39))</f>
        <v>0</v>
      </c>
      <c r="AB39" s="179">
        <f>IF(AB$7&lt;&gt;"",SUMIFS('Bank-1S'!$AE:$AE,'Bank-1S'!$J:$J,"&gt;="&amp;AB$7,'Bank-1S'!$J:$J,"&lt;="&amp;AB$8,'Bank-1S'!$AF:$AF,$O39,'Bank-1S'!$X:$X,$F39,'Bank-1S'!$Y:$Y,$G39),SUMIFS('Bank-1S'!$AE:$AE,'Bank-1S'!$J:$J,AB$8,'Bank-1S'!$AF:$AF,$O39,'Bank-1S'!$X:$X,$F39,'Bank-1S'!$Y:$Y,$G39))</f>
        <v>0</v>
      </c>
      <c r="AC39" s="179">
        <f>IF(AC$7&lt;&gt;"",SUMIFS('Bank-1S'!$AE:$AE,'Bank-1S'!$J:$J,"&gt;="&amp;AC$7,'Bank-1S'!$J:$J,"&lt;="&amp;AC$8,'Bank-1S'!$AF:$AF,$O39,'Bank-1S'!$X:$X,$F39,'Bank-1S'!$Y:$Y,$G39),SUMIFS('Bank-1S'!$AE:$AE,'Bank-1S'!$J:$J,AC$8,'Bank-1S'!$AF:$AF,$O39,'Bank-1S'!$X:$X,$F39,'Bank-1S'!$Y:$Y,$G39))</f>
        <v>0</v>
      </c>
      <c r="AD39" s="179">
        <f>IF(AD$7&lt;&gt;"",SUMIFS('Bank-1S'!$AE:$AE,'Bank-1S'!$J:$J,"&gt;="&amp;AD$7,'Bank-1S'!$J:$J,"&lt;="&amp;AD$8,'Bank-1S'!$AF:$AF,$O39,'Bank-1S'!$X:$X,$F39,'Bank-1S'!$Y:$Y,$G39),SUMIFS('Bank-1S'!$AE:$AE,'Bank-1S'!$J:$J,AD$8,'Bank-1S'!$AF:$AF,$O39,'Bank-1S'!$X:$X,$F39,'Bank-1S'!$Y:$Y,$G39))</f>
        <v>0</v>
      </c>
      <c r="AE39" s="179">
        <f>IF(AE$7&lt;&gt;"",SUMIFS('Bank-1S'!$AE:$AE,'Bank-1S'!$J:$J,"&gt;="&amp;AE$7,'Bank-1S'!$J:$J,"&lt;="&amp;AE$8,'Bank-1S'!$AF:$AF,$O39,'Bank-1S'!$X:$X,$F39,'Bank-1S'!$Y:$Y,$G39),SUMIFS('Bank-1S'!$AE:$AE,'Bank-1S'!$J:$J,AE$8,'Bank-1S'!$AF:$AF,$O39,'Bank-1S'!$X:$X,$F39,'Bank-1S'!$Y:$Y,$G39))</f>
        <v>0</v>
      </c>
      <c r="AF39" s="179">
        <f>IF(AF$7&lt;&gt;"",SUMIFS('Bank-1S'!$AE:$AE,'Bank-1S'!$J:$J,"&gt;="&amp;AF$7,'Bank-1S'!$J:$J,"&lt;="&amp;AF$8,'Bank-1S'!$AF:$AF,$O39,'Bank-1S'!$X:$X,$F39,'Bank-1S'!$Y:$Y,$G39),SUMIFS('Bank-1S'!$AE:$AE,'Bank-1S'!$J:$J,AF$8,'Bank-1S'!$AF:$AF,$O39,'Bank-1S'!$X:$X,$F39,'Bank-1S'!$Y:$Y,$G39))</f>
        <v>0</v>
      </c>
      <c r="AG39" s="179">
        <f>IF(AG$7&lt;&gt;"",SUMIFS('Bank-1S'!$AE:$AE,'Bank-1S'!$J:$J,"&gt;="&amp;AG$7,'Bank-1S'!$J:$J,"&lt;="&amp;AG$8,'Bank-1S'!$AF:$AF,$O39,'Bank-1S'!$X:$X,$F39,'Bank-1S'!$Y:$Y,$G39),SUMIFS('Bank-1S'!$AE:$AE,'Bank-1S'!$J:$J,AG$8,'Bank-1S'!$AF:$AF,$O39,'Bank-1S'!$X:$X,$F39,'Bank-1S'!$Y:$Y,$G39))</f>
        <v>0</v>
      </c>
      <c r="AH39" s="179">
        <f>IF(AH$7&lt;&gt;"",SUMIFS('Bank-1S'!$AE:$AE,'Bank-1S'!$J:$J,"&gt;="&amp;AH$7,'Bank-1S'!$J:$J,"&lt;="&amp;AH$8,'Bank-1S'!$AF:$AF,$O39,'Bank-1S'!$X:$X,$F39,'Bank-1S'!$Y:$Y,$G39),SUMIFS('Bank-1S'!$AE:$AE,'Bank-1S'!$J:$J,AH$8,'Bank-1S'!$AF:$AF,$O39,'Bank-1S'!$X:$X,$F39,'Bank-1S'!$Y:$Y,$G39))</f>
        <v>0</v>
      </c>
      <c r="AI39" s="179">
        <f>IF(AI$7&lt;&gt;"",SUMIFS('Bank-1S'!$AE:$AE,'Bank-1S'!$J:$J,"&gt;="&amp;AI$7,'Bank-1S'!$J:$J,"&lt;="&amp;AI$8,'Bank-1S'!$AF:$AF,$O39,'Bank-1S'!$X:$X,$F39,'Bank-1S'!$Y:$Y,$G39),SUMIFS('Bank-1S'!$AE:$AE,'Bank-1S'!$J:$J,AI$8,'Bank-1S'!$AF:$AF,$O39,'Bank-1S'!$X:$X,$F39,'Bank-1S'!$Y:$Y,$G39))</f>
        <v>0</v>
      </c>
      <c r="AJ39" s="179">
        <f>IF(AJ$7&lt;&gt;"",SUMIFS('Bank-1S'!$AE:$AE,'Bank-1S'!$J:$J,"&gt;="&amp;AJ$7,'Bank-1S'!$J:$J,"&lt;="&amp;AJ$8,'Bank-1S'!$AF:$AF,$O39,'Bank-1S'!$X:$X,$F39,'Bank-1S'!$Y:$Y,$G39),SUMIFS('Bank-1S'!$AE:$AE,'Bank-1S'!$J:$J,AJ$8,'Bank-1S'!$AF:$AF,$O39,'Bank-1S'!$X:$X,$F39,'Bank-1S'!$Y:$Y,$G39))</f>
        <v>0</v>
      </c>
      <c r="AK39" s="179">
        <f>IF(AK$7&lt;&gt;"",SUMIFS('Bank-1S'!$AE:$AE,'Bank-1S'!$J:$J,"&gt;="&amp;AK$7,'Bank-1S'!$J:$J,"&lt;="&amp;AK$8,'Bank-1S'!$AF:$AF,$O39,'Bank-1S'!$X:$X,$F39,'Bank-1S'!$Y:$Y,$G39),SUMIFS('Bank-1S'!$AE:$AE,'Bank-1S'!$J:$J,AK$8,'Bank-1S'!$AF:$AF,$O39,'Bank-1S'!$X:$X,$F39,'Bank-1S'!$Y:$Y,$G39))</f>
        <v>0</v>
      </c>
      <c r="AL39" s="179">
        <f>IF(AL$7&lt;&gt;"",SUMIFS('Bank-1S'!$AE:$AE,'Bank-1S'!$J:$J,"&gt;="&amp;AL$7,'Bank-1S'!$J:$J,"&lt;="&amp;AL$8,'Bank-1S'!$AF:$AF,$O39,'Bank-1S'!$X:$X,$F39,'Bank-1S'!$Y:$Y,$G39),SUMIFS('Bank-1S'!$AE:$AE,'Bank-1S'!$J:$J,AL$8,'Bank-1S'!$AF:$AF,$O39,'Bank-1S'!$X:$X,$F39,'Bank-1S'!$Y:$Y,$G39))</f>
        <v>0</v>
      </c>
      <c r="AM39" s="179">
        <f>IF(AM$7&lt;&gt;"",SUMIFS('Bank-1S'!$AE:$AE,'Bank-1S'!$J:$J,"&gt;="&amp;AM$7,'Bank-1S'!$J:$J,"&lt;="&amp;AM$8,'Bank-1S'!$AF:$AF,$O39,'Bank-1S'!$X:$X,$F39,'Bank-1S'!$Y:$Y,$G39),SUMIFS('Bank-1S'!$AE:$AE,'Bank-1S'!$J:$J,AM$8,'Bank-1S'!$AF:$AF,$O39,'Bank-1S'!$X:$X,$F39,'Bank-1S'!$Y:$Y,$G39))</f>
        <v>0</v>
      </c>
      <c r="AN39" s="179">
        <f>IF(AN$7&lt;&gt;"",SUMIFS('Bank-1S'!$AE:$AE,'Bank-1S'!$J:$J,"&gt;="&amp;AN$7,'Bank-1S'!$J:$J,"&lt;="&amp;AN$8,'Bank-1S'!$AF:$AF,$O39,'Bank-1S'!$X:$X,$F39,'Bank-1S'!$Y:$Y,$G39),SUMIFS('Bank-1S'!$AE:$AE,'Bank-1S'!$J:$J,AN$8,'Bank-1S'!$AF:$AF,$O39,'Bank-1S'!$X:$X,$F39,'Bank-1S'!$Y:$Y,$G39))</f>
        <v>0</v>
      </c>
      <c r="AO39" s="179">
        <f>IF(AO$7&lt;&gt;"",SUMIFS('Bank-1S'!$AE:$AE,'Bank-1S'!$J:$J,"&gt;="&amp;AO$7,'Bank-1S'!$J:$J,"&lt;="&amp;AO$8,'Bank-1S'!$AF:$AF,$O39,'Bank-1S'!$X:$X,$F39,'Bank-1S'!$Y:$Y,$G39),SUMIFS('Bank-1S'!$AE:$AE,'Bank-1S'!$J:$J,AO$8,'Bank-1S'!$AF:$AF,$O39,'Bank-1S'!$X:$X,$F39,'Bank-1S'!$Y:$Y,$G39))</f>
        <v>0</v>
      </c>
      <c r="AP39" s="179">
        <f>IF(AP$7&lt;&gt;"",SUMIFS('Bank-1S'!$AE:$AE,'Bank-1S'!$J:$J,"&gt;="&amp;AP$7,'Bank-1S'!$J:$J,"&lt;="&amp;AP$8,'Bank-1S'!$AF:$AF,$O39,'Bank-1S'!$X:$X,$F39,'Bank-1S'!$Y:$Y,$G39),SUMIFS('Bank-1S'!$AE:$AE,'Bank-1S'!$J:$J,AP$8,'Bank-1S'!$AF:$AF,$O39,'Bank-1S'!$X:$X,$F39,'Bank-1S'!$Y:$Y,$G39))</f>
        <v>0</v>
      </c>
      <c r="AQ39" s="179">
        <f>IF(AQ$7&lt;&gt;"",SUMIFS('Bank-1S'!$AE:$AE,'Bank-1S'!$J:$J,"&gt;="&amp;AQ$7,'Bank-1S'!$J:$J,"&lt;="&amp;AQ$8,'Bank-1S'!$AF:$AF,$O39,'Bank-1S'!$X:$X,$F39,'Bank-1S'!$Y:$Y,$G39),SUMIFS('Bank-1S'!$AE:$AE,'Bank-1S'!$J:$J,AQ$8,'Bank-1S'!$AF:$AF,$O39,'Bank-1S'!$X:$X,$F39,'Bank-1S'!$Y:$Y,$G39))</f>
        <v>0</v>
      </c>
      <c r="AR39" s="179">
        <f>IF(AR$7&lt;&gt;"",SUMIFS('Bank-1S'!$AE:$AE,'Bank-1S'!$J:$J,"&gt;="&amp;AR$7,'Bank-1S'!$J:$J,"&lt;="&amp;AR$8,'Bank-1S'!$AF:$AF,$O39,'Bank-1S'!$X:$X,$F39,'Bank-1S'!$Y:$Y,$G39),SUMIFS('Bank-1S'!$AE:$AE,'Bank-1S'!$J:$J,AR$8,'Bank-1S'!$AF:$AF,$O39,'Bank-1S'!$X:$X,$F39,'Bank-1S'!$Y:$Y,$G39))</f>
        <v>0</v>
      </c>
      <c r="AS39" s="179">
        <f>IF(AS$7&lt;&gt;"",SUMIFS('Bank-1S'!$AE:$AE,'Bank-1S'!$J:$J,"&gt;="&amp;AS$7,'Bank-1S'!$J:$J,"&lt;="&amp;AS$8,'Bank-1S'!$AF:$AF,$O39,'Bank-1S'!$X:$X,$F39,'Bank-1S'!$Y:$Y,$G39),SUMIFS('Bank-1S'!$AE:$AE,'Bank-1S'!$J:$J,AS$8,'Bank-1S'!$AF:$AF,$O39,'Bank-1S'!$X:$X,$F39,'Bank-1S'!$Y:$Y,$G39))</f>
        <v>0</v>
      </c>
      <c r="AT39" s="179">
        <f>IF(AT$7&lt;&gt;"",SUMIFS('Bank-1S'!$AE:$AE,'Bank-1S'!$J:$J,"&gt;="&amp;AT$7,'Bank-1S'!$J:$J,"&lt;="&amp;AT$8,'Bank-1S'!$AF:$AF,$O39,'Bank-1S'!$X:$X,$F39,'Bank-1S'!$Y:$Y,$G39),SUMIFS('Bank-1S'!$AE:$AE,'Bank-1S'!$J:$J,AT$8,'Bank-1S'!$AF:$AF,$O39,'Bank-1S'!$X:$X,$F39,'Bank-1S'!$Y:$Y,$G39))</f>
        <v>0</v>
      </c>
      <c r="AU39" s="179">
        <f>IF(AU$7&lt;&gt;"",SUMIFS('Bank-1S'!$AE:$AE,'Bank-1S'!$J:$J,"&gt;="&amp;AU$7,'Bank-1S'!$J:$J,"&lt;="&amp;AU$8,'Bank-1S'!$AF:$AF,$O39,'Bank-1S'!$X:$X,$F39,'Bank-1S'!$Y:$Y,$G39),SUMIFS('Bank-1S'!$AE:$AE,'Bank-1S'!$J:$J,AU$8,'Bank-1S'!$AF:$AF,$O39,'Bank-1S'!$X:$X,$F39,'Bank-1S'!$Y:$Y,$G39))</f>
        <v>0</v>
      </c>
      <c r="AV39" s="179">
        <f>IF(AV$7&lt;&gt;"",SUMIFS('Bank-1S'!$AE:$AE,'Bank-1S'!$J:$J,"&gt;="&amp;AV$7,'Bank-1S'!$J:$J,"&lt;="&amp;AV$8,'Bank-1S'!$AF:$AF,$O39,'Bank-1S'!$X:$X,$F39,'Bank-1S'!$Y:$Y,$G39),SUMIFS('Bank-1S'!$AE:$AE,'Bank-1S'!$J:$J,AV$8,'Bank-1S'!$AF:$AF,$O39,'Bank-1S'!$X:$X,$F39,'Bank-1S'!$Y:$Y,$G39))</f>
        <v>0</v>
      </c>
      <c r="AW39" s="179">
        <f>IF(AW$7&lt;&gt;"",SUMIFS('Bank-1S'!$AE:$AE,'Bank-1S'!$J:$J,"&gt;="&amp;AW$7,'Bank-1S'!$J:$J,"&lt;="&amp;AW$8,'Bank-1S'!$AF:$AF,$O39,'Bank-1S'!$X:$X,$F39,'Bank-1S'!$Y:$Y,$G39),SUMIFS('Bank-1S'!$AE:$AE,'Bank-1S'!$J:$J,AW$8,'Bank-1S'!$AF:$AF,$O39,'Bank-1S'!$X:$X,$F39,'Bank-1S'!$Y:$Y,$G39))</f>
        <v>0</v>
      </c>
      <c r="AX39" s="179">
        <f>IF(AX$7&lt;&gt;"",SUMIFS('Bank-1S'!$AE:$AE,'Bank-1S'!$J:$J,"&gt;="&amp;AX$7,'Bank-1S'!$J:$J,"&lt;="&amp;AX$8,'Bank-1S'!$AF:$AF,$O39,'Bank-1S'!$X:$X,$F39,'Bank-1S'!$Y:$Y,$G39),SUMIFS('Bank-1S'!$AE:$AE,'Bank-1S'!$J:$J,AX$8,'Bank-1S'!$AF:$AF,$O39,'Bank-1S'!$X:$X,$F39,'Bank-1S'!$Y:$Y,$G39))</f>
        <v>0</v>
      </c>
      <c r="AY39" s="179">
        <f>IF(AY$7&lt;&gt;"",SUMIFS('Bank-1S'!$AE:$AE,'Bank-1S'!$J:$J,"&gt;="&amp;AY$7,'Bank-1S'!$J:$J,"&lt;="&amp;AY$8,'Bank-1S'!$AF:$AF,$O39,'Bank-1S'!$X:$X,$F39,'Bank-1S'!$Y:$Y,$G39),SUMIFS('Bank-1S'!$AE:$AE,'Bank-1S'!$J:$J,AY$8,'Bank-1S'!$AF:$AF,$O39,'Bank-1S'!$X:$X,$F39,'Bank-1S'!$Y:$Y,$G39))</f>
        <v>0</v>
      </c>
      <c r="AZ39" s="179">
        <f>IF(AZ$7&lt;&gt;"",SUMIFS('Bank-1S'!$AE:$AE,'Bank-1S'!$J:$J,"&gt;="&amp;AZ$7,'Bank-1S'!$J:$J,"&lt;="&amp;AZ$8,'Bank-1S'!$AF:$AF,$O39,'Bank-1S'!$X:$X,$F39,'Bank-1S'!$Y:$Y,$G39),SUMIFS('Bank-1S'!$AE:$AE,'Bank-1S'!$J:$J,AZ$8,'Bank-1S'!$AF:$AF,$O39,'Bank-1S'!$X:$X,$F39,'Bank-1S'!$Y:$Y,$G39))</f>
        <v>0</v>
      </c>
      <c r="BA39" s="179">
        <f>IF(BA$7&lt;&gt;"",SUMIFS('Bank-1S'!$AE:$AE,'Bank-1S'!$J:$J,"&gt;="&amp;BA$7,'Bank-1S'!$J:$J,"&lt;="&amp;BA$8,'Bank-1S'!$AF:$AF,$O39,'Bank-1S'!$X:$X,$F39,'Bank-1S'!$Y:$Y,$G39),SUMIFS('Bank-1S'!$AE:$AE,'Bank-1S'!$J:$J,BA$8,'Bank-1S'!$AF:$AF,$O39,'Bank-1S'!$X:$X,$F39,'Bank-1S'!$Y:$Y,$G39))</f>
        <v>0</v>
      </c>
      <c r="BB39" s="179">
        <f>IF(BB$7&lt;&gt;"",SUMIFS('Bank-1S'!$AE:$AE,'Bank-1S'!$J:$J,"&gt;="&amp;BB$7,'Bank-1S'!$J:$J,"&lt;="&amp;BB$8,'Bank-1S'!$AF:$AF,$O39,'Bank-1S'!$X:$X,$F39,'Bank-1S'!$Y:$Y,$G39),SUMIFS('Bank-1S'!$AE:$AE,'Bank-1S'!$J:$J,BB$8,'Bank-1S'!$AF:$AF,$O39,'Bank-1S'!$X:$X,$F39,'Bank-1S'!$Y:$Y,$G39))</f>
        <v>0</v>
      </c>
      <c r="BC39" s="179">
        <f>IF(BC$7&lt;&gt;"",SUMIFS('Bank-1S'!$AE:$AE,'Bank-1S'!$J:$J,"&gt;="&amp;BC$7,'Bank-1S'!$J:$J,"&lt;="&amp;BC$8,'Bank-1S'!$AF:$AF,$O39,'Bank-1S'!$X:$X,$F39,'Bank-1S'!$Y:$Y,$G39),SUMIFS('Bank-1S'!$AE:$AE,'Bank-1S'!$J:$J,BC$8,'Bank-1S'!$AF:$AF,$O39,'Bank-1S'!$X:$X,$F39,'Bank-1S'!$Y:$Y,$G39))</f>
        <v>0</v>
      </c>
      <c r="BD39" s="179">
        <f>IF(BD$7&lt;&gt;"",SUMIFS('Bank-1S'!$AE:$AE,'Bank-1S'!$J:$J,"&gt;="&amp;BD$7,'Bank-1S'!$J:$J,"&lt;="&amp;BD$8,'Bank-1S'!$AF:$AF,$O39,'Bank-1S'!$X:$X,$F39,'Bank-1S'!$Y:$Y,$G39),SUMIFS('Bank-1S'!$AE:$AE,'Bank-1S'!$J:$J,BD$8,'Bank-1S'!$AF:$AF,$O39,'Bank-1S'!$X:$X,$F39,'Bank-1S'!$Y:$Y,$G39))</f>
        <v>0</v>
      </c>
      <c r="BE39" s="179">
        <f>IF(BE$7&lt;&gt;"",SUMIFS('Bank-1S'!$AE:$AE,'Bank-1S'!$J:$J,"&gt;="&amp;BE$7,'Bank-1S'!$J:$J,"&lt;="&amp;BE$8,'Bank-1S'!$AF:$AF,$O39,'Bank-1S'!$X:$X,$F39,'Bank-1S'!$Y:$Y,$G39),SUMIFS('Bank-1S'!$AE:$AE,'Bank-1S'!$J:$J,BE$8,'Bank-1S'!$AF:$AF,$O39,'Bank-1S'!$X:$X,$F39,'Bank-1S'!$Y:$Y,$G39))</f>
        <v>0</v>
      </c>
      <c r="BF39" s="179">
        <f>IF(BF$7&lt;&gt;"",SUMIFS('Bank-1S'!$AE:$AE,'Bank-1S'!$J:$J,"&gt;="&amp;BF$7,'Bank-1S'!$J:$J,"&lt;="&amp;BF$8,'Bank-1S'!$AF:$AF,$O39,'Bank-1S'!$X:$X,$F39,'Bank-1S'!$Y:$Y,$G39),SUMIFS('Bank-1S'!$AE:$AE,'Bank-1S'!$J:$J,BF$8,'Bank-1S'!$AF:$AF,$O39,'Bank-1S'!$X:$X,$F39,'Bank-1S'!$Y:$Y,$G39))</f>
        <v>0</v>
      </c>
      <c r="BG39" s="179">
        <f>IF(BG$7&lt;&gt;"",SUMIFS('Bank-1S'!$AE:$AE,'Bank-1S'!$J:$J,"&gt;="&amp;BG$7,'Bank-1S'!$J:$J,"&lt;="&amp;BG$8,'Bank-1S'!$AF:$AF,$O39,'Bank-1S'!$X:$X,$F39,'Bank-1S'!$Y:$Y,$G39),SUMIFS('Bank-1S'!$AE:$AE,'Bank-1S'!$J:$J,BG$8,'Bank-1S'!$AF:$AF,$O39,'Bank-1S'!$X:$X,$F39,'Bank-1S'!$Y:$Y,$G39))</f>
        <v>0</v>
      </c>
      <c r="BH39" s="179">
        <f>IF(BH$7&lt;&gt;"",SUMIFS('Bank-1S'!$AE:$AE,'Bank-1S'!$J:$J,"&gt;="&amp;BH$7,'Bank-1S'!$J:$J,"&lt;="&amp;BH$8,'Bank-1S'!$AF:$AF,$O39,'Bank-1S'!$X:$X,$F39,'Bank-1S'!$Y:$Y,$G39),SUMIFS('Bank-1S'!$AE:$AE,'Bank-1S'!$J:$J,BH$8,'Bank-1S'!$AF:$AF,$O39,'Bank-1S'!$X:$X,$F39,'Bank-1S'!$Y:$Y,$G39))</f>
        <v>0</v>
      </c>
      <c r="BI39" s="179">
        <f>IF(BI$7&lt;&gt;"",SUMIFS('Bank-1S'!$AE:$AE,'Bank-1S'!$J:$J,"&gt;="&amp;BI$7,'Bank-1S'!$J:$J,"&lt;="&amp;BI$8,'Bank-1S'!$AF:$AF,$O39,'Bank-1S'!$X:$X,$F39,'Bank-1S'!$Y:$Y,$G39),SUMIFS('Bank-1S'!$AE:$AE,'Bank-1S'!$J:$J,BI$8,'Bank-1S'!$AF:$AF,$O39,'Bank-1S'!$X:$X,$F39,'Bank-1S'!$Y:$Y,$G39))</f>
        <v>0</v>
      </c>
      <c r="BJ39" s="179">
        <f>IF(BJ$7&lt;&gt;"",SUMIFS('Bank-1S'!$AE:$AE,'Bank-1S'!$J:$J,"&gt;="&amp;BJ$7,'Bank-1S'!$J:$J,"&lt;="&amp;BJ$8,'Bank-1S'!$AF:$AF,$O39,'Bank-1S'!$X:$X,$F39,'Bank-1S'!$Y:$Y,$G39),SUMIFS('Bank-1S'!$AE:$AE,'Bank-1S'!$J:$J,BJ$8,'Bank-1S'!$AF:$AF,$O39,'Bank-1S'!$X:$X,$F39,'Bank-1S'!$Y:$Y,$G39))</f>
        <v>0</v>
      </c>
      <c r="BK39" s="179">
        <f>IF(BK$7&lt;&gt;"",SUMIFS('Bank-1S'!$AE:$AE,'Bank-1S'!$J:$J,"&gt;="&amp;BK$7,'Bank-1S'!$J:$J,"&lt;="&amp;BK$8,'Bank-1S'!$AF:$AF,$O39,'Bank-1S'!$X:$X,$F39,'Bank-1S'!$Y:$Y,$G39),SUMIFS('Bank-1S'!$AE:$AE,'Bank-1S'!$J:$J,BK$8,'Bank-1S'!$AF:$AF,$O39,'Bank-1S'!$X:$X,$F39,'Bank-1S'!$Y:$Y,$G39))</f>
        <v>0</v>
      </c>
      <c r="BL39" s="179">
        <f>IF(BL$7&lt;&gt;"",SUMIFS('Bank-1S'!$AE:$AE,'Bank-1S'!$J:$J,"&gt;="&amp;BL$7,'Bank-1S'!$J:$J,"&lt;="&amp;BL$8,'Bank-1S'!$AF:$AF,$O39,'Bank-1S'!$X:$X,$F39,'Bank-1S'!$Y:$Y,$G39),SUMIFS('Bank-1S'!$AE:$AE,'Bank-1S'!$J:$J,BL$8,'Bank-1S'!$AF:$AF,$O39,'Bank-1S'!$X:$X,$F39,'Bank-1S'!$Y:$Y,$G39))</f>
        <v>0</v>
      </c>
      <c r="BM39" s="179">
        <f>IF(BM$7&lt;&gt;"",SUMIFS('Bank-1S'!$AE:$AE,'Bank-1S'!$J:$J,"&gt;="&amp;BM$7,'Bank-1S'!$J:$J,"&lt;="&amp;BM$8,'Bank-1S'!$AF:$AF,$O39,'Bank-1S'!$X:$X,$F39,'Bank-1S'!$Y:$Y,$G39),SUMIFS('Bank-1S'!$AE:$AE,'Bank-1S'!$J:$J,BM$8,'Bank-1S'!$AF:$AF,$O39,'Bank-1S'!$X:$X,$F39,'Bank-1S'!$Y:$Y,$G39))</f>
        <v>0</v>
      </c>
      <c r="BN39" s="179">
        <f>IF(BN$7&lt;&gt;"",SUMIFS('Bank-1S'!$AE:$AE,'Bank-1S'!$J:$J,"&gt;="&amp;BN$7,'Bank-1S'!$J:$J,"&lt;="&amp;BN$8,'Bank-1S'!$AF:$AF,$O39,'Bank-1S'!$X:$X,$F39,'Bank-1S'!$Y:$Y,$G39),SUMIFS('Bank-1S'!$AE:$AE,'Bank-1S'!$J:$J,BN$8,'Bank-1S'!$AF:$AF,$O39,'Bank-1S'!$X:$X,$F39,'Bank-1S'!$Y:$Y,$G39))</f>
        <v>0</v>
      </c>
      <c r="BO39" s="179">
        <f>IF(BO$7&lt;&gt;"",SUMIFS('Bank-1S'!$AE:$AE,'Bank-1S'!$J:$J,"&gt;="&amp;BO$7,'Bank-1S'!$J:$J,"&lt;="&amp;BO$8,'Bank-1S'!$AF:$AF,$O39,'Bank-1S'!$X:$X,$F39,'Bank-1S'!$Y:$Y,$G39),SUMIFS('Bank-1S'!$AE:$AE,'Bank-1S'!$J:$J,BO$8,'Bank-1S'!$AF:$AF,$O39,'Bank-1S'!$X:$X,$F39,'Bank-1S'!$Y:$Y,$G39))</f>
        <v>0</v>
      </c>
      <c r="BP39" s="179">
        <f>IF(BP$7&lt;&gt;"",SUMIFS('Bank-1S'!$AE:$AE,'Bank-1S'!$J:$J,"&gt;="&amp;BP$7,'Bank-1S'!$J:$J,"&lt;="&amp;BP$8,'Bank-1S'!$AF:$AF,$O39,'Bank-1S'!$X:$X,$F39,'Bank-1S'!$Y:$Y,$G39),SUMIFS('Bank-1S'!$AE:$AE,'Bank-1S'!$J:$J,BP$8,'Bank-1S'!$AF:$AF,$O39,'Bank-1S'!$X:$X,$F39,'Bank-1S'!$Y:$Y,$G39))</f>
        <v>0</v>
      </c>
      <c r="BQ39" s="179">
        <f>IF(BQ$7&lt;&gt;"",SUMIFS('Bank-1S'!$AE:$AE,'Bank-1S'!$J:$J,"&gt;="&amp;BQ$7,'Bank-1S'!$J:$J,"&lt;="&amp;BQ$8,'Bank-1S'!$AF:$AF,$O39,'Bank-1S'!$X:$X,$F39,'Bank-1S'!$Y:$Y,$G39),SUMIFS('Bank-1S'!$AE:$AE,'Bank-1S'!$J:$J,BQ$8,'Bank-1S'!$AF:$AF,$O39,'Bank-1S'!$X:$X,$F39,'Bank-1S'!$Y:$Y,$G39))</f>
        <v>0</v>
      </c>
      <c r="BR39" s="179">
        <f>IF(BR$7&lt;&gt;"",SUMIFS('Bank-1S'!$AE:$AE,'Bank-1S'!$J:$J,"&gt;="&amp;BR$7,'Bank-1S'!$J:$J,"&lt;="&amp;BR$8,'Bank-1S'!$AF:$AF,$O39,'Bank-1S'!$X:$X,$F39,'Bank-1S'!$Y:$Y,$G39),SUMIFS('Bank-1S'!$AE:$AE,'Bank-1S'!$J:$J,BR$8,'Bank-1S'!$AF:$AF,$O39,'Bank-1S'!$X:$X,$F39,'Bank-1S'!$Y:$Y,$G39))</f>
        <v>0</v>
      </c>
      <c r="BS39" s="179">
        <f>IF(BS$7&lt;&gt;"",SUMIFS('Bank-1S'!$AE:$AE,'Bank-1S'!$J:$J,"&gt;="&amp;BS$7,'Bank-1S'!$J:$J,"&lt;="&amp;BS$8,'Bank-1S'!$AF:$AF,$O39,'Bank-1S'!$X:$X,$F39,'Bank-1S'!$Y:$Y,$G39),SUMIFS('Bank-1S'!$AE:$AE,'Bank-1S'!$J:$J,BS$8,'Bank-1S'!$AF:$AF,$O39,'Bank-1S'!$X:$X,$F39,'Bank-1S'!$Y:$Y,$G39))</f>
        <v>0</v>
      </c>
      <c r="BT39" s="179">
        <f>IF(BT$7&lt;&gt;"",SUMIFS('Bank-1S'!$AE:$AE,'Bank-1S'!$J:$J,"&gt;="&amp;BT$7,'Bank-1S'!$J:$J,"&lt;="&amp;BT$8,'Bank-1S'!$AF:$AF,$O39,'Bank-1S'!$X:$X,$F39,'Bank-1S'!$Y:$Y,$G39),SUMIFS('Bank-1S'!$AE:$AE,'Bank-1S'!$J:$J,BT$8,'Bank-1S'!$AF:$AF,$O39,'Bank-1S'!$X:$X,$F39,'Bank-1S'!$Y:$Y,$G39))</f>
        <v>0</v>
      </c>
      <c r="BU39" s="179">
        <f>IF(BU$7&lt;&gt;"",SUMIFS('Bank-1S'!$AE:$AE,'Bank-1S'!$J:$J,"&gt;="&amp;BU$7,'Bank-1S'!$J:$J,"&lt;="&amp;BU$8,'Bank-1S'!$AF:$AF,$O39,'Bank-1S'!$X:$X,$F39,'Bank-1S'!$Y:$Y,$G39),SUMIFS('Bank-1S'!$AE:$AE,'Bank-1S'!$J:$J,BU$8,'Bank-1S'!$AF:$AF,$O39,'Bank-1S'!$X:$X,$F39,'Bank-1S'!$Y:$Y,$G39))</f>
        <v>0</v>
      </c>
      <c r="BV39" s="179">
        <f>IF(BV$7&lt;&gt;"",SUMIFS('Bank-1S'!$AE:$AE,'Bank-1S'!$J:$J,"&gt;="&amp;BV$7,'Bank-1S'!$J:$J,"&lt;="&amp;BV$8,'Bank-1S'!$AF:$AF,$O39,'Bank-1S'!$X:$X,$F39,'Bank-1S'!$Y:$Y,$G39),SUMIFS('Bank-1S'!$AE:$AE,'Bank-1S'!$J:$J,BV$8,'Bank-1S'!$AF:$AF,$O39,'Bank-1S'!$X:$X,$F39,'Bank-1S'!$Y:$Y,$G39))</f>
        <v>0</v>
      </c>
      <c r="BW39" s="179">
        <f>IF(BW$7&lt;&gt;"",SUMIFS('Bank-1S'!$AE:$AE,'Bank-1S'!$J:$J,"&gt;="&amp;BW$7,'Bank-1S'!$J:$J,"&lt;="&amp;BW$8,'Bank-1S'!$AF:$AF,$O39,'Bank-1S'!$X:$X,$F39,'Bank-1S'!$Y:$Y,$G39),SUMIFS('Bank-1S'!$AE:$AE,'Bank-1S'!$J:$J,BW$8,'Bank-1S'!$AF:$AF,$O39,'Bank-1S'!$X:$X,$F39,'Bank-1S'!$Y:$Y,$G39))</f>
        <v>0</v>
      </c>
      <c r="BX39" s="179">
        <f>IF(BX$7&lt;&gt;"",SUMIFS('Bank-1S'!$AE:$AE,'Bank-1S'!$J:$J,"&gt;="&amp;BX$7,'Bank-1S'!$J:$J,"&lt;="&amp;BX$8,'Bank-1S'!$AF:$AF,$O39,'Bank-1S'!$X:$X,$F39,'Bank-1S'!$Y:$Y,$G39),SUMIFS('Bank-1S'!$AE:$AE,'Bank-1S'!$J:$J,BX$8,'Bank-1S'!$AF:$AF,$O39,'Bank-1S'!$X:$X,$F39,'Bank-1S'!$Y:$Y,$G39))</f>
        <v>0</v>
      </c>
      <c r="BY39" s="179">
        <f>IF(BY$7&lt;&gt;"",SUMIFS('Bank-1S'!$AE:$AE,'Bank-1S'!$J:$J,"&gt;="&amp;BY$7,'Bank-1S'!$J:$J,"&lt;="&amp;BY$8,'Bank-1S'!$AF:$AF,$O39,'Bank-1S'!$X:$X,$F39,'Bank-1S'!$Y:$Y,$G39),SUMIFS('Bank-1S'!$AE:$AE,'Bank-1S'!$J:$J,BY$8,'Bank-1S'!$AF:$AF,$O39,'Bank-1S'!$X:$X,$F39,'Bank-1S'!$Y:$Y,$G39))</f>
        <v>0</v>
      </c>
      <c r="BZ39" s="179">
        <f>IF(BZ$7&lt;&gt;"",SUMIFS('Bank-1S'!$AE:$AE,'Bank-1S'!$J:$J,"&gt;="&amp;BZ$7,'Bank-1S'!$J:$J,"&lt;="&amp;BZ$8,'Bank-1S'!$AF:$AF,$O39,'Bank-1S'!$X:$X,$F39,'Bank-1S'!$Y:$Y,$G39),SUMIFS('Bank-1S'!$AE:$AE,'Bank-1S'!$J:$J,BZ$8,'Bank-1S'!$AF:$AF,$O39,'Bank-1S'!$X:$X,$F39,'Bank-1S'!$Y:$Y,$G39))</f>
        <v>0</v>
      </c>
      <c r="CA39" s="179">
        <f>IF(CA$7&lt;&gt;"",SUMIFS('Bank-1S'!$AE:$AE,'Bank-1S'!$J:$J,"&gt;="&amp;CA$7,'Bank-1S'!$J:$J,"&lt;="&amp;CA$8,'Bank-1S'!$AF:$AF,$O39,'Bank-1S'!$X:$X,$F39,'Bank-1S'!$Y:$Y,$G39),SUMIFS('Bank-1S'!$AE:$AE,'Bank-1S'!$J:$J,CA$8,'Bank-1S'!$AF:$AF,$O39,'Bank-1S'!$X:$X,$F39,'Bank-1S'!$Y:$Y,$G39))</f>
        <v>0</v>
      </c>
      <c r="CB39" s="179">
        <f>IF(CB$7&lt;&gt;"",SUMIFS('Bank-1S'!$AE:$AE,'Bank-1S'!$J:$J,"&gt;="&amp;CB$7,'Bank-1S'!$J:$J,"&lt;="&amp;CB$8,'Bank-1S'!$AF:$AF,$O39,'Bank-1S'!$X:$X,$F39,'Bank-1S'!$Y:$Y,$G39),SUMIFS('Bank-1S'!$AE:$AE,'Bank-1S'!$J:$J,CB$8,'Bank-1S'!$AF:$AF,$O39,'Bank-1S'!$X:$X,$F39,'Bank-1S'!$Y:$Y,$G39))</f>
        <v>0</v>
      </c>
      <c r="CC39" s="179">
        <f>IF(CC$7&lt;&gt;"",SUMIFS('Bank-1S'!$AE:$AE,'Bank-1S'!$J:$J,"&gt;="&amp;CC$7,'Bank-1S'!$J:$J,"&lt;="&amp;CC$8,'Bank-1S'!$AF:$AF,$O39,'Bank-1S'!$X:$X,$F39,'Bank-1S'!$Y:$Y,$G39),SUMIFS('Bank-1S'!$AE:$AE,'Bank-1S'!$J:$J,CC$8,'Bank-1S'!$AF:$AF,$O39,'Bank-1S'!$X:$X,$F39,'Bank-1S'!$Y:$Y,$G39))</f>
        <v>0</v>
      </c>
      <c r="CD39" s="179">
        <f>IF(CD$7&lt;&gt;"",SUMIFS('Bank-1S'!$AE:$AE,'Bank-1S'!$J:$J,"&gt;="&amp;CD$7,'Bank-1S'!$J:$J,"&lt;="&amp;CD$8,'Bank-1S'!$AF:$AF,$O39,'Bank-1S'!$X:$X,$F39,'Bank-1S'!$Y:$Y,$G39),SUMIFS('Bank-1S'!$AE:$AE,'Bank-1S'!$J:$J,CD$8,'Bank-1S'!$AF:$AF,$O39,'Bank-1S'!$X:$X,$F39,'Bank-1S'!$Y:$Y,$G39))</f>
        <v>0</v>
      </c>
      <c r="CE39" s="179">
        <f>IF(CE$7&lt;&gt;"",SUMIFS('Bank-1S'!$AE:$AE,'Bank-1S'!$J:$J,"&gt;="&amp;CE$7,'Bank-1S'!$J:$J,"&lt;="&amp;CE$8,'Bank-1S'!$AF:$AF,$O39,'Bank-1S'!$X:$X,$F39,'Bank-1S'!$Y:$Y,$G39),SUMIFS('Bank-1S'!$AE:$AE,'Bank-1S'!$J:$J,CE$8,'Bank-1S'!$AF:$AF,$O39,'Bank-1S'!$X:$X,$F39,'Bank-1S'!$Y:$Y,$G39))</f>
        <v>0</v>
      </c>
      <c r="CF39" s="179">
        <f>IF(CF$7&lt;&gt;"",SUMIFS('Bank-1S'!$AE:$AE,'Bank-1S'!$J:$J,"&gt;="&amp;CF$7,'Bank-1S'!$J:$J,"&lt;="&amp;CF$8,'Bank-1S'!$AF:$AF,$O39,'Bank-1S'!$X:$X,$F39,'Bank-1S'!$Y:$Y,$G39),SUMIFS('Bank-1S'!$AE:$AE,'Bank-1S'!$J:$J,CF$8,'Bank-1S'!$AF:$AF,$O39,'Bank-1S'!$X:$X,$F39,'Bank-1S'!$Y:$Y,$G39))</f>
        <v>0</v>
      </c>
      <c r="CG39" s="179">
        <f>IF(CG$7&lt;&gt;"",SUMIFS('Bank-1S'!$AE:$AE,'Bank-1S'!$J:$J,"&gt;="&amp;CG$7,'Bank-1S'!$J:$J,"&lt;="&amp;CG$8,'Bank-1S'!$AF:$AF,$O39,'Bank-1S'!$X:$X,$F39,'Bank-1S'!$Y:$Y,$G39),SUMIFS('Bank-1S'!$AE:$AE,'Bank-1S'!$J:$J,CG$8,'Bank-1S'!$AF:$AF,$O39,'Bank-1S'!$X:$X,$F39,'Bank-1S'!$Y:$Y,$G39))</f>
        <v>0</v>
      </c>
      <c r="CH39" s="179">
        <f>IF(CH$7&lt;&gt;"",SUMIFS('Bank-1S'!$AE:$AE,'Bank-1S'!$J:$J,"&gt;="&amp;CH$7,'Bank-1S'!$J:$J,"&lt;="&amp;CH$8,'Bank-1S'!$AF:$AF,$O39,'Bank-1S'!$X:$X,$F39,'Bank-1S'!$Y:$Y,$G39),SUMIFS('Bank-1S'!$AE:$AE,'Bank-1S'!$J:$J,CH$8,'Bank-1S'!$AF:$AF,$O39,'Bank-1S'!$X:$X,$F39,'Bank-1S'!$Y:$Y,$G39))</f>
        <v>0</v>
      </c>
      <c r="CI39" s="179">
        <f>IF(CI$7&lt;&gt;"",SUMIFS('Bank-1S'!$AE:$AE,'Bank-1S'!$J:$J,"&gt;="&amp;CI$7,'Bank-1S'!$J:$J,"&lt;="&amp;CI$8,'Bank-1S'!$AF:$AF,$O39,'Bank-1S'!$X:$X,$F39,'Bank-1S'!$Y:$Y,$G39),SUMIFS('Bank-1S'!$AE:$AE,'Bank-1S'!$J:$J,CI$8,'Bank-1S'!$AF:$AF,$O39,'Bank-1S'!$X:$X,$F39,'Bank-1S'!$Y:$Y,$G39))</f>
        <v>0</v>
      </c>
      <c r="CJ39" s="179">
        <f>IF(CJ$7&lt;&gt;"",SUMIFS('Bank-1S'!$AE:$AE,'Bank-1S'!$J:$J,"&gt;="&amp;CJ$7,'Bank-1S'!$J:$J,"&lt;="&amp;CJ$8,'Bank-1S'!$AF:$AF,$O39,'Bank-1S'!$X:$X,$F39,'Bank-1S'!$Y:$Y,$G39),SUMIFS('Bank-1S'!$AE:$AE,'Bank-1S'!$J:$J,CJ$8,'Bank-1S'!$AF:$AF,$O39,'Bank-1S'!$X:$X,$F39,'Bank-1S'!$Y:$Y,$G39))</f>
        <v>0</v>
      </c>
      <c r="CK39" s="179">
        <f>IF(CK$7&lt;&gt;"",SUMIFS('Bank-1S'!$AE:$AE,'Bank-1S'!$J:$J,"&gt;="&amp;CK$7,'Bank-1S'!$J:$J,"&lt;="&amp;CK$8,'Bank-1S'!$AF:$AF,$O39,'Bank-1S'!$X:$X,$F39,'Bank-1S'!$Y:$Y,$G39),SUMIFS('Bank-1S'!$AE:$AE,'Bank-1S'!$J:$J,CK$8,'Bank-1S'!$AF:$AF,$O39,'Bank-1S'!$X:$X,$F39,'Bank-1S'!$Y:$Y,$G39))</f>
        <v>0</v>
      </c>
      <c r="CL39" s="179">
        <f>IF(CL$7&lt;&gt;"",SUMIFS('Bank-1S'!$AE:$AE,'Bank-1S'!$J:$J,"&gt;="&amp;CL$7,'Bank-1S'!$J:$J,"&lt;="&amp;CL$8,'Bank-1S'!$AF:$AF,$O39,'Bank-1S'!$X:$X,$F39,'Bank-1S'!$Y:$Y,$G39),SUMIFS('Bank-1S'!$AE:$AE,'Bank-1S'!$J:$J,CL$8,'Bank-1S'!$AF:$AF,$O39,'Bank-1S'!$X:$X,$F39,'Bank-1S'!$Y:$Y,$G39))</f>
        <v>0</v>
      </c>
      <c r="CM39" s="179">
        <f>IF(CM$7&lt;&gt;"",SUMIFS('Bank-1S'!$AE:$AE,'Bank-1S'!$J:$J,"&gt;="&amp;CM$7,'Bank-1S'!$J:$J,"&lt;="&amp;CM$8,'Bank-1S'!$AF:$AF,$O39,'Bank-1S'!$X:$X,$F39,'Bank-1S'!$Y:$Y,$G39),SUMIFS('Bank-1S'!$AE:$AE,'Bank-1S'!$J:$J,CM$8,'Bank-1S'!$AF:$AF,$O39,'Bank-1S'!$X:$X,$F39,'Bank-1S'!$Y:$Y,$G39))</f>
        <v>0</v>
      </c>
      <c r="CN39" s="179">
        <f>IF(CN$7&lt;&gt;"",SUMIFS('Bank-1S'!$AE:$AE,'Bank-1S'!$J:$J,"&gt;="&amp;CN$7,'Bank-1S'!$J:$J,"&lt;="&amp;CN$8,'Bank-1S'!$AF:$AF,$O39,'Bank-1S'!$X:$X,$F39,'Bank-1S'!$Y:$Y,$G39),SUMIFS('Bank-1S'!$AE:$AE,'Bank-1S'!$J:$J,CN$8,'Bank-1S'!$AF:$AF,$O39,'Bank-1S'!$X:$X,$F39,'Bank-1S'!$Y:$Y,$G39))</f>
        <v>0</v>
      </c>
      <c r="CO39" s="179">
        <f>IF(CO$7&lt;&gt;"",SUMIFS('Bank-1S'!$AE:$AE,'Bank-1S'!$J:$J,"&gt;="&amp;CO$7,'Bank-1S'!$J:$J,"&lt;="&amp;CO$8,'Bank-1S'!$AF:$AF,$O39,'Bank-1S'!$X:$X,$F39,'Bank-1S'!$Y:$Y,$G39),SUMIFS('Bank-1S'!$AE:$AE,'Bank-1S'!$J:$J,CO$8,'Bank-1S'!$AF:$AF,$O39,'Bank-1S'!$X:$X,$F39,'Bank-1S'!$Y:$Y,$G39))</f>
        <v>0</v>
      </c>
      <c r="CP39" s="179">
        <f>IF(CP$7&lt;&gt;"",SUMIFS('Bank-1S'!$AE:$AE,'Bank-1S'!$J:$J,"&gt;="&amp;CP$7,'Bank-1S'!$J:$J,"&lt;="&amp;CP$8,'Bank-1S'!$AF:$AF,$O39,'Bank-1S'!$X:$X,$F39,'Bank-1S'!$Y:$Y,$G39),SUMIFS('Bank-1S'!$AE:$AE,'Bank-1S'!$J:$J,CP$8,'Bank-1S'!$AF:$AF,$O39,'Bank-1S'!$X:$X,$F39,'Bank-1S'!$Y:$Y,$G39))</f>
        <v>0</v>
      </c>
      <c r="CQ39" s="179">
        <f>IF(CQ$7&lt;&gt;"",SUMIFS('Bank-1S'!$AE:$AE,'Bank-1S'!$J:$J,"&gt;="&amp;CQ$7,'Bank-1S'!$J:$J,"&lt;="&amp;CQ$8,'Bank-1S'!$AF:$AF,$O39,'Bank-1S'!$X:$X,$F39,'Bank-1S'!$Y:$Y,$G39),SUMIFS('Bank-1S'!$AE:$AE,'Bank-1S'!$J:$J,CQ$8,'Bank-1S'!$AF:$AF,$O39,'Bank-1S'!$X:$X,$F39,'Bank-1S'!$Y:$Y,$G39))</f>
        <v>0</v>
      </c>
      <c r="CR39" s="179">
        <f>IF(CR$7&lt;&gt;"",SUMIFS('Bank-1S'!$AE:$AE,'Bank-1S'!$J:$J,"&gt;="&amp;CR$7,'Bank-1S'!$J:$J,"&lt;="&amp;CR$8,'Bank-1S'!$AF:$AF,$O39,'Bank-1S'!$X:$X,$F39,'Bank-1S'!$Y:$Y,$G39),SUMIFS('Bank-1S'!$AE:$AE,'Bank-1S'!$J:$J,CR$8,'Bank-1S'!$AF:$AF,$O39,'Bank-1S'!$X:$X,$F39,'Bank-1S'!$Y:$Y,$G39))</f>
        <v>0</v>
      </c>
      <c r="CS39" s="179">
        <f>IF(CS$7&lt;&gt;"",SUMIFS('Bank-1S'!$AE:$AE,'Bank-1S'!$J:$J,"&gt;="&amp;CS$7,'Bank-1S'!$J:$J,"&lt;="&amp;CS$8,'Bank-1S'!$AF:$AF,$O39,'Bank-1S'!$X:$X,$F39,'Bank-1S'!$Y:$Y,$G39),SUMIFS('Bank-1S'!$AE:$AE,'Bank-1S'!$J:$J,CS$8,'Bank-1S'!$AF:$AF,$O39,'Bank-1S'!$X:$X,$F39,'Bank-1S'!$Y:$Y,$G39))</f>
        <v>0</v>
      </c>
      <c r="CT39" s="179">
        <f>IF(CT$7&lt;&gt;"",SUMIFS('Bank-1S'!$AE:$AE,'Bank-1S'!$J:$J,"&gt;="&amp;CT$7,'Bank-1S'!$J:$J,"&lt;="&amp;CT$8,'Bank-1S'!$AF:$AF,$O39,'Bank-1S'!$X:$X,$F39,'Bank-1S'!$Y:$Y,$G39),SUMIFS('Bank-1S'!$AE:$AE,'Bank-1S'!$J:$J,CT$8,'Bank-1S'!$AF:$AF,$O39,'Bank-1S'!$X:$X,$F39,'Bank-1S'!$Y:$Y,$G39))</f>
        <v>0</v>
      </c>
      <c r="CU39" s="180">
        <f>IF(CU$7&lt;&gt;"",SUMIFS('Bank-1S'!$AE:$AE,'Bank-1S'!$J:$J,"&gt;="&amp;CU$7,'Bank-1S'!$J:$J,"&lt;="&amp;CU$8,'Bank-1S'!$AF:$AF,$O39,'Bank-1S'!$X:$X,$F39,'Bank-1S'!$Y:$Y,$G39),SUMIFS('Bank-1S'!$AE:$AE,'Bank-1S'!$J:$J,CU$8,'Bank-1S'!$AF:$AF,$O39,'Bank-1S'!$X:$X,$F39,'Bank-1S'!$Y:$Y,$G39))</f>
        <v>0</v>
      </c>
    </row>
    <row r="40" spans="1:99" s="181" customFormat="1" ht="10.199999999999999" x14ac:dyDescent="0.2">
      <c r="A40" s="172"/>
      <c r="B40" s="172"/>
      <c r="C40" s="172"/>
      <c r="D40" s="172"/>
      <c r="E40" s="191">
        <v>2</v>
      </c>
      <c r="F40" s="144" t="str">
        <f t="shared" si="25"/>
        <v>Оплаты поставщикам материалов и подрядчикам за изготовление</v>
      </c>
      <c r="G40" s="172" t="str">
        <f>lists!$AD$38</f>
        <v>Оплаты производственного оборудования</v>
      </c>
      <c r="H40" s="172"/>
      <c r="I40" s="172"/>
      <c r="J40" s="172"/>
      <c r="K40" s="172"/>
      <c r="L40" s="172"/>
      <c r="M40" s="172"/>
      <c r="N40" s="173"/>
      <c r="O40" s="172" t="str">
        <f t="shared" si="22"/>
        <v>RUR</v>
      </c>
      <c r="P40" s="173"/>
      <c r="Q40" s="172"/>
      <c r="R40" s="261">
        <f t="shared" si="24"/>
        <v>0</v>
      </c>
      <c r="S40" s="172"/>
      <c r="T40" s="174"/>
      <c r="U40" s="175">
        <f t="shared" si="23"/>
        <v>0</v>
      </c>
      <c r="V40" s="176"/>
      <c r="W40" s="177"/>
      <c r="X40" s="178">
        <f>IF(X$7&lt;&gt;"",SUMIFS('Bank-1S'!$AE:$AE,'Bank-1S'!$J:$J,"&gt;="&amp;X$7,'Bank-1S'!$J:$J,"&lt;="&amp;X$8,'Bank-1S'!$AF:$AF,$O40,'Bank-1S'!$X:$X,$F40,'Bank-1S'!$Y:$Y,$G40),SUMIFS('Bank-1S'!$AE:$AE,'Bank-1S'!$J:$J,X$8,'Bank-1S'!$AF:$AF,$O40,'Bank-1S'!$X:$X,$F40,'Bank-1S'!$Y:$Y,$G40))</f>
        <v>0</v>
      </c>
      <c r="Y40" s="179">
        <f>IF(Y$7&lt;&gt;"",SUMIFS('Bank-1S'!$AE:$AE,'Bank-1S'!$J:$J,"&gt;="&amp;Y$7,'Bank-1S'!$J:$J,"&lt;="&amp;Y$8,'Bank-1S'!$AF:$AF,$O40,'Bank-1S'!$X:$X,$F40,'Bank-1S'!$Y:$Y,$G40),SUMIFS('Bank-1S'!$AE:$AE,'Bank-1S'!$J:$J,Y$8,'Bank-1S'!$AF:$AF,$O40,'Bank-1S'!$X:$X,$F40,'Bank-1S'!$Y:$Y,$G40))</f>
        <v>0</v>
      </c>
      <c r="Z40" s="179">
        <f>IF(Z$7&lt;&gt;"",SUMIFS('Bank-1S'!$AE:$AE,'Bank-1S'!$J:$J,"&gt;="&amp;Z$7,'Bank-1S'!$J:$J,"&lt;="&amp;Z$8,'Bank-1S'!$AF:$AF,$O40,'Bank-1S'!$X:$X,$F40,'Bank-1S'!$Y:$Y,$G40),SUMIFS('Bank-1S'!$AE:$AE,'Bank-1S'!$J:$J,Z$8,'Bank-1S'!$AF:$AF,$O40,'Bank-1S'!$X:$X,$F40,'Bank-1S'!$Y:$Y,$G40))</f>
        <v>0</v>
      </c>
      <c r="AA40" s="179">
        <f>IF(AA$7&lt;&gt;"",SUMIFS('Bank-1S'!$AE:$AE,'Bank-1S'!$J:$J,"&gt;="&amp;AA$7,'Bank-1S'!$J:$J,"&lt;="&amp;AA$8,'Bank-1S'!$AF:$AF,$O40,'Bank-1S'!$X:$X,$F40,'Bank-1S'!$Y:$Y,$G40),SUMIFS('Bank-1S'!$AE:$AE,'Bank-1S'!$J:$J,AA$8,'Bank-1S'!$AF:$AF,$O40,'Bank-1S'!$X:$X,$F40,'Bank-1S'!$Y:$Y,$G40))</f>
        <v>0</v>
      </c>
      <c r="AB40" s="179">
        <f>IF(AB$7&lt;&gt;"",SUMIFS('Bank-1S'!$AE:$AE,'Bank-1S'!$J:$J,"&gt;="&amp;AB$7,'Bank-1S'!$J:$J,"&lt;="&amp;AB$8,'Bank-1S'!$AF:$AF,$O40,'Bank-1S'!$X:$X,$F40,'Bank-1S'!$Y:$Y,$G40),SUMIFS('Bank-1S'!$AE:$AE,'Bank-1S'!$J:$J,AB$8,'Bank-1S'!$AF:$AF,$O40,'Bank-1S'!$X:$X,$F40,'Bank-1S'!$Y:$Y,$G40))</f>
        <v>0</v>
      </c>
      <c r="AC40" s="179">
        <f>IF(AC$7&lt;&gt;"",SUMIFS('Bank-1S'!$AE:$AE,'Bank-1S'!$J:$J,"&gt;="&amp;AC$7,'Bank-1S'!$J:$J,"&lt;="&amp;AC$8,'Bank-1S'!$AF:$AF,$O40,'Bank-1S'!$X:$X,$F40,'Bank-1S'!$Y:$Y,$G40),SUMIFS('Bank-1S'!$AE:$AE,'Bank-1S'!$J:$J,AC$8,'Bank-1S'!$AF:$AF,$O40,'Bank-1S'!$X:$X,$F40,'Bank-1S'!$Y:$Y,$G40))</f>
        <v>0</v>
      </c>
      <c r="AD40" s="179">
        <f>IF(AD$7&lt;&gt;"",SUMIFS('Bank-1S'!$AE:$AE,'Bank-1S'!$J:$J,"&gt;="&amp;AD$7,'Bank-1S'!$J:$J,"&lt;="&amp;AD$8,'Bank-1S'!$AF:$AF,$O40,'Bank-1S'!$X:$X,$F40,'Bank-1S'!$Y:$Y,$G40),SUMIFS('Bank-1S'!$AE:$AE,'Bank-1S'!$J:$J,AD$8,'Bank-1S'!$AF:$AF,$O40,'Bank-1S'!$X:$X,$F40,'Bank-1S'!$Y:$Y,$G40))</f>
        <v>0</v>
      </c>
      <c r="AE40" s="179">
        <f>IF(AE$7&lt;&gt;"",SUMIFS('Bank-1S'!$AE:$AE,'Bank-1S'!$J:$J,"&gt;="&amp;AE$7,'Bank-1S'!$J:$J,"&lt;="&amp;AE$8,'Bank-1S'!$AF:$AF,$O40,'Bank-1S'!$X:$X,$F40,'Bank-1S'!$Y:$Y,$G40),SUMIFS('Bank-1S'!$AE:$AE,'Bank-1S'!$J:$J,AE$8,'Bank-1S'!$AF:$AF,$O40,'Bank-1S'!$X:$X,$F40,'Bank-1S'!$Y:$Y,$G40))</f>
        <v>0</v>
      </c>
      <c r="AF40" s="179">
        <f>IF(AF$7&lt;&gt;"",SUMIFS('Bank-1S'!$AE:$AE,'Bank-1S'!$J:$J,"&gt;="&amp;AF$7,'Bank-1S'!$J:$J,"&lt;="&amp;AF$8,'Bank-1S'!$AF:$AF,$O40,'Bank-1S'!$X:$X,$F40,'Bank-1S'!$Y:$Y,$G40),SUMIFS('Bank-1S'!$AE:$AE,'Bank-1S'!$J:$J,AF$8,'Bank-1S'!$AF:$AF,$O40,'Bank-1S'!$X:$X,$F40,'Bank-1S'!$Y:$Y,$G40))</f>
        <v>0</v>
      </c>
      <c r="AG40" s="179">
        <f>IF(AG$7&lt;&gt;"",SUMIFS('Bank-1S'!$AE:$AE,'Bank-1S'!$J:$J,"&gt;="&amp;AG$7,'Bank-1S'!$J:$J,"&lt;="&amp;AG$8,'Bank-1S'!$AF:$AF,$O40,'Bank-1S'!$X:$X,$F40,'Bank-1S'!$Y:$Y,$G40),SUMIFS('Bank-1S'!$AE:$AE,'Bank-1S'!$J:$J,AG$8,'Bank-1S'!$AF:$AF,$O40,'Bank-1S'!$X:$X,$F40,'Bank-1S'!$Y:$Y,$G40))</f>
        <v>0</v>
      </c>
      <c r="AH40" s="179">
        <f>IF(AH$7&lt;&gt;"",SUMIFS('Bank-1S'!$AE:$AE,'Bank-1S'!$J:$J,"&gt;="&amp;AH$7,'Bank-1S'!$J:$J,"&lt;="&amp;AH$8,'Bank-1S'!$AF:$AF,$O40,'Bank-1S'!$X:$X,$F40,'Bank-1S'!$Y:$Y,$G40),SUMIFS('Bank-1S'!$AE:$AE,'Bank-1S'!$J:$J,AH$8,'Bank-1S'!$AF:$AF,$O40,'Bank-1S'!$X:$X,$F40,'Bank-1S'!$Y:$Y,$G40))</f>
        <v>0</v>
      </c>
      <c r="AI40" s="179">
        <f>IF(AI$7&lt;&gt;"",SUMIFS('Bank-1S'!$AE:$AE,'Bank-1S'!$J:$J,"&gt;="&amp;AI$7,'Bank-1S'!$J:$J,"&lt;="&amp;AI$8,'Bank-1S'!$AF:$AF,$O40,'Bank-1S'!$X:$X,$F40,'Bank-1S'!$Y:$Y,$G40),SUMIFS('Bank-1S'!$AE:$AE,'Bank-1S'!$J:$J,AI$8,'Bank-1S'!$AF:$AF,$O40,'Bank-1S'!$X:$X,$F40,'Bank-1S'!$Y:$Y,$G40))</f>
        <v>0</v>
      </c>
      <c r="AJ40" s="179">
        <f>IF(AJ$7&lt;&gt;"",SUMIFS('Bank-1S'!$AE:$AE,'Bank-1S'!$J:$J,"&gt;="&amp;AJ$7,'Bank-1S'!$J:$J,"&lt;="&amp;AJ$8,'Bank-1S'!$AF:$AF,$O40,'Bank-1S'!$X:$X,$F40,'Bank-1S'!$Y:$Y,$G40),SUMIFS('Bank-1S'!$AE:$AE,'Bank-1S'!$J:$J,AJ$8,'Bank-1S'!$AF:$AF,$O40,'Bank-1S'!$X:$X,$F40,'Bank-1S'!$Y:$Y,$G40))</f>
        <v>0</v>
      </c>
      <c r="AK40" s="179">
        <f>IF(AK$7&lt;&gt;"",SUMIFS('Bank-1S'!$AE:$AE,'Bank-1S'!$J:$J,"&gt;="&amp;AK$7,'Bank-1S'!$J:$J,"&lt;="&amp;AK$8,'Bank-1S'!$AF:$AF,$O40,'Bank-1S'!$X:$X,$F40,'Bank-1S'!$Y:$Y,$G40),SUMIFS('Bank-1S'!$AE:$AE,'Bank-1S'!$J:$J,AK$8,'Bank-1S'!$AF:$AF,$O40,'Bank-1S'!$X:$X,$F40,'Bank-1S'!$Y:$Y,$G40))</f>
        <v>0</v>
      </c>
      <c r="AL40" s="179">
        <f>IF(AL$7&lt;&gt;"",SUMIFS('Bank-1S'!$AE:$AE,'Bank-1S'!$J:$J,"&gt;="&amp;AL$7,'Bank-1S'!$J:$J,"&lt;="&amp;AL$8,'Bank-1S'!$AF:$AF,$O40,'Bank-1S'!$X:$X,$F40,'Bank-1S'!$Y:$Y,$G40),SUMIFS('Bank-1S'!$AE:$AE,'Bank-1S'!$J:$J,AL$8,'Bank-1S'!$AF:$AF,$O40,'Bank-1S'!$X:$X,$F40,'Bank-1S'!$Y:$Y,$G40))</f>
        <v>0</v>
      </c>
      <c r="AM40" s="179">
        <f>IF(AM$7&lt;&gt;"",SUMIFS('Bank-1S'!$AE:$AE,'Bank-1S'!$J:$J,"&gt;="&amp;AM$7,'Bank-1S'!$J:$J,"&lt;="&amp;AM$8,'Bank-1S'!$AF:$AF,$O40,'Bank-1S'!$X:$X,$F40,'Bank-1S'!$Y:$Y,$G40),SUMIFS('Bank-1S'!$AE:$AE,'Bank-1S'!$J:$J,AM$8,'Bank-1S'!$AF:$AF,$O40,'Bank-1S'!$X:$X,$F40,'Bank-1S'!$Y:$Y,$G40))</f>
        <v>0</v>
      </c>
      <c r="AN40" s="179">
        <f>IF(AN$7&lt;&gt;"",SUMIFS('Bank-1S'!$AE:$AE,'Bank-1S'!$J:$J,"&gt;="&amp;AN$7,'Bank-1S'!$J:$J,"&lt;="&amp;AN$8,'Bank-1S'!$AF:$AF,$O40,'Bank-1S'!$X:$X,$F40,'Bank-1S'!$Y:$Y,$G40),SUMIFS('Bank-1S'!$AE:$AE,'Bank-1S'!$J:$J,AN$8,'Bank-1S'!$AF:$AF,$O40,'Bank-1S'!$X:$X,$F40,'Bank-1S'!$Y:$Y,$G40))</f>
        <v>0</v>
      </c>
      <c r="AO40" s="179">
        <f>IF(AO$7&lt;&gt;"",SUMIFS('Bank-1S'!$AE:$AE,'Bank-1S'!$J:$J,"&gt;="&amp;AO$7,'Bank-1S'!$J:$J,"&lt;="&amp;AO$8,'Bank-1S'!$AF:$AF,$O40,'Bank-1S'!$X:$X,$F40,'Bank-1S'!$Y:$Y,$G40),SUMIFS('Bank-1S'!$AE:$AE,'Bank-1S'!$J:$J,AO$8,'Bank-1S'!$AF:$AF,$O40,'Bank-1S'!$X:$X,$F40,'Bank-1S'!$Y:$Y,$G40))</f>
        <v>0</v>
      </c>
      <c r="AP40" s="179">
        <f>IF(AP$7&lt;&gt;"",SUMIFS('Bank-1S'!$AE:$AE,'Bank-1S'!$J:$J,"&gt;="&amp;AP$7,'Bank-1S'!$J:$J,"&lt;="&amp;AP$8,'Bank-1S'!$AF:$AF,$O40,'Bank-1S'!$X:$X,$F40,'Bank-1S'!$Y:$Y,$G40),SUMIFS('Bank-1S'!$AE:$AE,'Bank-1S'!$J:$J,AP$8,'Bank-1S'!$AF:$AF,$O40,'Bank-1S'!$X:$X,$F40,'Bank-1S'!$Y:$Y,$G40))</f>
        <v>0</v>
      </c>
      <c r="AQ40" s="179">
        <f>IF(AQ$7&lt;&gt;"",SUMIFS('Bank-1S'!$AE:$AE,'Bank-1S'!$J:$J,"&gt;="&amp;AQ$7,'Bank-1S'!$J:$J,"&lt;="&amp;AQ$8,'Bank-1S'!$AF:$AF,$O40,'Bank-1S'!$X:$X,$F40,'Bank-1S'!$Y:$Y,$G40),SUMIFS('Bank-1S'!$AE:$AE,'Bank-1S'!$J:$J,AQ$8,'Bank-1S'!$AF:$AF,$O40,'Bank-1S'!$X:$X,$F40,'Bank-1S'!$Y:$Y,$G40))</f>
        <v>0</v>
      </c>
      <c r="AR40" s="179">
        <f>IF(AR$7&lt;&gt;"",SUMIFS('Bank-1S'!$AE:$AE,'Bank-1S'!$J:$J,"&gt;="&amp;AR$7,'Bank-1S'!$J:$J,"&lt;="&amp;AR$8,'Bank-1S'!$AF:$AF,$O40,'Bank-1S'!$X:$X,$F40,'Bank-1S'!$Y:$Y,$G40),SUMIFS('Bank-1S'!$AE:$AE,'Bank-1S'!$J:$J,AR$8,'Bank-1S'!$AF:$AF,$O40,'Bank-1S'!$X:$X,$F40,'Bank-1S'!$Y:$Y,$G40))</f>
        <v>0</v>
      </c>
      <c r="AS40" s="179">
        <f>IF(AS$7&lt;&gt;"",SUMIFS('Bank-1S'!$AE:$AE,'Bank-1S'!$J:$J,"&gt;="&amp;AS$7,'Bank-1S'!$J:$J,"&lt;="&amp;AS$8,'Bank-1S'!$AF:$AF,$O40,'Bank-1S'!$X:$X,$F40,'Bank-1S'!$Y:$Y,$G40),SUMIFS('Bank-1S'!$AE:$AE,'Bank-1S'!$J:$J,AS$8,'Bank-1S'!$AF:$AF,$O40,'Bank-1S'!$X:$X,$F40,'Bank-1S'!$Y:$Y,$G40))</f>
        <v>0</v>
      </c>
      <c r="AT40" s="179">
        <f>IF(AT$7&lt;&gt;"",SUMIFS('Bank-1S'!$AE:$AE,'Bank-1S'!$J:$J,"&gt;="&amp;AT$7,'Bank-1S'!$J:$J,"&lt;="&amp;AT$8,'Bank-1S'!$AF:$AF,$O40,'Bank-1S'!$X:$X,$F40,'Bank-1S'!$Y:$Y,$G40),SUMIFS('Bank-1S'!$AE:$AE,'Bank-1S'!$J:$J,AT$8,'Bank-1S'!$AF:$AF,$O40,'Bank-1S'!$X:$X,$F40,'Bank-1S'!$Y:$Y,$G40))</f>
        <v>0</v>
      </c>
      <c r="AU40" s="179">
        <f>IF(AU$7&lt;&gt;"",SUMIFS('Bank-1S'!$AE:$AE,'Bank-1S'!$J:$J,"&gt;="&amp;AU$7,'Bank-1S'!$J:$J,"&lt;="&amp;AU$8,'Bank-1S'!$AF:$AF,$O40,'Bank-1S'!$X:$X,$F40,'Bank-1S'!$Y:$Y,$G40),SUMIFS('Bank-1S'!$AE:$AE,'Bank-1S'!$J:$J,AU$8,'Bank-1S'!$AF:$AF,$O40,'Bank-1S'!$X:$X,$F40,'Bank-1S'!$Y:$Y,$G40))</f>
        <v>0</v>
      </c>
      <c r="AV40" s="179">
        <f>IF(AV$7&lt;&gt;"",SUMIFS('Bank-1S'!$AE:$AE,'Bank-1S'!$J:$J,"&gt;="&amp;AV$7,'Bank-1S'!$J:$J,"&lt;="&amp;AV$8,'Bank-1S'!$AF:$AF,$O40,'Bank-1S'!$X:$X,$F40,'Bank-1S'!$Y:$Y,$G40),SUMIFS('Bank-1S'!$AE:$AE,'Bank-1S'!$J:$J,AV$8,'Bank-1S'!$AF:$AF,$O40,'Bank-1S'!$X:$X,$F40,'Bank-1S'!$Y:$Y,$G40))</f>
        <v>0</v>
      </c>
      <c r="AW40" s="179">
        <f>IF(AW$7&lt;&gt;"",SUMIFS('Bank-1S'!$AE:$AE,'Bank-1S'!$J:$J,"&gt;="&amp;AW$7,'Bank-1S'!$J:$J,"&lt;="&amp;AW$8,'Bank-1S'!$AF:$AF,$O40,'Bank-1S'!$X:$X,$F40,'Bank-1S'!$Y:$Y,$G40),SUMIFS('Bank-1S'!$AE:$AE,'Bank-1S'!$J:$J,AW$8,'Bank-1S'!$AF:$AF,$O40,'Bank-1S'!$X:$X,$F40,'Bank-1S'!$Y:$Y,$G40))</f>
        <v>0</v>
      </c>
      <c r="AX40" s="179">
        <f>IF(AX$7&lt;&gt;"",SUMIFS('Bank-1S'!$AE:$AE,'Bank-1S'!$J:$J,"&gt;="&amp;AX$7,'Bank-1S'!$J:$J,"&lt;="&amp;AX$8,'Bank-1S'!$AF:$AF,$O40,'Bank-1S'!$X:$X,$F40,'Bank-1S'!$Y:$Y,$G40),SUMIFS('Bank-1S'!$AE:$AE,'Bank-1S'!$J:$J,AX$8,'Bank-1S'!$AF:$AF,$O40,'Bank-1S'!$X:$X,$F40,'Bank-1S'!$Y:$Y,$G40))</f>
        <v>0</v>
      </c>
      <c r="AY40" s="179">
        <f>IF(AY$7&lt;&gt;"",SUMIFS('Bank-1S'!$AE:$AE,'Bank-1S'!$J:$J,"&gt;="&amp;AY$7,'Bank-1S'!$J:$J,"&lt;="&amp;AY$8,'Bank-1S'!$AF:$AF,$O40,'Bank-1S'!$X:$X,$F40,'Bank-1S'!$Y:$Y,$G40),SUMIFS('Bank-1S'!$AE:$AE,'Bank-1S'!$J:$J,AY$8,'Bank-1S'!$AF:$AF,$O40,'Bank-1S'!$X:$X,$F40,'Bank-1S'!$Y:$Y,$G40))</f>
        <v>0</v>
      </c>
      <c r="AZ40" s="179">
        <f>IF(AZ$7&lt;&gt;"",SUMIFS('Bank-1S'!$AE:$AE,'Bank-1S'!$J:$J,"&gt;="&amp;AZ$7,'Bank-1S'!$J:$J,"&lt;="&amp;AZ$8,'Bank-1S'!$AF:$AF,$O40,'Bank-1S'!$X:$X,$F40,'Bank-1S'!$Y:$Y,$G40),SUMIFS('Bank-1S'!$AE:$AE,'Bank-1S'!$J:$J,AZ$8,'Bank-1S'!$AF:$AF,$O40,'Bank-1S'!$X:$X,$F40,'Bank-1S'!$Y:$Y,$G40))</f>
        <v>0</v>
      </c>
      <c r="BA40" s="179">
        <f>IF(BA$7&lt;&gt;"",SUMIFS('Bank-1S'!$AE:$AE,'Bank-1S'!$J:$J,"&gt;="&amp;BA$7,'Bank-1S'!$J:$J,"&lt;="&amp;BA$8,'Bank-1S'!$AF:$AF,$O40,'Bank-1S'!$X:$X,$F40,'Bank-1S'!$Y:$Y,$G40),SUMIFS('Bank-1S'!$AE:$AE,'Bank-1S'!$J:$J,BA$8,'Bank-1S'!$AF:$AF,$O40,'Bank-1S'!$X:$X,$F40,'Bank-1S'!$Y:$Y,$G40))</f>
        <v>0</v>
      </c>
      <c r="BB40" s="179">
        <f>IF(BB$7&lt;&gt;"",SUMIFS('Bank-1S'!$AE:$AE,'Bank-1S'!$J:$J,"&gt;="&amp;BB$7,'Bank-1S'!$J:$J,"&lt;="&amp;BB$8,'Bank-1S'!$AF:$AF,$O40,'Bank-1S'!$X:$X,$F40,'Bank-1S'!$Y:$Y,$G40),SUMIFS('Bank-1S'!$AE:$AE,'Bank-1S'!$J:$J,BB$8,'Bank-1S'!$AF:$AF,$O40,'Bank-1S'!$X:$X,$F40,'Bank-1S'!$Y:$Y,$G40))</f>
        <v>0</v>
      </c>
      <c r="BC40" s="179">
        <f>IF(BC$7&lt;&gt;"",SUMIFS('Bank-1S'!$AE:$AE,'Bank-1S'!$J:$J,"&gt;="&amp;BC$7,'Bank-1S'!$J:$J,"&lt;="&amp;BC$8,'Bank-1S'!$AF:$AF,$O40,'Bank-1S'!$X:$X,$F40,'Bank-1S'!$Y:$Y,$G40),SUMIFS('Bank-1S'!$AE:$AE,'Bank-1S'!$J:$J,BC$8,'Bank-1S'!$AF:$AF,$O40,'Bank-1S'!$X:$X,$F40,'Bank-1S'!$Y:$Y,$G40))</f>
        <v>0</v>
      </c>
      <c r="BD40" s="179">
        <f>IF(BD$7&lt;&gt;"",SUMIFS('Bank-1S'!$AE:$AE,'Bank-1S'!$J:$J,"&gt;="&amp;BD$7,'Bank-1S'!$J:$J,"&lt;="&amp;BD$8,'Bank-1S'!$AF:$AF,$O40,'Bank-1S'!$X:$X,$F40,'Bank-1S'!$Y:$Y,$G40),SUMIFS('Bank-1S'!$AE:$AE,'Bank-1S'!$J:$J,BD$8,'Bank-1S'!$AF:$AF,$O40,'Bank-1S'!$X:$X,$F40,'Bank-1S'!$Y:$Y,$G40))</f>
        <v>0</v>
      </c>
      <c r="BE40" s="179">
        <f>IF(BE$7&lt;&gt;"",SUMIFS('Bank-1S'!$AE:$AE,'Bank-1S'!$J:$J,"&gt;="&amp;BE$7,'Bank-1S'!$J:$J,"&lt;="&amp;BE$8,'Bank-1S'!$AF:$AF,$O40,'Bank-1S'!$X:$X,$F40,'Bank-1S'!$Y:$Y,$G40),SUMIFS('Bank-1S'!$AE:$AE,'Bank-1S'!$J:$J,BE$8,'Bank-1S'!$AF:$AF,$O40,'Bank-1S'!$X:$X,$F40,'Bank-1S'!$Y:$Y,$G40))</f>
        <v>0</v>
      </c>
      <c r="BF40" s="179">
        <f>IF(BF$7&lt;&gt;"",SUMIFS('Bank-1S'!$AE:$AE,'Bank-1S'!$J:$J,"&gt;="&amp;BF$7,'Bank-1S'!$J:$J,"&lt;="&amp;BF$8,'Bank-1S'!$AF:$AF,$O40,'Bank-1S'!$X:$X,$F40,'Bank-1S'!$Y:$Y,$G40),SUMIFS('Bank-1S'!$AE:$AE,'Bank-1S'!$J:$J,BF$8,'Bank-1S'!$AF:$AF,$O40,'Bank-1S'!$X:$X,$F40,'Bank-1S'!$Y:$Y,$G40))</f>
        <v>0</v>
      </c>
      <c r="BG40" s="179">
        <f>IF(BG$7&lt;&gt;"",SUMIFS('Bank-1S'!$AE:$AE,'Bank-1S'!$J:$J,"&gt;="&amp;BG$7,'Bank-1S'!$J:$J,"&lt;="&amp;BG$8,'Bank-1S'!$AF:$AF,$O40,'Bank-1S'!$X:$X,$F40,'Bank-1S'!$Y:$Y,$G40),SUMIFS('Bank-1S'!$AE:$AE,'Bank-1S'!$J:$J,BG$8,'Bank-1S'!$AF:$AF,$O40,'Bank-1S'!$X:$X,$F40,'Bank-1S'!$Y:$Y,$G40))</f>
        <v>0</v>
      </c>
      <c r="BH40" s="179">
        <f>IF(BH$7&lt;&gt;"",SUMIFS('Bank-1S'!$AE:$AE,'Bank-1S'!$J:$J,"&gt;="&amp;BH$7,'Bank-1S'!$J:$J,"&lt;="&amp;BH$8,'Bank-1S'!$AF:$AF,$O40,'Bank-1S'!$X:$X,$F40,'Bank-1S'!$Y:$Y,$G40),SUMIFS('Bank-1S'!$AE:$AE,'Bank-1S'!$J:$J,BH$8,'Bank-1S'!$AF:$AF,$O40,'Bank-1S'!$X:$X,$F40,'Bank-1S'!$Y:$Y,$G40))</f>
        <v>0</v>
      </c>
      <c r="BI40" s="179">
        <f>IF(BI$7&lt;&gt;"",SUMIFS('Bank-1S'!$AE:$AE,'Bank-1S'!$J:$J,"&gt;="&amp;BI$7,'Bank-1S'!$J:$J,"&lt;="&amp;BI$8,'Bank-1S'!$AF:$AF,$O40,'Bank-1S'!$X:$X,$F40,'Bank-1S'!$Y:$Y,$G40),SUMIFS('Bank-1S'!$AE:$AE,'Bank-1S'!$J:$J,BI$8,'Bank-1S'!$AF:$AF,$O40,'Bank-1S'!$X:$X,$F40,'Bank-1S'!$Y:$Y,$G40))</f>
        <v>0</v>
      </c>
      <c r="BJ40" s="179">
        <f>IF(BJ$7&lt;&gt;"",SUMIFS('Bank-1S'!$AE:$AE,'Bank-1S'!$J:$J,"&gt;="&amp;BJ$7,'Bank-1S'!$J:$J,"&lt;="&amp;BJ$8,'Bank-1S'!$AF:$AF,$O40,'Bank-1S'!$X:$X,$F40,'Bank-1S'!$Y:$Y,$G40),SUMIFS('Bank-1S'!$AE:$AE,'Bank-1S'!$J:$J,BJ$8,'Bank-1S'!$AF:$AF,$O40,'Bank-1S'!$X:$X,$F40,'Bank-1S'!$Y:$Y,$G40))</f>
        <v>0</v>
      </c>
      <c r="BK40" s="179">
        <f>IF(BK$7&lt;&gt;"",SUMIFS('Bank-1S'!$AE:$AE,'Bank-1S'!$J:$J,"&gt;="&amp;BK$7,'Bank-1S'!$J:$J,"&lt;="&amp;BK$8,'Bank-1S'!$AF:$AF,$O40,'Bank-1S'!$X:$X,$F40,'Bank-1S'!$Y:$Y,$G40),SUMIFS('Bank-1S'!$AE:$AE,'Bank-1S'!$J:$J,BK$8,'Bank-1S'!$AF:$AF,$O40,'Bank-1S'!$X:$X,$F40,'Bank-1S'!$Y:$Y,$G40))</f>
        <v>0</v>
      </c>
      <c r="BL40" s="179">
        <f>IF(BL$7&lt;&gt;"",SUMIFS('Bank-1S'!$AE:$AE,'Bank-1S'!$J:$J,"&gt;="&amp;BL$7,'Bank-1S'!$J:$J,"&lt;="&amp;BL$8,'Bank-1S'!$AF:$AF,$O40,'Bank-1S'!$X:$X,$F40,'Bank-1S'!$Y:$Y,$G40),SUMIFS('Bank-1S'!$AE:$AE,'Bank-1S'!$J:$J,BL$8,'Bank-1S'!$AF:$AF,$O40,'Bank-1S'!$X:$X,$F40,'Bank-1S'!$Y:$Y,$G40))</f>
        <v>0</v>
      </c>
      <c r="BM40" s="179">
        <f>IF(BM$7&lt;&gt;"",SUMIFS('Bank-1S'!$AE:$AE,'Bank-1S'!$J:$J,"&gt;="&amp;BM$7,'Bank-1S'!$J:$J,"&lt;="&amp;BM$8,'Bank-1S'!$AF:$AF,$O40,'Bank-1S'!$X:$X,$F40,'Bank-1S'!$Y:$Y,$G40),SUMIFS('Bank-1S'!$AE:$AE,'Bank-1S'!$J:$J,BM$8,'Bank-1S'!$AF:$AF,$O40,'Bank-1S'!$X:$X,$F40,'Bank-1S'!$Y:$Y,$G40))</f>
        <v>0</v>
      </c>
      <c r="BN40" s="179">
        <f>IF(BN$7&lt;&gt;"",SUMIFS('Bank-1S'!$AE:$AE,'Bank-1S'!$J:$J,"&gt;="&amp;BN$7,'Bank-1S'!$J:$J,"&lt;="&amp;BN$8,'Bank-1S'!$AF:$AF,$O40,'Bank-1S'!$X:$X,$F40,'Bank-1S'!$Y:$Y,$G40),SUMIFS('Bank-1S'!$AE:$AE,'Bank-1S'!$J:$J,BN$8,'Bank-1S'!$AF:$AF,$O40,'Bank-1S'!$X:$X,$F40,'Bank-1S'!$Y:$Y,$G40))</f>
        <v>0</v>
      </c>
      <c r="BO40" s="179">
        <f>IF(BO$7&lt;&gt;"",SUMIFS('Bank-1S'!$AE:$AE,'Bank-1S'!$J:$J,"&gt;="&amp;BO$7,'Bank-1S'!$J:$J,"&lt;="&amp;BO$8,'Bank-1S'!$AF:$AF,$O40,'Bank-1S'!$X:$X,$F40,'Bank-1S'!$Y:$Y,$G40),SUMIFS('Bank-1S'!$AE:$AE,'Bank-1S'!$J:$J,BO$8,'Bank-1S'!$AF:$AF,$O40,'Bank-1S'!$X:$X,$F40,'Bank-1S'!$Y:$Y,$G40))</f>
        <v>0</v>
      </c>
      <c r="BP40" s="179">
        <f>IF(BP$7&lt;&gt;"",SUMIFS('Bank-1S'!$AE:$AE,'Bank-1S'!$J:$J,"&gt;="&amp;BP$7,'Bank-1S'!$J:$J,"&lt;="&amp;BP$8,'Bank-1S'!$AF:$AF,$O40,'Bank-1S'!$X:$X,$F40,'Bank-1S'!$Y:$Y,$G40),SUMIFS('Bank-1S'!$AE:$AE,'Bank-1S'!$J:$J,BP$8,'Bank-1S'!$AF:$AF,$O40,'Bank-1S'!$X:$X,$F40,'Bank-1S'!$Y:$Y,$G40))</f>
        <v>0</v>
      </c>
      <c r="BQ40" s="179">
        <f>IF(BQ$7&lt;&gt;"",SUMIFS('Bank-1S'!$AE:$AE,'Bank-1S'!$J:$J,"&gt;="&amp;BQ$7,'Bank-1S'!$J:$J,"&lt;="&amp;BQ$8,'Bank-1S'!$AF:$AF,$O40,'Bank-1S'!$X:$X,$F40,'Bank-1S'!$Y:$Y,$G40),SUMIFS('Bank-1S'!$AE:$AE,'Bank-1S'!$J:$J,BQ$8,'Bank-1S'!$AF:$AF,$O40,'Bank-1S'!$X:$X,$F40,'Bank-1S'!$Y:$Y,$G40))</f>
        <v>0</v>
      </c>
      <c r="BR40" s="179">
        <f>IF(BR$7&lt;&gt;"",SUMIFS('Bank-1S'!$AE:$AE,'Bank-1S'!$J:$J,"&gt;="&amp;BR$7,'Bank-1S'!$J:$J,"&lt;="&amp;BR$8,'Bank-1S'!$AF:$AF,$O40,'Bank-1S'!$X:$X,$F40,'Bank-1S'!$Y:$Y,$G40),SUMIFS('Bank-1S'!$AE:$AE,'Bank-1S'!$J:$J,BR$8,'Bank-1S'!$AF:$AF,$O40,'Bank-1S'!$X:$X,$F40,'Bank-1S'!$Y:$Y,$G40))</f>
        <v>0</v>
      </c>
      <c r="BS40" s="179">
        <f>IF(BS$7&lt;&gt;"",SUMIFS('Bank-1S'!$AE:$AE,'Bank-1S'!$J:$J,"&gt;="&amp;BS$7,'Bank-1S'!$J:$J,"&lt;="&amp;BS$8,'Bank-1S'!$AF:$AF,$O40,'Bank-1S'!$X:$X,$F40,'Bank-1S'!$Y:$Y,$G40),SUMIFS('Bank-1S'!$AE:$AE,'Bank-1S'!$J:$J,BS$8,'Bank-1S'!$AF:$AF,$O40,'Bank-1S'!$X:$X,$F40,'Bank-1S'!$Y:$Y,$G40))</f>
        <v>0</v>
      </c>
      <c r="BT40" s="179">
        <f>IF(BT$7&lt;&gt;"",SUMIFS('Bank-1S'!$AE:$AE,'Bank-1S'!$J:$J,"&gt;="&amp;BT$7,'Bank-1S'!$J:$J,"&lt;="&amp;BT$8,'Bank-1S'!$AF:$AF,$O40,'Bank-1S'!$X:$X,$F40,'Bank-1S'!$Y:$Y,$G40),SUMIFS('Bank-1S'!$AE:$AE,'Bank-1S'!$J:$J,BT$8,'Bank-1S'!$AF:$AF,$O40,'Bank-1S'!$X:$X,$F40,'Bank-1S'!$Y:$Y,$G40))</f>
        <v>0</v>
      </c>
      <c r="BU40" s="179">
        <f>IF(BU$7&lt;&gt;"",SUMIFS('Bank-1S'!$AE:$AE,'Bank-1S'!$J:$J,"&gt;="&amp;BU$7,'Bank-1S'!$J:$J,"&lt;="&amp;BU$8,'Bank-1S'!$AF:$AF,$O40,'Bank-1S'!$X:$X,$F40,'Bank-1S'!$Y:$Y,$G40),SUMIFS('Bank-1S'!$AE:$AE,'Bank-1S'!$J:$J,BU$8,'Bank-1S'!$AF:$AF,$O40,'Bank-1S'!$X:$X,$F40,'Bank-1S'!$Y:$Y,$G40))</f>
        <v>0</v>
      </c>
      <c r="BV40" s="179">
        <f>IF(BV$7&lt;&gt;"",SUMIFS('Bank-1S'!$AE:$AE,'Bank-1S'!$J:$J,"&gt;="&amp;BV$7,'Bank-1S'!$J:$J,"&lt;="&amp;BV$8,'Bank-1S'!$AF:$AF,$O40,'Bank-1S'!$X:$X,$F40,'Bank-1S'!$Y:$Y,$G40),SUMIFS('Bank-1S'!$AE:$AE,'Bank-1S'!$J:$J,BV$8,'Bank-1S'!$AF:$AF,$O40,'Bank-1S'!$X:$X,$F40,'Bank-1S'!$Y:$Y,$G40))</f>
        <v>0</v>
      </c>
      <c r="BW40" s="179">
        <f>IF(BW$7&lt;&gt;"",SUMIFS('Bank-1S'!$AE:$AE,'Bank-1S'!$J:$J,"&gt;="&amp;BW$7,'Bank-1S'!$J:$J,"&lt;="&amp;BW$8,'Bank-1S'!$AF:$AF,$O40,'Bank-1S'!$X:$X,$F40,'Bank-1S'!$Y:$Y,$G40),SUMIFS('Bank-1S'!$AE:$AE,'Bank-1S'!$J:$J,BW$8,'Bank-1S'!$AF:$AF,$O40,'Bank-1S'!$X:$X,$F40,'Bank-1S'!$Y:$Y,$G40))</f>
        <v>0</v>
      </c>
      <c r="BX40" s="179">
        <f>IF(BX$7&lt;&gt;"",SUMIFS('Bank-1S'!$AE:$AE,'Bank-1S'!$J:$J,"&gt;="&amp;BX$7,'Bank-1S'!$J:$J,"&lt;="&amp;BX$8,'Bank-1S'!$AF:$AF,$O40,'Bank-1S'!$X:$X,$F40,'Bank-1S'!$Y:$Y,$G40),SUMIFS('Bank-1S'!$AE:$AE,'Bank-1S'!$J:$J,BX$8,'Bank-1S'!$AF:$AF,$O40,'Bank-1S'!$X:$X,$F40,'Bank-1S'!$Y:$Y,$G40))</f>
        <v>0</v>
      </c>
      <c r="BY40" s="179">
        <f>IF(BY$7&lt;&gt;"",SUMIFS('Bank-1S'!$AE:$AE,'Bank-1S'!$J:$J,"&gt;="&amp;BY$7,'Bank-1S'!$J:$J,"&lt;="&amp;BY$8,'Bank-1S'!$AF:$AF,$O40,'Bank-1S'!$X:$X,$F40,'Bank-1S'!$Y:$Y,$G40),SUMIFS('Bank-1S'!$AE:$AE,'Bank-1S'!$J:$J,BY$8,'Bank-1S'!$AF:$AF,$O40,'Bank-1S'!$X:$X,$F40,'Bank-1S'!$Y:$Y,$G40))</f>
        <v>0</v>
      </c>
      <c r="BZ40" s="179">
        <f>IF(BZ$7&lt;&gt;"",SUMIFS('Bank-1S'!$AE:$AE,'Bank-1S'!$J:$J,"&gt;="&amp;BZ$7,'Bank-1S'!$J:$J,"&lt;="&amp;BZ$8,'Bank-1S'!$AF:$AF,$O40,'Bank-1S'!$X:$X,$F40,'Bank-1S'!$Y:$Y,$G40),SUMIFS('Bank-1S'!$AE:$AE,'Bank-1S'!$J:$J,BZ$8,'Bank-1S'!$AF:$AF,$O40,'Bank-1S'!$X:$X,$F40,'Bank-1S'!$Y:$Y,$G40))</f>
        <v>0</v>
      </c>
      <c r="CA40" s="179">
        <f>IF(CA$7&lt;&gt;"",SUMIFS('Bank-1S'!$AE:$AE,'Bank-1S'!$J:$J,"&gt;="&amp;CA$7,'Bank-1S'!$J:$J,"&lt;="&amp;CA$8,'Bank-1S'!$AF:$AF,$O40,'Bank-1S'!$X:$X,$F40,'Bank-1S'!$Y:$Y,$G40),SUMIFS('Bank-1S'!$AE:$AE,'Bank-1S'!$J:$J,CA$8,'Bank-1S'!$AF:$AF,$O40,'Bank-1S'!$X:$X,$F40,'Bank-1S'!$Y:$Y,$G40))</f>
        <v>0</v>
      </c>
      <c r="CB40" s="179">
        <f>IF(CB$7&lt;&gt;"",SUMIFS('Bank-1S'!$AE:$AE,'Bank-1S'!$J:$J,"&gt;="&amp;CB$7,'Bank-1S'!$J:$J,"&lt;="&amp;CB$8,'Bank-1S'!$AF:$AF,$O40,'Bank-1S'!$X:$X,$F40,'Bank-1S'!$Y:$Y,$G40),SUMIFS('Bank-1S'!$AE:$AE,'Bank-1S'!$J:$J,CB$8,'Bank-1S'!$AF:$AF,$O40,'Bank-1S'!$X:$X,$F40,'Bank-1S'!$Y:$Y,$G40))</f>
        <v>0</v>
      </c>
      <c r="CC40" s="179">
        <f>IF(CC$7&lt;&gt;"",SUMIFS('Bank-1S'!$AE:$AE,'Bank-1S'!$J:$J,"&gt;="&amp;CC$7,'Bank-1S'!$J:$J,"&lt;="&amp;CC$8,'Bank-1S'!$AF:$AF,$O40,'Bank-1S'!$X:$X,$F40,'Bank-1S'!$Y:$Y,$G40),SUMIFS('Bank-1S'!$AE:$AE,'Bank-1S'!$J:$J,CC$8,'Bank-1S'!$AF:$AF,$O40,'Bank-1S'!$X:$X,$F40,'Bank-1S'!$Y:$Y,$G40))</f>
        <v>0</v>
      </c>
      <c r="CD40" s="179">
        <f>IF(CD$7&lt;&gt;"",SUMIFS('Bank-1S'!$AE:$AE,'Bank-1S'!$J:$J,"&gt;="&amp;CD$7,'Bank-1S'!$J:$J,"&lt;="&amp;CD$8,'Bank-1S'!$AF:$AF,$O40,'Bank-1S'!$X:$X,$F40,'Bank-1S'!$Y:$Y,$G40),SUMIFS('Bank-1S'!$AE:$AE,'Bank-1S'!$J:$J,CD$8,'Bank-1S'!$AF:$AF,$O40,'Bank-1S'!$X:$X,$F40,'Bank-1S'!$Y:$Y,$G40))</f>
        <v>0</v>
      </c>
      <c r="CE40" s="179">
        <f>IF(CE$7&lt;&gt;"",SUMIFS('Bank-1S'!$AE:$AE,'Bank-1S'!$J:$J,"&gt;="&amp;CE$7,'Bank-1S'!$J:$J,"&lt;="&amp;CE$8,'Bank-1S'!$AF:$AF,$O40,'Bank-1S'!$X:$X,$F40,'Bank-1S'!$Y:$Y,$G40),SUMIFS('Bank-1S'!$AE:$AE,'Bank-1S'!$J:$J,CE$8,'Bank-1S'!$AF:$AF,$O40,'Bank-1S'!$X:$X,$F40,'Bank-1S'!$Y:$Y,$G40))</f>
        <v>0</v>
      </c>
      <c r="CF40" s="179">
        <f>IF(CF$7&lt;&gt;"",SUMIFS('Bank-1S'!$AE:$AE,'Bank-1S'!$J:$J,"&gt;="&amp;CF$7,'Bank-1S'!$J:$J,"&lt;="&amp;CF$8,'Bank-1S'!$AF:$AF,$O40,'Bank-1S'!$X:$X,$F40,'Bank-1S'!$Y:$Y,$G40),SUMIFS('Bank-1S'!$AE:$AE,'Bank-1S'!$J:$J,CF$8,'Bank-1S'!$AF:$AF,$O40,'Bank-1S'!$X:$X,$F40,'Bank-1S'!$Y:$Y,$G40))</f>
        <v>0</v>
      </c>
      <c r="CG40" s="179">
        <f>IF(CG$7&lt;&gt;"",SUMIFS('Bank-1S'!$AE:$AE,'Bank-1S'!$J:$J,"&gt;="&amp;CG$7,'Bank-1S'!$J:$J,"&lt;="&amp;CG$8,'Bank-1S'!$AF:$AF,$O40,'Bank-1S'!$X:$X,$F40,'Bank-1S'!$Y:$Y,$G40),SUMIFS('Bank-1S'!$AE:$AE,'Bank-1S'!$J:$J,CG$8,'Bank-1S'!$AF:$AF,$O40,'Bank-1S'!$X:$X,$F40,'Bank-1S'!$Y:$Y,$G40))</f>
        <v>0</v>
      </c>
      <c r="CH40" s="179">
        <f>IF(CH$7&lt;&gt;"",SUMIFS('Bank-1S'!$AE:$AE,'Bank-1S'!$J:$J,"&gt;="&amp;CH$7,'Bank-1S'!$J:$J,"&lt;="&amp;CH$8,'Bank-1S'!$AF:$AF,$O40,'Bank-1S'!$X:$X,$F40,'Bank-1S'!$Y:$Y,$G40),SUMIFS('Bank-1S'!$AE:$AE,'Bank-1S'!$J:$J,CH$8,'Bank-1S'!$AF:$AF,$O40,'Bank-1S'!$X:$X,$F40,'Bank-1S'!$Y:$Y,$G40))</f>
        <v>0</v>
      </c>
      <c r="CI40" s="179">
        <f>IF(CI$7&lt;&gt;"",SUMIFS('Bank-1S'!$AE:$AE,'Bank-1S'!$J:$J,"&gt;="&amp;CI$7,'Bank-1S'!$J:$J,"&lt;="&amp;CI$8,'Bank-1S'!$AF:$AF,$O40,'Bank-1S'!$X:$X,$F40,'Bank-1S'!$Y:$Y,$G40),SUMIFS('Bank-1S'!$AE:$AE,'Bank-1S'!$J:$J,CI$8,'Bank-1S'!$AF:$AF,$O40,'Bank-1S'!$X:$X,$F40,'Bank-1S'!$Y:$Y,$G40))</f>
        <v>0</v>
      </c>
      <c r="CJ40" s="179">
        <f>IF(CJ$7&lt;&gt;"",SUMIFS('Bank-1S'!$AE:$AE,'Bank-1S'!$J:$J,"&gt;="&amp;CJ$7,'Bank-1S'!$J:$J,"&lt;="&amp;CJ$8,'Bank-1S'!$AF:$AF,$O40,'Bank-1S'!$X:$X,$F40,'Bank-1S'!$Y:$Y,$G40),SUMIFS('Bank-1S'!$AE:$AE,'Bank-1S'!$J:$J,CJ$8,'Bank-1S'!$AF:$AF,$O40,'Bank-1S'!$X:$X,$F40,'Bank-1S'!$Y:$Y,$G40))</f>
        <v>0</v>
      </c>
      <c r="CK40" s="179">
        <f>IF(CK$7&lt;&gt;"",SUMIFS('Bank-1S'!$AE:$AE,'Bank-1S'!$J:$J,"&gt;="&amp;CK$7,'Bank-1S'!$J:$J,"&lt;="&amp;CK$8,'Bank-1S'!$AF:$AF,$O40,'Bank-1S'!$X:$X,$F40,'Bank-1S'!$Y:$Y,$G40),SUMIFS('Bank-1S'!$AE:$AE,'Bank-1S'!$J:$J,CK$8,'Bank-1S'!$AF:$AF,$O40,'Bank-1S'!$X:$X,$F40,'Bank-1S'!$Y:$Y,$G40))</f>
        <v>0</v>
      </c>
      <c r="CL40" s="179">
        <f>IF(CL$7&lt;&gt;"",SUMIFS('Bank-1S'!$AE:$AE,'Bank-1S'!$J:$J,"&gt;="&amp;CL$7,'Bank-1S'!$J:$J,"&lt;="&amp;CL$8,'Bank-1S'!$AF:$AF,$O40,'Bank-1S'!$X:$X,$F40,'Bank-1S'!$Y:$Y,$G40),SUMIFS('Bank-1S'!$AE:$AE,'Bank-1S'!$J:$J,CL$8,'Bank-1S'!$AF:$AF,$O40,'Bank-1S'!$X:$X,$F40,'Bank-1S'!$Y:$Y,$G40))</f>
        <v>0</v>
      </c>
      <c r="CM40" s="179">
        <f>IF(CM$7&lt;&gt;"",SUMIFS('Bank-1S'!$AE:$AE,'Bank-1S'!$J:$J,"&gt;="&amp;CM$7,'Bank-1S'!$J:$J,"&lt;="&amp;CM$8,'Bank-1S'!$AF:$AF,$O40,'Bank-1S'!$X:$X,$F40,'Bank-1S'!$Y:$Y,$G40),SUMIFS('Bank-1S'!$AE:$AE,'Bank-1S'!$J:$J,CM$8,'Bank-1S'!$AF:$AF,$O40,'Bank-1S'!$X:$X,$F40,'Bank-1S'!$Y:$Y,$G40))</f>
        <v>0</v>
      </c>
      <c r="CN40" s="179">
        <f>IF(CN$7&lt;&gt;"",SUMIFS('Bank-1S'!$AE:$AE,'Bank-1S'!$J:$J,"&gt;="&amp;CN$7,'Bank-1S'!$J:$J,"&lt;="&amp;CN$8,'Bank-1S'!$AF:$AF,$O40,'Bank-1S'!$X:$X,$F40,'Bank-1S'!$Y:$Y,$G40),SUMIFS('Bank-1S'!$AE:$AE,'Bank-1S'!$J:$J,CN$8,'Bank-1S'!$AF:$AF,$O40,'Bank-1S'!$X:$X,$F40,'Bank-1S'!$Y:$Y,$G40))</f>
        <v>0</v>
      </c>
      <c r="CO40" s="179">
        <f>IF(CO$7&lt;&gt;"",SUMIFS('Bank-1S'!$AE:$AE,'Bank-1S'!$J:$J,"&gt;="&amp;CO$7,'Bank-1S'!$J:$J,"&lt;="&amp;CO$8,'Bank-1S'!$AF:$AF,$O40,'Bank-1S'!$X:$X,$F40,'Bank-1S'!$Y:$Y,$G40),SUMIFS('Bank-1S'!$AE:$AE,'Bank-1S'!$J:$J,CO$8,'Bank-1S'!$AF:$AF,$O40,'Bank-1S'!$X:$X,$F40,'Bank-1S'!$Y:$Y,$G40))</f>
        <v>0</v>
      </c>
      <c r="CP40" s="179">
        <f>IF(CP$7&lt;&gt;"",SUMIFS('Bank-1S'!$AE:$AE,'Bank-1S'!$J:$J,"&gt;="&amp;CP$7,'Bank-1S'!$J:$J,"&lt;="&amp;CP$8,'Bank-1S'!$AF:$AF,$O40,'Bank-1S'!$X:$X,$F40,'Bank-1S'!$Y:$Y,$G40),SUMIFS('Bank-1S'!$AE:$AE,'Bank-1S'!$J:$J,CP$8,'Bank-1S'!$AF:$AF,$O40,'Bank-1S'!$X:$X,$F40,'Bank-1S'!$Y:$Y,$G40))</f>
        <v>0</v>
      </c>
      <c r="CQ40" s="179">
        <f>IF(CQ$7&lt;&gt;"",SUMIFS('Bank-1S'!$AE:$AE,'Bank-1S'!$J:$J,"&gt;="&amp;CQ$7,'Bank-1S'!$J:$J,"&lt;="&amp;CQ$8,'Bank-1S'!$AF:$AF,$O40,'Bank-1S'!$X:$X,$F40,'Bank-1S'!$Y:$Y,$G40),SUMIFS('Bank-1S'!$AE:$AE,'Bank-1S'!$J:$J,CQ$8,'Bank-1S'!$AF:$AF,$O40,'Bank-1S'!$X:$X,$F40,'Bank-1S'!$Y:$Y,$G40))</f>
        <v>0</v>
      </c>
      <c r="CR40" s="179">
        <f>IF(CR$7&lt;&gt;"",SUMIFS('Bank-1S'!$AE:$AE,'Bank-1S'!$J:$J,"&gt;="&amp;CR$7,'Bank-1S'!$J:$J,"&lt;="&amp;CR$8,'Bank-1S'!$AF:$AF,$O40,'Bank-1S'!$X:$X,$F40,'Bank-1S'!$Y:$Y,$G40),SUMIFS('Bank-1S'!$AE:$AE,'Bank-1S'!$J:$J,CR$8,'Bank-1S'!$AF:$AF,$O40,'Bank-1S'!$X:$X,$F40,'Bank-1S'!$Y:$Y,$G40))</f>
        <v>0</v>
      </c>
      <c r="CS40" s="179">
        <f>IF(CS$7&lt;&gt;"",SUMIFS('Bank-1S'!$AE:$AE,'Bank-1S'!$J:$J,"&gt;="&amp;CS$7,'Bank-1S'!$J:$J,"&lt;="&amp;CS$8,'Bank-1S'!$AF:$AF,$O40,'Bank-1S'!$X:$X,$F40,'Bank-1S'!$Y:$Y,$G40),SUMIFS('Bank-1S'!$AE:$AE,'Bank-1S'!$J:$J,CS$8,'Bank-1S'!$AF:$AF,$O40,'Bank-1S'!$X:$X,$F40,'Bank-1S'!$Y:$Y,$G40))</f>
        <v>0</v>
      </c>
      <c r="CT40" s="179">
        <f>IF(CT$7&lt;&gt;"",SUMIFS('Bank-1S'!$AE:$AE,'Bank-1S'!$J:$J,"&gt;="&amp;CT$7,'Bank-1S'!$J:$J,"&lt;="&amp;CT$8,'Bank-1S'!$AF:$AF,$O40,'Bank-1S'!$X:$X,$F40,'Bank-1S'!$Y:$Y,$G40),SUMIFS('Bank-1S'!$AE:$AE,'Bank-1S'!$J:$J,CT$8,'Bank-1S'!$AF:$AF,$O40,'Bank-1S'!$X:$X,$F40,'Bank-1S'!$Y:$Y,$G40))</f>
        <v>0</v>
      </c>
      <c r="CU40" s="180">
        <f>IF(CU$7&lt;&gt;"",SUMIFS('Bank-1S'!$AE:$AE,'Bank-1S'!$J:$J,"&gt;="&amp;CU$7,'Bank-1S'!$J:$J,"&lt;="&amp;CU$8,'Bank-1S'!$AF:$AF,$O40,'Bank-1S'!$X:$X,$F40,'Bank-1S'!$Y:$Y,$G40),SUMIFS('Bank-1S'!$AE:$AE,'Bank-1S'!$J:$J,CU$8,'Bank-1S'!$AF:$AF,$O40,'Bank-1S'!$X:$X,$F40,'Bank-1S'!$Y:$Y,$G40))</f>
        <v>0</v>
      </c>
    </row>
    <row r="41" spans="1:99" s="28" customFormat="1" ht="10.199999999999999" x14ac:dyDescent="0.2">
      <c r="A41" s="87"/>
      <c r="B41" s="87"/>
      <c r="C41" s="87"/>
      <c r="D41" s="87"/>
      <c r="E41" s="198">
        <v>1</v>
      </c>
      <c r="F41" s="101" t="str">
        <f>lists!$Z$18</f>
        <v>Оплаты транспортных расходов, страхования и доставки</v>
      </c>
      <c r="G41" s="87"/>
      <c r="H41" s="87"/>
      <c r="I41" s="87"/>
      <c r="J41" s="87"/>
      <c r="K41" s="87"/>
      <c r="L41" s="87"/>
      <c r="M41" s="87"/>
      <c r="N41" s="86"/>
      <c r="O41" s="87" t="str">
        <f t="shared" si="22"/>
        <v>RUR</v>
      </c>
      <c r="P41" s="88"/>
      <c r="Q41" s="87"/>
      <c r="R41" s="260">
        <f t="shared" si="24"/>
        <v>0</v>
      </c>
      <c r="S41" s="87"/>
      <c r="T41" s="136"/>
      <c r="U41" s="137">
        <f t="shared" si="23"/>
        <v>0</v>
      </c>
      <c r="V41" s="138"/>
      <c r="W41" s="168"/>
      <c r="X41" s="169">
        <f>IF(X$7&lt;&gt;"",SUMIFS('Bank-1S'!$AE:$AE,'Bank-1S'!$J:$J,"&gt;="&amp;X$7,'Bank-1S'!$J:$J,"&lt;="&amp;X$8,'Bank-1S'!$AF:$AF,$O41,'Bank-1S'!$X:$X,$F41),SUMIFS('Bank-1S'!$AE:$AE,'Bank-1S'!$J:$J,X$8,'Bank-1S'!$AF:$AF,$O41,'Bank-1S'!$X:$X,$F41))</f>
        <v>0</v>
      </c>
      <c r="Y41" s="99">
        <f>IF(Y$7&lt;&gt;"",SUMIFS('Bank-1S'!$AE:$AE,'Bank-1S'!$J:$J,"&gt;="&amp;Y$7,'Bank-1S'!$J:$J,"&lt;="&amp;Y$8,'Bank-1S'!$AF:$AF,$O41,'Bank-1S'!$X:$X,$F41),SUMIFS('Bank-1S'!$AE:$AE,'Bank-1S'!$J:$J,Y$8,'Bank-1S'!$AF:$AF,$O41,'Bank-1S'!$X:$X,$F41))</f>
        <v>0</v>
      </c>
      <c r="Z41" s="99">
        <f>IF(Z$7&lt;&gt;"",SUMIFS('Bank-1S'!$AE:$AE,'Bank-1S'!$J:$J,"&gt;="&amp;Z$7,'Bank-1S'!$J:$J,"&lt;="&amp;Z$8,'Bank-1S'!$AF:$AF,$O41,'Bank-1S'!$X:$X,$F41),SUMIFS('Bank-1S'!$AE:$AE,'Bank-1S'!$J:$J,Z$8,'Bank-1S'!$AF:$AF,$O41,'Bank-1S'!$X:$X,$F41))</f>
        <v>0</v>
      </c>
      <c r="AA41" s="99">
        <f>IF(AA$7&lt;&gt;"",SUMIFS('Bank-1S'!$AE:$AE,'Bank-1S'!$J:$J,"&gt;="&amp;AA$7,'Bank-1S'!$J:$J,"&lt;="&amp;AA$8,'Bank-1S'!$AF:$AF,$O41,'Bank-1S'!$X:$X,$F41),SUMIFS('Bank-1S'!$AE:$AE,'Bank-1S'!$J:$J,AA$8,'Bank-1S'!$AF:$AF,$O41,'Bank-1S'!$X:$X,$F41))</f>
        <v>0</v>
      </c>
      <c r="AB41" s="99">
        <f>IF(AB$7&lt;&gt;"",SUMIFS('Bank-1S'!$AE:$AE,'Bank-1S'!$J:$J,"&gt;="&amp;AB$7,'Bank-1S'!$J:$J,"&lt;="&amp;AB$8,'Bank-1S'!$AF:$AF,$O41,'Bank-1S'!$X:$X,$F41),SUMIFS('Bank-1S'!$AE:$AE,'Bank-1S'!$J:$J,AB$8,'Bank-1S'!$AF:$AF,$O41,'Bank-1S'!$X:$X,$F41))</f>
        <v>0</v>
      </c>
      <c r="AC41" s="99">
        <f>IF(AC$7&lt;&gt;"",SUMIFS('Bank-1S'!$AE:$AE,'Bank-1S'!$J:$J,"&gt;="&amp;AC$7,'Bank-1S'!$J:$J,"&lt;="&amp;AC$8,'Bank-1S'!$AF:$AF,$O41,'Bank-1S'!$X:$X,$F41),SUMIFS('Bank-1S'!$AE:$AE,'Bank-1S'!$J:$J,AC$8,'Bank-1S'!$AF:$AF,$O41,'Bank-1S'!$X:$X,$F41))</f>
        <v>0</v>
      </c>
      <c r="AD41" s="99">
        <f>IF(AD$7&lt;&gt;"",SUMIFS('Bank-1S'!$AE:$AE,'Bank-1S'!$J:$J,"&gt;="&amp;AD$7,'Bank-1S'!$J:$J,"&lt;="&amp;AD$8,'Bank-1S'!$AF:$AF,$O41,'Bank-1S'!$X:$X,$F41),SUMIFS('Bank-1S'!$AE:$AE,'Bank-1S'!$J:$J,AD$8,'Bank-1S'!$AF:$AF,$O41,'Bank-1S'!$X:$X,$F41))</f>
        <v>0</v>
      </c>
      <c r="AE41" s="99">
        <f>IF(AE$7&lt;&gt;"",SUMIFS('Bank-1S'!$AE:$AE,'Bank-1S'!$J:$J,"&gt;="&amp;AE$7,'Bank-1S'!$J:$J,"&lt;="&amp;AE$8,'Bank-1S'!$AF:$AF,$O41,'Bank-1S'!$X:$X,$F41),SUMIFS('Bank-1S'!$AE:$AE,'Bank-1S'!$J:$J,AE$8,'Bank-1S'!$AF:$AF,$O41,'Bank-1S'!$X:$X,$F41))</f>
        <v>0</v>
      </c>
      <c r="AF41" s="99">
        <f>IF(AF$7&lt;&gt;"",SUMIFS('Bank-1S'!$AE:$AE,'Bank-1S'!$J:$J,"&gt;="&amp;AF$7,'Bank-1S'!$J:$J,"&lt;="&amp;AF$8,'Bank-1S'!$AF:$AF,$O41,'Bank-1S'!$X:$X,$F41),SUMIFS('Bank-1S'!$AE:$AE,'Bank-1S'!$J:$J,AF$8,'Bank-1S'!$AF:$AF,$O41,'Bank-1S'!$X:$X,$F41))</f>
        <v>0</v>
      </c>
      <c r="AG41" s="99">
        <f>IF(AG$7&lt;&gt;"",SUMIFS('Bank-1S'!$AE:$AE,'Bank-1S'!$J:$J,"&gt;="&amp;AG$7,'Bank-1S'!$J:$J,"&lt;="&amp;AG$8,'Bank-1S'!$AF:$AF,$O41,'Bank-1S'!$X:$X,$F41),SUMIFS('Bank-1S'!$AE:$AE,'Bank-1S'!$J:$J,AG$8,'Bank-1S'!$AF:$AF,$O41,'Bank-1S'!$X:$X,$F41))</f>
        <v>0</v>
      </c>
      <c r="AH41" s="99">
        <f>IF(AH$7&lt;&gt;"",SUMIFS('Bank-1S'!$AE:$AE,'Bank-1S'!$J:$J,"&gt;="&amp;AH$7,'Bank-1S'!$J:$J,"&lt;="&amp;AH$8,'Bank-1S'!$AF:$AF,$O41,'Bank-1S'!$X:$X,$F41),SUMIFS('Bank-1S'!$AE:$AE,'Bank-1S'!$J:$J,AH$8,'Bank-1S'!$AF:$AF,$O41,'Bank-1S'!$X:$X,$F41))</f>
        <v>0</v>
      </c>
      <c r="AI41" s="99">
        <f>IF(AI$7&lt;&gt;"",SUMIFS('Bank-1S'!$AE:$AE,'Bank-1S'!$J:$J,"&gt;="&amp;AI$7,'Bank-1S'!$J:$J,"&lt;="&amp;AI$8,'Bank-1S'!$AF:$AF,$O41,'Bank-1S'!$X:$X,$F41),SUMIFS('Bank-1S'!$AE:$AE,'Bank-1S'!$J:$J,AI$8,'Bank-1S'!$AF:$AF,$O41,'Bank-1S'!$X:$X,$F41))</f>
        <v>0</v>
      </c>
      <c r="AJ41" s="99">
        <f>IF(AJ$7&lt;&gt;"",SUMIFS('Bank-1S'!$AE:$AE,'Bank-1S'!$J:$J,"&gt;="&amp;AJ$7,'Bank-1S'!$J:$J,"&lt;="&amp;AJ$8,'Bank-1S'!$AF:$AF,$O41,'Bank-1S'!$X:$X,$F41),SUMIFS('Bank-1S'!$AE:$AE,'Bank-1S'!$J:$J,AJ$8,'Bank-1S'!$AF:$AF,$O41,'Bank-1S'!$X:$X,$F41))</f>
        <v>0</v>
      </c>
      <c r="AK41" s="99">
        <f>IF(AK$7&lt;&gt;"",SUMIFS('Bank-1S'!$AE:$AE,'Bank-1S'!$J:$J,"&gt;="&amp;AK$7,'Bank-1S'!$J:$J,"&lt;="&amp;AK$8,'Bank-1S'!$AF:$AF,$O41,'Bank-1S'!$X:$X,$F41),SUMIFS('Bank-1S'!$AE:$AE,'Bank-1S'!$J:$J,AK$8,'Bank-1S'!$AF:$AF,$O41,'Bank-1S'!$X:$X,$F41))</f>
        <v>0</v>
      </c>
      <c r="AL41" s="99">
        <f>IF(AL$7&lt;&gt;"",SUMIFS('Bank-1S'!$AE:$AE,'Bank-1S'!$J:$J,"&gt;="&amp;AL$7,'Bank-1S'!$J:$J,"&lt;="&amp;AL$8,'Bank-1S'!$AF:$AF,$O41,'Bank-1S'!$X:$X,$F41),SUMIFS('Bank-1S'!$AE:$AE,'Bank-1S'!$J:$J,AL$8,'Bank-1S'!$AF:$AF,$O41,'Bank-1S'!$X:$X,$F41))</f>
        <v>0</v>
      </c>
      <c r="AM41" s="99">
        <f>IF(AM$7&lt;&gt;"",SUMIFS('Bank-1S'!$AE:$AE,'Bank-1S'!$J:$J,"&gt;="&amp;AM$7,'Bank-1S'!$J:$J,"&lt;="&amp;AM$8,'Bank-1S'!$AF:$AF,$O41,'Bank-1S'!$X:$X,$F41),SUMIFS('Bank-1S'!$AE:$AE,'Bank-1S'!$J:$J,AM$8,'Bank-1S'!$AF:$AF,$O41,'Bank-1S'!$X:$X,$F41))</f>
        <v>0</v>
      </c>
      <c r="AN41" s="99">
        <f>IF(AN$7&lt;&gt;"",SUMIFS('Bank-1S'!$AE:$AE,'Bank-1S'!$J:$J,"&gt;="&amp;AN$7,'Bank-1S'!$J:$J,"&lt;="&amp;AN$8,'Bank-1S'!$AF:$AF,$O41,'Bank-1S'!$X:$X,$F41),SUMIFS('Bank-1S'!$AE:$AE,'Bank-1S'!$J:$J,AN$8,'Bank-1S'!$AF:$AF,$O41,'Bank-1S'!$X:$X,$F41))</f>
        <v>0</v>
      </c>
      <c r="AO41" s="99">
        <f>IF(AO$7&lt;&gt;"",SUMIFS('Bank-1S'!$AE:$AE,'Bank-1S'!$J:$J,"&gt;="&amp;AO$7,'Bank-1S'!$J:$J,"&lt;="&amp;AO$8,'Bank-1S'!$AF:$AF,$O41,'Bank-1S'!$X:$X,$F41),SUMIFS('Bank-1S'!$AE:$AE,'Bank-1S'!$J:$J,AO$8,'Bank-1S'!$AF:$AF,$O41,'Bank-1S'!$X:$X,$F41))</f>
        <v>0</v>
      </c>
      <c r="AP41" s="99">
        <f>IF(AP$7&lt;&gt;"",SUMIFS('Bank-1S'!$AE:$AE,'Bank-1S'!$J:$J,"&gt;="&amp;AP$7,'Bank-1S'!$J:$J,"&lt;="&amp;AP$8,'Bank-1S'!$AF:$AF,$O41,'Bank-1S'!$X:$X,$F41),SUMIFS('Bank-1S'!$AE:$AE,'Bank-1S'!$J:$J,AP$8,'Bank-1S'!$AF:$AF,$O41,'Bank-1S'!$X:$X,$F41))</f>
        <v>0</v>
      </c>
      <c r="AQ41" s="99">
        <f>IF(AQ$7&lt;&gt;"",SUMIFS('Bank-1S'!$AE:$AE,'Bank-1S'!$J:$J,"&gt;="&amp;AQ$7,'Bank-1S'!$J:$J,"&lt;="&amp;AQ$8,'Bank-1S'!$AF:$AF,$O41,'Bank-1S'!$X:$X,$F41),SUMIFS('Bank-1S'!$AE:$AE,'Bank-1S'!$J:$J,AQ$8,'Bank-1S'!$AF:$AF,$O41,'Bank-1S'!$X:$X,$F41))</f>
        <v>0</v>
      </c>
      <c r="AR41" s="99">
        <f>IF(AR$7&lt;&gt;"",SUMIFS('Bank-1S'!$AE:$AE,'Bank-1S'!$J:$J,"&gt;="&amp;AR$7,'Bank-1S'!$J:$J,"&lt;="&amp;AR$8,'Bank-1S'!$AF:$AF,$O41,'Bank-1S'!$X:$X,$F41),SUMIFS('Bank-1S'!$AE:$AE,'Bank-1S'!$J:$J,AR$8,'Bank-1S'!$AF:$AF,$O41,'Bank-1S'!$X:$X,$F41))</f>
        <v>0</v>
      </c>
      <c r="AS41" s="99">
        <f>IF(AS$7&lt;&gt;"",SUMIFS('Bank-1S'!$AE:$AE,'Bank-1S'!$J:$J,"&gt;="&amp;AS$7,'Bank-1S'!$J:$J,"&lt;="&amp;AS$8,'Bank-1S'!$AF:$AF,$O41,'Bank-1S'!$X:$X,$F41),SUMIFS('Bank-1S'!$AE:$AE,'Bank-1S'!$J:$J,AS$8,'Bank-1S'!$AF:$AF,$O41,'Bank-1S'!$X:$X,$F41))</f>
        <v>0</v>
      </c>
      <c r="AT41" s="99">
        <f>IF(AT$7&lt;&gt;"",SUMIFS('Bank-1S'!$AE:$AE,'Bank-1S'!$J:$J,"&gt;="&amp;AT$7,'Bank-1S'!$J:$J,"&lt;="&amp;AT$8,'Bank-1S'!$AF:$AF,$O41,'Bank-1S'!$X:$X,$F41),SUMIFS('Bank-1S'!$AE:$AE,'Bank-1S'!$J:$J,AT$8,'Bank-1S'!$AF:$AF,$O41,'Bank-1S'!$X:$X,$F41))</f>
        <v>0</v>
      </c>
      <c r="AU41" s="99">
        <f>IF(AU$7&lt;&gt;"",SUMIFS('Bank-1S'!$AE:$AE,'Bank-1S'!$J:$J,"&gt;="&amp;AU$7,'Bank-1S'!$J:$J,"&lt;="&amp;AU$8,'Bank-1S'!$AF:$AF,$O41,'Bank-1S'!$X:$X,$F41),SUMIFS('Bank-1S'!$AE:$AE,'Bank-1S'!$J:$J,AU$8,'Bank-1S'!$AF:$AF,$O41,'Bank-1S'!$X:$X,$F41))</f>
        <v>0</v>
      </c>
      <c r="AV41" s="99">
        <f>IF(AV$7&lt;&gt;"",SUMIFS('Bank-1S'!$AE:$AE,'Bank-1S'!$J:$J,"&gt;="&amp;AV$7,'Bank-1S'!$J:$J,"&lt;="&amp;AV$8,'Bank-1S'!$AF:$AF,$O41,'Bank-1S'!$X:$X,$F41),SUMIFS('Bank-1S'!$AE:$AE,'Bank-1S'!$J:$J,AV$8,'Bank-1S'!$AF:$AF,$O41,'Bank-1S'!$X:$X,$F41))</f>
        <v>0</v>
      </c>
      <c r="AW41" s="99">
        <f>IF(AW$7&lt;&gt;"",SUMIFS('Bank-1S'!$AE:$AE,'Bank-1S'!$J:$J,"&gt;="&amp;AW$7,'Bank-1S'!$J:$J,"&lt;="&amp;AW$8,'Bank-1S'!$AF:$AF,$O41,'Bank-1S'!$X:$X,$F41),SUMIFS('Bank-1S'!$AE:$AE,'Bank-1S'!$J:$J,AW$8,'Bank-1S'!$AF:$AF,$O41,'Bank-1S'!$X:$X,$F41))</f>
        <v>0</v>
      </c>
      <c r="AX41" s="99">
        <f>IF(AX$7&lt;&gt;"",SUMIFS('Bank-1S'!$AE:$AE,'Bank-1S'!$J:$J,"&gt;="&amp;AX$7,'Bank-1S'!$J:$J,"&lt;="&amp;AX$8,'Bank-1S'!$AF:$AF,$O41,'Bank-1S'!$X:$X,$F41),SUMIFS('Bank-1S'!$AE:$AE,'Bank-1S'!$J:$J,AX$8,'Bank-1S'!$AF:$AF,$O41,'Bank-1S'!$X:$X,$F41))</f>
        <v>0</v>
      </c>
      <c r="AY41" s="99">
        <f>IF(AY$7&lt;&gt;"",SUMIFS('Bank-1S'!$AE:$AE,'Bank-1S'!$J:$J,"&gt;="&amp;AY$7,'Bank-1S'!$J:$J,"&lt;="&amp;AY$8,'Bank-1S'!$AF:$AF,$O41,'Bank-1S'!$X:$X,$F41),SUMIFS('Bank-1S'!$AE:$AE,'Bank-1S'!$J:$J,AY$8,'Bank-1S'!$AF:$AF,$O41,'Bank-1S'!$X:$X,$F41))</f>
        <v>0</v>
      </c>
      <c r="AZ41" s="99">
        <f>IF(AZ$7&lt;&gt;"",SUMIFS('Bank-1S'!$AE:$AE,'Bank-1S'!$J:$J,"&gt;="&amp;AZ$7,'Bank-1S'!$J:$J,"&lt;="&amp;AZ$8,'Bank-1S'!$AF:$AF,$O41,'Bank-1S'!$X:$X,$F41),SUMIFS('Bank-1S'!$AE:$AE,'Bank-1S'!$J:$J,AZ$8,'Bank-1S'!$AF:$AF,$O41,'Bank-1S'!$X:$X,$F41))</f>
        <v>0</v>
      </c>
      <c r="BA41" s="99">
        <f>IF(BA$7&lt;&gt;"",SUMIFS('Bank-1S'!$AE:$AE,'Bank-1S'!$J:$J,"&gt;="&amp;BA$7,'Bank-1S'!$J:$J,"&lt;="&amp;BA$8,'Bank-1S'!$AF:$AF,$O41,'Bank-1S'!$X:$X,$F41),SUMIFS('Bank-1S'!$AE:$AE,'Bank-1S'!$J:$J,BA$8,'Bank-1S'!$AF:$AF,$O41,'Bank-1S'!$X:$X,$F41))</f>
        <v>0</v>
      </c>
      <c r="BB41" s="99">
        <f>IF(BB$7&lt;&gt;"",SUMIFS('Bank-1S'!$AE:$AE,'Bank-1S'!$J:$J,"&gt;="&amp;BB$7,'Bank-1S'!$J:$J,"&lt;="&amp;BB$8,'Bank-1S'!$AF:$AF,$O41,'Bank-1S'!$X:$X,$F41),SUMIFS('Bank-1S'!$AE:$AE,'Bank-1S'!$J:$J,BB$8,'Bank-1S'!$AF:$AF,$O41,'Bank-1S'!$X:$X,$F41))</f>
        <v>0</v>
      </c>
      <c r="BC41" s="99">
        <f>IF(BC$7&lt;&gt;"",SUMIFS('Bank-1S'!$AE:$AE,'Bank-1S'!$J:$J,"&gt;="&amp;BC$7,'Bank-1S'!$J:$J,"&lt;="&amp;BC$8,'Bank-1S'!$AF:$AF,$O41,'Bank-1S'!$X:$X,$F41),SUMIFS('Bank-1S'!$AE:$AE,'Bank-1S'!$J:$J,BC$8,'Bank-1S'!$AF:$AF,$O41,'Bank-1S'!$X:$X,$F41))</f>
        <v>0</v>
      </c>
      <c r="BD41" s="99">
        <f>IF(BD$7&lt;&gt;"",SUMIFS('Bank-1S'!$AE:$AE,'Bank-1S'!$J:$J,"&gt;="&amp;BD$7,'Bank-1S'!$J:$J,"&lt;="&amp;BD$8,'Bank-1S'!$AF:$AF,$O41,'Bank-1S'!$X:$X,$F41),SUMIFS('Bank-1S'!$AE:$AE,'Bank-1S'!$J:$J,BD$8,'Bank-1S'!$AF:$AF,$O41,'Bank-1S'!$X:$X,$F41))</f>
        <v>0</v>
      </c>
      <c r="BE41" s="99">
        <f>IF(BE$7&lt;&gt;"",SUMIFS('Bank-1S'!$AE:$AE,'Bank-1S'!$J:$J,"&gt;="&amp;BE$7,'Bank-1S'!$J:$J,"&lt;="&amp;BE$8,'Bank-1S'!$AF:$AF,$O41,'Bank-1S'!$X:$X,$F41),SUMIFS('Bank-1S'!$AE:$AE,'Bank-1S'!$J:$J,BE$8,'Bank-1S'!$AF:$AF,$O41,'Bank-1S'!$X:$X,$F41))</f>
        <v>0</v>
      </c>
      <c r="BF41" s="99">
        <f>IF(BF$7&lt;&gt;"",SUMIFS('Bank-1S'!$AE:$AE,'Bank-1S'!$J:$J,"&gt;="&amp;BF$7,'Bank-1S'!$J:$J,"&lt;="&amp;BF$8,'Bank-1S'!$AF:$AF,$O41,'Bank-1S'!$X:$X,$F41),SUMIFS('Bank-1S'!$AE:$AE,'Bank-1S'!$J:$J,BF$8,'Bank-1S'!$AF:$AF,$O41,'Bank-1S'!$X:$X,$F41))</f>
        <v>0</v>
      </c>
      <c r="BG41" s="99">
        <f>IF(BG$7&lt;&gt;"",SUMIFS('Bank-1S'!$AE:$AE,'Bank-1S'!$J:$J,"&gt;="&amp;BG$7,'Bank-1S'!$J:$J,"&lt;="&amp;BG$8,'Bank-1S'!$AF:$AF,$O41,'Bank-1S'!$X:$X,$F41),SUMIFS('Bank-1S'!$AE:$AE,'Bank-1S'!$J:$J,BG$8,'Bank-1S'!$AF:$AF,$O41,'Bank-1S'!$X:$X,$F41))</f>
        <v>0</v>
      </c>
      <c r="BH41" s="99">
        <f>IF(BH$7&lt;&gt;"",SUMIFS('Bank-1S'!$AE:$AE,'Bank-1S'!$J:$J,"&gt;="&amp;BH$7,'Bank-1S'!$J:$J,"&lt;="&amp;BH$8,'Bank-1S'!$AF:$AF,$O41,'Bank-1S'!$X:$X,$F41),SUMIFS('Bank-1S'!$AE:$AE,'Bank-1S'!$J:$J,BH$8,'Bank-1S'!$AF:$AF,$O41,'Bank-1S'!$X:$X,$F41))</f>
        <v>0</v>
      </c>
      <c r="BI41" s="99">
        <f>IF(BI$7&lt;&gt;"",SUMIFS('Bank-1S'!$AE:$AE,'Bank-1S'!$J:$J,"&gt;="&amp;BI$7,'Bank-1S'!$J:$J,"&lt;="&amp;BI$8,'Bank-1S'!$AF:$AF,$O41,'Bank-1S'!$X:$X,$F41),SUMIFS('Bank-1S'!$AE:$AE,'Bank-1S'!$J:$J,BI$8,'Bank-1S'!$AF:$AF,$O41,'Bank-1S'!$X:$X,$F41))</f>
        <v>0</v>
      </c>
      <c r="BJ41" s="99">
        <f>IF(BJ$7&lt;&gt;"",SUMIFS('Bank-1S'!$AE:$AE,'Bank-1S'!$J:$J,"&gt;="&amp;BJ$7,'Bank-1S'!$J:$J,"&lt;="&amp;BJ$8,'Bank-1S'!$AF:$AF,$O41,'Bank-1S'!$X:$X,$F41),SUMIFS('Bank-1S'!$AE:$AE,'Bank-1S'!$J:$J,BJ$8,'Bank-1S'!$AF:$AF,$O41,'Bank-1S'!$X:$X,$F41))</f>
        <v>0</v>
      </c>
      <c r="BK41" s="99">
        <f>IF(BK$7&lt;&gt;"",SUMIFS('Bank-1S'!$AE:$AE,'Bank-1S'!$J:$J,"&gt;="&amp;BK$7,'Bank-1S'!$J:$J,"&lt;="&amp;BK$8,'Bank-1S'!$AF:$AF,$O41,'Bank-1S'!$X:$X,$F41),SUMIFS('Bank-1S'!$AE:$AE,'Bank-1S'!$J:$J,BK$8,'Bank-1S'!$AF:$AF,$O41,'Bank-1S'!$X:$X,$F41))</f>
        <v>0</v>
      </c>
      <c r="BL41" s="99">
        <f>IF(BL$7&lt;&gt;"",SUMIFS('Bank-1S'!$AE:$AE,'Bank-1S'!$J:$J,"&gt;="&amp;BL$7,'Bank-1S'!$J:$J,"&lt;="&amp;BL$8,'Bank-1S'!$AF:$AF,$O41,'Bank-1S'!$X:$X,$F41),SUMIFS('Bank-1S'!$AE:$AE,'Bank-1S'!$J:$J,BL$8,'Bank-1S'!$AF:$AF,$O41,'Bank-1S'!$X:$X,$F41))</f>
        <v>0</v>
      </c>
      <c r="BM41" s="99">
        <f>IF(BM$7&lt;&gt;"",SUMIFS('Bank-1S'!$AE:$AE,'Bank-1S'!$J:$J,"&gt;="&amp;BM$7,'Bank-1S'!$J:$J,"&lt;="&amp;BM$8,'Bank-1S'!$AF:$AF,$O41,'Bank-1S'!$X:$X,$F41),SUMIFS('Bank-1S'!$AE:$AE,'Bank-1S'!$J:$J,BM$8,'Bank-1S'!$AF:$AF,$O41,'Bank-1S'!$X:$X,$F41))</f>
        <v>0</v>
      </c>
      <c r="BN41" s="99">
        <f>IF(BN$7&lt;&gt;"",SUMIFS('Bank-1S'!$AE:$AE,'Bank-1S'!$J:$J,"&gt;="&amp;BN$7,'Bank-1S'!$J:$J,"&lt;="&amp;BN$8,'Bank-1S'!$AF:$AF,$O41,'Bank-1S'!$X:$X,$F41),SUMIFS('Bank-1S'!$AE:$AE,'Bank-1S'!$J:$J,BN$8,'Bank-1S'!$AF:$AF,$O41,'Bank-1S'!$X:$X,$F41))</f>
        <v>0</v>
      </c>
      <c r="BO41" s="99">
        <f>IF(BO$7&lt;&gt;"",SUMIFS('Bank-1S'!$AE:$AE,'Bank-1S'!$J:$J,"&gt;="&amp;BO$7,'Bank-1S'!$J:$J,"&lt;="&amp;BO$8,'Bank-1S'!$AF:$AF,$O41,'Bank-1S'!$X:$X,$F41),SUMIFS('Bank-1S'!$AE:$AE,'Bank-1S'!$J:$J,BO$8,'Bank-1S'!$AF:$AF,$O41,'Bank-1S'!$X:$X,$F41))</f>
        <v>0</v>
      </c>
      <c r="BP41" s="99">
        <f>IF(BP$7&lt;&gt;"",SUMIFS('Bank-1S'!$AE:$AE,'Bank-1S'!$J:$J,"&gt;="&amp;BP$7,'Bank-1S'!$J:$J,"&lt;="&amp;BP$8,'Bank-1S'!$AF:$AF,$O41,'Bank-1S'!$X:$X,$F41),SUMIFS('Bank-1S'!$AE:$AE,'Bank-1S'!$J:$J,BP$8,'Bank-1S'!$AF:$AF,$O41,'Bank-1S'!$X:$X,$F41))</f>
        <v>0</v>
      </c>
      <c r="BQ41" s="99">
        <f>IF(BQ$7&lt;&gt;"",SUMIFS('Bank-1S'!$AE:$AE,'Bank-1S'!$J:$J,"&gt;="&amp;BQ$7,'Bank-1S'!$J:$J,"&lt;="&amp;BQ$8,'Bank-1S'!$AF:$AF,$O41,'Bank-1S'!$X:$X,$F41),SUMIFS('Bank-1S'!$AE:$AE,'Bank-1S'!$J:$J,BQ$8,'Bank-1S'!$AF:$AF,$O41,'Bank-1S'!$X:$X,$F41))</f>
        <v>0</v>
      </c>
      <c r="BR41" s="99">
        <f>IF(BR$7&lt;&gt;"",SUMIFS('Bank-1S'!$AE:$AE,'Bank-1S'!$J:$J,"&gt;="&amp;BR$7,'Bank-1S'!$J:$J,"&lt;="&amp;BR$8,'Bank-1S'!$AF:$AF,$O41,'Bank-1S'!$X:$X,$F41),SUMIFS('Bank-1S'!$AE:$AE,'Bank-1S'!$J:$J,BR$8,'Bank-1S'!$AF:$AF,$O41,'Bank-1S'!$X:$X,$F41))</f>
        <v>0</v>
      </c>
      <c r="BS41" s="99">
        <f>IF(BS$7&lt;&gt;"",SUMIFS('Bank-1S'!$AE:$AE,'Bank-1S'!$J:$J,"&gt;="&amp;BS$7,'Bank-1S'!$J:$J,"&lt;="&amp;BS$8,'Bank-1S'!$AF:$AF,$O41,'Bank-1S'!$X:$X,$F41),SUMIFS('Bank-1S'!$AE:$AE,'Bank-1S'!$J:$J,BS$8,'Bank-1S'!$AF:$AF,$O41,'Bank-1S'!$X:$X,$F41))</f>
        <v>0</v>
      </c>
      <c r="BT41" s="99">
        <f>IF(BT$7&lt;&gt;"",SUMIFS('Bank-1S'!$AE:$AE,'Bank-1S'!$J:$J,"&gt;="&amp;BT$7,'Bank-1S'!$J:$J,"&lt;="&amp;BT$8,'Bank-1S'!$AF:$AF,$O41,'Bank-1S'!$X:$X,$F41),SUMIFS('Bank-1S'!$AE:$AE,'Bank-1S'!$J:$J,BT$8,'Bank-1S'!$AF:$AF,$O41,'Bank-1S'!$X:$X,$F41))</f>
        <v>0</v>
      </c>
      <c r="BU41" s="99">
        <f>IF(BU$7&lt;&gt;"",SUMIFS('Bank-1S'!$AE:$AE,'Bank-1S'!$J:$J,"&gt;="&amp;BU$7,'Bank-1S'!$J:$J,"&lt;="&amp;BU$8,'Bank-1S'!$AF:$AF,$O41,'Bank-1S'!$X:$X,$F41),SUMIFS('Bank-1S'!$AE:$AE,'Bank-1S'!$J:$J,BU$8,'Bank-1S'!$AF:$AF,$O41,'Bank-1S'!$X:$X,$F41))</f>
        <v>0</v>
      </c>
      <c r="BV41" s="99">
        <f>IF(BV$7&lt;&gt;"",SUMIFS('Bank-1S'!$AE:$AE,'Bank-1S'!$J:$J,"&gt;="&amp;BV$7,'Bank-1S'!$J:$J,"&lt;="&amp;BV$8,'Bank-1S'!$AF:$AF,$O41,'Bank-1S'!$X:$X,$F41),SUMIFS('Bank-1S'!$AE:$AE,'Bank-1S'!$J:$J,BV$8,'Bank-1S'!$AF:$AF,$O41,'Bank-1S'!$X:$X,$F41))</f>
        <v>0</v>
      </c>
      <c r="BW41" s="99">
        <f>IF(BW$7&lt;&gt;"",SUMIFS('Bank-1S'!$AE:$AE,'Bank-1S'!$J:$J,"&gt;="&amp;BW$7,'Bank-1S'!$J:$J,"&lt;="&amp;BW$8,'Bank-1S'!$AF:$AF,$O41,'Bank-1S'!$X:$X,$F41),SUMIFS('Bank-1S'!$AE:$AE,'Bank-1S'!$J:$J,BW$8,'Bank-1S'!$AF:$AF,$O41,'Bank-1S'!$X:$X,$F41))</f>
        <v>0</v>
      </c>
      <c r="BX41" s="99">
        <f>IF(BX$7&lt;&gt;"",SUMIFS('Bank-1S'!$AE:$AE,'Bank-1S'!$J:$J,"&gt;="&amp;BX$7,'Bank-1S'!$J:$J,"&lt;="&amp;BX$8,'Bank-1S'!$AF:$AF,$O41,'Bank-1S'!$X:$X,$F41),SUMIFS('Bank-1S'!$AE:$AE,'Bank-1S'!$J:$J,BX$8,'Bank-1S'!$AF:$AF,$O41,'Bank-1S'!$X:$X,$F41))</f>
        <v>0</v>
      </c>
      <c r="BY41" s="99">
        <f>IF(BY$7&lt;&gt;"",SUMIFS('Bank-1S'!$AE:$AE,'Bank-1S'!$J:$J,"&gt;="&amp;BY$7,'Bank-1S'!$J:$J,"&lt;="&amp;BY$8,'Bank-1S'!$AF:$AF,$O41,'Bank-1S'!$X:$X,$F41),SUMIFS('Bank-1S'!$AE:$AE,'Bank-1S'!$J:$J,BY$8,'Bank-1S'!$AF:$AF,$O41,'Bank-1S'!$X:$X,$F41))</f>
        <v>0</v>
      </c>
      <c r="BZ41" s="99">
        <f>IF(BZ$7&lt;&gt;"",SUMIFS('Bank-1S'!$AE:$AE,'Bank-1S'!$J:$J,"&gt;="&amp;BZ$7,'Bank-1S'!$J:$J,"&lt;="&amp;BZ$8,'Bank-1S'!$AF:$AF,$O41,'Bank-1S'!$X:$X,$F41),SUMIFS('Bank-1S'!$AE:$AE,'Bank-1S'!$J:$J,BZ$8,'Bank-1S'!$AF:$AF,$O41,'Bank-1S'!$X:$X,$F41))</f>
        <v>0</v>
      </c>
      <c r="CA41" s="99">
        <f>IF(CA$7&lt;&gt;"",SUMIFS('Bank-1S'!$AE:$AE,'Bank-1S'!$J:$J,"&gt;="&amp;CA$7,'Bank-1S'!$J:$J,"&lt;="&amp;CA$8,'Bank-1S'!$AF:$AF,$O41,'Bank-1S'!$X:$X,$F41),SUMIFS('Bank-1S'!$AE:$AE,'Bank-1S'!$J:$J,CA$8,'Bank-1S'!$AF:$AF,$O41,'Bank-1S'!$X:$X,$F41))</f>
        <v>0</v>
      </c>
      <c r="CB41" s="99">
        <f>IF(CB$7&lt;&gt;"",SUMIFS('Bank-1S'!$AE:$AE,'Bank-1S'!$J:$J,"&gt;="&amp;CB$7,'Bank-1S'!$J:$J,"&lt;="&amp;CB$8,'Bank-1S'!$AF:$AF,$O41,'Bank-1S'!$X:$X,$F41),SUMIFS('Bank-1S'!$AE:$AE,'Bank-1S'!$J:$J,CB$8,'Bank-1S'!$AF:$AF,$O41,'Bank-1S'!$X:$X,$F41))</f>
        <v>0</v>
      </c>
      <c r="CC41" s="99">
        <f>IF(CC$7&lt;&gt;"",SUMIFS('Bank-1S'!$AE:$AE,'Bank-1S'!$J:$J,"&gt;="&amp;CC$7,'Bank-1S'!$J:$J,"&lt;="&amp;CC$8,'Bank-1S'!$AF:$AF,$O41,'Bank-1S'!$X:$X,$F41),SUMIFS('Bank-1S'!$AE:$AE,'Bank-1S'!$J:$J,CC$8,'Bank-1S'!$AF:$AF,$O41,'Bank-1S'!$X:$X,$F41))</f>
        <v>0</v>
      </c>
      <c r="CD41" s="99">
        <f>IF(CD$7&lt;&gt;"",SUMIFS('Bank-1S'!$AE:$AE,'Bank-1S'!$J:$J,"&gt;="&amp;CD$7,'Bank-1S'!$J:$J,"&lt;="&amp;CD$8,'Bank-1S'!$AF:$AF,$O41,'Bank-1S'!$X:$X,$F41),SUMIFS('Bank-1S'!$AE:$AE,'Bank-1S'!$J:$J,CD$8,'Bank-1S'!$AF:$AF,$O41,'Bank-1S'!$X:$X,$F41))</f>
        <v>0</v>
      </c>
      <c r="CE41" s="99">
        <f>IF(CE$7&lt;&gt;"",SUMIFS('Bank-1S'!$AE:$AE,'Bank-1S'!$J:$J,"&gt;="&amp;CE$7,'Bank-1S'!$J:$J,"&lt;="&amp;CE$8,'Bank-1S'!$AF:$AF,$O41,'Bank-1S'!$X:$X,$F41),SUMIFS('Bank-1S'!$AE:$AE,'Bank-1S'!$J:$J,CE$8,'Bank-1S'!$AF:$AF,$O41,'Bank-1S'!$X:$X,$F41))</f>
        <v>0</v>
      </c>
      <c r="CF41" s="99">
        <f>IF(CF$7&lt;&gt;"",SUMIFS('Bank-1S'!$AE:$AE,'Bank-1S'!$J:$J,"&gt;="&amp;CF$7,'Bank-1S'!$J:$J,"&lt;="&amp;CF$8,'Bank-1S'!$AF:$AF,$O41,'Bank-1S'!$X:$X,$F41),SUMIFS('Bank-1S'!$AE:$AE,'Bank-1S'!$J:$J,CF$8,'Bank-1S'!$AF:$AF,$O41,'Bank-1S'!$X:$X,$F41))</f>
        <v>0</v>
      </c>
      <c r="CG41" s="99">
        <f>IF(CG$7&lt;&gt;"",SUMIFS('Bank-1S'!$AE:$AE,'Bank-1S'!$J:$J,"&gt;="&amp;CG$7,'Bank-1S'!$J:$J,"&lt;="&amp;CG$8,'Bank-1S'!$AF:$AF,$O41,'Bank-1S'!$X:$X,$F41),SUMIFS('Bank-1S'!$AE:$AE,'Bank-1S'!$J:$J,CG$8,'Bank-1S'!$AF:$AF,$O41,'Bank-1S'!$X:$X,$F41))</f>
        <v>0</v>
      </c>
      <c r="CH41" s="99">
        <f>IF(CH$7&lt;&gt;"",SUMIFS('Bank-1S'!$AE:$AE,'Bank-1S'!$J:$J,"&gt;="&amp;CH$7,'Bank-1S'!$J:$J,"&lt;="&amp;CH$8,'Bank-1S'!$AF:$AF,$O41,'Bank-1S'!$X:$X,$F41),SUMIFS('Bank-1S'!$AE:$AE,'Bank-1S'!$J:$J,CH$8,'Bank-1S'!$AF:$AF,$O41,'Bank-1S'!$X:$X,$F41))</f>
        <v>0</v>
      </c>
      <c r="CI41" s="99">
        <f>IF(CI$7&lt;&gt;"",SUMIFS('Bank-1S'!$AE:$AE,'Bank-1S'!$J:$J,"&gt;="&amp;CI$7,'Bank-1S'!$J:$J,"&lt;="&amp;CI$8,'Bank-1S'!$AF:$AF,$O41,'Bank-1S'!$X:$X,$F41),SUMIFS('Bank-1S'!$AE:$AE,'Bank-1S'!$J:$J,CI$8,'Bank-1S'!$AF:$AF,$O41,'Bank-1S'!$X:$X,$F41))</f>
        <v>0</v>
      </c>
      <c r="CJ41" s="99">
        <f>IF(CJ$7&lt;&gt;"",SUMIFS('Bank-1S'!$AE:$AE,'Bank-1S'!$J:$J,"&gt;="&amp;CJ$7,'Bank-1S'!$J:$J,"&lt;="&amp;CJ$8,'Bank-1S'!$AF:$AF,$O41,'Bank-1S'!$X:$X,$F41),SUMIFS('Bank-1S'!$AE:$AE,'Bank-1S'!$J:$J,CJ$8,'Bank-1S'!$AF:$AF,$O41,'Bank-1S'!$X:$X,$F41))</f>
        <v>0</v>
      </c>
      <c r="CK41" s="99">
        <f>IF(CK$7&lt;&gt;"",SUMIFS('Bank-1S'!$AE:$AE,'Bank-1S'!$J:$J,"&gt;="&amp;CK$7,'Bank-1S'!$J:$J,"&lt;="&amp;CK$8,'Bank-1S'!$AF:$AF,$O41,'Bank-1S'!$X:$X,$F41),SUMIFS('Bank-1S'!$AE:$AE,'Bank-1S'!$J:$J,CK$8,'Bank-1S'!$AF:$AF,$O41,'Bank-1S'!$X:$X,$F41))</f>
        <v>0</v>
      </c>
      <c r="CL41" s="99">
        <f>IF(CL$7&lt;&gt;"",SUMIFS('Bank-1S'!$AE:$AE,'Bank-1S'!$J:$J,"&gt;="&amp;CL$7,'Bank-1S'!$J:$J,"&lt;="&amp;CL$8,'Bank-1S'!$AF:$AF,$O41,'Bank-1S'!$X:$X,$F41),SUMIFS('Bank-1S'!$AE:$AE,'Bank-1S'!$J:$J,CL$8,'Bank-1S'!$AF:$AF,$O41,'Bank-1S'!$X:$X,$F41))</f>
        <v>0</v>
      </c>
      <c r="CM41" s="99">
        <f>IF(CM$7&lt;&gt;"",SUMIFS('Bank-1S'!$AE:$AE,'Bank-1S'!$J:$J,"&gt;="&amp;CM$7,'Bank-1S'!$J:$J,"&lt;="&amp;CM$8,'Bank-1S'!$AF:$AF,$O41,'Bank-1S'!$X:$X,$F41),SUMIFS('Bank-1S'!$AE:$AE,'Bank-1S'!$J:$J,CM$8,'Bank-1S'!$AF:$AF,$O41,'Bank-1S'!$X:$X,$F41))</f>
        <v>0</v>
      </c>
      <c r="CN41" s="99">
        <f>IF(CN$7&lt;&gt;"",SUMIFS('Bank-1S'!$AE:$AE,'Bank-1S'!$J:$J,"&gt;="&amp;CN$7,'Bank-1S'!$J:$J,"&lt;="&amp;CN$8,'Bank-1S'!$AF:$AF,$O41,'Bank-1S'!$X:$X,$F41),SUMIFS('Bank-1S'!$AE:$AE,'Bank-1S'!$J:$J,CN$8,'Bank-1S'!$AF:$AF,$O41,'Bank-1S'!$X:$X,$F41))</f>
        <v>0</v>
      </c>
      <c r="CO41" s="99">
        <f>IF(CO$7&lt;&gt;"",SUMIFS('Bank-1S'!$AE:$AE,'Bank-1S'!$J:$J,"&gt;="&amp;CO$7,'Bank-1S'!$J:$J,"&lt;="&amp;CO$8,'Bank-1S'!$AF:$AF,$O41,'Bank-1S'!$X:$X,$F41),SUMIFS('Bank-1S'!$AE:$AE,'Bank-1S'!$J:$J,CO$8,'Bank-1S'!$AF:$AF,$O41,'Bank-1S'!$X:$X,$F41))</f>
        <v>0</v>
      </c>
      <c r="CP41" s="99">
        <f>IF(CP$7&lt;&gt;"",SUMIFS('Bank-1S'!$AE:$AE,'Bank-1S'!$J:$J,"&gt;="&amp;CP$7,'Bank-1S'!$J:$J,"&lt;="&amp;CP$8,'Bank-1S'!$AF:$AF,$O41,'Bank-1S'!$X:$X,$F41),SUMIFS('Bank-1S'!$AE:$AE,'Bank-1S'!$J:$J,CP$8,'Bank-1S'!$AF:$AF,$O41,'Bank-1S'!$X:$X,$F41))</f>
        <v>0</v>
      </c>
      <c r="CQ41" s="99">
        <f>IF(CQ$7&lt;&gt;"",SUMIFS('Bank-1S'!$AE:$AE,'Bank-1S'!$J:$J,"&gt;="&amp;CQ$7,'Bank-1S'!$J:$J,"&lt;="&amp;CQ$8,'Bank-1S'!$AF:$AF,$O41,'Bank-1S'!$X:$X,$F41),SUMIFS('Bank-1S'!$AE:$AE,'Bank-1S'!$J:$J,CQ$8,'Bank-1S'!$AF:$AF,$O41,'Bank-1S'!$X:$X,$F41))</f>
        <v>0</v>
      </c>
      <c r="CR41" s="99">
        <f>IF(CR$7&lt;&gt;"",SUMIFS('Bank-1S'!$AE:$AE,'Bank-1S'!$J:$J,"&gt;="&amp;CR$7,'Bank-1S'!$J:$J,"&lt;="&amp;CR$8,'Bank-1S'!$AF:$AF,$O41,'Bank-1S'!$X:$X,$F41),SUMIFS('Bank-1S'!$AE:$AE,'Bank-1S'!$J:$J,CR$8,'Bank-1S'!$AF:$AF,$O41,'Bank-1S'!$X:$X,$F41))</f>
        <v>0</v>
      </c>
      <c r="CS41" s="99">
        <f>IF(CS$7&lt;&gt;"",SUMIFS('Bank-1S'!$AE:$AE,'Bank-1S'!$J:$J,"&gt;="&amp;CS$7,'Bank-1S'!$J:$J,"&lt;="&amp;CS$8,'Bank-1S'!$AF:$AF,$O41,'Bank-1S'!$X:$X,$F41),SUMIFS('Bank-1S'!$AE:$AE,'Bank-1S'!$J:$J,CS$8,'Bank-1S'!$AF:$AF,$O41,'Bank-1S'!$X:$X,$F41))</f>
        <v>0</v>
      </c>
      <c r="CT41" s="99">
        <f>IF(CT$7&lt;&gt;"",SUMIFS('Bank-1S'!$AE:$AE,'Bank-1S'!$J:$J,"&gt;="&amp;CT$7,'Bank-1S'!$J:$J,"&lt;="&amp;CT$8,'Bank-1S'!$AF:$AF,$O41,'Bank-1S'!$X:$X,$F41),SUMIFS('Bank-1S'!$AE:$AE,'Bank-1S'!$J:$J,CT$8,'Bank-1S'!$AF:$AF,$O41,'Bank-1S'!$X:$X,$F41))</f>
        <v>0</v>
      </c>
      <c r="CU41" s="99">
        <f>IF(CU$7&lt;&gt;"",SUMIFS('Bank-1S'!$AE:$AE,'Bank-1S'!$J:$J,"&gt;="&amp;CU$7,'Bank-1S'!$J:$J,"&lt;="&amp;CU$8,'Bank-1S'!$AF:$AF,$O41,'Bank-1S'!$X:$X,$F41),SUMIFS('Bank-1S'!$AE:$AE,'Bank-1S'!$J:$J,CU$8,'Bank-1S'!$AF:$AF,$O41,'Bank-1S'!$X:$X,$F41))</f>
        <v>0</v>
      </c>
    </row>
    <row r="42" spans="1:99" s="28" customFormat="1" ht="10.199999999999999" x14ac:dyDescent="0.2">
      <c r="A42" s="87"/>
      <c r="B42" s="87"/>
      <c r="C42" s="87"/>
      <c r="D42" s="87"/>
      <c r="E42" s="198">
        <v>1</v>
      </c>
      <c r="F42" s="101" t="str">
        <f>lists!$Z$21</f>
        <v>Оплаты таможенных расходов</v>
      </c>
      <c r="G42" s="87"/>
      <c r="H42" s="87"/>
      <c r="I42" s="87"/>
      <c r="J42" s="87"/>
      <c r="K42" s="87"/>
      <c r="L42" s="87"/>
      <c r="M42" s="87"/>
      <c r="N42" s="86"/>
      <c r="O42" s="87" t="str">
        <f t="shared" si="22"/>
        <v>RUR</v>
      </c>
      <c r="P42" s="88"/>
      <c r="Q42" s="87"/>
      <c r="R42" s="260">
        <f t="shared" si="24"/>
        <v>0</v>
      </c>
      <c r="S42" s="87"/>
      <c r="T42" s="136"/>
      <c r="U42" s="137">
        <f t="shared" si="23"/>
        <v>0</v>
      </c>
      <c r="V42" s="138"/>
      <c r="W42" s="168"/>
      <c r="X42" s="169">
        <f>IF(X$7&lt;&gt;"",SUMIFS('Bank-1S'!$AE:$AE,'Bank-1S'!$J:$J,"&gt;="&amp;X$7,'Bank-1S'!$J:$J,"&lt;="&amp;X$8,'Bank-1S'!$AF:$AF,$O42,'Bank-1S'!$X:$X,$F42),SUMIFS('Bank-1S'!$AE:$AE,'Bank-1S'!$J:$J,X$8,'Bank-1S'!$AF:$AF,$O42,'Bank-1S'!$X:$X,$F42))</f>
        <v>0</v>
      </c>
      <c r="Y42" s="99">
        <f>IF(Y$7&lt;&gt;"",SUMIFS('Bank-1S'!$AE:$AE,'Bank-1S'!$J:$J,"&gt;="&amp;Y$7,'Bank-1S'!$J:$J,"&lt;="&amp;Y$8,'Bank-1S'!$AF:$AF,$O42,'Bank-1S'!$X:$X,$F42),SUMIFS('Bank-1S'!$AE:$AE,'Bank-1S'!$J:$J,Y$8,'Bank-1S'!$AF:$AF,$O42,'Bank-1S'!$X:$X,$F42))</f>
        <v>0</v>
      </c>
      <c r="Z42" s="99">
        <f>IF(Z$7&lt;&gt;"",SUMIFS('Bank-1S'!$AE:$AE,'Bank-1S'!$J:$J,"&gt;="&amp;Z$7,'Bank-1S'!$J:$J,"&lt;="&amp;Z$8,'Bank-1S'!$AF:$AF,$O42,'Bank-1S'!$X:$X,$F42),SUMIFS('Bank-1S'!$AE:$AE,'Bank-1S'!$J:$J,Z$8,'Bank-1S'!$AF:$AF,$O42,'Bank-1S'!$X:$X,$F42))</f>
        <v>0</v>
      </c>
      <c r="AA42" s="99">
        <f>IF(AA$7&lt;&gt;"",SUMIFS('Bank-1S'!$AE:$AE,'Bank-1S'!$J:$J,"&gt;="&amp;AA$7,'Bank-1S'!$J:$J,"&lt;="&amp;AA$8,'Bank-1S'!$AF:$AF,$O42,'Bank-1S'!$X:$X,$F42),SUMIFS('Bank-1S'!$AE:$AE,'Bank-1S'!$J:$J,AA$8,'Bank-1S'!$AF:$AF,$O42,'Bank-1S'!$X:$X,$F42))</f>
        <v>0</v>
      </c>
      <c r="AB42" s="99">
        <f>IF(AB$7&lt;&gt;"",SUMIFS('Bank-1S'!$AE:$AE,'Bank-1S'!$J:$J,"&gt;="&amp;AB$7,'Bank-1S'!$J:$J,"&lt;="&amp;AB$8,'Bank-1S'!$AF:$AF,$O42,'Bank-1S'!$X:$X,$F42),SUMIFS('Bank-1S'!$AE:$AE,'Bank-1S'!$J:$J,AB$8,'Bank-1S'!$AF:$AF,$O42,'Bank-1S'!$X:$X,$F42))</f>
        <v>0</v>
      </c>
      <c r="AC42" s="99">
        <f>IF(AC$7&lt;&gt;"",SUMIFS('Bank-1S'!$AE:$AE,'Bank-1S'!$J:$J,"&gt;="&amp;AC$7,'Bank-1S'!$J:$J,"&lt;="&amp;AC$8,'Bank-1S'!$AF:$AF,$O42,'Bank-1S'!$X:$X,$F42),SUMIFS('Bank-1S'!$AE:$AE,'Bank-1S'!$J:$J,AC$8,'Bank-1S'!$AF:$AF,$O42,'Bank-1S'!$X:$X,$F42))</f>
        <v>0</v>
      </c>
      <c r="AD42" s="99">
        <f>IF(AD$7&lt;&gt;"",SUMIFS('Bank-1S'!$AE:$AE,'Bank-1S'!$J:$J,"&gt;="&amp;AD$7,'Bank-1S'!$J:$J,"&lt;="&amp;AD$8,'Bank-1S'!$AF:$AF,$O42,'Bank-1S'!$X:$X,$F42),SUMIFS('Bank-1S'!$AE:$AE,'Bank-1S'!$J:$J,AD$8,'Bank-1S'!$AF:$AF,$O42,'Bank-1S'!$X:$X,$F42))</f>
        <v>0</v>
      </c>
      <c r="AE42" s="99">
        <f>IF(AE$7&lt;&gt;"",SUMIFS('Bank-1S'!$AE:$AE,'Bank-1S'!$J:$J,"&gt;="&amp;AE$7,'Bank-1S'!$J:$J,"&lt;="&amp;AE$8,'Bank-1S'!$AF:$AF,$O42,'Bank-1S'!$X:$X,$F42),SUMIFS('Bank-1S'!$AE:$AE,'Bank-1S'!$J:$J,AE$8,'Bank-1S'!$AF:$AF,$O42,'Bank-1S'!$X:$X,$F42))</f>
        <v>0</v>
      </c>
      <c r="AF42" s="99">
        <f>IF(AF$7&lt;&gt;"",SUMIFS('Bank-1S'!$AE:$AE,'Bank-1S'!$J:$J,"&gt;="&amp;AF$7,'Bank-1S'!$J:$J,"&lt;="&amp;AF$8,'Bank-1S'!$AF:$AF,$O42,'Bank-1S'!$X:$X,$F42),SUMIFS('Bank-1S'!$AE:$AE,'Bank-1S'!$J:$J,AF$8,'Bank-1S'!$AF:$AF,$O42,'Bank-1S'!$X:$X,$F42))</f>
        <v>0</v>
      </c>
      <c r="AG42" s="99">
        <f>IF(AG$7&lt;&gt;"",SUMIFS('Bank-1S'!$AE:$AE,'Bank-1S'!$J:$J,"&gt;="&amp;AG$7,'Bank-1S'!$J:$J,"&lt;="&amp;AG$8,'Bank-1S'!$AF:$AF,$O42,'Bank-1S'!$X:$X,$F42),SUMIFS('Bank-1S'!$AE:$AE,'Bank-1S'!$J:$J,AG$8,'Bank-1S'!$AF:$AF,$O42,'Bank-1S'!$X:$X,$F42))</f>
        <v>0</v>
      </c>
      <c r="AH42" s="99">
        <f>IF(AH$7&lt;&gt;"",SUMIFS('Bank-1S'!$AE:$AE,'Bank-1S'!$J:$J,"&gt;="&amp;AH$7,'Bank-1S'!$J:$J,"&lt;="&amp;AH$8,'Bank-1S'!$AF:$AF,$O42,'Bank-1S'!$X:$X,$F42),SUMIFS('Bank-1S'!$AE:$AE,'Bank-1S'!$J:$J,AH$8,'Bank-1S'!$AF:$AF,$O42,'Bank-1S'!$X:$X,$F42))</f>
        <v>0</v>
      </c>
      <c r="AI42" s="99">
        <f>IF(AI$7&lt;&gt;"",SUMIFS('Bank-1S'!$AE:$AE,'Bank-1S'!$J:$J,"&gt;="&amp;AI$7,'Bank-1S'!$J:$J,"&lt;="&amp;AI$8,'Bank-1S'!$AF:$AF,$O42,'Bank-1S'!$X:$X,$F42),SUMIFS('Bank-1S'!$AE:$AE,'Bank-1S'!$J:$J,AI$8,'Bank-1S'!$AF:$AF,$O42,'Bank-1S'!$X:$X,$F42))</f>
        <v>0</v>
      </c>
      <c r="AJ42" s="99">
        <f>IF(AJ$7&lt;&gt;"",SUMIFS('Bank-1S'!$AE:$AE,'Bank-1S'!$J:$J,"&gt;="&amp;AJ$7,'Bank-1S'!$J:$J,"&lt;="&amp;AJ$8,'Bank-1S'!$AF:$AF,$O42,'Bank-1S'!$X:$X,$F42),SUMIFS('Bank-1S'!$AE:$AE,'Bank-1S'!$J:$J,AJ$8,'Bank-1S'!$AF:$AF,$O42,'Bank-1S'!$X:$X,$F42))</f>
        <v>0</v>
      </c>
      <c r="AK42" s="99">
        <f>IF(AK$7&lt;&gt;"",SUMIFS('Bank-1S'!$AE:$AE,'Bank-1S'!$J:$J,"&gt;="&amp;AK$7,'Bank-1S'!$J:$J,"&lt;="&amp;AK$8,'Bank-1S'!$AF:$AF,$O42,'Bank-1S'!$X:$X,$F42),SUMIFS('Bank-1S'!$AE:$AE,'Bank-1S'!$J:$J,AK$8,'Bank-1S'!$AF:$AF,$O42,'Bank-1S'!$X:$X,$F42))</f>
        <v>0</v>
      </c>
      <c r="AL42" s="99">
        <f>IF(AL$7&lt;&gt;"",SUMIFS('Bank-1S'!$AE:$AE,'Bank-1S'!$J:$J,"&gt;="&amp;AL$7,'Bank-1S'!$J:$J,"&lt;="&amp;AL$8,'Bank-1S'!$AF:$AF,$O42,'Bank-1S'!$X:$X,$F42),SUMIFS('Bank-1S'!$AE:$AE,'Bank-1S'!$J:$J,AL$8,'Bank-1S'!$AF:$AF,$O42,'Bank-1S'!$X:$X,$F42))</f>
        <v>0</v>
      </c>
      <c r="AM42" s="99">
        <f>IF(AM$7&lt;&gt;"",SUMIFS('Bank-1S'!$AE:$AE,'Bank-1S'!$J:$J,"&gt;="&amp;AM$7,'Bank-1S'!$J:$J,"&lt;="&amp;AM$8,'Bank-1S'!$AF:$AF,$O42,'Bank-1S'!$X:$X,$F42),SUMIFS('Bank-1S'!$AE:$AE,'Bank-1S'!$J:$J,AM$8,'Bank-1S'!$AF:$AF,$O42,'Bank-1S'!$X:$X,$F42))</f>
        <v>0</v>
      </c>
      <c r="AN42" s="99">
        <f>IF(AN$7&lt;&gt;"",SUMIFS('Bank-1S'!$AE:$AE,'Bank-1S'!$J:$J,"&gt;="&amp;AN$7,'Bank-1S'!$J:$J,"&lt;="&amp;AN$8,'Bank-1S'!$AF:$AF,$O42,'Bank-1S'!$X:$X,$F42),SUMIFS('Bank-1S'!$AE:$AE,'Bank-1S'!$J:$J,AN$8,'Bank-1S'!$AF:$AF,$O42,'Bank-1S'!$X:$X,$F42))</f>
        <v>0</v>
      </c>
      <c r="AO42" s="99">
        <f>IF(AO$7&lt;&gt;"",SUMIFS('Bank-1S'!$AE:$AE,'Bank-1S'!$J:$J,"&gt;="&amp;AO$7,'Bank-1S'!$J:$J,"&lt;="&amp;AO$8,'Bank-1S'!$AF:$AF,$O42,'Bank-1S'!$X:$X,$F42),SUMIFS('Bank-1S'!$AE:$AE,'Bank-1S'!$J:$J,AO$8,'Bank-1S'!$AF:$AF,$O42,'Bank-1S'!$X:$X,$F42))</f>
        <v>0</v>
      </c>
      <c r="AP42" s="99">
        <f>IF(AP$7&lt;&gt;"",SUMIFS('Bank-1S'!$AE:$AE,'Bank-1S'!$J:$J,"&gt;="&amp;AP$7,'Bank-1S'!$J:$J,"&lt;="&amp;AP$8,'Bank-1S'!$AF:$AF,$O42,'Bank-1S'!$X:$X,$F42),SUMIFS('Bank-1S'!$AE:$AE,'Bank-1S'!$J:$J,AP$8,'Bank-1S'!$AF:$AF,$O42,'Bank-1S'!$X:$X,$F42))</f>
        <v>0</v>
      </c>
      <c r="AQ42" s="99">
        <f>IF(AQ$7&lt;&gt;"",SUMIFS('Bank-1S'!$AE:$AE,'Bank-1S'!$J:$J,"&gt;="&amp;AQ$7,'Bank-1S'!$J:$J,"&lt;="&amp;AQ$8,'Bank-1S'!$AF:$AF,$O42,'Bank-1S'!$X:$X,$F42),SUMIFS('Bank-1S'!$AE:$AE,'Bank-1S'!$J:$J,AQ$8,'Bank-1S'!$AF:$AF,$O42,'Bank-1S'!$X:$X,$F42))</f>
        <v>0</v>
      </c>
      <c r="AR42" s="99">
        <f>IF(AR$7&lt;&gt;"",SUMIFS('Bank-1S'!$AE:$AE,'Bank-1S'!$J:$J,"&gt;="&amp;AR$7,'Bank-1S'!$J:$J,"&lt;="&amp;AR$8,'Bank-1S'!$AF:$AF,$O42,'Bank-1S'!$X:$X,$F42),SUMIFS('Bank-1S'!$AE:$AE,'Bank-1S'!$J:$J,AR$8,'Bank-1S'!$AF:$AF,$O42,'Bank-1S'!$X:$X,$F42))</f>
        <v>0</v>
      </c>
      <c r="AS42" s="99">
        <f>IF(AS$7&lt;&gt;"",SUMIFS('Bank-1S'!$AE:$AE,'Bank-1S'!$J:$J,"&gt;="&amp;AS$7,'Bank-1S'!$J:$J,"&lt;="&amp;AS$8,'Bank-1S'!$AF:$AF,$O42,'Bank-1S'!$X:$X,$F42),SUMIFS('Bank-1S'!$AE:$AE,'Bank-1S'!$J:$J,AS$8,'Bank-1S'!$AF:$AF,$O42,'Bank-1S'!$X:$X,$F42))</f>
        <v>0</v>
      </c>
      <c r="AT42" s="99">
        <f>IF(AT$7&lt;&gt;"",SUMIFS('Bank-1S'!$AE:$AE,'Bank-1S'!$J:$J,"&gt;="&amp;AT$7,'Bank-1S'!$J:$J,"&lt;="&amp;AT$8,'Bank-1S'!$AF:$AF,$O42,'Bank-1S'!$X:$X,$F42),SUMIFS('Bank-1S'!$AE:$AE,'Bank-1S'!$J:$J,AT$8,'Bank-1S'!$AF:$AF,$O42,'Bank-1S'!$X:$X,$F42))</f>
        <v>0</v>
      </c>
      <c r="AU42" s="99">
        <f>IF(AU$7&lt;&gt;"",SUMIFS('Bank-1S'!$AE:$AE,'Bank-1S'!$J:$J,"&gt;="&amp;AU$7,'Bank-1S'!$J:$J,"&lt;="&amp;AU$8,'Bank-1S'!$AF:$AF,$O42,'Bank-1S'!$X:$X,$F42),SUMIFS('Bank-1S'!$AE:$AE,'Bank-1S'!$J:$J,AU$8,'Bank-1S'!$AF:$AF,$O42,'Bank-1S'!$X:$X,$F42))</f>
        <v>0</v>
      </c>
      <c r="AV42" s="99">
        <f>IF(AV$7&lt;&gt;"",SUMIFS('Bank-1S'!$AE:$AE,'Bank-1S'!$J:$J,"&gt;="&amp;AV$7,'Bank-1S'!$J:$J,"&lt;="&amp;AV$8,'Bank-1S'!$AF:$AF,$O42,'Bank-1S'!$X:$X,$F42),SUMIFS('Bank-1S'!$AE:$AE,'Bank-1S'!$J:$J,AV$8,'Bank-1S'!$AF:$AF,$O42,'Bank-1S'!$X:$X,$F42))</f>
        <v>0</v>
      </c>
      <c r="AW42" s="99">
        <f>IF(AW$7&lt;&gt;"",SUMIFS('Bank-1S'!$AE:$AE,'Bank-1S'!$J:$J,"&gt;="&amp;AW$7,'Bank-1S'!$J:$J,"&lt;="&amp;AW$8,'Bank-1S'!$AF:$AF,$O42,'Bank-1S'!$X:$X,$F42),SUMIFS('Bank-1S'!$AE:$AE,'Bank-1S'!$J:$J,AW$8,'Bank-1S'!$AF:$AF,$O42,'Bank-1S'!$X:$X,$F42))</f>
        <v>0</v>
      </c>
      <c r="AX42" s="99">
        <f>IF(AX$7&lt;&gt;"",SUMIFS('Bank-1S'!$AE:$AE,'Bank-1S'!$J:$J,"&gt;="&amp;AX$7,'Bank-1S'!$J:$J,"&lt;="&amp;AX$8,'Bank-1S'!$AF:$AF,$O42,'Bank-1S'!$X:$X,$F42),SUMIFS('Bank-1S'!$AE:$AE,'Bank-1S'!$J:$J,AX$8,'Bank-1S'!$AF:$AF,$O42,'Bank-1S'!$X:$X,$F42))</f>
        <v>0</v>
      </c>
      <c r="AY42" s="99">
        <f>IF(AY$7&lt;&gt;"",SUMIFS('Bank-1S'!$AE:$AE,'Bank-1S'!$J:$J,"&gt;="&amp;AY$7,'Bank-1S'!$J:$J,"&lt;="&amp;AY$8,'Bank-1S'!$AF:$AF,$O42,'Bank-1S'!$X:$X,$F42),SUMIFS('Bank-1S'!$AE:$AE,'Bank-1S'!$J:$J,AY$8,'Bank-1S'!$AF:$AF,$O42,'Bank-1S'!$X:$X,$F42))</f>
        <v>0</v>
      </c>
      <c r="AZ42" s="99">
        <f>IF(AZ$7&lt;&gt;"",SUMIFS('Bank-1S'!$AE:$AE,'Bank-1S'!$J:$J,"&gt;="&amp;AZ$7,'Bank-1S'!$J:$J,"&lt;="&amp;AZ$8,'Bank-1S'!$AF:$AF,$O42,'Bank-1S'!$X:$X,$F42),SUMIFS('Bank-1S'!$AE:$AE,'Bank-1S'!$J:$J,AZ$8,'Bank-1S'!$AF:$AF,$O42,'Bank-1S'!$X:$X,$F42))</f>
        <v>0</v>
      </c>
      <c r="BA42" s="99">
        <f>IF(BA$7&lt;&gt;"",SUMIFS('Bank-1S'!$AE:$AE,'Bank-1S'!$J:$J,"&gt;="&amp;BA$7,'Bank-1S'!$J:$J,"&lt;="&amp;BA$8,'Bank-1S'!$AF:$AF,$O42,'Bank-1S'!$X:$X,$F42),SUMIFS('Bank-1S'!$AE:$AE,'Bank-1S'!$J:$J,BA$8,'Bank-1S'!$AF:$AF,$O42,'Bank-1S'!$X:$X,$F42))</f>
        <v>0</v>
      </c>
      <c r="BB42" s="99">
        <f>IF(BB$7&lt;&gt;"",SUMIFS('Bank-1S'!$AE:$AE,'Bank-1S'!$J:$J,"&gt;="&amp;BB$7,'Bank-1S'!$J:$J,"&lt;="&amp;BB$8,'Bank-1S'!$AF:$AF,$O42,'Bank-1S'!$X:$X,$F42),SUMIFS('Bank-1S'!$AE:$AE,'Bank-1S'!$J:$J,BB$8,'Bank-1S'!$AF:$AF,$O42,'Bank-1S'!$X:$X,$F42))</f>
        <v>0</v>
      </c>
      <c r="BC42" s="99">
        <f>IF(BC$7&lt;&gt;"",SUMIFS('Bank-1S'!$AE:$AE,'Bank-1S'!$J:$J,"&gt;="&amp;BC$7,'Bank-1S'!$J:$J,"&lt;="&amp;BC$8,'Bank-1S'!$AF:$AF,$O42,'Bank-1S'!$X:$X,$F42),SUMIFS('Bank-1S'!$AE:$AE,'Bank-1S'!$J:$J,BC$8,'Bank-1S'!$AF:$AF,$O42,'Bank-1S'!$X:$X,$F42))</f>
        <v>0</v>
      </c>
      <c r="BD42" s="99">
        <f>IF(BD$7&lt;&gt;"",SUMIFS('Bank-1S'!$AE:$AE,'Bank-1S'!$J:$J,"&gt;="&amp;BD$7,'Bank-1S'!$J:$J,"&lt;="&amp;BD$8,'Bank-1S'!$AF:$AF,$O42,'Bank-1S'!$X:$X,$F42),SUMIFS('Bank-1S'!$AE:$AE,'Bank-1S'!$J:$J,BD$8,'Bank-1S'!$AF:$AF,$O42,'Bank-1S'!$X:$X,$F42))</f>
        <v>0</v>
      </c>
      <c r="BE42" s="99">
        <f>IF(BE$7&lt;&gt;"",SUMIFS('Bank-1S'!$AE:$AE,'Bank-1S'!$J:$J,"&gt;="&amp;BE$7,'Bank-1S'!$J:$J,"&lt;="&amp;BE$8,'Bank-1S'!$AF:$AF,$O42,'Bank-1S'!$X:$X,$F42),SUMIFS('Bank-1S'!$AE:$AE,'Bank-1S'!$J:$J,BE$8,'Bank-1S'!$AF:$AF,$O42,'Bank-1S'!$X:$X,$F42))</f>
        <v>0</v>
      </c>
      <c r="BF42" s="99">
        <f>IF(BF$7&lt;&gt;"",SUMIFS('Bank-1S'!$AE:$AE,'Bank-1S'!$J:$J,"&gt;="&amp;BF$7,'Bank-1S'!$J:$J,"&lt;="&amp;BF$8,'Bank-1S'!$AF:$AF,$O42,'Bank-1S'!$X:$X,$F42),SUMIFS('Bank-1S'!$AE:$AE,'Bank-1S'!$J:$J,BF$8,'Bank-1S'!$AF:$AF,$O42,'Bank-1S'!$X:$X,$F42))</f>
        <v>0</v>
      </c>
      <c r="BG42" s="99">
        <f>IF(BG$7&lt;&gt;"",SUMIFS('Bank-1S'!$AE:$AE,'Bank-1S'!$J:$J,"&gt;="&amp;BG$7,'Bank-1S'!$J:$J,"&lt;="&amp;BG$8,'Bank-1S'!$AF:$AF,$O42,'Bank-1S'!$X:$X,$F42),SUMIFS('Bank-1S'!$AE:$AE,'Bank-1S'!$J:$J,BG$8,'Bank-1S'!$AF:$AF,$O42,'Bank-1S'!$X:$X,$F42))</f>
        <v>0</v>
      </c>
      <c r="BH42" s="99">
        <f>IF(BH$7&lt;&gt;"",SUMIFS('Bank-1S'!$AE:$AE,'Bank-1S'!$J:$J,"&gt;="&amp;BH$7,'Bank-1S'!$J:$J,"&lt;="&amp;BH$8,'Bank-1S'!$AF:$AF,$O42,'Bank-1S'!$X:$X,$F42),SUMIFS('Bank-1S'!$AE:$AE,'Bank-1S'!$J:$J,BH$8,'Bank-1S'!$AF:$AF,$O42,'Bank-1S'!$X:$X,$F42))</f>
        <v>0</v>
      </c>
      <c r="BI42" s="99">
        <f>IF(BI$7&lt;&gt;"",SUMIFS('Bank-1S'!$AE:$AE,'Bank-1S'!$J:$J,"&gt;="&amp;BI$7,'Bank-1S'!$J:$J,"&lt;="&amp;BI$8,'Bank-1S'!$AF:$AF,$O42,'Bank-1S'!$X:$X,$F42),SUMIFS('Bank-1S'!$AE:$AE,'Bank-1S'!$J:$J,BI$8,'Bank-1S'!$AF:$AF,$O42,'Bank-1S'!$X:$X,$F42))</f>
        <v>0</v>
      </c>
      <c r="BJ42" s="99">
        <f>IF(BJ$7&lt;&gt;"",SUMIFS('Bank-1S'!$AE:$AE,'Bank-1S'!$J:$J,"&gt;="&amp;BJ$7,'Bank-1S'!$J:$J,"&lt;="&amp;BJ$8,'Bank-1S'!$AF:$AF,$O42,'Bank-1S'!$X:$X,$F42),SUMIFS('Bank-1S'!$AE:$AE,'Bank-1S'!$J:$J,BJ$8,'Bank-1S'!$AF:$AF,$O42,'Bank-1S'!$X:$X,$F42))</f>
        <v>0</v>
      </c>
      <c r="BK42" s="99">
        <f>IF(BK$7&lt;&gt;"",SUMIFS('Bank-1S'!$AE:$AE,'Bank-1S'!$J:$J,"&gt;="&amp;BK$7,'Bank-1S'!$J:$J,"&lt;="&amp;BK$8,'Bank-1S'!$AF:$AF,$O42,'Bank-1S'!$X:$X,$F42),SUMIFS('Bank-1S'!$AE:$AE,'Bank-1S'!$J:$J,BK$8,'Bank-1S'!$AF:$AF,$O42,'Bank-1S'!$X:$X,$F42))</f>
        <v>0</v>
      </c>
      <c r="BL42" s="99">
        <f>IF(BL$7&lt;&gt;"",SUMIFS('Bank-1S'!$AE:$AE,'Bank-1S'!$J:$J,"&gt;="&amp;BL$7,'Bank-1S'!$J:$J,"&lt;="&amp;BL$8,'Bank-1S'!$AF:$AF,$O42,'Bank-1S'!$X:$X,$F42),SUMIFS('Bank-1S'!$AE:$AE,'Bank-1S'!$J:$J,BL$8,'Bank-1S'!$AF:$AF,$O42,'Bank-1S'!$X:$X,$F42))</f>
        <v>0</v>
      </c>
      <c r="BM42" s="99">
        <f>IF(BM$7&lt;&gt;"",SUMIFS('Bank-1S'!$AE:$AE,'Bank-1S'!$J:$J,"&gt;="&amp;BM$7,'Bank-1S'!$J:$J,"&lt;="&amp;BM$8,'Bank-1S'!$AF:$AF,$O42,'Bank-1S'!$X:$X,$F42),SUMIFS('Bank-1S'!$AE:$AE,'Bank-1S'!$J:$J,BM$8,'Bank-1S'!$AF:$AF,$O42,'Bank-1S'!$X:$X,$F42))</f>
        <v>0</v>
      </c>
      <c r="BN42" s="99">
        <f>IF(BN$7&lt;&gt;"",SUMIFS('Bank-1S'!$AE:$AE,'Bank-1S'!$J:$J,"&gt;="&amp;BN$7,'Bank-1S'!$J:$J,"&lt;="&amp;BN$8,'Bank-1S'!$AF:$AF,$O42,'Bank-1S'!$X:$X,$F42),SUMIFS('Bank-1S'!$AE:$AE,'Bank-1S'!$J:$J,BN$8,'Bank-1S'!$AF:$AF,$O42,'Bank-1S'!$X:$X,$F42))</f>
        <v>0</v>
      </c>
      <c r="BO42" s="99">
        <f>IF(BO$7&lt;&gt;"",SUMIFS('Bank-1S'!$AE:$AE,'Bank-1S'!$J:$J,"&gt;="&amp;BO$7,'Bank-1S'!$J:$J,"&lt;="&amp;BO$8,'Bank-1S'!$AF:$AF,$O42,'Bank-1S'!$X:$X,$F42),SUMIFS('Bank-1S'!$AE:$AE,'Bank-1S'!$J:$J,BO$8,'Bank-1S'!$AF:$AF,$O42,'Bank-1S'!$X:$X,$F42))</f>
        <v>0</v>
      </c>
      <c r="BP42" s="99">
        <f>IF(BP$7&lt;&gt;"",SUMIFS('Bank-1S'!$AE:$AE,'Bank-1S'!$J:$J,"&gt;="&amp;BP$7,'Bank-1S'!$J:$J,"&lt;="&amp;BP$8,'Bank-1S'!$AF:$AF,$O42,'Bank-1S'!$X:$X,$F42),SUMIFS('Bank-1S'!$AE:$AE,'Bank-1S'!$J:$J,BP$8,'Bank-1S'!$AF:$AF,$O42,'Bank-1S'!$X:$X,$F42))</f>
        <v>0</v>
      </c>
      <c r="BQ42" s="99">
        <f>IF(BQ$7&lt;&gt;"",SUMIFS('Bank-1S'!$AE:$AE,'Bank-1S'!$J:$J,"&gt;="&amp;BQ$7,'Bank-1S'!$J:$J,"&lt;="&amp;BQ$8,'Bank-1S'!$AF:$AF,$O42,'Bank-1S'!$X:$X,$F42),SUMIFS('Bank-1S'!$AE:$AE,'Bank-1S'!$J:$J,BQ$8,'Bank-1S'!$AF:$AF,$O42,'Bank-1S'!$X:$X,$F42))</f>
        <v>0</v>
      </c>
      <c r="BR42" s="99">
        <f>IF(BR$7&lt;&gt;"",SUMIFS('Bank-1S'!$AE:$AE,'Bank-1S'!$J:$J,"&gt;="&amp;BR$7,'Bank-1S'!$J:$J,"&lt;="&amp;BR$8,'Bank-1S'!$AF:$AF,$O42,'Bank-1S'!$X:$X,$F42),SUMIFS('Bank-1S'!$AE:$AE,'Bank-1S'!$J:$J,BR$8,'Bank-1S'!$AF:$AF,$O42,'Bank-1S'!$X:$X,$F42))</f>
        <v>0</v>
      </c>
      <c r="BS42" s="99">
        <f>IF(BS$7&lt;&gt;"",SUMIFS('Bank-1S'!$AE:$AE,'Bank-1S'!$J:$J,"&gt;="&amp;BS$7,'Bank-1S'!$J:$J,"&lt;="&amp;BS$8,'Bank-1S'!$AF:$AF,$O42,'Bank-1S'!$X:$X,$F42),SUMIFS('Bank-1S'!$AE:$AE,'Bank-1S'!$J:$J,BS$8,'Bank-1S'!$AF:$AF,$O42,'Bank-1S'!$X:$X,$F42))</f>
        <v>0</v>
      </c>
      <c r="BT42" s="99">
        <f>IF(BT$7&lt;&gt;"",SUMIFS('Bank-1S'!$AE:$AE,'Bank-1S'!$J:$J,"&gt;="&amp;BT$7,'Bank-1S'!$J:$J,"&lt;="&amp;BT$8,'Bank-1S'!$AF:$AF,$O42,'Bank-1S'!$X:$X,$F42),SUMIFS('Bank-1S'!$AE:$AE,'Bank-1S'!$J:$J,BT$8,'Bank-1S'!$AF:$AF,$O42,'Bank-1S'!$X:$X,$F42))</f>
        <v>0</v>
      </c>
      <c r="BU42" s="99">
        <f>IF(BU$7&lt;&gt;"",SUMIFS('Bank-1S'!$AE:$AE,'Bank-1S'!$J:$J,"&gt;="&amp;BU$7,'Bank-1S'!$J:$J,"&lt;="&amp;BU$8,'Bank-1S'!$AF:$AF,$O42,'Bank-1S'!$X:$X,$F42),SUMIFS('Bank-1S'!$AE:$AE,'Bank-1S'!$J:$J,BU$8,'Bank-1S'!$AF:$AF,$O42,'Bank-1S'!$X:$X,$F42))</f>
        <v>0</v>
      </c>
      <c r="BV42" s="99">
        <f>IF(BV$7&lt;&gt;"",SUMIFS('Bank-1S'!$AE:$AE,'Bank-1S'!$J:$J,"&gt;="&amp;BV$7,'Bank-1S'!$J:$J,"&lt;="&amp;BV$8,'Bank-1S'!$AF:$AF,$O42,'Bank-1S'!$X:$X,$F42),SUMIFS('Bank-1S'!$AE:$AE,'Bank-1S'!$J:$J,BV$8,'Bank-1S'!$AF:$AF,$O42,'Bank-1S'!$X:$X,$F42))</f>
        <v>0</v>
      </c>
      <c r="BW42" s="99">
        <f>IF(BW$7&lt;&gt;"",SUMIFS('Bank-1S'!$AE:$AE,'Bank-1S'!$J:$J,"&gt;="&amp;BW$7,'Bank-1S'!$J:$J,"&lt;="&amp;BW$8,'Bank-1S'!$AF:$AF,$O42,'Bank-1S'!$X:$X,$F42),SUMIFS('Bank-1S'!$AE:$AE,'Bank-1S'!$J:$J,BW$8,'Bank-1S'!$AF:$AF,$O42,'Bank-1S'!$X:$X,$F42))</f>
        <v>0</v>
      </c>
      <c r="BX42" s="99">
        <f>IF(BX$7&lt;&gt;"",SUMIFS('Bank-1S'!$AE:$AE,'Bank-1S'!$J:$J,"&gt;="&amp;BX$7,'Bank-1S'!$J:$J,"&lt;="&amp;BX$8,'Bank-1S'!$AF:$AF,$O42,'Bank-1S'!$X:$X,$F42),SUMIFS('Bank-1S'!$AE:$AE,'Bank-1S'!$J:$J,BX$8,'Bank-1S'!$AF:$AF,$O42,'Bank-1S'!$X:$X,$F42))</f>
        <v>0</v>
      </c>
      <c r="BY42" s="99">
        <f>IF(BY$7&lt;&gt;"",SUMIFS('Bank-1S'!$AE:$AE,'Bank-1S'!$J:$J,"&gt;="&amp;BY$7,'Bank-1S'!$J:$J,"&lt;="&amp;BY$8,'Bank-1S'!$AF:$AF,$O42,'Bank-1S'!$X:$X,$F42),SUMIFS('Bank-1S'!$AE:$AE,'Bank-1S'!$J:$J,BY$8,'Bank-1S'!$AF:$AF,$O42,'Bank-1S'!$X:$X,$F42))</f>
        <v>0</v>
      </c>
      <c r="BZ42" s="99">
        <f>IF(BZ$7&lt;&gt;"",SUMIFS('Bank-1S'!$AE:$AE,'Bank-1S'!$J:$J,"&gt;="&amp;BZ$7,'Bank-1S'!$J:$J,"&lt;="&amp;BZ$8,'Bank-1S'!$AF:$AF,$O42,'Bank-1S'!$X:$X,$F42),SUMIFS('Bank-1S'!$AE:$AE,'Bank-1S'!$J:$J,BZ$8,'Bank-1S'!$AF:$AF,$O42,'Bank-1S'!$X:$X,$F42))</f>
        <v>0</v>
      </c>
      <c r="CA42" s="99">
        <f>IF(CA$7&lt;&gt;"",SUMIFS('Bank-1S'!$AE:$AE,'Bank-1S'!$J:$J,"&gt;="&amp;CA$7,'Bank-1S'!$J:$J,"&lt;="&amp;CA$8,'Bank-1S'!$AF:$AF,$O42,'Bank-1S'!$X:$X,$F42),SUMIFS('Bank-1S'!$AE:$AE,'Bank-1S'!$J:$J,CA$8,'Bank-1S'!$AF:$AF,$O42,'Bank-1S'!$X:$X,$F42))</f>
        <v>0</v>
      </c>
      <c r="CB42" s="99">
        <f>IF(CB$7&lt;&gt;"",SUMIFS('Bank-1S'!$AE:$AE,'Bank-1S'!$J:$J,"&gt;="&amp;CB$7,'Bank-1S'!$J:$J,"&lt;="&amp;CB$8,'Bank-1S'!$AF:$AF,$O42,'Bank-1S'!$X:$X,$F42),SUMIFS('Bank-1S'!$AE:$AE,'Bank-1S'!$J:$J,CB$8,'Bank-1S'!$AF:$AF,$O42,'Bank-1S'!$X:$X,$F42))</f>
        <v>0</v>
      </c>
      <c r="CC42" s="99">
        <f>IF(CC$7&lt;&gt;"",SUMIFS('Bank-1S'!$AE:$AE,'Bank-1S'!$J:$J,"&gt;="&amp;CC$7,'Bank-1S'!$J:$J,"&lt;="&amp;CC$8,'Bank-1S'!$AF:$AF,$O42,'Bank-1S'!$X:$X,$F42),SUMIFS('Bank-1S'!$AE:$AE,'Bank-1S'!$J:$J,CC$8,'Bank-1S'!$AF:$AF,$O42,'Bank-1S'!$X:$X,$F42))</f>
        <v>0</v>
      </c>
      <c r="CD42" s="99">
        <f>IF(CD$7&lt;&gt;"",SUMIFS('Bank-1S'!$AE:$AE,'Bank-1S'!$J:$J,"&gt;="&amp;CD$7,'Bank-1S'!$J:$J,"&lt;="&amp;CD$8,'Bank-1S'!$AF:$AF,$O42,'Bank-1S'!$X:$X,$F42),SUMIFS('Bank-1S'!$AE:$AE,'Bank-1S'!$J:$J,CD$8,'Bank-1S'!$AF:$AF,$O42,'Bank-1S'!$X:$X,$F42))</f>
        <v>0</v>
      </c>
      <c r="CE42" s="99">
        <f>IF(CE$7&lt;&gt;"",SUMIFS('Bank-1S'!$AE:$AE,'Bank-1S'!$J:$J,"&gt;="&amp;CE$7,'Bank-1S'!$J:$J,"&lt;="&amp;CE$8,'Bank-1S'!$AF:$AF,$O42,'Bank-1S'!$X:$X,$F42),SUMIFS('Bank-1S'!$AE:$AE,'Bank-1S'!$J:$J,CE$8,'Bank-1S'!$AF:$AF,$O42,'Bank-1S'!$X:$X,$F42))</f>
        <v>0</v>
      </c>
      <c r="CF42" s="99">
        <f>IF(CF$7&lt;&gt;"",SUMIFS('Bank-1S'!$AE:$AE,'Bank-1S'!$J:$J,"&gt;="&amp;CF$7,'Bank-1S'!$J:$J,"&lt;="&amp;CF$8,'Bank-1S'!$AF:$AF,$O42,'Bank-1S'!$X:$X,$F42),SUMIFS('Bank-1S'!$AE:$AE,'Bank-1S'!$J:$J,CF$8,'Bank-1S'!$AF:$AF,$O42,'Bank-1S'!$X:$X,$F42))</f>
        <v>0</v>
      </c>
      <c r="CG42" s="99">
        <f>IF(CG$7&lt;&gt;"",SUMIFS('Bank-1S'!$AE:$AE,'Bank-1S'!$J:$J,"&gt;="&amp;CG$7,'Bank-1S'!$J:$J,"&lt;="&amp;CG$8,'Bank-1S'!$AF:$AF,$O42,'Bank-1S'!$X:$X,$F42),SUMIFS('Bank-1S'!$AE:$AE,'Bank-1S'!$J:$J,CG$8,'Bank-1S'!$AF:$AF,$O42,'Bank-1S'!$X:$X,$F42))</f>
        <v>0</v>
      </c>
      <c r="CH42" s="99">
        <f>IF(CH$7&lt;&gt;"",SUMIFS('Bank-1S'!$AE:$AE,'Bank-1S'!$J:$J,"&gt;="&amp;CH$7,'Bank-1S'!$J:$J,"&lt;="&amp;CH$8,'Bank-1S'!$AF:$AF,$O42,'Bank-1S'!$X:$X,$F42),SUMIFS('Bank-1S'!$AE:$AE,'Bank-1S'!$J:$J,CH$8,'Bank-1S'!$AF:$AF,$O42,'Bank-1S'!$X:$X,$F42))</f>
        <v>0</v>
      </c>
      <c r="CI42" s="99">
        <f>IF(CI$7&lt;&gt;"",SUMIFS('Bank-1S'!$AE:$AE,'Bank-1S'!$J:$J,"&gt;="&amp;CI$7,'Bank-1S'!$J:$J,"&lt;="&amp;CI$8,'Bank-1S'!$AF:$AF,$O42,'Bank-1S'!$X:$X,$F42),SUMIFS('Bank-1S'!$AE:$AE,'Bank-1S'!$J:$J,CI$8,'Bank-1S'!$AF:$AF,$O42,'Bank-1S'!$X:$X,$F42))</f>
        <v>0</v>
      </c>
      <c r="CJ42" s="99">
        <f>IF(CJ$7&lt;&gt;"",SUMIFS('Bank-1S'!$AE:$AE,'Bank-1S'!$J:$J,"&gt;="&amp;CJ$7,'Bank-1S'!$J:$J,"&lt;="&amp;CJ$8,'Bank-1S'!$AF:$AF,$O42,'Bank-1S'!$X:$X,$F42),SUMIFS('Bank-1S'!$AE:$AE,'Bank-1S'!$J:$J,CJ$8,'Bank-1S'!$AF:$AF,$O42,'Bank-1S'!$X:$X,$F42))</f>
        <v>0</v>
      </c>
      <c r="CK42" s="99">
        <f>IF(CK$7&lt;&gt;"",SUMIFS('Bank-1S'!$AE:$AE,'Bank-1S'!$J:$J,"&gt;="&amp;CK$7,'Bank-1S'!$J:$J,"&lt;="&amp;CK$8,'Bank-1S'!$AF:$AF,$O42,'Bank-1S'!$X:$X,$F42),SUMIFS('Bank-1S'!$AE:$AE,'Bank-1S'!$J:$J,CK$8,'Bank-1S'!$AF:$AF,$O42,'Bank-1S'!$X:$X,$F42))</f>
        <v>0</v>
      </c>
      <c r="CL42" s="99">
        <f>IF(CL$7&lt;&gt;"",SUMIFS('Bank-1S'!$AE:$AE,'Bank-1S'!$J:$J,"&gt;="&amp;CL$7,'Bank-1S'!$J:$J,"&lt;="&amp;CL$8,'Bank-1S'!$AF:$AF,$O42,'Bank-1S'!$X:$X,$F42),SUMIFS('Bank-1S'!$AE:$AE,'Bank-1S'!$J:$J,CL$8,'Bank-1S'!$AF:$AF,$O42,'Bank-1S'!$X:$X,$F42))</f>
        <v>0</v>
      </c>
      <c r="CM42" s="99">
        <f>IF(CM$7&lt;&gt;"",SUMIFS('Bank-1S'!$AE:$AE,'Bank-1S'!$J:$J,"&gt;="&amp;CM$7,'Bank-1S'!$J:$J,"&lt;="&amp;CM$8,'Bank-1S'!$AF:$AF,$O42,'Bank-1S'!$X:$X,$F42),SUMIFS('Bank-1S'!$AE:$AE,'Bank-1S'!$J:$J,CM$8,'Bank-1S'!$AF:$AF,$O42,'Bank-1S'!$X:$X,$F42))</f>
        <v>0</v>
      </c>
      <c r="CN42" s="99">
        <f>IF(CN$7&lt;&gt;"",SUMIFS('Bank-1S'!$AE:$AE,'Bank-1S'!$J:$J,"&gt;="&amp;CN$7,'Bank-1S'!$J:$J,"&lt;="&amp;CN$8,'Bank-1S'!$AF:$AF,$O42,'Bank-1S'!$X:$X,$F42),SUMIFS('Bank-1S'!$AE:$AE,'Bank-1S'!$J:$J,CN$8,'Bank-1S'!$AF:$AF,$O42,'Bank-1S'!$X:$X,$F42))</f>
        <v>0</v>
      </c>
      <c r="CO42" s="99">
        <f>IF(CO$7&lt;&gt;"",SUMIFS('Bank-1S'!$AE:$AE,'Bank-1S'!$J:$J,"&gt;="&amp;CO$7,'Bank-1S'!$J:$J,"&lt;="&amp;CO$8,'Bank-1S'!$AF:$AF,$O42,'Bank-1S'!$X:$X,$F42),SUMIFS('Bank-1S'!$AE:$AE,'Bank-1S'!$J:$J,CO$8,'Bank-1S'!$AF:$AF,$O42,'Bank-1S'!$X:$X,$F42))</f>
        <v>0</v>
      </c>
      <c r="CP42" s="99">
        <f>IF(CP$7&lt;&gt;"",SUMIFS('Bank-1S'!$AE:$AE,'Bank-1S'!$J:$J,"&gt;="&amp;CP$7,'Bank-1S'!$J:$J,"&lt;="&amp;CP$8,'Bank-1S'!$AF:$AF,$O42,'Bank-1S'!$X:$X,$F42),SUMIFS('Bank-1S'!$AE:$AE,'Bank-1S'!$J:$J,CP$8,'Bank-1S'!$AF:$AF,$O42,'Bank-1S'!$X:$X,$F42))</f>
        <v>0</v>
      </c>
      <c r="CQ42" s="99">
        <f>IF(CQ$7&lt;&gt;"",SUMIFS('Bank-1S'!$AE:$AE,'Bank-1S'!$J:$J,"&gt;="&amp;CQ$7,'Bank-1S'!$J:$J,"&lt;="&amp;CQ$8,'Bank-1S'!$AF:$AF,$O42,'Bank-1S'!$X:$X,$F42),SUMIFS('Bank-1S'!$AE:$AE,'Bank-1S'!$J:$J,CQ$8,'Bank-1S'!$AF:$AF,$O42,'Bank-1S'!$X:$X,$F42))</f>
        <v>0</v>
      </c>
      <c r="CR42" s="99">
        <f>IF(CR$7&lt;&gt;"",SUMIFS('Bank-1S'!$AE:$AE,'Bank-1S'!$J:$J,"&gt;="&amp;CR$7,'Bank-1S'!$J:$J,"&lt;="&amp;CR$8,'Bank-1S'!$AF:$AF,$O42,'Bank-1S'!$X:$X,$F42),SUMIFS('Bank-1S'!$AE:$AE,'Bank-1S'!$J:$J,CR$8,'Bank-1S'!$AF:$AF,$O42,'Bank-1S'!$X:$X,$F42))</f>
        <v>0</v>
      </c>
      <c r="CS42" s="99">
        <f>IF(CS$7&lt;&gt;"",SUMIFS('Bank-1S'!$AE:$AE,'Bank-1S'!$J:$J,"&gt;="&amp;CS$7,'Bank-1S'!$J:$J,"&lt;="&amp;CS$8,'Bank-1S'!$AF:$AF,$O42,'Bank-1S'!$X:$X,$F42),SUMIFS('Bank-1S'!$AE:$AE,'Bank-1S'!$J:$J,CS$8,'Bank-1S'!$AF:$AF,$O42,'Bank-1S'!$X:$X,$F42))</f>
        <v>0</v>
      </c>
      <c r="CT42" s="99">
        <f>IF(CT$7&lt;&gt;"",SUMIFS('Bank-1S'!$AE:$AE,'Bank-1S'!$J:$J,"&gt;="&amp;CT$7,'Bank-1S'!$J:$J,"&lt;="&amp;CT$8,'Bank-1S'!$AF:$AF,$O42,'Bank-1S'!$X:$X,$F42),SUMIFS('Bank-1S'!$AE:$AE,'Bank-1S'!$J:$J,CT$8,'Bank-1S'!$AF:$AF,$O42,'Bank-1S'!$X:$X,$F42))</f>
        <v>0</v>
      </c>
      <c r="CU42" s="99">
        <f>IF(CU$7&lt;&gt;"",SUMIFS('Bank-1S'!$AE:$AE,'Bank-1S'!$J:$J,"&gt;="&amp;CU$7,'Bank-1S'!$J:$J,"&lt;="&amp;CU$8,'Bank-1S'!$AF:$AF,$O42,'Bank-1S'!$X:$X,$F42),SUMIFS('Bank-1S'!$AE:$AE,'Bank-1S'!$J:$J,CU$8,'Bank-1S'!$AF:$AF,$O42,'Bank-1S'!$X:$X,$F42))</f>
        <v>0</v>
      </c>
    </row>
    <row r="43" spans="1:99" s="28" customFormat="1" ht="10.199999999999999" x14ac:dyDescent="0.2">
      <c r="A43" s="87"/>
      <c r="B43" s="87"/>
      <c r="C43" s="87"/>
      <c r="D43" s="87"/>
      <c r="E43" s="198">
        <v>1</v>
      </c>
      <c r="F43" s="101" t="str">
        <f>lists!$Z$20</f>
        <v>Оплаты сертификации, декларирования и возмещений</v>
      </c>
      <c r="G43" s="87"/>
      <c r="H43" s="87"/>
      <c r="I43" s="87"/>
      <c r="J43" s="87"/>
      <c r="K43" s="87"/>
      <c r="L43" s="87"/>
      <c r="M43" s="87"/>
      <c r="N43" s="86"/>
      <c r="O43" s="87" t="str">
        <f t="shared" si="22"/>
        <v>RUR</v>
      </c>
      <c r="P43" s="88"/>
      <c r="Q43" s="87"/>
      <c r="R43" s="260">
        <f t="shared" si="24"/>
        <v>0</v>
      </c>
      <c r="S43" s="87"/>
      <c r="T43" s="136"/>
      <c r="U43" s="137">
        <f t="shared" si="23"/>
        <v>0</v>
      </c>
      <c r="V43" s="138"/>
      <c r="W43" s="168"/>
      <c r="X43" s="169">
        <f>IF(X$7&lt;&gt;"",SUMIFS('Bank-1S'!$AE:$AE,'Bank-1S'!$J:$J,"&gt;="&amp;X$7,'Bank-1S'!$J:$J,"&lt;="&amp;X$8,'Bank-1S'!$AF:$AF,$O43,'Bank-1S'!$X:$X,$F43),SUMIFS('Bank-1S'!$AE:$AE,'Bank-1S'!$J:$J,X$8,'Bank-1S'!$AF:$AF,$O43,'Bank-1S'!$X:$X,$F43))</f>
        <v>0</v>
      </c>
      <c r="Y43" s="99">
        <f>IF(Y$7&lt;&gt;"",SUMIFS('Bank-1S'!$AE:$AE,'Bank-1S'!$J:$J,"&gt;="&amp;Y$7,'Bank-1S'!$J:$J,"&lt;="&amp;Y$8,'Bank-1S'!$AF:$AF,$O43,'Bank-1S'!$X:$X,$F43),SUMIFS('Bank-1S'!$AE:$AE,'Bank-1S'!$J:$J,Y$8,'Bank-1S'!$AF:$AF,$O43,'Bank-1S'!$X:$X,$F43))</f>
        <v>0</v>
      </c>
      <c r="Z43" s="99">
        <f>IF(Z$7&lt;&gt;"",SUMIFS('Bank-1S'!$AE:$AE,'Bank-1S'!$J:$J,"&gt;="&amp;Z$7,'Bank-1S'!$J:$J,"&lt;="&amp;Z$8,'Bank-1S'!$AF:$AF,$O43,'Bank-1S'!$X:$X,$F43),SUMIFS('Bank-1S'!$AE:$AE,'Bank-1S'!$J:$J,Z$8,'Bank-1S'!$AF:$AF,$O43,'Bank-1S'!$X:$X,$F43))</f>
        <v>0</v>
      </c>
      <c r="AA43" s="99">
        <f>IF(AA$7&lt;&gt;"",SUMIFS('Bank-1S'!$AE:$AE,'Bank-1S'!$J:$J,"&gt;="&amp;AA$7,'Bank-1S'!$J:$J,"&lt;="&amp;AA$8,'Bank-1S'!$AF:$AF,$O43,'Bank-1S'!$X:$X,$F43),SUMIFS('Bank-1S'!$AE:$AE,'Bank-1S'!$J:$J,AA$8,'Bank-1S'!$AF:$AF,$O43,'Bank-1S'!$X:$X,$F43))</f>
        <v>0</v>
      </c>
      <c r="AB43" s="99">
        <f>IF(AB$7&lt;&gt;"",SUMIFS('Bank-1S'!$AE:$AE,'Bank-1S'!$J:$J,"&gt;="&amp;AB$7,'Bank-1S'!$J:$J,"&lt;="&amp;AB$8,'Bank-1S'!$AF:$AF,$O43,'Bank-1S'!$X:$X,$F43),SUMIFS('Bank-1S'!$AE:$AE,'Bank-1S'!$J:$J,AB$8,'Bank-1S'!$AF:$AF,$O43,'Bank-1S'!$X:$X,$F43))</f>
        <v>0</v>
      </c>
      <c r="AC43" s="99">
        <f>IF(AC$7&lt;&gt;"",SUMIFS('Bank-1S'!$AE:$AE,'Bank-1S'!$J:$J,"&gt;="&amp;AC$7,'Bank-1S'!$J:$J,"&lt;="&amp;AC$8,'Bank-1S'!$AF:$AF,$O43,'Bank-1S'!$X:$X,$F43),SUMIFS('Bank-1S'!$AE:$AE,'Bank-1S'!$J:$J,AC$8,'Bank-1S'!$AF:$AF,$O43,'Bank-1S'!$X:$X,$F43))</f>
        <v>0</v>
      </c>
      <c r="AD43" s="99">
        <f>IF(AD$7&lt;&gt;"",SUMIFS('Bank-1S'!$AE:$AE,'Bank-1S'!$J:$J,"&gt;="&amp;AD$7,'Bank-1S'!$J:$J,"&lt;="&amp;AD$8,'Bank-1S'!$AF:$AF,$O43,'Bank-1S'!$X:$X,$F43),SUMIFS('Bank-1S'!$AE:$AE,'Bank-1S'!$J:$J,AD$8,'Bank-1S'!$AF:$AF,$O43,'Bank-1S'!$X:$X,$F43))</f>
        <v>0</v>
      </c>
      <c r="AE43" s="99">
        <f>IF(AE$7&lt;&gt;"",SUMIFS('Bank-1S'!$AE:$AE,'Bank-1S'!$J:$J,"&gt;="&amp;AE$7,'Bank-1S'!$J:$J,"&lt;="&amp;AE$8,'Bank-1S'!$AF:$AF,$O43,'Bank-1S'!$X:$X,$F43),SUMIFS('Bank-1S'!$AE:$AE,'Bank-1S'!$J:$J,AE$8,'Bank-1S'!$AF:$AF,$O43,'Bank-1S'!$X:$X,$F43))</f>
        <v>0</v>
      </c>
      <c r="AF43" s="99">
        <f>IF(AF$7&lt;&gt;"",SUMIFS('Bank-1S'!$AE:$AE,'Bank-1S'!$J:$J,"&gt;="&amp;AF$7,'Bank-1S'!$J:$J,"&lt;="&amp;AF$8,'Bank-1S'!$AF:$AF,$O43,'Bank-1S'!$X:$X,$F43),SUMIFS('Bank-1S'!$AE:$AE,'Bank-1S'!$J:$J,AF$8,'Bank-1S'!$AF:$AF,$O43,'Bank-1S'!$X:$X,$F43))</f>
        <v>0</v>
      </c>
      <c r="AG43" s="99">
        <f>IF(AG$7&lt;&gt;"",SUMIFS('Bank-1S'!$AE:$AE,'Bank-1S'!$J:$J,"&gt;="&amp;AG$7,'Bank-1S'!$J:$J,"&lt;="&amp;AG$8,'Bank-1S'!$AF:$AF,$O43,'Bank-1S'!$X:$X,$F43),SUMIFS('Bank-1S'!$AE:$AE,'Bank-1S'!$J:$J,AG$8,'Bank-1S'!$AF:$AF,$O43,'Bank-1S'!$X:$X,$F43))</f>
        <v>0</v>
      </c>
      <c r="AH43" s="99">
        <f>IF(AH$7&lt;&gt;"",SUMIFS('Bank-1S'!$AE:$AE,'Bank-1S'!$J:$J,"&gt;="&amp;AH$7,'Bank-1S'!$J:$J,"&lt;="&amp;AH$8,'Bank-1S'!$AF:$AF,$O43,'Bank-1S'!$X:$X,$F43),SUMIFS('Bank-1S'!$AE:$AE,'Bank-1S'!$J:$J,AH$8,'Bank-1S'!$AF:$AF,$O43,'Bank-1S'!$X:$X,$F43))</f>
        <v>0</v>
      </c>
      <c r="AI43" s="99">
        <f>IF(AI$7&lt;&gt;"",SUMIFS('Bank-1S'!$AE:$AE,'Bank-1S'!$J:$J,"&gt;="&amp;AI$7,'Bank-1S'!$J:$J,"&lt;="&amp;AI$8,'Bank-1S'!$AF:$AF,$O43,'Bank-1S'!$X:$X,$F43),SUMIFS('Bank-1S'!$AE:$AE,'Bank-1S'!$J:$J,AI$8,'Bank-1S'!$AF:$AF,$O43,'Bank-1S'!$X:$X,$F43))</f>
        <v>0</v>
      </c>
      <c r="AJ43" s="99">
        <f>IF(AJ$7&lt;&gt;"",SUMIFS('Bank-1S'!$AE:$AE,'Bank-1S'!$J:$J,"&gt;="&amp;AJ$7,'Bank-1S'!$J:$J,"&lt;="&amp;AJ$8,'Bank-1S'!$AF:$AF,$O43,'Bank-1S'!$X:$X,$F43),SUMIFS('Bank-1S'!$AE:$AE,'Bank-1S'!$J:$J,AJ$8,'Bank-1S'!$AF:$AF,$O43,'Bank-1S'!$X:$X,$F43))</f>
        <v>0</v>
      </c>
      <c r="AK43" s="99">
        <f>IF(AK$7&lt;&gt;"",SUMIFS('Bank-1S'!$AE:$AE,'Bank-1S'!$J:$J,"&gt;="&amp;AK$7,'Bank-1S'!$J:$J,"&lt;="&amp;AK$8,'Bank-1S'!$AF:$AF,$O43,'Bank-1S'!$X:$X,$F43),SUMIFS('Bank-1S'!$AE:$AE,'Bank-1S'!$J:$J,AK$8,'Bank-1S'!$AF:$AF,$O43,'Bank-1S'!$X:$X,$F43))</f>
        <v>0</v>
      </c>
      <c r="AL43" s="99">
        <f>IF(AL$7&lt;&gt;"",SUMIFS('Bank-1S'!$AE:$AE,'Bank-1S'!$J:$J,"&gt;="&amp;AL$7,'Bank-1S'!$J:$J,"&lt;="&amp;AL$8,'Bank-1S'!$AF:$AF,$O43,'Bank-1S'!$X:$X,$F43),SUMIFS('Bank-1S'!$AE:$AE,'Bank-1S'!$J:$J,AL$8,'Bank-1S'!$AF:$AF,$O43,'Bank-1S'!$X:$X,$F43))</f>
        <v>0</v>
      </c>
      <c r="AM43" s="99">
        <f>IF(AM$7&lt;&gt;"",SUMIFS('Bank-1S'!$AE:$AE,'Bank-1S'!$J:$J,"&gt;="&amp;AM$7,'Bank-1S'!$J:$J,"&lt;="&amp;AM$8,'Bank-1S'!$AF:$AF,$O43,'Bank-1S'!$X:$X,$F43),SUMIFS('Bank-1S'!$AE:$AE,'Bank-1S'!$J:$J,AM$8,'Bank-1S'!$AF:$AF,$O43,'Bank-1S'!$X:$X,$F43))</f>
        <v>0</v>
      </c>
      <c r="AN43" s="99">
        <f>IF(AN$7&lt;&gt;"",SUMIFS('Bank-1S'!$AE:$AE,'Bank-1S'!$J:$J,"&gt;="&amp;AN$7,'Bank-1S'!$J:$J,"&lt;="&amp;AN$8,'Bank-1S'!$AF:$AF,$O43,'Bank-1S'!$X:$X,$F43),SUMIFS('Bank-1S'!$AE:$AE,'Bank-1S'!$J:$J,AN$8,'Bank-1S'!$AF:$AF,$O43,'Bank-1S'!$X:$X,$F43))</f>
        <v>0</v>
      </c>
      <c r="AO43" s="99">
        <f>IF(AO$7&lt;&gt;"",SUMIFS('Bank-1S'!$AE:$AE,'Bank-1S'!$J:$J,"&gt;="&amp;AO$7,'Bank-1S'!$J:$J,"&lt;="&amp;AO$8,'Bank-1S'!$AF:$AF,$O43,'Bank-1S'!$X:$X,$F43),SUMIFS('Bank-1S'!$AE:$AE,'Bank-1S'!$J:$J,AO$8,'Bank-1S'!$AF:$AF,$O43,'Bank-1S'!$X:$X,$F43))</f>
        <v>0</v>
      </c>
      <c r="AP43" s="99">
        <f>IF(AP$7&lt;&gt;"",SUMIFS('Bank-1S'!$AE:$AE,'Bank-1S'!$J:$J,"&gt;="&amp;AP$7,'Bank-1S'!$J:$J,"&lt;="&amp;AP$8,'Bank-1S'!$AF:$AF,$O43,'Bank-1S'!$X:$X,$F43),SUMIFS('Bank-1S'!$AE:$AE,'Bank-1S'!$J:$J,AP$8,'Bank-1S'!$AF:$AF,$O43,'Bank-1S'!$X:$X,$F43))</f>
        <v>0</v>
      </c>
      <c r="AQ43" s="99">
        <f>IF(AQ$7&lt;&gt;"",SUMIFS('Bank-1S'!$AE:$AE,'Bank-1S'!$J:$J,"&gt;="&amp;AQ$7,'Bank-1S'!$J:$J,"&lt;="&amp;AQ$8,'Bank-1S'!$AF:$AF,$O43,'Bank-1S'!$X:$X,$F43),SUMIFS('Bank-1S'!$AE:$AE,'Bank-1S'!$J:$J,AQ$8,'Bank-1S'!$AF:$AF,$O43,'Bank-1S'!$X:$X,$F43))</f>
        <v>0</v>
      </c>
      <c r="AR43" s="99">
        <f>IF(AR$7&lt;&gt;"",SUMIFS('Bank-1S'!$AE:$AE,'Bank-1S'!$J:$J,"&gt;="&amp;AR$7,'Bank-1S'!$J:$J,"&lt;="&amp;AR$8,'Bank-1S'!$AF:$AF,$O43,'Bank-1S'!$X:$X,$F43),SUMIFS('Bank-1S'!$AE:$AE,'Bank-1S'!$J:$J,AR$8,'Bank-1S'!$AF:$AF,$O43,'Bank-1S'!$X:$X,$F43))</f>
        <v>0</v>
      </c>
      <c r="AS43" s="99">
        <f>IF(AS$7&lt;&gt;"",SUMIFS('Bank-1S'!$AE:$AE,'Bank-1S'!$J:$J,"&gt;="&amp;AS$7,'Bank-1S'!$J:$J,"&lt;="&amp;AS$8,'Bank-1S'!$AF:$AF,$O43,'Bank-1S'!$X:$X,$F43),SUMIFS('Bank-1S'!$AE:$AE,'Bank-1S'!$J:$J,AS$8,'Bank-1S'!$AF:$AF,$O43,'Bank-1S'!$X:$X,$F43))</f>
        <v>0</v>
      </c>
      <c r="AT43" s="99">
        <f>IF(AT$7&lt;&gt;"",SUMIFS('Bank-1S'!$AE:$AE,'Bank-1S'!$J:$J,"&gt;="&amp;AT$7,'Bank-1S'!$J:$J,"&lt;="&amp;AT$8,'Bank-1S'!$AF:$AF,$O43,'Bank-1S'!$X:$X,$F43),SUMIFS('Bank-1S'!$AE:$AE,'Bank-1S'!$J:$J,AT$8,'Bank-1S'!$AF:$AF,$O43,'Bank-1S'!$X:$X,$F43))</f>
        <v>0</v>
      </c>
      <c r="AU43" s="99">
        <f>IF(AU$7&lt;&gt;"",SUMIFS('Bank-1S'!$AE:$AE,'Bank-1S'!$J:$J,"&gt;="&amp;AU$7,'Bank-1S'!$J:$J,"&lt;="&amp;AU$8,'Bank-1S'!$AF:$AF,$O43,'Bank-1S'!$X:$X,$F43),SUMIFS('Bank-1S'!$AE:$AE,'Bank-1S'!$J:$J,AU$8,'Bank-1S'!$AF:$AF,$O43,'Bank-1S'!$X:$X,$F43))</f>
        <v>0</v>
      </c>
      <c r="AV43" s="99">
        <f>IF(AV$7&lt;&gt;"",SUMIFS('Bank-1S'!$AE:$AE,'Bank-1S'!$J:$J,"&gt;="&amp;AV$7,'Bank-1S'!$J:$J,"&lt;="&amp;AV$8,'Bank-1S'!$AF:$AF,$O43,'Bank-1S'!$X:$X,$F43),SUMIFS('Bank-1S'!$AE:$AE,'Bank-1S'!$J:$J,AV$8,'Bank-1S'!$AF:$AF,$O43,'Bank-1S'!$X:$X,$F43))</f>
        <v>0</v>
      </c>
      <c r="AW43" s="99">
        <f>IF(AW$7&lt;&gt;"",SUMIFS('Bank-1S'!$AE:$AE,'Bank-1S'!$J:$J,"&gt;="&amp;AW$7,'Bank-1S'!$J:$J,"&lt;="&amp;AW$8,'Bank-1S'!$AF:$AF,$O43,'Bank-1S'!$X:$X,$F43),SUMIFS('Bank-1S'!$AE:$AE,'Bank-1S'!$J:$J,AW$8,'Bank-1S'!$AF:$AF,$O43,'Bank-1S'!$X:$X,$F43))</f>
        <v>0</v>
      </c>
      <c r="AX43" s="99">
        <f>IF(AX$7&lt;&gt;"",SUMIFS('Bank-1S'!$AE:$AE,'Bank-1S'!$J:$J,"&gt;="&amp;AX$7,'Bank-1S'!$J:$J,"&lt;="&amp;AX$8,'Bank-1S'!$AF:$AF,$O43,'Bank-1S'!$X:$X,$F43),SUMIFS('Bank-1S'!$AE:$AE,'Bank-1S'!$J:$J,AX$8,'Bank-1S'!$AF:$AF,$O43,'Bank-1S'!$X:$X,$F43))</f>
        <v>0</v>
      </c>
      <c r="AY43" s="99">
        <f>IF(AY$7&lt;&gt;"",SUMIFS('Bank-1S'!$AE:$AE,'Bank-1S'!$J:$J,"&gt;="&amp;AY$7,'Bank-1S'!$J:$J,"&lt;="&amp;AY$8,'Bank-1S'!$AF:$AF,$O43,'Bank-1S'!$X:$X,$F43),SUMIFS('Bank-1S'!$AE:$AE,'Bank-1S'!$J:$J,AY$8,'Bank-1S'!$AF:$AF,$O43,'Bank-1S'!$X:$X,$F43))</f>
        <v>0</v>
      </c>
      <c r="AZ43" s="99">
        <f>IF(AZ$7&lt;&gt;"",SUMIFS('Bank-1S'!$AE:$AE,'Bank-1S'!$J:$J,"&gt;="&amp;AZ$7,'Bank-1S'!$J:$J,"&lt;="&amp;AZ$8,'Bank-1S'!$AF:$AF,$O43,'Bank-1S'!$X:$X,$F43),SUMIFS('Bank-1S'!$AE:$AE,'Bank-1S'!$J:$J,AZ$8,'Bank-1S'!$AF:$AF,$O43,'Bank-1S'!$X:$X,$F43))</f>
        <v>0</v>
      </c>
      <c r="BA43" s="99">
        <f>IF(BA$7&lt;&gt;"",SUMIFS('Bank-1S'!$AE:$AE,'Bank-1S'!$J:$J,"&gt;="&amp;BA$7,'Bank-1S'!$J:$J,"&lt;="&amp;BA$8,'Bank-1S'!$AF:$AF,$O43,'Bank-1S'!$X:$X,$F43),SUMIFS('Bank-1S'!$AE:$AE,'Bank-1S'!$J:$J,BA$8,'Bank-1S'!$AF:$AF,$O43,'Bank-1S'!$X:$X,$F43))</f>
        <v>0</v>
      </c>
      <c r="BB43" s="99">
        <f>IF(BB$7&lt;&gt;"",SUMIFS('Bank-1S'!$AE:$AE,'Bank-1S'!$J:$J,"&gt;="&amp;BB$7,'Bank-1S'!$J:$J,"&lt;="&amp;BB$8,'Bank-1S'!$AF:$AF,$O43,'Bank-1S'!$X:$X,$F43),SUMIFS('Bank-1S'!$AE:$AE,'Bank-1S'!$J:$J,BB$8,'Bank-1S'!$AF:$AF,$O43,'Bank-1S'!$X:$X,$F43))</f>
        <v>0</v>
      </c>
      <c r="BC43" s="99">
        <f>IF(BC$7&lt;&gt;"",SUMIFS('Bank-1S'!$AE:$AE,'Bank-1S'!$J:$J,"&gt;="&amp;BC$7,'Bank-1S'!$J:$J,"&lt;="&amp;BC$8,'Bank-1S'!$AF:$AF,$O43,'Bank-1S'!$X:$X,$F43),SUMIFS('Bank-1S'!$AE:$AE,'Bank-1S'!$J:$J,BC$8,'Bank-1S'!$AF:$AF,$O43,'Bank-1S'!$X:$X,$F43))</f>
        <v>0</v>
      </c>
      <c r="BD43" s="99">
        <f>IF(BD$7&lt;&gt;"",SUMIFS('Bank-1S'!$AE:$AE,'Bank-1S'!$J:$J,"&gt;="&amp;BD$7,'Bank-1S'!$J:$J,"&lt;="&amp;BD$8,'Bank-1S'!$AF:$AF,$O43,'Bank-1S'!$X:$X,$F43),SUMIFS('Bank-1S'!$AE:$AE,'Bank-1S'!$J:$J,BD$8,'Bank-1S'!$AF:$AF,$O43,'Bank-1S'!$X:$X,$F43))</f>
        <v>0</v>
      </c>
      <c r="BE43" s="99">
        <f>IF(BE$7&lt;&gt;"",SUMIFS('Bank-1S'!$AE:$AE,'Bank-1S'!$J:$J,"&gt;="&amp;BE$7,'Bank-1S'!$J:$J,"&lt;="&amp;BE$8,'Bank-1S'!$AF:$AF,$O43,'Bank-1S'!$X:$X,$F43),SUMIFS('Bank-1S'!$AE:$AE,'Bank-1S'!$J:$J,BE$8,'Bank-1S'!$AF:$AF,$O43,'Bank-1S'!$X:$X,$F43))</f>
        <v>0</v>
      </c>
      <c r="BF43" s="99">
        <f>IF(BF$7&lt;&gt;"",SUMIFS('Bank-1S'!$AE:$AE,'Bank-1S'!$J:$J,"&gt;="&amp;BF$7,'Bank-1S'!$J:$J,"&lt;="&amp;BF$8,'Bank-1S'!$AF:$AF,$O43,'Bank-1S'!$X:$X,$F43),SUMIFS('Bank-1S'!$AE:$AE,'Bank-1S'!$J:$J,BF$8,'Bank-1S'!$AF:$AF,$O43,'Bank-1S'!$X:$X,$F43))</f>
        <v>0</v>
      </c>
      <c r="BG43" s="99">
        <f>IF(BG$7&lt;&gt;"",SUMIFS('Bank-1S'!$AE:$AE,'Bank-1S'!$J:$J,"&gt;="&amp;BG$7,'Bank-1S'!$J:$J,"&lt;="&amp;BG$8,'Bank-1S'!$AF:$AF,$O43,'Bank-1S'!$X:$X,$F43),SUMIFS('Bank-1S'!$AE:$AE,'Bank-1S'!$J:$J,BG$8,'Bank-1S'!$AF:$AF,$O43,'Bank-1S'!$X:$X,$F43))</f>
        <v>0</v>
      </c>
      <c r="BH43" s="99">
        <f>IF(BH$7&lt;&gt;"",SUMIFS('Bank-1S'!$AE:$AE,'Bank-1S'!$J:$J,"&gt;="&amp;BH$7,'Bank-1S'!$J:$J,"&lt;="&amp;BH$8,'Bank-1S'!$AF:$AF,$O43,'Bank-1S'!$X:$X,$F43),SUMIFS('Bank-1S'!$AE:$AE,'Bank-1S'!$J:$J,BH$8,'Bank-1S'!$AF:$AF,$O43,'Bank-1S'!$X:$X,$F43))</f>
        <v>0</v>
      </c>
      <c r="BI43" s="99">
        <f>IF(BI$7&lt;&gt;"",SUMIFS('Bank-1S'!$AE:$AE,'Bank-1S'!$J:$J,"&gt;="&amp;BI$7,'Bank-1S'!$J:$J,"&lt;="&amp;BI$8,'Bank-1S'!$AF:$AF,$O43,'Bank-1S'!$X:$X,$F43),SUMIFS('Bank-1S'!$AE:$AE,'Bank-1S'!$J:$J,BI$8,'Bank-1S'!$AF:$AF,$O43,'Bank-1S'!$X:$X,$F43))</f>
        <v>0</v>
      </c>
      <c r="BJ43" s="99">
        <f>IF(BJ$7&lt;&gt;"",SUMIFS('Bank-1S'!$AE:$AE,'Bank-1S'!$J:$J,"&gt;="&amp;BJ$7,'Bank-1S'!$J:$J,"&lt;="&amp;BJ$8,'Bank-1S'!$AF:$AF,$O43,'Bank-1S'!$X:$X,$F43),SUMIFS('Bank-1S'!$AE:$AE,'Bank-1S'!$J:$J,BJ$8,'Bank-1S'!$AF:$AF,$O43,'Bank-1S'!$X:$X,$F43))</f>
        <v>0</v>
      </c>
      <c r="BK43" s="99">
        <f>IF(BK$7&lt;&gt;"",SUMIFS('Bank-1S'!$AE:$AE,'Bank-1S'!$J:$J,"&gt;="&amp;BK$7,'Bank-1S'!$J:$J,"&lt;="&amp;BK$8,'Bank-1S'!$AF:$AF,$O43,'Bank-1S'!$X:$X,$F43),SUMIFS('Bank-1S'!$AE:$AE,'Bank-1S'!$J:$J,BK$8,'Bank-1S'!$AF:$AF,$O43,'Bank-1S'!$X:$X,$F43))</f>
        <v>0</v>
      </c>
      <c r="BL43" s="99">
        <f>IF(BL$7&lt;&gt;"",SUMIFS('Bank-1S'!$AE:$AE,'Bank-1S'!$J:$J,"&gt;="&amp;BL$7,'Bank-1S'!$J:$J,"&lt;="&amp;BL$8,'Bank-1S'!$AF:$AF,$O43,'Bank-1S'!$X:$X,$F43),SUMIFS('Bank-1S'!$AE:$AE,'Bank-1S'!$J:$J,BL$8,'Bank-1S'!$AF:$AF,$O43,'Bank-1S'!$X:$X,$F43))</f>
        <v>0</v>
      </c>
      <c r="BM43" s="99">
        <f>IF(BM$7&lt;&gt;"",SUMIFS('Bank-1S'!$AE:$AE,'Bank-1S'!$J:$J,"&gt;="&amp;BM$7,'Bank-1S'!$J:$J,"&lt;="&amp;BM$8,'Bank-1S'!$AF:$AF,$O43,'Bank-1S'!$X:$X,$F43),SUMIFS('Bank-1S'!$AE:$AE,'Bank-1S'!$J:$J,BM$8,'Bank-1S'!$AF:$AF,$O43,'Bank-1S'!$X:$X,$F43))</f>
        <v>0</v>
      </c>
      <c r="BN43" s="99">
        <f>IF(BN$7&lt;&gt;"",SUMIFS('Bank-1S'!$AE:$AE,'Bank-1S'!$J:$J,"&gt;="&amp;BN$7,'Bank-1S'!$J:$J,"&lt;="&amp;BN$8,'Bank-1S'!$AF:$AF,$O43,'Bank-1S'!$X:$X,$F43),SUMIFS('Bank-1S'!$AE:$AE,'Bank-1S'!$J:$J,BN$8,'Bank-1S'!$AF:$AF,$O43,'Bank-1S'!$X:$X,$F43))</f>
        <v>0</v>
      </c>
      <c r="BO43" s="99">
        <f>IF(BO$7&lt;&gt;"",SUMIFS('Bank-1S'!$AE:$AE,'Bank-1S'!$J:$J,"&gt;="&amp;BO$7,'Bank-1S'!$J:$J,"&lt;="&amp;BO$8,'Bank-1S'!$AF:$AF,$O43,'Bank-1S'!$X:$X,$F43),SUMIFS('Bank-1S'!$AE:$AE,'Bank-1S'!$J:$J,BO$8,'Bank-1S'!$AF:$AF,$O43,'Bank-1S'!$X:$X,$F43))</f>
        <v>0</v>
      </c>
      <c r="BP43" s="99">
        <f>IF(BP$7&lt;&gt;"",SUMIFS('Bank-1S'!$AE:$AE,'Bank-1S'!$J:$J,"&gt;="&amp;BP$7,'Bank-1S'!$J:$J,"&lt;="&amp;BP$8,'Bank-1S'!$AF:$AF,$O43,'Bank-1S'!$X:$X,$F43),SUMIFS('Bank-1S'!$AE:$AE,'Bank-1S'!$J:$J,BP$8,'Bank-1S'!$AF:$AF,$O43,'Bank-1S'!$X:$X,$F43))</f>
        <v>0</v>
      </c>
      <c r="BQ43" s="99">
        <f>IF(BQ$7&lt;&gt;"",SUMIFS('Bank-1S'!$AE:$AE,'Bank-1S'!$J:$J,"&gt;="&amp;BQ$7,'Bank-1S'!$J:$J,"&lt;="&amp;BQ$8,'Bank-1S'!$AF:$AF,$O43,'Bank-1S'!$X:$X,$F43),SUMIFS('Bank-1S'!$AE:$AE,'Bank-1S'!$J:$J,BQ$8,'Bank-1S'!$AF:$AF,$O43,'Bank-1S'!$X:$X,$F43))</f>
        <v>0</v>
      </c>
      <c r="BR43" s="99">
        <f>IF(BR$7&lt;&gt;"",SUMIFS('Bank-1S'!$AE:$AE,'Bank-1S'!$J:$J,"&gt;="&amp;BR$7,'Bank-1S'!$J:$J,"&lt;="&amp;BR$8,'Bank-1S'!$AF:$AF,$O43,'Bank-1S'!$X:$X,$F43),SUMIFS('Bank-1S'!$AE:$AE,'Bank-1S'!$J:$J,BR$8,'Bank-1S'!$AF:$AF,$O43,'Bank-1S'!$X:$X,$F43))</f>
        <v>0</v>
      </c>
      <c r="BS43" s="99">
        <f>IF(BS$7&lt;&gt;"",SUMIFS('Bank-1S'!$AE:$AE,'Bank-1S'!$J:$J,"&gt;="&amp;BS$7,'Bank-1S'!$J:$J,"&lt;="&amp;BS$8,'Bank-1S'!$AF:$AF,$O43,'Bank-1S'!$X:$X,$F43),SUMIFS('Bank-1S'!$AE:$AE,'Bank-1S'!$J:$J,BS$8,'Bank-1S'!$AF:$AF,$O43,'Bank-1S'!$X:$X,$F43))</f>
        <v>0</v>
      </c>
      <c r="BT43" s="99">
        <f>IF(BT$7&lt;&gt;"",SUMIFS('Bank-1S'!$AE:$AE,'Bank-1S'!$J:$J,"&gt;="&amp;BT$7,'Bank-1S'!$J:$J,"&lt;="&amp;BT$8,'Bank-1S'!$AF:$AF,$O43,'Bank-1S'!$X:$X,$F43),SUMIFS('Bank-1S'!$AE:$AE,'Bank-1S'!$J:$J,BT$8,'Bank-1S'!$AF:$AF,$O43,'Bank-1S'!$X:$X,$F43))</f>
        <v>0</v>
      </c>
      <c r="BU43" s="99">
        <f>IF(BU$7&lt;&gt;"",SUMIFS('Bank-1S'!$AE:$AE,'Bank-1S'!$J:$J,"&gt;="&amp;BU$7,'Bank-1S'!$J:$J,"&lt;="&amp;BU$8,'Bank-1S'!$AF:$AF,$O43,'Bank-1S'!$X:$X,$F43),SUMIFS('Bank-1S'!$AE:$AE,'Bank-1S'!$J:$J,BU$8,'Bank-1S'!$AF:$AF,$O43,'Bank-1S'!$X:$X,$F43))</f>
        <v>0</v>
      </c>
      <c r="BV43" s="99">
        <f>IF(BV$7&lt;&gt;"",SUMIFS('Bank-1S'!$AE:$AE,'Bank-1S'!$J:$J,"&gt;="&amp;BV$7,'Bank-1S'!$J:$J,"&lt;="&amp;BV$8,'Bank-1S'!$AF:$AF,$O43,'Bank-1S'!$X:$X,$F43),SUMIFS('Bank-1S'!$AE:$AE,'Bank-1S'!$J:$J,BV$8,'Bank-1S'!$AF:$AF,$O43,'Bank-1S'!$X:$X,$F43))</f>
        <v>0</v>
      </c>
      <c r="BW43" s="99">
        <f>IF(BW$7&lt;&gt;"",SUMIFS('Bank-1S'!$AE:$AE,'Bank-1S'!$J:$J,"&gt;="&amp;BW$7,'Bank-1S'!$J:$J,"&lt;="&amp;BW$8,'Bank-1S'!$AF:$AF,$O43,'Bank-1S'!$X:$X,$F43),SUMIFS('Bank-1S'!$AE:$AE,'Bank-1S'!$J:$J,BW$8,'Bank-1S'!$AF:$AF,$O43,'Bank-1S'!$X:$X,$F43))</f>
        <v>0</v>
      </c>
      <c r="BX43" s="99">
        <f>IF(BX$7&lt;&gt;"",SUMIFS('Bank-1S'!$AE:$AE,'Bank-1S'!$J:$J,"&gt;="&amp;BX$7,'Bank-1S'!$J:$J,"&lt;="&amp;BX$8,'Bank-1S'!$AF:$AF,$O43,'Bank-1S'!$X:$X,$F43),SUMIFS('Bank-1S'!$AE:$AE,'Bank-1S'!$J:$J,BX$8,'Bank-1S'!$AF:$AF,$O43,'Bank-1S'!$X:$X,$F43))</f>
        <v>0</v>
      </c>
      <c r="BY43" s="99">
        <f>IF(BY$7&lt;&gt;"",SUMIFS('Bank-1S'!$AE:$AE,'Bank-1S'!$J:$J,"&gt;="&amp;BY$7,'Bank-1S'!$J:$J,"&lt;="&amp;BY$8,'Bank-1S'!$AF:$AF,$O43,'Bank-1S'!$X:$X,$F43),SUMIFS('Bank-1S'!$AE:$AE,'Bank-1S'!$J:$J,BY$8,'Bank-1S'!$AF:$AF,$O43,'Bank-1S'!$X:$X,$F43))</f>
        <v>0</v>
      </c>
      <c r="BZ43" s="99">
        <f>IF(BZ$7&lt;&gt;"",SUMIFS('Bank-1S'!$AE:$AE,'Bank-1S'!$J:$J,"&gt;="&amp;BZ$7,'Bank-1S'!$J:$J,"&lt;="&amp;BZ$8,'Bank-1S'!$AF:$AF,$O43,'Bank-1S'!$X:$X,$F43),SUMIFS('Bank-1S'!$AE:$AE,'Bank-1S'!$J:$J,BZ$8,'Bank-1S'!$AF:$AF,$O43,'Bank-1S'!$X:$X,$F43))</f>
        <v>0</v>
      </c>
      <c r="CA43" s="99">
        <f>IF(CA$7&lt;&gt;"",SUMIFS('Bank-1S'!$AE:$AE,'Bank-1S'!$J:$J,"&gt;="&amp;CA$7,'Bank-1S'!$J:$J,"&lt;="&amp;CA$8,'Bank-1S'!$AF:$AF,$O43,'Bank-1S'!$X:$X,$F43),SUMIFS('Bank-1S'!$AE:$AE,'Bank-1S'!$J:$J,CA$8,'Bank-1S'!$AF:$AF,$O43,'Bank-1S'!$X:$X,$F43))</f>
        <v>0</v>
      </c>
      <c r="CB43" s="99">
        <f>IF(CB$7&lt;&gt;"",SUMIFS('Bank-1S'!$AE:$AE,'Bank-1S'!$J:$J,"&gt;="&amp;CB$7,'Bank-1S'!$J:$J,"&lt;="&amp;CB$8,'Bank-1S'!$AF:$AF,$O43,'Bank-1S'!$X:$X,$F43),SUMIFS('Bank-1S'!$AE:$AE,'Bank-1S'!$J:$J,CB$8,'Bank-1S'!$AF:$AF,$O43,'Bank-1S'!$X:$X,$F43))</f>
        <v>0</v>
      </c>
      <c r="CC43" s="99">
        <f>IF(CC$7&lt;&gt;"",SUMIFS('Bank-1S'!$AE:$AE,'Bank-1S'!$J:$J,"&gt;="&amp;CC$7,'Bank-1S'!$J:$J,"&lt;="&amp;CC$8,'Bank-1S'!$AF:$AF,$O43,'Bank-1S'!$X:$X,$F43),SUMIFS('Bank-1S'!$AE:$AE,'Bank-1S'!$J:$J,CC$8,'Bank-1S'!$AF:$AF,$O43,'Bank-1S'!$X:$X,$F43))</f>
        <v>0</v>
      </c>
      <c r="CD43" s="99">
        <f>IF(CD$7&lt;&gt;"",SUMIFS('Bank-1S'!$AE:$AE,'Bank-1S'!$J:$J,"&gt;="&amp;CD$7,'Bank-1S'!$J:$J,"&lt;="&amp;CD$8,'Bank-1S'!$AF:$AF,$O43,'Bank-1S'!$X:$X,$F43),SUMIFS('Bank-1S'!$AE:$AE,'Bank-1S'!$J:$J,CD$8,'Bank-1S'!$AF:$AF,$O43,'Bank-1S'!$X:$X,$F43))</f>
        <v>0</v>
      </c>
      <c r="CE43" s="99">
        <f>IF(CE$7&lt;&gt;"",SUMIFS('Bank-1S'!$AE:$AE,'Bank-1S'!$J:$J,"&gt;="&amp;CE$7,'Bank-1S'!$J:$J,"&lt;="&amp;CE$8,'Bank-1S'!$AF:$AF,$O43,'Bank-1S'!$X:$X,$F43),SUMIFS('Bank-1S'!$AE:$AE,'Bank-1S'!$J:$J,CE$8,'Bank-1S'!$AF:$AF,$O43,'Bank-1S'!$X:$X,$F43))</f>
        <v>0</v>
      </c>
      <c r="CF43" s="99">
        <f>IF(CF$7&lt;&gt;"",SUMIFS('Bank-1S'!$AE:$AE,'Bank-1S'!$J:$J,"&gt;="&amp;CF$7,'Bank-1S'!$J:$J,"&lt;="&amp;CF$8,'Bank-1S'!$AF:$AF,$O43,'Bank-1S'!$X:$X,$F43),SUMIFS('Bank-1S'!$AE:$AE,'Bank-1S'!$J:$J,CF$8,'Bank-1S'!$AF:$AF,$O43,'Bank-1S'!$X:$X,$F43))</f>
        <v>0</v>
      </c>
      <c r="CG43" s="99">
        <f>IF(CG$7&lt;&gt;"",SUMIFS('Bank-1S'!$AE:$AE,'Bank-1S'!$J:$J,"&gt;="&amp;CG$7,'Bank-1S'!$J:$J,"&lt;="&amp;CG$8,'Bank-1S'!$AF:$AF,$O43,'Bank-1S'!$X:$X,$F43),SUMIFS('Bank-1S'!$AE:$AE,'Bank-1S'!$J:$J,CG$8,'Bank-1S'!$AF:$AF,$O43,'Bank-1S'!$X:$X,$F43))</f>
        <v>0</v>
      </c>
      <c r="CH43" s="99">
        <f>IF(CH$7&lt;&gt;"",SUMIFS('Bank-1S'!$AE:$AE,'Bank-1S'!$J:$J,"&gt;="&amp;CH$7,'Bank-1S'!$J:$J,"&lt;="&amp;CH$8,'Bank-1S'!$AF:$AF,$O43,'Bank-1S'!$X:$X,$F43),SUMIFS('Bank-1S'!$AE:$AE,'Bank-1S'!$J:$J,CH$8,'Bank-1S'!$AF:$AF,$O43,'Bank-1S'!$X:$X,$F43))</f>
        <v>0</v>
      </c>
      <c r="CI43" s="99">
        <f>IF(CI$7&lt;&gt;"",SUMIFS('Bank-1S'!$AE:$AE,'Bank-1S'!$J:$J,"&gt;="&amp;CI$7,'Bank-1S'!$J:$J,"&lt;="&amp;CI$8,'Bank-1S'!$AF:$AF,$O43,'Bank-1S'!$X:$X,$F43),SUMIFS('Bank-1S'!$AE:$AE,'Bank-1S'!$J:$J,CI$8,'Bank-1S'!$AF:$AF,$O43,'Bank-1S'!$X:$X,$F43))</f>
        <v>0</v>
      </c>
      <c r="CJ43" s="99">
        <f>IF(CJ$7&lt;&gt;"",SUMIFS('Bank-1S'!$AE:$AE,'Bank-1S'!$J:$J,"&gt;="&amp;CJ$7,'Bank-1S'!$J:$J,"&lt;="&amp;CJ$8,'Bank-1S'!$AF:$AF,$O43,'Bank-1S'!$X:$X,$F43),SUMIFS('Bank-1S'!$AE:$AE,'Bank-1S'!$J:$J,CJ$8,'Bank-1S'!$AF:$AF,$O43,'Bank-1S'!$X:$X,$F43))</f>
        <v>0</v>
      </c>
      <c r="CK43" s="99">
        <f>IF(CK$7&lt;&gt;"",SUMIFS('Bank-1S'!$AE:$AE,'Bank-1S'!$J:$J,"&gt;="&amp;CK$7,'Bank-1S'!$J:$J,"&lt;="&amp;CK$8,'Bank-1S'!$AF:$AF,$O43,'Bank-1S'!$X:$X,$F43),SUMIFS('Bank-1S'!$AE:$AE,'Bank-1S'!$J:$J,CK$8,'Bank-1S'!$AF:$AF,$O43,'Bank-1S'!$X:$X,$F43))</f>
        <v>0</v>
      </c>
      <c r="CL43" s="99">
        <f>IF(CL$7&lt;&gt;"",SUMIFS('Bank-1S'!$AE:$AE,'Bank-1S'!$J:$J,"&gt;="&amp;CL$7,'Bank-1S'!$J:$J,"&lt;="&amp;CL$8,'Bank-1S'!$AF:$AF,$O43,'Bank-1S'!$X:$X,$F43),SUMIFS('Bank-1S'!$AE:$AE,'Bank-1S'!$J:$J,CL$8,'Bank-1S'!$AF:$AF,$O43,'Bank-1S'!$X:$X,$F43))</f>
        <v>0</v>
      </c>
      <c r="CM43" s="99">
        <f>IF(CM$7&lt;&gt;"",SUMIFS('Bank-1S'!$AE:$AE,'Bank-1S'!$J:$J,"&gt;="&amp;CM$7,'Bank-1S'!$J:$J,"&lt;="&amp;CM$8,'Bank-1S'!$AF:$AF,$O43,'Bank-1S'!$X:$X,$F43),SUMIFS('Bank-1S'!$AE:$AE,'Bank-1S'!$J:$J,CM$8,'Bank-1S'!$AF:$AF,$O43,'Bank-1S'!$X:$X,$F43))</f>
        <v>0</v>
      </c>
      <c r="CN43" s="99">
        <f>IF(CN$7&lt;&gt;"",SUMIFS('Bank-1S'!$AE:$AE,'Bank-1S'!$J:$J,"&gt;="&amp;CN$7,'Bank-1S'!$J:$J,"&lt;="&amp;CN$8,'Bank-1S'!$AF:$AF,$O43,'Bank-1S'!$X:$X,$F43),SUMIFS('Bank-1S'!$AE:$AE,'Bank-1S'!$J:$J,CN$8,'Bank-1S'!$AF:$AF,$O43,'Bank-1S'!$X:$X,$F43))</f>
        <v>0</v>
      </c>
      <c r="CO43" s="99">
        <f>IF(CO$7&lt;&gt;"",SUMIFS('Bank-1S'!$AE:$AE,'Bank-1S'!$J:$J,"&gt;="&amp;CO$7,'Bank-1S'!$J:$J,"&lt;="&amp;CO$8,'Bank-1S'!$AF:$AF,$O43,'Bank-1S'!$X:$X,$F43),SUMIFS('Bank-1S'!$AE:$AE,'Bank-1S'!$J:$J,CO$8,'Bank-1S'!$AF:$AF,$O43,'Bank-1S'!$X:$X,$F43))</f>
        <v>0</v>
      </c>
      <c r="CP43" s="99">
        <f>IF(CP$7&lt;&gt;"",SUMIFS('Bank-1S'!$AE:$AE,'Bank-1S'!$J:$J,"&gt;="&amp;CP$7,'Bank-1S'!$J:$J,"&lt;="&amp;CP$8,'Bank-1S'!$AF:$AF,$O43,'Bank-1S'!$X:$X,$F43),SUMIFS('Bank-1S'!$AE:$AE,'Bank-1S'!$J:$J,CP$8,'Bank-1S'!$AF:$AF,$O43,'Bank-1S'!$X:$X,$F43))</f>
        <v>0</v>
      </c>
      <c r="CQ43" s="99">
        <f>IF(CQ$7&lt;&gt;"",SUMIFS('Bank-1S'!$AE:$AE,'Bank-1S'!$J:$J,"&gt;="&amp;CQ$7,'Bank-1S'!$J:$J,"&lt;="&amp;CQ$8,'Bank-1S'!$AF:$AF,$O43,'Bank-1S'!$X:$X,$F43),SUMIFS('Bank-1S'!$AE:$AE,'Bank-1S'!$J:$J,CQ$8,'Bank-1S'!$AF:$AF,$O43,'Bank-1S'!$X:$X,$F43))</f>
        <v>0</v>
      </c>
      <c r="CR43" s="99">
        <f>IF(CR$7&lt;&gt;"",SUMIFS('Bank-1S'!$AE:$AE,'Bank-1S'!$J:$J,"&gt;="&amp;CR$7,'Bank-1S'!$J:$J,"&lt;="&amp;CR$8,'Bank-1S'!$AF:$AF,$O43,'Bank-1S'!$X:$X,$F43),SUMIFS('Bank-1S'!$AE:$AE,'Bank-1S'!$J:$J,CR$8,'Bank-1S'!$AF:$AF,$O43,'Bank-1S'!$X:$X,$F43))</f>
        <v>0</v>
      </c>
      <c r="CS43" s="99">
        <f>IF(CS$7&lt;&gt;"",SUMIFS('Bank-1S'!$AE:$AE,'Bank-1S'!$J:$J,"&gt;="&amp;CS$7,'Bank-1S'!$J:$J,"&lt;="&amp;CS$8,'Bank-1S'!$AF:$AF,$O43,'Bank-1S'!$X:$X,$F43),SUMIFS('Bank-1S'!$AE:$AE,'Bank-1S'!$J:$J,CS$8,'Bank-1S'!$AF:$AF,$O43,'Bank-1S'!$X:$X,$F43))</f>
        <v>0</v>
      </c>
      <c r="CT43" s="99">
        <f>IF(CT$7&lt;&gt;"",SUMIFS('Bank-1S'!$AE:$AE,'Bank-1S'!$J:$J,"&gt;="&amp;CT$7,'Bank-1S'!$J:$J,"&lt;="&amp;CT$8,'Bank-1S'!$AF:$AF,$O43,'Bank-1S'!$X:$X,$F43),SUMIFS('Bank-1S'!$AE:$AE,'Bank-1S'!$J:$J,CT$8,'Bank-1S'!$AF:$AF,$O43,'Bank-1S'!$X:$X,$F43))</f>
        <v>0</v>
      </c>
      <c r="CU43" s="99">
        <f>IF(CU$7&lt;&gt;"",SUMIFS('Bank-1S'!$AE:$AE,'Bank-1S'!$J:$J,"&gt;="&amp;CU$7,'Bank-1S'!$J:$J,"&lt;="&amp;CU$8,'Bank-1S'!$AF:$AF,$O43,'Bank-1S'!$X:$X,$F43),SUMIFS('Bank-1S'!$AE:$AE,'Bank-1S'!$J:$J,CU$8,'Bank-1S'!$AF:$AF,$O43,'Bank-1S'!$X:$X,$F43))</f>
        <v>0</v>
      </c>
    </row>
    <row r="44" spans="1:99" s="28" customFormat="1" ht="10.199999999999999" x14ac:dyDescent="0.2">
      <c r="A44" s="87"/>
      <c r="B44" s="87"/>
      <c r="C44" s="87"/>
      <c r="D44" s="87"/>
      <c r="E44" s="198">
        <v>1</v>
      </c>
      <c r="F44" s="101" t="str">
        <f>lists!$Z$28</f>
        <v>Оплаты расходов рекламы, маркетинга и продвижения</v>
      </c>
      <c r="G44" s="87"/>
      <c r="H44" s="87"/>
      <c r="I44" s="87"/>
      <c r="J44" s="87"/>
      <c r="K44" s="87"/>
      <c r="L44" s="87"/>
      <c r="M44" s="87"/>
      <c r="N44" s="86"/>
      <c r="O44" s="87" t="str">
        <f t="shared" si="22"/>
        <v>RUR</v>
      </c>
      <c r="P44" s="88"/>
      <c r="Q44" s="87"/>
      <c r="R44" s="260">
        <f t="shared" si="24"/>
        <v>0</v>
      </c>
      <c r="S44" s="87"/>
      <c r="T44" s="136"/>
      <c r="U44" s="137">
        <f t="shared" ref="U44:U67" si="26">SUM(W44:CV44)</f>
        <v>0</v>
      </c>
      <c r="V44" s="138"/>
      <c r="W44" s="168"/>
      <c r="X44" s="169">
        <f>IF(X$7&lt;&gt;"",SUMIFS('Bank-1S'!$AE:$AE,'Bank-1S'!$J:$J,"&gt;="&amp;X$7,'Bank-1S'!$J:$J,"&lt;="&amp;X$8,'Bank-1S'!$AF:$AF,$O44,'Bank-1S'!$X:$X,$F44),SUMIFS('Bank-1S'!$AE:$AE,'Bank-1S'!$J:$J,X$8,'Bank-1S'!$AF:$AF,$O44,'Bank-1S'!$X:$X,$F44))</f>
        <v>0</v>
      </c>
      <c r="Y44" s="99">
        <f>IF(Y$7&lt;&gt;"",SUMIFS('Bank-1S'!$AE:$AE,'Bank-1S'!$J:$J,"&gt;="&amp;Y$7,'Bank-1S'!$J:$J,"&lt;="&amp;Y$8,'Bank-1S'!$AF:$AF,$O44,'Bank-1S'!$X:$X,$F44),SUMIFS('Bank-1S'!$AE:$AE,'Bank-1S'!$J:$J,Y$8,'Bank-1S'!$AF:$AF,$O44,'Bank-1S'!$X:$X,$F44))</f>
        <v>0</v>
      </c>
      <c r="Z44" s="99">
        <f>IF(Z$7&lt;&gt;"",SUMIFS('Bank-1S'!$AE:$AE,'Bank-1S'!$J:$J,"&gt;="&amp;Z$7,'Bank-1S'!$J:$J,"&lt;="&amp;Z$8,'Bank-1S'!$AF:$AF,$O44,'Bank-1S'!$X:$X,$F44),SUMIFS('Bank-1S'!$AE:$AE,'Bank-1S'!$J:$J,Z$8,'Bank-1S'!$AF:$AF,$O44,'Bank-1S'!$X:$X,$F44))</f>
        <v>0</v>
      </c>
      <c r="AA44" s="99">
        <f>IF(AA$7&lt;&gt;"",SUMIFS('Bank-1S'!$AE:$AE,'Bank-1S'!$J:$J,"&gt;="&amp;AA$7,'Bank-1S'!$J:$J,"&lt;="&amp;AA$8,'Bank-1S'!$AF:$AF,$O44,'Bank-1S'!$X:$X,$F44),SUMIFS('Bank-1S'!$AE:$AE,'Bank-1S'!$J:$J,AA$8,'Bank-1S'!$AF:$AF,$O44,'Bank-1S'!$X:$X,$F44))</f>
        <v>0</v>
      </c>
      <c r="AB44" s="99">
        <f>IF(AB$7&lt;&gt;"",SUMIFS('Bank-1S'!$AE:$AE,'Bank-1S'!$J:$J,"&gt;="&amp;AB$7,'Bank-1S'!$J:$J,"&lt;="&amp;AB$8,'Bank-1S'!$AF:$AF,$O44,'Bank-1S'!$X:$X,$F44),SUMIFS('Bank-1S'!$AE:$AE,'Bank-1S'!$J:$J,AB$8,'Bank-1S'!$AF:$AF,$O44,'Bank-1S'!$X:$X,$F44))</f>
        <v>0</v>
      </c>
      <c r="AC44" s="99">
        <f>IF(AC$7&lt;&gt;"",SUMIFS('Bank-1S'!$AE:$AE,'Bank-1S'!$J:$J,"&gt;="&amp;AC$7,'Bank-1S'!$J:$J,"&lt;="&amp;AC$8,'Bank-1S'!$AF:$AF,$O44,'Bank-1S'!$X:$X,$F44),SUMIFS('Bank-1S'!$AE:$AE,'Bank-1S'!$J:$J,AC$8,'Bank-1S'!$AF:$AF,$O44,'Bank-1S'!$X:$X,$F44))</f>
        <v>0</v>
      </c>
      <c r="AD44" s="99">
        <f>IF(AD$7&lt;&gt;"",SUMIFS('Bank-1S'!$AE:$AE,'Bank-1S'!$J:$J,"&gt;="&amp;AD$7,'Bank-1S'!$J:$J,"&lt;="&amp;AD$8,'Bank-1S'!$AF:$AF,$O44,'Bank-1S'!$X:$X,$F44),SUMIFS('Bank-1S'!$AE:$AE,'Bank-1S'!$J:$J,AD$8,'Bank-1S'!$AF:$AF,$O44,'Bank-1S'!$X:$X,$F44))</f>
        <v>0</v>
      </c>
      <c r="AE44" s="99">
        <f>IF(AE$7&lt;&gt;"",SUMIFS('Bank-1S'!$AE:$AE,'Bank-1S'!$J:$J,"&gt;="&amp;AE$7,'Bank-1S'!$J:$J,"&lt;="&amp;AE$8,'Bank-1S'!$AF:$AF,$O44,'Bank-1S'!$X:$X,$F44),SUMIFS('Bank-1S'!$AE:$AE,'Bank-1S'!$J:$J,AE$8,'Bank-1S'!$AF:$AF,$O44,'Bank-1S'!$X:$X,$F44))</f>
        <v>0</v>
      </c>
      <c r="AF44" s="99">
        <f>IF(AF$7&lt;&gt;"",SUMIFS('Bank-1S'!$AE:$AE,'Bank-1S'!$J:$J,"&gt;="&amp;AF$7,'Bank-1S'!$J:$J,"&lt;="&amp;AF$8,'Bank-1S'!$AF:$AF,$O44,'Bank-1S'!$X:$X,$F44),SUMIFS('Bank-1S'!$AE:$AE,'Bank-1S'!$J:$J,AF$8,'Bank-1S'!$AF:$AF,$O44,'Bank-1S'!$X:$X,$F44))</f>
        <v>0</v>
      </c>
      <c r="AG44" s="99">
        <f>IF(AG$7&lt;&gt;"",SUMIFS('Bank-1S'!$AE:$AE,'Bank-1S'!$J:$J,"&gt;="&amp;AG$7,'Bank-1S'!$J:$J,"&lt;="&amp;AG$8,'Bank-1S'!$AF:$AF,$O44,'Bank-1S'!$X:$X,$F44),SUMIFS('Bank-1S'!$AE:$AE,'Bank-1S'!$J:$J,AG$8,'Bank-1S'!$AF:$AF,$O44,'Bank-1S'!$X:$X,$F44))</f>
        <v>0</v>
      </c>
      <c r="AH44" s="99">
        <f>IF(AH$7&lt;&gt;"",SUMIFS('Bank-1S'!$AE:$AE,'Bank-1S'!$J:$J,"&gt;="&amp;AH$7,'Bank-1S'!$J:$J,"&lt;="&amp;AH$8,'Bank-1S'!$AF:$AF,$O44,'Bank-1S'!$X:$X,$F44),SUMIFS('Bank-1S'!$AE:$AE,'Bank-1S'!$J:$J,AH$8,'Bank-1S'!$AF:$AF,$O44,'Bank-1S'!$X:$X,$F44))</f>
        <v>0</v>
      </c>
      <c r="AI44" s="99">
        <f>IF(AI$7&lt;&gt;"",SUMIFS('Bank-1S'!$AE:$AE,'Bank-1S'!$J:$J,"&gt;="&amp;AI$7,'Bank-1S'!$J:$J,"&lt;="&amp;AI$8,'Bank-1S'!$AF:$AF,$O44,'Bank-1S'!$X:$X,$F44),SUMIFS('Bank-1S'!$AE:$AE,'Bank-1S'!$J:$J,AI$8,'Bank-1S'!$AF:$AF,$O44,'Bank-1S'!$X:$X,$F44))</f>
        <v>0</v>
      </c>
      <c r="AJ44" s="99">
        <f>IF(AJ$7&lt;&gt;"",SUMIFS('Bank-1S'!$AE:$AE,'Bank-1S'!$J:$J,"&gt;="&amp;AJ$7,'Bank-1S'!$J:$J,"&lt;="&amp;AJ$8,'Bank-1S'!$AF:$AF,$O44,'Bank-1S'!$X:$X,$F44),SUMIFS('Bank-1S'!$AE:$AE,'Bank-1S'!$J:$J,AJ$8,'Bank-1S'!$AF:$AF,$O44,'Bank-1S'!$X:$X,$F44))</f>
        <v>0</v>
      </c>
      <c r="AK44" s="99">
        <f>IF(AK$7&lt;&gt;"",SUMIFS('Bank-1S'!$AE:$AE,'Bank-1S'!$J:$J,"&gt;="&amp;AK$7,'Bank-1S'!$J:$J,"&lt;="&amp;AK$8,'Bank-1S'!$AF:$AF,$O44,'Bank-1S'!$X:$X,$F44),SUMIFS('Bank-1S'!$AE:$AE,'Bank-1S'!$J:$J,AK$8,'Bank-1S'!$AF:$AF,$O44,'Bank-1S'!$X:$X,$F44))</f>
        <v>0</v>
      </c>
      <c r="AL44" s="99">
        <f>IF(AL$7&lt;&gt;"",SUMIFS('Bank-1S'!$AE:$AE,'Bank-1S'!$J:$J,"&gt;="&amp;AL$7,'Bank-1S'!$J:$J,"&lt;="&amp;AL$8,'Bank-1S'!$AF:$AF,$O44,'Bank-1S'!$X:$X,$F44),SUMIFS('Bank-1S'!$AE:$AE,'Bank-1S'!$J:$J,AL$8,'Bank-1S'!$AF:$AF,$O44,'Bank-1S'!$X:$X,$F44))</f>
        <v>0</v>
      </c>
      <c r="AM44" s="99">
        <f>IF(AM$7&lt;&gt;"",SUMIFS('Bank-1S'!$AE:$AE,'Bank-1S'!$J:$J,"&gt;="&amp;AM$7,'Bank-1S'!$J:$J,"&lt;="&amp;AM$8,'Bank-1S'!$AF:$AF,$O44,'Bank-1S'!$X:$X,$F44),SUMIFS('Bank-1S'!$AE:$AE,'Bank-1S'!$J:$J,AM$8,'Bank-1S'!$AF:$AF,$O44,'Bank-1S'!$X:$X,$F44))</f>
        <v>0</v>
      </c>
      <c r="AN44" s="99">
        <f>IF(AN$7&lt;&gt;"",SUMIFS('Bank-1S'!$AE:$AE,'Bank-1S'!$J:$J,"&gt;="&amp;AN$7,'Bank-1S'!$J:$J,"&lt;="&amp;AN$8,'Bank-1S'!$AF:$AF,$O44,'Bank-1S'!$X:$X,$F44),SUMIFS('Bank-1S'!$AE:$AE,'Bank-1S'!$J:$J,AN$8,'Bank-1S'!$AF:$AF,$O44,'Bank-1S'!$X:$X,$F44))</f>
        <v>0</v>
      </c>
      <c r="AO44" s="99">
        <f>IF(AO$7&lt;&gt;"",SUMIFS('Bank-1S'!$AE:$AE,'Bank-1S'!$J:$J,"&gt;="&amp;AO$7,'Bank-1S'!$J:$J,"&lt;="&amp;AO$8,'Bank-1S'!$AF:$AF,$O44,'Bank-1S'!$X:$X,$F44),SUMIFS('Bank-1S'!$AE:$AE,'Bank-1S'!$J:$J,AO$8,'Bank-1S'!$AF:$AF,$O44,'Bank-1S'!$X:$X,$F44))</f>
        <v>0</v>
      </c>
      <c r="AP44" s="99">
        <f>IF(AP$7&lt;&gt;"",SUMIFS('Bank-1S'!$AE:$AE,'Bank-1S'!$J:$J,"&gt;="&amp;AP$7,'Bank-1S'!$J:$J,"&lt;="&amp;AP$8,'Bank-1S'!$AF:$AF,$O44,'Bank-1S'!$X:$X,$F44),SUMIFS('Bank-1S'!$AE:$AE,'Bank-1S'!$J:$J,AP$8,'Bank-1S'!$AF:$AF,$O44,'Bank-1S'!$X:$X,$F44))</f>
        <v>0</v>
      </c>
      <c r="AQ44" s="99">
        <f>IF(AQ$7&lt;&gt;"",SUMIFS('Bank-1S'!$AE:$AE,'Bank-1S'!$J:$J,"&gt;="&amp;AQ$7,'Bank-1S'!$J:$J,"&lt;="&amp;AQ$8,'Bank-1S'!$AF:$AF,$O44,'Bank-1S'!$X:$X,$F44),SUMIFS('Bank-1S'!$AE:$AE,'Bank-1S'!$J:$J,AQ$8,'Bank-1S'!$AF:$AF,$O44,'Bank-1S'!$X:$X,$F44))</f>
        <v>0</v>
      </c>
      <c r="AR44" s="99">
        <f>IF(AR$7&lt;&gt;"",SUMIFS('Bank-1S'!$AE:$AE,'Bank-1S'!$J:$J,"&gt;="&amp;AR$7,'Bank-1S'!$J:$J,"&lt;="&amp;AR$8,'Bank-1S'!$AF:$AF,$O44,'Bank-1S'!$X:$X,$F44),SUMIFS('Bank-1S'!$AE:$AE,'Bank-1S'!$J:$J,AR$8,'Bank-1S'!$AF:$AF,$O44,'Bank-1S'!$X:$X,$F44))</f>
        <v>0</v>
      </c>
      <c r="AS44" s="99">
        <f>IF(AS$7&lt;&gt;"",SUMIFS('Bank-1S'!$AE:$AE,'Bank-1S'!$J:$J,"&gt;="&amp;AS$7,'Bank-1S'!$J:$J,"&lt;="&amp;AS$8,'Bank-1S'!$AF:$AF,$O44,'Bank-1S'!$X:$X,$F44),SUMIFS('Bank-1S'!$AE:$AE,'Bank-1S'!$J:$J,AS$8,'Bank-1S'!$AF:$AF,$O44,'Bank-1S'!$X:$X,$F44))</f>
        <v>0</v>
      </c>
      <c r="AT44" s="99">
        <f>IF(AT$7&lt;&gt;"",SUMIFS('Bank-1S'!$AE:$AE,'Bank-1S'!$J:$J,"&gt;="&amp;AT$7,'Bank-1S'!$J:$J,"&lt;="&amp;AT$8,'Bank-1S'!$AF:$AF,$O44,'Bank-1S'!$X:$X,$F44),SUMIFS('Bank-1S'!$AE:$AE,'Bank-1S'!$J:$J,AT$8,'Bank-1S'!$AF:$AF,$O44,'Bank-1S'!$X:$X,$F44))</f>
        <v>0</v>
      </c>
      <c r="AU44" s="99">
        <f>IF(AU$7&lt;&gt;"",SUMIFS('Bank-1S'!$AE:$AE,'Bank-1S'!$J:$J,"&gt;="&amp;AU$7,'Bank-1S'!$J:$J,"&lt;="&amp;AU$8,'Bank-1S'!$AF:$AF,$O44,'Bank-1S'!$X:$X,$F44),SUMIFS('Bank-1S'!$AE:$AE,'Bank-1S'!$J:$J,AU$8,'Bank-1S'!$AF:$AF,$O44,'Bank-1S'!$X:$X,$F44))</f>
        <v>0</v>
      </c>
      <c r="AV44" s="99">
        <f>IF(AV$7&lt;&gt;"",SUMIFS('Bank-1S'!$AE:$AE,'Bank-1S'!$J:$J,"&gt;="&amp;AV$7,'Bank-1S'!$J:$J,"&lt;="&amp;AV$8,'Bank-1S'!$AF:$AF,$O44,'Bank-1S'!$X:$X,$F44),SUMIFS('Bank-1S'!$AE:$AE,'Bank-1S'!$J:$J,AV$8,'Bank-1S'!$AF:$AF,$O44,'Bank-1S'!$X:$X,$F44))</f>
        <v>0</v>
      </c>
      <c r="AW44" s="99">
        <f>IF(AW$7&lt;&gt;"",SUMIFS('Bank-1S'!$AE:$AE,'Bank-1S'!$J:$J,"&gt;="&amp;AW$7,'Bank-1S'!$J:$J,"&lt;="&amp;AW$8,'Bank-1S'!$AF:$AF,$O44,'Bank-1S'!$X:$X,$F44),SUMIFS('Bank-1S'!$AE:$AE,'Bank-1S'!$J:$J,AW$8,'Bank-1S'!$AF:$AF,$O44,'Bank-1S'!$X:$X,$F44))</f>
        <v>0</v>
      </c>
      <c r="AX44" s="99">
        <f>IF(AX$7&lt;&gt;"",SUMIFS('Bank-1S'!$AE:$AE,'Bank-1S'!$J:$J,"&gt;="&amp;AX$7,'Bank-1S'!$J:$J,"&lt;="&amp;AX$8,'Bank-1S'!$AF:$AF,$O44,'Bank-1S'!$X:$X,$F44),SUMIFS('Bank-1S'!$AE:$AE,'Bank-1S'!$J:$J,AX$8,'Bank-1S'!$AF:$AF,$O44,'Bank-1S'!$X:$X,$F44))</f>
        <v>0</v>
      </c>
      <c r="AY44" s="99">
        <f>IF(AY$7&lt;&gt;"",SUMIFS('Bank-1S'!$AE:$AE,'Bank-1S'!$J:$J,"&gt;="&amp;AY$7,'Bank-1S'!$J:$J,"&lt;="&amp;AY$8,'Bank-1S'!$AF:$AF,$O44,'Bank-1S'!$X:$X,$F44),SUMIFS('Bank-1S'!$AE:$AE,'Bank-1S'!$J:$J,AY$8,'Bank-1S'!$AF:$AF,$O44,'Bank-1S'!$X:$X,$F44))</f>
        <v>0</v>
      </c>
      <c r="AZ44" s="99">
        <f>IF(AZ$7&lt;&gt;"",SUMIFS('Bank-1S'!$AE:$AE,'Bank-1S'!$J:$J,"&gt;="&amp;AZ$7,'Bank-1S'!$J:$J,"&lt;="&amp;AZ$8,'Bank-1S'!$AF:$AF,$O44,'Bank-1S'!$X:$X,$F44),SUMIFS('Bank-1S'!$AE:$AE,'Bank-1S'!$J:$J,AZ$8,'Bank-1S'!$AF:$AF,$O44,'Bank-1S'!$X:$X,$F44))</f>
        <v>0</v>
      </c>
      <c r="BA44" s="99">
        <f>IF(BA$7&lt;&gt;"",SUMIFS('Bank-1S'!$AE:$AE,'Bank-1S'!$J:$J,"&gt;="&amp;BA$7,'Bank-1S'!$J:$J,"&lt;="&amp;BA$8,'Bank-1S'!$AF:$AF,$O44,'Bank-1S'!$X:$X,$F44),SUMIFS('Bank-1S'!$AE:$AE,'Bank-1S'!$J:$J,BA$8,'Bank-1S'!$AF:$AF,$O44,'Bank-1S'!$X:$X,$F44))</f>
        <v>0</v>
      </c>
      <c r="BB44" s="99">
        <f>IF(BB$7&lt;&gt;"",SUMIFS('Bank-1S'!$AE:$AE,'Bank-1S'!$J:$J,"&gt;="&amp;BB$7,'Bank-1S'!$J:$J,"&lt;="&amp;BB$8,'Bank-1S'!$AF:$AF,$O44,'Bank-1S'!$X:$X,$F44),SUMIFS('Bank-1S'!$AE:$AE,'Bank-1S'!$J:$J,BB$8,'Bank-1S'!$AF:$AF,$O44,'Bank-1S'!$X:$X,$F44))</f>
        <v>0</v>
      </c>
      <c r="BC44" s="99">
        <f>IF(BC$7&lt;&gt;"",SUMIFS('Bank-1S'!$AE:$AE,'Bank-1S'!$J:$J,"&gt;="&amp;BC$7,'Bank-1S'!$J:$J,"&lt;="&amp;BC$8,'Bank-1S'!$AF:$AF,$O44,'Bank-1S'!$X:$X,$F44),SUMIFS('Bank-1S'!$AE:$AE,'Bank-1S'!$J:$J,BC$8,'Bank-1S'!$AF:$AF,$O44,'Bank-1S'!$X:$X,$F44))</f>
        <v>0</v>
      </c>
      <c r="BD44" s="99">
        <f>IF(BD$7&lt;&gt;"",SUMIFS('Bank-1S'!$AE:$AE,'Bank-1S'!$J:$J,"&gt;="&amp;BD$7,'Bank-1S'!$J:$J,"&lt;="&amp;BD$8,'Bank-1S'!$AF:$AF,$O44,'Bank-1S'!$X:$X,$F44),SUMIFS('Bank-1S'!$AE:$AE,'Bank-1S'!$J:$J,BD$8,'Bank-1S'!$AF:$AF,$O44,'Bank-1S'!$X:$X,$F44))</f>
        <v>0</v>
      </c>
      <c r="BE44" s="99">
        <f>IF(BE$7&lt;&gt;"",SUMIFS('Bank-1S'!$AE:$AE,'Bank-1S'!$J:$J,"&gt;="&amp;BE$7,'Bank-1S'!$J:$J,"&lt;="&amp;BE$8,'Bank-1S'!$AF:$AF,$O44,'Bank-1S'!$X:$X,$F44),SUMIFS('Bank-1S'!$AE:$AE,'Bank-1S'!$J:$J,BE$8,'Bank-1S'!$AF:$AF,$O44,'Bank-1S'!$X:$X,$F44))</f>
        <v>0</v>
      </c>
      <c r="BF44" s="99">
        <f>IF(BF$7&lt;&gt;"",SUMIFS('Bank-1S'!$AE:$AE,'Bank-1S'!$J:$J,"&gt;="&amp;BF$7,'Bank-1S'!$J:$J,"&lt;="&amp;BF$8,'Bank-1S'!$AF:$AF,$O44,'Bank-1S'!$X:$X,$F44),SUMIFS('Bank-1S'!$AE:$AE,'Bank-1S'!$J:$J,BF$8,'Bank-1S'!$AF:$AF,$O44,'Bank-1S'!$X:$X,$F44))</f>
        <v>0</v>
      </c>
      <c r="BG44" s="99">
        <f>IF(BG$7&lt;&gt;"",SUMIFS('Bank-1S'!$AE:$AE,'Bank-1S'!$J:$J,"&gt;="&amp;BG$7,'Bank-1S'!$J:$J,"&lt;="&amp;BG$8,'Bank-1S'!$AF:$AF,$O44,'Bank-1S'!$X:$X,$F44),SUMIFS('Bank-1S'!$AE:$AE,'Bank-1S'!$J:$J,BG$8,'Bank-1S'!$AF:$AF,$O44,'Bank-1S'!$X:$X,$F44))</f>
        <v>0</v>
      </c>
      <c r="BH44" s="99">
        <f>IF(BH$7&lt;&gt;"",SUMIFS('Bank-1S'!$AE:$AE,'Bank-1S'!$J:$J,"&gt;="&amp;BH$7,'Bank-1S'!$J:$J,"&lt;="&amp;BH$8,'Bank-1S'!$AF:$AF,$O44,'Bank-1S'!$X:$X,$F44),SUMIFS('Bank-1S'!$AE:$AE,'Bank-1S'!$J:$J,BH$8,'Bank-1S'!$AF:$AF,$O44,'Bank-1S'!$X:$X,$F44))</f>
        <v>0</v>
      </c>
      <c r="BI44" s="99">
        <f>IF(BI$7&lt;&gt;"",SUMIFS('Bank-1S'!$AE:$AE,'Bank-1S'!$J:$J,"&gt;="&amp;BI$7,'Bank-1S'!$J:$J,"&lt;="&amp;BI$8,'Bank-1S'!$AF:$AF,$O44,'Bank-1S'!$X:$X,$F44),SUMIFS('Bank-1S'!$AE:$AE,'Bank-1S'!$J:$J,BI$8,'Bank-1S'!$AF:$AF,$O44,'Bank-1S'!$X:$X,$F44))</f>
        <v>0</v>
      </c>
      <c r="BJ44" s="99">
        <f>IF(BJ$7&lt;&gt;"",SUMIFS('Bank-1S'!$AE:$AE,'Bank-1S'!$J:$J,"&gt;="&amp;BJ$7,'Bank-1S'!$J:$J,"&lt;="&amp;BJ$8,'Bank-1S'!$AF:$AF,$O44,'Bank-1S'!$X:$X,$F44),SUMIFS('Bank-1S'!$AE:$AE,'Bank-1S'!$J:$J,BJ$8,'Bank-1S'!$AF:$AF,$O44,'Bank-1S'!$X:$X,$F44))</f>
        <v>0</v>
      </c>
      <c r="BK44" s="99">
        <f>IF(BK$7&lt;&gt;"",SUMIFS('Bank-1S'!$AE:$AE,'Bank-1S'!$J:$J,"&gt;="&amp;BK$7,'Bank-1S'!$J:$J,"&lt;="&amp;BK$8,'Bank-1S'!$AF:$AF,$O44,'Bank-1S'!$X:$X,$F44),SUMIFS('Bank-1S'!$AE:$AE,'Bank-1S'!$J:$J,BK$8,'Bank-1S'!$AF:$AF,$O44,'Bank-1S'!$X:$X,$F44))</f>
        <v>0</v>
      </c>
      <c r="BL44" s="99">
        <f>IF(BL$7&lt;&gt;"",SUMIFS('Bank-1S'!$AE:$AE,'Bank-1S'!$J:$J,"&gt;="&amp;BL$7,'Bank-1S'!$J:$J,"&lt;="&amp;BL$8,'Bank-1S'!$AF:$AF,$O44,'Bank-1S'!$X:$X,$F44),SUMIFS('Bank-1S'!$AE:$AE,'Bank-1S'!$J:$J,BL$8,'Bank-1S'!$AF:$AF,$O44,'Bank-1S'!$X:$X,$F44))</f>
        <v>0</v>
      </c>
      <c r="BM44" s="99">
        <f>IF(BM$7&lt;&gt;"",SUMIFS('Bank-1S'!$AE:$AE,'Bank-1S'!$J:$J,"&gt;="&amp;BM$7,'Bank-1S'!$J:$J,"&lt;="&amp;BM$8,'Bank-1S'!$AF:$AF,$O44,'Bank-1S'!$X:$X,$F44),SUMIFS('Bank-1S'!$AE:$AE,'Bank-1S'!$J:$J,BM$8,'Bank-1S'!$AF:$AF,$O44,'Bank-1S'!$X:$X,$F44))</f>
        <v>0</v>
      </c>
      <c r="BN44" s="99">
        <f>IF(BN$7&lt;&gt;"",SUMIFS('Bank-1S'!$AE:$AE,'Bank-1S'!$J:$J,"&gt;="&amp;BN$7,'Bank-1S'!$J:$J,"&lt;="&amp;BN$8,'Bank-1S'!$AF:$AF,$O44,'Bank-1S'!$X:$X,$F44),SUMIFS('Bank-1S'!$AE:$AE,'Bank-1S'!$J:$J,BN$8,'Bank-1S'!$AF:$AF,$O44,'Bank-1S'!$X:$X,$F44))</f>
        <v>0</v>
      </c>
      <c r="BO44" s="99">
        <f>IF(BO$7&lt;&gt;"",SUMIFS('Bank-1S'!$AE:$AE,'Bank-1S'!$J:$J,"&gt;="&amp;BO$7,'Bank-1S'!$J:$J,"&lt;="&amp;BO$8,'Bank-1S'!$AF:$AF,$O44,'Bank-1S'!$X:$X,$F44),SUMIFS('Bank-1S'!$AE:$AE,'Bank-1S'!$J:$J,BO$8,'Bank-1S'!$AF:$AF,$O44,'Bank-1S'!$X:$X,$F44))</f>
        <v>0</v>
      </c>
      <c r="BP44" s="99">
        <f>IF(BP$7&lt;&gt;"",SUMIFS('Bank-1S'!$AE:$AE,'Bank-1S'!$J:$J,"&gt;="&amp;BP$7,'Bank-1S'!$J:$J,"&lt;="&amp;BP$8,'Bank-1S'!$AF:$AF,$O44,'Bank-1S'!$X:$X,$F44),SUMIFS('Bank-1S'!$AE:$AE,'Bank-1S'!$J:$J,BP$8,'Bank-1S'!$AF:$AF,$O44,'Bank-1S'!$X:$X,$F44))</f>
        <v>0</v>
      </c>
      <c r="BQ44" s="99">
        <f>IF(BQ$7&lt;&gt;"",SUMIFS('Bank-1S'!$AE:$AE,'Bank-1S'!$J:$J,"&gt;="&amp;BQ$7,'Bank-1S'!$J:$J,"&lt;="&amp;BQ$8,'Bank-1S'!$AF:$AF,$O44,'Bank-1S'!$X:$X,$F44),SUMIFS('Bank-1S'!$AE:$AE,'Bank-1S'!$J:$J,BQ$8,'Bank-1S'!$AF:$AF,$O44,'Bank-1S'!$X:$X,$F44))</f>
        <v>0</v>
      </c>
      <c r="BR44" s="99">
        <f>IF(BR$7&lt;&gt;"",SUMIFS('Bank-1S'!$AE:$AE,'Bank-1S'!$J:$J,"&gt;="&amp;BR$7,'Bank-1S'!$J:$J,"&lt;="&amp;BR$8,'Bank-1S'!$AF:$AF,$O44,'Bank-1S'!$X:$X,$F44),SUMIFS('Bank-1S'!$AE:$AE,'Bank-1S'!$J:$J,BR$8,'Bank-1S'!$AF:$AF,$O44,'Bank-1S'!$X:$X,$F44))</f>
        <v>0</v>
      </c>
      <c r="BS44" s="99">
        <f>IF(BS$7&lt;&gt;"",SUMIFS('Bank-1S'!$AE:$AE,'Bank-1S'!$J:$J,"&gt;="&amp;BS$7,'Bank-1S'!$J:$J,"&lt;="&amp;BS$8,'Bank-1S'!$AF:$AF,$O44,'Bank-1S'!$X:$X,$F44),SUMIFS('Bank-1S'!$AE:$AE,'Bank-1S'!$J:$J,BS$8,'Bank-1S'!$AF:$AF,$O44,'Bank-1S'!$X:$X,$F44))</f>
        <v>0</v>
      </c>
      <c r="BT44" s="99">
        <f>IF(BT$7&lt;&gt;"",SUMIFS('Bank-1S'!$AE:$AE,'Bank-1S'!$J:$J,"&gt;="&amp;BT$7,'Bank-1S'!$J:$J,"&lt;="&amp;BT$8,'Bank-1S'!$AF:$AF,$O44,'Bank-1S'!$X:$X,$F44),SUMIFS('Bank-1S'!$AE:$AE,'Bank-1S'!$J:$J,BT$8,'Bank-1S'!$AF:$AF,$O44,'Bank-1S'!$X:$X,$F44))</f>
        <v>0</v>
      </c>
      <c r="BU44" s="99">
        <f>IF(BU$7&lt;&gt;"",SUMIFS('Bank-1S'!$AE:$AE,'Bank-1S'!$J:$J,"&gt;="&amp;BU$7,'Bank-1S'!$J:$J,"&lt;="&amp;BU$8,'Bank-1S'!$AF:$AF,$O44,'Bank-1S'!$X:$X,$F44),SUMIFS('Bank-1S'!$AE:$AE,'Bank-1S'!$J:$J,BU$8,'Bank-1S'!$AF:$AF,$O44,'Bank-1S'!$X:$X,$F44))</f>
        <v>0</v>
      </c>
      <c r="BV44" s="99">
        <f>IF(BV$7&lt;&gt;"",SUMIFS('Bank-1S'!$AE:$AE,'Bank-1S'!$J:$J,"&gt;="&amp;BV$7,'Bank-1S'!$J:$J,"&lt;="&amp;BV$8,'Bank-1S'!$AF:$AF,$O44,'Bank-1S'!$X:$X,$F44),SUMIFS('Bank-1S'!$AE:$AE,'Bank-1S'!$J:$J,BV$8,'Bank-1S'!$AF:$AF,$O44,'Bank-1S'!$X:$X,$F44))</f>
        <v>0</v>
      </c>
      <c r="BW44" s="99">
        <f>IF(BW$7&lt;&gt;"",SUMIFS('Bank-1S'!$AE:$AE,'Bank-1S'!$J:$J,"&gt;="&amp;BW$7,'Bank-1S'!$J:$J,"&lt;="&amp;BW$8,'Bank-1S'!$AF:$AF,$O44,'Bank-1S'!$X:$X,$F44),SUMIFS('Bank-1S'!$AE:$AE,'Bank-1S'!$J:$J,BW$8,'Bank-1S'!$AF:$AF,$O44,'Bank-1S'!$X:$X,$F44))</f>
        <v>0</v>
      </c>
      <c r="BX44" s="99">
        <f>IF(BX$7&lt;&gt;"",SUMIFS('Bank-1S'!$AE:$AE,'Bank-1S'!$J:$J,"&gt;="&amp;BX$7,'Bank-1S'!$J:$J,"&lt;="&amp;BX$8,'Bank-1S'!$AF:$AF,$O44,'Bank-1S'!$X:$X,$F44),SUMIFS('Bank-1S'!$AE:$AE,'Bank-1S'!$J:$J,BX$8,'Bank-1S'!$AF:$AF,$O44,'Bank-1S'!$X:$X,$F44))</f>
        <v>0</v>
      </c>
      <c r="BY44" s="99">
        <f>IF(BY$7&lt;&gt;"",SUMIFS('Bank-1S'!$AE:$AE,'Bank-1S'!$J:$J,"&gt;="&amp;BY$7,'Bank-1S'!$J:$J,"&lt;="&amp;BY$8,'Bank-1S'!$AF:$AF,$O44,'Bank-1S'!$X:$X,$F44),SUMIFS('Bank-1S'!$AE:$AE,'Bank-1S'!$J:$J,BY$8,'Bank-1S'!$AF:$AF,$O44,'Bank-1S'!$X:$X,$F44))</f>
        <v>0</v>
      </c>
      <c r="BZ44" s="99">
        <f>IF(BZ$7&lt;&gt;"",SUMIFS('Bank-1S'!$AE:$AE,'Bank-1S'!$J:$J,"&gt;="&amp;BZ$7,'Bank-1S'!$J:$J,"&lt;="&amp;BZ$8,'Bank-1S'!$AF:$AF,$O44,'Bank-1S'!$X:$X,$F44),SUMIFS('Bank-1S'!$AE:$AE,'Bank-1S'!$J:$J,BZ$8,'Bank-1S'!$AF:$AF,$O44,'Bank-1S'!$X:$X,$F44))</f>
        <v>0</v>
      </c>
      <c r="CA44" s="99">
        <f>IF(CA$7&lt;&gt;"",SUMIFS('Bank-1S'!$AE:$AE,'Bank-1S'!$J:$J,"&gt;="&amp;CA$7,'Bank-1S'!$J:$J,"&lt;="&amp;CA$8,'Bank-1S'!$AF:$AF,$O44,'Bank-1S'!$X:$X,$F44),SUMIFS('Bank-1S'!$AE:$AE,'Bank-1S'!$J:$J,CA$8,'Bank-1S'!$AF:$AF,$O44,'Bank-1S'!$X:$X,$F44))</f>
        <v>0</v>
      </c>
      <c r="CB44" s="99">
        <f>IF(CB$7&lt;&gt;"",SUMIFS('Bank-1S'!$AE:$AE,'Bank-1S'!$J:$J,"&gt;="&amp;CB$7,'Bank-1S'!$J:$J,"&lt;="&amp;CB$8,'Bank-1S'!$AF:$AF,$O44,'Bank-1S'!$X:$X,$F44),SUMIFS('Bank-1S'!$AE:$AE,'Bank-1S'!$J:$J,CB$8,'Bank-1S'!$AF:$AF,$O44,'Bank-1S'!$X:$X,$F44))</f>
        <v>0</v>
      </c>
      <c r="CC44" s="99">
        <f>IF(CC$7&lt;&gt;"",SUMIFS('Bank-1S'!$AE:$AE,'Bank-1S'!$J:$J,"&gt;="&amp;CC$7,'Bank-1S'!$J:$J,"&lt;="&amp;CC$8,'Bank-1S'!$AF:$AF,$O44,'Bank-1S'!$X:$X,$F44),SUMIFS('Bank-1S'!$AE:$AE,'Bank-1S'!$J:$J,CC$8,'Bank-1S'!$AF:$AF,$O44,'Bank-1S'!$X:$X,$F44))</f>
        <v>0</v>
      </c>
      <c r="CD44" s="99">
        <f>IF(CD$7&lt;&gt;"",SUMIFS('Bank-1S'!$AE:$AE,'Bank-1S'!$J:$J,"&gt;="&amp;CD$7,'Bank-1S'!$J:$J,"&lt;="&amp;CD$8,'Bank-1S'!$AF:$AF,$O44,'Bank-1S'!$X:$X,$F44),SUMIFS('Bank-1S'!$AE:$AE,'Bank-1S'!$J:$J,CD$8,'Bank-1S'!$AF:$AF,$O44,'Bank-1S'!$X:$X,$F44))</f>
        <v>0</v>
      </c>
      <c r="CE44" s="99">
        <f>IF(CE$7&lt;&gt;"",SUMIFS('Bank-1S'!$AE:$AE,'Bank-1S'!$J:$J,"&gt;="&amp;CE$7,'Bank-1S'!$J:$J,"&lt;="&amp;CE$8,'Bank-1S'!$AF:$AF,$O44,'Bank-1S'!$X:$X,$F44),SUMIFS('Bank-1S'!$AE:$AE,'Bank-1S'!$J:$J,CE$8,'Bank-1S'!$AF:$AF,$O44,'Bank-1S'!$X:$X,$F44))</f>
        <v>0</v>
      </c>
      <c r="CF44" s="99">
        <f>IF(CF$7&lt;&gt;"",SUMIFS('Bank-1S'!$AE:$AE,'Bank-1S'!$J:$J,"&gt;="&amp;CF$7,'Bank-1S'!$J:$J,"&lt;="&amp;CF$8,'Bank-1S'!$AF:$AF,$O44,'Bank-1S'!$X:$X,$F44),SUMIFS('Bank-1S'!$AE:$AE,'Bank-1S'!$J:$J,CF$8,'Bank-1S'!$AF:$AF,$O44,'Bank-1S'!$X:$X,$F44))</f>
        <v>0</v>
      </c>
      <c r="CG44" s="99">
        <f>IF(CG$7&lt;&gt;"",SUMIFS('Bank-1S'!$AE:$AE,'Bank-1S'!$J:$J,"&gt;="&amp;CG$7,'Bank-1S'!$J:$J,"&lt;="&amp;CG$8,'Bank-1S'!$AF:$AF,$O44,'Bank-1S'!$X:$X,$F44),SUMIFS('Bank-1S'!$AE:$AE,'Bank-1S'!$J:$J,CG$8,'Bank-1S'!$AF:$AF,$O44,'Bank-1S'!$X:$X,$F44))</f>
        <v>0</v>
      </c>
      <c r="CH44" s="99">
        <f>IF(CH$7&lt;&gt;"",SUMIFS('Bank-1S'!$AE:$AE,'Bank-1S'!$J:$J,"&gt;="&amp;CH$7,'Bank-1S'!$J:$J,"&lt;="&amp;CH$8,'Bank-1S'!$AF:$AF,$O44,'Bank-1S'!$X:$X,$F44),SUMIFS('Bank-1S'!$AE:$AE,'Bank-1S'!$J:$J,CH$8,'Bank-1S'!$AF:$AF,$O44,'Bank-1S'!$X:$X,$F44))</f>
        <v>0</v>
      </c>
      <c r="CI44" s="99">
        <f>IF(CI$7&lt;&gt;"",SUMIFS('Bank-1S'!$AE:$AE,'Bank-1S'!$J:$J,"&gt;="&amp;CI$7,'Bank-1S'!$J:$J,"&lt;="&amp;CI$8,'Bank-1S'!$AF:$AF,$O44,'Bank-1S'!$X:$X,$F44),SUMIFS('Bank-1S'!$AE:$AE,'Bank-1S'!$J:$J,CI$8,'Bank-1S'!$AF:$AF,$O44,'Bank-1S'!$X:$X,$F44))</f>
        <v>0</v>
      </c>
      <c r="CJ44" s="99">
        <f>IF(CJ$7&lt;&gt;"",SUMIFS('Bank-1S'!$AE:$AE,'Bank-1S'!$J:$J,"&gt;="&amp;CJ$7,'Bank-1S'!$J:$J,"&lt;="&amp;CJ$8,'Bank-1S'!$AF:$AF,$O44,'Bank-1S'!$X:$X,$F44),SUMIFS('Bank-1S'!$AE:$AE,'Bank-1S'!$J:$J,CJ$8,'Bank-1S'!$AF:$AF,$O44,'Bank-1S'!$X:$X,$F44))</f>
        <v>0</v>
      </c>
      <c r="CK44" s="99">
        <f>IF(CK$7&lt;&gt;"",SUMIFS('Bank-1S'!$AE:$AE,'Bank-1S'!$J:$J,"&gt;="&amp;CK$7,'Bank-1S'!$J:$J,"&lt;="&amp;CK$8,'Bank-1S'!$AF:$AF,$O44,'Bank-1S'!$X:$X,$F44),SUMIFS('Bank-1S'!$AE:$AE,'Bank-1S'!$J:$J,CK$8,'Bank-1S'!$AF:$AF,$O44,'Bank-1S'!$X:$X,$F44))</f>
        <v>0</v>
      </c>
      <c r="CL44" s="99">
        <f>IF(CL$7&lt;&gt;"",SUMIFS('Bank-1S'!$AE:$AE,'Bank-1S'!$J:$J,"&gt;="&amp;CL$7,'Bank-1S'!$J:$J,"&lt;="&amp;CL$8,'Bank-1S'!$AF:$AF,$O44,'Bank-1S'!$X:$X,$F44),SUMIFS('Bank-1S'!$AE:$AE,'Bank-1S'!$J:$J,CL$8,'Bank-1S'!$AF:$AF,$O44,'Bank-1S'!$X:$X,$F44))</f>
        <v>0</v>
      </c>
      <c r="CM44" s="99">
        <f>IF(CM$7&lt;&gt;"",SUMIFS('Bank-1S'!$AE:$AE,'Bank-1S'!$J:$J,"&gt;="&amp;CM$7,'Bank-1S'!$J:$J,"&lt;="&amp;CM$8,'Bank-1S'!$AF:$AF,$O44,'Bank-1S'!$X:$X,$F44),SUMIFS('Bank-1S'!$AE:$AE,'Bank-1S'!$J:$J,CM$8,'Bank-1S'!$AF:$AF,$O44,'Bank-1S'!$X:$X,$F44))</f>
        <v>0</v>
      </c>
      <c r="CN44" s="99">
        <f>IF(CN$7&lt;&gt;"",SUMIFS('Bank-1S'!$AE:$AE,'Bank-1S'!$J:$J,"&gt;="&amp;CN$7,'Bank-1S'!$J:$J,"&lt;="&amp;CN$8,'Bank-1S'!$AF:$AF,$O44,'Bank-1S'!$X:$X,$F44),SUMIFS('Bank-1S'!$AE:$AE,'Bank-1S'!$J:$J,CN$8,'Bank-1S'!$AF:$AF,$O44,'Bank-1S'!$X:$X,$F44))</f>
        <v>0</v>
      </c>
      <c r="CO44" s="99">
        <f>IF(CO$7&lt;&gt;"",SUMIFS('Bank-1S'!$AE:$AE,'Bank-1S'!$J:$J,"&gt;="&amp;CO$7,'Bank-1S'!$J:$J,"&lt;="&amp;CO$8,'Bank-1S'!$AF:$AF,$O44,'Bank-1S'!$X:$X,$F44),SUMIFS('Bank-1S'!$AE:$AE,'Bank-1S'!$J:$J,CO$8,'Bank-1S'!$AF:$AF,$O44,'Bank-1S'!$X:$X,$F44))</f>
        <v>0</v>
      </c>
      <c r="CP44" s="99">
        <f>IF(CP$7&lt;&gt;"",SUMIFS('Bank-1S'!$AE:$AE,'Bank-1S'!$J:$J,"&gt;="&amp;CP$7,'Bank-1S'!$J:$J,"&lt;="&amp;CP$8,'Bank-1S'!$AF:$AF,$O44,'Bank-1S'!$X:$X,$F44),SUMIFS('Bank-1S'!$AE:$AE,'Bank-1S'!$J:$J,CP$8,'Bank-1S'!$AF:$AF,$O44,'Bank-1S'!$X:$X,$F44))</f>
        <v>0</v>
      </c>
      <c r="CQ44" s="99">
        <f>IF(CQ$7&lt;&gt;"",SUMIFS('Bank-1S'!$AE:$AE,'Bank-1S'!$J:$J,"&gt;="&amp;CQ$7,'Bank-1S'!$J:$J,"&lt;="&amp;CQ$8,'Bank-1S'!$AF:$AF,$O44,'Bank-1S'!$X:$X,$F44),SUMIFS('Bank-1S'!$AE:$AE,'Bank-1S'!$J:$J,CQ$8,'Bank-1S'!$AF:$AF,$O44,'Bank-1S'!$X:$X,$F44))</f>
        <v>0</v>
      </c>
      <c r="CR44" s="99">
        <f>IF(CR$7&lt;&gt;"",SUMIFS('Bank-1S'!$AE:$AE,'Bank-1S'!$J:$J,"&gt;="&amp;CR$7,'Bank-1S'!$J:$J,"&lt;="&amp;CR$8,'Bank-1S'!$AF:$AF,$O44,'Bank-1S'!$X:$X,$F44),SUMIFS('Bank-1S'!$AE:$AE,'Bank-1S'!$J:$J,CR$8,'Bank-1S'!$AF:$AF,$O44,'Bank-1S'!$X:$X,$F44))</f>
        <v>0</v>
      </c>
      <c r="CS44" s="99">
        <f>IF(CS$7&lt;&gt;"",SUMIFS('Bank-1S'!$AE:$AE,'Bank-1S'!$J:$J,"&gt;="&amp;CS$7,'Bank-1S'!$J:$J,"&lt;="&amp;CS$8,'Bank-1S'!$AF:$AF,$O44,'Bank-1S'!$X:$X,$F44),SUMIFS('Bank-1S'!$AE:$AE,'Bank-1S'!$J:$J,CS$8,'Bank-1S'!$AF:$AF,$O44,'Bank-1S'!$X:$X,$F44))</f>
        <v>0</v>
      </c>
      <c r="CT44" s="99">
        <f>IF(CT$7&lt;&gt;"",SUMIFS('Bank-1S'!$AE:$AE,'Bank-1S'!$J:$J,"&gt;="&amp;CT$7,'Bank-1S'!$J:$J,"&lt;="&amp;CT$8,'Bank-1S'!$AF:$AF,$O44,'Bank-1S'!$X:$X,$F44),SUMIFS('Bank-1S'!$AE:$AE,'Bank-1S'!$J:$J,CT$8,'Bank-1S'!$AF:$AF,$O44,'Bank-1S'!$X:$X,$F44))</f>
        <v>0</v>
      </c>
      <c r="CU44" s="99">
        <f>IF(CU$7&lt;&gt;"",SUMIFS('Bank-1S'!$AE:$AE,'Bank-1S'!$J:$J,"&gt;="&amp;CU$7,'Bank-1S'!$J:$J,"&lt;="&amp;CU$8,'Bank-1S'!$AF:$AF,$O44,'Bank-1S'!$X:$X,$F44),SUMIFS('Bank-1S'!$AE:$AE,'Bank-1S'!$J:$J,CU$8,'Bank-1S'!$AF:$AF,$O44,'Bank-1S'!$X:$X,$F44))</f>
        <v>0</v>
      </c>
    </row>
    <row r="45" spans="1:99" s="28" customFormat="1" ht="10.199999999999999" x14ac:dyDescent="0.2">
      <c r="A45" s="87"/>
      <c r="B45" s="87"/>
      <c r="C45" s="87"/>
      <c r="D45" s="87"/>
      <c r="E45" s="192">
        <v>1</v>
      </c>
      <c r="F45" s="101" t="str">
        <f>lists!$Z$29</f>
        <v>Оплаты расходов аренды</v>
      </c>
      <c r="G45" s="87"/>
      <c r="H45" s="87"/>
      <c r="I45" s="87"/>
      <c r="J45" s="87"/>
      <c r="K45" s="87"/>
      <c r="L45" s="87"/>
      <c r="M45" s="87"/>
      <c r="N45" s="86"/>
      <c r="O45" s="87" t="str">
        <f t="shared" si="22"/>
        <v>RUR</v>
      </c>
      <c r="P45" s="88"/>
      <c r="Q45" s="87"/>
      <c r="R45" s="260">
        <f t="shared" si="24"/>
        <v>0</v>
      </c>
      <c r="S45" s="87"/>
      <c r="T45" s="136"/>
      <c r="U45" s="137">
        <f t="shared" si="26"/>
        <v>0</v>
      </c>
      <c r="V45" s="138"/>
      <c r="W45" s="168"/>
      <c r="X45" s="169">
        <f>IF(X$7&lt;&gt;"",SUMIFS('Bank-1S'!$AE:$AE,'Bank-1S'!$J:$J,"&gt;="&amp;X$7,'Bank-1S'!$J:$J,"&lt;="&amp;X$8,'Bank-1S'!$AF:$AF,$O45,'Bank-1S'!$X:$X,$F45),SUMIFS('Bank-1S'!$AE:$AE,'Bank-1S'!$J:$J,X$8,'Bank-1S'!$AF:$AF,$O45,'Bank-1S'!$X:$X,$F45))</f>
        <v>0</v>
      </c>
      <c r="Y45" s="99">
        <f>IF(Y$7&lt;&gt;"",SUMIFS('Bank-1S'!$AE:$AE,'Bank-1S'!$J:$J,"&gt;="&amp;Y$7,'Bank-1S'!$J:$J,"&lt;="&amp;Y$8,'Bank-1S'!$AF:$AF,$O45,'Bank-1S'!$X:$X,$F45),SUMIFS('Bank-1S'!$AE:$AE,'Bank-1S'!$J:$J,Y$8,'Bank-1S'!$AF:$AF,$O45,'Bank-1S'!$X:$X,$F45))</f>
        <v>0</v>
      </c>
      <c r="Z45" s="99">
        <f>IF(Z$7&lt;&gt;"",SUMIFS('Bank-1S'!$AE:$AE,'Bank-1S'!$J:$J,"&gt;="&amp;Z$7,'Bank-1S'!$J:$J,"&lt;="&amp;Z$8,'Bank-1S'!$AF:$AF,$O45,'Bank-1S'!$X:$X,$F45),SUMIFS('Bank-1S'!$AE:$AE,'Bank-1S'!$J:$J,Z$8,'Bank-1S'!$AF:$AF,$O45,'Bank-1S'!$X:$X,$F45))</f>
        <v>0</v>
      </c>
      <c r="AA45" s="99">
        <f>IF(AA$7&lt;&gt;"",SUMIFS('Bank-1S'!$AE:$AE,'Bank-1S'!$J:$J,"&gt;="&amp;AA$7,'Bank-1S'!$J:$J,"&lt;="&amp;AA$8,'Bank-1S'!$AF:$AF,$O45,'Bank-1S'!$X:$X,$F45),SUMIFS('Bank-1S'!$AE:$AE,'Bank-1S'!$J:$J,AA$8,'Bank-1S'!$AF:$AF,$O45,'Bank-1S'!$X:$X,$F45))</f>
        <v>0</v>
      </c>
      <c r="AB45" s="99">
        <f>IF(AB$7&lt;&gt;"",SUMIFS('Bank-1S'!$AE:$AE,'Bank-1S'!$J:$J,"&gt;="&amp;AB$7,'Bank-1S'!$J:$J,"&lt;="&amp;AB$8,'Bank-1S'!$AF:$AF,$O45,'Bank-1S'!$X:$X,$F45),SUMIFS('Bank-1S'!$AE:$AE,'Bank-1S'!$J:$J,AB$8,'Bank-1S'!$AF:$AF,$O45,'Bank-1S'!$X:$X,$F45))</f>
        <v>0</v>
      </c>
      <c r="AC45" s="99">
        <f>IF(AC$7&lt;&gt;"",SUMIFS('Bank-1S'!$AE:$AE,'Bank-1S'!$J:$J,"&gt;="&amp;AC$7,'Bank-1S'!$J:$J,"&lt;="&amp;AC$8,'Bank-1S'!$AF:$AF,$O45,'Bank-1S'!$X:$X,$F45),SUMIFS('Bank-1S'!$AE:$AE,'Bank-1S'!$J:$J,AC$8,'Bank-1S'!$AF:$AF,$O45,'Bank-1S'!$X:$X,$F45))</f>
        <v>0</v>
      </c>
      <c r="AD45" s="99">
        <f>IF(AD$7&lt;&gt;"",SUMIFS('Bank-1S'!$AE:$AE,'Bank-1S'!$J:$J,"&gt;="&amp;AD$7,'Bank-1S'!$J:$J,"&lt;="&amp;AD$8,'Bank-1S'!$AF:$AF,$O45,'Bank-1S'!$X:$X,$F45),SUMIFS('Bank-1S'!$AE:$AE,'Bank-1S'!$J:$J,AD$8,'Bank-1S'!$AF:$AF,$O45,'Bank-1S'!$X:$X,$F45))</f>
        <v>0</v>
      </c>
      <c r="AE45" s="99">
        <f>IF(AE$7&lt;&gt;"",SUMIFS('Bank-1S'!$AE:$AE,'Bank-1S'!$J:$J,"&gt;="&amp;AE$7,'Bank-1S'!$J:$J,"&lt;="&amp;AE$8,'Bank-1S'!$AF:$AF,$O45,'Bank-1S'!$X:$X,$F45),SUMIFS('Bank-1S'!$AE:$AE,'Bank-1S'!$J:$J,AE$8,'Bank-1S'!$AF:$AF,$O45,'Bank-1S'!$X:$X,$F45))</f>
        <v>0</v>
      </c>
      <c r="AF45" s="99">
        <f>IF(AF$7&lt;&gt;"",SUMIFS('Bank-1S'!$AE:$AE,'Bank-1S'!$J:$J,"&gt;="&amp;AF$7,'Bank-1S'!$J:$J,"&lt;="&amp;AF$8,'Bank-1S'!$AF:$AF,$O45,'Bank-1S'!$X:$X,$F45),SUMIFS('Bank-1S'!$AE:$AE,'Bank-1S'!$J:$J,AF$8,'Bank-1S'!$AF:$AF,$O45,'Bank-1S'!$X:$X,$F45))</f>
        <v>0</v>
      </c>
      <c r="AG45" s="99">
        <f>IF(AG$7&lt;&gt;"",SUMIFS('Bank-1S'!$AE:$AE,'Bank-1S'!$J:$J,"&gt;="&amp;AG$7,'Bank-1S'!$J:$J,"&lt;="&amp;AG$8,'Bank-1S'!$AF:$AF,$O45,'Bank-1S'!$X:$X,$F45),SUMIFS('Bank-1S'!$AE:$AE,'Bank-1S'!$J:$J,AG$8,'Bank-1S'!$AF:$AF,$O45,'Bank-1S'!$X:$X,$F45))</f>
        <v>0</v>
      </c>
      <c r="AH45" s="99">
        <f>IF(AH$7&lt;&gt;"",SUMIFS('Bank-1S'!$AE:$AE,'Bank-1S'!$J:$J,"&gt;="&amp;AH$7,'Bank-1S'!$J:$J,"&lt;="&amp;AH$8,'Bank-1S'!$AF:$AF,$O45,'Bank-1S'!$X:$X,$F45),SUMIFS('Bank-1S'!$AE:$AE,'Bank-1S'!$J:$J,AH$8,'Bank-1S'!$AF:$AF,$O45,'Bank-1S'!$X:$X,$F45))</f>
        <v>0</v>
      </c>
      <c r="AI45" s="99">
        <f>IF(AI$7&lt;&gt;"",SUMIFS('Bank-1S'!$AE:$AE,'Bank-1S'!$J:$J,"&gt;="&amp;AI$7,'Bank-1S'!$J:$J,"&lt;="&amp;AI$8,'Bank-1S'!$AF:$AF,$O45,'Bank-1S'!$X:$X,$F45),SUMIFS('Bank-1S'!$AE:$AE,'Bank-1S'!$J:$J,AI$8,'Bank-1S'!$AF:$AF,$O45,'Bank-1S'!$X:$X,$F45))</f>
        <v>0</v>
      </c>
      <c r="AJ45" s="99">
        <f>IF(AJ$7&lt;&gt;"",SUMIFS('Bank-1S'!$AE:$AE,'Bank-1S'!$J:$J,"&gt;="&amp;AJ$7,'Bank-1S'!$J:$J,"&lt;="&amp;AJ$8,'Bank-1S'!$AF:$AF,$O45,'Bank-1S'!$X:$X,$F45),SUMIFS('Bank-1S'!$AE:$AE,'Bank-1S'!$J:$J,AJ$8,'Bank-1S'!$AF:$AF,$O45,'Bank-1S'!$X:$X,$F45))</f>
        <v>0</v>
      </c>
      <c r="AK45" s="99">
        <f>IF(AK$7&lt;&gt;"",SUMIFS('Bank-1S'!$AE:$AE,'Bank-1S'!$J:$J,"&gt;="&amp;AK$7,'Bank-1S'!$J:$J,"&lt;="&amp;AK$8,'Bank-1S'!$AF:$AF,$O45,'Bank-1S'!$X:$X,$F45),SUMIFS('Bank-1S'!$AE:$AE,'Bank-1S'!$J:$J,AK$8,'Bank-1S'!$AF:$AF,$O45,'Bank-1S'!$X:$X,$F45))</f>
        <v>0</v>
      </c>
      <c r="AL45" s="99">
        <f>IF(AL$7&lt;&gt;"",SUMIFS('Bank-1S'!$AE:$AE,'Bank-1S'!$J:$J,"&gt;="&amp;AL$7,'Bank-1S'!$J:$J,"&lt;="&amp;AL$8,'Bank-1S'!$AF:$AF,$O45,'Bank-1S'!$X:$X,$F45),SUMIFS('Bank-1S'!$AE:$AE,'Bank-1S'!$J:$J,AL$8,'Bank-1S'!$AF:$AF,$O45,'Bank-1S'!$X:$X,$F45))</f>
        <v>0</v>
      </c>
      <c r="AM45" s="99">
        <f>IF(AM$7&lt;&gt;"",SUMIFS('Bank-1S'!$AE:$AE,'Bank-1S'!$J:$J,"&gt;="&amp;AM$7,'Bank-1S'!$J:$J,"&lt;="&amp;AM$8,'Bank-1S'!$AF:$AF,$O45,'Bank-1S'!$X:$X,$F45),SUMIFS('Bank-1S'!$AE:$AE,'Bank-1S'!$J:$J,AM$8,'Bank-1S'!$AF:$AF,$O45,'Bank-1S'!$X:$X,$F45))</f>
        <v>0</v>
      </c>
      <c r="AN45" s="99">
        <f>IF(AN$7&lt;&gt;"",SUMIFS('Bank-1S'!$AE:$AE,'Bank-1S'!$J:$J,"&gt;="&amp;AN$7,'Bank-1S'!$J:$J,"&lt;="&amp;AN$8,'Bank-1S'!$AF:$AF,$O45,'Bank-1S'!$X:$X,$F45),SUMIFS('Bank-1S'!$AE:$AE,'Bank-1S'!$J:$J,AN$8,'Bank-1S'!$AF:$AF,$O45,'Bank-1S'!$X:$X,$F45))</f>
        <v>0</v>
      </c>
      <c r="AO45" s="99">
        <f>IF(AO$7&lt;&gt;"",SUMIFS('Bank-1S'!$AE:$AE,'Bank-1S'!$J:$J,"&gt;="&amp;AO$7,'Bank-1S'!$J:$J,"&lt;="&amp;AO$8,'Bank-1S'!$AF:$AF,$O45,'Bank-1S'!$X:$X,$F45),SUMIFS('Bank-1S'!$AE:$AE,'Bank-1S'!$J:$J,AO$8,'Bank-1S'!$AF:$AF,$O45,'Bank-1S'!$X:$X,$F45))</f>
        <v>0</v>
      </c>
      <c r="AP45" s="99">
        <f>IF(AP$7&lt;&gt;"",SUMIFS('Bank-1S'!$AE:$AE,'Bank-1S'!$J:$J,"&gt;="&amp;AP$7,'Bank-1S'!$J:$J,"&lt;="&amp;AP$8,'Bank-1S'!$AF:$AF,$O45,'Bank-1S'!$X:$X,$F45),SUMIFS('Bank-1S'!$AE:$AE,'Bank-1S'!$J:$J,AP$8,'Bank-1S'!$AF:$AF,$O45,'Bank-1S'!$X:$X,$F45))</f>
        <v>0</v>
      </c>
      <c r="AQ45" s="99">
        <f>IF(AQ$7&lt;&gt;"",SUMIFS('Bank-1S'!$AE:$AE,'Bank-1S'!$J:$J,"&gt;="&amp;AQ$7,'Bank-1S'!$J:$J,"&lt;="&amp;AQ$8,'Bank-1S'!$AF:$AF,$O45,'Bank-1S'!$X:$X,$F45),SUMIFS('Bank-1S'!$AE:$AE,'Bank-1S'!$J:$J,AQ$8,'Bank-1S'!$AF:$AF,$O45,'Bank-1S'!$X:$X,$F45))</f>
        <v>0</v>
      </c>
      <c r="AR45" s="99">
        <f>IF(AR$7&lt;&gt;"",SUMIFS('Bank-1S'!$AE:$AE,'Bank-1S'!$J:$J,"&gt;="&amp;AR$7,'Bank-1S'!$J:$J,"&lt;="&amp;AR$8,'Bank-1S'!$AF:$AF,$O45,'Bank-1S'!$X:$X,$F45),SUMIFS('Bank-1S'!$AE:$AE,'Bank-1S'!$J:$J,AR$8,'Bank-1S'!$AF:$AF,$O45,'Bank-1S'!$X:$X,$F45))</f>
        <v>0</v>
      </c>
      <c r="AS45" s="99">
        <f>IF(AS$7&lt;&gt;"",SUMIFS('Bank-1S'!$AE:$AE,'Bank-1S'!$J:$J,"&gt;="&amp;AS$7,'Bank-1S'!$J:$J,"&lt;="&amp;AS$8,'Bank-1S'!$AF:$AF,$O45,'Bank-1S'!$X:$X,$F45),SUMIFS('Bank-1S'!$AE:$AE,'Bank-1S'!$J:$J,AS$8,'Bank-1S'!$AF:$AF,$O45,'Bank-1S'!$X:$X,$F45))</f>
        <v>0</v>
      </c>
      <c r="AT45" s="99">
        <f>IF(AT$7&lt;&gt;"",SUMIFS('Bank-1S'!$AE:$AE,'Bank-1S'!$J:$J,"&gt;="&amp;AT$7,'Bank-1S'!$J:$J,"&lt;="&amp;AT$8,'Bank-1S'!$AF:$AF,$O45,'Bank-1S'!$X:$X,$F45),SUMIFS('Bank-1S'!$AE:$AE,'Bank-1S'!$J:$J,AT$8,'Bank-1S'!$AF:$AF,$O45,'Bank-1S'!$X:$X,$F45))</f>
        <v>0</v>
      </c>
      <c r="AU45" s="99">
        <f>IF(AU$7&lt;&gt;"",SUMIFS('Bank-1S'!$AE:$AE,'Bank-1S'!$J:$J,"&gt;="&amp;AU$7,'Bank-1S'!$J:$J,"&lt;="&amp;AU$8,'Bank-1S'!$AF:$AF,$O45,'Bank-1S'!$X:$X,$F45),SUMIFS('Bank-1S'!$AE:$AE,'Bank-1S'!$J:$J,AU$8,'Bank-1S'!$AF:$AF,$O45,'Bank-1S'!$X:$X,$F45))</f>
        <v>0</v>
      </c>
      <c r="AV45" s="99">
        <f>IF(AV$7&lt;&gt;"",SUMIFS('Bank-1S'!$AE:$AE,'Bank-1S'!$J:$J,"&gt;="&amp;AV$7,'Bank-1S'!$J:$J,"&lt;="&amp;AV$8,'Bank-1S'!$AF:$AF,$O45,'Bank-1S'!$X:$X,$F45),SUMIFS('Bank-1S'!$AE:$AE,'Bank-1S'!$J:$J,AV$8,'Bank-1S'!$AF:$AF,$O45,'Bank-1S'!$X:$X,$F45))</f>
        <v>0</v>
      </c>
      <c r="AW45" s="99">
        <f>IF(AW$7&lt;&gt;"",SUMIFS('Bank-1S'!$AE:$AE,'Bank-1S'!$J:$J,"&gt;="&amp;AW$7,'Bank-1S'!$J:$J,"&lt;="&amp;AW$8,'Bank-1S'!$AF:$AF,$O45,'Bank-1S'!$X:$X,$F45),SUMIFS('Bank-1S'!$AE:$AE,'Bank-1S'!$J:$J,AW$8,'Bank-1S'!$AF:$AF,$O45,'Bank-1S'!$X:$X,$F45))</f>
        <v>0</v>
      </c>
      <c r="AX45" s="99">
        <f>IF(AX$7&lt;&gt;"",SUMIFS('Bank-1S'!$AE:$AE,'Bank-1S'!$J:$J,"&gt;="&amp;AX$7,'Bank-1S'!$J:$J,"&lt;="&amp;AX$8,'Bank-1S'!$AF:$AF,$O45,'Bank-1S'!$X:$X,$F45),SUMIFS('Bank-1S'!$AE:$AE,'Bank-1S'!$J:$J,AX$8,'Bank-1S'!$AF:$AF,$O45,'Bank-1S'!$X:$X,$F45))</f>
        <v>0</v>
      </c>
      <c r="AY45" s="99">
        <f>IF(AY$7&lt;&gt;"",SUMIFS('Bank-1S'!$AE:$AE,'Bank-1S'!$J:$J,"&gt;="&amp;AY$7,'Bank-1S'!$J:$J,"&lt;="&amp;AY$8,'Bank-1S'!$AF:$AF,$O45,'Bank-1S'!$X:$X,$F45),SUMIFS('Bank-1S'!$AE:$AE,'Bank-1S'!$J:$J,AY$8,'Bank-1S'!$AF:$AF,$O45,'Bank-1S'!$X:$X,$F45))</f>
        <v>0</v>
      </c>
      <c r="AZ45" s="99">
        <f>IF(AZ$7&lt;&gt;"",SUMIFS('Bank-1S'!$AE:$AE,'Bank-1S'!$J:$J,"&gt;="&amp;AZ$7,'Bank-1S'!$J:$J,"&lt;="&amp;AZ$8,'Bank-1S'!$AF:$AF,$O45,'Bank-1S'!$X:$X,$F45),SUMIFS('Bank-1S'!$AE:$AE,'Bank-1S'!$J:$J,AZ$8,'Bank-1S'!$AF:$AF,$O45,'Bank-1S'!$X:$X,$F45))</f>
        <v>0</v>
      </c>
      <c r="BA45" s="99">
        <f>IF(BA$7&lt;&gt;"",SUMIFS('Bank-1S'!$AE:$AE,'Bank-1S'!$J:$J,"&gt;="&amp;BA$7,'Bank-1S'!$J:$J,"&lt;="&amp;BA$8,'Bank-1S'!$AF:$AF,$O45,'Bank-1S'!$X:$X,$F45),SUMIFS('Bank-1S'!$AE:$AE,'Bank-1S'!$J:$J,BA$8,'Bank-1S'!$AF:$AF,$O45,'Bank-1S'!$X:$X,$F45))</f>
        <v>0</v>
      </c>
      <c r="BB45" s="99">
        <f>IF(BB$7&lt;&gt;"",SUMIFS('Bank-1S'!$AE:$AE,'Bank-1S'!$J:$J,"&gt;="&amp;BB$7,'Bank-1S'!$J:$J,"&lt;="&amp;BB$8,'Bank-1S'!$AF:$AF,$O45,'Bank-1S'!$X:$X,$F45),SUMIFS('Bank-1S'!$AE:$AE,'Bank-1S'!$J:$J,BB$8,'Bank-1S'!$AF:$AF,$O45,'Bank-1S'!$X:$X,$F45))</f>
        <v>0</v>
      </c>
      <c r="BC45" s="99">
        <f>IF(BC$7&lt;&gt;"",SUMIFS('Bank-1S'!$AE:$AE,'Bank-1S'!$J:$J,"&gt;="&amp;BC$7,'Bank-1S'!$J:$J,"&lt;="&amp;BC$8,'Bank-1S'!$AF:$AF,$O45,'Bank-1S'!$X:$X,$F45),SUMIFS('Bank-1S'!$AE:$AE,'Bank-1S'!$J:$J,BC$8,'Bank-1S'!$AF:$AF,$O45,'Bank-1S'!$X:$X,$F45))</f>
        <v>0</v>
      </c>
      <c r="BD45" s="99">
        <f>IF(BD$7&lt;&gt;"",SUMIFS('Bank-1S'!$AE:$AE,'Bank-1S'!$J:$J,"&gt;="&amp;BD$7,'Bank-1S'!$J:$J,"&lt;="&amp;BD$8,'Bank-1S'!$AF:$AF,$O45,'Bank-1S'!$X:$X,$F45),SUMIFS('Bank-1S'!$AE:$AE,'Bank-1S'!$J:$J,BD$8,'Bank-1S'!$AF:$AF,$O45,'Bank-1S'!$X:$X,$F45))</f>
        <v>0</v>
      </c>
      <c r="BE45" s="99">
        <f>IF(BE$7&lt;&gt;"",SUMIFS('Bank-1S'!$AE:$AE,'Bank-1S'!$J:$J,"&gt;="&amp;BE$7,'Bank-1S'!$J:$J,"&lt;="&amp;BE$8,'Bank-1S'!$AF:$AF,$O45,'Bank-1S'!$X:$X,$F45),SUMIFS('Bank-1S'!$AE:$AE,'Bank-1S'!$J:$J,BE$8,'Bank-1S'!$AF:$AF,$O45,'Bank-1S'!$X:$X,$F45))</f>
        <v>0</v>
      </c>
      <c r="BF45" s="99">
        <f>IF(BF$7&lt;&gt;"",SUMIFS('Bank-1S'!$AE:$AE,'Bank-1S'!$J:$J,"&gt;="&amp;BF$7,'Bank-1S'!$J:$J,"&lt;="&amp;BF$8,'Bank-1S'!$AF:$AF,$O45,'Bank-1S'!$X:$X,$F45),SUMIFS('Bank-1S'!$AE:$AE,'Bank-1S'!$J:$J,BF$8,'Bank-1S'!$AF:$AF,$O45,'Bank-1S'!$X:$X,$F45))</f>
        <v>0</v>
      </c>
      <c r="BG45" s="99">
        <f>IF(BG$7&lt;&gt;"",SUMIFS('Bank-1S'!$AE:$AE,'Bank-1S'!$J:$J,"&gt;="&amp;BG$7,'Bank-1S'!$J:$J,"&lt;="&amp;BG$8,'Bank-1S'!$AF:$AF,$O45,'Bank-1S'!$X:$X,$F45),SUMIFS('Bank-1S'!$AE:$AE,'Bank-1S'!$J:$J,BG$8,'Bank-1S'!$AF:$AF,$O45,'Bank-1S'!$X:$X,$F45))</f>
        <v>0</v>
      </c>
      <c r="BH45" s="99">
        <f>IF(BH$7&lt;&gt;"",SUMIFS('Bank-1S'!$AE:$AE,'Bank-1S'!$J:$J,"&gt;="&amp;BH$7,'Bank-1S'!$J:$J,"&lt;="&amp;BH$8,'Bank-1S'!$AF:$AF,$O45,'Bank-1S'!$X:$X,$F45),SUMIFS('Bank-1S'!$AE:$AE,'Bank-1S'!$J:$J,BH$8,'Bank-1S'!$AF:$AF,$O45,'Bank-1S'!$X:$X,$F45))</f>
        <v>0</v>
      </c>
      <c r="BI45" s="99">
        <f>IF(BI$7&lt;&gt;"",SUMIFS('Bank-1S'!$AE:$AE,'Bank-1S'!$J:$J,"&gt;="&amp;BI$7,'Bank-1S'!$J:$J,"&lt;="&amp;BI$8,'Bank-1S'!$AF:$AF,$O45,'Bank-1S'!$X:$X,$F45),SUMIFS('Bank-1S'!$AE:$AE,'Bank-1S'!$J:$J,BI$8,'Bank-1S'!$AF:$AF,$O45,'Bank-1S'!$X:$X,$F45))</f>
        <v>0</v>
      </c>
      <c r="BJ45" s="99">
        <f>IF(BJ$7&lt;&gt;"",SUMIFS('Bank-1S'!$AE:$AE,'Bank-1S'!$J:$J,"&gt;="&amp;BJ$7,'Bank-1S'!$J:$J,"&lt;="&amp;BJ$8,'Bank-1S'!$AF:$AF,$O45,'Bank-1S'!$X:$X,$F45),SUMIFS('Bank-1S'!$AE:$AE,'Bank-1S'!$J:$J,BJ$8,'Bank-1S'!$AF:$AF,$O45,'Bank-1S'!$X:$X,$F45))</f>
        <v>0</v>
      </c>
      <c r="BK45" s="99">
        <f>IF(BK$7&lt;&gt;"",SUMIFS('Bank-1S'!$AE:$AE,'Bank-1S'!$J:$J,"&gt;="&amp;BK$7,'Bank-1S'!$J:$J,"&lt;="&amp;BK$8,'Bank-1S'!$AF:$AF,$O45,'Bank-1S'!$X:$X,$F45),SUMIFS('Bank-1S'!$AE:$AE,'Bank-1S'!$J:$J,BK$8,'Bank-1S'!$AF:$AF,$O45,'Bank-1S'!$X:$X,$F45))</f>
        <v>0</v>
      </c>
      <c r="BL45" s="99">
        <f>IF(BL$7&lt;&gt;"",SUMIFS('Bank-1S'!$AE:$AE,'Bank-1S'!$J:$J,"&gt;="&amp;BL$7,'Bank-1S'!$J:$J,"&lt;="&amp;BL$8,'Bank-1S'!$AF:$AF,$O45,'Bank-1S'!$X:$X,$F45),SUMIFS('Bank-1S'!$AE:$AE,'Bank-1S'!$J:$J,BL$8,'Bank-1S'!$AF:$AF,$O45,'Bank-1S'!$X:$X,$F45))</f>
        <v>0</v>
      </c>
      <c r="BM45" s="99">
        <f>IF(BM$7&lt;&gt;"",SUMIFS('Bank-1S'!$AE:$AE,'Bank-1S'!$J:$J,"&gt;="&amp;BM$7,'Bank-1S'!$J:$J,"&lt;="&amp;BM$8,'Bank-1S'!$AF:$AF,$O45,'Bank-1S'!$X:$X,$F45),SUMIFS('Bank-1S'!$AE:$AE,'Bank-1S'!$J:$J,BM$8,'Bank-1S'!$AF:$AF,$O45,'Bank-1S'!$X:$X,$F45))</f>
        <v>0</v>
      </c>
      <c r="BN45" s="99">
        <f>IF(BN$7&lt;&gt;"",SUMIFS('Bank-1S'!$AE:$AE,'Bank-1S'!$J:$J,"&gt;="&amp;BN$7,'Bank-1S'!$J:$J,"&lt;="&amp;BN$8,'Bank-1S'!$AF:$AF,$O45,'Bank-1S'!$X:$X,$F45),SUMIFS('Bank-1S'!$AE:$AE,'Bank-1S'!$J:$J,BN$8,'Bank-1S'!$AF:$AF,$O45,'Bank-1S'!$X:$X,$F45))</f>
        <v>0</v>
      </c>
      <c r="BO45" s="99">
        <f>IF(BO$7&lt;&gt;"",SUMIFS('Bank-1S'!$AE:$AE,'Bank-1S'!$J:$J,"&gt;="&amp;BO$7,'Bank-1S'!$J:$J,"&lt;="&amp;BO$8,'Bank-1S'!$AF:$AF,$O45,'Bank-1S'!$X:$X,$F45),SUMIFS('Bank-1S'!$AE:$AE,'Bank-1S'!$J:$J,BO$8,'Bank-1S'!$AF:$AF,$O45,'Bank-1S'!$X:$X,$F45))</f>
        <v>0</v>
      </c>
      <c r="BP45" s="99">
        <f>IF(BP$7&lt;&gt;"",SUMIFS('Bank-1S'!$AE:$AE,'Bank-1S'!$J:$J,"&gt;="&amp;BP$7,'Bank-1S'!$J:$J,"&lt;="&amp;BP$8,'Bank-1S'!$AF:$AF,$O45,'Bank-1S'!$X:$X,$F45),SUMIFS('Bank-1S'!$AE:$AE,'Bank-1S'!$J:$J,BP$8,'Bank-1S'!$AF:$AF,$O45,'Bank-1S'!$X:$X,$F45))</f>
        <v>0</v>
      </c>
      <c r="BQ45" s="99">
        <f>IF(BQ$7&lt;&gt;"",SUMIFS('Bank-1S'!$AE:$AE,'Bank-1S'!$J:$J,"&gt;="&amp;BQ$7,'Bank-1S'!$J:$J,"&lt;="&amp;BQ$8,'Bank-1S'!$AF:$AF,$O45,'Bank-1S'!$X:$X,$F45),SUMIFS('Bank-1S'!$AE:$AE,'Bank-1S'!$J:$J,BQ$8,'Bank-1S'!$AF:$AF,$O45,'Bank-1S'!$X:$X,$F45))</f>
        <v>0</v>
      </c>
      <c r="BR45" s="99">
        <f>IF(BR$7&lt;&gt;"",SUMIFS('Bank-1S'!$AE:$AE,'Bank-1S'!$J:$J,"&gt;="&amp;BR$7,'Bank-1S'!$J:$J,"&lt;="&amp;BR$8,'Bank-1S'!$AF:$AF,$O45,'Bank-1S'!$X:$X,$F45),SUMIFS('Bank-1S'!$AE:$AE,'Bank-1S'!$J:$J,BR$8,'Bank-1S'!$AF:$AF,$O45,'Bank-1S'!$X:$X,$F45))</f>
        <v>0</v>
      </c>
      <c r="BS45" s="99">
        <f>IF(BS$7&lt;&gt;"",SUMIFS('Bank-1S'!$AE:$AE,'Bank-1S'!$J:$J,"&gt;="&amp;BS$7,'Bank-1S'!$J:$J,"&lt;="&amp;BS$8,'Bank-1S'!$AF:$AF,$O45,'Bank-1S'!$X:$X,$F45),SUMIFS('Bank-1S'!$AE:$AE,'Bank-1S'!$J:$J,BS$8,'Bank-1S'!$AF:$AF,$O45,'Bank-1S'!$X:$X,$F45))</f>
        <v>0</v>
      </c>
      <c r="BT45" s="99">
        <f>IF(BT$7&lt;&gt;"",SUMIFS('Bank-1S'!$AE:$AE,'Bank-1S'!$J:$J,"&gt;="&amp;BT$7,'Bank-1S'!$J:$J,"&lt;="&amp;BT$8,'Bank-1S'!$AF:$AF,$O45,'Bank-1S'!$X:$X,$F45),SUMIFS('Bank-1S'!$AE:$AE,'Bank-1S'!$J:$J,BT$8,'Bank-1S'!$AF:$AF,$O45,'Bank-1S'!$X:$X,$F45))</f>
        <v>0</v>
      </c>
      <c r="BU45" s="99">
        <f>IF(BU$7&lt;&gt;"",SUMIFS('Bank-1S'!$AE:$AE,'Bank-1S'!$J:$J,"&gt;="&amp;BU$7,'Bank-1S'!$J:$J,"&lt;="&amp;BU$8,'Bank-1S'!$AF:$AF,$O45,'Bank-1S'!$X:$X,$F45),SUMIFS('Bank-1S'!$AE:$AE,'Bank-1S'!$J:$J,BU$8,'Bank-1S'!$AF:$AF,$O45,'Bank-1S'!$X:$X,$F45))</f>
        <v>0</v>
      </c>
      <c r="BV45" s="99">
        <f>IF(BV$7&lt;&gt;"",SUMIFS('Bank-1S'!$AE:$AE,'Bank-1S'!$J:$J,"&gt;="&amp;BV$7,'Bank-1S'!$J:$J,"&lt;="&amp;BV$8,'Bank-1S'!$AF:$AF,$O45,'Bank-1S'!$X:$X,$F45),SUMIFS('Bank-1S'!$AE:$AE,'Bank-1S'!$J:$J,BV$8,'Bank-1S'!$AF:$AF,$O45,'Bank-1S'!$X:$X,$F45))</f>
        <v>0</v>
      </c>
      <c r="BW45" s="99">
        <f>IF(BW$7&lt;&gt;"",SUMIFS('Bank-1S'!$AE:$AE,'Bank-1S'!$J:$J,"&gt;="&amp;BW$7,'Bank-1S'!$J:$J,"&lt;="&amp;BW$8,'Bank-1S'!$AF:$AF,$O45,'Bank-1S'!$X:$X,$F45),SUMIFS('Bank-1S'!$AE:$AE,'Bank-1S'!$J:$J,BW$8,'Bank-1S'!$AF:$AF,$O45,'Bank-1S'!$X:$X,$F45))</f>
        <v>0</v>
      </c>
      <c r="BX45" s="99">
        <f>IF(BX$7&lt;&gt;"",SUMIFS('Bank-1S'!$AE:$AE,'Bank-1S'!$J:$J,"&gt;="&amp;BX$7,'Bank-1S'!$J:$J,"&lt;="&amp;BX$8,'Bank-1S'!$AF:$AF,$O45,'Bank-1S'!$X:$X,$F45),SUMIFS('Bank-1S'!$AE:$AE,'Bank-1S'!$J:$J,BX$8,'Bank-1S'!$AF:$AF,$O45,'Bank-1S'!$X:$X,$F45))</f>
        <v>0</v>
      </c>
      <c r="BY45" s="99">
        <f>IF(BY$7&lt;&gt;"",SUMIFS('Bank-1S'!$AE:$AE,'Bank-1S'!$J:$J,"&gt;="&amp;BY$7,'Bank-1S'!$J:$J,"&lt;="&amp;BY$8,'Bank-1S'!$AF:$AF,$O45,'Bank-1S'!$X:$X,$F45),SUMIFS('Bank-1S'!$AE:$AE,'Bank-1S'!$J:$J,BY$8,'Bank-1S'!$AF:$AF,$O45,'Bank-1S'!$X:$X,$F45))</f>
        <v>0</v>
      </c>
      <c r="BZ45" s="99">
        <f>IF(BZ$7&lt;&gt;"",SUMIFS('Bank-1S'!$AE:$AE,'Bank-1S'!$J:$J,"&gt;="&amp;BZ$7,'Bank-1S'!$J:$J,"&lt;="&amp;BZ$8,'Bank-1S'!$AF:$AF,$O45,'Bank-1S'!$X:$X,$F45),SUMIFS('Bank-1S'!$AE:$AE,'Bank-1S'!$J:$J,BZ$8,'Bank-1S'!$AF:$AF,$O45,'Bank-1S'!$X:$X,$F45))</f>
        <v>0</v>
      </c>
      <c r="CA45" s="99">
        <f>IF(CA$7&lt;&gt;"",SUMIFS('Bank-1S'!$AE:$AE,'Bank-1S'!$J:$J,"&gt;="&amp;CA$7,'Bank-1S'!$J:$J,"&lt;="&amp;CA$8,'Bank-1S'!$AF:$AF,$O45,'Bank-1S'!$X:$X,$F45),SUMIFS('Bank-1S'!$AE:$AE,'Bank-1S'!$J:$J,CA$8,'Bank-1S'!$AF:$AF,$O45,'Bank-1S'!$X:$X,$F45))</f>
        <v>0</v>
      </c>
      <c r="CB45" s="99">
        <f>IF(CB$7&lt;&gt;"",SUMIFS('Bank-1S'!$AE:$AE,'Bank-1S'!$J:$J,"&gt;="&amp;CB$7,'Bank-1S'!$J:$J,"&lt;="&amp;CB$8,'Bank-1S'!$AF:$AF,$O45,'Bank-1S'!$X:$X,$F45),SUMIFS('Bank-1S'!$AE:$AE,'Bank-1S'!$J:$J,CB$8,'Bank-1S'!$AF:$AF,$O45,'Bank-1S'!$X:$X,$F45))</f>
        <v>0</v>
      </c>
      <c r="CC45" s="99">
        <f>IF(CC$7&lt;&gt;"",SUMIFS('Bank-1S'!$AE:$AE,'Bank-1S'!$J:$J,"&gt;="&amp;CC$7,'Bank-1S'!$J:$J,"&lt;="&amp;CC$8,'Bank-1S'!$AF:$AF,$O45,'Bank-1S'!$X:$X,$F45),SUMIFS('Bank-1S'!$AE:$AE,'Bank-1S'!$J:$J,CC$8,'Bank-1S'!$AF:$AF,$O45,'Bank-1S'!$X:$X,$F45))</f>
        <v>0</v>
      </c>
      <c r="CD45" s="99">
        <f>IF(CD$7&lt;&gt;"",SUMIFS('Bank-1S'!$AE:$AE,'Bank-1S'!$J:$J,"&gt;="&amp;CD$7,'Bank-1S'!$J:$J,"&lt;="&amp;CD$8,'Bank-1S'!$AF:$AF,$O45,'Bank-1S'!$X:$X,$F45),SUMIFS('Bank-1S'!$AE:$AE,'Bank-1S'!$J:$J,CD$8,'Bank-1S'!$AF:$AF,$O45,'Bank-1S'!$X:$X,$F45))</f>
        <v>0</v>
      </c>
      <c r="CE45" s="99">
        <f>IF(CE$7&lt;&gt;"",SUMIFS('Bank-1S'!$AE:$AE,'Bank-1S'!$J:$J,"&gt;="&amp;CE$7,'Bank-1S'!$J:$J,"&lt;="&amp;CE$8,'Bank-1S'!$AF:$AF,$O45,'Bank-1S'!$X:$X,$F45),SUMIFS('Bank-1S'!$AE:$AE,'Bank-1S'!$J:$J,CE$8,'Bank-1S'!$AF:$AF,$O45,'Bank-1S'!$X:$X,$F45))</f>
        <v>0</v>
      </c>
      <c r="CF45" s="99">
        <f>IF(CF$7&lt;&gt;"",SUMIFS('Bank-1S'!$AE:$AE,'Bank-1S'!$J:$J,"&gt;="&amp;CF$7,'Bank-1S'!$J:$J,"&lt;="&amp;CF$8,'Bank-1S'!$AF:$AF,$O45,'Bank-1S'!$X:$X,$F45),SUMIFS('Bank-1S'!$AE:$AE,'Bank-1S'!$J:$J,CF$8,'Bank-1S'!$AF:$AF,$O45,'Bank-1S'!$X:$X,$F45))</f>
        <v>0</v>
      </c>
      <c r="CG45" s="99">
        <f>IF(CG$7&lt;&gt;"",SUMIFS('Bank-1S'!$AE:$AE,'Bank-1S'!$J:$J,"&gt;="&amp;CG$7,'Bank-1S'!$J:$J,"&lt;="&amp;CG$8,'Bank-1S'!$AF:$AF,$O45,'Bank-1S'!$X:$X,$F45),SUMIFS('Bank-1S'!$AE:$AE,'Bank-1S'!$J:$J,CG$8,'Bank-1S'!$AF:$AF,$O45,'Bank-1S'!$X:$X,$F45))</f>
        <v>0</v>
      </c>
      <c r="CH45" s="99">
        <f>IF(CH$7&lt;&gt;"",SUMIFS('Bank-1S'!$AE:$AE,'Bank-1S'!$J:$J,"&gt;="&amp;CH$7,'Bank-1S'!$J:$J,"&lt;="&amp;CH$8,'Bank-1S'!$AF:$AF,$O45,'Bank-1S'!$X:$X,$F45),SUMIFS('Bank-1S'!$AE:$AE,'Bank-1S'!$J:$J,CH$8,'Bank-1S'!$AF:$AF,$O45,'Bank-1S'!$X:$X,$F45))</f>
        <v>0</v>
      </c>
      <c r="CI45" s="99">
        <f>IF(CI$7&lt;&gt;"",SUMIFS('Bank-1S'!$AE:$AE,'Bank-1S'!$J:$J,"&gt;="&amp;CI$7,'Bank-1S'!$J:$J,"&lt;="&amp;CI$8,'Bank-1S'!$AF:$AF,$O45,'Bank-1S'!$X:$X,$F45),SUMIFS('Bank-1S'!$AE:$AE,'Bank-1S'!$J:$J,CI$8,'Bank-1S'!$AF:$AF,$O45,'Bank-1S'!$X:$X,$F45))</f>
        <v>0</v>
      </c>
      <c r="CJ45" s="99">
        <f>IF(CJ$7&lt;&gt;"",SUMIFS('Bank-1S'!$AE:$AE,'Bank-1S'!$J:$J,"&gt;="&amp;CJ$7,'Bank-1S'!$J:$J,"&lt;="&amp;CJ$8,'Bank-1S'!$AF:$AF,$O45,'Bank-1S'!$X:$X,$F45),SUMIFS('Bank-1S'!$AE:$AE,'Bank-1S'!$J:$J,CJ$8,'Bank-1S'!$AF:$AF,$O45,'Bank-1S'!$X:$X,$F45))</f>
        <v>0</v>
      </c>
      <c r="CK45" s="99">
        <f>IF(CK$7&lt;&gt;"",SUMIFS('Bank-1S'!$AE:$AE,'Bank-1S'!$J:$J,"&gt;="&amp;CK$7,'Bank-1S'!$J:$J,"&lt;="&amp;CK$8,'Bank-1S'!$AF:$AF,$O45,'Bank-1S'!$X:$X,$F45),SUMIFS('Bank-1S'!$AE:$AE,'Bank-1S'!$J:$J,CK$8,'Bank-1S'!$AF:$AF,$O45,'Bank-1S'!$X:$X,$F45))</f>
        <v>0</v>
      </c>
      <c r="CL45" s="99">
        <f>IF(CL$7&lt;&gt;"",SUMIFS('Bank-1S'!$AE:$AE,'Bank-1S'!$J:$J,"&gt;="&amp;CL$7,'Bank-1S'!$J:$J,"&lt;="&amp;CL$8,'Bank-1S'!$AF:$AF,$O45,'Bank-1S'!$X:$X,$F45),SUMIFS('Bank-1S'!$AE:$AE,'Bank-1S'!$J:$J,CL$8,'Bank-1S'!$AF:$AF,$O45,'Bank-1S'!$X:$X,$F45))</f>
        <v>0</v>
      </c>
      <c r="CM45" s="99">
        <f>IF(CM$7&lt;&gt;"",SUMIFS('Bank-1S'!$AE:$AE,'Bank-1S'!$J:$J,"&gt;="&amp;CM$7,'Bank-1S'!$J:$J,"&lt;="&amp;CM$8,'Bank-1S'!$AF:$AF,$O45,'Bank-1S'!$X:$X,$F45),SUMIFS('Bank-1S'!$AE:$AE,'Bank-1S'!$J:$J,CM$8,'Bank-1S'!$AF:$AF,$O45,'Bank-1S'!$X:$X,$F45))</f>
        <v>0</v>
      </c>
      <c r="CN45" s="99">
        <f>IF(CN$7&lt;&gt;"",SUMIFS('Bank-1S'!$AE:$AE,'Bank-1S'!$J:$J,"&gt;="&amp;CN$7,'Bank-1S'!$J:$J,"&lt;="&amp;CN$8,'Bank-1S'!$AF:$AF,$O45,'Bank-1S'!$X:$X,$F45),SUMIFS('Bank-1S'!$AE:$AE,'Bank-1S'!$J:$J,CN$8,'Bank-1S'!$AF:$AF,$O45,'Bank-1S'!$X:$X,$F45))</f>
        <v>0</v>
      </c>
      <c r="CO45" s="99">
        <f>IF(CO$7&lt;&gt;"",SUMIFS('Bank-1S'!$AE:$AE,'Bank-1S'!$J:$J,"&gt;="&amp;CO$7,'Bank-1S'!$J:$J,"&lt;="&amp;CO$8,'Bank-1S'!$AF:$AF,$O45,'Bank-1S'!$X:$X,$F45),SUMIFS('Bank-1S'!$AE:$AE,'Bank-1S'!$J:$J,CO$8,'Bank-1S'!$AF:$AF,$O45,'Bank-1S'!$X:$X,$F45))</f>
        <v>0</v>
      </c>
      <c r="CP45" s="99">
        <f>IF(CP$7&lt;&gt;"",SUMIFS('Bank-1S'!$AE:$AE,'Bank-1S'!$J:$J,"&gt;="&amp;CP$7,'Bank-1S'!$J:$J,"&lt;="&amp;CP$8,'Bank-1S'!$AF:$AF,$O45,'Bank-1S'!$X:$X,$F45),SUMIFS('Bank-1S'!$AE:$AE,'Bank-1S'!$J:$J,CP$8,'Bank-1S'!$AF:$AF,$O45,'Bank-1S'!$X:$X,$F45))</f>
        <v>0</v>
      </c>
      <c r="CQ45" s="99">
        <f>IF(CQ$7&lt;&gt;"",SUMIFS('Bank-1S'!$AE:$AE,'Bank-1S'!$J:$J,"&gt;="&amp;CQ$7,'Bank-1S'!$J:$J,"&lt;="&amp;CQ$8,'Bank-1S'!$AF:$AF,$O45,'Bank-1S'!$X:$X,$F45),SUMIFS('Bank-1S'!$AE:$AE,'Bank-1S'!$J:$J,CQ$8,'Bank-1S'!$AF:$AF,$O45,'Bank-1S'!$X:$X,$F45))</f>
        <v>0</v>
      </c>
      <c r="CR45" s="99">
        <f>IF(CR$7&lt;&gt;"",SUMIFS('Bank-1S'!$AE:$AE,'Bank-1S'!$J:$J,"&gt;="&amp;CR$7,'Bank-1S'!$J:$J,"&lt;="&amp;CR$8,'Bank-1S'!$AF:$AF,$O45,'Bank-1S'!$X:$X,$F45),SUMIFS('Bank-1S'!$AE:$AE,'Bank-1S'!$J:$J,CR$8,'Bank-1S'!$AF:$AF,$O45,'Bank-1S'!$X:$X,$F45))</f>
        <v>0</v>
      </c>
      <c r="CS45" s="99">
        <f>IF(CS$7&lt;&gt;"",SUMIFS('Bank-1S'!$AE:$AE,'Bank-1S'!$J:$J,"&gt;="&amp;CS$7,'Bank-1S'!$J:$J,"&lt;="&amp;CS$8,'Bank-1S'!$AF:$AF,$O45,'Bank-1S'!$X:$X,$F45),SUMIFS('Bank-1S'!$AE:$AE,'Bank-1S'!$J:$J,CS$8,'Bank-1S'!$AF:$AF,$O45,'Bank-1S'!$X:$X,$F45))</f>
        <v>0</v>
      </c>
      <c r="CT45" s="99">
        <f>IF(CT$7&lt;&gt;"",SUMIFS('Bank-1S'!$AE:$AE,'Bank-1S'!$J:$J,"&gt;="&amp;CT$7,'Bank-1S'!$J:$J,"&lt;="&amp;CT$8,'Bank-1S'!$AF:$AF,$O45,'Bank-1S'!$X:$X,$F45),SUMIFS('Bank-1S'!$AE:$AE,'Bank-1S'!$J:$J,CT$8,'Bank-1S'!$AF:$AF,$O45,'Bank-1S'!$X:$X,$F45))</f>
        <v>0</v>
      </c>
      <c r="CU45" s="99">
        <f>IF(CU$7&lt;&gt;"",SUMIFS('Bank-1S'!$AE:$AE,'Bank-1S'!$J:$J,"&gt;="&amp;CU$7,'Bank-1S'!$J:$J,"&lt;="&amp;CU$8,'Bank-1S'!$AF:$AF,$O45,'Bank-1S'!$X:$X,$F45),SUMIFS('Bank-1S'!$AE:$AE,'Bank-1S'!$J:$J,CU$8,'Bank-1S'!$AF:$AF,$O45,'Bank-1S'!$X:$X,$F45))</f>
        <v>0</v>
      </c>
    </row>
    <row r="46" spans="1:99" s="181" customFormat="1" ht="10.199999999999999" x14ac:dyDescent="0.2">
      <c r="A46" s="172"/>
      <c r="B46" s="172"/>
      <c r="C46" s="172"/>
      <c r="D46" s="172"/>
      <c r="E46" s="191">
        <v>2</v>
      </c>
      <c r="F46" s="144" t="str">
        <f>F45</f>
        <v>Оплаты расходов аренды</v>
      </c>
      <c r="G46" s="172" t="str">
        <f>lists!$AD$18</f>
        <v>Оплаты аренды склада</v>
      </c>
      <c r="H46" s="172"/>
      <c r="I46" s="172"/>
      <c r="J46" s="172"/>
      <c r="K46" s="172"/>
      <c r="L46" s="172"/>
      <c r="M46" s="172"/>
      <c r="N46" s="173"/>
      <c r="O46" s="172" t="str">
        <f t="shared" si="22"/>
        <v>RUR</v>
      </c>
      <c r="P46" s="173"/>
      <c r="Q46" s="172"/>
      <c r="R46" s="261">
        <f t="shared" si="24"/>
        <v>0</v>
      </c>
      <c r="S46" s="172"/>
      <c r="T46" s="174"/>
      <c r="U46" s="175">
        <f t="shared" si="26"/>
        <v>0</v>
      </c>
      <c r="V46" s="176"/>
      <c r="W46" s="177"/>
      <c r="X46" s="178">
        <f>IF(X$7&lt;&gt;"",SUMIFS('Bank-1S'!$AE:$AE,'Bank-1S'!$J:$J,"&gt;="&amp;X$7,'Bank-1S'!$J:$J,"&lt;="&amp;X$8,'Bank-1S'!$AF:$AF,$O46,'Bank-1S'!$X:$X,$F46,'Bank-1S'!$Y:$Y,$G46),SUMIFS('Bank-1S'!$AE:$AE,'Bank-1S'!$J:$J,X$8,'Bank-1S'!$AF:$AF,$O46,'Bank-1S'!$X:$X,$F46,'Bank-1S'!$Y:$Y,$G46))</f>
        <v>0</v>
      </c>
      <c r="Y46" s="179">
        <f>IF(Y$7&lt;&gt;"",SUMIFS('Bank-1S'!$AE:$AE,'Bank-1S'!$J:$J,"&gt;="&amp;Y$7,'Bank-1S'!$J:$J,"&lt;="&amp;Y$8,'Bank-1S'!$AF:$AF,$O46,'Bank-1S'!$X:$X,$F46,'Bank-1S'!$Y:$Y,$G46),SUMIFS('Bank-1S'!$AE:$AE,'Bank-1S'!$J:$J,Y$8,'Bank-1S'!$AF:$AF,$O46,'Bank-1S'!$X:$X,$F46,'Bank-1S'!$Y:$Y,$G46))</f>
        <v>0</v>
      </c>
      <c r="Z46" s="179">
        <f>IF(Z$7&lt;&gt;"",SUMIFS('Bank-1S'!$AE:$AE,'Bank-1S'!$J:$J,"&gt;="&amp;Z$7,'Bank-1S'!$J:$J,"&lt;="&amp;Z$8,'Bank-1S'!$AF:$AF,$O46,'Bank-1S'!$X:$X,$F46,'Bank-1S'!$Y:$Y,$G46),SUMIFS('Bank-1S'!$AE:$AE,'Bank-1S'!$J:$J,Z$8,'Bank-1S'!$AF:$AF,$O46,'Bank-1S'!$X:$X,$F46,'Bank-1S'!$Y:$Y,$G46))</f>
        <v>0</v>
      </c>
      <c r="AA46" s="179">
        <f>IF(AA$7&lt;&gt;"",SUMIFS('Bank-1S'!$AE:$AE,'Bank-1S'!$J:$J,"&gt;="&amp;AA$7,'Bank-1S'!$J:$J,"&lt;="&amp;AA$8,'Bank-1S'!$AF:$AF,$O46,'Bank-1S'!$X:$X,$F46,'Bank-1S'!$Y:$Y,$G46),SUMIFS('Bank-1S'!$AE:$AE,'Bank-1S'!$J:$J,AA$8,'Bank-1S'!$AF:$AF,$O46,'Bank-1S'!$X:$X,$F46,'Bank-1S'!$Y:$Y,$G46))</f>
        <v>0</v>
      </c>
      <c r="AB46" s="179">
        <f>IF(AB$7&lt;&gt;"",SUMIFS('Bank-1S'!$AE:$AE,'Bank-1S'!$J:$J,"&gt;="&amp;AB$7,'Bank-1S'!$J:$J,"&lt;="&amp;AB$8,'Bank-1S'!$AF:$AF,$O46,'Bank-1S'!$X:$X,$F46,'Bank-1S'!$Y:$Y,$G46),SUMIFS('Bank-1S'!$AE:$AE,'Bank-1S'!$J:$J,AB$8,'Bank-1S'!$AF:$AF,$O46,'Bank-1S'!$X:$X,$F46,'Bank-1S'!$Y:$Y,$G46))</f>
        <v>0</v>
      </c>
      <c r="AC46" s="179">
        <f>IF(AC$7&lt;&gt;"",SUMIFS('Bank-1S'!$AE:$AE,'Bank-1S'!$J:$J,"&gt;="&amp;AC$7,'Bank-1S'!$J:$J,"&lt;="&amp;AC$8,'Bank-1S'!$AF:$AF,$O46,'Bank-1S'!$X:$X,$F46,'Bank-1S'!$Y:$Y,$G46),SUMIFS('Bank-1S'!$AE:$AE,'Bank-1S'!$J:$J,AC$8,'Bank-1S'!$AF:$AF,$O46,'Bank-1S'!$X:$X,$F46,'Bank-1S'!$Y:$Y,$G46))</f>
        <v>0</v>
      </c>
      <c r="AD46" s="179">
        <f>IF(AD$7&lt;&gt;"",SUMIFS('Bank-1S'!$AE:$AE,'Bank-1S'!$J:$J,"&gt;="&amp;AD$7,'Bank-1S'!$J:$J,"&lt;="&amp;AD$8,'Bank-1S'!$AF:$AF,$O46,'Bank-1S'!$X:$X,$F46,'Bank-1S'!$Y:$Y,$G46),SUMIFS('Bank-1S'!$AE:$AE,'Bank-1S'!$J:$J,AD$8,'Bank-1S'!$AF:$AF,$O46,'Bank-1S'!$X:$X,$F46,'Bank-1S'!$Y:$Y,$G46))</f>
        <v>0</v>
      </c>
      <c r="AE46" s="179">
        <f>IF(AE$7&lt;&gt;"",SUMIFS('Bank-1S'!$AE:$AE,'Bank-1S'!$J:$J,"&gt;="&amp;AE$7,'Bank-1S'!$J:$J,"&lt;="&amp;AE$8,'Bank-1S'!$AF:$AF,$O46,'Bank-1S'!$X:$X,$F46,'Bank-1S'!$Y:$Y,$G46),SUMIFS('Bank-1S'!$AE:$AE,'Bank-1S'!$J:$J,AE$8,'Bank-1S'!$AF:$AF,$O46,'Bank-1S'!$X:$X,$F46,'Bank-1S'!$Y:$Y,$G46))</f>
        <v>0</v>
      </c>
      <c r="AF46" s="179">
        <f>IF(AF$7&lt;&gt;"",SUMIFS('Bank-1S'!$AE:$AE,'Bank-1S'!$J:$J,"&gt;="&amp;AF$7,'Bank-1S'!$J:$J,"&lt;="&amp;AF$8,'Bank-1S'!$AF:$AF,$O46,'Bank-1S'!$X:$X,$F46,'Bank-1S'!$Y:$Y,$G46),SUMIFS('Bank-1S'!$AE:$AE,'Bank-1S'!$J:$J,AF$8,'Bank-1S'!$AF:$AF,$O46,'Bank-1S'!$X:$X,$F46,'Bank-1S'!$Y:$Y,$G46))</f>
        <v>0</v>
      </c>
      <c r="AG46" s="179">
        <f>IF(AG$7&lt;&gt;"",SUMIFS('Bank-1S'!$AE:$AE,'Bank-1S'!$J:$J,"&gt;="&amp;AG$7,'Bank-1S'!$J:$J,"&lt;="&amp;AG$8,'Bank-1S'!$AF:$AF,$O46,'Bank-1S'!$X:$X,$F46,'Bank-1S'!$Y:$Y,$G46),SUMIFS('Bank-1S'!$AE:$AE,'Bank-1S'!$J:$J,AG$8,'Bank-1S'!$AF:$AF,$O46,'Bank-1S'!$X:$X,$F46,'Bank-1S'!$Y:$Y,$G46))</f>
        <v>0</v>
      </c>
      <c r="AH46" s="179">
        <f>IF(AH$7&lt;&gt;"",SUMIFS('Bank-1S'!$AE:$AE,'Bank-1S'!$J:$J,"&gt;="&amp;AH$7,'Bank-1S'!$J:$J,"&lt;="&amp;AH$8,'Bank-1S'!$AF:$AF,$O46,'Bank-1S'!$X:$X,$F46,'Bank-1S'!$Y:$Y,$G46),SUMIFS('Bank-1S'!$AE:$AE,'Bank-1S'!$J:$J,AH$8,'Bank-1S'!$AF:$AF,$O46,'Bank-1S'!$X:$X,$F46,'Bank-1S'!$Y:$Y,$G46))</f>
        <v>0</v>
      </c>
      <c r="AI46" s="179">
        <f>IF(AI$7&lt;&gt;"",SUMIFS('Bank-1S'!$AE:$AE,'Bank-1S'!$J:$J,"&gt;="&amp;AI$7,'Bank-1S'!$J:$J,"&lt;="&amp;AI$8,'Bank-1S'!$AF:$AF,$O46,'Bank-1S'!$X:$X,$F46,'Bank-1S'!$Y:$Y,$G46),SUMIFS('Bank-1S'!$AE:$AE,'Bank-1S'!$J:$J,AI$8,'Bank-1S'!$AF:$AF,$O46,'Bank-1S'!$X:$X,$F46,'Bank-1S'!$Y:$Y,$G46))</f>
        <v>0</v>
      </c>
      <c r="AJ46" s="179">
        <f>IF(AJ$7&lt;&gt;"",SUMIFS('Bank-1S'!$AE:$AE,'Bank-1S'!$J:$J,"&gt;="&amp;AJ$7,'Bank-1S'!$J:$J,"&lt;="&amp;AJ$8,'Bank-1S'!$AF:$AF,$O46,'Bank-1S'!$X:$X,$F46,'Bank-1S'!$Y:$Y,$G46),SUMIFS('Bank-1S'!$AE:$AE,'Bank-1S'!$J:$J,AJ$8,'Bank-1S'!$AF:$AF,$O46,'Bank-1S'!$X:$X,$F46,'Bank-1S'!$Y:$Y,$G46))</f>
        <v>0</v>
      </c>
      <c r="AK46" s="179">
        <f>IF(AK$7&lt;&gt;"",SUMIFS('Bank-1S'!$AE:$AE,'Bank-1S'!$J:$J,"&gt;="&amp;AK$7,'Bank-1S'!$J:$J,"&lt;="&amp;AK$8,'Bank-1S'!$AF:$AF,$O46,'Bank-1S'!$X:$X,$F46,'Bank-1S'!$Y:$Y,$G46),SUMIFS('Bank-1S'!$AE:$AE,'Bank-1S'!$J:$J,AK$8,'Bank-1S'!$AF:$AF,$O46,'Bank-1S'!$X:$X,$F46,'Bank-1S'!$Y:$Y,$G46))</f>
        <v>0</v>
      </c>
      <c r="AL46" s="179">
        <f>IF(AL$7&lt;&gt;"",SUMIFS('Bank-1S'!$AE:$AE,'Bank-1S'!$J:$J,"&gt;="&amp;AL$7,'Bank-1S'!$J:$J,"&lt;="&amp;AL$8,'Bank-1S'!$AF:$AF,$O46,'Bank-1S'!$X:$X,$F46,'Bank-1S'!$Y:$Y,$G46),SUMIFS('Bank-1S'!$AE:$AE,'Bank-1S'!$J:$J,AL$8,'Bank-1S'!$AF:$AF,$O46,'Bank-1S'!$X:$X,$F46,'Bank-1S'!$Y:$Y,$G46))</f>
        <v>0</v>
      </c>
      <c r="AM46" s="179">
        <f>IF(AM$7&lt;&gt;"",SUMIFS('Bank-1S'!$AE:$AE,'Bank-1S'!$J:$J,"&gt;="&amp;AM$7,'Bank-1S'!$J:$J,"&lt;="&amp;AM$8,'Bank-1S'!$AF:$AF,$O46,'Bank-1S'!$X:$X,$F46,'Bank-1S'!$Y:$Y,$G46),SUMIFS('Bank-1S'!$AE:$AE,'Bank-1S'!$J:$J,AM$8,'Bank-1S'!$AF:$AF,$O46,'Bank-1S'!$X:$X,$F46,'Bank-1S'!$Y:$Y,$G46))</f>
        <v>0</v>
      </c>
      <c r="AN46" s="179">
        <f>IF(AN$7&lt;&gt;"",SUMIFS('Bank-1S'!$AE:$AE,'Bank-1S'!$J:$J,"&gt;="&amp;AN$7,'Bank-1S'!$J:$J,"&lt;="&amp;AN$8,'Bank-1S'!$AF:$AF,$O46,'Bank-1S'!$X:$X,$F46,'Bank-1S'!$Y:$Y,$G46),SUMIFS('Bank-1S'!$AE:$AE,'Bank-1S'!$J:$J,AN$8,'Bank-1S'!$AF:$AF,$O46,'Bank-1S'!$X:$X,$F46,'Bank-1S'!$Y:$Y,$G46))</f>
        <v>0</v>
      </c>
      <c r="AO46" s="179">
        <f>IF(AO$7&lt;&gt;"",SUMIFS('Bank-1S'!$AE:$AE,'Bank-1S'!$J:$J,"&gt;="&amp;AO$7,'Bank-1S'!$J:$J,"&lt;="&amp;AO$8,'Bank-1S'!$AF:$AF,$O46,'Bank-1S'!$X:$X,$F46,'Bank-1S'!$Y:$Y,$G46),SUMIFS('Bank-1S'!$AE:$AE,'Bank-1S'!$J:$J,AO$8,'Bank-1S'!$AF:$AF,$O46,'Bank-1S'!$X:$X,$F46,'Bank-1S'!$Y:$Y,$G46))</f>
        <v>0</v>
      </c>
      <c r="AP46" s="179">
        <f>IF(AP$7&lt;&gt;"",SUMIFS('Bank-1S'!$AE:$AE,'Bank-1S'!$J:$J,"&gt;="&amp;AP$7,'Bank-1S'!$J:$J,"&lt;="&amp;AP$8,'Bank-1S'!$AF:$AF,$O46,'Bank-1S'!$X:$X,$F46,'Bank-1S'!$Y:$Y,$G46),SUMIFS('Bank-1S'!$AE:$AE,'Bank-1S'!$J:$J,AP$8,'Bank-1S'!$AF:$AF,$O46,'Bank-1S'!$X:$X,$F46,'Bank-1S'!$Y:$Y,$G46))</f>
        <v>0</v>
      </c>
      <c r="AQ46" s="179">
        <f>IF(AQ$7&lt;&gt;"",SUMIFS('Bank-1S'!$AE:$AE,'Bank-1S'!$J:$J,"&gt;="&amp;AQ$7,'Bank-1S'!$J:$J,"&lt;="&amp;AQ$8,'Bank-1S'!$AF:$AF,$O46,'Bank-1S'!$X:$X,$F46,'Bank-1S'!$Y:$Y,$G46),SUMIFS('Bank-1S'!$AE:$AE,'Bank-1S'!$J:$J,AQ$8,'Bank-1S'!$AF:$AF,$O46,'Bank-1S'!$X:$X,$F46,'Bank-1S'!$Y:$Y,$G46))</f>
        <v>0</v>
      </c>
      <c r="AR46" s="179">
        <f>IF(AR$7&lt;&gt;"",SUMIFS('Bank-1S'!$AE:$AE,'Bank-1S'!$J:$J,"&gt;="&amp;AR$7,'Bank-1S'!$J:$J,"&lt;="&amp;AR$8,'Bank-1S'!$AF:$AF,$O46,'Bank-1S'!$X:$X,$F46,'Bank-1S'!$Y:$Y,$G46),SUMIFS('Bank-1S'!$AE:$AE,'Bank-1S'!$J:$J,AR$8,'Bank-1S'!$AF:$AF,$O46,'Bank-1S'!$X:$X,$F46,'Bank-1S'!$Y:$Y,$G46))</f>
        <v>0</v>
      </c>
      <c r="AS46" s="179">
        <f>IF(AS$7&lt;&gt;"",SUMIFS('Bank-1S'!$AE:$AE,'Bank-1S'!$J:$J,"&gt;="&amp;AS$7,'Bank-1S'!$J:$J,"&lt;="&amp;AS$8,'Bank-1S'!$AF:$AF,$O46,'Bank-1S'!$X:$X,$F46,'Bank-1S'!$Y:$Y,$G46),SUMIFS('Bank-1S'!$AE:$AE,'Bank-1S'!$J:$J,AS$8,'Bank-1S'!$AF:$AF,$O46,'Bank-1S'!$X:$X,$F46,'Bank-1S'!$Y:$Y,$G46))</f>
        <v>0</v>
      </c>
      <c r="AT46" s="179">
        <f>IF(AT$7&lt;&gt;"",SUMIFS('Bank-1S'!$AE:$AE,'Bank-1S'!$J:$J,"&gt;="&amp;AT$7,'Bank-1S'!$J:$J,"&lt;="&amp;AT$8,'Bank-1S'!$AF:$AF,$O46,'Bank-1S'!$X:$X,$F46,'Bank-1S'!$Y:$Y,$G46),SUMIFS('Bank-1S'!$AE:$AE,'Bank-1S'!$J:$J,AT$8,'Bank-1S'!$AF:$AF,$O46,'Bank-1S'!$X:$X,$F46,'Bank-1S'!$Y:$Y,$G46))</f>
        <v>0</v>
      </c>
      <c r="AU46" s="179">
        <f>IF(AU$7&lt;&gt;"",SUMIFS('Bank-1S'!$AE:$AE,'Bank-1S'!$J:$J,"&gt;="&amp;AU$7,'Bank-1S'!$J:$J,"&lt;="&amp;AU$8,'Bank-1S'!$AF:$AF,$O46,'Bank-1S'!$X:$X,$F46,'Bank-1S'!$Y:$Y,$G46),SUMIFS('Bank-1S'!$AE:$AE,'Bank-1S'!$J:$J,AU$8,'Bank-1S'!$AF:$AF,$O46,'Bank-1S'!$X:$X,$F46,'Bank-1S'!$Y:$Y,$G46))</f>
        <v>0</v>
      </c>
      <c r="AV46" s="179">
        <f>IF(AV$7&lt;&gt;"",SUMIFS('Bank-1S'!$AE:$AE,'Bank-1S'!$J:$J,"&gt;="&amp;AV$7,'Bank-1S'!$J:$J,"&lt;="&amp;AV$8,'Bank-1S'!$AF:$AF,$O46,'Bank-1S'!$X:$X,$F46,'Bank-1S'!$Y:$Y,$G46),SUMIFS('Bank-1S'!$AE:$AE,'Bank-1S'!$J:$J,AV$8,'Bank-1S'!$AF:$AF,$O46,'Bank-1S'!$X:$X,$F46,'Bank-1S'!$Y:$Y,$G46))</f>
        <v>0</v>
      </c>
      <c r="AW46" s="179">
        <f>IF(AW$7&lt;&gt;"",SUMIFS('Bank-1S'!$AE:$AE,'Bank-1S'!$J:$J,"&gt;="&amp;AW$7,'Bank-1S'!$J:$J,"&lt;="&amp;AW$8,'Bank-1S'!$AF:$AF,$O46,'Bank-1S'!$X:$X,$F46,'Bank-1S'!$Y:$Y,$G46),SUMIFS('Bank-1S'!$AE:$AE,'Bank-1S'!$J:$J,AW$8,'Bank-1S'!$AF:$AF,$O46,'Bank-1S'!$X:$X,$F46,'Bank-1S'!$Y:$Y,$G46))</f>
        <v>0</v>
      </c>
      <c r="AX46" s="179">
        <f>IF(AX$7&lt;&gt;"",SUMIFS('Bank-1S'!$AE:$AE,'Bank-1S'!$J:$J,"&gt;="&amp;AX$7,'Bank-1S'!$J:$J,"&lt;="&amp;AX$8,'Bank-1S'!$AF:$AF,$O46,'Bank-1S'!$X:$X,$F46,'Bank-1S'!$Y:$Y,$G46),SUMIFS('Bank-1S'!$AE:$AE,'Bank-1S'!$J:$J,AX$8,'Bank-1S'!$AF:$AF,$O46,'Bank-1S'!$X:$X,$F46,'Bank-1S'!$Y:$Y,$G46))</f>
        <v>0</v>
      </c>
      <c r="AY46" s="179">
        <f>IF(AY$7&lt;&gt;"",SUMIFS('Bank-1S'!$AE:$AE,'Bank-1S'!$J:$J,"&gt;="&amp;AY$7,'Bank-1S'!$J:$J,"&lt;="&amp;AY$8,'Bank-1S'!$AF:$AF,$O46,'Bank-1S'!$X:$X,$F46,'Bank-1S'!$Y:$Y,$G46),SUMIFS('Bank-1S'!$AE:$AE,'Bank-1S'!$J:$J,AY$8,'Bank-1S'!$AF:$AF,$O46,'Bank-1S'!$X:$X,$F46,'Bank-1S'!$Y:$Y,$G46))</f>
        <v>0</v>
      </c>
      <c r="AZ46" s="179">
        <f>IF(AZ$7&lt;&gt;"",SUMIFS('Bank-1S'!$AE:$AE,'Bank-1S'!$J:$J,"&gt;="&amp;AZ$7,'Bank-1S'!$J:$J,"&lt;="&amp;AZ$8,'Bank-1S'!$AF:$AF,$O46,'Bank-1S'!$X:$X,$F46,'Bank-1S'!$Y:$Y,$G46),SUMIFS('Bank-1S'!$AE:$AE,'Bank-1S'!$J:$J,AZ$8,'Bank-1S'!$AF:$AF,$O46,'Bank-1S'!$X:$X,$F46,'Bank-1S'!$Y:$Y,$G46))</f>
        <v>0</v>
      </c>
      <c r="BA46" s="179">
        <f>IF(BA$7&lt;&gt;"",SUMIFS('Bank-1S'!$AE:$AE,'Bank-1S'!$J:$J,"&gt;="&amp;BA$7,'Bank-1S'!$J:$J,"&lt;="&amp;BA$8,'Bank-1S'!$AF:$AF,$O46,'Bank-1S'!$X:$X,$F46,'Bank-1S'!$Y:$Y,$G46),SUMIFS('Bank-1S'!$AE:$AE,'Bank-1S'!$J:$J,BA$8,'Bank-1S'!$AF:$AF,$O46,'Bank-1S'!$X:$X,$F46,'Bank-1S'!$Y:$Y,$G46))</f>
        <v>0</v>
      </c>
      <c r="BB46" s="179">
        <f>IF(BB$7&lt;&gt;"",SUMIFS('Bank-1S'!$AE:$AE,'Bank-1S'!$J:$J,"&gt;="&amp;BB$7,'Bank-1S'!$J:$J,"&lt;="&amp;BB$8,'Bank-1S'!$AF:$AF,$O46,'Bank-1S'!$X:$X,$F46,'Bank-1S'!$Y:$Y,$G46),SUMIFS('Bank-1S'!$AE:$AE,'Bank-1S'!$J:$J,BB$8,'Bank-1S'!$AF:$AF,$O46,'Bank-1S'!$X:$X,$F46,'Bank-1S'!$Y:$Y,$G46))</f>
        <v>0</v>
      </c>
      <c r="BC46" s="179">
        <f>IF(BC$7&lt;&gt;"",SUMIFS('Bank-1S'!$AE:$AE,'Bank-1S'!$J:$J,"&gt;="&amp;BC$7,'Bank-1S'!$J:$J,"&lt;="&amp;BC$8,'Bank-1S'!$AF:$AF,$O46,'Bank-1S'!$X:$X,$F46,'Bank-1S'!$Y:$Y,$G46),SUMIFS('Bank-1S'!$AE:$AE,'Bank-1S'!$J:$J,BC$8,'Bank-1S'!$AF:$AF,$O46,'Bank-1S'!$X:$X,$F46,'Bank-1S'!$Y:$Y,$G46))</f>
        <v>0</v>
      </c>
      <c r="BD46" s="179">
        <f>IF(BD$7&lt;&gt;"",SUMIFS('Bank-1S'!$AE:$AE,'Bank-1S'!$J:$J,"&gt;="&amp;BD$7,'Bank-1S'!$J:$J,"&lt;="&amp;BD$8,'Bank-1S'!$AF:$AF,$O46,'Bank-1S'!$X:$X,$F46,'Bank-1S'!$Y:$Y,$G46),SUMIFS('Bank-1S'!$AE:$AE,'Bank-1S'!$J:$J,BD$8,'Bank-1S'!$AF:$AF,$O46,'Bank-1S'!$X:$X,$F46,'Bank-1S'!$Y:$Y,$G46))</f>
        <v>0</v>
      </c>
      <c r="BE46" s="179">
        <f>IF(BE$7&lt;&gt;"",SUMIFS('Bank-1S'!$AE:$AE,'Bank-1S'!$J:$J,"&gt;="&amp;BE$7,'Bank-1S'!$J:$J,"&lt;="&amp;BE$8,'Bank-1S'!$AF:$AF,$O46,'Bank-1S'!$X:$X,$F46,'Bank-1S'!$Y:$Y,$G46),SUMIFS('Bank-1S'!$AE:$AE,'Bank-1S'!$J:$J,BE$8,'Bank-1S'!$AF:$AF,$O46,'Bank-1S'!$X:$X,$F46,'Bank-1S'!$Y:$Y,$G46))</f>
        <v>0</v>
      </c>
      <c r="BF46" s="179">
        <f>IF(BF$7&lt;&gt;"",SUMIFS('Bank-1S'!$AE:$AE,'Bank-1S'!$J:$J,"&gt;="&amp;BF$7,'Bank-1S'!$J:$J,"&lt;="&amp;BF$8,'Bank-1S'!$AF:$AF,$O46,'Bank-1S'!$X:$X,$F46,'Bank-1S'!$Y:$Y,$G46),SUMIFS('Bank-1S'!$AE:$AE,'Bank-1S'!$J:$J,BF$8,'Bank-1S'!$AF:$AF,$O46,'Bank-1S'!$X:$X,$F46,'Bank-1S'!$Y:$Y,$G46))</f>
        <v>0</v>
      </c>
      <c r="BG46" s="179">
        <f>IF(BG$7&lt;&gt;"",SUMIFS('Bank-1S'!$AE:$AE,'Bank-1S'!$J:$J,"&gt;="&amp;BG$7,'Bank-1S'!$J:$J,"&lt;="&amp;BG$8,'Bank-1S'!$AF:$AF,$O46,'Bank-1S'!$X:$X,$F46,'Bank-1S'!$Y:$Y,$G46),SUMIFS('Bank-1S'!$AE:$AE,'Bank-1S'!$J:$J,BG$8,'Bank-1S'!$AF:$AF,$O46,'Bank-1S'!$X:$X,$F46,'Bank-1S'!$Y:$Y,$G46))</f>
        <v>0</v>
      </c>
      <c r="BH46" s="179">
        <f>IF(BH$7&lt;&gt;"",SUMIFS('Bank-1S'!$AE:$AE,'Bank-1S'!$J:$J,"&gt;="&amp;BH$7,'Bank-1S'!$J:$J,"&lt;="&amp;BH$8,'Bank-1S'!$AF:$AF,$O46,'Bank-1S'!$X:$X,$F46,'Bank-1S'!$Y:$Y,$G46),SUMIFS('Bank-1S'!$AE:$AE,'Bank-1S'!$J:$J,BH$8,'Bank-1S'!$AF:$AF,$O46,'Bank-1S'!$X:$X,$F46,'Bank-1S'!$Y:$Y,$G46))</f>
        <v>0</v>
      </c>
      <c r="BI46" s="179">
        <f>IF(BI$7&lt;&gt;"",SUMIFS('Bank-1S'!$AE:$AE,'Bank-1S'!$J:$J,"&gt;="&amp;BI$7,'Bank-1S'!$J:$J,"&lt;="&amp;BI$8,'Bank-1S'!$AF:$AF,$O46,'Bank-1S'!$X:$X,$F46,'Bank-1S'!$Y:$Y,$G46),SUMIFS('Bank-1S'!$AE:$AE,'Bank-1S'!$J:$J,BI$8,'Bank-1S'!$AF:$AF,$O46,'Bank-1S'!$X:$X,$F46,'Bank-1S'!$Y:$Y,$G46))</f>
        <v>0</v>
      </c>
      <c r="BJ46" s="179">
        <f>IF(BJ$7&lt;&gt;"",SUMIFS('Bank-1S'!$AE:$AE,'Bank-1S'!$J:$J,"&gt;="&amp;BJ$7,'Bank-1S'!$J:$J,"&lt;="&amp;BJ$8,'Bank-1S'!$AF:$AF,$O46,'Bank-1S'!$X:$X,$F46,'Bank-1S'!$Y:$Y,$G46),SUMIFS('Bank-1S'!$AE:$AE,'Bank-1S'!$J:$J,BJ$8,'Bank-1S'!$AF:$AF,$O46,'Bank-1S'!$X:$X,$F46,'Bank-1S'!$Y:$Y,$G46))</f>
        <v>0</v>
      </c>
      <c r="BK46" s="179">
        <f>IF(BK$7&lt;&gt;"",SUMIFS('Bank-1S'!$AE:$AE,'Bank-1S'!$J:$J,"&gt;="&amp;BK$7,'Bank-1S'!$J:$J,"&lt;="&amp;BK$8,'Bank-1S'!$AF:$AF,$O46,'Bank-1S'!$X:$X,$F46,'Bank-1S'!$Y:$Y,$G46),SUMIFS('Bank-1S'!$AE:$AE,'Bank-1S'!$J:$J,BK$8,'Bank-1S'!$AF:$AF,$O46,'Bank-1S'!$X:$X,$F46,'Bank-1S'!$Y:$Y,$G46))</f>
        <v>0</v>
      </c>
      <c r="BL46" s="179">
        <f>IF(BL$7&lt;&gt;"",SUMIFS('Bank-1S'!$AE:$AE,'Bank-1S'!$J:$J,"&gt;="&amp;BL$7,'Bank-1S'!$J:$J,"&lt;="&amp;BL$8,'Bank-1S'!$AF:$AF,$O46,'Bank-1S'!$X:$X,$F46,'Bank-1S'!$Y:$Y,$G46),SUMIFS('Bank-1S'!$AE:$AE,'Bank-1S'!$J:$J,BL$8,'Bank-1S'!$AF:$AF,$O46,'Bank-1S'!$X:$X,$F46,'Bank-1S'!$Y:$Y,$G46))</f>
        <v>0</v>
      </c>
      <c r="BM46" s="179">
        <f>IF(BM$7&lt;&gt;"",SUMIFS('Bank-1S'!$AE:$AE,'Bank-1S'!$J:$J,"&gt;="&amp;BM$7,'Bank-1S'!$J:$J,"&lt;="&amp;BM$8,'Bank-1S'!$AF:$AF,$O46,'Bank-1S'!$X:$X,$F46,'Bank-1S'!$Y:$Y,$G46),SUMIFS('Bank-1S'!$AE:$AE,'Bank-1S'!$J:$J,BM$8,'Bank-1S'!$AF:$AF,$O46,'Bank-1S'!$X:$X,$F46,'Bank-1S'!$Y:$Y,$G46))</f>
        <v>0</v>
      </c>
      <c r="BN46" s="179">
        <f>IF(BN$7&lt;&gt;"",SUMIFS('Bank-1S'!$AE:$AE,'Bank-1S'!$J:$J,"&gt;="&amp;BN$7,'Bank-1S'!$J:$J,"&lt;="&amp;BN$8,'Bank-1S'!$AF:$AF,$O46,'Bank-1S'!$X:$X,$F46,'Bank-1S'!$Y:$Y,$G46),SUMIFS('Bank-1S'!$AE:$AE,'Bank-1S'!$J:$J,BN$8,'Bank-1S'!$AF:$AF,$O46,'Bank-1S'!$X:$X,$F46,'Bank-1S'!$Y:$Y,$G46))</f>
        <v>0</v>
      </c>
      <c r="BO46" s="179">
        <f>IF(BO$7&lt;&gt;"",SUMIFS('Bank-1S'!$AE:$AE,'Bank-1S'!$J:$J,"&gt;="&amp;BO$7,'Bank-1S'!$J:$J,"&lt;="&amp;BO$8,'Bank-1S'!$AF:$AF,$O46,'Bank-1S'!$X:$X,$F46,'Bank-1S'!$Y:$Y,$G46),SUMIFS('Bank-1S'!$AE:$AE,'Bank-1S'!$J:$J,BO$8,'Bank-1S'!$AF:$AF,$O46,'Bank-1S'!$X:$X,$F46,'Bank-1S'!$Y:$Y,$G46))</f>
        <v>0</v>
      </c>
      <c r="BP46" s="179">
        <f>IF(BP$7&lt;&gt;"",SUMIFS('Bank-1S'!$AE:$AE,'Bank-1S'!$J:$J,"&gt;="&amp;BP$7,'Bank-1S'!$J:$J,"&lt;="&amp;BP$8,'Bank-1S'!$AF:$AF,$O46,'Bank-1S'!$X:$X,$F46,'Bank-1S'!$Y:$Y,$G46),SUMIFS('Bank-1S'!$AE:$AE,'Bank-1S'!$J:$J,BP$8,'Bank-1S'!$AF:$AF,$O46,'Bank-1S'!$X:$X,$F46,'Bank-1S'!$Y:$Y,$G46))</f>
        <v>0</v>
      </c>
      <c r="BQ46" s="179">
        <f>IF(BQ$7&lt;&gt;"",SUMIFS('Bank-1S'!$AE:$AE,'Bank-1S'!$J:$J,"&gt;="&amp;BQ$7,'Bank-1S'!$J:$J,"&lt;="&amp;BQ$8,'Bank-1S'!$AF:$AF,$O46,'Bank-1S'!$X:$X,$F46,'Bank-1S'!$Y:$Y,$G46),SUMIFS('Bank-1S'!$AE:$AE,'Bank-1S'!$J:$J,BQ$8,'Bank-1S'!$AF:$AF,$O46,'Bank-1S'!$X:$X,$F46,'Bank-1S'!$Y:$Y,$G46))</f>
        <v>0</v>
      </c>
      <c r="BR46" s="179">
        <f>IF(BR$7&lt;&gt;"",SUMIFS('Bank-1S'!$AE:$AE,'Bank-1S'!$J:$J,"&gt;="&amp;BR$7,'Bank-1S'!$J:$J,"&lt;="&amp;BR$8,'Bank-1S'!$AF:$AF,$O46,'Bank-1S'!$X:$X,$F46,'Bank-1S'!$Y:$Y,$G46),SUMIFS('Bank-1S'!$AE:$AE,'Bank-1S'!$J:$J,BR$8,'Bank-1S'!$AF:$AF,$O46,'Bank-1S'!$X:$X,$F46,'Bank-1S'!$Y:$Y,$G46))</f>
        <v>0</v>
      </c>
      <c r="BS46" s="179">
        <f>IF(BS$7&lt;&gt;"",SUMIFS('Bank-1S'!$AE:$AE,'Bank-1S'!$J:$J,"&gt;="&amp;BS$7,'Bank-1S'!$J:$J,"&lt;="&amp;BS$8,'Bank-1S'!$AF:$AF,$O46,'Bank-1S'!$X:$X,$F46,'Bank-1S'!$Y:$Y,$G46),SUMIFS('Bank-1S'!$AE:$AE,'Bank-1S'!$J:$J,BS$8,'Bank-1S'!$AF:$AF,$O46,'Bank-1S'!$X:$X,$F46,'Bank-1S'!$Y:$Y,$G46))</f>
        <v>0</v>
      </c>
      <c r="BT46" s="179">
        <f>IF(BT$7&lt;&gt;"",SUMIFS('Bank-1S'!$AE:$AE,'Bank-1S'!$J:$J,"&gt;="&amp;BT$7,'Bank-1S'!$J:$J,"&lt;="&amp;BT$8,'Bank-1S'!$AF:$AF,$O46,'Bank-1S'!$X:$X,$F46,'Bank-1S'!$Y:$Y,$G46),SUMIFS('Bank-1S'!$AE:$AE,'Bank-1S'!$J:$J,BT$8,'Bank-1S'!$AF:$AF,$O46,'Bank-1S'!$X:$X,$F46,'Bank-1S'!$Y:$Y,$G46))</f>
        <v>0</v>
      </c>
      <c r="BU46" s="179">
        <f>IF(BU$7&lt;&gt;"",SUMIFS('Bank-1S'!$AE:$AE,'Bank-1S'!$J:$J,"&gt;="&amp;BU$7,'Bank-1S'!$J:$J,"&lt;="&amp;BU$8,'Bank-1S'!$AF:$AF,$O46,'Bank-1S'!$X:$X,$F46,'Bank-1S'!$Y:$Y,$G46),SUMIFS('Bank-1S'!$AE:$AE,'Bank-1S'!$J:$J,BU$8,'Bank-1S'!$AF:$AF,$O46,'Bank-1S'!$X:$X,$F46,'Bank-1S'!$Y:$Y,$G46))</f>
        <v>0</v>
      </c>
      <c r="BV46" s="179">
        <f>IF(BV$7&lt;&gt;"",SUMIFS('Bank-1S'!$AE:$AE,'Bank-1S'!$J:$J,"&gt;="&amp;BV$7,'Bank-1S'!$J:$J,"&lt;="&amp;BV$8,'Bank-1S'!$AF:$AF,$O46,'Bank-1S'!$X:$X,$F46,'Bank-1S'!$Y:$Y,$G46),SUMIFS('Bank-1S'!$AE:$AE,'Bank-1S'!$J:$J,BV$8,'Bank-1S'!$AF:$AF,$O46,'Bank-1S'!$X:$X,$F46,'Bank-1S'!$Y:$Y,$G46))</f>
        <v>0</v>
      </c>
      <c r="BW46" s="179">
        <f>IF(BW$7&lt;&gt;"",SUMIFS('Bank-1S'!$AE:$AE,'Bank-1S'!$J:$J,"&gt;="&amp;BW$7,'Bank-1S'!$J:$J,"&lt;="&amp;BW$8,'Bank-1S'!$AF:$AF,$O46,'Bank-1S'!$X:$X,$F46,'Bank-1S'!$Y:$Y,$G46),SUMIFS('Bank-1S'!$AE:$AE,'Bank-1S'!$J:$J,BW$8,'Bank-1S'!$AF:$AF,$O46,'Bank-1S'!$X:$X,$F46,'Bank-1S'!$Y:$Y,$G46))</f>
        <v>0</v>
      </c>
      <c r="BX46" s="179">
        <f>IF(BX$7&lt;&gt;"",SUMIFS('Bank-1S'!$AE:$AE,'Bank-1S'!$J:$J,"&gt;="&amp;BX$7,'Bank-1S'!$J:$J,"&lt;="&amp;BX$8,'Bank-1S'!$AF:$AF,$O46,'Bank-1S'!$X:$X,$F46,'Bank-1S'!$Y:$Y,$G46),SUMIFS('Bank-1S'!$AE:$AE,'Bank-1S'!$J:$J,BX$8,'Bank-1S'!$AF:$AF,$O46,'Bank-1S'!$X:$X,$F46,'Bank-1S'!$Y:$Y,$G46))</f>
        <v>0</v>
      </c>
      <c r="BY46" s="179">
        <f>IF(BY$7&lt;&gt;"",SUMIFS('Bank-1S'!$AE:$AE,'Bank-1S'!$J:$J,"&gt;="&amp;BY$7,'Bank-1S'!$J:$J,"&lt;="&amp;BY$8,'Bank-1S'!$AF:$AF,$O46,'Bank-1S'!$X:$X,$F46,'Bank-1S'!$Y:$Y,$G46),SUMIFS('Bank-1S'!$AE:$AE,'Bank-1S'!$J:$J,BY$8,'Bank-1S'!$AF:$AF,$O46,'Bank-1S'!$X:$X,$F46,'Bank-1S'!$Y:$Y,$G46))</f>
        <v>0</v>
      </c>
      <c r="BZ46" s="179">
        <f>IF(BZ$7&lt;&gt;"",SUMIFS('Bank-1S'!$AE:$AE,'Bank-1S'!$J:$J,"&gt;="&amp;BZ$7,'Bank-1S'!$J:$J,"&lt;="&amp;BZ$8,'Bank-1S'!$AF:$AF,$O46,'Bank-1S'!$X:$X,$F46,'Bank-1S'!$Y:$Y,$G46),SUMIFS('Bank-1S'!$AE:$AE,'Bank-1S'!$J:$J,BZ$8,'Bank-1S'!$AF:$AF,$O46,'Bank-1S'!$X:$X,$F46,'Bank-1S'!$Y:$Y,$G46))</f>
        <v>0</v>
      </c>
      <c r="CA46" s="179">
        <f>IF(CA$7&lt;&gt;"",SUMIFS('Bank-1S'!$AE:$AE,'Bank-1S'!$J:$J,"&gt;="&amp;CA$7,'Bank-1S'!$J:$J,"&lt;="&amp;CA$8,'Bank-1S'!$AF:$AF,$O46,'Bank-1S'!$X:$X,$F46,'Bank-1S'!$Y:$Y,$G46),SUMIFS('Bank-1S'!$AE:$AE,'Bank-1S'!$J:$J,CA$8,'Bank-1S'!$AF:$AF,$O46,'Bank-1S'!$X:$X,$F46,'Bank-1S'!$Y:$Y,$G46))</f>
        <v>0</v>
      </c>
      <c r="CB46" s="179">
        <f>IF(CB$7&lt;&gt;"",SUMIFS('Bank-1S'!$AE:$AE,'Bank-1S'!$J:$J,"&gt;="&amp;CB$7,'Bank-1S'!$J:$J,"&lt;="&amp;CB$8,'Bank-1S'!$AF:$AF,$O46,'Bank-1S'!$X:$X,$F46,'Bank-1S'!$Y:$Y,$G46),SUMIFS('Bank-1S'!$AE:$AE,'Bank-1S'!$J:$J,CB$8,'Bank-1S'!$AF:$AF,$O46,'Bank-1S'!$X:$X,$F46,'Bank-1S'!$Y:$Y,$G46))</f>
        <v>0</v>
      </c>
      <c r="CC46" s="179">
        <f>IF(CC$7&lt;&gt;"",SUMIFS('Bank-1S'!$AE:$AE,'Bank-1S'!$J:$J,"&gt;="&amp;CC$7,'Bank-1S'!$J:$J,"&lt;="&amp;CC$8,'Bank-1S'!$AF:$AF,$O46,'Bank-1S'!$X:$X,$F46,'Bank-1S'!$Y:$Y,$G46),SUMIFS('Bank-1S'!$AE:$AE,'Bank-1S'!$J:$J,CC$8,'Bank-1S'!$AF:$AF,$O46,'Bank-1S'!$X:$X,$F46,'Bank-1S'!$Y:$Y,$G46))</f>
        <v>0</v>
      </c>
      <c r="CD46" s="179">
        <f>IF(CD$7&lt;&gt;"",SUMIFS('Bank-1S'!$AE:$AE,'Bank-1S'!$J:$J,"&gt;="&amp;CD$7,'Bank-1S'!$J:$J,"&lt;="&amp;CD$8,'Bank-1S'!$AF:$AF,$O46,'Bank-1S'!$X:$X,$F46,'Bank-1S'!$Y:$Y,$G46),SUMIFS('Bank-1S'!$AE:$AE,'Bank-1S'!$J:$J,CD$8,'Bank-1S'!$AF:$AF,$O46,'Bank-1S'!$X:$X,$F46,'Bank-1S'!$Y:$Y,$G46))</f>
        <v>0</v>
      </c>
      <c r="CE46" s="179">
        <f>IF(CE$7&lt;&gt;"",SUMIFS('Bank-1S'!$AE:$AE,'Bank-1S'!$J:$J,"&gt;="&amp;CE$7,'Bank-1S'!$J:$J,"&lt;="&amp;CE$8,'Bank-1S'!$AF:$AF,$O46,'Bank-1S'!$X:$X,$F46,'Bank-1S'!$Y:$Y,$G46),SUMIFS('Bank-1S'!$AE:$AE,'Bank-1S'!$J:$J,CE$8,'Bank-1S'!$AF:$AF,$O46,'Bank-1S'!$X:$X,$F46,'Bank-1S'!$Y:$Y,$G46))</f>
        <v>0</v>
      </c>
      <c r="CF46" s="179">
        <f>IF(CF$7&lt;&gt;"",SUMIFS('Bank-1S'!$AE:$AE,'Bank-1S'!$J:$J,"&gt;="&amp;CF$7,'Bank-1S'!$J:$J,"&lt;="&amp;CF$8,'Bank-1S'!$AF:$AF,$O46,'Bank-1S'!$X:$X,$F46,'Bank-1S'!$Y:$Y,$G46),SUMIFS('Bank-1S'!$AE:$AE,'Bank-1S'!$J:$J,CF$8,'Bank-1S'!$AF:$AF,$O46,'Bank-1S'!$X:$X,$F46,'Bank-1S'!$Y:$Y,$G46))</f>
        <v>0</v>
      </c>
      <c r="CG46" s="179">
        <f>IF(CG$7&lt;&gt;"",SUMIFS('Bank-1S'!$AE:$AE,'Bank-1S'!$J:$J,"&gt;="&amp;CG$7,'Bank-1S'!$J:$J,"&lt;="&amp;CG$8,'Bank-1S'!$AF:$AF,$O46,'Bank-1S'!$X:$X,$F46,'Bank-1S'!$Y:$Y,$G46),SUMIFS('Bank-1S'!$AE:$AE,'Bank-1S'!$J:$J,CG$8,'Bank-1S'!$AF:$AF,$O46,'Bank-1S'!$X:$X,$F46,'Bank-1S'!$Y:$Y,$G46))</f>
        <v>0</v>
      </c>
      <c r="CH46" s="179">
        <f>IF(CH$7&lt;&gt;"",SUMIFS('Bank-1S'!$AE:$AE,'Bank-1S'!$J:$J,"&gt;="&amp;CH$7,'Bank-1S'!$J:$J,"&lt;="&amp;CH$8,'Bank-1S'!$AF:$AF,$O46,'Bank-1S'!$X:$X,$F46,'Bank-1S'!$Y:$Y,$G46),SUMIFS('Bank-1S'!$AE:$AE,'Bank-1S'!$J:$J,CH$8,'Bank-1S'!$AF:$AF,$O46,'Bank-1S'!$X:$X,$F46,'Bank-1S'!$Y:$Y,$G46))</f>
        <v>0</v>
      </c>
      <c r="CI46" s="179">
        <f>IF(CI$7&lt;&gt;"",SUMIFS('Bank-1S'!$AE:$AE,'Bank-1S'!$J:$J,"&gt;="&amp;CI$7,'Bank-1S'!$J:$J,"&lt;="&amp;CI$8,'Bank-1S'!$AF:$AF,$O46,'Bank-1S'!$X:$X,$F46,'Bank-1S'!$Y:$Y,$G46),SUMIFS('Bank-1S'!$AE:$AE,'Bank-1S'!$J:$J,CI$8,'Bank-1S'!$AF:$AF,$O46,'Bank-1S'!$X:$X,$F46,'Bank-1S'!$Y:$Y,$G46))</f>
        <v>0</v>
      </c>
      <c r="CJ46" s="179">
        <f>IF(CJ$7&lt;&gt;"",SUMIFS('Bank-1S'!$AE:$AE,'Bank-1S'!$J:$J,"&gt;="&amp;CJ$7,'Bank-1S'!$J:$J,"&lt;="&amp;CJ$8,'Bank-1S'!$AF:$AF,$O46,'Bank-1S'!$X:$X,$F46,'Bank-1S'!$Y:$Y,$G46),SUMIFS('Bank-1S'!$AE:$AE,'Bank-1S'!$J:$J,CJ$8,'Bank-1S'!$AF:$AF,$O46,'Bank-1S'!$X:$X,$F46,'Bank-1S'!$Y:$Y,$G46))</f>
        <v>0</v>
      </c>
      <c r="CK46" s="179">
        <f>IF(CK$7&lt;&gt;"",SUMIFS('Bank-1S'!$AE:$AE,'Bank-1S'!$J:$J,"&gt;="&amp;CK$7,'Bank-1S'!$J:$J,"&lt;="&amp;CK$8,'Bank-1S'!$AF:$AF,$O46,'Bank-1S'!$X:$X,$F46,'Bank-1S'!$Y:$Y,$G46),SUMIFS('Bank-1S'!$AE:$AE,'Bank-1S'!$J:$J,CK$8,'Bank-1S'!$AF:$AF,$O46,'Bank-1S'!$X:$X,$F46,'Bank-1S'!$Y:$Y,$G46))</f>
        <v>0</v>
      </c>
      <c r="CL46" s="179">
        <f>IF(CL$7&lt;&gt;"",SUMIFS('Bank-1S'!$AE:$AE,'Bank-1S'!$J:$J,"&gt;="&amp;CL$7,'Bank-1S'!$J:$J,"&lt;="&amp;CL$8,'Bank-1S'!$AF:$AF,$O46,'Bank-1S'!$X:$X,$F46,'Bank-1S'!$Y:$Y,$G46),SUMIFS('Bank-1S'!$AE:$AE,'Bank-1S'!$J:$J,CL$8,'Bank-1S'!$AF:$AF,$O46,'Bank-1S'!$X:$X,$F46,'Bank-1S'!$Y:$Y,$G46))</f>
        <v>0</v>
      </c>
      <c r="CM46" s="179">
        <f>IF(CM$7&lt;&gt;"",SUMIFS('Bank-1S'!$AE:$AE,'Bank-1S'!$J:$J,"&gt;="&amp;CM$7,'Bank-1S'!$J:$J,"&lt;="&amp;CM$8,'Bank-1S'!$AF:$AF,$O46,'Bank-1S'!$X:$X,$F46,'Bank-1S'!$Y:$Y,$G46),SUMIFS('Bank-1S'!$AE:$AE,'Bank-1S'!$J:$J,CM$8,'Bank-1S'!$AF:$AF,$O46,'Bank-1S'!$X:$X,$F46,'Bank-1S'!$Y:$Y,$G46))</f>
        <v>0</v>
      </c>
      <c r="CN46" s="179">
        <f>IF(CN$7&lt;&gt;"",SUMIFS('Bank-1S'!$AE:$AE,'Bank-1S'!$J:$J,"&gt;="&amp;CN$7,'Bank-1S'!$J:$J,"&lt;="&amp;CN$8,'Bank-1S'!$AF:$AF,$O46,'Bank-1S'!$X:$X,$F46,'Bank-1S'!$Y:$Y,$G46),SUMIFS('Bank-1S'!$AE:$AE,'Bank-1S'!$J:$J,CN$8,'Bank-1S'!$AF:$AF,$O46,'Bank-1S'!$X:$X,$F46,'Bank-1S'!$Y:$Y,$G46))</f>
        <v>0</v>
      </c>
      <c r="CO46" s="179">
        <f>IF(CO$7&lt;&gt;"",SUMIFS('Bank-1S'!$AE:$AE,'Bank-1S'!$J:$J,"&gt;="&amp;CO$7,'Bank-1S'!$J:$J,"&lt;="&amp;CO$8,'Bank-1S'!$AF:$AF,$O46,'Bank-1S'!$X:$X,$F46,'Bank-1S'!$Y:$Y,$G46),SUMIFS('Bank-1S'!$AE:$AE,'Bank-1S'!$J:$J,CO$8,'Bank-1S'!$AF:$AF,$O46,'Bank-1S'!$X:$X,$F46,'Bank-1S'!$Y:$Y,$G46))</f>
        <v>0</v>
      </c>
      <c r="CP46" s="179">
        <f>IF(CP$7&lt;&gt;"",SUMIFS('Bank-1S'!$AE:$AE,'Bank-1S'!$J:$J,"&gt;="&amp;CP$7,'Bank-1S'!$J:$J,"&lt;="&amp;CP$8,'Bank-1S'!$AF:$AF,$O46,'Bank-1S'!$X:$X,$F46,'Bank-1S'!$Y:$Y,$G46),SUMIFS('Bank-1S'!$AE:$AE,'Bank-1S'!$J:$J,CP$8,'Bank-1S'!$AF:$AF,$O46,'Bank-1S'!$X:$X,$F46,'Bank-1S'!$Y:$Y,$G46))</f>
        <v>0</v>
      </c>
      <c r="CQ46" s="179">
        <f>IF(CQ$7&lt;&gt;"",SUMIFS('Bank-1S'!$AE:$AE,'Bank-1S'!$J:$J,"&gt;="&amp;CQ$7,'Bank-1S'!$J:$J,"&lt;="&amp;CQ$8,'Bank-1S'!$AF:$AF,$O46,'Bank-1S'!$X:$X,$F46,'Bank-1S'!$Y:$Y,$G46),SUMIFS('Bank-1S'!$AE:$AE,'Bank-1S'!$J:$J,CQ$8,'Bank-1S'!$AF:$AF,$O46,'Bank-1S'!$X:$X,$F46,'Bank-1S'!$Y:$Y,$G46))</f>
        <v>0</v>
      </c>
      <c r="CR46" s="179">
        <f>IF(CR$7&lt;&gt;"",SUMIFS('Bank-1S'!$AE:$AE,'Bank-1S'!$J:$J,"&gt;="&amp;CR$7,'Bank-1S'!$J:$J,"&lt;="&amp;CR$8,'Bank-1S'!$AF:$AF,$O46,'Bank-1S'!$X:$X,$F46,'Bank-1S'!$Y:$Y,$G46),SUMIFS('Bank-1S'!$AE:$AE,'Bank-1S'!$J:$J,CR$8,'Bank-1S'!$AF:$AF,$O46,'Bank-1S'!$X:$X,$F46,'Bank-1S'!$Y:$Y,$G46))</f>
        <v>0</v>
      </c>
      <c r="CS46" s="179">
        <f>IF(CS$7&lt;&gt;"",SUMIFS('Bank-1S'!$AE:$AE,'Bank-1S'!$J:$J,"&gt;="&amp;CS$7,'Bank-1S'!$J:$J,"&lt;="&amp;CS$8,'Bank-1S'!$AF:$AF,$O46,'Bank-1S'!$X:$X,$F46,'Bank-1S'!$Y:$Y,$G46),SUMIFS('Bank-1S'!$AE:$AE,'Bank-1S'!$J:$J,CS$8,'Bank-1S'!$AF:$AF,$O46,'Bank-1S'!$X:$X,$F46,'Bank-1S'!$Y:$Y,$G46))</f>
        <v>0</v>
      </c>
      <c r="CT46" s="179">
        <f>IF(CT$7&lt;&gt;"",SUMIFS('Bank-1S'!$AE:$AE,'Bank-1S'!$J:$J,"&gt;="&amp;CT$7,'Bank-1S'!$J:$J,"&lt;="&amp;CT$8,'Bank-1S'!$AF:$AF,$O46,'Bank-1S'!$X:$X,$F46,'Bank-1S'!$Y:$Y,$G46),SUMIFS('Bank-1S'!$AE:$AE,'Bank-1S'!$J:$J,CT$8,'Bank-1S'!$AF:$AF,$O46,'Bank-1S'!$X:$X,$F46,'Bank-1S'!$Y:$Y,$G46))</f>
        <v>0</v>
      </c>
      <c r="CU46" s="180">
        <f>IF(CU$7&lt;&gt;"",SUMIFS('Bank-1S'!$AE:$AE,'Bank-1S'!$J:$J,"&gt;="&amp;CU$7,'Bank-1S'!$J:$J,"&lt;="&amp;CU$8,'Bank-1S'!$AF:$AF,$O46,'Bank-1S'!$X:$X,$F46,'Bank-1S'!$Y:$Y,$G46),SUMIFS('Bank-1S'!$AE:$AE,'Bank-1S'!$J:$J,CU$8,'Bank-1S'!$AF:$AF,$O46,'Bank-1S'!$X:$X,$F46,'Bank-1S'!$Y:$Y,$G46))</f>
        <v>0</v>
      </c>
    </row>
    <row r="47" spans="1:99" s="181" customFormat="1" ht="10.199999999999999" x14ac:dyDescent="0.2">
      <c r="A47" s="172"/>
      <c r="B47" s="172"/>
      <c r="C47" s="172"/>
      <c r="D47" s="172"/>
      <c r="E47" s="191">
        <v>2</v>
      </c>
      <c r="F47" s="144" t="str">
        <f>F45</f>
        <v>Оплаты расходов аренды</v>
      </c>
      <c r="G47" s="172" t="str">
        <f>lists!$AD$29</f>
        <v>Оплаты хранения и перемещения на складе</v>
      </c>
      <c r="H47" s="172"/>
      <c r="I47" s="172"/>
      <c r="J47" s="172"/>
      <c r="K47" s="172"/>
      <c r="L47" s="172"/>
      <c r="M47" s="172"/>
      <c r="N47" s="173"/>
      <c r="O47" s="172" t="str">
        <f t="shared" si="22"/>
        <v>RUR</v>
      </c>
      <c r="P47" s="173"/>
      <c r="Q47" s="172"/>
      <c r="R47" s="261">
        <f t="shared" si="24"/>
        <v>0</v>
      </c>
      <c r="S47" s="172"/>
      <c r="T47" s="174"/>
      <c r="U47" s="175">
        <f t="shared" si="26"/>
        <v>0</v>
      </c>
      <c r="V47" s="176"/>
      <c r="W47" s="177"/>
      <c r="X47" s="178">
        <f>IF(X$7&lt;&gt;"",SUMIFS('Bank-1S'!$AE:$AE,'Bank-1S'!$J:$J,"&gt;="&amp;X$7,'Bank-1S'!$J:$J,"&lt;="&amp;X$8,'Bank-1S'!$AF:$AF,$O47,'Bank-1S'!$X:$X,$F47,'Bank-1S'!$Y:$Y,$G47),SUMIFS('Bank-1S'!$AE:$AE,'Bank-1S'!$J:$J,X$8,'Bank-1S'!$AF:$AF,$O47,'Bank-1S'!$X:$X,$F47,'Bank-1S'!$Y:$Y,$G47))</f>
        <v>0</v>
      </c>
      <c r="Y47" s="179">
        <f>IF(Y$7&lt;&gt;"",SUMIFS('Bank-1S'!$AE:$AE,'Bank-1S'!$J:$J,"&gt;="&amp;Y$7,'Bank-1S'!$J:$J,"&lt;="&amp;Y$8,'Bank-1S'!$AF:$AF,$O47,'Bank-1S'!$X:$X,$F47,'Bank-1S'!$Y:$Y,$G47),SUMIFS('Bank-1S'!$AE:$AE,'Bank-1S'!$J:$J,Y$8,'Bank-1S'!$AF:$AF,$O47,'Bank-1S'!$X:$X,$F47,'Bank-1S'!$Y:$Y,$G47))</f>
        <v>0</v>
      </c>
      <c r="Z47" s="179">
        <f>IF(Z$7&lt;&gt;"",SUMIFS('Bank-1S'!$AE:$AE,'Bank-1S'!$J:$J,"&gt;="&amp;Z$7,'Bank-1S'!$J:$J,"&lt;="&amp;Z$8,'Bank-1S'!$AF:$AF,$O47,'Bank-1S'!$X:$X,$F47,'Bank-1S'!$Y:$Y,$G47),SUMIFS('Bank-1S'!$AE:$AE,'Bank-1S'!$J:$J,Z$8,'Bank-1S'!$AF:$AF,$O47,'Bank-1S'!$X:$X,$F47,'Bank-1S'!$Y:$Y,$G47))</f>
        <v>0</v>
      </c>
      <c r="AA47" s="179">
        <f>IF(AA$7&lt;&gt;"",SUMIFS('Bank-1S'!$AE:$AE,'Bank-1S'!$J:$J,"&gt;="&amp;AA$7,'Bank-1S'!$J:$J,"&lt;="&amp;AA$8,'Bank-1S'!$AF:$AF,$O47,'Bank-1S'!$X:$X,$F47,'Bank-1S'!$Y:$Y,$G47),SUMIFS('Bank-1S'!$AE:$AE,'Bank-1S'!$J:$J,AA$8,'Bank-1S'!$AF:$AF,$O47,'Bank-1S'!$X:$X,$F47,'Bank-1S'!$Y:$Y,$G47))</f>
        <v>0</v>
      </c>
      <c r="AB47" s="179">
        <f>IF(AB$7&lt;&gt;"",SUMIFS('Bank-1S'!$AE:$AE,'Bank-1S'!$J:$J,"&gt;="&amp;AB$7,'Bank-1S'!$J:$J,"&lt;="&amp;AB$8,'Bank-1S'!$AF:$AF,$O47,'Bank-1S'!$X:$X,$F47,'Bank-1S'!$Y:$Y,$G47),SUMIFS('Bank-1S'!$AE:$AE,'Bank-1S'!$J:$J,AB$8,'Bank-1S'!$AF:$AF,$O47,'Bank-1S'!$X:$X,$F47,'Bank-1S'!$Y:$Y,$G47))</f>
        <v>0</v>
      </c>
      <c r="AC47" s="179">
        <f>IF(AC$7&lt;&gt;"",SUMIFS('Bank-1S'!$AE:$AE,'Bank-1S'!$J:$J,"&gt;="&amp;AC$7,'Bank-1S'!$J:$J,"&lt;="&amp;AC$8,'Bank-1S'!$AF:$AF,$O47,'Bank-1S'!$X:$X,$F47,'Bank-1S'!$Y:$Y,$G47),SUMIFS('Bank-1S'!$AE:$AE,'Bank-1S'!$J:$J,AC$8,'Bank-1S'!$AF:$AF,$O47,'Bank-1S'!$X:$X,$F47,'Bank-1S'!$Y:$Y,$G47))</f>
        <v>0</v>
      </c>
      <c r="AD47" s="179">
        <f>IF(AD$7&lt;&gt;"",SUMIFS('Bank-1S'!$AE:$AE,'Bank-1S'!$J:$J,"&gt;="&amp;AD$7,'Bank-1S'!$J:$J,"&lt;="&amp;AD$8,'Bank-1S'!$AF:$AF,$O47,'Bank-1S'!$X:$X,$F47,'Bank-1S'!$Y:$Y,$G47),SUMIFS('Bank-1S'!$AE:$AE,'Bank-1S'!$J:$J,AD$8,'Bank-1S'!$AF:$AF,$O47,'Bank-1S'!$X:$X,$F47,'Bank-1S'!$Y:$Y,$G47))</f>
        <v>0</v>
      </c>
      <c r="AE47" s="179">
        <f>IF(AE$7&lt;&gt;"",SUMIFS('Bank-1S'!$AE:$AE,'Bank-1S'!$J:$J,"&gt;="&amp;AE$7,'Bank-1S'!$J:$J,"&lt;="&amp;AE$8,'Bank-1S'!$AF:$AF,$O47,'Bank-1S'!$X:$X,$F47,'Bank-1S'!$Y:$Y,$G47),SUMIFS('Bank-1S'!$AE:$AE,'Bank-1S'!$J:$J,AE$8,'Bank-1S'!$AF:$AF,$O47,'Bank-1S'!$X:$X,$F47,'Bank-1S'!$Y:$Y,$G47))</f>
        <v>0</v>
      </c>
      <c r="AF47" s="179">
        <f>IF(AF$7&lt;&gt;"",SUMIFS('Bank-1S'!$AE:$AE,'Bank-1S'!$J:$J,"&gt;="&amp;AF$7,'Bank-1S'!$J:$J,"&lt;="&amp;AF$8,'Bank-1S'!$AF:$AF,$O47,'Bank-1S'!$X:$X,$F47,'Bank-1S'!$Y:$Y,$G47),SUMIFS('Bank-1S'!$AE:$AE,'Bank-1S'!$J:$J,AF$8,'Bank-1S'!$AF:$AF,$O47,'Bank-1S'!$X:$X,$F47,'Bank-1S'!$Y:$Y,$G47))</f>
        <v>0</v>
      </c>
      <c r="AG47" s="179">
        <f>IF(AG$7&lt;&gt;"",SUMIFS('Bank-1S'!$AE:$AE,'Bank-1S'!$J:$J,"&gt;="&amp;AG$7,'Bank-1S'!$J:$J,"&lt;="&amp;AG$8,'Bank-1S'!$AF:$AF,$O47,'Bank-1S'!$X:$X,$F47,'Bank-1S'!$Y:$Y,$G47),SUMIFS('Bank-1S'!$AE:$AE,'Bank-1S'!$J:$J,AG$8,'Bank-1S'!$AF:$AF,$O47,'Bank-1S'!$X:$X,$F47,'Bank-1S'!$Y:$Y,$G47))</f>
        <v>0</v>
      </c>
      <c r="AH47" s="179">
        <f>IF(AH$7&lt;&gt;"",SUMIFS('Bank-1S'!$AE:$AE,'Bank-1S'!$J:$J,"&gt;="&amp;AH$7,'Bank-1S'!$J:$J,"&lt;="&amp;AH$8,'Bank-1S'!$AF:$AF,$O47,'Bank-1S'!$X:$X,$F47,'Bank-1S'!$Y:$Y,$G47),SUMIFS('Bank-1S'!$AE:$AE,'Bank-1S'!$J:$J,AH$8,'Bank-1S'!$AF:$AF,$O47,'Bank-1S'!$X:$X,$F47,'Bank-1S'!$Y:$Y,$G47))</f>
        <v>0</v>
      </c>
      <c r="AI47" s="179">
        <f>IF(AI$7&lt;&gt;"",SUMIFS('Bank-1S'!$AE:$AE,'Bank-1S'!$J:$J,"&gt;="&amp;AI$7,'Bank-1S'!$J:$J,"&lt;="&amp;AI$8,'Bank-1S'!$AF:$AF,$O47,'Bank-1S'!$X:$X,$F47,'Bank-1S'!$Y:$Y,$G47),SUMIFS('Bank-1S'!$AE:$AE,'Bank-1S'!$J:$J,AI$8,'Bank-1S'!$AF:$AF,$O47,'Bank-1S'!$X:$X,$F47,'Bank-1S'!$Y:$Y,$G47))</f>
        <v>0</v>
      </c>
      <c r="AJ47" s="179">
        <f>IF(AJ$7&lt;&gt;"",SUMIFS('Bank-1S'!$AE:$AE,'Bank-1S'!$J:$J,"&gt;="&amp;AJ$7,'Bank-1S'!$J:$J,"&lt;="&amp;AJ$8,'Bank-1S'!$AF:$AF,$O47,'Bank-1S'!$X:$X,$F47,'Bank-1S'!$Y:$Y,$G47),SUMIFS('Bank-1S'!$AE:$AE,'Bank-1S'!$J:$J,AJ$8,'Bank-1S'!$AF:$AF,$O47,'Bank-1S'!$X:$X,$F47,'Bank-1S'!$Y:$Y,$G47))</f>
        <v>0</v>
      </c>
      <c r="AK47" s="179">
        <f>IF(AK$7&lt;&gt;"",SUMIFS('Bank-1S'!$AE:$AE,'Bank-1S'!$J:$J,"&gt;="&amp;AK$7,'Bank-1S'!$J:$J,"&lt;="&amp;AK$8,'Bank-1S'!$AF:$AF,$O47,'Bank-1S'!$X:$X,$F47,'Bank-1S'!$Y:$Y,$G47),SUMIFS('Bank-1S'!$AE:$AE,'Bank-1S'!$J:$J,AK$8,'Bank-1S'!$AF:$AF,$O47,'Bank-1S'!$X:$X,$F47,'Bank-1S'!$Y:$Y,$G47))</f>
        <v>0</v>
      </c>
      <c r="AL47" s="179">
        <f>IF(AL$7&lt;&gt;"",SUMIFS('Bank-1S'!$AE:$AE,'Bank-1S'!$J:$J,"&gt;="&amp;AL$7,'Bank-1S'!$J:$J,"&lt;="&amp;AL$8,'Bank-1S'!$AF:$AF,$O47,'Bank-1S'!$X:$X,$F47,'Bank-1S'!$Y:$Y,$G47),SUMIFS('Bank-1S'!$AE:$AE,'Bank-1S'!$J:$J,AL$8,'Bank-1S'!$AF:$AF,$O47,'Bank-1S'!$X:$X,$F47,'Bank-1S'!$Y:$Y,$G47))</f>
        <v>0</v>
      </c>
      <c r="AM47" s="179">
        <f>IF(AM$7&lt;&gt;"",SUMIFS('Bank-1S'!$AE:$AE,'Bank-1S'!$J:$J,"&gt;="&amp;AM$7,'Bank-1S'!$J:$J,"&lt;="&amp;AM$8,'Bank-1S'!$AF:$AF,$O47,'Bank-1S'!$X:$X,$F47,'Bank-1S'!$Y:$Y,$G47),SUMIFS('Bank-1S'!$AE:$AE,'Bank-1S'!$J:$J,AM$8,'Bank-1S'!$AF:$AF,$O47,'Bank-1S'!$X:$X,$F47,'Bank-1S'!$Y:$Y,$G47))</f>
        <v>0</v>
      </c>
      <c r="AN47" s="179">
        <f>IF(AN$7&lt;&gt;"",SUMIFS('Bank-1S'!$AE:$AE,'Bank-1S'!$J:$J,"&gt;="&amp;AN$7,'Bank-1S'!$J:$J,"&lt;="&amp;AN$8,'Bank-1S'!$AF:$AF,$O47,'Bank-1S'!$X:$X,$F47,'Bank-1S'!$Y:$Y,$G47),SUMIFS('Bank-1S'!$AE:$AE,'Bank-1S'!$J:$J,AN$8,'Bank-1S'!$AF:$AF,$O47,'Bank-1S'!$X:$X,$F47,'Bank-1S'!$Y:$Y,$G47))</f>
        <v>0</v>
      </c>
      <c r="AO47" s="179">
        <f>IF(AO$7&lt;&gt;"",SUMIFS('Bank-1S'!$AE:$AE,'Bank-1S'!$J:$J,"&gt;="&amp;AO$7,'Bank-1S'!$J:$J,"&lt;="&amp;AO$8,'Bank-1S'!$AF:$AF,$O47,'Bank-1S'!$X:$X,$F47,'Bank-1S'!$Y:$Y,$G47),SUMIFS('Bank-1S'!$AE:$AE,'Bank-1S'!$J:$J,AO$8,'Bank-1S'!$AF:$AF,$O47,'Bank-1S'!$X:$X,$F47,'Bank-1S'!$Y:$Y,$G47))</f>
        <v>0</v>
      </c>
      <c r="AP47" s="179">
        <f>IF(AP$7&lt;&gt;"",SUMIFS('Bank-1S'!$AE:$AE,'Bank-1S'!$J:$J,"&gt;="&amp;AP$7,'Bank-1S'!$J:$J,"&lt;="&amp;AP$8,'Bank-1S'!$AF:$AF,$O47,'Bank-1S'!$X:$X,$F47,'Bank-1S'!$Y:$Y,$G47),SUMIFS('Bank-1S'!$AE:$AE,'Bank-1S'!$J:$J,AP$8,'Bank-1S'!$AF:$AF,$O47,'Bank-1S'!$X:$X,$F47,'Bank-1S'!$Y:$Y,$G47))</f>
        <v>0</v>
      </c>
      <c r="AQ47" s="179">
        <f>IF(AQ$7&lt;&gt;"",SUMIFS('Bank-1S'!$AE:$AE,'Bank-1S'!$J:$J,"&gt;="&amp;AQ$7,'Bank-1S'!$J:$J,"&lt;="&amp;AQ$8,'Bank-1S'!$AF:$AF,$O47,'Bank-1S'!$X:$X,$F47,'Bank-1S'!$Y:$Y,$G47),SUMIFS('Bank-1S'!$AE:$AE,'Bank-1S'!$J:$J,AQ$8,'Bank-1S'!$AF:$AF,$O47,'Bank-1S'!$X:$X,$F47,'Bank-1S'!$Y:$Y,$G47))</f>
        <v>0</v>
      </c>
      <c r="AR47" s="179">
        <f>IF(AR$7&lt;&gt;"",SUMIFS('Bank-1S'!$AE:$AE,'Bank-1S'!$J:$J,"&gt;="&amp;AR$7,'Bank-1S'!$J:$J,"&lt;="&amp;AR$8,'Bank-1S'!$AF:$AF,$O47,'Bank-1S'!$X:$X,$F47,'Bank-1S'!$Y:$Y,$G47),SUMIFS('Bank-1S'!$AE:$AE,'Bank-1S'!$J:$J,AR$8,'Bank-1S'!$AF:$AF,$O47,'Bank-1S'!$X:$X,$F47,'Bank-1S'!$Y:$Y,$G47))</f>
        <v>0</v>
      </c>
      <c r="AS47" s="179">
        <f>IF(AS$7&lt;&gt;"",SUMIFS('Bank-1S'!$AE:$AE,'Bank-1S'!$J:$J,"&gt;="&amp;AS$7,'Bank-1S'!$J:$J,"&lt;="&amp;AS$8,'Bank-1S'!$AF:$AF,$O47,'Bank-1S'!$X:$X,$F47,'Bank-1S'!$Y:$Y,$G47),SUMIFS('Bank-1S'!$AE:$AE,'Bank-1S'!$J:$J,AS$8,'Bank-1S'!$AF:$AF,$O47,'Bank-1S'!$X:$X,$F47,'Bank-1S'!$Y:$Y,$G47))</f>
        <v>0</v>
      </c>
      <c r="AT47" s="179">
        <f>IF(AT$7&lt;&gt;"",SUMIFS('Bank-1S'!$AE:$AE,'Bank-1S'!$J:$J,"&gt;="&amp;AT$7,'Bank-1S'!$J:$J,"&lt;="&amp;AT$8,'Bank-1S'!$AF:$AF,$O47,'Bank-1S'!$X:$X,$F47,'Bank-1S'!$Y:$Y,$G47),SUMIFS('Bank-1S'!$AE:$AE,'Bank-1S'!$J:$J,AT$8,'Bank-1S'!$AF:$AF,$O47,'Bank-1S'!$X:$X,$F47,'Bank-1S'!$Y:$Y,$G47))</f>
        <v>0</v>
      </c>
      <c r="AU47" s="179">
        <f>IF(AU$7&lt;&gt;"",SUMIFS('Bank-1S'!$AE:$AE,'Bank-1S'!$J:$J,"&gt;="&amp;AU$7,'Bank-1S'!$J:$J,"&lt;="&amp;AU$8,'Bank-1S'!$AF:$AF,$O47,'Bank-1S'!$X:$X,$F47,'Bank-1S'!$Y:$Y,$G47),SUMIFS('Bank-1S'!$AE:$AE,'Bank-1S'!$J:$J,AU$8,'Bank-1S'!$AF:$AF,$O47,'Bank-1S'!$X:$X,$F47,'Bank-1S'!$Y:$Y,$G47))</f>
        <v>0</v>
      </c>
      <c r="AV47" s="179">
        <f>IF(AV$7&lt;&gt;"",SUMIFS('Bank-1S'!$AE:$AE,'Bank-1S'!$J:$J,"&gt;="&amp;AV$7,'Bank-1S'!$J:$J,"&lt;="&amp;AV$8,'Bank-1S'!$AF:$AF,$O47,'Bank-1S'!$X:$X,$F47,'Bank-1S'!$Y:$Y,$G47),SUMIFS('Bank-1S'!$AE:$AE,'Bank-1S'!$J:$J,AV$8,'Bank-1S'!$AF:$AF,$O47,'Bank-1S'!$X:$X,$F47,'Bank-1S'!$Y:$Y,$G47))</f>
        <v>0</v>
      </c>
      <c r="AW47" s="179">
        <f>IF(AW$7&lt;&gt;"",SUMIFS('Bank-1S'!$AE:$AE,'Bank-1S'!$J:$J,"&gt;="&amp;AW$7,'Bank-1S'!$J:$J,"&lt;="&amp;AW$8,'Bank-1S'!$AF:$AF,$O47,'Bank-1S'!$X:$X,$F47,'Bank-1S'!$Y:$Y,$G47),SUMIFS('Bank-1S'!$AE:$AE,'Bank-1S'!$J:$J,AW$8,'Bank-1S'!$AF:$AF,$O47,'Bank-1S'!$X:$X,$F47,'Bank-1S'!$Y:$Y,$G47))</f>
        <v>0</v>
      </c>
      <c r="AX47" s="179">
        <f>IF(AX$7&lt;&gt;"",SUMIFS('Bank-1S'!$AE:$AE,'Bank-1S'!$J:$J,"&gt;="&amp;AX$7,'Bank-1S'!$J:$J,"&lt;="&amp;AX$8,'Bank-1S'!$AF:$AF,$O47,'Bank-1S'!$X:$X,$F47,'Bank-1S'!$Y:$Y,$G47),SUMIFS('Bank-1S'!$AE:$AE,'Bank-1S'!$J:$J,AX$8,'Bank-1S'!$AF:$AF,$O47,'Bank-1S'!$X:$X,$F47,'Bank-1S'!$Y:$Y,$G47))</f>
        <v>0</v>
      </c>
      <c r="AY47" s="179">
        <f>IF(AY$7&lt;&gt;"",SUMIFS('Bank-1S'!$AE:$AE,'Bank-1S'!$J:$J,"&gt;="&amp;AY$7,'Bank-1S'!$J:$J,"&lt;="&amp;AY$8,'Bank-1S'!$AF:$AF,$O47,'Bank-1S'!$X:$X,$F47,'Bank-1S'!$Y:$Y,$G47),SUMIFS('Bank-1S'!$AE:$AE,'Bank-1S'!$J:$J,AY$8,'Bank-1S'!$AF:$AF,$O47,'Bank-1S'!$X:$X,$F47,'Bank-1S'!$Y:$Y,$G47))</f>
        <v>0</v>
      </c>
      <c r="AZ47" s="179">
        <f>IF(AZ$7&lt;&gt;"",SUMIFS('Bank-1S'!$AE:$AE,'Bank-1S'!$J:$J,"&gt;="&amp;AZ$7,'Bank-1S'!$J:$J,"&lt;="&amp;AZ$8,'Bank-1S'!$AF:$AF,$O47,'Bank-1S'!$X:$X,$F47,'Bank-1S'!$Y:$Y,$G47),SUMIFS('Bank-1S'!$AE:$AE,'Bank-1S'!$J:$J,AZ$8,'Bank-1S'!$AF:$AF,$O47,'Bank-1S'!$X:$X,$F47,'Bank-1S'!$Y:$Y,$G47))</f>
        <v>0</v>
      </c>
      <c r="BA47" s="179">
        <f>IF(BA$7&lt;&gt;"",SUMIFS('Bank-1S'!$AE:$AE,'Bank-1S'!$J:$J,"&gt;="&amp;BA$7,'Bank-1S'!$J:$J,"&lt;="&amp;BA$8,'Bank-1S'!$AF:$AF,$O47,'Bank-1S'!$X:$X,$F47,'Bank-1S'!$Y:$Y,$G47),SUMIFS('Bank-1S'!$AE:$AE,'Bank-1S'!$J:$J,BA$8,'Bank-1S'!$AF:$AF,$O47,'Bank-1S'!$X:$X,$F47,'Bank-1S'!$Y:$Y,$G47))</f>
        <v>0</v>
      </c>
      <c r="BB47" s="179">
        <f>IF(BB$7&lt;&gt;"",SUMIFS('Bank-1S'!$AE:$AE,'Bank-1S'!$J:$J,"&gt;="&amp;BB$7,'Bank-1S'!$J:$J,"&lt;="&amp;BB$8,'Bank-1S'!$AF:$AF,$O47,'Bank-1S'!$X:$X,$F47,'Bank-1S'!$Y:$Y,$G47),SUMIFS('Bank-1S'!$AE:$AE,'Bank-1S'!$J:$J,BB$8,'Bank-1S'!$AF:$AF,$O47,'Bank-1S'!$X:$X,$F47,'Bank-1S'!$Y:$Y,$G47))</f>
        <v>0</v>
      </c>
      <c r="BC47" s="179">
        <f>IF(BC$7&lt;&gt;"",SUMIFS('Bank-1S'!$AE:$AE,'Bank-1S'!$J:$J,"&gt;="&amp;BC$7,'Bank-1S'!$J:$J,"&lt;="&amp;BC$8,'Bank-1S'!$AF:$AF,$O47,'Bank-1S'!$X:$X,$F47,'Bank-1S'!$Y:$Y,$G47),SUMIFS('Bank-1S'!$AE:$AE,'Bank-1S'!$J:$J,BC$8,'Bank-1S'!$AF:$AF,$O47,'Bank-1S'!$X:$X,$F47,'Bank-1S'!$Y:$Y,$G47))</f>
        <v>0</v>
      </c>
      <c r="BD47" s="179">
        <f>IF(BD$7&lt;&gt;"",SUMIFS('Bank-1S'!$AE:$AE,'Bank-1S'!$J:$J,"&gt;="&amp;BD$7,'Bank-1S'!$J:$J,"&lt;="&amp;BD$8,'Bank-1S'!$AF:$AF,$O47,'Bank-1S'!$X:$X,$F47,'Bank-1S'!$Y:$Y,$G47),SUMIFS('Bank-1S'!$AE:$AE,'Bank-1S'!$J:$J,BD$8,'Bank-1S'!$AF:$AF,$O47,'Bank-1S'!$X:$X,$F47,'Bank-1S'!$Y:$Y,$G47))</f>
        <v>0</v>
      </c>
      <c r="BE47" s="179">
        <f>IF(BE$7&lt;&gt;"",SUMIFS('Bank-1S'!$AE:$AE,'Bank-1S'!$J:$J,"&gt;="&amp;BE$7,'Bank-1S'!$J:$J,"&lt;="&amp;BE$8,'Bank-1S'!$AF:$AF,$O47,'Bank-1S'!$X:$X,$F47,'Bank-1S'!$Y:$Y,$G47),SUMIFS('Bank-1S'!$AE:$AE,'Bank-1S'!$J:$J,BE$8,'Bank-1S'!$AF:$AF,$O47,'Bank-1S'!$X:$X,$F47,'Bank-1S'!$Y:$Y,$G47))</f>
        <v>0</v>
      </c>
      <c r="BF47" s="179">
        <f>IF(BF$7&lt;&gt;"",SUMIFS('Bank-1S'!$AE:$AE,'Bank-1S'!$J:$J,"&gt;="&amp;BF$7,'Bank-1S'!$J:$J,"&lt;="&amp;BF$8,'Bank-1S'!$AF:$AF,$O47,'Bank-1S'!$X:$X,$F47,'Bank-1S'!$Y:$Y,$G47),SUMIFS('Bank-1S'!$AE:$AE,'Bank-1S'!$J:$J,BF$8,'Bank-1S'!$AF:$AF,$O47,'Bank-1S'!$X:$X,$F47,'Bank-1S'!$Y:$Y,$G47))</f>
        <v>0</v>
      </c>
      <c r="BG47" s="179">
        <f>IF(BG$7&lt;&gt;"",SUMIFS('Bank-1S'!$AE:$AE,'Bank-1S'!$J:$J,"&gt;="&amp;BG$7,'Bank-1S'!$J:$J,"&lt;="&amp;BG$8,'Bank-1S'!$AF:$AF,$O47,'Bank-1S'!$X:$X,$F47,'Bank-1S'!$Y:$Y,$G47),SUMIFS('Bank-1S'!$AE:$AE,'Bank-1S'!$J:$J,BG$8,'Bank-1S'!$AF:$AF,$O47,'Bank-1S'!$X:$X,$F47,'Bank-1S'!$Y:$Y,$G47))</f>
        <v>0</v>
      </c>
      <c r="BH47" s="179">
        <f>IF(BH$7&lt;&gt;"",SUMIFS('Bank-1S'!$AE:$AE,'Bank-1S'!$J:$J,"&gt;="&amp;BH$7,'Bank-1S'!$J:$J,"&lt;="&amp;BH$8,'Bank-1S'!$AF:$AF,$O47,'Bank-1S'!$X:$X,$F47,'Bank-1S'!$Y:$Y,$G47),SUMIFS('Bank-1S'!$AE:$AE,'Bank-1S'!$J:$J,BH$8,'Bank-1S'!$AF:$AF,$O47,'Bank-1S'!$X:$X,$F47,'Bank-1S'!$Y:$Y,$G47))</f>
        <v>0</v>
      </c>
      <c r="BI47" s="179">
        <f>IF(BI$7&lt;&gt;"",SUMIFS('Bank-1S'!$AE:$AE,'Bank-1S'!$J:$J,"&gt;="&amp;BI$7,'Bank-1S'!$J:$J,"&lt;="&amp;BI$8,'Bank-1S'!$AF:$AF,$O47,'Bank-1S'!$X:$X,$F47,'Bank-1S'!$Y:$Y,$G47),SUMIFS('Bank-1S'!$AE:$AE,'Bank-1S'!$J:$J,BI$8,'Bank-1S'!$AF:$AF,$O47,'Bank-1S'!$X:$X,$F47,'Bank-1S'!$Y:$Y,$G47))</f>
        <v>0</v>
      </c>
      <c r="BJ47" s="179">
        <f>IF(BJ$7&lt;&gt;"",SUMIFS('Bank-1S'!$AE:$AE,'Bank-1S'!$J:$J,"&gt;="&amp;BJ$7,'Bank-1S'!$J:$J,"&lt;="&amp;BJ$8,'Bank-1S'!$AF:$AF,$O47,'Bank-1S'!$X:$X,$F47,'Bank-1S'!$Y:$Y,$G47),SUMIFS('Bank-1S'!$AE:$AE,'Bank-1S'!$J:$J,BJ$8,'Bank-1S'!$AF:$AF,$O47,'Bank-1S'!$X:$X,$F47,'Bank-1S'!$Y:$Y,$G47))</f>
        <v>0</v>
      </c>
      <c r="BK47" s="179">
        <f>IF(BK$7&lt;&gt;"",SUMIFS('Bank-1S'!$AE:$AE,'Bank-1S'!$J:$J,"&gt;="&amp;BK$7,'Bank-1S'!$J:$J,"&lt;="&amp;BK$8,'Bank-1S'!$AF:$AF,$O47,'Bank-1S'!$X:$X,$F47,'Bank-1S'!$Y:$Y,$G47),SUMIFS('Bank-1S'!$AE:$AE,'Bank-1S'!$J:$J,BK$8,'Bank-1S'!$AF:$AF,$O47,'Bank-1S'!$X:$X,$F47,'Bank-1S'!$Y:$Y,$G47))</f>
        <v>0</v>
      </c>
      <c r="BL47" s="179">
        <f>IF(BL$7&lt;&gt;"",SUMIFS('Bank-1S'!$AE:$AE,'Bank-1S'!$J:$J,"&gt;="&amp;BL$7,'Bank-1S'!$J:$J,"&lt;="&amp;BL$8,'Bank-1S'!$AF:$AF,$O47,'Bank-1S'!$X:$X,$F47,'Bank-1S'!$Y:$Y,$G47),SUMIFS('Bank-1S'!$AE:$AE,'Bank-1S'!$J:$J,BL$8,'Bank-1S'!$AF:$AF,$O47,'Bank-1S'!$X:$X,$F47,'Bank-1S'!$Y:$Y,$G47))</f>
        <v>0</v>
      </c>
      <c r="BM47" s="179">
        <f>IF(BM$7&lt;&gt;"",SUMIFS('Bank-1S'!$AE:$AE,'Bank-1S'!$J:$J,"&gt;="&amp;BM$7,'Bank-1S'!$J:$J,"&lt;="&amp;BM$8,'Bank-1S'!$AF:$AF,$O47,'Bank-1S'!$X:$X,$F47,'Bank-1S'!$Y:$Y,$G47),SUMIFS('Bank-1S'!$AE:$AE,'Bank-1S'!$J:$J,BM$8,'Bank-1S'!$AF:$AF,$O47,'Bank-1S'!$X:$X,$F47,'Bank-1S'!$Y:$Y,$G47))</f>
        <v>0</v>
      </c>
      <c r="BN47" s="179">
        <f>IF(BN$7&lt;&gt;"",SUMIFS('Bank-1S'!$AE:$AE,'Bank-1S'!$J:$J,"&gt;="&amp;BN$7,'Bank-1S'!$J:$J,"&lt;="&amp;BN$8,'Bank-1S'!$AF:$AF,$O47,'Bank-1S'!$X:$X,$F47,'Bank-1S'!$Y:$Y,$G47),SUMIFS('Bank-1S'!$AE:$AE,'Bank-1S'!$J:$J,BN$8,'Bank-1S'!$AF:$AF,$O47,'Bank-1S'!$X:$X,$F47,'Bank-1S'!$Y:$Y,$G47))</f>
        <v>0</v>
      </c>
      <c r="BO47" s="179">
        <f>IF(BO$7&lt;&gt;"",SUMIFS('Bank-1S'!$AE:$AE,'Bank-1S'!$J:$J,"&gt;="&amp;BO$7,'Bank-1S'!$J:$J,"&lt;="&amp;BO$8,'Bank-1S'!$AF:$AF,$O47,'Bank-1S'!$X:$X,$F47,'Bank-1S'!$Y:$Y,$G47),SUMIFS('Bank-1S'!$AE:$AE,'Bank-1S'!$J:$J,BO$8,'Bank-1S'!$AF:$AF,$O47,'Bank-1S'!$X:$X,$F47,'Bank-1S'!$Y:$Y,$G47))</f>
        <v>0</v>
      </c>
      <c r="BP47" s="179">
        <f>IF(BP$7&lt;&gt;"",SUMIFS('Bank-1S'!$AE:$AE,'Bank-1S'!$J:$J,"&gt;="&amp;BP$7,'Bank-1S'!$J:$J,"&lt;="&amp;BP$8,'Bank-1S'!$AF:$AF,$O47,'Bank-1S'!$X:$X,$F47,'Bank-1S'!$Y:$Y,$G47),SUMIFS('Bank-1S'!$AE:$AE,'Bank-1S'!$J:$J,BP$8,'Bank-1S'!$AF:$AF,$O47,'Bank-1S'!$X:$X,$F47,'Bank-1S'!$Y:$Y,$G47))</f>
        <v>0</v>
      </c>
      <c r="BQ47" s="179">
        <f>IF(BQ$7&lt;&gt;"",SUMIFS('Bank-1S'!$AE:$AE,'Bank-1S'!$J:$J,"&gt;="&amp;BQ$7,'Bank-1S'!$J:$J,"&lt;="&amp;BQ$8,'Bank-1S'!$AF:$AF,$O47,'Bank-1S'!$X:$X,$F47,'Bank-1S'!$Y:$Y,$G47),SUMIFS('Bank-1S'!$AE:$AE,'Bank-1S'!$J:$J,BQ$8,'Bank-1S'!$AF:$AF,$O47,'Bank-1S'!$X:$X,$F47,'Bank-1S'!$Y:$Y,$G47))</f>
        <v>0</v>
      </c>
      <c r="BR47" s="179">
        <f>IF(BR$7&lt;&gt;"",SUMIFS('Bank-1S'!$AE:$AE,'Bank-1S'!$J:$J,"&gt;="&amp;BR$7,'Bank-1S'!$J:$J,"&lt;="&amp;BR$8,'Bank-1S'!$AF:$AF,$O47,'Bank-1S'!$X:$X,$F47,'Bank-1S'!$Y:$Y,$G47),SUMIFS('Bank-1S'!$AE:$AE,'Bank-1S'!$J:$J,BR$8,'Bank-1S'!$AF:$AF,$O47,'Bank-1S'!$X:$X,$F47,'Bank-1S'!$Y:$Y,$G47))</f>
        <v>0</v>
      </c>
      <c r="BS47" s="179">
        <f>IF(BS$7&lt;&gt;"",SUMIFS('Bank-1S'!$AE:$AE,'Bank-1S'!$J:$J,"&gt;="&amp;BS$7,'Bank-1S'!$J:$J,"&lt;="&amp;BS$8,'Bank-1S'!$AF:$AF,$O47,'Bank-1S'!$X:$X,$F47,'Bank-1S'!$Y:$Y,$G47),SUMIFS('Bank-1S'!$AE:$AE,'Bank-1S'!$J:$J,BS$8,'Bank-1S'!$AF:$AF,$O47,'Bank-1S'!$X:$X,$F47,'Bank-1S'!$Y:$Y,$G47))</f>
        <v>0</v>
      </c>
      <c r="BT47" s="179">
        <f>IF(BT$7&lt;&gt;"",SUMIFS('Bank-1S'!$AE:$AE,'Bank-1S'!$J:$J,"&gt;="&amp;BT$7,'Bank-1S'!$J:$J,"&lt;="&amp;BT$8,'Bank-1S'!$AF:$AF,$O47,'Bank-1S'!$X:$X,$F47,'Bank-1S'!$Y:$Y,$G47),SUMIFS('Bank-1S'!$AE:$AE,'Bank-1S'!$J:$J,BT$8,'Bank-1S'!$AF:$AF,$O47,'Bank-1S'!$X:$X,$F47,'Bank-1S'!$Y:$Y,$G47))</f>
        <v>0</v>
      </c>
      <c r="BU47" s="179">
        <f>IF(BU$7&lt;&gt;"",SUMIFS('Bank-1S'!$AE:$AE,'Bank-1S'!$J:$J,"&gt;="&amp;BU$7,'Bank-1S'!$J:$J,"&lt;="&amp;BU$8,'Bank-1S'!$AF:$AF,$O47,'Bank-1S'!$X:$X,$F47,'Bank-1S'!$Y:$Y,$G47),SUMIFS('Bank-1S'!$AE:$AE,'Bank-1S'!$J:$J,BU$8,'Bank-1S'!$AF:$AF,$O47,'Bank-1S'!$X:$X,$F47,'Bank-1S'!$Y:$Y,$G47))</f>
        <v>0</v>
      </c>
      <c r="BV47" s="179">
        <f>IF(BV$7&lt;&gt;"",SUMIFS('Bank-1S'!$AE:$AE,'Bank-1S'!$J:$J,"&gt;="&amp;BV$7,'Bank-1S'!$J:$J,"&lt;="&amp;BV$8,'Bank-1S'!$AF:$AF,$O47,'Bank-1S'!$X:$X,$F47,'Bank-1S'!$Y:$Y,$G47),SUMIFS('Bank-1S'!$AE:$AE,'Bank-1S'!$J:$J,BV$8,'Bank-1S'!$AF:$AF,$O47,'Bank-1S'!$X:$X,$F47,'Bank-1S'!$Y:$Y,$G47))</f>
        <v>0</v>
      </c>
      <c r="BW47" s="179">
        <f>IF(BW$7&lt;&gt;"",SUMIFS('Bank-1S'!$AE:$AE,'Bank-1S'!$J:$J,"&gt;="&amp;BW$7,'Bank-1S'!$J:$J,"&lt;="&amp;BW$8,'Bank-1S'!$AF:$AF,$O47,'Bank-1S'!$X:$X,$F47,'Bank-1S'!$Y:$Y,$G47),SUMIFS('Bank-1S'!$AE:$AE,'Bank-1S'!$J:$J,BW$8,'Bank-1S'!$AF:$AF,$O47,'Bank-1S'!$X:$X,$F47,'Bank-1S'!$Y:$Y,$G47))</f>
        <v>0</v>
      </c>
      <c r="BX47" s="179">
        <f>IF(BX$7&lt;&gt;"",SUMIFS('Bank-1S'!$AE:$AE,'Bank-1S'!$J:$J,"&gt;="&amp;BX$7,'Bank-1S'!$J:$J,"&lt;="&amp;BX$8,'Bank-1S'!$AF:$AF,$O47,'Bank-1S'!$X:$X,$F47,'Bank-1S'!$Y:$Y,$G47),SUMIFS('Bank-1S'!$AE:$AE,'Bank-1S'!$J:$J,BX$8,'Bank-1S'!$AF:$AF,$O47,'Bank-1S'!$X:$X,$F47,'Bank-1S'!$Y:$Y,$G47))</f>
        <v>0</v>
      </c>
      <c r="BY47" s="179">
        <f>IF(BY$7&lt;&gt;"",SUMIFS('Bank-1S'!$AE:$AE,'Bank-1S'!$J:$J,"&gt;="&amp;BY$7,'Bank-1S'!$J:$J,"&lt;="&amp;BY$8,'Bank-1S'!$AF:$AF,$O47,'Bank-1S'!$X:$X,$F47,'Bank-1S'!$Y:$Y,$G47),SUMIFS('Bank-1S'!$AE:$AE,'Bank-1S'!$J:$J,BY$8,'Bank-1S'!$AF:$AF,$O47,'Bank-1S'!$X:$X,$F47,'Bank-1S'!$Y:$Y,$G47))</f>
        <v>0</v>
      </c>
      <c r="BZ47" s="179">
        <f>IF(BZ$7&lt;&gt;"",SUMIFS('Bank-1S'!$AE:$AE,'Bank-1S'!$J:$J,"&gt;="&amp;BZ$7,'Bank-1S'!$J:$J,"&lt;="&amp;BZ$8,'Bank-1S'!$AF:$AF,$O47,'Bank-1S'!$X:$X,$F47,'Bank-1S'!$Y:$Y,$G47),SUMIFS('Bank-1S'!$AE:$AE,'Bank-1S'!$J:$J,BZ$8,'Bank-1S'!$AF:$AF,$O47,'Bank-1S'!$X:$X,$F47,'Bank-1S'!$Y:$Y,$G47))</f>
        <v>0</v>
      </c>
      <c r="CA47" s="179">
        <f>IF(CA$7&lt;&gt;"",SUMIFS('Bank-1S'!$AE:$AE,'Bank-1S'!$J:$J,"&gt;="&amp;CA$7,'Bank-1S'!$J:$J,"&lt;="&amp;CA$8,'Bank-1S'!$AF:$AF,$O47,'Bank-1S'!$X:$X,$F47,'Bank-1S'!$Y:$Y,$G47),SUMIFS('Bank-1S'!$AE:$AE,'Bank-1S'!$J:$J,CA$8,'Bank-1S'!$AF:$AF,$O47,'Bank-1S'!$X:$X,$F47,'Bank-1S'!$Y:$Y,$G47))</f>
        <v>0</v>
      </c>
      <c r="CB47" s="179">
        <f>IF(CB$7&lt;&gt;"",SUMIFS('Bank-1S'!$AE:$AE,'Bank-1S'!$J:$J,"&gt;="&amp;CB$7,'Bank-1S'!$J:$J,"&lt;="&amp;CB$8,'Bank-1S'!$AF:$AF,$O47,'Bank-1S'!$X:$X,$F47,'Bank-1S'!$Y:$Y,$G47),SUMIFS('Bank-1S'!$AE:$AE,'Bank-1S'!$J:$J,CB$8,'Bank-1S'!$AF:$AF,$O47,'Bank-1S'!$X:$X,$F47,'Bank-1S'!$Y:$Y,$G47))</f>
        <v>0</v>
      </c>
      <c r="CC47" s="179">
        <f>IF(CC$7&lt;&gt;"",SUMIFS('Bank-1S'!$AE:$AE,'Bank-1S'!$J:$J,"&gt;="&amp;CC$7,'Bank-1S'!$J:$J,"&lt;="&amp;CC$8,'Bank-1S'!$AF:$AF,$O47,'Bank-1S'!$X:$X,$F47,'Bank-1S'!$Y:$Y,$G47),SUMIFS('Bank-1S'!$AE:$AE,'Bank-1S'!$J:$J,CC$8,'Bank-1S'!$AF:$AF,$O47,'Bank-1S'!$X:$X,$F47,'Bank-1S'!$Y:$Y,$G47))</f>
        <v>0</v>
      </c>
      <c r="CD47" s="179">
        <f>IF(CD$7&lt;&gt;"",SUMIFS('Bank-1S'!$AE:$AE,'Bank-1S'!$J:$J,"&gt;="&amp;CD$7,'Bank-1S'!$J:$J,"&lt;="&amp;CD$8,'Bank-1S'!$AF:$AF,$O47,'Bank-1S'!$X:$X,$F47,'Bank-1S'!$Y:$Y,$G47),SUMIFS('Bank-1S'!$AE:$AE,'Bank-1S'!$J:$J,CD$8,'Bank-1S'!$AF:$AF,$O47,'Bank-1S'!$X:$X,$F47,'Bank-1S'!$Y:$Y,$G47))</f>
        <v>0</v>
      </c>
      <c r="CE47" s="179">
        <f>IF(CE$7&lt;&gt;"",SUMIFS('Bank-1S'!$AE:$AE,'Bank-1S'!$J:$J,"&gt;="&amp;CE$7,'Bank-1S'!$J:$J,"&lt;="&amp;CE$8,'Bank-1S'!$AF:$AF,$O47,'Bank-1S'!$X:$X,$F47,'Bank-1S'!$Y:$Y,$G47),SUMIFS('Bank-1S'!$AE:$AE,'Bank-1S'!$J:$J,CE$8,'Bank-1S'!$AF:$AF,$O47,'Bank-1S'!$X:$X,$F47,'Bank-1S'!$Y:$Y,$G47))</f>
        <v>0</v>
      </c>
      <c r="CF47" s="179">
        <f>IF(CF$7&lt;&gt;"",SUMIFS('Bank-1S'!$AE:$AE,'Bank-1S'!$J:$J,"&gt;="&amp;CF$7,'Bank-1S'!$J:$J,"&lt;="&amp;CF$8,'Bank-1S'!$AF:$AF,$O47,'Bank-1S'!$X:$X,$F47,'Bank-1S'!$Y:$Y,$G47),SUMIFS('Bank-1S'!$AE:$AE,'Bank-1S'!$J:$J,CF$8,'Bank-1S'!$AF:$AF,$O47,'Bank-1S'!$X:$X,$F47,'Bank-1S'!$Y:$Y,$G47))</f>
        <v>0</v>
      </c>
      <c r="CG47" s="179">
        <f>IF(CG$7&lt;&gt;"",SUMIFS('Bank-1S'!$AE:$AE,'Bank-1S'!$J:$J,"&gt;="&amp;CG$7,'Bank-1S'!$J:$J,"&lt;="&amp;CG$8,'Bank-1S'!$AF:$AF,$O47,'Bank-1S'!$X:$X,$F47,'Bank-1S'!$Y:$Y,$G47),SUMIFS('Bank-1S'!$AE:$AE,'Bank-1S'!$J:$J,CG$8,'Bank-1S'!$AF:$AF,$O47,'Bank-1S'!$X:$X,$F47,'Bank-1S'!$Y:$Y,$G47))</f>
        <v>0</v>
      </c>
      <c r="CH47" s="179">
        <f>IF(CH$7&lt;&gt;"",SUMIFS('Bank-1S'!$AE:$AE,'Bank-1S'!$J:$J,"&gt;="&amp;CH$7,'Bank-1S'!$J:$J,"&lt;="&amp;CH$8,'Bank-1S'!$AF:$AF,$O47,'Bank-1S'!$X:$X,$F47,'Bank-1S'!$Y:$Y,$G47),SUMIFS('Bank-1S'!$AE:$AE,'Bank-1S'!$J:$J,CH$8,'Bank-1S'!$AF:$AF,$O47,'Bank-1S'!$X:$X,$F47,'Bank-1S'!$Y:$Y,$G47))</f>
        <v>0</v>
      </c>
      <c r="CI47" s="179">
        <f>IF(CI$7&lt;&gt;"",SUMIFS('Bank-1S'!$AE:$AE,'Bank-1S'!$J:$J,"&gt;="&amp;CI$7,'Bank-1S'!$J:$J,"&lt;="&amp;CI$8,'Bank-1S'!$AF:$AF,$O47,'Bank-1S'!$X:$X,$F47,'Bank-1S'!$Y:$Y,$G47),SUMIFS('Bank-1S'!$AE:$AE,'Bank-1S'!$J:$J,CI$8,'Bank-1S'!$AF:$AF,$O47,'Bank-1S'!$X:$X,$F47,'Bank-1S'!$Y:$Y,$G47))</f>
        <v>0</v>
      </c>
      <c r="CJ47" s="179">
        <f>IF(CJ$7&lt;&gt;"",SUMIFS('Bank-1S'!$AE:$AE,'Bank-1S'!$J:$J,"&gt;="&amp;CJ$7,'Bank-1S'!$J:$J,"&lt;="&amp;CJ$8,'Bank-1S'!$AF:$AF,$O47,'Bank-1S'!$X:$X,$F47,'Bank-1S'!$Y:$Y,$G47),SUMIFS('Bank-1S'!$AE:$AE,'Bank-1S'!$J:$J,CJ$8,'Bank-1S'!$AF:$AF,$O47,'Bank-1S'!$X:$X,$F47,'Bank-1S'!$Y:$Y,$G47))</f>
        <v>0</v>
      </c>
      <c r="CK47" s="179">
        <f>IF(CK$7&lt;&gt;"",SUMIFS('Bank-1S'!$AE:$AE,'Bank-1S'!$J:$J,"&gt;="&amp;CK$7,'Bank-1S'!$J:$J,"&lt;="&amp;CK$8,'Bank-1S'!$AF:$AF,$O47,'Bank-1S'!$X:$X,$F47,'Bank-1S'!$Y:$Y,$G47),SUMIFS('Bank-1S'!$AE:$AE,'Bank-1S'!$J:$J,CK$8,'Bank-1S'!$AF:$AF,$O47,'Bank-1S'!$X:$X,$F47,'Bank-1S'!$Y:$Y,$G47))</f>
        <v>0</v>
      </c>
      <c r="CL47" s="179">
        <f>IF(CL$7&lt;&gt;"",SUMIFS('Bank-1S'!$AE:$AE,'Bank-1S'!$J:$J,"&gt;="&amp;CL$7,'Bank-1S'!$J:$J,"&lt;="&amp;CL$8,'Bank-1S'!$AF:$AF,$O47,'Bank-1S'!$X:$X,$F47,'Bank-1S'!$Y:$Y,$G47),SUMIFS('Bank-1S'!$AE:$AE,'Bank-1S'!$J:$J,CL$8,'Bank-1S'!$AF:$AF,$O47,'Bank-1S'!$X:$X,$F47,'Bank-1S'!$Y:$Y,$G47))</f>
        <v>0</v>
      </c>
      <c r="CM47" s="179">
        <f>IF(CM$7&lt;&gt;"",SUMIFS('Bank-1S'!$AE:$AE,'Bank-1S'!$J:$J,"&gt;="&amp;CM$7,'Bank-1S'!$J:$J,"&lt;="&amp;CM$8,'Bank-1S'!$AF:$AF,$O47,'Bank-1S'!$X:$X,$F47,'Bank-1S'!$Y:$Y,$G47),SUMIFS('Bank-1S'!$AE:$AE,'Bank-1S'!$J:$J,CM$8,'Bank-1S'!$AF:$AF,$O47,'Bank-1S'!$X:$X,$F47,'Bank-1S'!$Y:$Y,$G47))</f>
        <v>0</v>
      </c>
      <c r="CN47" s="179">
        <f>IF(CN$7&lt;&gt;"",SUMIFS('Bank-1S'!$AE:$AE,'Bank-1S'!$J:$J,"&gt;="&amp;CN$7,'Bank-1S'!$J:$J,"&lt;="&amp;CN$8,'Bank-1S'!$AF:$AF,$O47,'Bank-1S'!$X:$X,$F47,'Bank-1S'!$Y:$Y,$G47),SUMIFS('Bank-1S'!$AE:$AE,'Bank-1S'!$J:$J,CN$8,'Bank-1S'!$AF:$AF,$O47,'Bank-1S'!$X:$X,$F47,'Bank-1S'!$Y:$Y,$G47))</f>
        <v>0</v>
      </c>
      <c r="CO47" s="179">
        <f>IF(CO$7&lt;&gt;"",SUMIFS('Bank-1S'!$AE:$AE,'Bank-1S'!$J:$J,"&gt;="&amp;CO$7,'Bank-1S'!$J:$J,"&lt;="&amp;CO$8,'Bank-1S'!$AF:$AF,$O47,'Bank-1S'!$X:$X,$F47,'Bank-1S'!$Y:$Y,$G47),SUMIFS('Bank-1S'!$AE:$AE,'Bank-1S'!$J:$J,CO$8,'Bank-1S'!$AF:$AF,$O47,'Bank-1S'!$X:$X,$F47,'Bank-1S'!$Y:$Y,$G47))</f>
        <v>0</v>
      </c>
      <c r="CP47" s="179">
        <f>IF(CP$7&lt;&gt;"",SUMIFS('Bank-1S'!$AE:$AE,'Bank-1S'!$J:$J,"&gt;="&amp;CP$7,'Bank-1S'!$J:$J,"&lt;="&amp;CP$8,'Bank-1S'!$AF:$AF,$O47,'Bank-1S'!$X:$X,$F47,'Bank-1S'!$Y:$Y,$G47),SUMIFS('Bank-1S'!$AE:$AE,'Bank-1S'!$J:$J,CP$8,'Bank-1S'!$AF:$AF,$O47,'Bank-1S'!$X:$X,$F47,'Bank-1S'!$Y:$Y,$G47))</f>
        <v>0</v>
      </c>
      <c r="CQ47" s="179">
        <f>IF(CQ$7&lt;&gt;"",SUMIFS('Bank-1S'!$AE:$AE,'Bank-1S'!$J:$J,"&gt;="&amp;CQ$7,'Bank-1S'!$J:$J,"&lt;="&amp;CQ$8,'Bank-1S'!$AF:$AF,$O47,'Bank-1S'!$X:$X,$F47,'Bank-1S'!$Y:$Y,$G47),SUMIFS('Bank-1S'!$AE:$AE,'Bank-1S'!$J:$J,CQ$8,'Bank-1S'!$AF:$AF,$O47,'Bank-1S'!$X:$X,$F47,'Bank-1S'!$Y:$Y,$G47))</f>
        <v>0</v>
      </c>
      <c r="CR47" s="179">
        <f>IF(CR$7&lt;&gt;"",SUMIFS('Bank-1S'!$AE:$AE,'Bank-1S'!$J:$J,"&gt;="&amp;CR$7,'Bank-1S'!$J:$J,"&lt;="&amp;CR$8,'Bank-1S'!$AF:$AF,$O47,'Bank-1S'!$X:$X,$F47,'Bank-1S'!$Y:$Y,$G47),SUMIFS('Bank-1S'!$AE:$AE,'Bank-1S'!$J:$J,CR$8,'Bank-1S'!$AF:$AF,$O47,'Bank-1S'!$X:$X,$F47,'Bank-1S'!$Y:$Y,$G47))</f>
        <v>0</v>
      </c>
      <c r="CS47" s="179">
        <f>IF(CS$7&lt;&gt;"",SUMIFS('Bank-1S'!$AE:$AE,'Bank-1S'!$J:$J,"&gt;="&amp;CS$7,'Bank-1S'!$J:$J,"&lt;="&amp;CS$8,'Bank-1S'!$AF:$AF,$O47,'Bank-1S'!$X:$X,$F47,'Bank-1S'!$Y:$Y,$G47),SUMIFS('Bank-1S'!$AE:$AE,'Bank-1S'!$J:$J,CS$8,'Bank-1S'!$AF:$AF,$O47,'Bank-1S'!$X:$X,$F47,'Bank-1S'!$Y:$Y,$G47))</f>
        <v>0</v>
      </c>
      <c r="CT47" s="179">
        <f>IF(CT$7&lt;&gt;"",SUMIFS('Bank-1S'!$AE:$AE,'Bank-1S'!$J:$J,"&gt;="&amp;CT$7,'Bank-1S'!$J:$J,"&lt;="&amp;CT$8,'Bank-1S'!$AF:$AF,$O47,'Bank-1S'!$X:$X,$F47,'Bank-1S'!$Y:$Y,$G47),SUMIFS('Bank-1S'!$AE:$AE,'Bank-1S'!$J:$J,CT$8,'Bank-1S'!$AF:$AF,$O47,'Bank-1S'!$X:$X,$F47,'Bank-1S'!$Y:$Y,$G47))</f>
        <v>0</v>
      </c>
      <c r="CU47" s="180">
        <f>IF(CU$7&lt;&gt;"",SUMIFS('Bank-1S'!$AE:$AE,'Bank-1S'!$J:$J,"&gt;="&amp;CU$7,'Bank-1S'!$J:$J,"&lt;="&amp;CU$8,'Bank-1S'!$AF:$AF,$O47,'Bank-1S'!$X:$X,$F47,'Bank-1S'!$Y:$Y,$G47),SUMIFS('Bank-1S'!$AE:$AE,'Bank-1S'!$J:$J,CU$8,'Bank-1S'!$AF:$AF,$O47,'Bank-1S'!$X:$X,$F47,'Bank-1S'!$Y:$Y,$G47))</f>
        <v>0</v>
      </c>
    </row>
    <row r="48" spans="1:99" s="181" customFormat="1" ht="10.199999999999999" x14ac:dyDescent="0.2">
      <c r="A48" s="172"/>
      <c r="B48" s="172"/>
      <c r="C48" s="172"/>
      <c r="D48" s="172"/>
      <c r="E48" s="191">
        <v>2</v>
      </c>
      <c r="F48" s="144" t="str">
        <f>F46</f>
        <v>Оплаты расходов аренды</v>
      </c>
      <c r="G48" s="172" t="str">
        <f>lists!$AD$30</f>
        <v>Оплата аренды офиса</v>
      </c>
      <c r="H48" s="172"/>
      <c r="I48" s="172"/>
      <c r="J48" s="172"/>
      <c r="K48" s="172"/>
      <c r="L48" s="172"/>
      <c r="M48" s="172"/>
      <c r="N48" s="173"/>
      <c r="O48" s="172" t="str">
        <f t="shared" si="22"/>
        <v>RUR</v>
      </c>
      <c r="P48" s="173"/>
      <c r="Q48" s="172"/>
      <c r="R48" s="261">
        <f t="shared" si="24"/>
        <v>0</v>
      </c>
      <c r="S48" s="172"/>
      <c r="T48" s="174"/>
      <c r="U48" s="175">
        <f t="shared" si="26"/>
        <v>0</v>
      </c>
      <c r="V48" s="176"/>
      <c r="W48" s="177"/>
      <c r="X48" s="178">
        <f>IF(X$7&lt;&gt;"",SUMIFS('Bank-1S'!$AE:$AE,'Bank-1S'!$J:$J,"&gt;="&amp;X$7,'Bank-1S'!$J:$J,"&lt;="&amp;X$8,'Bank-1S'!$AF:$AF,$O48,'Bank-1S'!$X:$X,$F48,'Bank-1S'!$Y:$Y,$G48),SUMIFS('Bank-1S'!$AE:$AE,'Bank-1S'!$J:$J,X$8,'Bank-1S'!$AF:$AF,$O48,'Bank-1S'!$X:$X,$F48,'Bank-1S'!$Y:$Y,$G48))</f>
        <v>0</v>
      </c>
      <c r="Y48" s="179">
        <f>IF(Y$7&lt;&gt;"",SUMIFS('Bank-1S'!$AE:$AE,'Bank-1S'!$J:$J,"&gt;="&amp;Y$7,'Bank-1S'!$J:$J,"&lt;="&amp;Y$8,'Bank-1S'!$AF:$AF,$O48,'Bank-1S'!$X:$X,$F48,'Bank-1S'!$Y:$Y,$G48),SUMIFS('Bank-1S'!$AE:$AE,'Bank-1S'!$J:$J,Y$8,'Bank-1S'!$AF:$AF,$O48,'Bank-1S'!$X:$X,$F48,'Bank-1S'!$Y:$Y,$G48))</f>
        <v>0</v>
      </c>
      <c r="Z48" s="179">
        <f>IF(Z$7&lt;&gt;"",SUMIFS('Bank-1S'!$AE:$AE,'Bank-1S'!$J:$J,"&gt;="&amp;Z$7,'Bank-1S'!$J:$J,"&lt;="&amp;Z$8,'Bank-1S'!$AF:$AF,$O48,'Bank-1S'!$X:$X,$F48,'Bank-1S'!$Y:$Y,$G48),SUMIFS('Bank-1S'!$AE:$AE,'Bank-1S'!$J:$J,Z$8,'Bank-1S'!$AF:$AF,$O48,'Bank-1S'!$X:$X,$F48,'Bank-1S'!$Y:$Y,$G48))</f>
        <v>0</v>
      </c>
      <c r="AA48" s="179">
        <f>IF(AA$7&lt;&gt;"",SUMIFS('Bank-1S'!$AE:$AE,'Bank-1S'!$J:$J,"&gt;="&amp;AA$7,'Bank-1S'!$J:$J,"&lt;="&amp;AA$8,'Bank-1S'!$AF:$AF,$O48,'Bank-1S'!$X:$X,$F48,'Bank-1S'!$Y:$Y,$G48),SUMIFS('Bank-1S'!$AE:$AE,'Bank-1S'!$J:$J,AA$8,'Bank-1S'!$AF:$AF,$O48,'Bank-1S'!$X:$X,$F48,'Bank-1S'!$Y:$Y,$G48))</f>
        <v>0</v>
      </c>
      <c r="AB48" s="179">
        <f>IF(AB$7&lt;&gt;"",SUMIFS('Bank-1S'!$AE:$AE,'Bank-1S'!$J:$J,"&gt;="&amp;AB$7,'Bank-1S'!$J:$J,"&lt;="&amp;AB$8,'Bank-1S'!$AF:$AF,$O48,'Bank-1S'!$X:$X,$F48,'Bank-1S'!$Y:$Y,$G48),SUMIFS('Bank-1S'!$AE:$AE,'Bank-1S'!$J:$J,AB$8,'Bank-1S'!$AF:$AF,$O48,'Bank-1S'!$X:$X,$F48,'Bank-1S'!$Y:$Y,$G48))</f>
        <v>0</v>
      </c>
      <c r="AC48" s="179">
        <f>IF(AC$7&lt;&gt;"",SUMIFS('Bank-1S'!$AE:$AE,'Bank-1S'!$J:$J,"&gt;="&amp;AC$7,'Bank-1S'!$J:$J,"&lt;="&amp;AC$8,'Bank-1S'!$AF:$AF,$O48,'Bank-1S'!$X:$X,$F48,'Bank-1S'!$Y:$Y,$G48),SUMIFS('Bank-1S'!$AE:$AE,'Bank-1S'!$J:$J,AC$8,'Bank-1S'!$AF:$AF,$O48,'Bank-1S'!$X:$X,$F48,'Bank-1S'!$Y:$Y,$G48))</f>
        <v>0</v>
      </c>
      <c r="AD48" s="179">
        <f>IF(AD$7&lt;&gt;"",SUMIFS('Bank-1S'!$AE:$AE,'Bank-1S'!$J:$J,"&gt;="&amp;AD$7,'Bank-1S'!$J:$J,"&lt;="&amp;AD$8,'Bank-1S'!$AF:$AF,$O48,'Bank-1S'!$X:$X,$F48,'Bank-1S'!$Y:$Y,$G48),SUMIFS('Bank-1S'!$AE:$AE,'Bank-1S'!$J:$J,AD$8,'Bank-1S'!$AF:$AF,$O48,'Bank-1S'!$X:$X,$F48,'Bank-1S'!$Y:$Y,$G48))</f>
        <v>0</v>
      </c>
      <c r="AE48" s="179">
        <f>IF(AE$7&lt;&gt;"",SUMIFS('Bank-1S'!$AE:$AE,'Bank-1S'!$J:$J,"&gt;="&amp;AE$7,'Bank-1S'!$J:$J,"&lt;="&amp;AE$8,'Bank-1S'!$AF:$AF,$O48,'Bank-1S'!$X:$X,$F48,'Bank-1S'!$Y:$Y,$G48),SUMIFS('Bank-1S'!$AE:$AE,'Bank-1S'!$J:$J,AE$8,'Bank-1S'!$AF:$AF,$O48,'Bank-1S'!$X:$X,$F48,'Bank-1S'!$Y:$Y,$G48))</f>
        <v>0</v>
      </c>
      <c r="AF48" s="179">
        <f>IF(AF$7&lt;&gt;"",SUMIFS('Bank-1S'!$AE:$AE,'Bank-1S'!$J:$J,"&gt;="&amp;AF$7,'Bank-1S'!$J:$J,"&lt;="&amp;AF$8,'Bank-1S'!$AF:$AF,$O48,'Bank-1S'!$X:$X,$F48,'Bank-1S'!$Y:$Y,$G48),SUMIFS('Bank-1S'!$AE:$AE,'Bank-1S'!$J:$J,AF$8,'Bank-1S'!$AF:$AF,$O48,'Bank-1S'!$X:$X,$F48,'Bank-1S'!$Y:$Y,$G48))</f>
        <v>0</v>
      </c>
      <c r="AG48" s="179">
        <f>IF(AG$7&lt;&gt;"",SUMIFS('Bank-1S'!$AE:$AE,'Bank-1S'!$J:$J,"&gt;="&amp;AG$7,'Bank-1S'!$J:$J,"&lt;="&amp;AG$8,'Bank-1S'!$AF:$AF,$O48,'Bank-1S'!$X:$X,$F48,'Bank-1S'!$Y:$Y,$G48),SUMIFS('Bank-1S'!$AE:$AE,'Bank-1S'!$J:$J,AG$8,'Bank-1S'!$AF:$AF,$O48,'Bank-1S'!$X:$X,$F48,'Bank-1S'!$Y:$Y,$G48))</f>
        <v>0</v>
      </c>
      <c r="AH48" s="179">
        <f>IF(AH$7&lt;&gt;"",SUMIFS('Bank-1S'!$AE:$AE,'Bank-1S'!$J:$J,"&gt;="&amp;AH$7,'Bank-1S'!$J:$J,"&lt;="&amp;AH$8,'Bank-1S'!$AF:$AF,$O48,'Bank-1S'!$X:$X,$F48,'Bank-1S'!$Y:$Y,$G48),SUMIFS('Bank-1S'!$AE:$AE,'Bank-1S'!$J:$J,AH$8,'Bank-1S'!$AF:$AF,$O48,'Bank-1S'!$X:$X,$F48,'Bank-1S'!$Y:$Y,$G48))</f>
        <v>0</v>
      </c>
      <c r="AI48" s="179">
        <f>IF(AI$7&lt;&gt;"",SUMIFS('Bank-1S'!$AE:$AE,'Bank-1S'!$J:$J,"&gt;="&amp;AI$7,'Bank-1S'!$J:$J,"&lt;="&amp;AI$8,'Bank-1S'!$AF:$AF,$O48,'Bank-1S'!$X:$X,$F48,'Bank-1S'!$Y:$Y,$G48),SUMIFS('Bank-1S'!$AE:$AE,'Bank-1S'!$J:$J,AI$8,'Bank-1S'!$AF:$AF,$O48,'Bank-1S'!$X:$X,$F48,'Bank-1S'!$Y:$Y,$G48))</f>
        <v>0</v>
      </c>
      <c r="AJ48" s="179">
        <f>IF(AJ$7&lt;&gt;"",SUMIFS('Bank-1S'!$AE:$AE,'Bank-1S'!$J:$J,"&gt;="&amp;AJ$7,'Bank-1S'!$J:$J,"&lt;="&amp;AJ$8,'Bank-1S'!$AF:$AF,$O48,'Bank-1S'!$X:$X,$F48,'Bank-1S'!$Y:$Y,$G48),SUMIFS('Bank-1S'!$AE:$AE,'Bank-1S'!$J:$J,AJ$8,'Bank-1S'!$AF:$AF,$O48,'Bank-1S'!$X:$X,$F48,'Bank-1S'!$Y:$Y,$G48))</f>
        <v>0</v>
      </c>
      <c r="AK48" s="179">
        <f>IF(AK$7&lt;&gt;"",SUMIFS('Bank-1S'!$AE:$AE,'Bank-1S'!$J:$J,"&gt;="&amp;AK$7,'Bank-1S'!$J:$J,"&lt;="&amp;AK$8,'Bank-1S'!$AF:$AF,$O48,'Bank-1S'!$X:$X,$F48,'Bank-1S'!$Y:$Y,$G48),SUMIFS('Bank-1S'!$AE:$AE,'Bank-1S'!$J:$J,AK$8,'Bank-1S'!$AF:$AF,$O48,'Bank-1S'!$X:$X,$F48,'Bank-1S'!$Y:$Y,$G48))</f>
        <v>0</v>
      </c>
      <c r="AL48" s="179">
        <f>IF(AL$7&lt;&gt;"",SUMIFS('Bank-1S'!$AE:$AE,'Bank-1S'!$J:$J,"&gt;="&amp;AL$7,'Bank-1S'!$J:$J,"&lt;="&amp;AL$8,'Bank-1S'!$AF:$AF,$O48,'Bank-1S'!$X:$X,$F48,'Bank-1S'!$Y:$Y,$G48),SUMIFS('Bank-1S'!$AE:$AE,'Bank-1S'!$J:$J,AL$8,'Bank-1S'!$AF:$AF,$O48,'Bank-1S'!$X:$X,$F48,'Bank-1S'!$Y:$Y,$G48))</f>
        <v>0</v>
      </c>
      <c r="AM48" s="179">
        <f>IF(AM$7&lt;&gt;"",SUMIFS('Bank-1S'!$AE:$AE,'Bank-1S'!$J:$J,"&gt;="&amp;AM$7,'Bank-1S'!$J:$J,"&lt;="&amp;AM$8,'Bank-1S'!$AF:$AF,$O48,'Bank-1S'!$X:$X,$F48,'Bank-1S'!$Y:$Y,$G48),SUMIFS('Bank-1S'!$AE:$AE,'Bank-1S'!$J:$J,AM$8,'Bank-1S'!$AF:$AF,$O48,'Bank-1S'!$X:$X,$F48,'Bank-1S'!$Y:$Y,$G48))</f>
        <v>0</v>
      </c>
      <c r="AN48" s="179">
        <f>IF(AN$7&lt;&gt;"",SUMIFS('Bank-1S'!$AE:$AE,'Bank-1S'!$J:$J,"&gt;="&amp;AN$7,'Bank-1S'!$J:$J,"&lt;="&amp;AN$8,'Bank-1S'!$AF:$AF,$O48,'Bank-1S'!$X:$X,$F48,'Bank-1S'!$Y:$Y,$G48),SUMIFS('Bank-1S'!$AE:$AE,'Bank-1S'!$J:$J,AN$8,'Bank-1S'!$AF:$AF,$O48,'Bank-1S'!$X:$X,$F48,'Bank-1S'!$Y:$Y,$G48))</f>
        <v>0</v>
      </c>
      <c r="AO48" s="179">
        <f>IF(AO$7&lt;&gt;"",SUMIFS('Bank-1S'!$AE:$AE,'Bank-1S'!$J:$J,"&gt;="&amp;AO$7,'Bank-1S'!$J:$J,"&lt;="&amp;AO$8,'Bank-1S'!$AF:$AF,$O48,'Bank-1S'!$X:$X,$F48,'Bank-1S'!$Y:$Y,$G48),SUMIFS('Bank-1S'!$AE:$AE,'Bank-1S'!$J:$J,AO$8,'Bank-1S'!$AF:$AF,$O48,'Bank-1S'!$X:$X,$F48,'Bank-1S'!$Y:$Y,$G48))</f>
        <v>0</v>
      </c>
      <c r="AP48" s="179">
        <f>IF(AP$7&lt;&gt;"",SUMIFS('Bank-1S'!$AE:$AE,'Bank-1S'!$J:$J,"&gt;="&amp;AP$7,'Bank-1S'!$J:$J,"&lt;="&amp;AP$8,'Bank-1S'!$AF:$AF,$O48,'Bank-1S'!$X:$X,$F48,'Bank-1S'!$Y:$Y,$G48),SUMIFS('Bank-1S'!$AE:$AE,'Bank-1S'!$J:$J,AP$8,'Bank-1S'!$AF:$AF,$O48,'Bank-1S'!$X:$X,$F48,'Bank-1S'!$Y:$Y,$G48))</f>
        <v>0</v>
      </c>
      <c r="AQ48" s="179">
        <f>IF(AQ$7&lt;&gt;"",SUMIFS('Bank-1S'!$AE:$AE,'Bank-1S'!$J:$J,"&gt;="&amp;AQ$7,'Bank-1S'!$J:$J,"&lt;="&amp;AQ$8,'Bank-1S'!$AF:$AF,$O48,'Bank-1S'!$X:$X,$F48,'Bank-1S'!$Y:$Y,$G48),SUMIFS('Bank-1S'!$AE:$AE,'Bank-1S'!$J:$J,AQ$8,'Bank-1S'!$AF:$AF,$O48,'Bank-1S'!$X:$X,$F48,'Bank-1S'!$Y:$Y,$G48))</f>
        <v>0</v>
      </c>
      <c r="AR48" s="179">
        <f>IF(AR$7&lt;&gt;"",SUMIFS('Bank-1S'!$AE:$AE,'Bank-1S'!$J:$J,"&gt;="&amp;AR$7,'Bank-1S'!$J:$J,"&lt;="&amp;AR$8,'Bank-1S'!$AF:$AF,$O48,'Bank-1S'!$X:$X,$F48,'Bank-1S'!$Y:$Y,$G48),SUMIFS('Bank-1S'!$AE:$AE,'Bank-1S'!$J:$J,AR$8,'Bank-1S'!$AF:$AF,$O48,'Bank-1S'!$X:$X,$F48,'Bank-1S'!$Y:$Y,$G48))</f>
        <v>0</v>
      </c>
      <c r="AS48" s="179">
        <f>IF(AS$7&lt;&gt;"",SUMIFS('Bank-1S'!$AE:$AE,'Bank-1S'!$J:$J,"&gt;="&amp;AS$7,'Bank-1S'!$J:$J,"&lt;="&amp;AS$8,'Bank-1S'!$AF:$AF,$O48,'Bank-1S'!$X:$X,$F48,'Bank-1S'!$Y:$Y,$G48),SUMIFS('Bank-1S'!$AE:$AE,'Bank-1S'!$J:$J,AS$8,'Bank-1S'!$AF:$AF,$O48,'Bank-1S'!$X:$X,$F48,'Bank-1S'!$Y:$Y,$G48))</f>
        <v>0</v>
      </c>
      <c r="AT48" s="179">
        <f>IF(AT$7&lt;&gt;"",SUMIFS('Bank-1S'!$AE:$AE,'Bank-1S'!$J:$J,"&gt;="&amp;AT$7,'Bank-1S'!$J:$J,"&lt;="&amp;AT$8,'Bank-1S'!$AF:$AF,$O48,'Bank-1S'!$X:$X,$F48,'Bank-1S'!$Y:$Y,$G48),SUMIFS('Bank-1S'!$AE:$AE,'Bank-1S'!$J:$J,AT$8,'Bank-1S'!$AF:$AF,$O48,'Bank-1S'!$X:$X,$F48,'Bank-1S'!$Y:$Y,$G48))</f>
        <v>0</v>
      </c>
      <c r="AU48" s="179">
        <f>IF(AU$7&lt;&gt;"",SUMIFS('Bank-1S'!$AE:$AE,'Bank-1S'!$J:$J,"&gt;="&amp;AU$7,'Bank-1S'!$J:$J,"&lt;="&amp;AU$8,'Bank-1S'!$AF:$AF,$O48,'Bank-1S'!$X:$X,$F48,'Bank-1S'!$Y:$Y,$G48),SUMIFS('Bank-1S'!$AE:$AE,'Bank-1S'!$J:$J,AU$8,'Bank-1S'!$AF:$AF,$O48,'Bank-1S'!$X:$X,$F48,'Bank-1S'!$Y:$Y,$G48))</f>
        <v>0</v>
      </c>
      <c r="AV48" s="179">
        <f>IF(AV$7&lt;&gt;"",SUMIFS('Bank-1S'!$AE:$AE,'Bank-1S'!$J:$J,"&gt;="&amp;AV$7,'Bank-1S'!$J:$J,"&lt;="&amp;AV$8,'Bank-1S'!$AF:$AF,$O48,'Bank-1S'!$X:$X,$F48,'Bank-1S'!$Y:$Y,$G48),SUMIFS('Bank-1S'!$AE:$AE,'Bank-1S'!$J:$J,AV$8,'Bank-1S'!$AF:$AF,$O48,'Bank-1S'!$X:$X,$F48,'Bank-1S'!$Y:$Y,$G48))</f>
        <v>0</v>
      </c>
      <c r="AW48" s="179">
        <f>IF(AW$7&lt;&gt;"",SUMIFS('Bank-1S'!$AE:$AE,'Bank-1S'!$J:$J,"&gt;="&amp;AW$7,'Bank-1S'!$J:$J,"&lt;="&amp;AW$8,'Bank-1S'!$AF:$AF,$O48,'Bank-1S'!$X:$X,$F48,'Bank-1S'!$Y:$Y,$G48),SUMIFS('Bank-1S'!$AE:$AE,'Bank-1S'!$J:$J,AW$8,'Bank-1S'!$AF:$AF,$O48,'Bank-1S'!$X:$X,$F48,'Bank-1S'!$Y:$Y,$G48))</f>
        <v>0</v>
      </c>
      <c r="AX48" s="179">
        <f>IF(AX$7&lt;&gt;"",SUMIFS('Bank-1S'!$AE:$AE,'Bank-1S'!$J:$J,"&gt;="&amp;AX$7,'Bank-1S'!$J:$J,"&lt;="&amp;AX$8,'Bank-1S'!$AF:$AF,$O48,'Bank-1S'!$X:$X,$F48,'Bank-1S'!$Y:$Y,$G48),SUMIFS('Bank-1S'!$AE:$AE,'Bank-1S'!$J:$J,AX$8,'Bank-1S'!$AF:$AF,$O48,'Bank-1S'!$X:$X,$F48,'Bank-1S'!$Y:$Y,$G48))</f>
        <v>0</v>
      </c>
      <c r="AY48" s="179">
        <f>IF(AY$7&lt;&gt;"",SUMIFS('Bank-1S'!$AE:$AE,'Bank-1S'!$J:$J,"&gt;="&amp;AY$7,'Bank-1S'!$J:$J,"&lt;="&amp;AY$8,'Bank-1S'!$AF:$AF,$O48,'Bank-1S'!$X:$X,$F48,'Bank-1S'!$Y:$Y,$G48),SUMIFS('Bank-1S'!$AE:$AE,'Bank-1S'!$J:$J,AY$8,'Bank-1S'!$AF:$AF,$O48,'Bank-1S'!$X:$X,$F48,'Bank-1S'!$Y:$Y,$G48))</f>
        <v>0</v>
      </c>
      <c r="AZ48" s="179">
        <f>IF(AZ$7&lt;&gt;"",SUMIFS('Bank-1S'!$AE:$AE,'Bank-1S'!$J:$J,"&gt;="&amp;AZ$7,'Bank-1S'!$J:$J,"&lt;="&amp;AZ$8,'Bank-1S'!$AF:$AF,$O48,'Bank-1S'!$X:$X,$F48,'Bank-1S'!$Y:$Y,$G48),SUMIFS('Bank-1S'!$AE:$AE,'Bank-1S'!$J:$J,AZ$8,'Bank-1S'!$AF:$AF,$O48,'Bank-1S'!$X:$X,$F48,'Bank-1S'!$Y:$Y,$G48))</f>
        <v>0</v>
      </c>
      <c r="BA48" s="179">
        <f>IF(BA$7&lt;&gt;"",SUMIFS('Bank-1S'!$AE:$AE,'Bank-1S'!$J:$J,"&gt;="&amp;BA$7,'Bank-1S'!$J:$J,"&lt;="&amp;BA$8,'Bank-1S'!$AF:$AF,$O48,'Bank-1S'!$X:$X,$F48,'Bank-1S'!$Y:$Y,$G48),SUMIFS('Bank-1S'!$AE:$AE,'Bank-1S'!$J:$J,BA$8,'Bank-1S'!$AF:$AF,$O48,'Bank-1S'!$X:$X,$F48,'Bank-1S'!$Y:$Y,$G48))</f>
        <v>0</v>
      </c>
      <c r="BB48" s="179">
        <f>IF(BB$7&lt;&gt;"",SUMIFS('Bank-1S'!$AE:$AE,'Bank-1S'!$J:$J,"&gt;="&amp;BB$7,'Bank-1S'!$J:$J,"&lt;="&amp;BB$8,'Bank-1S'!$AF:$AF,$O48,'Bank-1S'!$X:$X,$F48,'Bank-1S'!$Y:$Y,$G48),SUMIFS('Bank-1S'!$AE:$AE,'Bank-1S'!$J:$J,BB$8,'Bank-1S'!$AF:$AF,$O48,'Bank-1S'!$X:$X,$F48,'Bank-1S'!$Y:$Y,$G48))</f>
        <v>0</v>
      </c>
      <c r="BC48" s="179">
        <f>IF(BC$7&lt;&gt;"",SUMIFS('Bank-1S'!$AE:$AE,'Bank-1S'!$J:$J,"&gt;="&amp;BC$7,'Bank-1S'!$J:$J,"&lt;="&amp;BC$8,'Bank-1S'!$AF:$AF,$O48,'Bank-1S'!$X:$X,$F48,'Bank-1S'!$Y:$Y,$G48),SUMIFS('Bank-1S'!$AE:$AE,'Bank-1S'!$J:$J,BC$8,'Bank-1S'!$AF:$AF,$O48,'Bank-1S'!$X:$X,$F48,'Bank-1S'!$Y:$Y,$G48))</f>
        <v>0</v>
      </c>
      <c r="BD48" s="179">
        <f>IF(BD$7&lt;&gt;"",SUMIFS('Bank-1S'!$AE:$AE,'Bank-1S'!$J:$J,"&gt;="&amp;BD$7,'Bank-1S'!$J:$J,"&lt;="&amp;BD$8,'Bank-1S'!$AF:$AF,$O48,'Bank-1S'!$X:$X,$F48,'Bank-1S'!$Y:$Y,$G48),SUMIFS('Bank-1S'!$AE:$AE,'Bank-1S'!$J:$J,BD$8,'Bank-1S'!$AF:$AF,$O48,'Bank-1S'!$X:$X,$F48,'Bank-1S'!$Y:$Y,$G48))</f>
        <v>0</v>
      </c>
      <c r="BE48" s="179">
        <f>IF(BE$7&lt;&gt;"",SUMIFS('Bank-1S'!$AE:$AE,'Bank-1S'!$J:$J,"&gt;="&amp;BE$7,'Bank-1S'!$J:$J,"&lt;="&amp;BE$8,'Bank-1S'!$AF:$AF,$O48,'Bank-1S'!$X:$X,$F48,'Bank-1S'!$Y:$Y,$G48),SUMIFS('Bank-1S'!$AE:$AE,'Bank-1S'!$J:$J,BE$8,'Bank-1S'!$AF:$AF,$O48,'Bank-1S'!$X:$X,$F48,'Bank-1S'!$Y:$Y,$G48))</f>
        <v>0</v>
      </c>
      <c r="BF48" s="179">
        <f>IF(BF$7&lt;&gt;"",SUMIFS('Bank-1S'!$AE:$AE,'Bank-1S'!$J:$J,"&gt;="&amp;BF$7,'Bank-1S'!$J:$J,"&lt;="&amp;BF$8,'Bank-1S'!$AF:$AF,$O48,'Bank-1S'!$X:$X,$F48,'Bank-1S'!$Y:$Y,$G48),SUMIFS('Bank-1S'!$AE:$AE,'Bank-1S'!$J:$J,BF$8,'Bank-1S'!$AF:$AF,$O48,'Bank-1S'!$X:$X,$F48,'Bank-1S'!$Y:$Y,$G48))</f>
        <v>0</v>
      </c>
      <c r="BG48" s="179">
        <f>IF(BG$7&lt;&gt;"",SUMIFS('Bank-1S'!$AE:$AE,'Bank-1S'!$J:$J,"&gt;="&amp;BG$7,'Bank-1S'!$J:$J,"&lt;="&amp;BG$8,'Bank-1S'!$AF:$AF,$O48,'Bank-1S'!$X:$X,$F48,'Bank-1S'!$Y:$Y,$G48),SUMIFS('Bank-1S'!$AE:$AE,'Bank-1S'!$J:$J,BG$8,'Bank-1S'!$AF:$AF,$O48,'Bank-1S'!$X:$X,$F48,'Bank-1S'!$Y:$Y,$G48))</f>
        <v>0</v>
      </c>
      <c r="BH48" s="179">
        <f>IF(BH$7&lt;&gt;"",SUMIFS('Bank-1S'!$AE:$AE,'Bank-1S'!$J:$J,"&gt;="&amp;BH$7,'Bank-1S'!$J:$J,"&lt;="&amp;BH$8,'Bank-1S'!$AF:$AF,$O48,'Bank-1S'!$X:$X,$F48,'Bank-1S'!$Y:$Y,$G48),SUMIFS('Bank-1S'!$AE:$AE,'Bank-1S'!$J:$J,BH$8,'Bank-1S'!$AF:$AF,$O48,'Bank-1S'!$X:$X,$F48,'Bank-1S'!$Y:$Y,$G48))</f>
        <v>0</v>
      </c>
      <c r="BI48" s="179">
        <f>IF(BI$7&lt;&gt;"",SUMIFS('Bank-1S'!$AE:$AE,'Bank-1S'!$J:$J,"&gt;="&amp;BI$7,'Bank-1S'!$J:$J,"&lt;="&amp;BI$8,'Bank-1S'!$AF:$AF,$O48,'Bank-1S'!$X:$X,$F48,'Bank-1S'!$Y:$Y,$G48),SUMIFS('Bank-1S'!$AE:$AE,'Bank-1S'!$J:$J,BI$8,'Bank-1S'!$AF:$AF,$O48,'Bank-1S'!$X:$X,$F48,'Bank-1S'!$Y:$Y,$G48))</f>
        <v>0</v>
      </c>
      <c r="BJ48" s="179">
        <f>IF(BJ$7&lt;&gt;"",SUMIFS('Bank-1S'!$AE:$AE,'Bank-1S'!$J:$J,"&gt;="&amp;BJ$7,'Bank-1S'!$J:$J,"&lt;="&amp;BJ$8,'Bank-1S'!$AF:$AF,$O48,'Bank-1S'!$X:$X,$F48,'Bank-1S'!$Y:$Y,$G48),SUMIFS('Bank-1S'!$AE:$AE,'Bank-1S'!$J:$J,BJ$8,'Bank-1S'!$AF:$AF,$O48,'Bank-1S'!$X:$X,$F48,'Bank-1S'!$Y:$Y,$G48))</f>
        <v>0</v>
      </c>
      <c r="BK48" s="179">
        <f>IF(BK$7&lt;&gt;"",SUMIFS('Bank-1S'!$AE:$AE,'Bank-1S'!$J:$J,"&gt;="&amp;BK$7,'Bank-1S'!$J:$J,"&lt;="&amp;BK$8,'Bank-1S'!$AF:$AF,$O48,'Bank-1S'!$X:$X,$F48,'Bank-1S'!$Y:$Y,$G48),SUMIFS('Bank-1S'!$AE:$AE,'Bank-1S'!$J:$J,BK$8,'Bank-1S'!$AF:$AF,$O48,'Bank-1S'!$X:$X,$F48,'Bank-1S'!$Y:$Y,$G48))</f>
        <v>0</v>
      </c>
      <c r="BL48" s="179">
        <f>IF(BL$7&lt;&gt;"",SUMIFS('Bank-1S'!$AE:$AE,'Bank-1S'!$J:$J,"&gt;="&amp;BL$7,'Bank-1S'!$J:$J,"&lt;="&amp;BL$8,'Bank-1S'!$AF:$AF,$O48,'Bank-1S'!$X:$X,$F48,'Bank-1S'!$Y:$Y,$G48),SUMIFS('Bank-1S'!$AE:$AE,'Bank-1S'!$J:$J,BL$8,'Bank-1S'!$AF:$AF,$O48,'Bank-1S'!$X:$X,$F48,'Bank-1S'!$Y:$Y,$G48))</f>
        <v>0</v>
      </c>
      <c r="BM48" s="179">
        <f>IF(BM$7&lt;&gt;"",SUMIFS('Bank-1S'!$AE:$AE,'Bank-1S'!$J:$J,"&gt;="&amp;BM$7,'Bank-1S'!$J:$J,"&lt;="&amp;BM$8,'Bank-1S'!$AF:$AF,$O48,'Bank-1S'!$X:$X,$F48,'Bank-1S'!$Y:$Y,$G48),SUMIFS('Bank-1S'!$AE:$AE,'Bank-1S'!$J:$J,BM$8,'Bank-1S'!$AF:$AF,$O48,'Bank-1S'!$X:$X,$F48,'Bank-1S'!$Y:$Y,$G48))</f>
        <v>0</v>
      </c>
      <c r="BN48" s="179">
        <f>IF(BN$7&lt;&gt;"",SUMIFS('Bank-1S'!$AE:$AE,'Bank-1S'!$J:$J,"&gt;="&amp;BN$7,'Bank-1S'!$J:$J,"&lt;="&amp;BN$8,'Bank-1S'!$AF:$AF,$O48,'Bank-1S'!$X:$X,$F48,'Bank-1S'!$Y:$Y,$G48),SUMIFS('Bank-1S'!$AE:$AE,'Bank-1S'!$J:$J,BN$8,'Bank-1S'!$AF:$AF,$O48,'Bank-1S'!$X:$X,$F48,'Bank-1S'!$Y:$Y,$G48))</f>
        <v>0</v>
      </c>
      <c r="BO48" s="179">
        <f>IF(BO$7&lt;&gt;"",SUMIFS('Bank-1S'!$AE:$AE,'Bank-1S'!$J:$J,"&gt;="&amp;BO$7,'Bank-1S'!$J:$J,"&lt;="&amp;BO$8,'Bank-1S'!$AF:$AF,$O48,'Bank-1S'!$X:$X,$F48,'Bank-1S'!$Y:$Y,$G48),SUMIFS('Bank-1S'!$AE:$AE,'Bank-1S'!$J:$J,BO$8,'Bank-1S'!$AF:$AF,$O48,'Bank-1S'!$X:$X,$F48,'Bank-1S'!$Y:$Y,$G48))</f>
        <v>0</v>
      </c>
      <c r="BP48" s="179">
        <f>IF(BP$7&lt;&gt;"",SUMIFS('Bank-1S'!$AE:$AE,'Bank-1S'!$J:$J,"&gt;="&amp;BP$7,'Bank-1S'!$J:$J,"&lt;="&amp;BP$8,'Bank-1S'!$AF:$AF,$O48,'Bank-1S'!$X:$X,$F48,'Bank-1S'!$Y:$Y,$G48),SUMIFS('Bank-1S'!$AE:$AE,'Bank-1S'!$J:$J,BP$8,'Bank-1S'!$AF:$AF,$O48,'Bank-1S'!$X:$X,$F48,'Bank-1S'!$Y:$Y,$G48))</f>
        <v>0</v>
      </c>
      <c r="BQ48" s="179">
        <f>IF(BQ$7&lt;&gt;"",SUMIFS('Bank-1S'!$AE:$AE,'Bank-1S'!$J:$J,"&gt;="&amp;BQ$7,'Bank-1S'!$J:$J,"&lt;="&amp;BQ$8,'Bank-1S'!$AF:$AF,$O48,'Bank-1S'!$X:$X,$F48,'Bank-1S'!$Y:$Y,$G48),SUMIFS('Bank-1S'!$AE:$AE,'Bank-1S'!$J:$J,BQ$8,'Bank-1S'!$AF:$AF,$O48,'Bank-1S'!$X:$X,$F48,'Bank-1S'!$Y:$Y,$G48))</f>
        <v>0</v>
      </c>
      <c r="BR48" s="179">
        <f>IF(BR$7&lt;&gt;"",SUMIFS('Bank-1S'!$AE:$AE,'Bank-1S'!$J:$J,"&gt;="&amp;BR$7,'Bank-1S'!$J:$J,"&lt;="&amp;BR$8,'Bank-1S'!$AF:$AF,$O48,'Bank-1S'!$X:$X,$F48,'Bank-1S'!$Y:$Y,$G48),SUMIFS('Bank-1S'!$AE:$AE,'Bank-1S'!$J:$J,BR$8,'Bank-1S'!$AF:$AF,$O48,'Bank-1S'!$X:$X,$F48,'Bank-1S'!$Y:$Y,$G48))</f>
        <v>0</v>
      </c>
      <c r="BS48" s="179">
        <f>IF(BS$7&lt;&gt;"",SUMIFS('Bank-1S'!$AE:$AE,'Bank-1S'!$J:$J,"&gt;="&amp;BS$7,'Bank-1S'!$J:$J,"&lt;="&amp;BS$8,'Bank-1S'!$AF:$AF,$O48,'Bank-1S'!$X:$X,$F48,'Bank-1S'!$Y:$Y,$G48),SUMIFS('Bank-1S'!$AE:$AE,'Bank-1S'!$J:$J,BS$8,'Bank-1S'!$AF:$AF,$O48,'Bank-1S'!$X:$X,$F48,'Bank-1S'!$Y:$Y,$G48))</f>
        <v>0</v>
      </c>
      <c r="BT48" s="179">
        <f>IF(BT$7&lt;&gt;"",SUMIFS('Bank-1S'!$AE:$AE,'Bank-1S'!$J:$J,"&gt;="&amp;BT$7,'Bank-1S'!$J:$J,"&lt;="&amp;BT$8,'Bank-1S'!$AF:$AF,$O48,'Bank-1S'!$X:$X,$F48,'Bank-1S'!$Y:$Y,$G48),SUMIFS('Bank-1S'!$AE:$AE,'Bank-1S'!$J:$J,BT$8,'Bank-1S'!$AF:$AF,$O48,'Bank-1S'!$X:$X,$F48,'Bank-1S'!$Y:$Y,$G48))</f>
        <v>0</v>
      </c>
      <c r="BU48" s="179">
        <f>IF(BU$7&lt;&gt;"",SUMIFS('Bank-1S'!$AE:$AE,'Bank-1S'!$J:$J,"&gt;="&amp;BU$7,'Bank-1S'!$J:$J,"&lt;="&amp;BU$8,'Bank-1S'!$AF:$AF,$O48,'Bank-1S'!$X:$X,$F48,'Bank-1S'!$Y:$Y,$G48),SUMIFS('Bank-1S'!$AE:$AE,'Bank-1S'!$J:$J,BU$8,'Bank-1S'!$AF:$AF,$O48,'Bank-1S'!$X:$X,$F48,'Bank-1S'!$Y:$Y,$G48))</f>
        <v>0</v>
      </c>
      <c r="BV48" s="179">
        <f>IF(BV$7&lt;&gt;"",SUMIFS('Bank-1S'!$AE:$AE,'Bank-1S'!$J:$J,"&gt;="&amp;BV$7,'Bank-1S'!$J:$J,"&lt;="&amp;BV$8,'Bank-1S'!$AF:$AF,$O48,'Bank-1S'!$X:$X,$F48,'Bank-1S'!$Y:$Y,$G48),SUMIFS('Bank-1S'!$AE:$AE,'Bank-1S'!$J:$J,BV$8,'Bank-1S'!$AF:$AF,$O48,'Bank-1S'!$X:$X,$F48,'Bank-1S'!$Y:$Y,$G48))</f>
        <v>0</v>
      </c>
      <c r="BW48" s="179">
        <f>IF(BW$7&lt;&gt;"",SUMIFS('Bank-1S'!$AE:$AE,'Bank-1S'!$J:$J,"&gt;="&amp;BW$7,'Bank-1S'!$J:$J,"&lt;="&amp;BW$8,'Bank-1S'!$AF:$AF,$O48,'Bank-1S'!$X:$X,$F48,'Bank-1S'!$Y:$Y,$G48),SUMIFS('Bank-1S'!$AE:$AE,'Bank-1S'!$J:$J,BW$8,'Bank-1S'!$AF:$AF,$O48,'Bank-1S'!$X:$X,$F48,'Bank-1S'!$Y:$Y,$G48))</f>
        <v>0</v>
      </c>
      <c r="BX48" s="179">
        <f>IF(BX$7&lt;&gt;"",SUMIFS('Bank-1S'!$AE:$AE,'Bank-1S'!$J:$J,"&gt;="&amp;BX$7,'Bank-1S'!$J:$J,"&lt;="&amp;BX$8,'Bank-1S'!$AF:$AF,$O48,'Bank-1S'!$X:$X,$F48,'Bank-1S'!$Y:$Y,$G48),SUMIFS('Bank-1S'!$AE:$AE,'Bank-1S'!$J:$J,BX$8,'Bank-1S'!$AF:$AF,$O48,'Bank-1S'!$X:$X,$F48,'Bank-1S'!$Y:$Y,$G48))</f>
        <v>0</v>
      </c>
      <c r="BY48" s="179">
        <f>IF(BY$7&lt;&gt;"",SUMIFS('Bank-1S'!$AE:$AE,'Bank-1S'!$J:$J,"&gt;="&amp;BY$7,'Bank-1S'!$J:$J,"&lt;="&amp;BY$8,'Bank-1S'!$AF:$AF,$O48,'Bank-1S'!$X:$X,$F48,'Bank-1S'!$Y:$Y,$G48),SUMIFS('Bank-1S'!$AE:$AE,'Bank-1S'!$J:$J,BY$8,'Bank-1S'!$AF:$AF,$O48,'Bank-1S'!$X:$X,$F48,'Bank-1S'!$Y:$Y,$G48))</f>
        <v>0</v>
      </c>
      <c r="BZ48" s="179">
        <f>IF(BZ$7&lt;&gt;"",SUMIFS('Bank-1S'!$AE:$AE,'Bank-1S'!$J:$J,"&gt;="&amp;BZ$7,'Bank-1S'!$J:$J,"&lt;="&amp;BZ$8,'Bank-1S'!$AF:$AF,$O48,'Bank-1S'!$X:$X,$F48,'Bank-1S'!$Y:$Y,$G48),SUMIFS('Bank-1S'!$AE:$AE,'Bank-1S'!$J:$J,BZ$8,'Bank-1S'!$AF:$AF,$O48,'Bank-1S'!$X:$X,$F48,'Bank-1S'!$Y:$Y,$G48))</f>
        <v>0</v>
      </c>
      <c r="CA48" s="179">
        <f>IF(CA$7&lt;&gt;"",SUMIFS('Bank-1S'!$AE:$AE,'Bank-1S'!$J:$J,"&gt;="&amp;CA$7,'Bank-1S'!$J:$J,"&lt;="&amp;CA$8,'Bank-1S'!$AF:$AF,$O48,'Bank-1S'!$X:$X,$F48,'Bank-1S'!$Y:$Y,$G48),SUMIFS('Bank-1S'!$AE:$AE,'Bank-1S'!$J:$J,CA$8,'Bank-1S'!$AF:$AF,$O48,'Bank-1S'!$X:$X,$F48,'Bank-1S'!$Y:$Y,$G48))</f>
        <v>0</v>
      </c>
      <c r="CB48" s="179">
        <f>IF(CB$7&lt;&gt;"",SUMIFS('Bank-1S'!$AE:$AE,'Bank-1S'!$J:$J,"&gt;="&amp;CB$7,'Bank-1S'!$J:$J,"&lt;="&amp;CB$8,'Bank-1S'!$AF:$AF,$O48,'Bank-1S'!$X:$X,$F48,'Bank-1S'!$Y:$Y,$G48),SUMIFS('Bank-1S'!$AE:$AE,'Bank-1S'!$J:$J,CB$8,'Bank-1S'!$AF:$AF,$O48,'Bank-1S'!$X:$X,$F48,'Bank-1S'!$Y:$Y,$G48))</f>
        <v>0</v>
      </c>
      <c r="CC48" s="179">
        <f>IF(CC$7&lt;&gt;"",SUMIFS('Bank-1S'!$AE:$AE,'Bank-1S'!$J:$J,"&gt;="&amp;CC$7,'Bank-1S'!$J:$J,"&lt;="&amp;CC$8,'Bank-1S'!$AF:$AF,$O48,'Bank-1S'!$X:$X,$F48,'Bank-1S'!$Y:$Y,$G48),SUMIFS('Bank-1S'!$AE:$AE,'Bank-1S'!$J:$J,CC$8,'Bank-1S'!$AF:$AF,$O48,'Bank-1S'!$X:$X,$F48,'Bank-1S'!$Y:$Y,$G48))</f>
        <v>0</v>
      </c>
      <c r="CD48" s="179">
        <f>IF(CD$7&lt;&gt;"",SUMIFS('Bank-1S'!$AE:$AE,'Bank-1S'!$J:$J,"&gt;="&amp;CD$7,'Bank-1S'!$J:$J,"&lt;="&amp;CD$8,'Bank-1S'!$AF:$AF,$O48,'Bank-1S'!$X:$X,$F48,'Bank-1S'!$Y:$Y,$G48),SUMIFS('Bank-1S'!$AE:$AE,'Bank-1S'!$J:$J,CD$8,'Bank-1S'!$AF:$AF,$O48,'Bank-1S'!$X:$X,$F48,'Bank-1S'!$Y:$Y,$G48))</f>
        <v>0</v>
      </c>
      <c r="CE48" s="179">
        <f>IF(CE$7&lt;&gt;"",SUMIFS('Bank-1S'!$AE:$AE,'Bank-1S'!$J:$J,"&gt;="&amp;CE$7,'Bank-1S'!$J:$J,"&lt;="&amp;CE$8,'Bank-1S'!$AF:$AF,$O48,'Bank-1S'!$X:$X,$F48,'Bank-1S'!$Y:$Y,$G48),SUMIFS('Bank-1S'!$AE:$AE,'Bank-1S'!$J:$J,CE$8,'Bank-1S'!$AF:$AF,$O48,'Bank-1S'!$X:$X,$F48,'Bank-1S'!$Y:$Y,$G48))</f>
        <v>0</v>
      </c>
      <c r="CF48" s="179">
        <f>IF(CF$7&lt;&gt;"",SUMIFS('Bank-1S'!$AE:$AE,'Bank-1S'!$J:$J,"&gt;="&amp;CF$7,'Bank-1S'!$J:$J,"&lt;="&amp;CF$8,'Bank-1S'!$AF:$AF,$O48,'Bank-1S'!$X:$X,$F48,'Bank-1S'!$Y:$Y,$G48),SUMIFS('Bank-1S'!$AE:$AE,'Bank-1S'!$J:$J,CF$8,'Bank-1S'!$AF:$AF,$O48,'Bank-1S'!$X:$X,$F48,'Bank-1S'!$Y:$Y,$G48))</f>
        <v>0</v>
      </c>
      <c r="CG48" s="179">
        <f>IF(CG$7&lt;&gt;"",SUMIFS('Bank-1S'!$AE:$AE,'Bank-1S'!$J:$J,"&gt;="&amp;CG$7,'Bank-1S'!$J:$J,"&lt;="&amp;CG$8,'Bank-1S'!$AF:$AF,$O48,'Bank-1S'!$X:$X,$F48,'Bank-1S'!$Y:$Y,$G48),SUMIFS('Bank-1S'!$AE:$AE,'Bank-1S'!$J:$J,CG$8,'Bank-1S'!$AF:$AF,$O48,'Bank-1S'!$X:$X,$F48,'Bank-1S'!$Y:$Y,$G48))</f>
        <v>0</v>
      </c>
      <c r="CH48" s="179">
        <f>IF(CH$7&lt;&gt;"",SUMIFS('Bank-1S'!$AE:$AE,'Bank-1S'!$J:$J,"&gt;="&amp;CH$7,'Bank-1S'!$J:$J,"&lt;="&amp;CH$8,'Bank-1S'!$AF:$AF,$O48,'Bank-1S'!$X:$X,$F48,'Bank-1S'!$Y:$Y,$G48),SUMIFS('Bank-1S'!$AE:$AE,'Bank-1S'!$J:$J,CH$8,'Bank-1S'!$AF:$AF,$O48,'Bank-1S'!$X:$X,$F48,'Bank-1S'!$Y:$Y,$G48))</f>
        <v>0</v>
      </c>
      <c r="CI48" s="179">
        <f>IF(CI$7&lt;&gt;"",SUMIFS('Bank-1S'!$AE:$AE,'Bank-1S'!$J:$J,"&gt;="&amp;CI$7,'Bank-1S'!$J:$J,"&lt;="&amp;CI$8,'Bank-1S'!$AF:$AF,$O48,'Bank-1S'!$X:$X,$F48,'Bank-1S'!$Y:$Y,$G48),SUMIFS('Bank-1S'!$AE:$AE,'Bank-1S'!$J:$J,CI$8,'Bank-1S'!$AF:$AF,$O48,'Bank-1S'!$X:$X,$F48,'Bank-1S'!$Y:$Y,$G48))</f>
        <v>0</v>
      </c>
      <c r="CJ48" s="179">
        <f>IF(CJ$7&lt;&gt;"",SUMIFS('Bank-1S'!$AE:$AE,'Bank-1S'!$J:$J,"&gt;="&amp;CJ$7,'Bank-1S'!$J:$J,"&lt;="&amp;CJ$8,'Bank-1S'!$AF:$AF,$O48,'Bank-1S'!$X:$X,$F48,'Bank-1S'!$Y:$Y,$G48),SUMIFS('Bank-1S'!$AE:$AE,'Bank-1S'!$J:$J,CJ$8,'Bank-1S'!$AF:$AF,$O48,'Bank-1S'!$X:$X,$F48,'Bank-1S'!$Y:$Y,$G48))</f>
        <v>0</v>
      </c>
      <c r="CK48" s="179">
        <f>IF(CK$7&lt;&gt;"",SUMIFS('Bank-1S'!$AE:$AE,'Bank-1S'!$J:$J,"&gt;="&amp;CK$7,'Bank-1S'!$J:$J,"&lt;="&amp;CK$8,'Bank-1S'!$AF:$AF,$O48,'Bank-1S'!$X:$X,$F48,'Bank-1S'!$Y:$Y,$G48),SUMIFS('Bank-1S'!$AE:$AE,'Bank-1S'!$J:$J,CK$8,'Bank-1S'!$AF:$AF,$O48,'Bank-1S'!$X:$X,$F48,'Bank-1S'!$Y:$Y,$G48))</f>
        <v>0</v>
      </c>
      <c r="CL48" s="179">
        <f>IF(CL$7&lt;&gt;"",SUMIFS('Bank-1S'!$AE:$AE,'Bank-1S'!$J:$J,"&gt;="&amp;CL$7,'Bank-1S'!$J:$J,"&lt;="&amp;CL$8,'Bank-1S'!$AF:$AF,$O48,'Bank-1S'!$X:$X,$F48,'Bank-1S'!$Y:$Y,$G48),SUMIFS('Bank-1S'!$AE:$AE,'Bank-1S'!$J:$J,CL$8,'Bank-1S'!$AF:$AF,$O48,'Bank-1S'!$X:$X,$F48,'Bank-1S'!$Y:$Y,$G48))</f>
        <v>0</v>
      </c>
      <c r="CM48" s="179">
        <f>IF(CM$7&lt;&gt;"",SUMIFS('Bank-1S'!$AE:$AE,'Bank-1S'!$J:$J,"&gt;="&amp;CM$7,'Bank-1S'!$J:$J,"&lt;="&amp;CM$8,'Bank-1S'!$AF:$AF,$O48,'Bank-1S'!$X:$X,$F48,'Bank-1S'!$Y:$Y,$G48),SUMIFS('Bank-1S'!$AE:$AE,'Bank-1S'!$J:$J,CM$8,'Bank-1S'!$AF:$AF,$O48,'Bank-1S'!$X:$X,$F48,'Bank-1S'!$Y:$Y,$G48))</f>
        <v>0</v>
      </c>
      <c r="CN48" s="179">
        <f>IF(CN$7&lt;&gt;"",SUMIFS('Bank-1S'!$AE:$AE,'Bank-1S'!$J:$J,"&gt;="&amp;CN$7,'Bank-1S'!$J:$J,"&lt;="&amp;CN$8,'Bank-1S'!$AF:$AF,$O48,'Bank-1S'!$X:$X,$F48,'Bank-1S'!$Y:$Y,$G48),SUMIFS('Bank-1S'!$AE:$AE,'Bank-1S'!$J:$J,CN$8,'Bank-1S'!$AF:$AF,$O48,'Bank-1S'!$X:$X,$F48,'Bank-1S'!$Y:$Y,$G48))</f>
        <v>0</v>
      </c>
      <c r="CO48" s="179">
        <f>IF(CO$7&lt;&gt;"",SUMIFS('Bank-1S'!$AE:$AE,'Bank-1S'!$J:$J,"&gt;="&amp;CO$7,'Bank-1S'!$J:$J,"&lt;="&amp;CO$8,'Bank-1S'!$AF:$AF,$O48,'Bank-1S'!$X:$X,$F48,'Bank-1S'!$Y:$Y,$G48),SUMIFS('Bank-1S'!$AE:$AE,'Bank-1S'!$J:$J,CO$8,'Bank-1S'!$AF:$AF,$O48,'Bank-1S'!$X:$X,$F48,'Bank-1S'!$Y:$Y,$G48))</f>
        <v>0</v>
      </c>
      <c r="CP48" s="179">
        <f>IF(CP$7&lt;&gt;"",SUMIFS('Bank-1S'!$AE:$AE,'Bank-1S'!$J:$J,"&gt;="&amp;CP$7,'Bank-1S'!$J:$J,"&lt;="&amp;CP$8,'Bank-1S'!$AF:$AF,$O48,'Bank-1S'!$X:$X,$F48,'Bank-1S'!$Y:$Y,$G48),SUMIFS('Bank-1S'!$AE:$AE,'Bank-1S'!$J:$J,CP$8,'Bank-1S'!$AF:$AF,$O48,'Bank-1S'!$X:$X,$F48,'Bank-1S'!$Y:$Y,$G48))</f>
        <v>0</v>
      </c>
      <c r="CQ48" s="179">
        <f>IF(CQ$7&lt;&gt;"",SUMIFS('Bank-1S'!$AE:$AE,'Bank-1S'!$J:$J,"&gt;="&amp;CQ$7,'Bank-1S'!$J:$J,"&lt;="&amp;CQ$8,'Bank-1S'!$AF:$AF,$O48,'Bank-1S'!$X:$X,$F48,'Bank-1S'!$Y:$Y,$G48),SUMIFS('Bank-1S'!$AE:$AE,'Bank-1S'!$J:$J,CQ$8,'Bank-1S'!$AF:$AF,$O48,'Bank-1S'!$X:$X,$F48,'Bank-1S'!$Y:$Y,$G48))</f>
        <v>0</v>
      </c>
      <c r="CR48" s="179">
        <f>IF(CR$7&lt;&gt;"",SUMIFS('Bank-1S'!$AE:$AE,'Bank-1S'!$J:$J,"&gt;="&amp;CR$7,'Bank-1S'!$J:$J,"&lt;="&amp;CR$8,'Bank-1S'!$AF:$AF,$O48,'Bank-1S'!$X:$X,$F48,'Bank-1S'!$Y:$Y,$G48),SUMIFS('Bank-1S'!$AE:$AE,'Bank-1S'!$J:$J,CR$8,'Bank-1S'!$AF:$AF,$O48,'Bank-1S'!$X:$X,$F48,'Bank-1S'!$Y:$Y,$G48))</f>
        <v>0</v>
      </c>
      <c r="CS48" s="179">
        <f>IF(CS$7&lt;&gt;"",SUMIFS('Bank-1S'!$AE:$AE,'Bank-1S'!$J:$J,"&gt;="&amp;CS$7,'Bank-1S'!$J:$J,"&lt;="&amp;CS$8,'Bank-1S'!$AF:$AF,$O48,'Bank-1S'!$X:$X,$F48,'Bank-1S'!$Y:$Y,$G48),SUMIFS('Bank-1S'!$AE:$AE,'Bank-1S'!$J:$J,CS$8,'Bank-1S'!$AF:$AF,$O48,'Bank-1S'!$X:$X,$F48,'Bank-1S'!$Y:$Y,$G48))</f>
        <v>0</v>
      </c>
      <c r="CT48" s="179">
        <f>IF(CT$7&lt;&gt;"",SUMIFS('Bank-1S'!$AE:$AE,'Bank-1S'!$J:$J,"&gt;="&amp;CT$7,'Bank-1S'!$J:$J,"&lt;="&amp;CT$8,'Bank-1S'!$AF:$AF,$O48,'Bank-1S'!$X:$X,$F48,'Bank-1S'!$Y:$Y,$G48),SUMIFS('Bank-1S'!$AE:$AE,'Bank-1S'!$J:$J,CT$8,'Bank-1S'!$AF:$AF,$O48,'Bank-1S'!$X:$X,$F48,'Bank-1S'!$Y:$Y,$G48))</f>
        <v>0</v>
      </c>
      <c r="CU48" s="180">
        <f>IF(CU$7&lt;&gt;"",SUMIFS('Bank-1S'!$AE:$AE,'Bank-1S'!$J:$J,"&gt;="&amp;CU$7,'Bank-1S'!$J:$J,"&lt;="&amp;CU$8,'Bank-1S'!$AF:$AF,$O48,'Bank-1S'!$X:$X,$F48,'Bank-1S'!$Y:$Y,$G48),SUMIFS('Bank-1S'!$AE:$AE,'Bank-1S'!$J:$J,CU$8,'Bank-1S'!$AF:$AF,$O48,'Bank-1S'!$X:$X,$F48,'Bank-1S'!$Y:$Y,$G48))</f>
        <v>0</v>
      </c>
    </row>
    <row r="49" spans="1:99" s="181" customFormat="1" ht="10.199999999999999" x14ac:dyDescent="0.2">
      <c r="A49" s="172"/>
      <c r="B49" s="172"/>
      <c r="C49" s="172"/>
      <c r="D49" s="172"/>
      <c r="E49" s="191">
        <v>2</v>
      </c>
      <c r="F49" s="144" t="str">
        <f>F47</f>
        <v>Оплаты расходов аренды</v>
      </c>
      <c r="G49" s="172" t="str">
        <f>lists!$AD$36</f>
        <v>Оплаты аренды допофиса</v>
      </c>
      <c r="H49" s="172"/>
      <c r="I49" s="172"/>
      <c r="J49" s="172"/>
      <c r="K49" s="172"/>
      <c r="L49" s="172"/>
      <c r="M49" s="172"/>
      <c r="N49" s="173"/>
      <c r="O49" s="172" t="str">
        <f t="shared" si="22"/>
        <v>RUR</v>
      </c>
      <c r="P49" s="173"/>
      <c r="Q49" s="172"/>
      <c r="R49" s="261">
        <f t="shared" si="24"/>
        <v>0</v>
      </c>
      <c r="S49" s="172"/>
      <c r="T49" s="174"/>
      <c r="U49" s="175">
        <f t="shared" si="26"/>
        <v>0</v>
      </c>
      <c r="V49" s="176"/>
      <c r="W49" s="177"/>
      <c r="X49" s="178">
        <f>IF(X$7&lt;&gt;"",SUMIFS('Bank-1S'!$AE:$AE,'Bank-1S'!$J:$J,"&gt;="&amp;X$7,'Bank-1S'!$J:$J,"&lt;="&amp;X$8,'Bank-1S'!$AF:$AF,$O49,'Bank-1S'!$X:$X,$F49,'Bank-1S'!$Y:$Y,$G49),SUMIFS('Bank-1S'!$AE:$AE,'Bank-1S'!$J:$J,X$8,'Bank-1S'!$AF:$AF,$O49,'Bank-1S'!$X:$X,$F49,'Bank-1S'!$Y:$Y,$G49))</f>
        <v>0</v>
      </c>
      <c r="Y49" s="179">
        <f>IF(Y$7&lt;&gt;"",SUMIFS('Bank-1S'!$AE:$AE,'Bank-1S'!$J:$J,"&gt;="&amp;Y$7,'Bank-1S'!$J:$J,"&lt;="&amp;Y$8,'Bank-1S'!$AF:$AF,$O49,'Bank-1S'!$X:$X,$F49,'Bank-1S'!$Y:$Y,$G49),SUMIFS('Bank-1S'!$AE:$AE,'Bank-1S'!$J:$J,Y$8,'Bank-1S'!$AF:$AF,$O49,'Bank-1S'!$X:$X,$F49,'Bank-1S'!$Y:$Y,$G49))</f>
        <v>0</v>
      </c>
      <c r="Z49" s="179">
        <f>IF(Z$7&lt;&gt;"",SUMIFS('Bank-1S'!$AE:$AE,'Bank-1S'!$J:$J,"&gt;="&amp;Z$7,'Bank-1S'!$J:$J,"&lt;="&amp;Z$8,'Bank-1S'!$AF:$AF,$O49,'Bank-1S'!$X:$X,$F49,'Bank-1S'!$Y:$Y,$G49),SUMIFS('Bank-1S'!$AE:$AE,'Bank-1S'!$J:$J,Z$8,'Bank-1S'!$AF:$AF,$O49,'Bank-1S'!$X:$X,$F49,'Bank-1S'!$Y:$Y,$G49))</f>
        <v>0</v>
      </c>
      <c r="AA49" s="179">
        <f>IF(AA$7&lt;&gt;"",SUMIFS('Bank-1S'!$AE:$AE,'Bank-1S'!$J:$J,"&gt;="&amp;AA$7,'Bank-1S'!$J:$J,"&lt;="&amp;AA$8,'Bank-1S'!$AF:$AF,$O49,'Bank-1S'!$X:$X,$F49,'Bank-1S'!$Y:$Y,$G49),SUMIFS('Bank-1S'!$AE:$AE,'Bank-1S'!$J:$J,AA$8,'Bank-1S'!$AF:$AF,$O49,'Bank-1S'!$X:$X,$F49,'Bank-1S'!$Y:$Y,$G49))</f>
        <v>0</v>
      </c>
      <c r="AB49" s="179">
        <f>IF(AB$7&lt;&gt;"",SUMIFS('Bank-1S'!$AE:$AE,'Bank-1S'!$J:$J,"&gt;="&amp;AB$7,'Bank-1S'!$J:$J,"&lt;="&amp;AB$8,'Bank-1S'!$AF:$AF,$O49,'Bank-1S'!$X:$X,$F49,'Bank-1S'!$Y:$Y,$G49),SUMIFS('Bank-1S'!$AE:$AE,'Bank-1S'!$J:$J,AB$8,'Bank-1S'!$AF:$AF,$O49,'Bank-1S'!$X:$X,$F49,'Bank-1S'!$Y:$Y,$G49))</f>
        <v>0</v>
      </c>
      <c r="AC49" s="179">
        <f>IF(AC$7&lt;&gt;"",SUMIFS('Bank-1S'!$AE:$AE,'Bank-1S'!$J:$J,"&gt;="&amp;AC$7,'Bank-1S'!$J:$J,"&lt;="&amp;AC$8,'Bank-1S'!$AF:$AF,$O49,'Bank-1S'!$X:$X,$F49,'Bank-1S'!$Y:$Y,$G49),SUMIFS('Bank-1S'!$AE:$AE,'Bank-1S'!$J:$J,AC$8,'Bank-1S'!$AF:$AF,$O49,'Bank-1S'!$X:$X,$F49,'Bank-1S'!$Y:$Y,$G49))</f>
        <v>0</v>
      </c>
      <c r="AD49" s="179">
        <f>IF(AD$7&lt;&gt;"",SUMIFS('Bank-1S'!$AE:$AE,'Bank-1S'!$J:$J,"&gt;="&amp;AD$7,'Bank-1S'!$J:$J,"&lt;="&amp;AD$8,'Bank-1S'!$AF:$AF,$O49,'Bank-1S'!$X:$X,$F49,'Bank-1S'!$Y:$Y,$G49),SUMIFS('Bank-1S'!$AE:$AE,'Bank-1S'!$J:$J,AD$8,'Bank-1S'!$AF:$AF,$O49,'Bank-1S'!$X:$X,$F49,'Bank-1S'!$Y:$Y,$G49))</f>
        <v>0</v>
      </c>
      <c r="AE49" s="179">
        <f>IF(AE$7&lt;&gt;"",SUMIFS('Bank-1S'!$AE:$AE,'Bank-1S'!$J:$J,"&gt;="&amp;AE$7,'Bank-1S'!$J:$J,"&lt;="&amp;AE$8,'Bank-1S'!$AF:$AF,$O49,'Bank-1S'!$X:$X,$F49,'Bank-1S'!$Y:$Y,$G49),SUMIFS('Bank-1S'!$AE:$AE,'Bank-1S'!$J:$J,AE$8,'Bank-1S'!$AF:$AF,$O49,'Bank-1S'!$X:$X,$F49,'Bank-1S'!$Y:$Y,$G49))</f>
        <v>0</v>
      </c>
      <c r="AF49" s="179">
        <f>IF(AF$7&lt;&gt;"",SUMIFS('Bank-1S'!$AE:$AE,'Bank-1S'!$J:$J,"&gt;="&amp;AF$7,'Bank-1S'!$J:$J,"&lt;="&amp;AF$8,'Bank-1S'!$AF:$AF,$O49,'Bank-1S'!$X:$X,$F49,'Bank-1S'!$Y:$Y,$G49),SUMIFS('Bank-1S'!$AE:$AE,'Bank-1S'!$J:$J,AF$8,'Bank-1S'!$AF:$AF,$O49,'Bank-1S'!$X:$X,$F49,'Bank-1S'!$Y:$Y,$G49))</f>
        <v>0</v>
      </c>
      <c r="AG49" s="179">
        <f>IF(AG$7&lt;&gt;"",SUMIFS('Bank-1S'!$AE:$AE,'Bank-1S'!$J:$J,"&gt;="&amp;AG$7,'Bank-1S'!$J:$J,"&lt;="&amp;AG$8,'Bank-1S'!$AF:$AF,$O49,'Bank-1S'!$X:$X,$F49,'Bank-1S'!$Y:$Y,$G49),SUMIFS('Bank-1S'!$AE:$AE,'Bank-1S'!$J:$J,AG$8,'Bank-1S'!$AF:$AF,$O49,'Bank-1S'!$X:$X,$F49,'Bank-1S'!$Y:$Y,$G49))</f>
        <v>0</v>
      </c>
      <c r="AH49" s="179">
        <f>IF(AH$7&lt;&gt;"",SUMIFS('Bank-1S'!$AE:$AE,'Bank-1S'!$J:$J,"&gt;="&amp;AH$7,'Bank-1S'!$J:$J,"&lt;="&amp;AH$8,'Bank-1S'!$AF:$AF,$O49,'Bank-1S'!$X:$X,$F49,'Bank-1S'!$Y:$Y,$G49),SUMIFS('Bank-1S'!$AE:$AE,'Bank-1S'!$J:$J,AH$8,'Bank-1S'!$AF:$AF,$O49,'Bank-1S'!$X:$X,$F49,'Bank-1S'!$Y:$Y,$G49))</f>
        <v>0</v>
      </c>
      <c r="AI49" s="179">
        <f>IF(AI$7&lt;&gt;"",SUMIFS('Bank-1S'!$AE:$AE,'Bank-1S'!$J:$J,"&gt;="&amp;AI$7,'Bank-1S'!$J:$J,"&lt;="&amp;AI$8,'Bank-1S'!$AF:$AF,$O49,'Bank-1S'!$X:$X,$F49,'Bank-1S'!$Y:$Y,$G49),SUMIFS('Bank-1S'!$AE:$AE,'Bank-1S'!$J:$J,AI$8,'Bank-1S'!$AF:$AF,$O49,'Bank-1S'!$X:$X,$F49,'Bank-1S'!$Y:$Y,$G49))</f>
        <v>0</v>
      </c>
      <c r="AJ49" s="179">
        <f>IF(AJ$7&lt;&gt;"",SUMIFS('Bank-1S'!$AE:$AE,'Bank-1S'!$J:$J,"&gt;="&amp;AJ$7,'Bank-1S'!$J:$J,"&lt;="&amp;AJ$8,'Bank-1S'!$AF:$AF,$O49,'Bank-1S'!$X:$X,$F49,'Bank-1S'!$Y:$Y,$G49),SUMIFS('Bank-1S'!$AE:$AE,'Bank-1S'!$J:$J,AJ$8,'Bank-1S'!$AF:$AF,$O49,'Bank-1S'!$X:$X,$F49,'Bank-1S'!$Y:$Y,$G49))</f>
        <v>0</v>
      </c>
      <c r="AK49" s="179">
        <f>IF(AK$7&lt;&gt;"",SUMIFS('Bank-1S'!$AE:$AE,'Bank-1S'!$J:$J,"&gt;="&amp;AK$7,'Bank-1S'!$J:$J,"&lt;="&amp;AK$8,'Bank-1S'!$AF:$AF,$O49,'Bank-1S'!$X:$X,$F49,'Bank-1S'!$Y:$Y,$G49),SUMIFS('Bank-1S'!$AE:$AE,'Bank-1S'!$J:$J,AK$8,'Bank-1S'!$AF:$AF,$O49,'Bank-1S'!$X:$X,$F49,'Bank-1S'!$Y:$Y,$G49))</f>
        <v>0</v>
      </c>
      <c r="AL49" s="179">
        <f>IF(AL$7&lt;&gt;"",SUMIFS('Bank-1S'!$AE:$AE,'Bank-1S'!$J:$J,"&gt;="&amp;AL$7,'Bank-1S'!$J:$J,"&lt;="&amp;AL$8,'Bank-1S'!$AF:$AF,$O49,'Bank-1S'!$X:$X,$F49,'Bank-1S'!$Y:$Y,$G49),SUMIFS('Bank-1S'!$AE:$AE,'Bank-1S'!$J:$J,AL$8,'Bank-1S'!$AF:$AF,$O49,'Bank-1S'!$X:$X,$F49,'Bank-1S'!$Y:$Y,$G49))</f>
        <v>0</v>
      </c>
      <c r="AM49" s="179">
        <f>IF(AM$7&lt;&gt;"",SUMIFS('Bank-1S'!$AE:$AE,'Bank-1S'!$J:$J,"&gt;="&amp;AM$7,'Bank-1S'!$J:$J,"&lt;="&amp;AM$8,'Bank-1S'!$AF:$AF,$O49,'Bank-1S'!$X:$X,$F49,'Bank-1S'!$Y:$Y,$G49),SUMIFS('Bank-1S'!$AE:$AE,'Bank-1S'!$J:$J,AM$8,'Bank-1S'!$AF:$AF,$O49,'Bank-1S'!$X:$X,$F49,'Bank-1S'!$Y:$Y,$G49))</f>
        <v>0</v>
      </c>
      <c r="AN49" s="179">
        <f>IF(AN$7&lt;&gt;"",SUMIFS('Bank-1S'!$AE:$AE,'Bank-1S'!$J:$J,"&gt;="&amp;AN$7,'Bank-1S'!$J:$J,"&lt;="&amp;AN$8,'Bank-1S'!$AF:$AF,$O49,'Bank-1S'!$X:$X,$F49,'Bank-1S'!$Y:$Y,$G49),SUMIFS('Bank-1S'!$AE:$AE,'Bank-1S'!$J:$J,AN$8,'Bank-1S'!$AF:$AF,$O49,'Bank-1S'!$X:$X,$F49,'Bank-1S'!$Y:$Y,$G49))</f>
        <v>0</v>
      </c>
      <c r="AO49" s="179">
        <f>IF(AO$7&lt;&gt;"",SUMIFS('Bank-1S'!$AE:$AE,'Bank-1S'!$J:$J,"&gt;="&amp;AO$7,'Bank-1S'!$J:$J,"&lt;="&amp;AO$8,'Bank-1S'!$AF:$AF,$O49,'Bank-1S'!$X:$X,$F49,'Bank-1S'!$Y:$Y,$G49),SUMIFS('Bank-1S'!$AE:$AE,'Bank-1S'!$J:$J,AO$8,'Bank-1S'!$AF:$AF,$O49,'Bank-1S'!$X:$X,$F49,'Bank-1S'!$Y:$Y,$G49))</f>
        <v>0</v>
      </c>
      <c r="AP49" s="179">
        <f>IF(AP$7&lt;&gt;"",SUMIFS('Bank-1S'!$AE:$AE,'Bank-1S'!$J:$J,"&gt;="&amp;AP$7,'Bank-1S'!$J:$J,"&lt;="&amp;AP$8,'Bank-1S'!$AF:$AF,$O49,'Bank-1S'!$X:$X,$F49,'Bank-1S'!$Y:$Y,$G49),SUMIFS('Bank-1S'!$AE:$AE,'Bank-1S'!$J:$J,AP$8,'Bank-1S'!$AF:$AF,$O49,'Bank-1S'!$X:$X,$F49,'Bank-1S'!$Y:$Y,$G49))</f>
        <v>0</v>
      </c>
      <c r="AQ49" s="179">
        <f>IF(AQ$7&lt;&gt;"",SUMIFS('Bank-1S'!$AE:$AE,'Bank-1S'!$J:$J,"&gt;="&amp;AQ$7,'Bank-1S'!$J:$J,"&lt;="&amp;AQ$8,'Bank-1S'!$AF:$AF,$O49,'Bank-1S'!$X:$X,$F49,'Bank-1S'!$Y:$Y,$G49),SUMIFS('Bank-1S'!$AE:$AE,'Bank-1S'!$J:$J,AQ$8,'Bank-1S'!$AF:$AF,$O49,'Bank-1S'!$X:$X,$F49,'Bank-1S'!$Y:$Y,$G49))</f>
        <v>0</v>
      </c>
      <c r="AR49" s="179">
        <f>IF(AR$7&lt;&gt;"",SUMIFS('Bank-1S'!$AE:$AE,'Bank-1S'!$J:$J,"&gt;="&amp;AR$7,'Bank-1S'!$J:$J,"&lt;="&amp;AR$8,'Bank-1S'!$AF:$AF,$O49,'Bank-1S'!$X:$X,$F49,'Bank-1S'!$Y:$Y,$G49),SUMIFS('Bank-1S'!$AE:$AE,'Bank-1S'!$J:$J,AR$8,'Bank-1S'!$AF:$AF,$O49,'Bank-1S'!$X:$X,$F49,'Bank-1S'!$Y:$Y,$G49))</f>
        <v>0</v>
      </c>
      <c r="AS49" s="179">
        <f>IF(AS$7&lt;&gt;"",SUMIFS('Bank-1S'!$AE:$AE,'Bank-1S'!$J:$J,"&gt;="&amp;AS$7,'Bank-1S'!$J:$J,"&lt;="&amp;AS$8,'Bank-1S'!$AF:$AF,$O49,'Bank-1S'!$X:$X,$F49,'Bank-1S'!$Y:$Y,$G49),SUMIFS('Bank-1S'!$AE:$AE,'Bank-1S'!$J:$J,AS$8,'Bank-1S'!$AF:$AF,$O49,'Bank-1S'!$X:$X,$F49,'Bank-1S'!$Y:$Y,$G49))</f>
        <v>0</v>
      </c>
      <c r="AT49" s="179">
        <f>IF(AT$7&lt;&gt;"",SUMIFS('Bank-1S'!$AE:$AE,'Bank-1S'!$J:$J,"&gt;="&amp;AT$7,'Bank-1S'!$J:$J,"&lt;="&amp;AT$8,'Bank-1S'!$AF:$AF,$O49,'Bank-1S'!$X:$X,$F49,'Bank-1S'!$Y:$Y,$G49),SUMIFS('Bank-1S'!$AE:$AE,'Bank-1S'!$J:$J,AT$8,'Bank-1S'!$AF:$AF,$O49,'Bank-1S'!$X:$X,$F49,'Bank-1S'!$Y:$Y,$G49))</f>
        <v>0</v>
      </c>
      <c r="AU49" s="179">
        <f>IF(AU$7&lt;&gt;"",SUMIFS('Bank-1S'!$AE:$AE,'Bank-1S'!$J:$J,"&gt;="&amp;AU$7,'Bank-1S'!$J:$J,"&lt;="&amp;AU$8,'Bank-1S'!$AF:$AF,$O49,'Bank-1S'!$X:$X,$F49,'Bank-1S'!$Y:$Y,$G49),SUMIFS('Bank-1S'!$AE:$AE,'Bank-1S'!$J:$J,AU$8,'Bank-1S'!$AF:$AF,$O49,'Bank-1S'!$X:$X,$F49,'Bank-1S'!$Y:$Y,$G49))</f>
        <v>0</v>
      </c>
      <c r="AV49" s="179">
        <f>IF(AV$7&lt;&gt;"",SUMIFS('Bank-1S'!$AE:$AE,'Bank-1S'!$J:$J,"&gt;="&amp;AV$7,'Bank-1S'!$J:$J,"&lt;="&amp;AV$8,'Bank-1S'!$AF:$AF,$O49,'Bank-1S'!$X:$X,$F49,'Bank-1S'!$Y:$Y,$G49),SUMIFS('Bank-1S'!$AE:$AE,'Bank-1S'!$J:$J,AV$8,'Bank-1S'!$AF:$AF,$O49,'Bank-1S'!$X:$X,$F49,'Bank-1S'!$Y:$Y,$G49))</f>
        <v>0</v>
      </c>
      <c r="AW49" s="179">
        <f>IF(AW$7&lt;&gt;"",SUMIFS('Bank-1S'!$AE:$AE,'Bank-1S'!$J:$J,"&gt;="&amp;AW$7,'Bank-1S'!$J:$J,"&lt;="&amp;AW$8,'Bank-1S'!$AF:$AF,$O49,'Bank-1S'!$X:$X,$F49,'Bank-1S'!$Y:$Y,$G49),SUMIFS('Bank-1S'!$AE:$AE,'Bank-1S'!$J:$J,AW$8,'Bank-1S'!$AF:$AF,$O49,'Bank-1S'!$X:$X,$F49,'Bank-1S'!$Y:$Y,$G49))</f>
        <v>0</v>
      </c>
      <c r="AX49" s="179">
        <f>IF(AX$7&lt;&gt;"",SUMIFS('Bank-1S'!$AE:$AE,'Bank-1S'!$J:$J,"&gt;="&amp;AX$7,'Bank-1S'!$J:$J,"&lt;="&amp;AX$8,'Bank-1S'!$AF:$AF,$O49,'Bank-1S'!$X:$X,$F49,'Bank-1S'!$Y:$Y,$G49),SUMIFS('Bank-1S'!$AE:$AE,'Bank-1S'!$J:$J,AX$8,'Bank-1S'!$AF:$AF,$O49,'Bank-1S'!$X:$X,$F49,'Bank-1S'!$Y:$Y,$G49))</f>
        <v>0</v>
      </c>
      <c r="AY49" s="179">
        <f>IF(AY$7&lt;&gt;"",SUMIFS('Bank-1S'!$AE:$AE,'Bank-1S'!$J:$J,"&gt;="&amp;AY$7,'Bank-1S'!$J:$J,"&lt;="&amp;AY$8,'Bank-1S'!$AF:$AF,$O49,'Bank-1S'!$X:$X,$F49,'Bank-1S'!$Y:$Y,$G49),SUMIFS('Bank-1S'!$AE:$AE,'Bank-1S'!$J:$J,AY$8,'Bank-1S'!$AF:$AF,$O49,'Bank-1S'!$X:$X,$F49,'Bank-1S'!$Y:$Y,$G49))</f>
        <v>0</v>
      </c>
      <c r="AZ49" s="179">
        <f>IF(AZ$7&lt;&gt;"",SUMIFS('Bank-1S'!$AE:$AE,'Bank-1S'!$J:$J,"&gt;="&amp;AZ$7,'Bank-1S'!$J:$J,"&lt;="&amp;AZ$8,'Bank-1S'!$AF:$AF,$O49,'Bank-1S'!$X:$X,$F49,'Bank-1S'!$Y:$Y,$G49),SUMIFS('Bank-1S'!$AE:$AE,'Bank-1S'!$J:$J,AZ$8,'Bank-1S'!$AF:$AF,$O49,'Bank-1S'!$X:$X,$F49,'Bank-1S'!$Y:$Y,$G49))</f>
        <v>0</v>
      </c>
      <c r="BA49" s="179">
        <f>IF(BA$7&lt;&gt;"",SUMIFS('Bank-1S'!$AE:$AE,'Bank-1S'!$J:$J,"&gt;="&amp;BA$7,'Bank-1S'!$J:$J,"&lt;="&amp;BA$8,'Bank-1S'!$AF:$AF,$O49,'Bank-1S'!$X:$X,$F49,'Bank-1S'!$Y:$Y,$G49),SUMIFS('Bank-1S'!$AE:$AE,'Bank-1S'!$J:$J,BA$8,'Bank-1S'!$AF:$AF,$O49,'Bank-1S'!$X:$X,$F49,'Bank-1S'!$Y:$Y,$G49))</f>
        <v>0</v>
      </c>
      <c r="BB49" s="179">
        <f>IF(BB$7&lt;&gt;"",SUMIFS('Bank-1S'!$AE:$AE,'Bank-1S'!$J:$J,"&gt;="&amp;BB$7,'Bank-1S'!$J:$J,"&lt;="&amp;BB$8,'Bank-1S'!$AF:$AF,$O49,'Bank-1S'!$X:$X,$F49,'Bank-1S'!$Y:$Y,$G49),SUMIFS('Bank-1S'!$AE:$AE,'Bank-1S'!$J:$J,BB$8,'Bank-1S'!$AF:$AF,$O49,'Bank-1S'!$X:$X,$F49,'Bank-1S'!$Y:$Y,$G49))</f>
        <v>0</v>
      </c>
      <c r="BC49" s="179">
        <f>IF(BC$7&lt;&gt;"",SUMIFS('Bank-1S'!$AE:$AE,'Bank-1S'!$J:$J,"&gt;="&amp;BC$7,'Bank-1S'!$J:$J,"&lt;="&amp;BC$8,'Bank-1S'!$AF:$AF,$O49,'Bank-1S'!$X:$X,$F49,'Bank-1S'!$Y:$Y,$G49),SUMIFS('Bank-1S'!$AE:$AE,'Bank-1S'!$J:$J,BC$8,'Bank-1S'!$AF:$AF,$O49,'Bank-1S'!$X:$X,$F49,'Bank-1S'!$Y:$Y,$G49))</f>
        <v>0</v>
      </c>
      <c r="BD49" s="179">
        <f>IF(BD$7&lt;&gt;"",SUMIFS('Bank-1S'!$AE:$AE,'Bank-1S'!$J:$J,"&gt;="&amp;BD$7,'Bank-1S'!$J:$J,"&lt;="&amp;BD$8,'Bank-1S'!$AF:$AF,$O49,'Bank-1S'!$X:$X,$F49,'Bank-1S'!$Y:$Y,$G49),SUMIFS('Bank-1S'!$AE:$AE,'Bank-1S'!$J:$J,BD$8,'Bank-1S'!$AF:$AF,$O49,'Bank-1S'!$X:$X,$F49,'Bank-1S'!$Y:$Y,$G49))</f>
        <v>0</v>
      </c>
      <c r="BE49" s="179">
        <f>IF(BE$7&lt;&gt;"",SUMIFS('Bank-1S'!$AE:$AE,'Bank-1S'!$J:$J,"&gt;="&amp;BE$7,'Bank-1S'!$J:$J,"&lt;="&amp;BE$8,'Bank-1S'!$AF:$AF,$O49,'Bank-1S'!$X:$X,$F49,'Bank-1S'!$Y:$Y,$G49),SUMIFS('Bank-1S'!$AE:$AE,'Bank-1S'!$J:$J,BE$8,'Bank-1S'!$AF:$AF,$O49,'Bank-1S'!$X:$X,$F49,'Bank-1S'!$Y:$Y,$G49))</f>
        <v>0</v>
      </c>
      <c r="BF49" s="179">
        <f>IF(BF$7&lt;&gt;"",SUMIFS('Bank-1S'!$AE:$AE,'Bank-1S'!$J:$J,"&gt;="&amp;BF$7,'Bank-1S'!$J:$J,"&lt;="&amp;BF$8,'Bank-1S'!$AF:$AF,$O49,'Bank-1S'!$X:$X,$F49,'Bank-1S'!$Y:$Y,$G49),SUMIFS('Bank-1S'!$AE:$AE,'Bank-1S'!$J:$J,BF$8,'Bank-1S'!$AF:$AF,$O49,'Bank-1S'!$X:$X,$F49,'Bank-1S'!$Y:$Y,$G49))</f>
        <v>0</v>
      </c>
      <c r="BG49" s="179">
        <f>IF(BG$7&lt;&gt;"",SUMIFS('Bank-1S'!$AE:$AE,'Bank-1S'!$J:$J,"&gt;="&amp;BG$7,'Bank-1S'!$J:$J,"&lt;="&amp;BG$8,'Bank-1S'!$AF:$AF,$O49,'Bank-1S'!$X:$X,$F49,'Bank-1S'!$Y:$Y,$G49),SUMIFS('Bank-1S'!$AE:$AE,'Bank-1S'!$J:$J,BG$8,'Bank-1S'!$AF:$AF,$O49,'Bank-1S'!$X:$X,$F49,'Bank-1S'!$Y:$Y,$G49))</f>
        <v>0</v>
      </c>
      <c r="BH49" s="179">
        <f>IF(BH$7&lt;&gt;"",SUMIFS('Bank-1S'!$AE:$AE,'Bank-1S'!$J:$J,"&gt;="&amp;BH$7,'Bank-1S'!$J:$J,"&lt;="&amp;BH$8,'Bank-1S'!$AF:$AF,$O49,'Bank-1S'!$X:$X,$F49,'Bank-1S'!$Y:$Y,$G49),SUMIFS('Bank-1S'!$AE:$AE,'Bank-1S'!$J:$J,BH$8,'Bank-1S'!$AF:$AF,$O49,'Bank-1S'!$X:$X,$F49,'Bank-1S'!$Y:$Y,$G49))</f>
        <v>0</v>
      </c>
      <c r="BI49" s="179">
        <f>IF(BI$7&lt;&gt;"",SUMIFS('Bank-1S'!$AE:$AE,'Bank-1S'!$J:$J,"&gt;="&amp;BI$7,'Bank-1S'!$J:$J,"&lt;="&amp;BI$8,'Bank-1S'!$AF:$AF,$O49,'Bank-1S'!$X:$X,$F49,'Bank-1S'!$Y:$Y,$G49),SUMIFS('Bank-1S'!$AE:$AE,'Bank-1S'!$J:$J,BI$8,'Bank-1S'!$AF:$AF,$O49,'Bank-1S'!$X:$X,$F49,'Bank-1S'!$Y:$Y,$G49))</f>
        <v>0</v>
      </c>
      <c r="BJ49" s="179">
        <f>IF(BJ$7&lt;&gt;"",SUMIFS('Bank-1S'!$AE:$AE,'Bank-1S'!$J:$J,"&gt;="&amp;BJ$7,'Bank-1S'!$J:$J,"&lt;="&amp;BJ$8,'Bank-1S'!$AF:$AF,$O49,'Bank-1S'!$X:$X,$F49,'Bank-1S'!$Y:$Y,$G49),SUMIFS('Bank-1S'!$AE:$AE,'Bank-1S'!$J:$J,BJ$8,'Bank-1S'!$AF:$AF,$O49,'Bank-1S'!$X:$X,$F49,'Bank-1S'!$Y:$Y,$G49))</f>
        <v>0</v>
      </c>
      <c r="BK49" s="179">
        <f>IF(BK$7&lt;&gt;"",SUMIFS('Bank-1S'!$AE:$AE,'Bank-1S'!$J:$J,"&gt;="&amp;BK$7,'Bank-1S'!$J:$J,"&lt;="&amp;BK$8,'Bank-1S'!$AF:$AF,$O49,'Bank-1S'!$X:$X,$F49,'Bank-1S'!$Y:$Y,$G49),SUMIFS('Bank-1S'!$AE:$AE,'Bank-1S'!$J:$J,BK$8,'Bank-1S'!$AF:$AF,$O49,'Bank-1S'!$X:$X,$F49,'Bank-1S'!$Y:$Y,$G49))</f>
        <v>0</v>
      </c>
      <c r="BL49" s="179">
        <f>IF(BL$7&lt;&gt;"",SUMIFS('Bank-1S'!$AE:$AE,'Bank-1S'!$J:$J,"&gt;="&amp;BL$7,'Bank-1S'!$J:$J,"&lt;="&amp;BL$8,'Bank-1S'!$AF:$AF,$O49,'Bank-1S'!$X:$X,$F49,'Bank-1S'!$Y:$Y,$G49),SUMIFS('Bank-1S'!$AE:$AE,'Bank-1S'!$J:$J,BL$8,'Bank-1S'!$AF:$AF,$O49,'Bank-1S'!$X:$X,$F49,'Bank-1S'!$Y:$Y,$G49))</f>
        <v>0</v>
      </c>
      <c r="BM49" s="179">
        <f>IF(BM$7&lt;&gt;"",SUMIFS('Bank-1S'!$AE:$AE,'Bank-1S'!$J:$J,"&gt;="&amp;BM$7,'Bank-1S'!$J:$J,"&lt;="&amp;BM$8,'Bank-1S'!$AF:$AF,$O49,'Bank-1S'!$X:$X,$F49,'Bank-1S'!$Y:$Y,$G49),SUMIFS('Bank-1S'!$AE:$AE,'Bank-1S'!$J:$J,BM$8,'Bank-1S'!$AF:$AF,$O49,'Bank-1S'!$X:$X,$F49,'Bank-1S'!$Y:$Y,$G49))</f>
        <v>0</v>
      </c>
      <c r="BN49" s="179">
        <f>IF(BN$7&lt;&gt;"",SUMIFS('Bank-1S'!$AE:$AE,'Bank-1S'!$J:$J,"&gt;="&amp;BN$7,'Bank-1S'!$J:$J,"&lt;="&amp;BN$8,'Bank-1S'!$AF:$AF,$O49,'Bank-1S'!$X:$X,$F49,'Bank-1S'!$Y:$Y,$G49),SUMIFS('Bank-1S'!$AE:$AE,'Bank-1S'!$J:$J,BN$8,'Bank-1S'!$AF:$AF,$O49,'Bank-1S'!$X:$X,$F49,'Bank-1S'!$Y:$Y,$G49))</f>
        <v>0</v>
      </c>
      <c r="BO49" s="179">
        <f>IF(BO$7&lt;&gt;"",SUMIFS('Bank-1S'!$AE:$AE,'Bank-1S'!$J:$J,"&gt;="&amp;BO$7,'Bank-1S'!$J:$J,"&lt;="&amp;BO$8,'Bank-1S'!$AF:$AF,$O49,'Bank-1S'!$X:$X,$F49,'Bank-1S'!$Y:$Y,$G49),SUMIFS('Bank-1S'!$AE:$AE,'Bank-1S'!$J:$J,BO$8,'Bank-1S'!$AF:$AF,$O49,'Bank-1S'!$X:$X,$F49,'Bank-1S'!$Y:$Y,$G49))</f>
        <v>0</v>
      </c>
      <c r="BP49" s="179">
        <f>IF(BP$7&lt;&gt;"",SUMIFS('Bank-1S'!$AE:$AE,'Bank-1S'!$J:$J,"&gt;="&amp;BP$7,'Bank-1S'!$J:$J,"&lt;="&amp;BP$8,'Bank-1S'!$AF:$AF,$O49,'Bank-1S'!$X:$X,$F49,'Bank-1S'!$Y:$Y,$G49),SUMIFS('Bank-1S'!$AE:$AE,'Bank-1S'!$J:$J,BP$8,'Bank-1S'!$AF:$AF,$O49,'Bank-1S'!$X:$X,$F49,'Bank-1S'!$Y:$Y,$G49))</f>
        <v>0</v>
      </c>
      <c r="BQ49" s="179">
        <f>IF(BQ$7&lt;&gt;"",SUMIFS('Bank-1S'!$AE:$AE,'Bank-1S'!$J:$J,"&gt;="&amp;BQ$7,'Bank-1S'!$J:$J,"&lt;="&amp;BQ$8,'Bank-1S'!$AF:$AF,$O49,'Bank-1S'!$X:$X,$F49,'Bank-1S'!$Y:$Y,$G49),SUMIFS('Bank-1S'!$AE:$AE,'Bank-1S'!$J:$J,BQ$8,'Bank-1S'!$AF:$AF,$O49,'Bank-1S'!$X:$X,$F49,'Bank-1S'!$Y:$Y,$G49))</f>
        <v>0</v>
      </c>
      <c r="BR49" s="179">
        <f>IF(BR$7&lt;&gt;"",SUMIFS('Bank-1S'!$AE:$AE,'Bank-1S'!$J:$J,"&gt;="&amp;BR$7,'Bank-1S'!$J:$J,"&lt;="&amp;BR$8,'Bank-1S'!$AF:$AF,$O49,'Bank-1S'!$X:$X,$F49,'Bank-1S'!$Y:$Y,$G49),SUMIFS('Bank-1S'!$AE:$AE,'Bank-1S'!$J:$J,BR$8,'Bank-1S'!$AF:$AF,$O49,'Bank-1S'!$X:$X,$F49,'Bank-1S'!$Y:$Y,$G49))</f>
        <v>0</v>
      </c>
      <c r="BS49" s="179">
        <f>IF(BS$7&lt;&gt;"",SUMIFS('Bank-1S'!$AE:$AE,'Bank-1S'!$J:$J,"&gt;="&amp;BS$7,'Bank-1S'!$J:$J,"&lt;="&amp;BS$8,'Bank-1S'!$AF:$AF,$O49,'Bank-1S'!$X:$X,$F49,'Bank-1S'!$Y:$Y,$G49),SUMIFS('Bank-1S'!$AE:$AE,'Bank-1S'!$J:$J,BS$8,'Bank-1S'!$AF:$AF,$O49,'Bank-1S'!$X:$X,$F49,'Bank-1S'!$Y:$Y,$G49))</f>
        <v>0</v>
      </c>
      <c r="BT49" s="179">
        <f>IF(BT$7&lt;&gt;"",SUMIFS('Bank-1S'!$AE:$AE,'Bank-1S'!$J:$J,"&gt;="&amp;BT$7,'Bank-1S'!$J:$J,"&lt;="&amp;BT$8,'Bank-1S'!$AF:$AF,$O49,'Bank-1S'!$X:$X,$F49,'Bank-1S'!$Y:$Y,$G49),SUMIFS('Bank-1S'!$AE:$AE,'Bank-1S'!$J:$J,BT$8,'Bank-1S'!$AF:$AF,$O49,'Bank-1S'!$X:$X,$F49,'Bank-1S'!$Y:$Y,$G49))</f>
        <v>0</v>
      </c>
      <c r="BU49" s="179">
        <f>IF(BU$7&lt;&gt;"",SUMIFS('Bank-1S'!$AE:$AE,'Bank-1S'!$J:$J,"&gt;="&amp;BU$7,'Bank-1S'!$J:$J,"&lt;="&amp;BU$8,'Bank-1S'!$AF:$AF,$O49,'Bank-1S'!$X:$X,$F49,'Bank-1S'!$Y:$Y,$G49),SUMIFS('Bank-1S'!$AE:$AE,'Bank-1S'!$J:$J,BU$8,'Bank-1S'!$AF:$AF,$O49,'Bank-1S'!$X:$X,$F49,'Bank-1S'!$Y:$Y,$G49))</f>
        <v>0</v>
      </c>
      <c r="BV49" s="179">
        <f>IF(BV$7&lt;&gt;"",SUMIFS('Bank-1S'!$AE:$AE,'Bank-1S'!$J:$J,"&gt;="&amp;BV$7,'Bank-1S'!$J:$J,"&lt;="&amp;BV$8,'Bank-1S'!$AF:$AF,$O49,'Bank-1S'!$X:$X,$F49,'Bank-1S'!$Y:$Y,$G49),SUMIFS('Bank-1S'!$AE:$AE,'Bank-1S'!$J:$J,BV$8,'Bank-1S'!$AF:$AF,$O49,'Bank-1S'!$X:$X,$F49,'Bank-1S'!$Y:$Y,$G49))</f>
        <v>0</v>
      </c>
      <c r="BW49" s="179">
        <f>IF(BW$7&lt;&gt;"",SUMIFS('Bank-1S'!$AE:$AE,'Bank-1S'!$J:$J,"&gt;="&amp;BW$7,'Bank-1S'!$J:$J,"&lt;="&amp;BW$8,'Bank-1S'!$AF:$AF,$O49,'Bank-1S'!$X:$X,$F49,'Bank-1S'!$Y:$Y,$G49),SUMIFS('Bank-1S'!$AE:$AE,'Bank-1S'!$J:$J,BW$8,'Bank-1S'!$AF:$AF,$O49,'Bank-1S'!$X:$X,$F49,'Bank-1S'!$Y:$Y,$G49))</f>
        <v>0</v>
      </c>
      <c r="BX49" s="179">
        <f>IF(BX$7&lt;&gt;"",SUMIFS('Bank-1S'!$AE:$AE,'Bank-1S'!$J:$J,"&gt;="&amp;BX$7,'Bank-1S'!$J:$J,"&lt;="&amp;BX$8,'Bank-1S'!$AF:$AF,$O49,'Bank-1S'!$X:$X,$F49,'Bank-1S'!$Y:$Y,$G49),SUMIFS('Bank-1S'!$AE:$AE,'Bank-1S'!$J:$J,BX$8,'Bank-1S'!$AF:$AF,$O49,'Bank-1S'!$X:$X,$F49,'Bank-1S'!$Y:$Y,$G49))</f>
        <v>0</v>
      </c>
      <c r="BY49" s="179">
        <f>IF(BY$7&lt;&gt;"",SUMIFS('Bank-1S'!$AE:$AE,'Bank-1S'!$J:$J,"&gt;="&amp;BY$7,'Bank-1S'!$J:$J,"&lt;="&amp;BY$8,'Bank-1S'!$AF:$AF,$O49,'Bank-1S'!$X:$X,$F49,'Bank-1S'!$Y:$Y,$G49),SUMIFS('Bank-1S'!$AE:$AE,'Bank-1S'!$J:$J,BY$8,'Bank-1S'!$AF:$AF,$O49,'Bank-1S'!$X:$X,$F49,'Bank-1S'!$Y:$Y,$G49))</f>
        <v>0</v>
      </c>
      <c r="BZ49" s="179">
        <f>IF(BZ$7&lt;&gt;"",SUMIFS('Bank-1S'!$AE:$AE,'Bank-1S'!$J:$J,"&gt;="&amp;BZ$7,'Bank-1S'!$J:$J,"&lt;="&amp;BZ$8,'Bank-1S'!$AF:$AF,$O49,'Bank-1S'!$X:$X,$F49,'Bank-1S'!$Y:$Y,$G49),SUMIFS('Bank-1S'!$AE:$AE,'Bank-1S'!$J:$J,BZ$8,'Bank-1S'!$AF:$AF,$O49,'Bank-1S'!$X:$X,$F49,'Bank-1S'!$Y:$Y,$G49))</f>
        <v>0</v>
      </c>
      <c r="CA49" s="179">
        <f>IF(CA$7&lt;&gt;"",SUMIFS('Bank-1S'!$AE:$AE,'Bank-1S'!$J:$J,"&gt;="&amp;CA$7,'Bank-1S'!$J:$J,"&lt;="&amp;CA$8,'Bank-1S'!$AF:$AF,$O49,'Bank-1S'!$X:$X,$F49,'Bank-1S'!$Y:$Y,$G49),SUMIFS('Bank-1S'!$AE:$AE,'Bank-1S'!$J:$J,CA$8,'Bank-1S'!$AF:$AF,$O49,'Bank-1S'!$X:$X,$F49,'Bank-1S'!$Y:$Y,$G49))</f>
        <v>0</v>
      </c>
      <c r="CB49" s="179">
        <f>IF(CB$7&lt;&gt;"",SUMIFS('Bank-1S'!$AE:$AE,'Bank-1S'!$J:$J,"&gt;="&amp;CB$7,'Bank-1S'!$J:$J,"&lt;="&amp;CB$8,'Bank-1S'!$AF:$AF,$O49,'Bank-1S'!$X:$X,$F49,'Bank-1S'!$Y:$Y,$G49),SUMIFS('Bank-1S'!$AE:$AE,'Bank-1S'!$J:$J,CB$8,'Bank-1S'!$AF:$AF,$O49,'Bank-1S'!$X:$X,$F49,'Bank-1S'!$Y:$Y,$G49))</f>
        <v>0</v>
      </c>
      <c r="CC49" s="179">
        <f>IF(CC$7&lt;&gt;"",SUMIFS('Bank-1S'!$AE:$AE,'Bank-1S'!$J:$J,"&gt;="&amp;CC$7,'Bank-1S'!$J:$J,"&lt;="&amp;CC$8,'Bank-1S'!$AF:$AF,$O49,'Bank-1S'!$X:$X,$F49,'Bank-1S'!$Y:$Y,$G49),SUMIFS('Bank-1S'!$AE:$AE,'Bank-1S'!$J:$J,CC$8,'Bank-1S'!$AF:$AF,$O49,'Bank-1S'!$X:$X,$F49,'Bank-1S'!$Y:$Y,$G49))</f>
        <v>0</v>
      </c>
      <c r="CD49" s="179">
        <f>IF(CD$7&lt;&gt;"",SUMIFS('Bank-1S'!$AE:$AE,'Bank-1S'!$J:$J,"&gt;="&amp;CD$7,'Bank-1S'!$J:$J,"&lt;="&amp;CD$8,'Bank-1S'!$AF:$AF,$O49,'Bank-1S'!$X:$X,$F49,'Bank-1S'!$Y:$Y,$G49),SUMIFS('Bank-1S'!$AE:$AE,'Bank-1S'!$J:$J,CD$8,'Bank-1S'!$AF:$AF,$O49,'Bank-1S'!$X:$X,$F49,'Bank-1S'!$Y:$Y,$G49))</f>
        <v>0</v>
      </c>
      <c r="CE49" s="179">
        <f>IF(CE$7&lt;&gt;"",SUMIFS('Bank-1S'!$AE:$AE,'Bank-1S'!$J:$J,"&gt;="&amp;CE$7,'Bank-1S'!$J:$J,"&lt;="&amp;CE$8,'Bank-1S'!$AF:$AF,$O49,'Bank-1S'!$X:$X,$F49,'Bank-1S'!$Y:$Y,$G49),SUMIFS('Bank-1S'!$AE:$AE,'Bank-1S'!$J:$J,CE$8,'Bank-1S'!$AF:$AF,$O49,'Bank-1S'!$X:$X,$F49,'Bank-1S'!$Y:$Y,$G49))</f>
        <v>0</v>
      </c>
      <c r="CF49" s="179">
        <f>IF(CF$7&lt;&gt;"",SUMIFS('Bank-1S'!$AE:$AE,'Bank-1S'!$J:$J,"&gt;="&amp;CF$7,'Bank-1S'!$J:$J,"&lt;="&amp;CF$8,'Bank-1S'!$AF:$AF,$O49,'Bank-1S'!$X:$X,$F49,'Bank-1S'!$Y:$Y,$G49),SUMIFS('Bank-1S'!$AE:$AE,'Bank-1S'!$J:$J,CF$8,'Bank-1S'!$AF:$AF,$O49,'Bank-1S'!$X:$X,$F49,'Bank-1S'!$Y:$Y,$G49))</f>
        <v>0</v>
      </c>
      <c r="CG49" s="179">
        <f>IF(CG$7&lt;&gt;"",SUMIFS('Bank-1S'!$AE:$AE,'Bank-1S'!$J:$J,"&gt;="&amp;CG$7,'Bank-1S'!$J:$J,"&lt;="&amp;CG$8,'Bank-1S'!$AF:$AF,$O49,'Bank-1S'!$X:$X,$F49,'Bank-1S'!$Y:$Y,$G49),SUMIFS('Bank-1S'!$AE:$AE,'Bank-1S'!$J:$J,CG$8,'Bank-1S'!$AF:$AF,$O49,'Bank-1S'!$X:$X,$F49,'Bank-1S'!$Y:$Y,$G49))</f>
        <v>0</v>
      </c>
      <c r="CH49" s="179">
        <f>IF(CH$7&lt;&gt;"",SUMIFS('Bank-1S'!$AE:$AE,'Bank-1S'!$J:$J,"&gt;="&amp;CH$7,'Bank-1S'!$J:$J,"&lt;="&amp;CH$8,'Bank-1S'!$AF:$AF,$O49,'Bank-1S'!$X:$X,$F49,'Bank-1S'!$Y:$Y,$G49),SUMIFS('Bank-1S'!$AE:$AE,'Bank-1S'!$J:$J,CH$8,'Bank-1S'!$AF:$AF,$O49,'Bank-1S'!$X:$X,$F49,'Bank-1S'!$Y:$Y,$G49))</f>
        <v>0</v>
      </c>
      <c r="CI49" s="179">
        <f>IF(CI$7&lt;&gt;"",SUMIFS('Bank-1S'!$AE:$AE,'Bank-1S'!$J:$J,"&gt;="&amp;CI$7,'Bank-1S'!$J:$J,"&lt;="&amp;CI$8,'Bank-1S'!$AF:$AF,$O49,'Bank-1S'!$X:$X,$F49,'Bank-1S'!$Y:$Y,$G49),SUMIFS('Bank-1S'!$AE:$AE,'Bank-1S'!$J:$J,CI$8,'Bank-1S'!$AF:$AF,$O49,'Bank-1S'!$X:$X,$F49,'Bank-1S'!$Y:$Y,$G49))</f>
        <v>0</v>
      </c>
      <c r="CJ49" s="179">
        <f>IF(CJ$7&lt;&gt;"",SUMIFS('Bank-1S'!$AE:$AE,'Bank-1S'!$J:$J,"&gt;="&amp;CJ$7,'Bank-1S'!$J:$J,"&lt;="&amp;CJ$8,'Bank-1S'!$AF:$AF,$O49,'Bank-1S'!$X:$X,$F49,'Bank-1S'!$Y:$Y,$G49),SUMIFS('Bank-1S'!$AE:$AE,'Bank-1S'!$J:$J,CJ$8,'Bank-1S'!$AF:$AF,$O49,'Bank-1S'!$X:$X,$F49,'Bank-1S'!$Y:$Y,$G49))</f>
        <v>0</v>
      </c>
      <c r="CK49" s="179">
        <f>IF(CK$7&lt;&gt;"",SUMIFS('Bank-1S'!$AE:$AE,'Bank-1S'!$J:$J,"&gt;="&amp;CK$7,'Bank-1S'!$J:$J,"&lt;="&amp;CK$8,'Bank-1S'!$AF:$AF,$O49,'Bank-1S'!$X:$X,$F49,'Bank-1S'!$Y:$Y,$G49),SUMIFS('Bank-1S'!$AE:$AE,'Bank-1S'!$J:$J,CK$8,'Bank-1S'!$AF:$AF,$O49,'Bank-1S'!$X:$X,$F49,'Bank-1S'!$Y:$Y,$G49))</f>
        <v>0</v>
      </c>
      <c r="CL49" s="179">
        <f>IF(CL$7&lt;&gt;"",SUMIFS('Bank-1S'!$AE:$AE,'Bank-1S'!$J:$J,"&gt;="&amp;CL$7,'Bank-1S'!$J:$J,"&lt;="&amp;CL$8,'Bank-1S'!$AF:$AF,$O49,'Bank-1S'!$X:$X,$F49,'Bank-1S'!$Y:$Y,$G49),SUMIFS('Bank-1S'!$AE:$AE,'Bank-1S'!$J:$J,CL$8,'Bank-1S'!$AF:$AF,$O49,'Bank-1S'!$X:$X,$F49,'Bank-1S'!$Y:$Y,$G49))</f>
        <v>0</v>
      </c>
      <c r="CM49" s="179">
        <f>IF(CM$7&lt;&gt;"",SUMIFS('Bank-1S'!$AE:$AE,'Bank-1S'!$J:$J,"&gt;="&amp;CM$7,'Bank-1S'!$J:$J,"&lt;="&amp;CM$8,'Bank-1S'!$AF:$AF,$O49,'Bank-1S'!$X:$X,$F49,'Bank-1S'!$Y:$Y,$G49),SUMIFS('Bank-1S'!$AE:$AE,'Bank-1S'!$J:$J,CM$8,'Bank-1S'!$AF:$AF,$O49,'Bank-1S'!$X:$X,$F49,'Bank-1S'!$Y:$Y,$G49))</f>
        <v>0</v>
      </c>
      <c r="CN49" s="179">
        <f>IF(CN$7&lt;&gt;"",SUMIFS('Bank-1S'!$AE:$AE,'Bank-1S'!$J:$J,"&gt;="&amp;CN$7,'Bank-1S'!$J:$J,"&lt;="&amp;CN$8,'Bank-1S'!$AF:$AF,$O49,'Bank-1S'!$X:$X,$F49,'Bank-1S'!$Y:$Y,$G49),SUMIFS('Bank-1S'!$AE:$AE,'Bank-1S'!$J:$J,CN$8,'Bank-1S'!$AF:$AF,$O49,'Bank-1S'!$X:$X,$F49,'Bank-1S'!$Y:$Y,$G49))</f>
        <v>0</v>
      </c>
      <c r="CO49" s="179">
        <f>IF(CO$7&lt;&gt;"",SUMIFS('Bank-1S'!$AE:$AE,'Bank-1S'!$J:$J,"&gt;="&amp;CO$7,'Bank-1S'!$J:$J,"&lt;="&amp;CO$8,'Bank-1S'!$AF:$AF,$O49,'Bank-1S'!$X:$X,$F49,'Bank-1S'!$Y:$Y,$G49),SUMIFS('Bank-1S'!$AE:$AE,'Bank-1S'!$J:$J,CO$8,'Bank-1S'!$AF:$AF,$O49,'Bank-1S'!$X:$X,$F49,'Bank-1S'!$Y:$Y,$G49))</f>
        <v>0</v>
      </c>
      <c r="CP49" s="179">
        <f>IF(CP$7&lt;&gt;"",SUMIFS('Bank-1S'!$AE:$AE,'Bank-1S'!$J:$J,"&gt;="&amp;CP$7,'Bank-1S'!$J:$J,"&lt;="&amp;CP$8,'Bank-1S'!$AF:$AF,$O49,'Bank-1S'!$X:$X,$F49,'Bank-1S'!$Y:$Y,$G49),SUMIFS('Bank-1S'!$AE:$AE,'Bank-1S'!$J:$J,CP$8,'Bank-1S'!$AF:$AF,$O49,'Bank-1S'!$X:$X,$F49,'Bank-1S'!$Y:$Y,$G49))</f>
        <v>0</v>
      </c>
      <c r="CQ49" s="179">
        <f>IF(CQ$7&lt;&gt;"",SUMIFS('Bank-1S'!$AE:$AE,'Bank-1S'!$J:$J,"&gt;="&amp;CQ$7,'Bank-1S'!$J:$J,"&lt;="&amp;CQ$8,'Bank-1S'!$AF:$AF,$O49,'Bank-1S'!$X:$X,$F49,'Bank-1S'!$Y:$Y,$G49),SUMIFS('Bank-1S'!$AE:$AE,'Bank-1S'!$J:$J,CQ$8,'Bank-1S'!$AF:$AF,$O49,'Bank-1S'!$X:$X,$F49,'Bank-1S'!$Y:$Y,$G49))</f>
        <v>0</v>
      </c>
      <c r="CR49" s="179">
        <f>IF(CR$7&lt;&gt;"",SUMIFS('Bank-1S'!$AE:$AE,'Bank-1S'!$J:$J,"&gt;="&amp;CR$7,'Bank-1S'!$J:$J,"&lt;="&amp;CR$8,'Bank-1S'!$AF:$AF,$O49,'Bank-1S'!$X:$X,$F49,'Bank-1S'!$Y:$Y,$G49),SUMIFS('Bank-1S'!$AE:$AE,'Bank-1S'!$J:$J,CR$8,'Bank-1S'!$AF:$AF,$O49,'Bank-1S'!$X:$X,$F49,'Bank-1S'!$Y:$Y,$G49))</f>
        <v>0</v>
      </c>
      <c r="CS49" s="179">
        <f>IF(CS$7&lt;&gt;"",SUMIFS('Bank-1S'!$AE:$AE,'Bank-1S'!$J:$J,"&gt;="&amp;CS$7,'Bank-1S'!$J:$J,"&lt;="&amp;CS$8,'Bank-1S'!$AF:$AF,$O49,'Bank-1S'!$X:$X,$F49,'Bank-1S'!$Y:$Y,$G49),SUMIFS('Bank-1S'!$AE:$AE,'Bank-1S'!$J:$J,CS$8,'Bank-1S'!$AF:$AF,$O49,'Bank-1S'!$X:$X,$F49,'Bank-1S'!$Y:$Y,$G49))</f>
        <v>0</v>
      </c>
      <c r="CT49" s="179">
        <f>IF(CT$7&lt;&gt;"",SUMIFS('Bank-1S'!$AE:$AE,'Bank-1S'!$J:$J,"&gt;="&amp;CT$7,'Bank-1S'!$J:$J,"&lt;="&amp;CT$8,'Bank-1S'!$AF:$AF,$O49,'Bank-1S'!$X:$X,$F49,'Bank-1S'!$Y:$Y,$G49),SUMIFS('Bank-1S'!$AE:$AE,'Bank-1S'!$J:$J,CT$8,'Bank-1S'!$AF:$AF,$O49,'Bank-1S'!$X:$X,$F49,'Bank-1S'!$Y:$Y,$G49))</f>
        <v>0</v>
      </c>
      <c r="CU49" s="180">
        <f>IF(CU$7&lt;&gt;"",SUMIFS('Bank-1S'!$AE:$AE,'Bank-1S'!$J:$J,"&gt;="&amp;CU$7,'Bank-1S'!$J:$J,"&lt;="&amp;CU$8,'Bank-1S'!$AF:$AF,$O49,'Bank-1S'!$X:$X,$F49,'Bank-1S'!$Y:$Y,$G49),SUMIFS('Bank-1S'!$AE:$AE,'Bank-1S'!$J:$J,CU$8,'Bank-1S'!$AF:$AF,$O49,'Bank-1S'!$X:$X,$F49,'Bank-1S'!$Y:$Y,$G49))</f>
        <v>0</v>
      </c>
    </row>
    <row r="50" spans="1:99" s="181" customFormat="1" ht="10.199999999999999" x14ac:dyDescent="0.2">
      <c r="A50" s="172"/>
      <c r="B50" s="172"/>
      <c r="C50" s="172"/>
      <c r="D50" s="172"/>
      <c r="E50" s="191">
        <v>2</v>
      </c>
      <c r="F50" s="144" t="str">
        <f>F48</f>
        <v>Оплаты расходов аренды</v>
      </c>
      <c r="G50" s="172" t="str">
        <f>lists!$AD$45</f>
        <v>Оплаты аренды парковки</v>
      </c>
      <c r="H50" s="172"/>
      <c r="I50" s="172"/>
      <c r="J50" s="172"/>
      <c r="K50" s="172"/>
      <c r="L50" s="172"/>
      <c r="M50" s="172"/>
      <c r="N50" s="173"/>
      <c r="O50" s="172" t="str">
        <f t="shared" si="22"/>
        <v>RUR</v>
      </c>
      <c r="P50" s="173"/>
      <c r="Q50" s="172"/>
      <c r="R50" s="261">
        <f t="shared" si="24"/>
        <v>0</v>
      </c>
      <c r="S50" s="172"/>
      <c r="T50" s="174"/>
      <c r="U50" s="175">
        <f t="shared" si="26"/>
        <v>0</v>
      </c>
      <c r="V50" s="176"/>
      <c r="W50" s="177"/>
      <c r="X50" s="178">
        <f>IF(X$7&lt;&gt;"",SUMIFS('Bank-1S'!$AE:$AE,'Bank-1S'!$J:$J,"&gt;="&amp;X$7,'Bank-1S'!$J:$J,"&lt;="&amp;X$8,'Bank-1S'!$AF:$AF,$O50,'Bank-1S'!$X:$X,$F50,'Bank-1S'!$Y:$Y,$G50),SUMIFS('Bank-1S'!$AE:$AE,'Bank-1S'!$J:$J,X$8,'Bank-1S'!$AF:$AF,$O50,'Bank-1S'!$X:$X,$F50,'Bank-1S'!$Y:$Y,$G50))</f>
        <v>0</v>
      </c>
      <c r="Y50" s="179">
        <f>IF(Y$7&lt;&gt;"",SUMIFS('Bank-1S'!$AE:$AE,'Bank-1S'!$J:$J,"&gt;="&amp;Y$7,'Bank-1S'!$J:$J,"&lt;="&amp;Y$8,'Bank-1S'!$AF:$AF,$O50,'Bank-1S'!$X:$X,$F50,'Bank-1S'!$Y:$Y,$G50),SUMIFS('Bank-1S'!$AE:$AE,'Bank-1S'!$J:$J,Y$8,'Bank-1S'!$AF:$AF,$O50,'Bank-1S'!$X:$X,$F50,'Bank-1S'!$Y:$Y,$G50))</f>
        <v>0</v>
      </c>
      <c r="Z50" s="179">
        <f>IF(Z$7&lt;&gt;"",SUMIFS('Bank-1S'!$AE:$AE,'Bank-1S'!$J:$J,"&gt;="&amp;Z$7,'Bank-1S'!$J:$J,"&lt;="&amp;Z$8,'Bank-1S'!$AF:$AF,$O50,'Bank-1S'!$X:$X,$F50,'Bank-1S'!$Y:$Y,$G50),SUMIFS('Bank-1S'!$AE:$AE,'Bank-1S'!$J:$J,Z$8,'Bank-1S'!$AF:$AF,$O50,'Bank-1S'!$X:$X,$F50,'Bank-1S'!$Y:$Y,$G50))</f>
        <v>0</v>
      </c>
      <c r="AA50" s="179">
        <f>IF(AA$7&lt;&gt;"",SUMIFS('Bank-1S'!$AE:$AE,'Bank-1S'!$J:$J,"&gt;="&amp;AA$7,'Bank-1S'!$J:$J,"&lt;="&amp;AA$8,'Bank-1S'!$AF:$AF,$O50,'Bank-1S'!$X:$X,$F50,'Bank-1S'!$Y:$Y,$G50),SUMIFS('Bank-1S'!$AE:$AE,'Bank-1S'!$J:$J,AA$8,'Bank-1S'!$AF:$AF,$O50,'Bank-1S'!$X:$X,$F50,'Bank-1S'!$Y:$Y,$G50))</f>
        <v>0</v>
      </c>
      <c r="AB50" s="179">
        <f>IF(AB$7&lt;&gt;"",SUMIFS('Bank-1S'!$AE:$AE,'Bank-1S'!$J:$J,"&gt;="&amp;AB$7,'Bank-1S'!$J:$J,"&lt;="&amp;AB$8,'Bank-1S'!$AF:$AF,$O50,'Bank-1S'!$X:$X,$F50,'Bank-1S'!$Y:$Y,$G50),SUMIFS('Bank-1S'!$AE:$AE,'Bank-1S'!$J:$J,AB$8,'Bank-1S'!$AF:$AF,$O50,'Bank-1S'!$X:$X,$F50,'Bank-1S'!$Y:$Y,$G50))</f>
        <v>0</v>
      </c>
      <c r="AC50" s="179">
        <f>IF(AC$7&lt;&gt;"",SUMIFS('Bank-1S'!$AE:$AE,'Bank-1S'!$J:$J,"&gt;="&amp;AC$7,'Bank-1S'!$J:$J,"&lt;="&amp;AC$8,'Bank-1S'!$AF:$AF,$O50,'Bank-1S'!$X:$X,$F50,'Bank-1S'!$Y:$Y,$G50),SUMIFS('Bank-1S'!$AE:$AE,'Bank-1S'!$J:$J,AC$8,'Bank-1S'!$AF:$AF,$O50,'Bank-1S'!$X:$X,$F50,'Bank-1S'!$Y:$Y,$G50))</f>
        <v>0</v>
      </c>
      <c r="AD50" s="179">
        <f>IF(AD$7&lt;&gt;"",SUMIFS('Bank-1S'!$AE:$AE,'Bank-1S'!$J:$J,"&gt;="&amp;AD$7,'Bank-1S'!$J:$J,"&lt;="&amp;AD$8,'Bank-1S'!$AF:$AF,$O50,'Bank-1S'!$X:$X,$F50,'Bank-1S'!$Y:$Y,$G50),SUMIFS('Bank-1S'!$AE:$AE,'Bank-1S'!$J:$J,AD$8,'Bank-1S'!$AF:$AF,$O50,'Bank-1S'!$X:$X,$F50,'Bank-1S'!$Y:$Y,$G50))</f>
        <v>0</v>
      </c>
      <c r="AE50" s="179">
        <f>IF(AE$7&lt;&gt;"",SUMIFS('Bank-1S'!$AE:$AE,'Bank-1S'!$J:$J,"&gt;="&amp;AE$7,'Bank-1S'!$J:$J,"&lt;="&amp;AE$8,'Bank-1S'!$AF:$AF,$O50,'Bank-1S'!$X:$X,$F50,'Bank-1S'!$Y:$Y,$G50),SUMIFS('Bank-1S'!$AE:$AE,'Bank-1S'!$J:$J,AE$8,'Bank-1S'!$AF:$AF,$O50,'Bank-1S'!$X:$X,$F50,'Bank-1S'!$Y:$Y,$G50))</f>
        <v>0</v>
      </c>
      <c r="AF50" s="179">
        <f>IF(AF$7&lt;&gt;"",SUMIFS('Bank-1S'!$AE:$AE,'Bank-1S'!$J:$J,"&gt;="&amp;AF$7,'Bank-1S'!$J:$J,"&lt;="&amp;AF$8,'Bank-1S'!$AF:$AF,$O50,'Bank-1S'!$X:$X,$F50,'Bank-1S'!$Y:$Y,$G50),SUMIFS('Bank-1S'!$AE:$AE,'Bank-1S'!$J:$J,AF$8,'Bank-1S'!$AF:$AF,$O50,'Bank-1S'!$X:$X,$F50,'Bank-1S'!$Y:$Y,$G50))</f>
        <v>0</v>
      </c>
      <c r="AG50" s="179">
        <f>IF(AG$7&lt;&gt;"",SUMIFS('Bank-1S'!$AE:$AE,'Bank-1S'!$J:$J,"&gt;="&amp;AG$7,'Bank-1S'!$J:$J,"&lt;="&amp;AG$8,'Bank-1S'!$AF:$AF,$O50,'Bank-1S'!$X:$X,$F50,'Bank-1S'!$Y:$Y,$G50),SUMIFS('Bank-1S'!$AE:$AE,'Bank-1S'!$J:$J,AG$8,'Bank-1S'!$AF:$AF,$O50,'Bank-1S'!$X:$X,$F50,'Bank-1S'!$Y:$Y,$G50))</f>
        <v>0</v>
      </c>
      <c r="AH50" s="179">
        <f>IF(AH$7&lt;&gt;"",SUMIFS('Bank-1S'!$AE:$AE,'Bank-1S'!$J:$J,"&gt;="&amp;AH$7,'Bank-1S'!$J:$J,"&lt;="&amp;AH$8,'Bank-1S'!$AF:$AF,$O50,'Bank-1S'!$X:$X,$F50,'Bank-1S'!$Y:$Y,$G50),SUMIFS('Bank-1S'!$AE:$AE,'Bank-1S'!$J:$J,AH$8,'Bank-1S'!$AF:$AF,$O50,'Bank-1S'!$X:$X,$F50,'Bank-1S'!$Y:$Y,$G50))</f>
        <v>0</v>
      </c>
      <c r="AI50" s="179">
        <f>IF(AI$7&lt;&gt;"",SUMIFS('Bank-1S'!$AE:$AE,'Bank-1S'!$J:$J,"&gt;="&amp;AI$7,'Bank-1S'!$J:$J,"&lt;="&amp;AI$8,'Bank-1S'!$AF:$AF,$O50,'Bank-1S'!$X:$X,$F50,'Bank-1S'!$Y:$Y,$G50),SUMIFS('Bank-1S'!$AE:$AE,'Bank-1S'!$J:$J,AI$8,'Bank-1S'!$AF:$AF,$O50,'Bank-1S'!$X:$X,$F50,'Bank-1S'!$Y:$Y,$G50))</f>
        <v>0</v>
      </c>
      <c r="AJ50" s="179">
        <f>IF(AJ$7&lt;&gt;"",SUMIFS('Bank-1S'!$AE:$AE,'Bank-1S'!$J:$J,"&gt;="&amp;AJ$7,'Bank-1S'!$J:$J,"&lt;="&amp;AJ$8,'Bank-1S'!$AF:$AF,$O50,'Bank-1S'!$X:$X,$F50,'Bank-1S'!$Y:$Y,$G50),SUMIFS('Bank-1S'!$AE:$AE,'Bank-1S'!$J:$J,AJ$8,'Bank-1S'!$AF:$AF,$O50,'Bank-1S'!$X:$X,$F50,'Bank-1S'!$Y:$Y,$G50))</f>
        <v>0</v>
      </c>
      <c r="AK50" s="179">
        <f>IF(AK$7&lt;&gt;"",SUMIFS('Bank-1S'!$AE:$AE,'Bank-1S'!$J:$J,"&gt;="&amp;AK$7,'Bank-1S'!$J:$J,"&lt;="&amp;AK$8,'Bank-1S'!$AF:$AF,$O50,'Bank-1S'!$X:$X,$F50,'Bank-1S'!$Y:$Y,$G50),SUMIFS('Bank-1S'!$AE:$AE,'Bank-1S'!$J:$J,AK$8,'Bank-1S'!$AF:$AF,$O50,'Bank-1S'!$X:$X,$F50,'Bank-1S'!$Y:$Y,$G50))</f>
        <v>0</v>
      </c>
      <c r="AL50" s="179">
        <f>IF(AL$7&lt;&gt;"",SUMIFS('Bank-1S'!$AE:$AE,'Bank-1S'!$J:$J,"&gt;="&amp;AL$7,'Bank-1S'!$J:$J,"&lt;="&amp;AL$8,'Bank-1S'!$AF:$AF,$O50,'Bank-1S'!$X:$X,$F50,'Bank-1S'!$Y:$Y,$G50),SUMIFS('Bank-1S'!$AE:$AE,'Bank-1S'!$J:$J,AL$8,'Bank-1S'!$AF:$AF,$O50,'Bank-1S'!$X:$X,$F50,'Bank-1S'!$Y:$Y,$G50))</f>
        <v>0</v>
      </c>
      <c r="AM50" s="179">
        <f>IF(AM$7&lt;&gt;"",SUMIFS('Bank-1S'!$AE:$AE,'Bank-1S'!$J:$J,"&gt;="&amp;AM$7,'Bank-1S'!$J:$J,"&lt;="&amp;AM$8,'Bank-1S'!$AF:$AF,$O50,'Bank-1S'!$X:$X,$F50,'Bank-1S'!$Y:$Y,$G50),SUMIFS('Bank-1S'!$AE:$AE,'Bank-1S'!$J:$J,AM$8,'Bank-1S'!$AF:$AF,$O50,'Bank-1S'!$X:$X,$F50,'Bank-1S'!$Y:$Y,$G50))</f>
        <v>0</v>
      </c>
      <c r="AN50" s="179">
        <f>IF(AN$7&lt;&gt;"",SUMIFS('Bank-1S'!$AE:$AE,'Bank-1S'!$J:$J,"&gt;="&amp;AN$7,'Bank-1S'!$J:$J,"&lt;="&amp;AN$8,'Bank-1S'!$AF:$AF,$O50,'Bank-1S'!$X:$X,$F50,'Bank-1S'!$Y:$Y,$G50),SUMIFS('Bank-1S'!$AE:$AE,'Bank-1S'!$J:$J,AN$8,'Bank-1S'!$AF:$AF,$O50,'Bank-1S'!$X:$X,$F50,'Bank-1S'!$Y:$Y,$G50))</f>
        <v>0</v>
      </c>
      <c r="AO50" s="179">
        <f>IF(AO$7&lt;&gt;"",SUMIFS('Bank-1S'!$AE:$AE,'Bank-1S'!$J:$J,"&gt;="&amp;AO$7,'Bank-1S'!$J:$J,"&lt;="&amp;AO$8,'Bank-1S'!$AF:$AF,$O50,'Bank-1S'!$X:$X,$F50,'Bank-1S'!$Y:$Y,$G50),SUMIFS('Bank-1S'!$AE:$AE,'Bank-1S'!$J:$J,AO$8,'Bank-1S'!$AF:$AF,$O50,'Bank-1S'!$X:$X,$F50,'Bank-1S'!$Y:$Y,$G50))</f>
        <v>0</v>
      </c>
      <c r="AP50" s="179">
        <f>IF(AP$7&lt;&gt;"",SUMIFS('Bank-1S'!$AE:$AE,'Bank-1S'!$J:$J,"&gt;="&amp;AP$7,'Bank-1S'!$J:$J,"&lt;="&amp;AP$8,'Bank-1S'!$AF:$AF,$O50,'Bank-1S'!$X:$X,$F50,'Bank-1S'!$Y:$Y,$G50),SUMIFS('Bank-1S'!$AE:$AE,'Bank-1S'!$J:$J,AP$8,'Bank-1S'!$AF:$AF,$O50,'Bank-1S'!$X:$X,$F50,'Bank-1S'!$Y:$Y,$G50))</f>
        <v>0</v>
      </c>
      <c r="AQ50" s="179">
        <f>IF(AQ$7&lt;&gt;"",SUMIFS('Bank-1S'!$AE:$AE,'Bank-1S'!$J:$J,"&gt;="&amp;AQ$7,'Bank-1S'!$J:$J,"&lt;="&amp;AQ$8,'Bank-1S'!$AF:$AF,$O50,'Bank-1S'!$X:$X,$F50,'Bank-1S'!$Y:$Y,$G50),SUMIFS('Bank-1S'!$AE:$AE,'Bank-1S'!$J:$J,AQ$8,'Bank-1S'!$AF:$AF,$O50,'Bank-1S'!$X:$X,$F50,'Bank-1S'!$Y:$Y,$G50))</f>
        <v>0</v>
      </c>
      <c r="AR50" s="179">
        <f>IF(AR$7&lt;&gt;"",SUMIFS('Bank-1S'!$AE:$AE,'Bank-1S'!$J:$J,"&gt;="&amp;AR$7,'Bank-1S'!$J:$J,"&lt;="&amp;AR$8,'Bank-1S'!$AF:$AF,$O50,'Bank-1S'!$X:$X,$F50,'Bank-1S'!$Y:$Y,$G50),SUMIFS('Bank-1S'!$AE:$AE,'Bank-1S'!$J:$J,AR$8,'Bank-1S'!$AF:$AF,$O50,'Bank-1S'!$X:$X,$F50,'Bank-1S'!$Y:$Y,$G50))</f>
        <v>0</v>
      </c>
      <c r="AS50" s="179">
        <f>IF(AS$7&lt;&gt;"",SUMIFS('Bank-1S'!$AE:$AE,'Bank-1S'!$J:$J,"&gt;="&amp;AS$7,'Bank-1S'!$J:$J,"&lt;="&amp;AS$8,'Bank-1S'!$AF:$AF,$O50,'Bank-1S'!$X:$X,$F50,'Bank-1S'!$Y:$Y,$G50),SUMIFS('Bank-1S'!$AE:$AE,'Bank-1S'!$J:$J,AS$8,'Bank-1S'!$AF:$AF,$O50,'Bank-1S'!$X:$X,$F50,'Bank-1S'!$Y:$Y,$G50))</f>
        <v>0</v>
      </c>
      <c r="AT50" s="179">
        <f>IF(AT$7&lt;&gt;"",SUMIFS('Bank-1S'!$AE:$AE,'Bank-1S'!$J:$J,"&gt;="&amp;AT$7,'Bank-1S'!$J:$J,"&lt;="&amp;AT$8,'Bank-1S'!$AF:$AF,$O50,'Bank-1S'!$X:$X,$F50,'Bank-1S'!$Y:$Y,$G50),SUMIFS('Bank-1S'!$AE:$AE,'Bank-1S'!$J:$J,AT$8,'Bank-1S'!$AF:$AF,$O50,'Bank-1S'!$X:$X,$F50,'Bank-1S'!$Y:$Y,$G50))</f>
        <v>0</v>
      </c>
      <c r="AU50" s="179">
        <f>IF(AU$7&lt;&gt;"",SUMIFS('Bank-1S'!$AE:$AE,'Bank-1S'!$J:$J,"&gt;="&amp;AU$7,'Bank-1S'!$J:$J,"&lt;="&amp;AU$8,'Bank-1S'!$AF:$AF,$O50,'Bank-1S'!$X:$X,$F50,'Bank-1S'!$Y:$Y,$G50),SUMIFS('Bank-1S'!$AE:$AE,'Bank-1S'!$J:$J,AU$8,'Bank-1S'!$AF:$AF,$O50,'Bank-1S'!$X:$X,$F50,'Bank-1S'!$Y:$Y,$G50))</f>
        <v>0</v>
      </c>
      <c r="AV50" s="179">
        <f>IF(AV$7&lt;&gt;"",SUMIFS('Bank-1S'!$AE:$AE,'Bank-1S'!$J:$J,"&gt;="&amp;AV$7,'Bank-1S'!$J:$J,"&lt;="&amp;AV$8,'Bank-1S'!$AF:$AF,$O50,'Bank-1S'!$X:$X,$F50,'Bank-1S'!$Y:$Y,$G50),SUMIFS('Bank-1S'!$AE:$AE,'Bank-1S'!$J:$J,AV$8,'Bank-1S'!$AF:$AF,$O50,'Bank-1S'!$X:$X,$F50,'Bank-1S'!$Y:$Y,$G50))</f>
        <v>0</v>
      </c>
      <c r="AW50" s="179">
        <f>IF(AW$7&lt;&gt;"",SUMIFS('Bank-1S'!$AE:$AE,'Bank-1S'!$J:$J,"&gt;="&amp;AW$7,'Bank-1S'!$J:$J,"&lt;="&amp;AW$8,'Bank-1S'!$AF:$AF,$O50,'Bank-1S'!$X:$X,$F50,'Bank-1S'!$Y:$Y,$G50),SUMIFS('Bank-1S'!$AE:$AE,'Bank-1S'!$J:$J,AW$8,'Bank-1S'!$AF:$AF,$O50,'Bank-1S'!$X:$X,$F50,'Bank-1S'!$Y:$Y,$G50))</f>
        <v>0</v>
      </c>
      <c r="AX50" s="179">
        <f>IF(AX$7&lt;&gt;"",SUMIFS('Bank-1S'!$AE:$AE,'Bank-1S'!$J:$J,"&gt;="&amp;AX$7,'Bank-1S'!$J:$J,"&lt;="&amp;AX$8,'Bank-1S'!$AF:$AF,$O50,'Bank-1S'!$X:$X,$F50,'Bank-1S'!$Y:$Y,$G50),SUMIFS('Bank-1S'!$AE:$AE,'Bank-1S'!$J:$J,AX$8,'Bank-1S'!$AF:$AF,$O50,'Bank-1S'!$X:$X,$F50,'Bank-1S'!$Y:$Y,$G50))</f>
        <v>0</v>
      </c>
      <c r="AY50" s="179">
        <f>IF(AY$7&lt;&gt;"",SUMIFS('Bank-1S'!$AE:$AE,'Bank-1S'!$J:$J,"&gt;="&amp;AY$7,'Bank-1S'!$J:$J,"&lt;="&amp;AY$8,'Bank-1S'!$AF:$AF,$O50,'Bank-1S'!$X:$X,$F50,'Bank-1S'!$Y:$Y,$G50),SUMIFS('Bank-1S'!$AE:$AE,'Bank-1S'!$J:$J,AY$8,'Bank-1S'!$AF:$AF,$O50,'Bank-1S'!$X:$X,$F50,'Bank-1S'!$Y:$Y,$G50))</f>
        <v>0</v>
      </c>
      <c r="AZ50" s="179">
        <f>IF(AZ$7&lt;&gt;"",SUMIFS('Bank-1S'!$AE:$AE,'Bank-1S'!$J:$J,"&gt;="&amp;AZ$7,'Bank-1S'!$J:$J,"&lt;="&amp;AZ$8,'Bank-1S'!$AF:$AF,$O50,'Bank-1S'!$X:$X,$F50,'Bank-1S'!$Y:$Y,$G50),SUMIFS('Bank-1S'!$AE:$AE,'Bank-1S'!$J:$J,AZ$8,'Bank-1S'!$AF:$AF,$O50,'Bank-1S'!$X:$X,$F50,'Bank-1S'!$Y:$Y,$G50))</f>
        <v>0</v>
      </c>
      <c r="BA50" s="179">
        <f>IF(BA$7&lt;&gt;"",SUMIFS('Bank-1S'!$AE:$AE,'Bank-1S'!$J:$J,"&gt;="&amp;BA$7,'Bank-1S'!$J:$J,"&lt;="&amp;BA$8,'Bank-1S'!$AF:$AF,$O50,'Bank-1S'!$X:$X,$F50,'Bank-1S'!$Y:$Y,$G50),SUMIFS('Bank-1S'!$AE:$AE,'Bank-1S'!$J:$J,BA$8,'Bank-1S'!$AF:$AF,$O50,'Bank-1S'!$X:$X,$F50,'Bank-1S'!$Y:$Y,$G50))</f>
        <v>0</v>
      </c>
      <c r="BB50" s="179">
        <f>IF(BB$7&lt;&gt;"",SUMIFS('Bank-1S'!$AE:$AE,'Bank-1S'!$J:$J,"&gt;="&amp;BB$7,'Bank-1S'!$J:$J,"&lt;="&amp;BB$8,'Bank-1S'!$AF:$AF,$O50,'Bank-1S'!$X:$X,$F50,'Bank-1S'!$Y:$Y,$G50),SUMIFS('Bank-1S'!$AE:$AE,'Bank-1S'!$J:$J,BB$8,'Bank-1S'!$AF:$AF,$O50,'Bank-1S'!$X:$X,$F50,'Bank-1S'!$Y:$Y,$G50))</f>
        <v>0</v>
      </c>
      <c r="BC50" s="179">
        <f>IF(BC$7&lt;&gt;"",SUMIFS('Bank-1S'!$AE:$AE,'Bank-1S'!$J:$J,"&gt;="&amp;BC$7,'Bank-1S'!$J:$J,"&lt;="&amp;BC$8,'Bank-1S'!$AF:$AF,$O50,'Bank-1S'!$X:$X,$F50,'Bank-1S'!$Y:$Y,$G50),SUMIFS('Bank-1S'!$AE:$AE,'Bank-1S'!$J:$J,BC$8,'Bank-1S'!$AF:$AF,$O50,'Bank-1S'!$X:$X,$F50,'Bank-1S'!$Y:$Y,$G50))</f>
        <v>0</v>
      </c>
      <c r="BD50" s="179">
        <f>IF(BD$7&lt;&gt;"",SUMIFS('Bank-1S'!$AE:$AE,'Bank-1S'!$J:$J,"&gt;="&amp;BD$7,'Bank-1S'!$J:$J,"&lt;="&amp;BD$8,'Bank-1S'!$AF:$AF,$O50,'Bank-1S'!$X:$X,$F50,'Bank-1S'!$Y:$Y,$G50),SUMIFS('Bank-1S'!$AE:$AE,'Bank-1S'!$J:$J,BD$8,'Bank-1S'!$AF:$AF,$O50,'Bank-1S'!$X:$X,$F50,'Bank-1S'!$Y:$Y,$G50))</f>
        <v>0</v>
      </c>
      <c r="BE50" s="179">
        <f>IF(BE$7&lt;&gt;"",SUMIFS('Bank-1S'!$AE:$AE,'Bank-1S'!$J:$J,"&gt;="&amp;BE$7,'Bank-1S'!$J:$J,"&lt;="&amp;BE$8,'Bank-1S'!$AF:$AF,$O50,'Bank-1S'!$X:$X,$F50,'Bank-1S'!$Y:$Y,$G50),SUMIFS('Bank-1S'!$AE:$AE,'Bank-1S'!$J:$J,BE$8,'Bank-1S'!$AF:$AF,$O50,'Bank-1S'!$X:$X,$F50,'Bank-1S'!$Y:$Y,$G50))</f>
        <v>0</v>
      </c>
      <c r="BF50" s="179">
        <f>IF(BF$7&lt;&gt;"",SUMIFS('Bank-1S'!$AE:$AE,'Bank-1S'!$J:$J,"&gt;="&amp;BF$7,'Bank-1S'!$J:$J,"&lt;="&amp;BF$8,'Bank-1S'!$AF:$AF,$O50,'Bank-1S'!$X:$X,$F50,'Bank-1S'!$Y:$Y,$G50),SUMIFS('Bank-1S'!$AE:$AE,'Bank-1S'!$J:$J,BF$8,'Bank-1S'!$AF:$AF,$O50,'Bank-1S'!$X:$X,$F50,'Bank-1S'!$Y:$Y,$G50))</f>
        <v>0</v>
      </c>
      <c r="BG50" s="179">
        <f>IF(BG$7&lt;&gt;"",SUMIFS('Bank-1S'!$AE:$AE,'Bank-1S'!$J:$J,"&gt;="&amp;BG$7,'Bank-1S'!$J:$J,"&lt;="&amp;BG$8,'Bank-1S'!$AF:$AF,$O50,'Bank-1S'!$X:$X,$F50,'Bank-1S'!$Y:$Y,$G50),SUMIFS('Bank-1S'!$AE:$AE,'Bank-1S'!$J:$J,BG$8,'Bank-1S'!$AF:$AF,$O50,'Bank-1S'!$X:$X,$F50,'Bank-1S'!$Y:$Y,$G50))</f>
        <v>0</v>
      </c>
      <c r="BH50" s="179">
        <f>IF(BH$7&lt;&gt;"",SUMIFS('Bank-1S'!$AE:$AE,'Bank-1S'!$J:$J,"&gt;="&amp;BH$7,'Bank-1S'!$J:$J,"&lt;="&amp;BH$8,'Bank-1S'!$AF:$AF,$O50,'Bank-1S'!$X:$X,$F50,'Bank-1S'!$Y:$Y,$G50),SUMIFS('Bank-1S'!$AE:$AE,'Bank-1S'!$J:$J,BH$8,'Bank-1S'!$AF:$AF,$O50,'Bank-1S'!$X:$X,$F50,'Bank-1S'!$Y:$Y,$G50))</f>
        <v>0</v>
      </c>
      <c r="BI50" s="179">
        <f>IF(BI$7&lt;&gt;"",SUMIFS('Bank-1S'!$AE:$AE,'Bank-1S'!$J:$J,"&gt;="&amp;BI$7,'Bank-1S'!$J:$J,"&lt;="&amp;BI$8,'Bank-1S'!$AF:$AF,$O50,'Bank-1S'!$X:$X,$F50,'Bank-1S'!$Y:$Y,$G50),SUMIFS('Bank-1S'!$AE:$AE,'Bank-1S'!$J:$J,BI$8,'Bank-1S'!$AF:$AF,$O50,'Bank-1S'!$X:$X,$F50,'Bank-1S'!$Y:$Y,$G50))</f>
        <v>0</v>
      </c>
      <c r="BJ50" s="179">
        <f>IF(BJ$7&lt;&gt;"",SUMIFS('Bank-1S'!$AE:$AE,'Bank-1S'!$J:$J,"&gt;="&amp;BJ$7,'Bank-1S'!$J:$J,"&lt;="&amp;BJ$8,'Bank-1S'!$AF:$AF,$O50,'Bank-1S'!$X:$X,$F50,'Bank-1S'!$Y:$Y,$G50),SUMIFS('Bank-1S'!$AE:$AE,'Bank-1S'!$J:$J,BJ$8,'Bank-1S'!$AF:$AF,$O50,'Bank-1S'!$X:$X,$F50,'Bank-1S'!$Y:$Y,$G50))</f>
        <v>0</v>
      </c>
      <c r="BK50" s="179">
        <f>IF(BK$7&lt;&gt;"",SUMIFS('Bank-1S'!$AE:$AE,'Bank-1S'!$J:$J,"&gt;="&amp;BK$7,'Bank-1S'!$J:$J,"&lt;="&amp;BK$8,'Bank-1S'!$AF:$AF,$O50,'Bank-1S'!$X:$X,$F50,'Bank-1S'!$Y:$Y,$G50),SUMIFS('Bank-1S'!$AE:$AE,'Bank-1S'!$J:$J,BK$8,'Bank-1S'!$AF:$AF,$O50,'Bank-1S'!$X:$X,$F50,'Bank-1S'!$Y:$Y,$G50))</f>
        <v>0</v>
      </c>
      <c r="BL50" s="179">
        <f>IF(BL$7&lt;&gt;"",SUMIFS('Bank-1S'!$AE:$AE,'Bank-1S'!$J:$J,"&gt;="&amp;BL$7,'Bank-1S'!$J:$J,"&lt;="&amp;BL$8,'Bank-1S'!$AF:$AF,$O50,'Bank-1S'!$X:$X,$F50,'Bank-1S'!$Y:$Y,$G50),SUMIFS('Bank-1S'!$AE:$AE,'Bank-1S'!$J:$J,BL$8,'Bank-1S'!$AF:$AF,$O50,'Bank-1S'!$X:$X,$F50,'Bank-1S'!$Y:$Y,$G50))</f>
        <v>0</v>
      </c>
      <c r="BM50" s="179">
        <f>IF(BM$7&lt;&gt;"",SUMIFS('Bank-1S'!$AE:$AE,'Bank-1S'!$J:$J,"&gt;="&amp;BM$7,'Bank-1S'!$J:$J,"&lt;="&amp;BM$8,'Bank-1S'!$AF:$AF,$O50,'Bank-1S'!$X:$X,$F50,'Bank-1S'!$Y:$Y,$G50),SUMIFS('Bank-1S'!$AE:$AE,'Bank-1S'!$J:$J,BM$8,'Bank-1S'!$AF:$AF,$O50,'Bank-1S'!$X:$X,$F50,'Bank-1S'!$Y:$Y,$G50))</f>
        <v>0</v>
      </c>
      <c r="BN50" s="179">
        <f>IF(BN$7&lt;&gt;"",SUMIFS('Bank-1S'!$AE:$AE,'Bank-1S'!$J:$J,"&gt;="&amp;BN$7,'Bank-1S'!$J:$J,"&lt;="&amp;BN$8,'Bank-1S'!$AF:$AF,$O50,'Bank-1S'!$X:$X,$F50,'Bank-1S'!$Y:$Y,$G50),SUMIFS('Bank-1S'!$AE:$AE,'Bank-1S'!$J:$J,BN$8,'Bank-1S'!$AF:$AF,$O50,'Bank-1S'!$X:$X,$F50,'Bank-1S'!$Y:$Y,$G50))</f>
        <v>0</v>
      </c>
      <c r="BO50" s="179">
        <f>IF(BO$7&lt;&gt;"",SUMIFS('Bank-1S'!$AE:$AE,'Bank-1S'!$J:$J,"&gt;="&amp;BO$7,'Bank-1S'!$J:$J,"&lt;="&amp;BO$8,'Bank-1S'!$AF:$AF,$O50,'Bank-1S'!$X:$X,$F50,'Bank-1S'!$Y:$Y,$G50),SUMIFS('Bank-1S'!$AE:$AE,'Bank-1S'!$J:$J,BO$8,'Bank-1S'!$AF:$AF,$O50,'Bank-1S'!$X:$X,$F50,'Bank-1S'!$Y:$Y,$G50))</f>
        <v>0</v>
      </c>
      <c r="BP50" s="179">
        <f>IF(BP$7&lt;&gt;"",SUMIFS('Bank-1S'!$AE:$AE,'Bank-1S'!$J:$J,"&gt;="&amp;BP$7,'Bank-1S'!$J:$J,"&lt;="&amp;BP$8,'Bank-1S'!$AF:$AF,$O50,'Bank-1S'!$X:$X,$F50,'Bank-1S'!$Y:$Y,$G50),SUMIFS('Bank-1S'!$AE:$AE,'Bank-1S'!$J:$J,BP$8,'Bank-1S'!$AF:$AF,$O50,'Bank-1S'!$X:$X,$F50,'Bank-1S'!$Y:$Y,$G50))</f>
        <v>0</v>
      </c>
      <c r="BQ50" s="179">
        <f>IF(BQ$7&lt;&gt;"",SUMIFS('Bank-1S'!$AE:$AE,'Bank-1S'!$J:$J,"&gt;="&amp;BQ$7,'Bank-1S'!$J:$J,"&lt;="&amp;BQ$8,'Bank-1S'!$AF:$AF,$O50,'Bank-1S'!$X:$X,$F50,'Bank-1S'!$Y:$Y,$G50),SUMIFS('Bank-1S'!$AE:$AE,'Bank-1S'!$J:$J,BQ$8,'Bank-1S'!$AF:$AF,$O50,'Bank-1S'!$X:$X,$F50,'Bank-1S'!$Y:$Y,$G50))</f>
        <v>0</v>
      </c>
      <c r="BR50" s="179">
        <f>IF(BR$7&lt;&gt;"",SUMIFS('Bank-1S'!$AE:$AE,'Bank-1S'!$J:$J,"&gt;="&amp;BR$7,'Bank-1S'!$J:$J,"&lt;="&amp;BR$8,'Bank-1S'!$AF:$AF,$O50,'Bank-1S'!$X:$X,$F50,'Bank-1S'!$Y:$Y,$G50),SUMIFS('Bank-1S'!$AE:$AE,'Bank-1S'!$J:$J,BR$8,'Bank-1S'!$AF:$AF,$O50,'Bank-1S'!$X:$X,$F50,'Bank-1S'!$Y:$Y,$G50))</f>
        <v>0</v>
      </c>
      <c r="BS50" s="179">
        <f>IF(BS$7&lt;&gt;"",SUMIFS('Bank-1S'!$AE:$AE,'Bank-1S'!$J:$J,"&gt;="&amp;BS$7,'Bank-1S'!$J:$J,"&lt;="&amp;BS$8,'Bank-1S'!$AF:$AF,$O50,'Bank-1S'!$X:$X,$F50,'Bank-1S'!$Y:$Y,$G50),SUMIFS('Bank-1S'!$AE:$AE,'Bank-1S'!$J:$J,BS$8,'Bank-1S'!$AF:$AF,$O50,'Bank-1S'!$X:$X,$F50,'Bank-1S'!$Y:$Y,$G50))</f>
        <v>0</v>
      </c>
      <c r="BT50" s="179">
        <f>IF(BT$7&lt;&gt;"",SUMIFS('Bank-1S'!$AE:$AE,'Bank-1S'!$J:$J,"&gt;="&amp;BT$7,'Bank-1S'!$J:$J,"&lt;="&amp;BT$8,'Bank-1S'!$AF:$AF,$O50,'Bank-1S'!$X:$X,$F50,'Bank-1S'!$Y:$Y,$G50),SUMIFS('Bank-1S'!$AE:$AE,'Bank-1S'!$J:$J,BT$8,'Bank-1S'!$AF:$AF,$O50,'Bank-1S'!$X:$X,$F50,'Bank-1S'!$Y:$Y,$G50))</f>
        <v>0</v>
      </c>
      <c r="BU50" s="179">
        <f>IF(BU$7&lt;&gt;"",SUMIFS('Bank-1S'!$AE:$AE,'Bank-1S'!$J:$J,"&gt;="&amp;BU$7,'Bank-1S'!$J:$J,"&lt;="&amp;BU$8,'Bank-1S'!$AF:$AF,$O50,'Bank-1S'!$X:$X,$F50,'Bank-1S'!$Y:$Y,$G50),SUMIFS('Bank-1S'!$AE:$AE,'Bank-1S'!$J:$J,BU$8,'Bank-1S'!$AF:$AF,$O50,'Bank-1S'!$X:$X,$F50,'Bank-1S'!$Y:$Y,$G50))</f>
        <v>0</v>
      </c>
      <c r="BV50" s="179">
        <f>IF(BV$7&lt;&gt;"",SUMIFS('Bank-1S'!$AE:$AE,'Bank-1S'!$J:$J,"&gt;="&amp;BV$7,'Bank-1S'!$J:$J,"&lt;="&amp;BV$8,'Bank-1S'!$AF:$AF,$O50,'Bank-1S'!$X:$X,$F50,'Bank-1S'!$Y:$Y,$G50),SUMIFS('Bank-1S'!$AE:$AE,'Bank-1S'!$J:$J,BV$8,'Bank-1S'!$AF:$AF,$O50,'Bank-1S'!$X:$X,$F50,'Bank-1S'!$Y:$Y,$G50))</f>
        <v>0</v>
      </c>
      <c r="BW50" s="179">
        <f>IF(BW$7&lt;&gt;"",SUMIFS('Bank-1S'!$AE:$AE,'Bank-1S'!$J:$J,"&gt;="&amp;BW$7,'Bank-1S'!$J:$J,"&lt;="&amp;BW$8,'Bank-1S'!$AF:$AF,$O50,'Bank-1S'!$X:$X,$F50,'Bank-1S'!$Y:$Y,$G50),SUMIFS('Bank-1S'!$AE:$AE,'Bank-1S'!$J:$J,BW$8,'Bank-1S'!$AF:$AF,$O50,'Bank-1S'!$X:$X,$F50,'Bank-1S'!$Y:$Y,$G50))</f>
        <v>0</v>
      </c>
      <c r="BX50" s="179">
        <f>IF(BX$7&lt;&gt;"",SUMIFS('Bank-1S'!$AE:$AE,'Bank-1S'!$J:$J,"&gt;="&amp;BX$7,'Bank-1S'!$J:$J,"&lt;="&amp;BX$8,'Bank-1S'!$AF:$AF,$O50,'Bank-1S'!$X:$X,$F50,'Bank-1S'!$Y:$Y,$G50),SUMIFS('Bank-1S'!$AE:$AE,'Bank-1S'!$J:$J,BX$8,'Bank-1S'!$AF:$AF,$O50,'Bank-1S'!$X:$X,$F50,'Bank-1S'!$Y:$Y,$G50))</f>
        <v>0</v>
      </c>
      <c r="BY50" s="179">
        <f>IF(BY$7&lt;&gt;"",SUMIFS('Bank-1S'!$AE:$AE,'Bank-1S'!$J:$J,"&gt;="&amp;BY$7,'Bank-1S'!$J:$J,"&lt;="&amp;BY$8,'Bank-1S'!$AF:$AF,$O50,'Bank-1S'!$X:$X,$F50,'Bank-1S'!$Y:$Y,$G50),SUMIFS('Bank-1S'!$AE:$AE,'Bank-1S'!$J:$J,BY$8,'Bank-1S'!$AF:$AF,$O50,'Bank-1S'!$X:$X,$F50,'Bank-1S'!$Y:$Y,$G50))</f>
        <v>0</v>
      </c>
      <c r="BZ50" s="179">
        <f>IF(BZ$7&lt;&gt;"",SUMIFS('Bank-1S'!$AE:$AE,'Bank-1S'!$J:$J,"&gt;="&amp;BZ$7,'Bank-1S'!$J:$J,"&lt;="&amp;BZ$8,'Bank-1S'!$AF:$AF,$O50,'Bank-1S'!$X:$X,$F50,'Bank-1S'!$Y:$Y,$G50),SUMIFS('Bank-1S'!$AE:$AE,'Bank-1S'!$J:$J,BZ$8,'Bank-1S'!$AF:$AF,$O50,'Bank-1S'!$X:$X,$F50,'Bank-1S'!$Y:$Y,$G50))</f>
        <v>0</v>
      </c>
      <c r="CA50" s="179">
        <f>IF(CA$7&lt;&gt;"",SUMIFS('Bank-1S'!$AE:$AE,'Bank-1S'!$J:$J,"&gt;="&amp;CA$7,'Bank-1S'!$J:$J,"&lt;="&amp;CA$8,'Bank-1S'!$AF:$AF,$O50,'Bank-1S'!$X:$X,$F50,'Bank-1S'!$Y:$Y,$G50),SUMIFS('Bank-1S'!$AE:$AE,'Bank-1S'!$J:$J,CA$8,'Bank-1S'!$AF:$AF,$O50,'Bank-1S'!$X:$X,$F50,'Bank-1S'!$Y:$Y,$G50))</f>
        <v>0</v>
      </c>
      <c r="CB50" s="179">
        <f>IF(CB$7&lt;&gt;"",SUMIFS('Bank-1S'!$AE:$AE,'Bank-1S'!$J:$J,"&gt;="&amp;CB$7,'Bank-1S'!$J:$J,"&lt;="&amp;CB$8,'Bank-1S'!$AF:$AF,$O50,'Bank-1S'!$X:$X,$F50,'Bank-1S'!$Y:$Y,$G50),SUMIFS('Bank-1S'!$AE:$AE,'Bank-1S'!$J:$J,CB$8,'Bank-1S'!$AF:$AF,$O50,'Bank-1S'!$X:$X,$F50,'Bank-1S'!$Y:$Y,$G50))</f>
        <v>0</v>
      </c>
      <c r="CC50" s="179">
        <f>IF(CC$7&lt;&gt;"",SUMIFS('Bank-1S'!$AE:$AE,'Bank-1S'!$J:$J,"&gt;="&amp;CC$7,'Bank-1S'!$J:$J,"&lt;="&amp;CC$8,'Bank-1S'!$AF:$AF,$O50,'Bank-1S'!$X:$X,$F50,'Bank-1S'!$Y:$Y,$G50),SUMIFS('Bank-1S'!$AE:$AE,'Bank-1S'!$J:$J,CC$8,'Bank-1S'!$AF:$AF,$O50,'Bank-1S'!$X:$X,$F50,'Bank-1S'!$Y:$Y,$G50))</f>
        <v>0</v>
      </c>
      <c r="CD50" s="179">
        <f>IF(CD$7&lt;&gt;"",SUMIFS('Bank-1S'!$AE:$AE,'Bank-1S'!$J:$J,"&gt;="&amp;CD$7,'Bank-1S'!$J:$J,"&lt;="&amp;CD$8,'Bank-1S'!$AF:$AF,$O50,'Bank-1S'!$X:$X,$F50,'Bank-1S'!$Y:$Y,$G50),SUMIFS('Bank-1S'!$AE:$AE,'Bank-1S'!$J:$J,CD$8,'Bank-1S'!$AF:$AF,$O50,'Bank-1S'!$X:$X,$F50,'Bank-1S'!$Y:$Y,$G50))</f>
        <v>0</v>
      </c>
      <c r="CE50" s="179">
        <f>IF(CE$7&lt;&gt;"",SUMIFS('Bank-1S'!$AE:$AE,'Bank-1S'!$J:$J,"&gt;="&amp;CE$7,'Bank-1S'!$J:$J,"&lt;="&amp;CE$8,'Bank-1S'!$AF:$AF,$O50,'Bank-1S'!$X:$X,$F50,'Bank-1S'!$Y:$Y,$G50),SUMIFS('Bank-1S'!$AE:$AE,'Bank-1S'!$J:$J,CE$8,'Bank-1S'!$AF:$AF,$O50,'Bank-1S'!$X:$X,$F50,'Bank-1S'!$Y:$Y,$G50))</f>
        <v>0</v>
      </c>
      <c r="CF50" s="179">
        <f>IF(CF$7&lt;&gt;"",SUMIFS('Bank-1S'!$AE:$AE,'Bank-1S'!$J:$J,"&gt;="&amp;CF$7,'Bank-1S'!$J:$J,"&lt;="&amp;CF$8,'Bank-1S'!$AF:$AF,$O50,'Bank-1S'!$X:$X,$F50,'Bank-1S'!$Y:$Y,$G50),SUMIFS('Bank-1S'!$AE:$AE,'Bank-1S'!$J:$J,CF$8,'Bank-1S'!$AF:$AF,$O50,'Bank-1S'!$X:$X,$F50,'Bank-1S'!$Y:$Y,$G50))</f>
        <v>0</v>
      </c>
      <c r="CG50" s="179">
        <f>IF(CG$7&lt;&gt;"",SUMIFS('Bank-1S'!$AE:$AE,'Bank-1S'!$J:$J,"&gt;="&amp;CG$7,'Bank-1S'!$J:$J,"&lt;="&amp;CG$8,'Bank-1S'!$AF:$AF,$O50,'Bank-1S'!$X:$X,$F50,'Bank-1S'!$Y:$Y,$G50),SUMIFS('Bank-1S'!$AE:$AE,'Bank-1S'!$J:$J,CG$8,'Bank-1S'!$AF:$AF,$O50,'Bank-1S'!$X:$X,$F50,'Bank-1S'!$Y:$Y,$G50))</f>
        <v>0</v>
      </c>
      <c r="CH50" s="179">
        <f>IF(CH$7&lt;&gt;"",SUMIFS('Bank-1S'!$AE:$AE,'Bank-1S'!$J:$J,"&gt;="&amp;CH$7,'Bank-1S'!$J:$J,"&lt;="&amp;CH$8,'Bank-1S'!$AF:$AF,$O50,'Bank-1S'!$X:$X,$F50,'Bank-1S'!$Y:$Y,$G50),SUMIFS('Bank-1S'!$AE:$AE,'Bank-1S'!$J:$J,CH$8,'Bank-1S'!$AF:$AF,$O50,'Bank-1S'!$X:$X,$F50,'Bank-1S'!$Y:$Y,$G50))</f>
        <v>0</v>
      </c>
      <c r="CI50" s="179">
        <f>IF(CI$7&lt;&gt;"",SUMIFS('Bank-1S'!$AE:$AE,'Bank-1S'!$J:$J,"&gt;="&amp;CI$7,'Bank-1S'!$J:$J,"&lt;="&amp;CI$8,'Bank-1S'!$AF:$AF,$O50,'Bank-1S'!$X:$X,$F50,'Bank-1S'!$Y:$Y,$G50),SUMIFS('Bank-1S'!$AE:$AE,'Bank-1S'!$J:$J,CI$8,'Bank-1S'!$AF:$AF,$O50,'Bank-1S'!$X:$X,$F50,'Bank-1S'!$Y:$Y,$G50))</f>
        <v>0</v>
      </c>
      <c r="CJ50" s="179">
        <f>IF(CJ$7&lt;&gt;"",SUMIFS('Bank-1S'!$AE:$AE,'Bank-1S'!$J:$J,"&gt;="&amp;CJ$7,'Bank-1S'!$J:$J,"&lt;="&amp;CJ$8,'Bank-1S'!$AF:$AF,$O50,'Bank-1S'!$X:$X,$F50,'Bank-1S'!$Y:$Y,$G50),SUMIFS('Bank-1S'!$AE:$AE,'Bank-1S'!$J:$J,CJ$8,'Bank-1S'!$AF:$AF,$O50,'Bank-1S'!$X:$X,$F50,'Bank-1S'!$Y:$Y,$G50))</f>
        <v>0</v>
      </c>
      <c r="CK50" s="179">
        <f>IF(CK$7&lt;&gt;"",SUMIFS('Bank-1S'!$AE:$AE,'Bank-1S'!$J:$J,"&gt;="&amp;CK$7,'Bank-1S'!$J:$J,"&lt;="&amp;CK$8,'Bank-1S'!$AF:$AF,$O50,'Bank-1S'!$X:$X,$F50,'Bank-1S'!$Y:$Y,$G50),SUMIFS('Bank-1S'!$AE:$AE,'Bank-1S'!$J:$J,CK$8,'Bank-1S'!$AF:$AF,$O50,'Bank-1S'!$X:$X,$F50,'Bank-1S'!$Y:$Y,$G50))</f>
        <v>0</v>
      </c>
      <c r="CL50" s="179">
        <f>IF(CL$7&lt;&gt;"",SUMIFS('Bank-1S'!$AE:$AE,'Bank-1S'!$J:$J,"&gt;="&amp;CL$7,'Bank-1S'!$J:$J,"&lt;="&amp;CL$8,'Bank-1S'!$AF:$AF,$O50,'Bank-1S'!$X:$X,$F50,'Bank-1S'!$Y:$Y,$G50),SUMIFS('Bank-1S'!$AE:$AE,'Bank-1S'!$J:$J,CL$8,'Bank-1S'!$AF:$AF,$O50,'Bank-1S'!$X:$X,$F50,'Bank-1S'!$Y:$Y,$G50))</f>
        <v>0</v>
      </c>
      <c r="CM50" s="179">
        <f>IF(CM$7&lt;&gt;"",SUMIFS('Bank-1S'!$AE:$AE,'Bank-1S'!$J:$J,"&gt;="&amp;CM$7,'Bank-1S'!$J:$J,"&lt;="&amp;CM$8,'Bank-1S'!$AF:$AF,$O50,'Bank-1S'!$X:$X,$F50,'Bank-1S'!$Y:$Y,$G50),SUMIFS('Bank-1S'!$AE:$AE,'Bank-1S'!$J:$J,CM$8,'Bank-1S'!$AF:$AF,$O50,'Bank-1S'!$X:$X,$F50,'Bank-1S'!$Y:$Y,$G50))</f>
        <v>0</v>
      </c>
      <c r="CN50" s="179">
        <f>IF(CN$7&lt;&gt;"",SUMIFS('Bank-1S'!$AE:$AE,'Bank-1S'!$J:$J,"&gt;="&amp;CN$7,'Bank-1S'!$J:$J,"&lt;="&amp;CN$8,'Bank-1S'!$AF:$AF,$O50,'Bank-1S'!$X:$X,$F50,'Bank-1S'!$Y:$Y,$G50),SUMIFS('Bank-1S'!$AE:$AE,'Bank-1S'!$J:$J,CN$8,'Bank-1S'!$AF:$AF,$O50,'Bank-1S'!$X:$X,$F50,'Bank-1S'!$Y:$Y,$G50))</f>
        <v>0</v>
      </c>
      <c r="CO50" s="179">
        <f>IF(CO$7&lt;&gt;"",SUMIFS('Bank-1S'!$AE:$AE,'Bank-1S'!$J:$J,"&gt;="&amp;CO$7,'Bank-1S'!$J:$J,"&lt;="&amp;CO$8,'Bank-1S'!$AF:$AF,$O50,'Bank-1S'!$X:$X,$F50,'Bank-1S'!$Y:$Y,$G50),SUMIFS('Bank-1S'!$AE:$AE,'Bank-1S'!$J:$J,CO$8,'Bank-1S'!$AF:$AF,$O50,'Bank-1S'!$X:$X,$F50,'Bank-1S'!$Y:$Y,$G50))</f>
        <v>0</v>
      </c>
      <c r="CP50" s="179">
        <f>IF(CP$7&lt;&gt;"",SUMIFS('Bank-1S'!$AE:$AE,'Bank-1S'!$J:$J,"&gt;="&amp;CP$7,'Bank-1S'!$J:$J,"&lt;="&amp;CP$8,'Bank-1S'!$AF:$AF,$O50,'Bank-1S'!$X:$X,$F50,'Bank-1S'!$Y:$Y,$G50),SUMIFS('Bank-1S'!$AE:$AE,'Bank-1S'!$J:$J,CP$8,'Bank-1S'!$AF:$AF,$O50,'Bank-1S'!$X:$X,$F50,'Bank-1S'!$Y:$Y,$G50))</f>
        <v>0</v>
      </c>
      <c r="CQ50" s="179">
        <f>IF(CQ$7&lt;&gt;"",SUMIFS('Bank-1S'!$AE:$AE,'Bank-1S'!$J:$J,"&gt;="&amp;CQ$7,'Bank-1S'!$J:$J,"&lt;="&amp;CQ$8,'Bank-1S'!$AF:$AF,$O50,'Bank-1S'!$X:$X,$F50,'Bank-1S'!$Y:$Y,$G50),SUMIFS('Bank-1S'!$AE:$AE,'Bank-1S'!$J:$J,CQ$8,'Bank-1S'!$AF:$AF,$O50,'Bank-1S'!$X:$X,$F50,'Bank-1S'!$Y:$Y,$G50))</f>
        <v>0</v>
      </c>
      <c r="CR50" s="179">
        <f>IF(CR$7&lt;&gt;"",SUMIFS('Bank-1S'!$AE:$AE,'Bank-1S'!$J:$J,"&gt;="&amp;CR$7,'Bank-1S'!$J:$J,"&lt;="&amp;CR$8,'Bank-1S'!$AF:$AF,$O50,'Bank-1S'!$X:$X,$F50,'Bank-1S'!$Y:$Y,$G50),SUMIFS('Bank-1S'!$AE:$AE,'Bank-1S'!$J:$J,CR$8,'Bank-1S'!$AF:$AF,$O50,'Bank-1S'!$X:$X,$F50,'Bank-1S'!$Y:$Y,$G50))</f>
        <v>0</v>
      </c>
      <c r="CS50" s="179">
        <f>IF(CS$7&lt;&gt;"",SUMIFS('Bank-1S'!$AE:$AE,'Bank-1S'!$J:$J,"&gt;="&amp;CS$7,'Bank-1S'!$J:$J,"&lt;="&amp;CS$8,'Bank-1S'!$AF:$AF,$O50,'Bank-1S'!$X:$X,$F50,'Bank-1S'!$Y:$Y,$G50),SUMIFS('Bank-1S'!$AE:$AE,'Bank-1S'!$J:$J,CS$8,'Bank-1S'!$AF:$AF,$O50,'Bank-1S'!$X:$X,$F50,'Bank-1S'!$Y:$Y,$G50))</f>
        <v>0</v>
      </c>
      <c r="CT50" s="179">
        <f>IF(CT$7&lt;&gt;"",SUMIFS('Bank-1S'!$AE:$AE,'Bank-1S'!$J:$J,"&gt;="&amp;CT$7,'Bank-1S'!$J:$J,"&lt;="&amp;CT$8,'Bank-1S'!$AF:$AF,$O50,'Bank-1S'!$X:$X,$F50,'Bank-1S'!$Y:$Y,$G50),SUMIFS('Bank-1S'!$AE:$AE,'Bank-1S'!$J:$J,CT$8,'Bank-1S'!$AF:$AF,$O50,'Bank-1S'!$X:$X,$F50,'Bank-1S'!$Y:$Y,$G50))</f>
        <v>0</v>
      </c>
      <c r="CU50" s="180">
        <f>IF(CU$7&lt;&gt;"",SUMIFS('Bank-1S'!$AE:$AE,'Bank-1S'!$J:$J,"&gt;="&amp;CU$7,'Bank-1S'!$J:$J,"&lt;="&amp;CU$8,'Bank-1S'!$AF:$AF,$O50,'Bank-1S'!$X:$X,$F50,'Bank-1S'!$Y:$Y,$G50),SUMIFS('Bank-1S'!$AE:$AE,'Bank-1S'!$J:$J,CU$8,'Bank-1S'!$AF:$AF,$O50,'Bank-1S'!$X:$X,$F50,'Bank-1S'!$Y:$Y,$G50))</f>
        <v>0</v>
      </c>
    </row>
    <row r="51" spans="1:99" s="181" customFormat="1" ht="10.199999999999999" x14ac:dyDescent="0.2">
      <c r="A51" s="172"/>
      <c r="B51" s="172"/>
      <c r="C51" s="172"/>
      <c r="D51" s="172"/>
      <c r="E51" s="191">
        <v>2</v>
      </c>
      <c r="F51" s="144" t="str">
        <f>F49</f>
        <v>Оплаты расходов аренды</v>
      </c>
      <c r="G51" s="172" t="str">
        <f>lists!$AD$46</f>
        <v>Оплаты по жкх</v>
      </c>
      <c r="H51" s="172"/>
      <c r="I51" s="172"/>
      <c r="J51" s="172"/>
      <c r="K51" s="172"/>
      <c r="L51" s="172"/>
      <c r="M51" s="172"/>
      <c r="N51" s="173"/>
      <c r="O51" s="172" t="str">
        <f t="shared" si="22"/>
        <v>RUR</v>
      </c>
      <c r="P51" s="173"/>
      <c r="Q51" s="172"/>
      <c r="R51" s="261">
        <f t="shared" si="24"/>
        <v>0</v>
      </c>
      <c r="S51" s="172"/>
      <c r="T51" s="174"/>
      <c r="U51" s="175">
        <f t="shared" si="26"/>
        <v>0</v>
      </c>
      <c r="V51" s="176"/>
      <c r="W51" s="177"/>
      <c r="X51" s="178">
        <f>IF(X$7&lt;&gt;"",SUMIFS('Bank-1S'!$AE:$AE,'Bank-1S'!$J:$J,"&gt;="&amp;X$7,'Bank-1S'!$J:$J,"&lt;="&amp;X$8,'Bank-1S'!$AF:$AF,$O51,'Bank-1S'!$X:$X,$F51,'Bank-1S'!$Y:$Y,$G51),SUMIFS('Bank-1S'!$AE:$AE,'Bank-1S'!$J:$J,X$8,'Bank-1S'!$AF:$AF,$O51,'Bank-1S'!$X:$X,$F51,'Bank-1S'!$Y:$Y,$G51))</f>
        <v>0</v>
      </c>
      <c r="Y51" s="179">
        <f>IF(Y$7&lt;&gt;"",SUMIFS('Bank-1S'!$AE:$AE,'Bank-1S'!$J:$J,"&gt;="&amp;Y$7,'Bank-1S'!$J:$J,"&lt;="&amp;Y$8,'Bank-1S'!$AF:$AF,$O51,'Bank-1S'!$X:$X,$F51,'Bank-1S'!$Y:$Y,$G51),SUMIFS('Bank-1S'!$AE:$AE,'Bank-1S'!$J:$J,Y$8,'Bank-1S'!$AF:$AF,$O51,'Bank-1S'!$X:$X,$F51,'Bank-1S'!$Y:$Y,$G51))</f>
        <v>0</v>
      </c>
      <c r="Z51" s="179">
        <f>IF(Z$7&lt;&gt;"",SUMIFS('Bank-1S'!$AE:$AE,'Bank-1S'!$J:$J,"&gt;="&amp;Z$7,'Bank-1S'!$J:$J,"&lt;="&amp;Z$8,'Bank-1S'!$AF:$AF,$O51,'Bank-1S'!$X:$X,$F51,'Bank-1S'!$Y:$Y,$G51),SUMIFS('Bank-1S'!$AE:$AE,'Bank-1S'!$J:$J,Z$8,'Bank-1S'!$AF:$AF,$O51,'Bank-1S'!$X:$X,$F51,'Bank-1S'!$Y:$Y,$G51))</f>
        <v>0</v>
      </c>
      <c r="AA51" s="179">
        <f>IF(AA$7&lt;&gt;"",SUMIFS('Bank-1S'!$AE:$AE,'Bank-1S'!$J:$J,"&gt;="&amp;AA$7,'Bank-1S'!$J:$J,"&lt;="&amp;AA$8,'Bank-1S'!$AF:$AF,$O51,'Bank-1S'!$X:$X,$F51,'Bank-1S'!$Y:$Y,$G51),SUMIFS('Bank-1S'!$AE:$AE,'Bank-1S'!$J:$J,AA$8,'Bank-1S'!$AF:$AF,$O51,'Bank-1S'!$X:$X,$F51,'Bank-1S'!$Y:$Y,$G51))</f>
        <v>0</v>
      </c>
      <c r="AB51" s="179">
        <f>IF(AB$7&lt;&gt;"",SUMIFS('Bank-1S'!$AE:$AE,'Bank-1S'!$J:$J,"&gt;="&amp;AB$7,'Bank-1S'!$J:$J,"&lt;="&amp;AB$8,'Bank-1S'!$AF:$AF,$O51,'Bank-1S'!$X:$X,$F51,'Bank-1S'!$Y:$Y,$G51),SUMIFS('Bank-1S'!$AE:$AE,'Bank-1S'!$J:$J,AB$8,'Bank-1S'!$AF:$AF,$O51,'Bank-1S'!$X:$X,$F51,'Bank-1S'!$Y:$Y,$G51))</f>
        <v>0</v>
      </c>
      <c r="AC51" s="179">
        <f>IF(AC$7&lt;&gt;"",SUMIFS('Bank-1S'!$AE:$AE,'Bank-1S'!$J:$J,"&gt;="&amp;AC$7,'Bank-1S'!$J:$J,"&lt;="&amp;AC$8,'Bank-1S'!$AF:$AF,$O51,'Bank-1S'!$X:$X,$F51,'Bank-1S'!$Y:$Y,$G51),SUMIFS('Bank-1S'!$AE:$AE,'Bank-1S'!$J:$J,AC$8,'Bank-1S'!$AF:$AF,$O51,'Bank-1S'!$X:$X,$F51,'Bank-1S'!$Y:$Y,$G51))</f>
        <v>0</v>
      </c>
      <c r="AD51" s="179">
        <f>IF(AD$7&lt;&gt;"",SUMIFS('Bank-1S'!$AE:$AE,'Bank-1S'!$J:$J,"&gt;="&amp;AD$7,'Bank-1S'!$J:$J,"&lt;="&amp;AD$8,'Bank-1S'!$AF:$AF,$O51,'Bank-1S'!$X:$X,$F51,'Bank-1S'!$Y:$Y,$G51),SUMIFS('Bank-1S'!$AE:$AE,'Bank-1S'!$J:$J,AD$8,'Bank-1S'!$AF:$AF,$O51,'Bank-1S'!$X:$X,$F51,'Bank-1S'!$Y:$Y,$G51))</f>
        <v>0</v>
      </c>
      <c r="AE51" s="179">
        <f>IF(AE$7&lt;&gt;"",SUMIFS('Bank-1S'!$AE:$AE,'Bank-1S'!$J:$J,"&gt;="&amp;AE$7,'Bank-1S'!$J:$J,"&lt;="&amp;AE$8,'Bank-1S'!$AF:$AF,$O51,'Bank-1S'!$X:$X,$F51,'Bank-1S'!$Y:$Y,$G51),SUMIFS('Bank-1S'!$AE:$AE,'Bank-1S'!$J:$J,AE$8,'Bank-1S'!$AF:$AF,$O51,'Bank-1S'!$X:$X,$F51,'Bank-1S'!$Y:$Y,$G51))</f>
        <v>0</v>
      </c>
      <c r="AF51" s="179">
        <f>IF(AF$7&lt;&gt;"",SUMIFS('Bank-1S'!$AE:$AE,'Bank-1S'!$J:$J,"&gt;="&amp;AF$7,'Bank-1S'!$J:$J,"&lt;="&amp;AF$8,'Bank-1S'!$AF:$AF,$O51,'Bank-1S'!$X:$X,$F51,'Bank-1S'!$Y:$Y,$G51),SUMIFS('Bank-1S'!$AE:$AE,'Bank-1S'!$J:$J,AF$8,'Bank-1S'!$AF:$AF,$O51,'Bank-1S'!$X:$X,$F51,'Bank-1S'!$Y:$Y,$G51))</f>
        <v>0</v>
      </c>
      <c r="AG51" s="179">
        <f>IF(AG$7&lt;&gt;"",SUMIFS('Bank-1S'!$AE:$AE,'Bank-1S'!$J:$J,"&gt;="&amp;AG$7,'Bank-1S'!$J:$J,"&lt;="&amp;AG$8,'Bank-1S'!$AF:$AF,$O51,'Bank-1S'!$X:$X,$F51,'Bank-1S'!$Y:$Y,$G51),SUMIFS('Bank-1S'!$AE:$AE,'Bank-1S'!$J:$J,AG$8,'Bank-1S'!$AF:$AF,$O51,'Bank-1S'!$X:$X,$F51,'Bank-1S'!$Y:$Y,$G51))</f>
        <v>0</v>
      </c>
      <c r="AH51" s="179">
        <f>IF(AH$7&lt;&gt;"",SUMIFS('Bank-1S'!$AE:$AE,'Bank-1S'!$J:$J,"&gt;="&amp;AH$7,'Bank-1S'!$J:$J,"&lt;="&amp;AH$8,'Bank-1S'!$AF:$AF,$O51,'Bank-1S'!$X:$X,$F51,'Bank-1S'!$Y:$Y,$G51),SUMIFS('Bank-1S'!$AE:$AE,'Bank-1S'!$J:$J,AH$8,'Bank-1S'!$AF:$AF,$O51,'Bank-1S'!$X:$X,$F51,'Bank-1S'!$Y:$Y,$G51))</f>
        <v>0</v>
      </c>
      <c r="AI51" s="179">
        <f>IF(AI$7&lt;&gt;"",SUMIFS('Bank-1S'!$AE:$AE,'Bank-1S'!$J:$J,"&gt;="&amp;AI$7,'Bank-1S'!$J:$J,"&lt;="&amp;AI$8,'Bank-1S'!$AF:$AF,$O51,'Bank-1S'!$X:$X,$F51,'Bank-1S'!$Y:$Y,$G51),SUMIFS('Bank-1S'!$AE:$AE,'Bank-1S'!$J:$J,AI$8,'Bank-1S'!$AF:$AF,$O51,'Bank-1S'!$X:$X,$F51,'Bank-1S'!$Y:$Y,$G51))</f>
        <v>0</v>
      </c>
      <c r="AJ51" s="179">
        <f>IF(AJ$7&lt;&gt;"",SUMIFS('Bank-1S'!$AE:$AE,'Bank-1S'!$J:$J,"&gt;="&amp;AJ$7,'Bank-1S'!$J:$J,"&lt;="&amp;AJ$8,'Bank-1S'!$AF:$AF,$O51,'Bank-1S'!$X:$X,$F51,'Bank-1S'!$Y:$Y,$G51),SUMIFS('Bank-1S'!$AE:$AE,'Bank-1S'!$J:$J,AJ$8,'Bank-1S'!$AF:$AF,$O51,'Bank-1S'!$X:$X,$F51,'Bank-1S'!$Y:$Y,$G51))</f>
        <v>0</v>
      </c>
      <c r="AK51" s="179">
        <f>IF(AK$7&lt;&gt;"",SUMIFS('Bank-1S'!$AE:$AE,'Bank-1S'!$J:$J,"&gt;="&amp;AK$7,'Bank-1S'!$J:$J,"&lt;="&amp;AK$8,'Bank-1S'!$AF:$AF,$O51,'Bank-1S'!$X:$X,$F51,'Bank-1S'!$Y:$Y,$G51),SUMIFS('Bank-1S'!$AE:$AE,'Bank-1S'!$J:$J,AK$8,'Bank-1S'!$AF:$AF,$O51,'Bank-1S'!$X:$X,$F51,'Bank-1S'!$Y:$Y,$G51))</f>
        <v>0</v>
      </c>
      <c r="AL51" s="179">
        <f>IF(AL$7&lt;&gt;"",SUMIFS('Bank-1S'!$AE:$AE,'Bank-1S'!$J:$J,"&gt;="&amp;AL$7,'Bank-1S'!$J:$J,"&lt;="&amp;AL$8,'Bank-1S'!$AF:$AF,$O51,'Bank-1S'!$X:$X,$F51,'Bank-1S'!$Y:$Y,$G51),SUMIFS('Bank-1S'!$AE:$AE,'Bank-1S'!$J:$J,AL$8,'Bank-1S'!$AF:$AF,$O51,'Bank-1S'!$X:$X,$F51,'Bank-1S'!$Y:$Y,$G51))</f>
        <v>0</v>
      </c>
      <c r="AM51" s="179">
        <f>IF(AM$7&lt;&gt;"",SUMIFS('Bank-1S'!$AE:$AE,'Bank-1S'!$J:$J,"&gt;="&amp;AM$7,'Bank-1S'!$J:$J,"&lt;="&amp;AM$8,'Bank-1S'!$AF:$AF,$O51,'Bank-1S'!$X:$X,$F51,'Bank-1S'!$Y:$Y,$G51),SUMIFS('Bank-1S'!$AE:$AE,'Bank-1S'!$J:$J,AM$8,'Bank-1S'!$AF:$AF,$O51,'Bank-1S'!$X:$X,$F51,'Bank-1S'!$Y:$Y,$G51))</f>
        <v>0</v>
      </c>
      <c r="AN51" s="179">
        <f>IF(AN$7&lt;&gt;"",SUMIFS('Bank-1S'!$AE:$AE,'Bank-1S'!$J:$J,"&gt;="&amp;AN$7,'Bank-1S'!$J:$J,"&lt;="&amp;AN$8,'Bank-1S'!$AF:$AF,$O51,'Bank-1S'!$X:$X,$F51,'Bank-1S'!$Y:$Y,$G51),SUMIFS('Bank-1S'!$AE:$AE,'Bank-1S'!$J:$J,AN$8,'Bank-1S'!$AF:$AF,$O51,'Bank-1S'!$X:$X,$F51,'Bank-1S'!$Y:$Y,$G51))</f>
        <v>0</v>
      </c>
      <c r="AO51" s="179">
        <f>IF(AO$7&lt;&gt;"",SUMIFS('Bank-1S'!$AE:$AE,'Bank-1S'!$J:$J,"&gt;="&amp;AO$7,'Bank-1S'!$J:$J,"&lt;="&amp;AO$8,'Bank-1S'!$AF:$AF,$O51,'Bank-1S'!$X:$X,$F51,'Bank-1S'!$Y:$Y,$G51),SUMIFS('Bank-1S'!$AE:$AE,'Bank-1S'!$J:$J,AO$8,'Bank-1S'!$AF:$AF,$O51,'Bank-1S'!$X:$X,$F51,'Bank-1S'!$Y:$Y,$G51))</f>
        <v>0</v>
      </c>
      <c r="AP51" s="179">
        <f>IF(AP$7&lt;&gt;"",SUMIFS('Bank-1S'!$AE:$AE,'Bank-1S'!$J:$J,"&gt;="&amp;AP$7,'Bank-1S'!$J:$J,"&lt;="&amp;AP$8,'Bank-1S'!$AF:$AF,$O51,'Bank-1S'!$X:$X,$F51,'Bank-1S'!$Y:$Y,$G51),SUMIFS('Bank-1S'!$AE:$AE,'Bank-1S'!$J:$J,AP$8,'Bank-1S'!$AF:$AF,$O51,'Bank-1S'!$X:$X,$F51,'Bank-1S'!$Y:$Y,$G51))</f>
        <v>0</v>
      </c>
      <c r="AQ51" s="179">
        <f>IF(AQ$7&lt;&gt;"",SUMIFS('Bank-1S'!$AE:$AE,'Bank-1S'!$J:$J,"&gt;="&amp;AQ$7,'Bank-1S'!$J:$J,"&lt;="&amp;AQ$8,'Bank-1S'!$AF:$AF,$O51,'Bank-1S'!$X:$X,$F51,'Bank-1S'!$Y:$Y,$G51),SUMIFS('Bank-1S'!$AE:$AE,'Bank-1S'!$J:$J,AQ$8,'Bank-1S'!$AF:$AF,$O51,'Bank-1S'!$X:$X,$F51,'Bank-1S'!$Y:$Y,$G51))</f>
        <v>0</v>
      </c>
      <c r="AR51" s="179">
        <f>IF(AR$7&lt;&gt;"",SUMIFS('Bank-1S'!$AE:$AE,'Bank-1S'!$J:$J,"&gt;="&amp;AR$7,'Bank-1S'!$J:$J,"&lt;="&amp;AR$8,'Bank-1S'!$AF:$AF,$O51,'Bank-1S'!$X:$X,$F51,'Bank-1S'!$Y:$Y,$G51),SUMIFS('Bank-1S'!$AE:$AE,'Bank-1S'!$J:$J,AR$8,'Bank-1S'!$AF:$AF,$O51,'Bank-1S'!$X:$X,$F51,'Bank-1S'!$Y:$Y,$G51))</f>
        <v>0</v>
      </c>
      <c r="AS51" s="179">
        <f>IF(AS$7&lt;&gt;"",SUMIFS('Bank-1S'!$AE:$AE,'Bank-1S'!$J:$J,"&gt;="&amp;AS$7,'Bank-1S'!$J:$J,"&lt;="&amp;AS$8,'Bank-1S'!$AF:$AF,$O51,'Bank-1S'!$X:$X,$F51,'Bank-1S'!$Y:$Y,$G51),SUMIFS('Bank-1S'!$AE:$AE,'Bank-1S'!$J:$J,AS$8,'Bank-1S'!$AF:$AF,$O51,'Bank-1S'!$X:$X,$F51,'Bank-1S'!$Y:$Y,$G51))</f>
        <v>0</v>
      </c>
      <c r="AT51" s="179">
        <f>IF(AT$7&lt;&gt;"",SUMIFS('Bank-1S'!$AE:$AE,'Bank-1S'!$J:$J,"&gt;="&amp;AT$7,'Bank-1S'!$J:$J,"&lt;="&amp;AT$8,'Bank-1S'!$AF:$AF,$O51,'Bank-1S'!$X:$X,$F51,'Bank-1S'!$Y:$Y,$G51),SUMIFS('Bank-1S'!$AE:$AE,'Bank-1S'!$J:$J,AT$8,'Bank-1S'!$AF:$AF,$O51,'Bank-1S'!$X:$X,$F51,'Bank-1S'!$Y:$Y,$G51))</f>
        <v>0</v>
      </c>
      <c r="AU51" s="179">
        <f>IF(AU$7&lt;&gt;"",SUMIFS('Bank-1S'!$AE:$AE,'Bank-1S'!$J:$J,"&gt;="&amp;AU$7,'Bank-1S'!$J:$J,"&lt;="&amp;AU$8,'Bank-1S'!$AF:$AF,$O51,'Bank-1S'!$X:$X,$F51,'Bank-1S'!$Y:$Y,$G51),SUMIFS('Bank-1S'!$AE:$AE,'Bank-1S'!$J:$J,AU$8,'Bank-1S'!$AF:$AF,$O51,'Bank-1S'!$X:$X,$F51,'Bank-1S'!$Y:$Y,$G51))</f>
        <v>0</v>
      </c>
      <c r="AV51" s="179">
        <f>IF(AV$7&lt;&gt;"",SUMIFS('Bank-1S'!$AE:$AE,'Bank-1S'!$J:$J,"&gt;="&amp;AV$7,'Bank-1S'!$J:$J,"&lt;="&amp;AV$8,'Bank-1S'!$AF:$AF,$O51,'Bank-1S'!$X:$X,$F51,'Bank-1S'!$Y:$Y,$G51),SUMIFS('Bank-1S'!$AE:$AE,'Bank-1S'!$J:$J,AV$8,'Bank-1S'!$AF:$AF,$O51,'Bank-1S'!$X:$X,$F51,'Bank-1S'!$Y:$Y,$G51))</f>
        <v>0</v>
      </c>
      <c r="AW51" s="179">
        <f>IF(AW$7&lt;&gt;"",SUMIFS('Bank-1S'!$AE:$AE,'Bank-1S'!$J:$J,"&gt;="&amp;AW$7,'Bank-1S'!$J:$J,"&lt;="&amp;AW$8,'Bank-1S'!$AF:$AF,$O51,'Bank-1S'!$X:$X,$F51,'Bank-1S'!$Y:$Y,$G51),SUMIFS('Bank-1S'!$AE:$AE,'Bank-1S'!$J:$J,AW$8,'Bank-1S'!$AF:$AF,$O51,'Bank-1S'!$X:$X,$F51,'Bank-1S'!$Y:$Y,$G51))</f>
        <v>0</v>
      </c>
      <c r="AX51" s="179">
        <f>IF(AX$7&lt;&gt;"",SUMIFS('Bank-1S'!$AE:$AE,'Bank-1S'!$J:$J,"&gt;="&amp;AX$7,'Bank-1S'!$J:$J,"&lt;="&amp;AX$8,'Bank-1S'!$AF:$AF,$O51,'Bank-1S'!$X:$X,$F51,'Bank-1S'!$Y:$Y,$G51),SUMIFS('Bank-1S'!$AE:$AE,'Bank-1S'!$J:$J,AX$8,'Bank-1S'!$AF:$AF,$O51,'Bank-1S'!$X:$X,$F51,'Bank-1S'!$Y:$Y,$G51))</f>
        <v>0</v>
      </c>
      <c r="AY51" s="179">
        <f>IF(AY$7&lt;&gt;"",SUMIFS('Bank-1S'!$AE:$AE,'Bank-1S'!$J:$J,"&gt;="&amp;AY$7,'Bank-1S'!$J:$J,"&lt;="&amp;AY$8,'Bank-1S'!$AF:$AF,$O51,'Bank-1S'!$X:$X,$F51,'Bank-1S'!$Y:$Y,$G51),SUMIFS('Bank-1S'!$AE:$AE,'Bank-1S'!$J:$J,AY$8,'Bank-1S'!$AF:$AF,$O51,'Bank-1S'!$X:$X,$F51,'Bank-1S'!$Y:$Y,$G51))</f>
        <v>0</v>
      </c>
      <c r="AZ51" s="179">
        <f>IF(AZ$7&lt;&gt;"",SUMIFS('Bank-1S'!$AE:$AE,'Bank-1S'!$J:$J,"&gt;="&amp;AZ$7,'Bank-1S'!$J:$J,"&lt;="&amp;AZ$8,'Bank-1S'!$AF:$AF,$O51,'Bank-1S'!$X:$X,$F51,'Bank-1S'!$Y:$Y,$G51),SUMIFS('Bank-1S'!$AE:$AE,'Bank-1S'!$J:$J,AZ$8,'Bank-1S'!$AF:$AF,$O51,'Bank-1S'!$X:$X,$F51,'Bank-1S'!$Y:$Y,$G51))</f>
        <v>0</v>
      </c>
      <c r="BA51" s="179">
        <f>IF(BA$7&lt;&gt;"",SUMIFS('Bank-1S'!$AE:$AE,'Bank-1S'!$J:$J,"&gt;="&amp;BA$7,'Bank-1S'!$J:$J,"&lt;="&amp;BA$8,'Bank-1S'!$AF:$AF,$O51,'Bank-1S'!$X:$X,$F51,'Bank-1S'!$Y:$Y,$G51),SUMIFS('Bank-1S'!$AE:$AE,'Bank-1S'!$J:$J,BA$8,'Bank-1S'!$AF:$AF,$O51,'Bank-1S'!$X:$X,$F51,'Bank-1S'!$Y:$Y,$G51))</f>
        <v>0</v>
      </c>
      <c r="BB51" s="179">
        <f>IF(BB$7&lt;&gt;"",SUMIFS('Bank-1S'!$AE:$AE,'Bank-1S'!$J:$J,"&gt;="&amp;BB$7,'Bank-1S'!$J:$J,"&lt;="&amp;BB$8,'Bank-1S'!$AF:$AF,$O51,'Bank-1S'!$X:$X,$F51,'Bank-1S'!$Y:$Y,$G51),SUMIFS('Bank-1S'!$AE:$AE,'Bank-1S'!$J:$J,BB$8,'Bank-1S'!$AF:$AF,$O51,'Bank-1S'!$X:$X,$F51,'Bank-1S'!$Y:$Y,$G51))</f>
        <v>0</v>
      </c>
      <c r="BC51" s="179">
        <f>IF(BC$7&lt;&gt;"",SUMIFS('Bank-1S'!$AE:$AE,'Bank-1S'!$J:$J,"&gt;="&amp;BC$7,'Bank-1S'!$J:$J,"&lt;="&amp;BC$8,'Bank-1S'!$AF:$AF,$O51,'Bank-1S'!$X:$X,$F51,'Bank-1S'!$Y:$Y,$G51),SUMIFS('Bank-1S'!$AE:$AE,'Bank-1S'!$J:$J,BC$8,'Bank-1S'!$AF:$AF,$O51,'Bank-1S'!$X:$X,$F51,'Bank-1S'!$Y:$Y,$G51))</f>
        <v>0</v>
      </c>
      <c r="BD51" s="179">
        <f>IF(BD$7&lt;&gt;"",SUMIFS('Bank-1S'!$AE:$AE,'Bank-1S'!$J:$J,"&gt;="&amp;BD$7,'Bank-1S'!$J:$J,"&lt;="&amp;BD$8,'Bank-1S'!$AF:$AF,$O51,'Bank-1S'!$X:$X,$F51,'Bank-1S'!$Y:$Y,$G51),SUMIFS('Bank-1S'!$AE:$AE,'Bank-1S'!$J:$J,BD$8,'Bank-1S'!$AF:$AF,$O51,'Bank-1S'!$X:$X,$F51,'Bank-1S'!$Y:$Y,$G51))</f>
        <v>0</v>
      </c>
      <c r="BE51" s="179">
        <f>IF(BE$7&lt;&gt;"",SUMIFS('Bank-1S'!$AE:$AE,'Bank-1S'!$J:$J,"&gt;="&amp;BE$7,'Bank-1S'!$J:$J,"&lt;="&amp;BE$8,'Bank-1S'!$AF:$AF,$O51,'Bank-1S'!$X:$X,$F51,'Bank-1S'!$Y:$Y,$G51),SUMIFS('Bank-1S'!$AE:$AE,'Bank-1S'!$J:$J,BE$8,'Bank-1S'!$AF:$AF,$O51,'Bank-1S'!$X:$X,$F51,'Bank-1S'!$Y:$Y,$G51))</f>
        <v>0</v>
      </c>
      <c r="BF51" s="179">
        <f>IF(BF$7&lt;&gt;"",SUMIFS('Bank-1S'!$AE:$AE,'Bank-1S'!$J:$J,"&gt;="&amp;BF$7,'Bank-1S'!$J:$J,"&lt;="&amp;BF$8,'Bank-1S'!$AF:$AF,$O51,'Bank-1S'!$X:$X,$F51,'Bank-1S'!$Y:$Y,$G51),SUMIFS('Bank-1S'!$AE:$AE,'Bank-1S'!$J:$J,BF$8,'Bank-1S'!$AF:$AF,$O51,'Bank-1S'!$X:$X,$F51,'Bank-1S'!$Y:$Y,$G51))</f>
        <v>0</v>
      </c>
      <c r="BG51" s="179">
        <f>IF(BG$7&lt;&gt;"",SUMIFS('Bank-1S'!$AE:$AE,'Bank-1S'!$J:$J,"&gt;="&amp;BG$7,'Bank-1S'!$J:$J,"&lt;="&amp;BG$8,'Bank-1S'!$AF:$AF,$O51,'Bank-1S'!$X:$X,$F51,'Bank-1S'!$Y:$Y,$G51),SUMIFS('Bank-1S'!$AE:$AE,'Bank-1S'!$J:$J,BG$8,'Bank-1S'!$AF:$AF,$O51,'Bank-1S'!$X:$X,$F51,'Bank-1S'!$Y:$Y,$G51))</f>
        <v>0</v>
      </c>
      <c r="BH51" s="179">
        <f>IF(BH$7&lt;&gt;"",SUMIFS('Bank-1S'!$AE:$AE,'Bank-1S'!$J:$J,"&gt;="&amp;BH$7,'Bank-1S'!$J:$J,"&lt;="&amp;BH$8,'Bank-1S'!$AF:$AF,$O51,'Bank-1S'!$X:$X,$F51,'Bank-1S'!$Y:$Y,$G51),SUMIFS('Bank-1S'!$AE:$AE,'Bank-1S'!$J:$J,BH$8,'Bank-1S'!$AF:$AF,$O51,'Bank-1S'!$X:$X,$F51,'Bank-1S'!$Y:$Y,$G51))</f>
        <v>0</v>
      </c>
      <c r="BI51" s="179">
        <f>IF(BI$7&lt;&gt;"",SUMIFS('Bank-1S'!$AE:$AE,'Bank-1S'!$J:$J,"&gt;="&amp;BI$7,'Bank-1S'!$J:$J,"&lt;="&amp;BI$8,'Bank-1S'!$AF:$AF,$O51,'Bank-1S'!$X:$X,$F51,'Bank-1S'!$Y:$Y,$G51),SUMIFS('Bank-1S'!$AE:$AE,'Bank-1S'!$J:$J,BI$8,'Bank-1S'!$AF:$AF,$O51,'Bank-1S'!$X:$X,$F51,'Bank-1S'!$Y:$Y,$G51))</f>
        <v>0</v>
      </c>
      <c r="BJ51" s="179">
        <f>IF(BJ$7&lt;&gt;"",SUMIFS('Bank-1S'!$AE:$AE,'Bank-1S'!$J:$J,"&gt;="&amp;BJ$7,'Bank-1S'!$J:$J,"&lt;="&amp;BJ$8,'Bank-1S'!$AF:$AF,$O51,'Bank-1S'!$X:$X,$F51,'Bank-1S'!$Y:$Y,$G51),SUMIFS('Bank-1S'!$AE:$AE,'Bank-1S'!$J:$J,BJ$8,'Bank-1S'!$AF:$AF,$O51,'Bank-1S'!$X:$X,$F51,'Bank-1S'!$Y:$Y,$G51))</f>
        <v>0</v>
      </c>
      <c r="BK51" s="179">
        <f>IF(BK$7&lt;&gt;"",SUMIFS('Bank-1S'!$AE:$AE,'Bank-1S'!$J:$J,"&gt;="&amp;BK$7,'Bank-1S'!$J:$J,"&lt;="&amp;BK$8,'Bank-1S'!$AF:$AF,$O51,'Bank-1S'!$X:$X,$F51,'Bank-1S'!$Y:$Y,$G51),SUMIFS('Bank-1S'!$AE:$AE,'Bank-1S'!$J:$J,BK$8,'Bank-1S'!$AF:$AF,$O51,'Bank-1S'!$X:$X,$F51,'Bank-1S'!$Y:$Y,$G51))</f>
        <v>0</v>
      </c>
      <c r="BL51" s="179">
        <f>IF(BL$7&lt;&gt;"",SUMIFS('Bank-1S'!$AE:$AE,'Bank-1S'!$J:$J,"&gt;="&amp;BL$7,'Bank-1S'!$J:$J,"&lt;="&amp;BL$8,'Bank-1S'!$AF:$AF,$O51,'Bank-1S'!$X:$X,$F51,'Bank-1S'!$Y:$Y,$G51),SUMIFS('Bank-1S'!$AE:$AE,'Bank-1S'!$J:$J,BL$8,'Bank-1S'!$AF:$AF,$O51,'Bank-1S'!$X:$X,$F51,'Bank-1S'!$Y:$Y,$G51))</f>
        <v>0</v>
      </c>
      <c r="BM51" s="179">
        <f>IF(BM$7&lt;&gt;"",SUMIFS('Bank-1S'!$AE:$AE,'Bank-1S'!$J:$J,"&gt;="&amp;BM$7,'Bank-1S'!$J:$J,"&lt;="&amp;BM$8,'Bank-1S'!$AF:$AF,$O51,'Bank-1S'!$X:$X,$F51,'Bank-1S'!$Y:$Y,$G51),SUMIFS('Bank-1S'!$AE:$AE,'Bank-1S'!$J:$J,BM$8,'Bank-1S'!$AF:$AF,$O51,'Bank-1S'!$X:$X,$F51,'Bank-1S'!$Y:$Y,$G51))</f>
        <v>0</v>
      </c>
      <c r="BN51" s="179">
        <f>IF(BN$7&lt;&gt;"",SUMIFS('Bank-1S'!$AE:$AE,'Bank-1S'!$J:$J,"&gt;="&amp;BN$7,'Bank-1S'!$J:$J,"&lt;="&amp;BN$8,'Bank-1S'!$AF:$AF,$O51,'Bank-1S'!$X:$X,$F51,'Bank-1S'!$Y:$Y,$G51),SUMIFS('Bank-1S'!$AE:$AE,'Bank-1S'!$J:$J,BN$8,'Bank-1S'!$AF:$AF,$O51,'Bank-1S'!$X:$X,$F51,'Bank-1S'!$Y:$Y,$G51))</f>
        <v>0</v>
      </c>
      <c r="BO51" s="179">
        <f>IF(BO$7&lt;&gt;"",SUMIFS('Bank-1S'!$AE:$AE,'Bank-1S'!$J:$J,"&gt;="&amp;BO$7,'Bank-1S'!$J:$J,"&lt;="&amp;BO$8,'Bank-1S'!$AF:$AF,$O51,'Bank-1S'!$X:$X,$F51,'Bank-1S'!$Y:$Y,$G51),SUMIFS('Bank-1S'!$AE:$AE,'Bank-1S'!$J:$J,BO$8,'Bank-1S'!$AF:$AF,$O51,'Bank-1S'!$X:$X,$F51,'Bank-1S'!$Y:$Y,$G51))</f>
        <v>0</v>
      </c>
      <c r="BP51" s="179">
        <f>IF(BP$7&lt;&gt;"",SUMIFS('Bank-1S'!$AE:$AE,'Bank-1S'!$J:$J,"&gt;="&amp;BP$7,'Bank-1S'!$J:$J,"&lt;="&amp;BP$8,'Bank-1S'!$AF:$AF,$O51,'Bank-1S'!$X:$X,$F51,'Bank-1S'!$Y:$Y,$G51),SUMIFS('Bank-1S'!$AE:$AE,'Bank-1S'!$J:$J,BP$8,'Bank-1S'!$AF:$AF,$O51,'Bank-1S'!$X:$X,$F51,'Bank-1S'!$Y:$Y,$G51))</f>
        <v>0</v>
      </c>
      <c r="BQ51" s="179">
        <f>IF(BQ$7&lt;&gt;"",SUMIFS('Bank-1S'!$AE:$AE,'Bank-1S'!$J:$J,"&gt;="&amp;BQ$7,'Bank-1S'!$J:$J,"&lt;="&amp;BQ$8,'Bank-1S'!$AF:$AF,$O51,'Bank-1S'!$X:$X,$F51,'Bank-1S'!$Y:$Y,$G51),SUMIFS('Bank-1S'!$AE:$AE,'Bank-1S'!$J:$J,BQ$8,'Bank-1S'!$AF:$AF,$O51,'Bank-1S'!$X:$X,$F51,'Bank-1S'!$Y:$Y,$G51))</f>
        <v>0</v>
      </c>
      <c r="BR51" s="179">
        <f>IF(BR$7&lt;&gt;"",SUMIFS('Bank-1S'!$AE:$AE,'Bank-1S'!$J:$J,"&gt;="&amp;BR$7,'Bank-1S'!$J:$J,"&lt;="&amp;BR$8,'Bank-1S'!$AF:$AF,$O51,'Bank-1S'!$X:$X,$F51,'Bank-1S'!$Y:$Y,$G51),SUMIFS('Bank-1S'!$AE:$AE,'Bank-1S'!$J:$J,BR$8,'Bank-1S'!$AF:$AF,$O51,'Bank-1S'!$X:$X,$F51,'Bank-1S'!$Y:$Y,$G51))</f>
        <v>0</v>
      </c>
      <c r="BS51" s="179">
        <f>IF(BS$7&lt;&gt;"",SUMIFS('Bank-1S'!$AE:$AE,'Bank-1S'!$J:$J,"&gt;="&amp;BS$7,'Bank-1S'!$J:$J,"&lt;="&amp;BS$8,'Bank-1S'!$AF:$AF,$O51,'Bank-1S'!$X:$X,$F51,'Bank-1S'!$Y:$Y,$G51),SUMIFS('Bank-1S'!$AE:$AE,'Bank-1S'!$J:$J,BS$8,'Bank-1S'!$AF:$AF,$O51,'Bank-1S'!$X:$X,$F51,'Bank-1S'!$Y:$Y,$G51))</f>
        <v>0</v>
      </c>
      <c r="BT51" s="179">
        <f>IF(BT$7&lt;&gt;"",SUMIFS('Bank-1S'!$AE:$AE,'Bank-1S'!$J:$J,"&gt;="&amp;BT$7,'Bank-1S'!$J:$J,"&lt;="&amp;BT$8,'Bank-1S'!$AF:$AF,$O51,'Bank-1S'!$X:$X,$F51,'Bank-1S'!$Y:$Y,$G51),SUMIFS('Bank-1S'!$AE:$AE,'Bank-1S'!$J:$J,BT$8,'Bank-1S'!$AF:$AF,$O51,'Bank-1S'!$X:$X,$F51,'Bank-1S'!$Y:$Y,$G51))</f>
        <v>0</v>
      </c>
      <c r="BU51" s="179">
        <f>IF(BU$7&lt;&gt;"",SUMIFS('Bank-1S'!$AE:$AE,'Bank-1S'!$J:$J,"&gt;="&amp;BU$7,'Bank-1S'!$J:$J,"&lt;="&amp;BU$8,'Bank-1S'!$AF:$AF,$O51,'Bank-1S'!$X:$X,$F51,'Bank-1S'!$Y:$Y,$G51),SUMIFS('Bank-1S'!$AE:$AE,'Bank-1S'!$J:$J,BU$8,'Bank-1S'!$AF:$AF,$O51,'Bank-1S'!$X:$X,$F51,'Bank-1S'!$Y:$Y,$G51))</f>
        <v>0</v>
      </c>
      <c r="BV51" s="179">
        <f>IF(BV$7&lt;&gt;"",SUMIFS('Bank-1S'!$AE:$AE,'Bank-1S'!$J:$J,"&gt;="&amp;BV$7,'Bank-1S'!$J:$J,"&lt;="&amp;BV$8,'Bank-1S'!$AF:$AF,$O51,'Bank-1S'!$X:$X,$F51,'Bank-1S'!$Y:$Y,$G51),SUMIFS('Bank-1S'!$AE:$AE,'Bank-1S'!$J:$J,BV$8,'Bank-1S'!$AF:$AF,$O51,'Bank-1S'!$X:$X,$F51,'Bank-1S'!$Y:$Y,$G51))</f>
        <v>0</v>
      </c>
      <c r="BW51" s="179">
        <f>IF(BW$7&lt;&gt;"",SUMIFS('Bank-1S'!$AE:$AE,'Bank-1S'!$J:$J,"&gt;="&amp;BW$7,'Bank-1S'!$J:$J,"&lt;="&amp;BW$8,'Bank-1S'!$AF:$AF,$O51,'Bank-1S'!$X:$X,$F51,'Bank-1S'!$Y:$Y,$G51),SUMIFS('Bank-1S'!$AE:$AE,'Bank-1S'!$J:$J,BW$8,'Bank-1S'!$AF:$AF,$O51,'Bank-1S'!$X:$X,$F51,'Bank-1S'!$Y:$Y,$G51))</f>
        <v>0</v>
      </c>
      <c r="BX51" s="179">
        <f>IF(BX$7&lt;&gt;"",SUMIFS('Bank-1S'!$AE:$AE,'Bank-1S'!$J:$J,"&gt;="&amp;BX$7,'Bank-1S'!$J:$J,"&lt;="&amp;BX$8,'Bank-1S'!$AF:$AF,$O51,'Bank-1S'!$X:$X,$F51,'Bank-1S'!$Y:$Y,$G51),SUMIFS('Bank-1S'!$AE:$AE,'Bank-1S'!$J:$J,BX$8,'Bank-1S'!$AF:$AF,$O51,'Bank-1S'!$X:$X,$F51,'Bank-1S'!$Y:$Y,$G51))</f>
        <v>0</v>
      </c>
      <c r="BY51" s="179">
        <f>IF(BY$7&lt;&gt;"",SUMIFS('Bank-1S'!$AE:$AE,'Bank-1S'!$J:$J,"&gt;="&amp;BY$7,'Bank-1S'!$J:$J,"&lt;="&amp;BY$8,'Bank-1S'!$AF:$AF,$O51,'Bank-1S'!$X:$X,$F51,'Bank-1S'!$Y:$Y,$G51),SUMIFS('Bank-1S'!$AE:$AE,'Bank-1S'!$J:$J,BY$8,'Bank-1S'!$AF:$AF,$O51,'Bank-1S'!$X:$X,$F51,'Bank-1S'!$Y:$Y,$G51))</f>
        <v>0</v>
      </c>
      <c r="BZ51" s="179">
        <f>IF(BZ$7&lt;&gt;"",SUMIFS('Bank-1S'!$AE:$AE,'Bank-1S'!$J:$J,"&gt;="&amp;BZ$7,'Bank-1S'!$J:$J,"&lt;="&amp;BZ$8,'Bank-1S'!$AF:$AF,$O51,'Bank-1S'!$X:$X,$F51,'Bank-1S'!$Y:$Y,$G51),SUMIFS('Bank-1S'!$AE:$AE,'Bank-1S'!$J:$J,BZ$8,'Bank-1S'!$AF:$AF,$O51,'Bank-1S'!$X:$X,$F51,'Bank-1S'!$Y:$Y,$G51))</f>
        <v>0</v>
      </c>
      <c r="CA51" s="179">
        <f>IF(CA$7&lt;&gt;"",SUMIFS('Bank-1S'!$AE:$AE,'Bank-1S'!$J:$J,"&gt;="&amp;CA$7,'Bank-1S'!$J:$J,"&lt;="&amp;CA$8,'Bank-1S'!$AF:$AF,$O51,'Bank-1S'!$X:$X,$F51,'Bank-1S'!$Y:$Y,$G51),SUMIFS('Bank-1S'!$AE:$AE,'Bank-1S'!$J:$J,CA$8,'Bank-1S'!$AF:$AF,$O51,'Bank-1S'!$X:$X,$F51,'Bank-1S'!$Y:$Y,$G51))</f>
        <v>0</v>
      </c>
      <c r="CB51" s="179">
        <f>IF(CB$7&lt;&gt;"",SUMIFS('Bank-1S'!$AE:$AE,'Bank-1S'!$J:$J,"&gt;="&amp;CB$7,'Bank-1S'!$J:$J,"&lt;="&amp;CB$8,'Bank-1S'!$AF:$AF,$O51,'Bank-1S'!$X:$X,$F51,'Bank-1S'!$Y:$Y,$G51),SUMIFS('Bank-1S'!$AE:$AE,'Bank-1S'!$J:$J,CB$8,'Bank-1S'!$AF:$AF,$O51,'Bank-1S'!$X:$X,$F51,'Bank-1S'!$Y:$Y,$G51))</f>
        <v>0</v>
      </c>
      <c r="CC51" s="179">
        <f>IF(CC$7&lt;&gt;"",SUMIFS('Bank-1S'!$AE:$AE,'Bank-1S'!$J:$J,"&gt;="&amp;CC$7,'Bank-1S'!$J:$J,"&lt;="&amp;CC$8,'Bank-1S'!$AF:$AF,$O51,'Bank-1S'!$X:$X,$F51,'Bank-1S'!$Y:$Y,$G51),SUMIFS('Bank-1S'!$AE:$AE,'Bank-1S'!$J:$J,CC$8,'Bank-1S'!$AF:$AF,$O51,'Bank-1S'!$X:$X,$F51,'Bank-1S'!$Y:$Y,$G51))</f>
        <v>0</v>
      </c>
      <c r="CD51" s="179">
        <f>IF(CD$7&lt;&gt;"",SUMIFS('Bank-1S'!$AE:$AE,'Bank-1S'!$J:$J,"&gt;="&amp;CD$7,'Bank-1S'!$J:$J,"&lt;="&amp;CD$8,'Bank-1S'!$AF:$AF,$O51,'Bank-1S'!$X:$X,$F51,'Bank-1S'!$Y:$Y,$G51),SUMIFS('Bank-1S'!$AE:$AE,'Bank-1S'!$J:$J,CD$8,'Bank-1S'!$AF:$AF,$O51,'Bank-1S'!$X:$X,$F51,'Bank-1S'!$Y:$Y,$G51))</f>
        <v>0</v>
      </c>
      <c r="CE51" s="179">
        <f>IF(CE$7&lt;&gt;"",SUMIFS('Bank-1S'!$AE:$AE,'Bank-1S'!$J:$J,"&gt;="&amp;CE$7,'Bank-1S'!$J:$J,"&lt;="&amp;CE$8,'Bank-1S'!$AF:$AF,$O51,'Bank-1S'!$X:$X,$F51,'Bank-1S'!$Y:$Y,$G51),SUMIFS('Bank-1S'!$AE:$AE,'Bank-1S'!$J:$J,CE$8,'Bank-1S'!$AF:$AF,$O51,'Bank-1S'!$X:$X,$F51,'Bank-1S'!$Y:$Y,$G51))</f>
        <v>0</v>
      </c>
      <c r="CF51" s="179">
        <f>IF(CF$7&lt;&gt;"",SUMIFS('Bank-1S'!$AE:$AE,'Bank-1S'!$J:$J,"&gt;="&amp;CF$7,'Bank-1S'!$J:$J,"&lt;="&amp;CF$8,'Bank-1S'!$AF:$AF,$O51,'Bank-1S'!$X:$X,$F51,'Bank-1S'!$Y:$Y,$G51),SUMIFS('Bank-1S'!$AE:$AE,'Bank-1S'!$J:$J,CF$8,'Bank-1S'!$AF:$AF,$O51,'Bank-1S'!$X:$X,$F51,'Bank-1S'!$Y:$Y,$G51))</f>
        <v>0</v>
      </c>
      <c r="CG51" s="179">
        <f>IF(CG$7&lt;&gt;"",SUMIFS('Bank-1S'!$AE:$AE,'Bank-1S'!$J:$J,"&gt;="&amp;CG$7,'Bank-1S'!$J:$J,"&lt;="&amp;CG$8,'Bank-1S'!$AF:$AF,$O51,'Bank-1S'!$X:$X,$F51,'Bank-1S'!$Y:$Y,$G51),SUMIFS('Bank-1S'!$AE:$AE,'Bank-1S'!$J:$J,CG$8,'Bank-1S'!$AF:$AF,$O51,'Bank-1S'!$X:$X,$F51,'Bank-1S'!$Y:$Y,$G51))</f>
        <v>0</v>
      </c>
      <c r="CH51" s="179">
        <f>IF(CH$7&lt;&gt;"",SUMIFS('Bank-1S'!$AE:$AE,'Bank-1S'!$J:$J,"&gt;="&amp;CH$7,'Bank-1S'!$J:$J,"&lt;="&amp;CH$8,'Bank-1S'!$AF:$AF,$O51,'Bank-1S'!$X:$X,$F51,'Bank-1S'!$Y:$Y,$G51),SUMIFS('Bank-1S'!$AE:$AE,'Bank-1S'!$J:$J,CH$8,'Bank-1S'!$AF:$AF,$O51,'Bank-1S'!$X:$X,$F51,'Bank-1S'!$Y:$Y,$G51))</f>
        <v>0</v>
      </c>
      <c r="CI51" s="179">
        <f>IF(CI$7&lt;&gt;"",SUMIFS('Bank-1S'!$AE:$AE,'Bank-1S'!$J:$J,"&gt;="&amp;CI$7,'Bank-1S'!$J:$J,"&lt;="&amp;CI$8,'Bank-1S'!$AF:$AF,$O51,'Bank-1S'!$X:$X,$F51,'Bank-1S'!$Y:$Y,$G51),SUMIFS('Bank-1S'!$AE:$AE,'Bank-1S'!$J:$J,CI$8,'Bank-1S'!$AF:$AF,$O51,'Bank-1S'!$X:$X,$F51,'Bank-1S'!$Y:$Y,$G51))</f>
        <v>0</v>
      </c>
      <c r="CJ51" s="179">
        <f>IF(CJ$7&lt;&gt;"",SUMIFS('Bank-1S'!$AE:$AE,'Bank-1S'!$J:$J,"&gt;="&amp;CJ$7,'Bank-1S'!$J:$J,"&lt;="&amp;CJ$8,'Bank-1S'!$AF:$AF,$O51,'Bank-1S'!$X:$X,$F51,'Bank-1S'!$Y:$Y,$G51),SUMIFS('Bank-1S'!$AE:$AE,'Bank-1S'!$J:$J,CJ$8,'Bank-1S'!$AF:$AF,$O51,'Bank-1S'!$X:$X,$F51,'Bank-1S'!$Y:$Y,$G51))</f>
        <v>0</v>
      </c>
      <c r="CK51" s="179">
        <f>IF(CK$7&lt;&gt;"",SUMIFS('Bank-1S'!$AE:$AE,'Bank-1S'!$J:$J,"&gt;="&amp;CK$7,'Bank-1S'!$J:$J,"&lt;="&amp;CK$8,'Bank-1S'!$AF:$AF,$O51,'Bank-1S'!$X:$X,$F51,'Bank-1S'!$Y:$Y,$G51),SUMIFS('Bank-1S'!$AE:$AE,'Bank-1S'!$J:$J,CK$8,'Bank-1S'!$AF:$AF,$O51,'Bank-1S'!$X:$X,$F51,'Bank-1S'!$Y:$Y,$G51))</f>
        <v>0</v>
      </c>
      <c r="CL51" s="179">
        <f>IF(CL$7&lt;&gt;"",SUMIFS('Bank-1S'!$AE:$AE,'Bank-1S'!$J:$J,"&gt;="&amp;CL$7,'Bank-1S'!$J:$J,"&lt;="&amp;CL$8,'Bank-1S'!$AF:$AF,$O51,'Bank-1S'!$X:$X,$F51,'Bank-1S'!$Y:$Y,$G51),SUMIFS('Bank-1S'!$AE:$AE,'Bank-1S'!$J:$J,CL$8,'Bank-1S'!$AF:$AF,$O51,'Bank-1S'!$X:$X,$F51,'Bank-1S'!$Y:$Y,$G51))</f>
        <v>0</v>
      </c>
      <c r="CM51" s="179">
        <f>IF(CM$7&lt;&gt;"",SUMIFS('Bank-1S'!$AE:$AE,'Bank-1S'!$J:$J,"&gt;="&amp;CM$7,'Bank-1S'!$J:$J,"&lt;="&amp;CM$8,'Bank-1S'!$AF:$AF,$O51,'Bank-1S'!$X:$X,$F51,'Bank-1S'!$Y:$Y,$G51),SUMIFS('Bank-1S'!$AE:$AE,'Bank-1S'!$J:$J,CM$8,'Bank-1S'!$AF:$AF,$O51,'Bank-1S'!$X:$X,$F51,'Bank-1S'!$Y:$Y,$G51))</f>
        <v>0</v>
      </c>
      <c r="CN51" s="179">
        <f>IF(CN$7&lt;&gt;"",SUMIFS('Bank-1S'!$AE:$AE,'Bank-1S'!$J:$J,"&gt;="&amp;CN$7,'Bank-1S'!$J:$J,"&lt;="&amp;CN$8,'Bank-1S'!$AF:$AF,$O51,'Bank-1S'!$X:$X,$F51,'Bank-1S'!$Y:$Y,$G51),SUMIFS('Bank-1S'!$AE:$AE,'Bank-1S'!$J:$J,CN$8,'Bank-1S'!$AF:$AF,$O51,'Bank-1S'!$X:$X,$F51,'Bank-1S'!$Y:$Y,$G51))</f>
        <v>0</v>
      </c>
      <c r="CO51" s="179">
        <f>IF(CO$7&lt;&gt;"",SUMIFS('Bank-1S'!$AE:$AE,'Bank-1S'!$J:$J,"&gt;="&amp;CO$7,'Bank-1S'!$J:$J,"&lt;="&amp;CO$8,'Bank-1S'!$AF:$AF,$O51,'Bank-1S'!$X:$X,$F51,'Bank-1S'!$Y:$Y,$G51),SUMIFS('Bank-1S'!$AE:$AE,'Bank-1S'!$J:$J,CO$8,'Bank-1S'!$AF:$AF,$O51,'Bank-1S'!$X:$X,$F51,'Bank-1S'!$Y:$Y,$G51))</f>
        <v>0</v>
      </c>
      <c r="CP51" s="179">
        <f>IF(CP$7&lt;&gt;"",SUMIFS('Bank-1S'!$AE:$AE,'Bank-1S'!$J:$J,"&gt;="&amp;CP$7,'Bank-1S'!$J:$J,"&lt;="&amp;CP$8,'Bank-1S'!$AF:$AF,$O51,'Bank-1S'!$X:$X,$F51,'Bank-1S'!$Y:$Y,$G51),SUMIFS('Bank-1S'!$AE:$AE,'Bank-1S'!$J:$J,CP$8,'Bank-1S'!$AF:$AF,$O51,'Bank-1S'!$X:$X,$F51,'Bank-1S'!$Y:$Y,$G51))</f>
        <v>0</v>
      </c>
      <c r="CQ51" s="179">
        <f>IF(CQ$7&lt;&gt;"",SUMIFS('Bank-1S'!$AE:$AE,'Bank-1S'!$J:$J,"&gt;="&amp;CQ$7,'Bank-1S'!$J:$J,"&lt;="&amp;CQ$8,'Bank-1S'!$AF:$AF,$O51,'Bank-1S'!$X:$X,$F51,'Bank-1S'!$Y:$Y,$G51),SUMIFS('Bank-1S'!$AE:$AE,'Bank-1S'!$J:$J,CQ$8,'Bank-1S'!$AF:$AF,$O51,'Bank-1S'!$X:$X,$F51,'Bank-1S'!$Y:$Y,$G51))</f>
        <v>0</v>
      </c>
      <c r="CR51" s="179">
        <f>IF(CR$7&lt;&gt;"",SUMIFS('Bank-1S'!$AE:$AE,'Bank-1S'!$J:$J,"&gt;="&amp;CR$7,'Bank-1S'!$J:$J,"&lt;="&amp;CR$8,'Bank-1S'!$AF:$AF,$O51,'Bank-1S'!$X:$X,$F51,'Bank-1S'!$Y:$Y,$G51),SUMIFS('Bank-1S'!$AE:$AE,'Bank-1S'!$J:$J,CR$8,'Bank-1S'!$AF:$AF,$O51,'Bank-1S'!$X:$X,$F51,'Bank-1S'!$Y:$Y,$G51))</f>
        <v>0</v>
      </c>
      <c r="CS51" s="179">
        <f>IF(CS$7&lt;&gt;"",SUMIFS('Bank-1S'!$AE:$AE,'Bank-1S'!$J:$J,"&gt;="&amp;CS$7,'Bank-1S'!$J:$J,"&lt;="&amp;CS$8,'Bank-1S'!$AF:$AF,$O51,'Bank-1S'!$X:$X,$F51,'Bank-1S'!$Y:$Y,$G51),SUMIFS('Bank-1S'!$AE:$AE,'Bank-1S'!$J:$J,CS$8,'Bank-1S'!$AF:$AF,$O51,'Bank-1S'!$X:$X,$F51,'Bank-1S'!$Y:$Y,$G51))</f>
        <v>0</v>
      </c>
      <c r="CT51" s="179">
        <f>IF(CT$7&lt;&gt;"",SUMIFS('Bank-1S'!$AE:$AE,'Bank-1S'!$J:$J,"&gt;="&amp;CT$7,'Bank-1S'!$J:$J,"&lt;="&amp;CT$8,'Bank-1S'!$AF:$AF,$O51,'Bank-1S'!$X:$X,$F51,'Bank-1S'!$Y:$Y,$G51),SUMIFS('Bank-1S'!$AE:$AE,'Bank-1S'!$J:$J,CT$8,'Bank-1S'!$AF:$AF,$O51,'Bank-1S'!$X:$X,$F51,'Bank-1S'!$Y:$Y,$G51))</f>
        <v>0</v>
      </c>
      <c r="CU51" s="180">
        <f>IF(CU$7&lt;&gt;"",SUMIFS('Bank-1S'!$AE:$AE,'Bank-1S'!$J:$J,"&gt;="&amp;CU$7,'Bank-1S'!$J:$J,"&lt;="&amp;CU$8,'Bank-1S'!$AF:$AF,$O51,'Bank-1S'!$X:$X,$F51,'Bank-1S'!$Y:$Y,$G51),SUMIFS('Bank-1S'!$AE:$AE,'Bank-1S'!$J:$J,CU$8,'Bank-1S'!$AF:$AF,$O51,'Bank-1S'!$X:$X,$F51,'Bank-1S'!$Y:$Y,$G51))</f>
        <v>0</v>
      </c>
    </row>
    <row r="52" spans="1:99" s="28" customFormat="1" ht="10.199999999999999" x14ac:dyDescent="0.2">
      <c r="A52" s="87"/>
      <c r="B52" s="87"/>
      <c r="C52" s="87"/>
      <c r="D52" s="87"/>
      <c r="E52" s="198">
        <v>1</v>
      </c>
      <c r="F52" s="101" t="str">
        <f>lists!$Z$30</f>
        <v>Оплаты складских и погрузочных работ</v>
      </c>
      <c r="G52" s="87"/>
      <c r="H52" s="87"/>
      <c r="I52" s="87"/>
      <c r="J52" s="87"/>
      <c r="K52" s="87"/>
      <c r="L52" s="87"/>
      <c r="M52" s="87"/>
      <c r="N52" s="86"/>
      <c r="O52" s="87" t="str">
        <f t="shared" si="22"/>
        <v>RUR</v>
      </c>
      <c r="P52" s="88"/>
      <c r="Q52" s="87"/>
      <c r="R52" s="260">
        <f t="shared" si="24"/>
        <v>0</v>
      </c>
      <c r="S52" s="87"/>
      <c r="T52" s="136"/>
      <c r="U52" s="137">
        <f t="shared" si="26"/>
        <v>0</v>
      </c>
      <c r="V52" s="138"/>
      <c r="W52" s="168"/>
      <c r="X52" s="169">
        <f>IF(X$7&lt;&gt;"",SUMIFS('Bank-1S'!$AE:$AE,'Bank-1S'!$J:$J,"&gt;="&amp;X$7,'Bank-1S'!$J:$J,"&lt;="&amp;X$8,'Bank-1S'!$AF:$AF,$O52,'Bank-1S'!$X:$X,$F52),SUMIFS('Bank-1S'!$AE:$AE,'Bank-1S'!$J:$J,X$8,'Bank-1S'!$AF:$AF,$O52,'Bank-1S'!$X:$X,$F52))</f>
        <v>0</v>
      </c>
      <c r="Y52" s="99">
        <f>IF(Y$7&lt;&gt;"",SUMIFS('Bank-1S'!$AE:$AE,'Bank-1S'!$J:$J,"&gt;="&amp;Y$7,'Bank-1S'!$J:$J,"&lt;="&amp;Y$8,'Bank-1S'!$AF:$AF,$O52,'Bank-1S'!$X:$X,$F52),SUMIFS('Bank-1S'!$AE:$AE,'Bank-1S'!$J:$J,Y$8,'Bank-1S'!$AF:$AF,$O52,'Bank-1S'!$X:$X,$F52))</f>
        <v>0</v>
      </c>
      <c r="Z52" s="99">
        <f>IF(Z$7&lt;&gt;"",SUMIFS('Bank-1S'!$AE:$AE,'Bank-1S'!$J:$J,"&gt;="&amp;Z$7,'Bank-1S'!$J:$J,"&lt;="&amp;Z$8,'Bank-1S'!$AF:$AF,$O52,'Bank-1S'!$X:$X,$F52),SUMIFS('Bank-1S'!$AE:$AE,'Bank-1S'!$J:$J,Z$8,'Bank-1S'!$AF:$AF,$O52,'Bank-1S'!$X:$X,$F52))</f>
        <v>0</v>
      </c>
      <c r="AA52" s="99">
        <f>IF(AA$7&lt;&gt;"",SUMIFS('Bank-1S'!$AE:$AE,'Bank-1S'!$J:$J,"&gt;="&amp;AA$7,'Bank-1S'!$J:$J,"&lt;="&amp;AA$8,'Bank-1S'!$AF:$AF,$O52,'Bank-1S'!$X:$X,$F52),SUMIFS('Bank-1S'!$AE:$AE,'Bank-1S'!$J:$J,AA$8,'Bank-1S'!$AF:$AF,$O52,'Bank-1S'!$X:$X,$F52))</f>
        <v>0</v>
      </c>
      <c r="AB52" s="99">
        <f>IF(AB$7&lt;&gt;"",SUMIFS('Bank-1S'!$AE:$AE,'Bank-1S'!$J:$J,"&gt;="&amp;AB$7,'Bank-1S'!$J:$J,"&lt;="&amp;AB$8,'Bank-1S'!$AF:$AF,$O52,'Bank-1S'!$X:$X,$F52),SUMIFS('Bank-1S'!$AE:$AE,'Bank-1S'!$J:$J,AB$8,'Bank-1S'!$AF:$AF,$O52,'Bank-1S'!$X:$X,$F52))</f>
        <v>0</v>
      </c>
      <c r="AC52" s="99">
        <f>IF(AC$7&lt;&gt;"",SUMIFS('Bank-1S'!$AE:$AE,'Bank-1S'!$J:$J,"&gt;="&amp;AC$7,'Bank-1S'!$J:$J,"&lt;="&amp;AC$8,'Bank-1S'!$AF:$AF,$O52,'Bank-1S'!$X:$X,$F52),SUMIFS('Bank-1S'!$AE:$AE,'Bank-1S'!$J:$J,AC$8,'Bank-1S'!$AF:$AF,$O52,'Bank-1S'!$X:$X,$F52))</f>
        <v>0</v>
      </c>
      <c r="AD52" s="99">
        <f>IF(AD$7&lt;&gt;"",SUMIFS('Bank-1S'!$AE:$AE,'Bank-1S'!$J:$J,"&gt;="&amp;AD$7,'Bank-1S'!$J:$J,"&lt;="&amp;AD$8,'Bank-1S'!$AF:$AF,$O52,'Bank-1S'!$X:$X,$F52),SUMIFS('Bank-1S'!$AE:$AE,'Bank-1S'!$J:$J,AD$8,'Bank-1S'!$AF:$AF,$O52,'Bank-1S'!$X:$X,$F52))</f>
        <v>0</v>
      </c>
      <c r="AE52" s="99">
        <f>IF(AE$7&lt;&gt;"",SUMIFS('Bank-1S'!$AE:$AE,'Bank-1S'!$J:$J,"&gt;="&amp;AE$7,'Bank-1S'!$J:$J,"&lt;="&amp;AE$8,'Bank-1S'!$AF:$AF,$O52,'Bank-1S'!$X:$X,$F52),SUMIFS('Bank-1S'!$AE:$AE,'Bank-1S'!$J:$J,AE$8,'Bank-1S'!$AF:$AF,$O52,'Bank-1S'!$X:$X,$F52))</f>
        <v>0</v>
      </c>
      <c r="AF52" s="99">
        <f>IF(AF$7&lt;&gt;"",SUMIFS('Bank-1S'!$AE:$AE,'Bank-1S'!$J:$J,"&gt;="&amp;AF$7,'Bank-1S'!$J:$J,"&lt;="&amp;AF$8,'Bank-1S'!$AF:$AF,$O52,'Bank-1S'!$X:$X,$F52),SUMIFS('Bank-1S'!$AE:$AE,'Bank-1S'!$J:$J,AF$8,'Bank-1S'!$AF:$AF,$O52,'Bank-1S'!$X:$X,$F52))</f>
        <v>0</v>
      </c>
      <c r="AG52" s="99">
        <f>IF(AG$7&lt;&gt;"",SUMIFS('Bank-1S'!$AE:$AE,'Bank-1S'!$J:$J,"&gt;="&amp;AG$7,'Bank-1S'!$J:$J,"&lt;="&amp;AG$8,'Bank-1S'!$AF:$AF,$O52,'Bank-1S'!$X:$X,$F52),SUMIFS('Bank-1S'!$AE:$AE,'Bank-1S'!$J:$J,AG$8,'Bank-1S'!$AF:$AF,$O52,'Bank-1S'!$X:$X,$F52))</f>
        <v>0</v>
      </c>
      <c r="AH52" s="99">
        <f>IF(AH$7&lt;&gt;"",SUMIFS('Bank-1S'!$AE:$AE,'Bank-1S'!$J:$J,"&gt;="&amp;AH$7,'Bank-1S'!$J:$J,"&lt;="&amp;AH$8,'Bank-1S'!$AF:$AF,$O52,'Bank-1S'!$X:$X,$F52),SUMIFS('Bank-1S'!$AE:$AE,'Bank-1S'!$J:$J,AH$8,'Bank-1S'!$AF:$AF,$O52,'Bank-1S'!$X:$X,$F52))</f>
        <v>0</v>
      </c>
      <c r="AI52" s="99">
        <f>IF(AI$7&lt;&gt;"",SUMIFS('Bank-1S'!$AE:$AE,'Bank-1S'!$J:$J,"&gt;="&amp;AI$7,'Bank-1S'!$J:$J,"&lt;="&amp;AI$8,'Bank-1S'!$AF:$AF,$O52,'Bank-1S'!$X:$X,$F52),SUMIFS('Bank-1S'!$AE:$AE,'Bank-1S'!$J:$J,AI$8,'Bank-1S'!$AF:$AF,$O52,'Bank-1S'!$X:$X,$F52))</f>
        <v>0</v>
      </c>
      <c r="AJ52" s="99">
        <f>IF(AJ$7&lt;&gt;"",SUMIFS('Bank-1S'!$AE:$AE,'Bank-1S'!$J:$J,"&gt;="&amp;AJ$7,'Bank-1S'!$J:$J,"&lt;="&amp;AJ$8,'Bank-1S'!$AF:$AF,$O52,'Bank-1S'!$X:$X,$F52),SUMIFS('Bank-1S'!$AE:$AE,'Bank-1S'!$J:$J,AJ$8,'Bank-1S'!$AF:$AF,$O52,'Bank-1S'!$X:$X,$F52))</f>
        <v>0</v>
      </c>
      <c r="AK52" s="99">
        <f>IF(AK$7&lt;&gt;"",SUMIFS('Bank-1S'!$AE:$AE,'Bank-1S'!$J:$J,"&gt;="&amp;AK$7,'Bank-1S'!$J:$J,"&lt;="&amp;AK$8,'Bank-1S'!$AF:$AF,$O52,'Bank-1S'!$X:$X,$F52),SUMIFS('Bank-1S'!$AE:$AE,'Bank-1S'!$J:$J,AK$8,'Bank-1S'!$AF:$AF,$O52,'Bank-1S'!$X:$X,$F52))</f>
        <v>0</v>
      </c>
      <c r="AL52" s="99">
        <f>IF(AL$7&lt;&gt;"",SUMIFS('Bank-1S'!$AE:$AE,'Bank-1S'!$J:$J,"&gt;="&amp;AL$7,'Bank-1S'!$J:$J,"&lt;="&amp;AL$8,'Bank-1S'!$AF:$AF,$O52,'Bank-1S'!$X:$X,$F52),SUMIFS('Bank-1S'!$AE:$AE,'Bank-1S'!$J:$J,AL$8,'Bank-1S'!$AF:$AF,$O52,'Bank-1S'!$X:$X,$F52))</f>
        <v>0</v>
      </c>
      <c r="AM52" s="99">
        <f>IF(AM$7&lt;&gt;"",SUMIFS('Bank-1S'!$AE:$AE,'Bank-1S'!$J:$J,"&gt;="&amp;AM$7,'Bank-1S'!$J:$J,"&lt;="&amp;AM$8,'Bank-1S'!$AF:$AF,$O52,'Bank-1S'!$X:$X,$F52),SUMIFS('Bank-1S'!$AE:$AE,'Bank-1S'!$J:$J,AM$8,'Bank-1S'!$AF:$AF,$O52,'Bank-1S'!$X:$X,$F52))</f>
        <v>0</v>
      </c>
      <c r="AN52" s="99">
        <f>IF(AN$7&lt;&gt;"",SUMIFS('Bank-1S'!$AE:$AE,'Bank-1S'!$J:$J,"&gt;="&amp;AN$7,'Bank-1S'!$J:$J,"&lt;="&amp;AN$8,'Bank-1S'!$AF:$AF,$O52,'Bank-1S'!$X:$X,$F52),SUMIFS('Bank-1S'!$AE:$AE,'Bank-1S'!$J:$J,AN$8,'Bank-1S'!$AF:$AF,$O52,'Bank-1S'!$X:$X,$F52))</f>
        <v>0</v>
      </c>
      <c r="AO52" s="99">
        <f>IF(AO$7&lt;&gt;"",SUMIFS('Bank-1S'!$AE:$AE,'Bank-1S'!$J:$J,"&gt;="&amp;AO$7,'Bank-1S'!$J:$J,"&lt;="&amp;AO$8,'Bank-1S'!$AF:$AF,$O52,'Bank-1S'!$X:$X,$F52),SUMIFS('Bank-1S'!$AE:$AE,'Bank-1S'!$J:$J,AO$8,'Bank-1S'!$AF:$AF,$O52,'Bank-1S'!$X:$X,$F52))</f>
        <v>0</v>
      </c>
      <c r="AP52" s="99">
        <f>IF(AP$7&lt;&gt;"",SUMIFS('Bank-1S'!$AE:$AE,'Bank-1S'!$J:$J,"&gt;="&amp;AP$7,'Bank-1S'!$J:$J,"&lt;="&amp;AP$8,'Bank-1S'!$AF:$AF,$O52,'Bank-1S'!$X:$X,$F52),SUMIFS('Bank-1S'!$AE:$AE,'Bank-1S'!$J:$J,AP$8,'Bank-1S'!$AF:$AF,$O52,'Bank-1S'!$X:$X,$F52))</f>
        <v>0</v>
      </c>
      <c r="AQ52" s="99">
        <f>IF(AQ$7&lt;&gt;"",SUMIFS('Bank-1S'!$AE:$AE,'Bank-1S'!$J:$J,"&gt;="&amp;AQ$7,'Bank-1S'!$J:$J,"&lt;="&amp;AQ$8,'Bank-1S'!$AF:$AF,$O52,'Bank-1S'!$X:$X,$F52),SUMIFS('Bank-1S'!$AE:$AE,'Bank-1S'!$J:$J,AQ$8,'Bank-1S'!$AF:$AF,$O52,'Bank-1S'!$X:$X,$F52))</f>
        <v>0</v>
      </c>
      <c r="AR52" s="99">
        <f>IF(AR$7&lt;&gt;"",SUMIFS('Bank-1S'!$AE:$AE,'Bank-1S'!$J:$J,"&gt;="&amp;AR$7,'Bank-1S'!$J:$J,"&lt;="&amp;AR$8,'Bank-1S'!$AF:$AF,$O52,'Bank-1S'!$X:$X,$F52),SUMIFS('Bank-1S'!$AE:$AE,'Bank-1S'!$J:$J,AR$8,'Bank-1S'!$AF:$AF,$O52,'Bank-1S'!$X:$X,$F52))</f>
        <v>0</v>
      </c>
      <c r="AS52" s="99">
        <f>IF(AS$7&lt;&gt;"",SUMIFS('Bank-1S'!$AE:$AE,'Bank-1S'!$J:$J,"&gt;="&amp;AS$7,'Bank-1S'!$J:$J,"&lt;="&amp;AS$8,'Bank-1S'!$AF:$AF,$O52,'Bank-1S'!$X:$X,$F52),SUMIFS('Bank-1S'!$AE:$AE,'Bank-1S'!$J:$J,AS$8,'Bank-1S'!$AF:$AF,$O52,'Bank-1S'!$X:$X,$F52))</f>
        <v>0</v>
      </c>
      <c r="AT52" s="99">
        <f>IF(AT$7&lt;&gt;"",SUMIFS('Bank-1S'!$AE:$AE,'Bank-1S'!$J:$J,"&gt;="&amp;AT$7,'Bank-1S'!$J:$J,"&lt;="&amp;AT$8,'Bank-1S'!$AF:$AF,$O52,'Bank-1S'!$X:$X,$F52),SUMIFS('Bank-1S'!$AE:$AE,'Bank-1S'!$J:$J,AT$8,'Bank-1S'!$AF:$AF,$O52,'Bank-1S'!$X:$X,$F52))</f>
        <v>0</v>
      </c>
      <c r="AU52" s="99">
        <f>IF(AU$7&lt;&gt;"",SUMIFS('Bank-1S'!$AE:$AE,'Bank-1S'!$J:$J,"&gt;="&amp;AU$7,'Bank-1S'!$J:$J,"&lt;="&amp;AU$8,'Bank-1S'!$AF:$AF,$O52,'Bank-1S'!$X:$X,$F52),SUMIFS('Bank-1S'!$AE:$AE,'Bank-1S'!$J:$J,AU$8,'Bank-1S'!$AF:$AF,$O52,'Bank-1S'!$X:$X,$F52))</f>
        <v>0</v>
      </c>
      <c r="AV52" s="99">
        <f>IF(AV$7&lt;&gt;"",SUMIFS('Bank-1S'!$AE:$AE,'Bank-1S'!$J:$J,"&gt;="&amp;AV$7,'Bank-1S'!$J:$J,"&lt;="&amp;AV$8,'Bank-1S'!$AF:$AF,$O52,'Bank-1S'!$X:$X,$F52),SUMIFS('Bank-1S'!$AE:$AE,'Bank-1S'!$J:$J,AV$8,'Bank-1S'!$AF:$AF,$O52,'Bank-1S'!$X:$X,$F52))</f>
        <v>0</v>
      </c>
      <c r="AW52" s="99">
        <f>IF(AW$7&lt;&gt;"",SUMIFS('Bank-1S'!$AE:$AE,'Bank-1S'!$J:$J,"&gt;="&amp;AW$7,'Bank-1S'!$J:$J,"&lt;="&amp;AW$8,'Bank-1S'!$AF:$AF,$O52,'Bank-1S'!$X:$X,$F52),SUMIFS('Bank-1S'!$AE:$AE,'Bank-1S'!$J:$J,AW$8,'Bank-1S'!$AF:$AF,$O52,'Bank-1S'!$X:$X,$F52))</f>
        <v>0</v>
      </c>
      <c r="AX52" s="99">
        <f>IF(AX$7&lt;&gt;"",SUMIFS('Bank-1S'!$AE:$AE,'Bank-1S'!$J:$J,"&gt;="&amp;AX$7,'Bank-1S'!$J:$J,"&lt;="&amp;AX$8,'Bank-1S'!$AF:$AF,$O52,'Bank-1S'!$X:$X,$F52),SUMIFS('Bank-1S'!$AE:$AE,'Bank-1S'!$J:$J,AX$8,'Bank-1S'!$AF:$AF,$O52,'Bank-1S'!$X:$X,$F52))</f>
        <v>0</v>
      </c>
      <c r="AY52" s="99">
        <f>IF(AY$7&lt;&gt;"",SUMIFS('Bank-1S'!$AE:$AE,'Bank-1S'!$J:$J,"&gt;="&amp;AY$7,'Bank-1S'!$J:$J,"&lt;="&amp;AY$8,'Bank-1S'!$AF:$AF,$O52,'Bank-1S'!$X:$X,$F52),SUMIFS('Bank-1S'!$AE:$AE,'Bank-1S'!$J:$J,AY$8,'Bank-1S'!$AF:$AF,$O52,'Bank-1S'!$X:$X,$F52))</f>
        <v>0</v>
      </c>
      <c r="AZ52" s="99">
        <f>IF(AZ$7&lt;&gt;"",SUMIFS('Bank-1S'!$AE:$AE,'Bank-1S'!$J:$J,"&gt;="&amp;AZ$7,'Bank-1S'!$J:$J,"&lt;="&amp;AZ$8,'Bank-1S'!$AF:$AF,$O52,'Bank-1S'!$X:$X,$F52),SUMIFS('Bank-1S'!$AE:$AE,'Bank-1S'!$J:$J,AZ$8,'Bank-1S'!$AF:$AF,$O52,'Bank-1S'!$X:$X,$F52))</f>
        <v>0</v>
      </c>
      <c r="BA52" s="99">
        <f>IF(BA$7&lt;&gt;"",SUMIFS('Bank-1S'!$AE:$AE,'Bank-1S'!$J:$J,"&gt;="&amp;BA$7,'Bank-1S'!$J:$J,"&lt;="&amp;BA$8,'Bank-1S'!$AF:$AF,$O52,'Bank-1S'!$X:$X,$F52),SUMIFS('Bank-1S'!$AE:$AE,'Bank-1S'!$J:$J,BA$8,'Bank-1S'!$AF:$AF,$O52,'Bank-1S'!$X:$X,$F52))</f>
        <v>0</v>
      </c>
      <c r="BB52" s="99">
        <f>IF(BB$7&lt;&gt;"",SUMIFS('Bank-1S'!$AE:$AE,'Bank-1S'!$J:$J,"&gt;="&amp;BB$7,'Bank-1S'!$J:$J,"&lt;="&amp;BB$8,'Bank-1S'!$AF:$AF,$O52,'Bank-1S'!$X:$X,$F52),SUMIFS('Bank-1S'!$AE:$AE,'Bank-1S'!$J:$J,BB$8,'Bank-1S'!$AF:$AF,$O52,'Bank-1S'!$X:$X,$F52))</f>
        <v>0</v>
      </c>
      <c r="BC52" s="99">
        <f>IF(BC$7&lt;&gt;"",SUMIFS('Bank-1S'!$AE:$AE,'Bank-1S'!$J:$J,"&gt;="&amp;BC$7,'Bank-1S'!$J:$J,"&lt;="&amp;BC$8,'Bank-1S'!$AF:$AF,$O52,'Bank-1S'!$X:$X,$F52),SUMIFS('Bank-1S'!$AE:$AE,'Bank-1S'!$J:$J,BC$8,'Bank-1S'!$AF:$AF,$O52,'Bank-1S'!$X:$X,$F52))</f>
        <v>0</v>
      </c>
      <c r="BD52" s="99">
        <f>IF(BD$7&lt;&gt;"",SUMIFS('Bank-1S'!$AE:$AE,'Bank-1S'!$J:$J,"&gt;="&amp;BD$7,'Bank-1S'!$J:$J,"&lt;="&amp;BD$8,'Bank-1S'!$AF:$AF,$O52,'Bank-1S'!$X:$X,$F52),SUMIFS('Bank-1S'!$AE:$AE,'Bank-1S'!$J:$J,BD$8,'Bank-1S'!$AF:$AF,$O52,'Bank-1S'!$X:$X,$F52))</f>
        <v>0</v>
      </c>
      <c r="BE52" s="99">
        <f>IF(BE$7&lt;&gt;"",SUMIFS('Bank-1S'!$AE:$AE,'Bank-1S'!$J:$J,"&gt;="&amp;BE$7,'Bank-1S'!$J:$J,"&lt;="&amp;BE$8,'Bank-1S'!$AF:$AF,$O52,'Bank-1S'!$X:$X,$F52),SUMIFS('Bank-1S'!$AE:$AE,'Bank-1S'!$J:$J,BE$8,'Bank-1S'!$AF:$AF,$O52,'Bank-1S'!$X:$X,$F52))</f>
        <v>0</v>
      </c>
      <c r="BF52" s="99">
        <f>IF(BF$7&lt;&gt;"",SUMIFS('Bank-1S'!$AE:$AE,'Bank-1S'!$J:$J,"&gt;="&amp;BF$7,'Bank-1S'!$J:$J,"&lt;="&amp;BF$8,'Bank-1S'!$AF:$AF,$O52,'Bank-1S'!$X:$X,$F52),SUMIFS('Bank-1S'!$AE:$AE,'Bank-1S'!$J:$J,BF$8,'Bank-1S'!$AF:$AF,$O52,'Bank-1S'!$X:$X,$F52))</f>
        <v>0</v>
      </c>
      <c r="BG52" s="99">
        <f>IF(BG$7&lt;&gt;"",SUMIFS('Bank-1S'!$AE:$AE,'Bank-1S'!$J:$J,"&gt;="&amp;BG$7,'Bank-1S'!$J:$J,"&lt;="&amp;BG$8,'Bank-1S'!$AF:$AF,$O52,'Bank-1S'!$X:$X,$F52),SUMIFS('Bank-1S'!$AE:$AE,'Bank-1S'!$J:$J,BG$8,'Bank-1S'!$AF:$AF,$O52,'Bank-1S'!$X:$X,$F52))</f>
        <v>0</v>
      </c>
      <c r="BH52" s="99">
        <f>IF(BH$7&lt;&gt;"",SUMIFS('Bank-1S'!$AE:$AE,'Bank-1S'!$J:$J,"&gt;="&amp;BH$7,'Bank-1S'!$J:$J,"&lt;="&amp;BH$8,'Bank-1S'!$AF:$AF,$O52,'Bank-1S'!$X:$X,$F52),SUMIFS('Bank-1S'!$AE:$AE,'Bank-1S'!$J:$J,BH$8,'Bank-1S'!$AF:$AF,$O52,'Bank-1S'!$X:$X,$F52))</f>
        <v>0</v>
      </c>
      <c r="BI52" s="99">
        <f>IF(BI$7&lt;&gt;"",SUMIFS('Bank-1S'!$AE:$AE,'Bank-1S'!$J:$J,"&gt;="&amp;BI$7,'Bank-1S'!$J:$J,"&lt;="&amp;BI$8,'Bank-1S'!$AF:$AF,$O52,'Bank-1S'!$X:$X,$F52),SUMIFS('Bank-1S'!$AE:$AE,'Bank-1S'!$J:$J,BI$8,'Bank-1S'!$AF:$AF,$O52,'Bank-1S'!$X:$X,$F52))</f>
        <v>0</v>
      </c>
      <c r="BJ52" s="99">
        <f>IF(BJ$7&lt;&gt;"",SUMIFS('Bank-1S'!$AE:$AE,'Bank-1S'!$J:$J,"&gt;="&amp;BJ$7,'Bank-1S'!$J:$J,"&lt;="&amp;BJ$8,'Bank-1S'!$AF:$AF,$O52,'Bank-1S'!$X:$X,$F52),SUMIFS('Bank-1S'!$AE:$AE,'Bank-1S'!$J:$J,BJ$8,'Bank-1S'!$AF:$AF,$O52,'Bank-1S'!$X:$X,$F52))</f>
        <v>0</v>
      </c>
      <c r="BK52" s="99">
        <f>IF(BK$7&lt;&gt;"",SUMIFS('Bank-1S'!$AE:$AE,'Bank-1S'!$J:$J,"&gt;="&amp;BK$7,'Bank-1S'!$J:$J,"&lt;="&amp;BK$8,'Bank-1S'!$AF:$AF,$O52,'Bank-1S'!$X:$X,$F52),SUMIFS('Bank-1S'!$AE:$AE,'Bank-1S'!$J:$J,BK$8,'Bank-1S'!$AF:$AF,$O52,'Bank-1S'!$X:$X,$F52))</f>
        <v>0</v>
      </c>
      <c r="BL52" s="99">
        <f>IF(BL$7&lt;&gt;"",SUMIFS('Bank-1S'!$AE:$AE,'Bank-1S'!$J:$J,"&gt;="&amp;BL$7,'Bank-1S'!$J:$J,"&lt;="&amp;BL$8,'Bank-1S'!$AF:$AF,$O52,'Bank-1S'!$X:$X,$F52),SUMIFS('Bank-1S'!$AE:$AE,'Bank-1S'!$J:$J,BL$8,'Bank-1S'!$AF:$AF,$O52,'Bank-1S'!$X:$X,$F52))</f>
        <v>0</v>
      </c>
      <c r="BM52" s="99">
        <f>IF(BM$7&lt;&gt;"",SUMIFS('Bank-1S'!$AE:$AE,'Bank-1S'!$J:$J,"&gt;="&amp;BM$7,'Bank-1S'!$J:$J,"&lt;="&amp;BM$8,'Bank-1S'!$AF:$AF,$O52,'Bank-1S'!$X:$X,$F52),SUMIFS('Bank-1S'!$AE:$AE,'Bank-1S'!$J:$J,BM$8,'Bank-1S'!$AF:$AF,$O52,'Bank-1S'!$X:$X,$F52))</f>
        <v>0</v>
      </c>
      <c r="BN52" s="99">
        <f>IF(BN$7&lt;&gt;"",SUMIFS('Bank-1S'!$AE:$AE,'Bank-1S'!$J:$J,"&gt;="&amp;BN$7,'Bank-1S'!$J:$J,"&lt;="&amp;BN$8,'Bank-1S'!$AF:$AF,$O52,'Bank-1S'!$X:$X,$F52),SUMIFS('Bank-1S'!$AE:$AE,'Bank-1S'!$J:$J,BN$8,'Bank-1S'!$AF:$AF,$O52,'Bank-1S'!$X:$X,$F52))</f>
        <v>0</v>
      </c>
      <c r="BO52" s="99">
        <f>IF(BO$7&lt;&gt;"",SUMIFS('Bank-1S'!$AE:$AE,'Bank-1S'!$J:$J,"&gt;="&amp;BO$7,'Bank-1S'!$J:$J,"&lt;="&amp;BO$8,'Bank-1S'!$AF:$AF,$O52,'Bank-1S'!$X:$X,$F52),SUMIFS('Bank-1S'!$AE:$AE,'Bank-1S'!$J:$J,BO$8,'Bank-1S'!$AF:$AF,$O52,'Bank-1S'!$X:$X,$F52))</f>
        <v>0</v>
      </c>
      <c r="BP52" s="99">
        <f>IF(BP$7&lt;&gt;"",SUMIFS('Bank-1S'!$AE:$AE,'Bank-1S'!$J:$J,"&gt;="&amp;BP$7,'Bank-1S'!$J:$J,"&lt;="&amp;BP$8,'Bank-1S'!$AF:$AF,$O52,'Bank-1S'!$X:$X,$F52),SUMIFS('Bank-1S'!$AE:$AE,'Bank-1S'!$J:$J,BP$8,'Bank-1S'!$AF:$AF,$O52,'Bank-1S'!$X:$X,$F52))</f>
        <v>0</v>
      </c>
      <c r="BQ52" s="99">
        <f>IF(BQ$7&lt;&gt;"",SUMIFS('Bank-1S'!$AE:$AE,'Bank-1S'!$J:$J,"&gt;="&amp;BQ$7,'Bank-1S'!$J:$J,"&lt;="&amp;BQ$8,'Bank-1S'!$AF:$AF,$O52,'Bank-1S'!$X:$X,$F52),SUMIFS('Bank-1S'!$AE:$AE,'Bank-1S'!$J:$J,BQ$8,'Bank-1S'!$AF:$AF,$O52,'Bank-1S'!$X:$X,$F52))</f>
        <v>0</v>
      </c>
      <c r="BR52" s="99">
        <f>IF(BR$7&lt;&gt;"",SUMIFS('Bank-1S'!$AE:$AE,'Bank-1S'!$J:$J,"&gt;="&amp;BR$7,'Bank-1S'!$J:$J,"&lt;="&amp;BR$8,'Bank-1S'!$AF:$AF,$O52,'Bank-1S'!$X:$X,$F52),SUMIFS('Bank-1S'!$AE:$AE,'Bank-1S'!$J:$J,BR$8,'Bank-1S'!$AF:$AF,$O52,'Bank-1S'!$X:$X,$F52))</f>
        <v>0</v>
      </c>
      <c r="BS52" s="99">
        <f>IF(BS$7&lt;&gt;"",SUMIFS('Bank-1S'!$AE:$AE,'Bank-1S'!$J:$J,"&gt;="&amp;BS$7,'Bank-1S'!$J:$J,"&lt;="&amp;BS$8,'Bank-1S'!$AF:$AF,$O52,'Bank-1S'!$X:$X,$F52),SUMIFS('Bank-1S'!$AE:$AE,'Bank-1S'!$J:$J,BS$8,'Bank-1S'!$AF:$AF,$O52,'Bank-1S'!$X:$X,$F52))</f>
        <v>0</v>
      </c>
      <c r="BT52" s="99">
        <f>IF(BT$7&lt;&gt;"",SUMIFS('Bank-1S'!$AE:$AE,'Bank-1S'!$J:$J,"&gt;="&amp;BT$7,'Bank-1S'!$J:$J,"&lt;="&amp;BT$8,'Bank-1S'!$AF:$AF,$O52,'Bank-1S'!$X:$X,$F52),SUMIFS('Bank-1S'!$AE:$AE,'Bank-1S'!$J:$J,BT$8,'Bank-1S'!$AF:$AF,$O52,'Bank-1S'!$X:$X,$F52))</f>
        <v>0</v>
      </c>
      <c r="BU52" s="99">
        <f>IF(BU$7&lt;&gt;"",SUMIFS('Bank-1S'!$AE:$AE,'Bank-1S'!$J:$J,"&gt;="&amp;BU$7,'Bank-1S'!$J:$J,"&lt;="&amp;BU$8,'Bank-1S'!$AF:$AF,$O52,'Bank-1S'!$X:$X,$F52),SUMIFS('Bank-1S'!$AE:$AE,'Bank-1S'!$J:$J,BU$8,'Bank-1S'!$AF:$AF,$O52,'Bank-1S'!$X:$X,$F52))</f>
        <v>0</v>
      </c>
      <c r="BV52" s="99">
        <f>IF(BV$7&lt;&gt;"",SUMIFS('Bank-1S'!$AE:$AE,'Bank-1S'!$J:$J,"&gt;="&amp;BV$7,'Bank-1S'!$J:$J,"&lt;="&amp;BV$8,'Bank-1S'!$AF:$AF,$O52,'Bank-1S'!$X:$X,$F52),SUMIFS('Bank-1S'!$AE:$AE,'Bank-1S'!$J:$J,BV$8,'Bank-1S'!$AF:$AF,$O52,'Bank-1S'!$X:$X,$F52))</f>
        <v>0</v>
      </c>
      <c r="BW52" s="99">
        <f>IF(BW$7&lt;&gt;"",SUMIFS('Bank-1S'!$AE:$AE,'Bank-1S'!$J:$J,"&gt;="&amp;BW$7,'Bank-1S'!$J:$J,"&lt;="&amp;BW$8,'Bank-1S'!$AF:$AF,$O52,'Bank-1S'!$X:$X,$F52),SUMIFS('Bank-1S'!$AE:$AE,'Bank-1S'!$J:$J,BW$8,'Bank-1S'!$AF:$AF,$O52,'Bank-1S'!$X:$X,$F52))</f>
        <v>0</v>
      </c>
      <c r="BX52" s="99">
        <f>IF(BX$7&lt;&gt;"",SUMIFS('Bank-1S'!$AE:$AE,'Bank-1S'!$J:$J,"&gt;="&amp;BX$7,'Bank-1S'!$J:$J,"&lt;="&amp;BX$8,'Bank-1S'!$AF:$AF,$O52,'Bank-1S'!$X:$X,$F52),SUMIFS('Bank-1S'!$AE:$AE,'Bank-1S'!$J:$J,BX$8,'Bank-1S'!$AF:$AF,$O52,'Bank-1S'!$X:$X,$F52))</f>
        <v>0</v>
      </c>
      <c r="BY52" s="99">
        <f>IF(BY$7&lt;&gt;"",SUMIFS('Bank-1S'!$AE:$AE,'Bank-1S'!$J:$J,"&gt;="&amp;BY$7,'Bank-1S'!$J:$J,"&lt;="&amp;BY$8,'Bank-1S'!$AF:$AF,$O52,'Bank-1S'!$X:$X,$F52),SUMIFS('Bank-1S'!$AE:$AE,'Bank-1S'!$J:$J,BY$8,'Bank-1S'!$AF:$AF,$O52,'Bank-1S'!$X:$X,$F52))</f>
        <v>0</v>
      </c>
      <c r="BZ52" s="99">
        <f>IF(BZ$7&lt;&gt;"",SUMIFS('Bank-1S'!$AE:$AE,'Bank-1S'!$J:$J,"&gt;="&amp;BZ$7,'Bank-1S'!$J:$J,"&lt;="&amp;BZ$8,'Bank-1S'!$AF:$AF,$O52,'Bank-1S'!$X:$X,$F52),SUMIFS('Bank-1S'!$AE:$AE,'Bank-1S'!$J:$J,BZ$8,'Bank-1S'!$AF:$AF,$O52,'Bank-1S'!$X:$X,$F52))</f>
        <v>0</v>
      </c>
      <c r="CA52" s="99">
        <f>IF(CA$7&lt;&gt;"",SUMIFS('Bank-1S'!$AE:$AE,'Bank-1S'!$J:$J,"&gt;="&amp;CA$7,'Bank-1S'!$J:$J,"&lt;="&amp;CA$8,'Bank-1S'!$AF:$AF,$O52,'Bank-1S'!$X:$X,$F52),SUMIFS('Bank-1S'!$AE:$AE,'Bank-1S'!$J:$J,CA$8,'Bank-1S'!$AF:$AF,$O52,'Bank-1S'!$X:$X,$F52))</f>
        <v>0</v>
      </c>
      <c r="CB52" s="99">
        <f>IF(CB$7&lt;&gt;"",SUMIFS('Bank-1S'!$AE:$AE,'Bank-1S'!$J:$J,"&gt;="&amp;CB$7,'Bank-1S'!$J:$J,"&lt;="&amp;CB$8,'Bank-1S'!$AF:$AF,$O52,'Bank-1S'!$X:$X,$F52),SUMIFS('Bank-1S'!$AE:$AE,'Bank-1S'!$J:$J,CB$8,'Bank-1S'!$AF:$AF,$O52,'Bank-1S'!$X:$X,$F52))</f>
        <v>0</v>
      </c>
      <c r="CC52" s="99">
        <f>IF(CC$7&lt;&gt;"",SUMIFS('Bank-1S'!$AE:$AE,'Bank-1S'!$J:$J,"&gt;="&amp;CC$7,'Bank-1S'!$J:$J,"&lt;="&amp;CC$8,'Bank-1S'!$AF:$AF,$O52,'Bank-1S'!$X:$X,$F52),SUMIFS('Bank-1S'!$AE:$AE,'Bank-1S'!$J:$J,CC$8,'Bank-1S'!$AF:$AF,$O52,'Bank-1S'!$X:$X,$F52))</f>
        <v>0</v>
      </c>
      <c r="CD52" s="99">
        <f>IF(CD$7&lt;&gt;"",SUMIFS('Bank-1S'!$AE:$AE,'Bank-1S'!$J:$J,"&gt;="&amp;CD$7,'Bank-1S'!$J:$J,"&lt;="&amp;CD$8,'Bank-1S'!$AF:$AF,$O52,'Bank-1S'!$X:$X,$F52),SUMIFS('Bank-1S'!$AE:$AE,'Bank-1S'!$J:$J,CD$8,'Bank-1S'!$AF:$AF,$O52,'Bank-1S'!$X:$X,$F52))</f>
        <v>0</v>
      </c>
      <c r="CE52" s="99">
        <f>IF(CE$7&lt;&gt;"",SUMIFS('Bank-1S'!$AE:$AE,'Bank-1S'!$J:$J,"&gt;="&amp;CE$7,'Bank-1S'!$J:$J,"&lt;="&amp;CE$8,'Bank-1S'!$AF:$AF,$O52,'Bank-1S'!$X:$X,$F52),SUMIFS('Bank-1S'!$AE:$AE,'Bank-1S'!$J:$J,CE$8,'Bank-1S'!$AF:$AF,$O52,'Bank-1S'!$X:$X,$F52))</f>
        <v>0</v>
      </c>
      <c r="CF52" s="99">
        <f>IF(CF$7&lt;&gt;"",SUMIFS('Bank-1S'!$AE:$AE,'Bank-1S'!$J:$J,"&gt;="&amp;CF$7,'Bank-1S'!$J:$J,"&lt;="&amp;CF$8,'Bank-1S'!$AF:$AF,$O52,'Bank-1S'!$X:$X,$F52),SUMIFS('Bank-1S'!$AE:$AE,'Bank-1S'!$J:$J,CF$8,'Bank-1S'!$AF:$AF,$O52,'Bank-1S'!$X:$X,$F52))</f>
        <v>0</v>
      </c>
      <c r="CG52" s="99">
        <f>IF(CG$7&lt;&gt;"",SUMIFS('Bank-1S'!$AE:$AE,'Bank-1S'!$J:$J,"&gt;="&amp;CG$7,'Bank-1S'!$J:$J,"&lt;="&amp;CG$8,'Bank-1S'!$AF:$AF,$O52,'Bank-1S'!$X:$X,$F52),SUMIFS('Bank-1S'!$AE:$AE,'Bank-1S'!$J:$J,CG$8,'Bank-1S'!$AF:$AF,$O52,'Bank-1S'!$X:$X,$F52))</f>
        <v>0</v>
      </c>
      <c r="CH52" s="99">
        <f>IF(CH$7&lt;&gt;"",SUMIFS('Bank-1S'!$AE:$AE,'Bank-1S'!$J:$J,"&gt;="&amp;CH$7,'Bank-1S'!$J:$J,"&lt;="&amp;CH$8,'Bank-1S'!$AF:$AF,$O52,'Bank-1S'!$X:$X,$F52),SUMIFS('Bank-1S'!$AE:$AE,'Bank-1S'!$J:$J,CH$8,'Bank-1S'!$AF:$AF,$O52,'Bank-1S'!$X:$X,$F52))</f>
        <v>0</v>
      </c>
      <c r="CI52" s="99">
        <f>IF(CI$7&lt;&gt;"",SUMIFS('Bank-1S'!$AE:$AE,'Bank-1S'!$J:$J,"&gt;="&amp;CI$7,'Bank-1S'!$J:$J,"&lt;="&amp;CI$8,'Bank-1S'!$AF:$AF,$O52,'Bank-1S'!$X:$X,$F52),SUMIFS('Bank-1S'!$AE:$AE,'Bank-1S'!$J:$J,CI$8,'Bank-1S'!$AF:$AF,$O52,'Bank-1S'!$X:$X,$F52))</f>
        <v>0</v>
      </c>
      <c r="CJ52" s="99">
        <f>IF(CJ$7&lt;&gt;"",SUMIFS('Bank-1S'!$AE:$AE,'Bank-1S'!$J:$J,"&gt;="&amp;CJ$7,'Bank-1S'!$J:$J,"&lt;="&amp;CJ$8,'Bank-1S'!$AF:$AF,$O52,'Bank-1S'!$X:$X,$F52),SUMIFS('Bank-1S'!$AE:$AE,'Bank-1S'!$J:$J,CJ$8,'Bank-1S'!$AF:$AF,$O52,'Bank-1S'!$X:$X,$F52))</f>
        <v>0</v>
      </c>
      <c r="CK52" s="99">
        <f>IF(CK$7&lt;&gt;"",SUMIFS('Bank-1S'!$AE:$AE,'Bank-1S'!$J:$J,"&gt;="&amp;CK$7,'Bank-1S'!$J:$J,"&lt;="&amp;CK$8,'Bank-1S'!$AF:$AF,$O52,'Bank-1S'!$X:$X,$F52),SUMIFS('Bank-1S'!$AE:$AE,'Bank-1S'!$J:$J,CK$8,'Bank-1S'!$AF:$AF,$O52,'Bank-1S'!$X:$X,$F52))</f>
        <v>0</v>
      </c>
      <c r="CL52" s="99">
        <f>IF(CL$7&lt;&gt;"",SUMIFS('Bank-1S'!$AE:$AE,'Bank-1S'!$J:$J,"&gt;="&amp;CL$7,'Bank-1S'!$J:$J,"&lt;="&amp;CL$8,'Bank-1S'!$AF:$AF,$O52,'Bank-1S'!$X:$X,$F52),SUMIFS('Bank-1S'!$AE:$AE,'Bank-1S'!$J:$J,CL$8,'Bank-1S'!$AF:$AF,$O52,'Bank-1S'!$X:$X,$F52))</f>
        <v>0</v>
      </c>
      <c r="CM52" s="99">
        <f>IF(CM$7&lt;&gt;"",SUMIFS('Bank-1S'!$AE:$AE,'Bank-1S'!$J:$J,"&gt;="&amp;CM$7,'Bank-1S'!$J:$J,"&lt;="&amp;CM$8,'Bank-1S'!$AF:$AF,$O52,'Bank-1S'!$X:$X,$F52),SUMIFS('Bank-1S'!$AE:$AE,'Bank-1S'!$J:$J,CM$8,'Bank-1S'!$AF:$AF,$O52,'Bank-1S'!$X:$X,$F52))</f>
        <v>0</v>
      </c>
      <c r="CN52" s="99">
        <f>IF(CN$7&lt;&gt;"",SUMIFS('Bank-1S'!$AE:$AE,'Bank-1S'!$J:$J,"&gt;="&amp;CN$7,'Bank-1S'!$J:$J,"&lt;="&amp;CN$8,'Bank-1S'!$AF:$AF,$O52,'Bank-1S'!$X:$X,$F52),SUMIFS('Bank-1S'!$AE:$AE,'Bank-1S'!$J:$J,CN$8,'Bank-1S'!$AF:$AF,$O52,'Bank-1S'!$X:$X,$F52))</f>
        <v>0</v>
      </c>
      <c r="CO52" s="99">
        <f>IF(CO$7&lt;&gt;"",SUMIFS('Bank-1S'!$AE:$AE,'Bank-1S'!$J:$J,"&gt;="&amp;CO$7,'Bank-1S'!$J:$J,"&lt;="&amp;CO$8,'Bank-1S'!$AF:$AF,$O52,'Bank-1S'!$X:$X,$F52),SUMIFS('Bank-1S'!$AE:$AE,'Bank-1S'!$J:$J,CO$8,'Bank-1S'!$AF:$AF,$O52,'Bank-1S'!$X:$X,$F52))</f>
        <v>0</v>
      </c>
      <c r="CP52" s="99">
        <f>IF(CP$7&lt;&gt;"",SUMIFS('Bank-1S'!$AE:$AE,'Bank-1S'!$J:$J,"&gt;="&amp;CP$7,'Bank-1S'!$J:$J,"&lt;="&amp;CP$8,'Bank-1S'!$AF:$AF,$O52,'Bank-1S'!$X:$X,$F52),SUMIFS('Bank-1S'!$AE:$AE,'Bank-1S'!$J:$J,CP$8,'Bank-1S'!$AF:$AF,$O52,'Bank-1S'!$X:$X,$F52))</f>
        <v>0</v>
      </c>
      <c r="CQ52" s="99">
        <f>IF(CQ$7&lt;&gt;"",SUMIFS('Bank-1S'!$AE:$AE,'Bank-1S'!$J:$J,"&gt;="&amp;CQ$7,'Bank-1S'!$J:$J,"&lt;="&amp;CQ$8,'Bank-1S'!$AF:$AF,$O52,'Bank-1S'!$X:$X,$F52),SUMIFS('Bank-1S'!$AE:$AE,'Bank-1S'!$J:$J,CQ$8,'Bank-1S'!$AF:$AF,$O52,'Bank-1S'!$X:$X,$F52))</f>
        <v>0</v>
      </c>
      <c r="CR52" s="99">
        <f>IF(CR$7&lt;&gt;"",SUMIFS('Bank-1S'!$AE:$AE,'Bank-1S'!$J:$J,"&gt;="&amp;CR$7,'Bank-1S'!$J:$J,"&lt;="&amp;CR$8,'Bank-1S'!$AF:$AF,$O52,'Bank-1S'!$X:$X,$F52),SUMIFS('Bank-1S'!$AE:$AE,'Bank-1S'!$J:$J,CR$8,'Bank-1S'!$AF:$AF,$O52,'Bank-1S'!$X:$X,$F52))</f>
        <v>0</v>
      </c>
      <c r="CS52" s="99">
        <f>IF(CS$7&lt;&gt;"",SUMIFS('Bank-1S'!$AE:$AE,'Bank-1S'!$J:$J,"&gt;="&amp;CS$7,'Bank-1S'!$J:$J,"&lt;="&amp;CS$8,'Bank-1S'!$AF:$AF,$O52,'Bank-1S'!$X:$X,$F52),SUMIFS('Bank-1S'!$AE:$AE,'Bank-1S'!$J:$J,CS$8,'Bank-1S'!$AF:$AF,$O52,'Bank-1S'!$X:$X,$F52))</f>
        <v>0</v>
      </c>
      <c r="CT52" s="99">
        <f>IF(CT$7&lt;&gt;"",SUMIFS('Bank-1S'!$AE:$AE,'Bank-1S'!$J:$J,"&gt;="&amp;CT$7,'Bank-1S'!$J:$J,"&lt;="&amp;CT$8,'Bank-1S'!$AF:$AF,$O52,'Bank-1S'!$X:$X,$F52),SUMIFS('Bank-1S'!$AE:$AE,'Bank-1S'!$J:$J,CT$8,'Bank-1S'!$AF:$AF,$O52,'Bank-1S'!$X:$X,$F52))</f>
        <v>0</v>
      </c>
      <c r="CU52" s="99">
        <f>IF(CU$7&lt;&gt;"",SUMIFS('Bank-1S'!$AE:$AE,'Bank-1S'!$J:$J,"&gt;="&amp;CU$7,'Bank-1S'!$J:$J,"&lt;="&amp;CU$8,'Bank-1S'!$AF:$AF,$O52,'Bank-1S'!$X:$X,$F52),SUMIFS('Bank-1S'!$AE:$AE,'Bank-1S'!$J:$J,CU$8,'Bank-1S'!$AF:$AF,$O52,'Bank-1S'!$X:$X,$F52))</f>
        <v>0</v>
      </c>
    </row>
    <row r="53" spans="1:99" s="28" customFormat="1" ht="10.199999999999999" x14ac:dyDescent="0.2">
      <c r="A53" s="87"/>
      <c r="B53" s="87"/>
      <c r="C53" s="87"/>
      <c r="D53" s="87"/>
      <c r="E53" s="198">
        <v>1</v>
      </c>
      <c r="F53" s="101" t="str">
        <f>lists!$Z$32</f>
        <v>Оплаты расходов за собственное авто</v>
      </c>
      <c r="G53" s="87"/>
      <c r="H53" s="87"/>
      <c r="I53" s="87"/>
      <c r="J53" s="87"/>
      <c r="K53" s="87"/>
      <c r="L53" s="87"/>
      <c r="M53" s="87"/>
      <c r="N53" s="86"/>
      <c r="O53" s="87" t="str">
        <f t="shared" si="22"/>
        <v>RUR</v>
      </c>
      <c r="P53" s="88"/>
      <c r="Q53" s="87"/>
      <c r="R53" s="260">
        <f t="shared" si="24"/>
        <v>0</v>
      </c>
      <c r="S53" s="87"/>
      <c r="T53" s="136"/>
      <c r="U53" s="137">
        <f t="shared" si="26"/>
        <v>0</v>
      </c>
      <c r="V53" s="138"/>
      <c r="W53" s="168"/>
      <c r="X53" s="169">
        <f>IF(X$7&lt;&gt;"",SUMIFS('Bank-1S'!$AE:$AE,'Bank-1S'!$J:$J,"&gt;="&amp;X$7,'Bank-1S'!$J:$J,"&lt;="&amp;X$8,'Bank-1S'!$AF:$AF,$O53,'Bank-1S'!$X:$X,$F53),SUMIFS('Bank-1S'!$AE:$AE,'Bank-1S'!$J:$J,X$8,'Bank-1S'!$AF:$AF,$O53,'Bank-1S'!$X:$X,$F53))</f>
        <v>0</v>
      </c>
      <c r="Y53" s="99">
        <f>IF(Y$7&lt;&gt;"",SUMIFS('Bank-1S'!$AE:$AE,'Bank-1S'!$J:$J,"&gt;="&amp;Y$7,'Bank-1S'!$J:$J,"&lt;="&amp;Y$8,'Bank-1S'!$AF:$AF,$O53,'Bank-1S'!$X:$X,$F53),SUMIFS('Bank-1S'!$AE:$AE,'Bank-1S'!$J:$J,Y$8,'Bank-1S'!$AF:$AF,$O53,'Bank-1S'!$X:$X,$F53))</f>
        <v>0</v>
      </c>
      <c r="Z53" s="99">
        <f>IF(Z$7&lt;&gt;"",SUMIFS('Bank-1S'!$AE:$AE,'Bank-1S'!$J:$J,"&gt;="&amp;Z$7,'Bank-1S'!$J:$J,"&lt;="&amp;Z$8,'Bank-1S'!$AF:$AF,$O53,'Bank-1S'!$X:$X,$F53),SUMIFS('Bank-1S'!$AE:$AE,'Bank-1S'!$J:$J,Z$8,'Bank-1S'!$AF:$AF,$O53,'Bank-1S'!$X:$X,$F53))</f>
        <v>0</v>
      </c>
      <c r="AA53" s="99">
        <f>IF(AA$7&lt;&gt;"",SUMIFS('Bank-1S'!$AE:$AE,'Bank-1S'!$J:$J,"&gt;="&amp;AA$7,'Bank-1S'!$J:$J,"&lt;="&amp;AA$8,'Bank-1S'!$AF:$AF,$O53,'Bank-1S'!$X:$X,$F53),SUMIFS('Bank-1S'!$AE:$AE,'Bank-1S'!$J:$J,AA$8,'Bank-1S'!$AF:$AF,$O53,'Bank-1S'!$X:$X,$F53))</f>
        <v>0</v>
      </c>
      <c r="AB53" s="99">
        <f>IF(AB$7&lt;&gt;"",SUMIFS('Bank-1S'!$AE:$AE,'Bank-1S'!$J:$J,"&gt;="&amp;AB$7,'Bank-1S'!$J:$J,"&lt;="&amp;AB$8,'Bank-1S'!$AF:$AF,$O53,'Bank-1S'!$X:$X,$F53),SUMIFS('Bank-1S'!$AE:$AE,'Bank-1S'!$J:$J,AB$8,'Bank-1S'!$AF:$AF,$O53,'Bank-1S'!$X:$X,$F53))</f>
        <v>0</v>
      </c>
      <c r="AC53" s="99">
        <f>IF(AC$7&lt;&gt;"",SUMIFS('Bank-1S'!$AE:$AE,'Bank-1S'!$J:$J,"&gt;="&amp;AC$7,'Bank-1S'!$J:$J,"&lt;="&amp;AC$8,'Bank-1S'!$AF:$AF,$O53,'Bank-1S'!$X:$X,$F53),SUMIFS('Bank-1S'!$AE:$AE,'Bank-1S'!$J:$J,AC$8,'Bank-1S'!$AF:$AF,$O53,'Bank-1S'!$X:$X,$F53))</f>
        <v>0</v>
      </c>
      <c r="AD53" s="99">
        <f>IF(AD$7&lt;&gt;"",SUMIFS('Bank-1S'!$AE:$AE,'Bank-1S'!$J:$J,"&gt;="&amp;AD$7,'Bank-1S'!$J:$J,"&lt;="&amp;AD$8,'Bank-1S'!$AF:$AF,$O53,'Bank-1S'!$X:$X,$F53),SUMIFS('Bank-1S'!$AE:$AE,'Bank-1S'!$J:$J,AD$8,'Bank-1S'!$AF:$AF,$O53,'Bank-1S'!$X:$X,$F53))</f>
        <v>0</v>
      </c>
      <c r="AE53" s="99">
        <f>IF(AE$7&lt;&gt;"",SUMIFS('Bank-1S'!$AE:$AE,'Bank-1S'!$J:$J,"&gt;="&amp;AE$7,'Bank-1S'!$J:$J,"&lt;="&amp;AE$8,'Bank-1S'!$AF:$AF,$O53,'Bank-1S'!$X:$X,$F53),SUMIFS('Bank-1S'!$AE:$AE,'Bank-1S'!$J:$J,AE$8,'Bank-1S'!$AF:$AF,$O53,'Bank-1S'!$X:$X,$F53))</f>
        <v>0</v>
      </c>
      <c r="AF53" s="99">
        <f>IF(AF$7&lt;&gt;"",SUMIFS('Bank-1S'!$AE:$AE,'Bank-1S'!$J:$J,"&gt;="&amp;AF$7,'Bank-1S'!$J:$J,"&lt;="&amp;AF$8,'Bank-1S'!$AF:$AF,$O53,'Bank-1S'!$X:$X,$F53),SUMIFS('Bank-1S'!$AE:$AE,'Bank-1S'!$J:$J,AF$8,'Bank-1S'!$AF:$AF,$O53,'Bank-1S'!$X:$X,$F53))</f>
        <v>0</v>
      </c>
      <c r="AG53" s="99">
        <f>IF(AG$7&lt;&gt;"",SUMIFS('Bank-1S'!$AE:$AE,'Bank-1S'!$J:$J,"&gt;="&amp;AG$7,'Bank-1S'!$J:$J,"&lt;="&amp;AG$8,'Bank-1S'!$AF:$AF,$O53,'Bank-1S'!$X:$X,$F53),SUMIFS('Bank-1S'!$AE:$AE,'Bank-1S'!$J:$J,AG$8,'Bank-1S'!$AF:$AF,$O53,'Bank-1S'!$X:$X,$F53))</f>
        <v>0</v>
      </c>
      <c r="AH53" s="99">
        <f>IF(AH$7&lt;&gt;"",SUMIFS('Bank-1S'!$AE:$AE,'Bank-1S'!$J:$J,"&gt;="&amp;AH$7,'Bank-1S'!$J:$J,"&lt;="&amp;AH$8,'Bank-1S'!$AF:$AF,$O53,'Bank-1S'!$X:$X,$F53),SUMIFS('Bank-1S'!$AE:$AE,'Bank-1S'!$J:$J,AH$8,'Bank-1S'!$AF:$AF,$O53,'Bank-1S'!$X:$X,$F53))</f>
        <v>0</v>
      </c>
      <c r="AI53" s="99">
        <f>IF(AI$7&lt;&gt;"",SUMIFS('Bank-1S'!$AE:$AE,'Bank-1S'!$J:$J,"&gt;="&amp;AI$7,'Bank-1S'!$J:$J,"&lt;="&amp;AI$8,'Bank-1S'!$AF:$AF,$O53,'Bank-1S'!$X:$X,$F53),SUMIFS('Bank-1S'!$AE:$AE,'Bank-1S'!$J:$J,AI$8,'Bank-1S'!$AF:$AF,$O53,'Bank-1S'!$X:$X,$F53))</f>
        <v>0</v>
      </c>
      <c r="AJ53" s="99">
        <f>IF(AJ$7&lt;&gt;"",SUMIFS('Bank-1S'!$AE:$AE,'Bank-1S'!$J:$J,"&gt;="&amp;AJ$7,'Bank-1S'!$J:$J,"&lt;="&amp;AJ$8,'Bank-1S'!$AF:$AF,$O53,'Bank-1S'!$X:$X,$F53),SUMIFS('Bank-1S'!$AE:$AE,'Bank-1S'!$J:$J,AJ$8,'Bank-1S'!$AF:$AF,$O53,'Bank-1S'!$X:$X,$F53))</f>
        <v>0</v>
      </c>
      <c r="AK53" s="99">
        <f>IF(AK$7&lt;&gt;"",SUMIFS('Bank-1S'!$AE:$AE,'Bank-1S'!$J:$J,"&gt;="&amp;AK$7,'Bank-1S'!$J:$J,"&lt;="&amp;AK$8,'Bank-1S'!$AF:$AF,$O53,'Bank-1S'!$X:$X,$F53),SUMIFS('Bank-1S'!$AE:$AE,'Bank-1S'!$J:$J,AK$8,'Bank-1S'!$AF:$AF,$O53,'Bank-1S'!$X:$X,$F53))</f>
        <v>0</v>
      </c>
      <c r="AL53" s="99">
        <f>IF(AL$7&lt;&gt;"",SUMIFS('Bank-1S'!$AE:$AE,'Bank-1S'!$J:$J,"&gt;="&amp;AL$7,'Bank-1S'!$J:$J,"&lt;="&amp;AL$8,'Bank-1S'!$AF:$AF,$O53,'Bank-1S'!$X:$X,$F53),SUMIFS('Bank-1S'!$AE:$AE,'Bank-1S'!$J:$J,AL$8,'Bank-1S'!$AF:$AF,$O53,'Bank-1S'!$X:$X,$F53))</f>
        <v>0</v>
      </c>
      <c r="AM53" s="99">
        <f>IF(AM$7&lt;&gt;"",SUMIFS('Bank-1S'!$AE:$AE,'Bank-1S'!$J:$J,"&gt;="&amp;AM$7,'Bank-1S'!$J:$J,"&lt;="&amp;AM$8,'Bank-1S'!$AF:$AF,$O53,'Bank-1S'!$X:$X,$F53),SUMIFS('Bank-1S'!$AE:$AE,'Bank-1S'!$J:$J,AM$8,'Bank-1S'!$AF:$AF,$O53,'Bank-1S'!$X:$X,$F53))</f>
        <v>0</v>
      </c>
      <c r="AN53" s="99">
        <f>IF(AN$7&lt;&gt;"",SUMIFS('Bank-1S'!$AE:$AE,'Bank-1S'!$J:$J,"&gt;="&amp;AN$7,'Bank-1S'!$J:$J,"&lt;="&amp;AN$8,'Bank-1S'!$AF:$AF,$O53,'Bank-1S'!$X:$X,$F53),SUMIFS('Bank-1S'!$AE:$AE,'Bank-1S'!$J:$J,AN$8,'Bank-1S'!$AF:$AF,$O53,'Bank-1S'!$X:$X,$F53))</f>
        <v>0</v>
      </c>
      <c r="AO53" s="99">
        <f>IF(AO$7&lt;&gt;"",SUMIFS('Bank-1S'!$AE:$AE,'Bank-1S'!$J:$J,"&gt;="&amp;AO$7,'Bank-1S'!$J:$J,"&lt;="&amp;AO$8,'Bank-1S'!$AF:$AF,$O53,'Bank-1S'!$X:$X,$F53),SUMIFS('Bank-1S'!$AE:$AE,'Bank-1S'!$J:$J,AO$8,'Bank-1S'!$AF:$AF,$O53,'Bank-1S'!$X:$X,$F53))</f>
        <v>0</v>
      </c>
      <c r="AP53" s="99">
        <f>IF(AP$7&lt;&gt;"",SUMIFS('Bank-1S'!$AE:$AE,'Bank-1S'!$J:$J,"&gt;="&amp;AP$7,'Bank-1S'!$J:$J,"&lt;="&amp;AP$8,'Bank-1S'!$AF:$AF,$O53,'Bank-1S'!$X:$X,$F53),SUMIFS('Bank-1S'!$AE:$AE,'Bank-1S'!$J:$J,AP$8,'Bank-1S'!$AF:$AF,$O53,'Bank-1S'!$X:$X,$F53))</f>
        <v>0</v>
      </c>
      <c r="AQ53" s="99">
        <f>IF(AQ$7&lt;&gt;"",SUMIFS('Bank-1S'!$AE:$AE,'Bank-1S'!$J:$J,"&gt;="&amp;AQ$7,'Bank-1S'!$J:$J,"&lt;="&amp;AQ$8,'Bank-1S'!$AF:$AF,$O53,'Bank-1S'!$X:$X,$F53),SUMIFS('Bank-1S'!$AE:$AE,'Bank-1S'!$J:$J,AQ$8,'Bank-1S'!$AF:$AF,$O53,'Bank-1S'!$X:$X,$F53))</f>
        <v>0</v>
      </c>
      <c r="AR53" s="99">
        <f>IF(AR$7&lt;&gt;"",SUMIFS('Bank-1S'!$AE:$AE,'Bank-1S'!$J:$J,"&gt;="&amp;AR$7,'Bank-1S'!$J:$J,"&lt;="&amp;AR$8,'Bank-1S'!$AF:$AF,$O53,'Bank-1S'!$X:$X,$F53),SUMIFS('Bank-1S'!$AE:$AE,'Bank-1S'!$J:$J,AR$8,'Bank-1S'!$AF:$AF,$O53,'Bank-1S'!$X:$X,$F53))</f>
        <v>0</v>
      </c>
      <c r="AS53" s="99">
        <f>IF(AS$7&lt;&gt;"",SUMIFS('Bank-1S'!$AE:$AE,'Bank-1S'!$J:$J,"&gt;="&amp;AS$7,'Bank-1S'!$J:$J,"&lt;="&amp;AS$8,'Bank-1S'!$AF:$AF,$O53,'Bank-1S'!$X:$X,$F53),SUMIFS('Bank-1S'!$AE:$AE,'Bank-1S'!$J:$J,AS$8,'Bank-1S'!$AF:$AF,$O53,'Bank-1S'!$X:$X,$F53))</f>
        <v>0</v>
      </c>
      <c r="AT53" s="99">
        <f>IF(AT$7&lt;&gt;"",SUMIFS('Bank-1S'!$AE:$AE,'Bank-1S'!$J:$J,"&gt;="&amp;AT$7,'Bank-1S'!$J:$J,"&lt;="&amp;AT$8,'Bank-1S'!$AF:$AF,$O53,'Bank-1S'!$X:$X,$F53),SUMIFS('Bank-1S'!$AE:$AE,'Bank-1S'!$J:$J,AT$8,'Bank-1S'!$AF:$AF,$O53,'Bank-1S'!$X:$X,$F53))</f>
        <v>0</v>
      </c>
      <c r="AU53" s="99">
        <f>IF(AU$7&lt;&gt;"",SUMIFS('Bank-1S'!$AE:$AE,'Bank-1S'!$J:$J,"&gt;="&amp;AU$7,'Bank-1S'!$J:$J,"&lt;="&amp;AU$8,'Bank-1S'!$AF:$AF,$O53,'Bank-1S'!$X:$X,$F53),SUMIFS('Bank-1S'!$AE:$AE,'Bank-1S'!$J:$J,AU$8,'Bank-1S'!$AF:$AF,$O53,'Bank-1S'!$X:$X,$F53))</f>
        <v>0</v>
      </c>
      <c r="AV53" s="99">
        <f>IF(AV$7&lt;&gt;"",SUMIFS('Bank-1S'!$AE:$AE,'Bank-1S'!$J:$J,"&gt;="&amp;AV$7,'Bank-1S'!$J:$J,"&lt;="&amp;AV$8,'Bank-1S'!$AF:$AF,$O53,'Bank-1S'!$X:$X,$F53),SUMIFS('Bank-1S'!$AE:$AE,'Bank-1S'!$J:$J,AV$8,'Bank-1S'!$AF:$AF,$O53,'Bank-1S'!$X:$X,$F53))</f>
        <v>0</v>
      </c>
      <c r="AW53" s="99">
        <f>IF(AW$7&lt;&gt;"",SUMIFS('Bank-1S'!$AE:$AE,'Bank-1S'!$J:$J,"&gt;="&amp;AW$7,'Bank-1S'!$J:$J,"&lt;="&amp;AW$8,'Bank-1S'!$AF:$AF,$O53,'Bank-1S'!$X:$X,$F53),SUMIFS('Bank-1S'!$AE:$AE,'Bank-1S'!$J:$J,AW$8,'Bank-1S'!$AF:$AF,$O53,'Bank-1S'!$X:$X,$F53))</f>
        <v>0</v>
      </c>
      <c r="AX53" s="99">
        <f>IF(AX$7&lt;&gt;"",SUMIFS('Bank-1S'!$AE:$AE,'Bank-1S'!$J:$J,"&gt;="&amp;AX$7,'Bank-1S'!$J:$J,"&lt;="&amp;AX$8,'Bank-1S'!$AF:$AF,$O53,'Bank-1S'!$X:$X,$F53),SUMIFS('Bank-1S'!$AE:$AE,'Bank-1S'!$J:$J,AX$8,'Bank-1S'!$AF:$AF,$O53,'Bank-1S'!$X:$X,$F53))</f>
        <v>0</v>
      </c>
      <c r="AY53" s="99">
        <f>IF(AY$7&lt;&gt;"",SUMIFS('Bank-1S'!$AE:$AE,'Bank-1S'!$J:$J,"&gt;="&amp;AY$7,'Bank-1S'!$J:$J,"&lt;="&amp;AY$8,'Bank-1S'!$AF:$AF,$O53,'Bank-1S'!$X:$X,$F53),SUMIFS('Bank-1S'!$AE:$AE,'Bank-1S'!$J:$J,AY$8,'Bank-1S'!$AF:$AF,$O53,'Bank-1S'!$X:$X,$F53))</f>
        <v>0</v>
      </c>
      <c r="AZ53" s="99">
        <f>IF(AZ$7&lt;&gt;"",SUMIFS('Bank-1S'!$AE:$AE,'Bank-1S'!$J:$J,"&gt;="&amp;AZ$7,'Bank-1S'!$J:$J,"&lt;="&amp;AZ$8,'Bank-1S'!$AF:$AF,$O53,'Bank-1S'!$X:$X,$F53),SUMIFS('Bank-1S'!$AE:$AE,'Bank-1S'!$J:$J,AZ$8,'Bank-1S'!$AF:$AF,$O53,'Bank-1S'!$X:$X,$F53))</f>
        <v>0</v>
      </c>
      <c r="BA53" s="99">
        <f>IF(BA$7&lt;&gt;"",SUMIFS('Bank-1S'!$AE:$AE,'Bank-1S'!$J:$J,"&gt;="&amp;BA$7,'Bank-1S'!$J:$J,"&lt;="&amp;BA$8,'Bank-1S'!$AF:$AF,$O53,'Bank-1S'!$X:$X,$F53),SUMIFS('Bank-1S'!$AE:$AE,'Bank-1S'!$J:$J,BA$8,'Bank-1S'!$AF:$AF,$O53,'Bank-1S'!$X:$X,$F53))</f>
        <v>0</v>
      </c>
      <c r="BB53" s="99">
        <f>IF(BB$7&lt;&gt;"",SUMIFS('Bank-1S'!$AE:$AE,'Bank-1S'!$J:$J,"&gt;="&amp;BB$7,'Bank-1S'!$J:$J,"&lt;="&amp;BB$8,'Bank-1S'!$AF:$AF,$O53,'Bank-1S'!$X:$X,$F53),SUMIFS('Bank-1S'!$AE:$AE,'Bank-1S'!$J:$J,BB$8,'Bank-1S'!$AF:$AF,$O53,'Bank-1S'!$X:$X,$F53))</f>
        <v>0</v>
      </c>
      <c r="BC53" s="99">
        <f>IF(BC$7&lt;&gt;"",SUMIFS('Bank-1S'!$AE:$AE,'Bank-1S'!$J:$J,"&gt;="&amp;BC$7,'Bank-1S'!$J:$J,"&lt;="&amp;BC$8,'Bank-1S'!$AF:$AF,$O53,'Bank-1S'!$X:$X,$F53),SUMIFS('Bank-1S'!$AE:$AE,'Bank-1S'!$J:$J,BC$8,'Bank-1S'!$AF:$AF,$O53,'Bank-1S'!$X:$X,$F53))</f>
        <v>0</v>
      </c>
      <c r="BD53" s="99">
        <f>IF(BD$7&lt;&gt;"",SUMIFS('Bank-1S'!$AE:$AE,'Bank-1S'!$J:$J,"&gt;="&amp;BD$7,'Bank-1S'!$J:$J,"&lt;="&amp;BD$8,'Bank-1S'!$AF:$AF,$O53,'Bank-1S'!$X:$X,$F53),SUMIFS('Bank-1S'!$AE:$AE,'Bank-1S'!$J:$J,BD$8,'Bank-1S'!$AF:$AF,$O53,'Bank-1S'!$X:$X,$F53))</f>
        <v>0</v>
      </c>
      <c r="BE53" s="99">
        <f>IF(BE$7&lt;&gt;"",SUMIFS('Bank-1S'!$AE:$AE,'Bank-1S'!$J:$J,"&gt;="&amp;BE$7,'Bank-1S'!$J:$J,"&lt;="&amp;BE$8,'Bank-1S'!$AF:$AF,$O53,'Bank-1S'!$X:$X,$F53),SUMIFS('Bank-1S'!$AE:$AE,'Bank-1S'!$J:$J,BE$8,'Bank-1S'!$AF:$AF,$O53,'Bank-1S'!$X:$X,$F53))</f>
        <v>0</v>
      </c>
      <c r="BF53" s="99">
        <f>IF(BF$7&lt;&gt;"",SUMIFS('Bank-1S'!$AE:$AE,'Bank-1S'!$J:$J,"&gt;="&amp;BF$7,'Bank-1S'!$J:$J,"&lt;="&amp;BF$8,'Bank-1S'!$AF:$AF,$O53,'Bank-1S'!$X:$X,$F53),SUMIFS('Bank-1S'!$AE:$AE,'Bank-1S'!$J:$J,BF$8,'Bank-1S'!$AF:$AF,$O53,'Bank-1S'!$X:$X,$F53))</f>
        <v>0</v>
      </c>
      <c r="BG53" s="99">
        <f>IF(BG$7&lt;&gt;"",SUMIFS('Bank-1S'!$AE:$AE,'Bank-1S'!$J:$J,"&gt;="&amp;BG$7,'Bank-1S'!$J:$J,"&lt;="&amp;BG$8,'Bank-1S'!$AF:$AF,$O53,'Bank-1S'!$X:$X,$F53),SUMIFS('Bank-1S'!$AE:$AE,'Bank-1S'!$J:$J,BG$8,'Bank-1S'!$AF:$AF,$O53,'Bank-1S'!$X:$X,$F53))</f>
        <v>0</v>
      </c>
      <c r="BH53" s="99">
        <f>IF(BH$7&lt;&gt;"",SUMIFS('Bank-1S'!$AE:$AE,'Bank-1S'!$J:$J,"&gt;="&amp;BH$7,'Bank-1S'!$J:$J,"&lt;="&amp;BH$8,'Bank-1S'!$AF:$AF,$O53,'Bank-1S'!$X:$X,$F53),SUMIFS('Bank-1S'!$AE:$AE,'Bank-1S'!$J:$J,BH$8,'Bank-1S'!$AF:$AF,$O53,'Bank-1S'!$X:$X,$F53))</f>
        <v>0</v>
      </c>
      <c r="BI53" s="99">
        <f>IF(BI$7&lt;&gt;"",SUMIFS('Bank-1S'!$AE:$AE,'Bank-1S'!$J:$J,"&gt;="&amp;BI$7,'Bank-1S'!$J:$J,"&lt;="&amp;BI$8,'Bank-1S'!$AF:$AF,$O53,'Bank-1S'!$X:$X,$F53),SUMIFS('Bank-1S'!$AE:$AE,'Bank-1S'!$J:$J,BI$8,'Bank-1S'!$AF:$AF,$O53,'Bank-1S'!$X:$X,$F53))</f>
        <v>0</v>
      </c>
      <c r="BJ53" s="99">
        <f>IF(BJ$7&lt;&gt;"",SUMIFS('Bank-1S'!$AE:$AE,'Bank-1S'!$J:$J,"&gt;="&amp;BJ$7,'Bank-1S'!$J:$J,"&lt;="&amp;BJ$8,'Bank-1S'!$AF:$AF,$O53,'Bank-1S'!$X:$X,$F53),SUMIFS('Bank-1S'!$AE:$AE,'Bank-1S'!$J:$J,BJ$8,'Bank-1S'!$AF:$AF,$O53,'Bank-1S'!$X:$X,$F53))</f>
        <v>0</v>
      </c>
      <c r="BK53" s="99">
        <f>IF(BK$7&lt;&gt;"",SUMIFS('Bank-1S'!$AE:$AE,'Bank-1S'!$J:$J,"&gt;="&amp;BK$7,'Bank-1S'!$J:$J,"&lt;="&amp;BK$8,'Bank-1S'!$AF:$AF,$O53,'Bank-1S'!$X:$X,$F53),SUMIFS('Bank-1S'!$AE:$AE,'Bank-1S'!$J:$J,BK$8,'Bank-1S'!$AF:$AF,$O53,'Bank-1S'!$X:$X,$F53))</f>
        <v>0</v>
      </c>
      <c r="BL53" s="99">
        <f>IF(BL$7&lt;&gt;"",SUMIFS('Bank-1S'!$AE:$AE,'Bank-1S'!$J:$J,"&gt;="&amp;BL$7,'Bank-1S'!$J:$J,"&lt;="&amp;BL$8,'Bank-1S'!$AF:$AF,$O53,'Bank-1S'!$X:$X,$F53),SUMIFS('Bank-1S'!$AE:$AE,'Bank-1S'!$J:$J,BL$8,'Bank-1S'!$AF:$AF,$O53,'Bank-1S'!$X:$X,$F53))</f>
        <v>0</v>
      </c>
      <c r="BM53" s="99">
        <f>IF(BM$7&lt;&gt;"",SUMIFS('Bank-1S'!$AE:$AE,'Bank-1S'!$J:$J,"&gt;="&amp;BM$7,'Bank-1S'!$J:$J,"&lt;="&amp;BM$8,'Bank-1S'!$AF:$AF,$O53,'Bank-1S'!$X:$X,$F53),SUMIFS('Bank-1S'!$AE:$AE,'Bank-1S'!$J:$J,BM$8,'Bank-1S'!$AF:$AF,$O53,'Bank-1S'!$X:$X,$F53))</f>
        <v>0</v>
      </c>
      <c r="BN53" s="99">
        <f>IF(BN$7&lt;&gt;"",SUMIFS('Bank-1S'!$AE:$AE,'Bank-1S'!$J:$J,"&gt;="&amp;BN$7,'Bank-1S'!$J:$J,"&lt;="&amp;BN$8,'Bank-1S'!$AF:$AF,$O53,'Bank-1S'!$X:$X,$F53),SUMIFS('Bank-1S'!$AE:$AE,'Bank-1S'!$J:$J,BN$8,'Bank-1S'!$AF:$AF,$O53,'Bank-1S'!$X:$X,$F53))</f>
        <v>0</v>
      </c>
      <c r="BO53" s="99">
        <f>IF(BO$7&lt;&gt;"",SUMIFS('Bank-1S'!$AE:$AE,'Bank-1S'!$J:$J,"&gt;="&amp;BO$7,'Bank-1S'!$J:$J,"&lt;="&amp;BO$8,'Bank-1S'!$AF:$AF,$O53,'Bank-1S'!$X:$X,$F53),SUMIFS('Bank-1S'!$AE:$AE,'Bank-1S'!$J:$J,BO$8,'Bank-1S'!$AF:$AF,$O53,'Bank-1S'!$X:$X,$F53))</f>
        <v>0</v>
      </c>
      <c r="BP53" s="99">
        <f>IF(BP$7&lt;&gt;"",SUMIFS('Bank-1S'!$AE:$AE,'Bank-1S'!$J:$J,"&gt;="&amp;BP$7,'Bank-1S'!$J:$J,"&lt;="&amp;BP$8,'Bank-1S'!$AF:$AF,$O53,'Bank-1S'!$X:$X,$F53),SUMIFS('Bank-1S'!$AE:$AE,'Bank-1S'!$J:$J,BP$8,'Bank-1S'!$AF:$AF,$O53,'Bank-1S'!$X:$X,$F53))</f>
        <v>0</v>
      </c>
      <c r="BQ53" s="99">
        <f>IF(BQ$7&lt;&gt;"",SUMIFS('Bank-1S'!$AE:$AE,'Bank-1S'!$J:$J,"&gt;="&amp;BQ$7,'Bank-1S'!$J:$J,"&lt;="&amp;BQ$8,'Bank-1S'!$AF:$AF,$O53,'Bank-1S'!$X:$X,$F53),SUMIFS('Bank-1S'!$AE:$AE,'Bank-1S'!$J:$J,BQ$8,'Bank-1S'!$AF:$AF,$O53,'Bank-1S'!$X:$X,$F53))</f>
        <v>0</v>
      </c>
      <c r="BR53" s="99">
        <f>IF(BR$7&lt;&gt;"",SUMIFS('Bank-1S'!$AE:$AE,'Bank-1S'!$J:$J,"&gt;="&amp;BR$7,'Bank-1S'!$J:$J,"&lt;="&amp;BR$8,'Bank-1S'!$AF:$AF,$O53,'Bank-1S'!$X:$X,$F53),SUMIFS('Bank-1S'!$AE:$AE,'Bank-1S'!$J:$J,BR$8,'Bank-1S'!$AF:$AF,$O53,'Bank-1S'!$X:$X,$F53))</f>
        <v>0</v>
      </c>
      <c r="BS53" s="99">
        <f>IF(BS$7&lt;&gt;"",SUMIFS('Bank-1S'!$AE:$AE,'Bank-1S'!$J:$J,"&gt;="&amp;BS$7,'Bank-1S'!$J:$J,"&lt;="&amp;BS$8,'Bank-1S'!$AF:$AF,$O53,'Bank-1S'!$X:$X,$F53),SUMIFS('Bank-1S'!$AE:$AE,'Bank-1S'!$J:$J,BS$8,'Bank-1S'!$AF:$AF,$O53,'Bank-1S'!$X:$X,$F53))</f>
        <v>0</v>
      </c>
      <c r="BT53" s="99">
        <f>IF(BT$7&lt;&gt;"",SUMIFS('Bank-1S'!$AE:$AE,'Bank-1S'!$J:$J,"&gt;="&amp;BT$7,'Bank-1S'!$J:$J,"&lt;="&amp;BT$8,'Bank-1S'!$AF:$AF,$O53,'Bank-1S'!$X:$X,$F53),SUMIFS('Bank-1S'!$AE:$AE,'Bank-1S'!$J:$J,BT$8,'Bank-1S'!$AF:$AF,$O53,'Bank-1S'!$X:$X,$F53))</f>
        <v>0</v>
      </c>
      <c r="BU53" s="99">
        <f>IF(BU$7&lt;&gt;"",SUMIFS('Bank-1S'!$AE:$AE,'Bank-1S'!$J:$J,"&gt;="&amp;BU$7,'Bank-1S'!$J:$J,"&lt;="&amp;BU$8,'Bank-1S'!$AF:$AF,$O53,'Bank-1S'!$X:$X,$F53),SUMIFS('Bank-1S'!$AE:$AE,'Bank-1S'!$J:$J,BU$8,'Bank-1S'!$AF:$AF,$O53,'Bank-1S'!$X:$X,$F53))</f>
        <v>0</v>
      </c>
      <c r="BV53" s="99">
        <f>IF(BV$7&lt;&gt;"",SUMIFS('Bank-1S'!$AE:$AE,'Bank-1S'!$J:$J,"&gt;="&amp;BV$7,'Bank-1S'!$J:$J,"&lt;="&amp;BV$8,'Bank-1S'!$AF:$AF,$O53,'Bank-1S'!$X:$X,$F53),SUMIFS('Bank-1S'!$AE:$AE,'Bank-1S'!$J:$J,BV$8,'Bank-1S'!$AF:$AF,$O53,'Bank-1S'!$X:$X,$F53))</f>
        <v>0</v>
      </c>
      <c r="BW53" s="99">
        <f>IF(BW$7&lt;&gt;"",SUMIFS('Bank-1S'!$AE:$AE,'Bank-1S'!$J:$J,"&gt;="&amp;BW$7,'Bank-1S'!$J:$J,"&lt;="&amp;BW$8,'Bank-1S'!$AF:$AF,$O53,'Bank-1S'!$X:$X,$F53),SUMIFS('Bank-1S'!$AE:$AE,'Bank-1S'!$J:$J,BW$8,'Bank-1S'!$AF:$AF,$O53,'Bank-1S'!$X:$X,$F53))</f>
        <v>0</v>
      </c>
      <c r="BX53" s="99">
        <f>IF(BX$7&lt;&gt;"",SUMIFS('Bank-1S'!$AE:$AE,'Bank-1S'!$J:$J,"&gt;="&amp;BX$7,'Bank-1S'!$J:$J,"&lt;="&amp;BX$8,'Bank-1S'!$AF:$AF,$O53,'Bank-1S'!$X:$X,$F53),SUMIFS('Bank-1S'!$AE:$AE,'Bank-1S'!$J:$J,BX$8,'Bank-1S'!$AF:$AF,$O53,'Bank-1S'!$X:$X,$F53))</f>
        <v>0</v>
      </c>
      <c r="BY53" s="99">
        <f>IF(BY$7&lt;&gt;"",SUMIFS('Bank-1S'!$AE:$AE,'Bank-1S'!$J:$J,"&gt;="&amp;BY$7,'Bank-1S'!$J:$J,"&lt;="&amp;BY$8,'Bank-1S'!$AF:$AF,$O53,'Bank-1S'!$X:$X,$F53),SUMIFS('Bank-1S'!$AE:$AE,'Bank-1S'!$J:$J,BY$8,'Bank-1S'!$AF:$AF,$O53,'Bank-1S'!$X:$X,$F53))</f>
        <v>0</v>
      </c>
      <c r="BZ53" s="99">
        <f>IF(BZ$7&lt;&gt;"",SUMIFS('Bank-1S'!$AE:$AE,'Bank-1S'!$J:$J,"&gt;="&amp;BZ$7,'Bank-1S'!$J:$J,"&lt;="&amp;BZ$8,'Bank-1S'!$AF:$AF,$O53,'Bank-1S'!$X:$X,$F53),SUMIFS('Bank-1S'!$AE:$AE,'Bank-1S'!$J:$J,BZ$8,'Bank-1S'!$AF:$AF,$O53,'Bank-1S'!$X:$X,$F53))</f>
        <v>0</v>
      </c>
      <c r="CA53" s="99">
        <f>IF(CA$7&lt;&gt;"",SUMIFS('Bank-1S'!$AE:$AE,'Bank-1S'!$J:$J,"&gt;="&amp;CA$7,'Bank-1S'!$J:$J,"&lt;="&amp;CA$8,'Bank-1S'!$AF:$AF,$O53,'Bank-1S'!$X:$X,$F53),SUMIFS('Bank-1S'!$AE:$AE,'Bank-1S'!$J:$J,CA$8,'Bank-1S'!$AF:$AF,$O53,'Bank-1S'!$X:$X,$F53))</f>
        <v>0</v>
      </c>
      <c r="CB53" s="99">
        <f>IF(CB$7&lt;&gt;"",SUMIFS('Bank-1S'!$AE:$AE,'Bank-1S'!$J:$J,"&gt;="&amp;CB$7,'Bank-1S'!$J:$J,"&lt;="&amp;CB$8,'Bank-1S'!$AF:$AF,$O53,'Bank-1S'!$X:$X,$F53),SUMIFS('Bank-1S'!$AE:$AE,'Bank-1S'!$J:$J,CB$8,'Bank-1S'!$AF:$AF,$O53,'Bank-1S'!$X:$X,$F53))</f>
        <v>0</v>
      </c>
      <c r="CC53" s="99">
        <f>IF(CC$7&lt;&gt;"",SUMIFS('Bank-1S'!$AE:$AE,'Bank-1S'!$J:$J,"&gt;="&amp;CC$7,'Bank-1S'!$J:$J,"&lt;="&amp;CC$8,'Bank-1S'!$AF:$AF,$O53,'Bank-1S'!$X:$X,$F53),SUMIFS('Bank-1S'!$AE:$AE,'Bank-1S'!$J:$J,CC$8,'Bank-1S'!$AF:$AF,$O53,'Bank-1S'!$X:$X,$F53))</f>
        <v>0</v>
      </c>
      <c r="CD53" s="99">
        <f>IF(CD$7&lt;&gt;"",SUMIFS('Bank-1S'!$AE:$AE,'Bank-1S'!$J:$J,"&gt;="&amp;CD$7,'Bank-1S'!$J:$J,"&lt;="&amp;CD$8,'Bank-1S'!$AF:$AF,$O53,'Bank-1S'!$X:$X,$F53),SUMIFS('Bank-1S'!$AE:$AE,'Bank-1S'!$J:$J,CD$8,'Bank-1S'!$AF:$AF,$O53,'Bank-1S'!$X:$X,$F53))</f>
        <v>0</v>
      </c>
      <c r="CE53" s="99">
        <f>IF(CE$7&lt;&gt;"",SUMIFS('Bank-1S'!$AE:$AE,'Bank-1S'!$J:$J,"&gt;="&amp;CE$7,'Bank-1S'!$J:$J,"&lt;="&amp;CE$8,'Bank-1S'!$AF:$AF,$O53,'Bank-1S'!$X:$X,$F53),SUMIFS('Bank-1S'!$AE:$AE,'Bank-1S'!$J:$J,CE$8,'Bank-1S'!$AF:$AF,$O53,'Bank-1S'!$X:$X,$F53))</f>
        <v>0</v>
      </c>
      <c r="CF53" s="99">
        <f>IF(CF$7&lt;&gt;"",SUMIFS('Bank-1S'!$AE:$AE,'Bank-1S'!$J:$J,"&gt;="&amp;CF$7,'Bank-1S'!$J:$J,"&lt;="&amp;CF$8,'Bank-1S'!$AF:$AF,$O53,'Bank-1S'!$X:$X,$F53),SUMIFS('Bank-1S'!$AE:$AE,'Bank-1S'!$J:$J,CF$8,'Bank-1S'!$AF:$AF,$O53,'Bank-1S'!$X:$X,$F53))</f>
        <v>0</v>
      </c>
      <c r="CG53" s="99">
        <f>IF(CG$7&lt;&gt;"",SUMIFS('Bank-1S'!$AE:$AE,'Bank-1S'!$J:$J,"&gt;="&amp;CG$7,'Bank-1S'!$J:$J,"&lt;="&amp;CG$8,'Bank-1S'!$AF:$AF,$O53,'Bank-1S'!$X:$X,$F53),SUMIFS('Bank-1S'!$AE:$AE,'Bank-1S'!$J:$J,CG$8,'Bank-1S'!$AF:$AF,$O53,'Bank-1S'!$X:$X,$F53))</f>
        <v>0</v>
      </c>
      <c r="CH53" s="99">
        <f>IF(CH$7&lt;&gt;"",SUMIFS('Bank-1S'!$AE:$AE,'Bank-1S'!$J:$J,"&gt;="&amp;CH$7,'Bank-1S'!$J:$J,"&lt;="&amp;CH$8,'Bank-1S'!$AF:$AF,$O53,'Bank-1S'!$X:$X,$F53),SUMIFS('Bank-1S'!$AE:$AE,'Bank-1S'!$J:$J,CH$8,'Bank-1S'!$AF:$AF,$O53,'Bank-1S'!$X:$X,$F53))</f>
        <v>0</v>
      </c>
      <c r="CI53" s="99">
        <f>IF(CI$7&lt;&gt;"",SUMIFS('Bank-1S'!$AE:$AE,'Bank-1S'!$J:$J,"&gt;="&amp;CI$7,'Bank-1S'!$J:$J,"&lt;="&amp;CI$8,'Bank-1S'!$AF:$AF,$O53,'Bank-1S'!$X:$X,$F53),SUMIFS('Bank-1S'!$AE:$AE,'Bank-1S'!$J:$J,CI$8,'Bank-1S'!$AF:$AF,$O53,'Bank-1S'!$X:$X,$F53))</f>
        <v>0</v>
      </c>
      <c r="CJ53" s="99">
        <f>IF(CJ$7&lt;&gt;"",SUMIFS('Bank-1S'!$AE:$AE,'Bank-1S'!$J:$J,"&gt;="&amp;CJ$7,'Bank-1S'!$J:$J,"&lt;="&amp;CJ$8,'Bank-1S'!$AF:$AF,$O53,'Bank-1S'!$X:$X,$F53),SUMIFS('Bank-1S'!$AE:$AE,'Bank-1S'!$J:$J,CJ$8,'Bank-1S'!$AF:$AF,$O53,'Bank-1S'!$X:$X,$F53))</f>
        <v>0</v>
      </c>
      <c r="CK53" s="99">
        <f>IF(CK$7&lt;&gt;"",SUMIFS('Bank-1S'!$AE:$AE,'Bank-1S'!$J:$J,"&gt;="&amp;CK$7,'Bank-1S'!$J:$J,"&lt;="&amp;CK$8,'Bank-1S'!$AF:$AF,$O53,'Bank-1S'!$X:$X,$F53),SUMIFS('Bank-1S'!$AE:$AE,'Bank-1S'!$J:$J,CK$8,'Bank-1S'!$AF:$AF,$O53,'Bank-1S'!$X:$X,$F53))</f>
        <v>0</v>
      </c>
      <c r="CL53" s="99">
        <f>IF(CL$7&lt;&gt;"",SUMIFS('Bank-1S'!$AE:$AE,'Bank-1S'!$J:$J,"&gt;="&amp;CL$7,'Bank-1S'!$J:$J,"&lt;="&amp;CL$8,'Bank-1S'!$AF:$AF,$O53,'Bank-1S'!$X:$X,$F53),SUMIFS('Bank-1S'!$AE:$AE,'Bank-1S'!$J:$J,CL$8,'Bank-1S'!$AF:$AF,$O53,'Bank-1S'!$X:$X,$F53))</f>
        <v>0</v>
      </c>
      <c r="CM53" s="99">
        <f>IF(CM$7&lt;&gt;"",SUMIFS('Bank-1S'!$AE:$AE,'Bank-1S'!$J:$J,"&gt;="&amp;CM$7,'Bank-1S'!$J:$J,"&lt;="&amp;CM$8,'Bank-1S'!$AF:$AF,$O53,'Bank-1S'!$X:$X,$F53),SUMIFS('Bank-1S'!$AE:$AE,'Bank-1S'!$J:$J,CM$8,'Bank-1S'!$AF:$AF,$O53,'Bank-1S'!$X:$X,$F53))</f>
        <v>0</v>
      </c>
      <c r="CN53" s="99">
        <f>IF(CN$7&lt;&gt;"",SUMIFS('Bank-1S'!$AE:$AE,'Bank-1S'!$J:$J,"&gt;="&amp;CN$7,'Bank-1S'!$J:$J,"&lt;="&amp;CN$8,'Bank-1S'!$AF:$AF,$O53,'Bank-1S'!$X:$X,$F53),SUMIFS('Bank-1S'!$AE:$AE,'Bank-1S'!$J:$J,CN$8,'Bank-1S'!$AF:$AF,$O53,'Bank-1S'!$X:$X,$F53))</f>
        <v>0</v>
      </c>
      <c r="CO53" s="99">
        <f>IF(CO$7&lt;&gt;"",SUMIFS('Bank-1S'!$AE:$AE,'Bank-1S'!$J:$J,"&gt;="&amp;CO$7,'Bank-1S'!$J:$J,"&lt;="&amp;CO$8,'Bank-1S'!$AF:$AF,$O53,'Bank-1S'!$X:$X,$F53),SUMIFS('Bank-1S'!$AE:$AE,'Bank-1S'!$J:$J,CO$8,'Bank-1S'!$AF:$AF,$O53,'Bank-1S'!$X:$X,$F53))</f>
        <v>0</v>
      </c>
      <c r="CP53" s="99">
        <f>IF(CP$7&lt;&gt;"",SUMIFS('Bank-1S'!$AE:$AE,'Bank-1S'!$J:$J,"&gt;="&amp;CP$7,'Bank-1S'!$J:$J,"&lt;="&amp;CP$8,'Bank-1S'!$AF:$AF,$O53,'Bank-1S'!$X:$X,$F53),SUMIFS('Bank-1S'!$AE:$AE,'Bank-1S'!$J:$J,CP$8,'Bank-1S'!$AF:$AF,$O53,'Bank-1S'!$X:$X,$F53))</f>
        <v>0</v>
      </c>
      <c r="CQ53" s="99">
        <f>IF(CQ$7&lt;&gt;"",SUMIFS('Bank-1S'!$AE:$AE,'Bank-1S'!$J:$J,"&gt;="&amp;CQ$7,'Bank-1S'!$J:$J,"&lt;="&amp;CQ$8,'Bank-1S'!$AF:$AF,$O53,'Bank-1S'!$X:$X,$F53),SUMIFS('Bank-1S'!$AE:$AE,'Bank-1S'!$J:$J,CQ$8,'Bank-1S'!$AF:$AF,$O53,'Bank-1S'!$X:$X,$F53))</f>
        <v>0</v>
      </c>
      <c r="CR53" s="99">
        <f>IF(CR$7&lt;&gt;"",SUMIFS('Bank-1S'!$AE:$AE,'Bank-1S'!$J:$J,"&gt;="&amp;CR$7,'Bank-1S'!$J:$J,"&lt;="&amp;CR$8,'Bank-1S'!$AF:$AF,$O53,'Bank-1S'!$X:$X,$F53),SUMIFS('Bank-1S'!$AE:$AE,'Bank-1S'!$J:$J,CR$8,'Bank-1S'!$AF:$AF,$O53,'Bank-1S'!$X:$X,$F53))</f>
        <v>0</v>
      </c>
      <c r="CS53" s="99">
        <f>IF(CS$7&lt;&gt;"",SUMIFS('Bank-1S'!$AE:$AE,'Bank-1S'!$J:$J,"&gt;="&amp;CS$7,'Bank-1S'!$J:$J,"&lt;="&amp;CS$8,'Bank-1S'!$AF:$AF,$O53,'Bank-1S'!$X:$X,$F53),SUMIFS('Bank-1S'!$AE:$AE,'Bank-1S'!$J:$J,CS$8,'Bank-1S'!$AF:$AF,$O53,'Bank-1S'!$X:$X,$F53))</f>
        <v>0</v>
      </c>
      <c r="CT53" s="99">
        <f>IF(CT$7&lt;&gt;"",SUMIFS('Bank-1S'!$AE:$AE,'Bank-1S'!$J:$J,"&gt;="&amp;CT$7,'Bank-1S'!$J:$J,"&lt;="&amp;CT$8,'Bank-1S'!$AF:$AF,$O53,'Bank-1S'!$X:$X,$F53),SUMIFS('Bank-1S'!$AE:$AE,'Bank-1S'!$J:$J,CT$8,'Bank-1S'!$AF:$AF,$O53,'Bank-1S'!$X:$X,$F53))</f>
        <v>0</v>
      </c>
      <c r="CU53" s="99">
        <f>IF(CU$7&lt;&gt;"",SUMIFS('Bank-1S'!$AE:$AE,'Bank-1S'!$J:$J,"&gt;="&amp;CU$7,'Bank-1S'!$J:$J,"&lt;="&amp;CU$8,'Bank-1S'!$AF:$AF,$O53,'Bank-1S'!$X:$X,$F53),SUMIFS('Bank-1S'!$AE:$AE,'Bank-1S'!$J:$J,CU$8,'Bank-1S'!$AF:$AF,$O53,'Bank-1S'!$X:$X,$F53))</f>
        <v>0</v>
      </c>
    </row>
    <row r="54" spans="1:99" s="28" customFormat="1" ht="10.199999999999999" x14ac:dyDescent="0.2">
      <c r="A54" s="87"/>
      <c r="B54" s="87"/>
      <c r="C54" s="87"/>
      <c r="D54" s="87"/>
      <c r="E54" s="198">
        <v>1</v>
      </c>
      <c r="F54" s="101" t="str">
        <f>lists!$Z$23</f>
        <v>Оплаты з/п</v>
      </c>
      <c r="G54" s="87"/>
      <c r="H54" s="87"/>
      <c r="I54" s="87"/>
      <c r="J54" s="87"/>
      <c r="K54" s="87"/>
      <c r="L54" s="87"/>
      <c r="M54" s="87"/>
      <c r="N54" s="86"/>
      <c r="O54" s="87" t="str">
        <f t="shared" si="22"/>
        <v>RUR</v>
      </c>
      <c r="P54" s="88"/>
      <c r="Q54" s="87"/>
      <c r="R54" s="260">
        <f t="shared" si="24"/>
        <v>0</v>
      </c>
      <c r="S54" s="87"/>
      <c r="T54" s="136"/>
      <c r="U54" s="137">
        <f t="shared" si="26"/>
        <v>0</v>
      </c>
      <c r="V54" s="138"/>
      <c r="W54" s="168"/>
      <c r="X54" s="169">
        <f>IF(X$7&lt;&gt;"",SUMIFS('Bank-1S'!$AE:$AE,'Bank-1S'!$J:$J,"&gt;="&amp;X$7,'Bank-1S'!$J:$J,"&lt;="&amp;X$8,'Bank-1S'!$AF:$AF,$O54,'Bank-1S'!$X:$X,$F54),SUMIFS('Bank-1S'!$AE:$AE,'Bank-1S'!$J:$J,X$8,'Bank-1S'!$AF:$AF,$O54,'Bank-1S'!$X:$X,$F54))</f>
        <v>0</v>
      </c>
      <c r="Y54" s="99">
        <f>IF(Y$7&lt;&gt;"",SUMIFS('Bank-1S'!$AE:$AE,'Bank-1S'!$J:$J,"&gt;="&amp;Y$7,'Bank-1S'!$J:$J,"&lt;="&amp;Y$8,'Bank-1S'!$AF:$AF,$O54,'Bank-1S'!$X:$X,$F54),SUMIFS('Bank-1S'!$AE:$AE,'Bank-1S'!$J:$J,Y$8,'Bank-1S'!$AF:$AF,$O54,'Bank-1S'!$X:$X,$F54))</f>
        <v>0</v>
      </c>
      <c r="Z54" s="99">
        <f>IF(Z$7&lt;&gt;"",SUMIFS('Bank-1S'!$AE:$AE,'Bank-1S'!$J:$J,"&gt;="&amp;Z$7,'Bank-1S'!$J:$J,"&lt;="&amp;Z$8,'Bank-1S'!$AF:$AF,$O54,'Bank-1S'!$X:$X,$F54),SUMIFS('Bank-1S'!$AE:$AE,'Bank-1S'!$J:$J,Z$8,'Bank-1S'!$AF:$AF,$O54,'Bank-1S'!$X:$X,$F54))</f>
        <v>0</v>
      </c>
      <c r="AA54" s="99">
        <f>IF(AA$7&lt;&gt;"",SUMIFS('Bank-1S'!$AE:$AE,'Bank-1S'!$J:$J,"&gt;="&amp;AA$7,'Bank-1S'!$J:$J,"&lt;="&amp;AA$8,'Bank-1S'!$AF:$AF,$O54,'Bank-1S'!$X:$X,$F54),SUMIFS('Bank-1S'!$AE:$AE,'Bank-1S'!$J:$J,AA$8,'Bank-1S'!$AF:$AF,$O54,'Bank-1S'!$X:$X,$F54))</f>
        <v>0</v>
      </c>
      <c r="AB54" s="99">
        <f>IF(AB$7&lt;&gt;"",SUMIFS('Bank-1S'!$AE:$AE,'Bank-1S'!$J:$J,"&gt;="&amp;AB$7,'Bank-1S'!$J:$J,"&lt;="&amp;AB$8,'Bank-1S'!$AF:$AF,$O54,'Bank-1S'!$X:$X,$F54),SUMIFS('Bank-1S'!$AE:$AE,'Bank-1S'!$J:$J,AB$8,'Bank-1S'!$AF:$AF,$O54,'Bank-1S'!$X:$X,$F54))</f>
        <v>0</v>
      </c>
      <c r="AC54" s="99">
        <f>IF(AC$7&lt;&gt;"",SUMIFS('Bank-1S'!$AE:$AE,'Bank-1S'!$J:$J,"&gt;="&amp;AC$7,'Bank-1S'!$J:$J,"&lt;="&amp;AC$8,'Bank-1S'!$AF:$AF,$O54,'Bank-1S'!$X:$X,$F54),SUMIFS('Bank-1S'!$AE:$AE,'Bank-1S'!$J:$J,AC$8,'Bank-1S'!$AF:$AF,$O54,'Bank-1S'!$X:$X,$F54))</f>
        <v>0</v>
      </c>
      <c r="AD54" s="99">
        <f>IF(AD$7&lt;&gt;"",SUMIFS('Bank-1S'!$AE:$AE,'Bank-1S'!$J:$J,"&gt;="&amp;AD$7,'Bank-1S'!$J:$J,"&lt;="&amp;AD$8,'Bank-1S'!$AF:$AF,$O54,'Bank-1S'!$X:$X,$F54),SUMIFS('Bank-1S'!$AE:$AE,'Bank-1S'!$J:$J,AD$8,'Bank-1S'!$AF:$AF,$O54,'Bank-1S'!$X:$X,$F54))</f>
        <v>0</v>
      </c>
      <c r="AE54" s="99">
        <f>IF(AE$7&lt;&gt;"",SUMIFS('Bank-1S'!$AE:$AE,'Bank-1S'!$J:$J,"&gt;="&amp;AE$7,'Bank-1S'!$J:$J,"&lt;="&amp;AE$8,'Bank-1S'!$AF:$AF,$O54,'Bank-1S'!$X:$X,$F54),SUMIFS('Bank-1S'!$AE:$AE,'Bank-1S'!$J:$J,AE$8,'Bank-1S'!$AF:$AF,$O54,'Bank-1S'!$X:$X,$F54))</f>
        <v>0</v>
      </c>
      <c r="AF54" s="99">
        <f>IF(AF$7&lt;&gt;"",SUMIFS('Bank-1S'!$AE:$AE,'Bank-1S'!$J:$J,"&gt;="&amp;AF$7,'Bank-1S'!$J:$J,"&lt;="&amp;AF$8,'Bank-1S'!$AF:$AF,$O54,'Bank-1S'!$X:$X,$F54),SUMIFS('Bank-1S'!$AE:$AE,'Bank-1S'!$J:$J,AF$8,'Bank-1S'!$AF:$AF,$O54,'Bank-1S'!$X:$X,$F54))</f>
        <v>0</v>
      </c>
      <c r="AG54" s="99">
        <f>IF(AG$7&lt;&gt;"",SUMIFS('Bank-1S'!$AE:$AE,'Bank-1S'!$J:$J,"&gt;="&amp;AG$7,'Bank-1S'!$J:$J,"&lt;="&amp;AG$8,'Bank-1S'!$AF:$AF,$O54,'Bank-1S'!$X:$X,$F54),SUMIFS('Bank-1S'!$AE:$AE,'Bank-1S'!$J:$J,AG$8,'Bank-1S'!$AF:$AF,$O54,'Bank-1S'!$X:$X,$F54))</f>
        <v>0</v>
      </c>
      <c r="AH54" s="99">
        <f>IF(AH$7&lt;&gt;"",SUMIFS('Bank-1S'!$AE:$AE,'Bank-1S'!$J:$J,"&gt;="&amp;AH$7,'Bank-1S'!$J:$J,"&lt;="&amp;AH$8,'Bank-1S'!$AF:$AF,$O54,'Bank-1S'!$X:$X,$F54),SUMIFS('Bank-1S'!$AE:$AE,'Bank-1S'!$J:$J,AH$8,'Bank-1S'!$AF:$AF,$O54,'Bank-1S'!$X:$X,$F54))</f>
        <v>0</v>
      </c>
      <c r="AI54" s="99">
        <f>IF(AI$7&lt;&gt;"",SUMIFS('Bank-1S'!$AE:$AE,'Bank-1S'!$J:$J,"&gt;="&amp;AI$7,'Bank-1S'!$J:$J,"&lt;="&amp;AI$8,'Bank-1S'!$AF:$AF,$O54,'Bank-1S'!$X:$X,$F54),SUMIFS('Bank-1S'!$AE:$AE,'Bank-1S'!$J:$J,AI$8,'Bank-1S'!$AF:$AF,$O54,'Bank-1S'!$X:$X,$F54))</f>
        <v>0</v>
      </c>
      <c r="AJ54" s="99">
        <f>IF(AJ$7&lt;&gt;"",SUMIFS('Bank-1S'!$AE:$AE,'Bank-1S'!$J:$J,"&gt;="&amp;AJ$7,'Bank-1S'!$J:$J,"&lt;="&amp;AJ$8,'Bank-1S'!$AF:$AF,$O54,'Bank-1S'!$X:$X,$F54),SUMIFS('Bank-1S'!$AE:$AE,'Bank-1S'!$J:$J,AJ$8,'Bank-1S'!$AF:$AF,$O54,'Bank-1S'!$X:$X,$F54))</f>
        <v>0</v>
      </c>
      <c r="AK54" s="99">
        <f>IF(AK$7&lt;&gt;"",SUMIFS('Bank-1S'!$AE:$AE,'Bank-1S'!$J:$J,"&gt;="&amp;AK$7,'Bank-1S'!$J:$J,"&lt;="&amp;AK$8,'Bank-1S'!$AF:$AF,$O54,'Bank-1S'!$X:$X,$F54),SUMIFS('Bank-1S'!$AE:$AE,'Bank-1S'!$J:$J,AK$8,'Bank-1S'!$AF:$AF,$O54,'Bank-1S'!$X:$X,$F54))</f>
        <v>0</v>
      </c>
      <c r="AL54" s="99">
        <f>IF(AL$7&lt;&gt;"",SUMIFS('Bank-1S'!$AE:$AE,'Bank-1S'!$J:$J,"&gt;="&amp;AL$7,'Bank-1S'!$J:$J,"&lt;="&amp;AL$8,'Bank-1S'!$AF:$AF,$O54,'Bank-1S'!$X:$X,$F54),SUMIFS('Bank-1S'!$AE:$AE,'Bank-1S'!$J:$J,AL$8,'Bank-1S'!$AF:$AF,$O54,'Bank-1S'!$X:$X,$F54))</f>
        <v>0</v>
      </c>
      <c r="AM54" s="99">
        <f>IF(AM$7&lt;&gt;"",SUMIFS('Bank-1S'!$AE:$AE,'Bank-1S'!$J:$J,"&gt;="&amp;AM$7,'Bank-1S'!$J:$J,"&lt;="&amp;AM$8,'Bank-1S'!$AF:$AF,$O54,'Bank-1S'!$X:$X,$F54),SUMIFS('Bank-1S'!$AE:$AE,'Bank-1S'!$J:$J,AM$8,'Bank-1S'!$AF:$AF,$O54,'Bank-1S'!$X:$X,$F54))</f>
        <v>0</v>
      </c>
      <c r="AN54" s="99">
        <f>IF(AN$7&lt;&gt;"",SUMIFS('Bank-1S'!$AE:$AE,'Bank-1S'!$J:$J,"&gt;="&amp;AN$7,'Bank-1S'!$J:$J,"&lt;="&amp;AN$8,'Bank-1S'!$AF:$AF,$O54,'Bank-1S'!$X:$X,$F54),SUMIFS('Bank-1S'!$AE:$AE,'Bank-1S'!$J:$J,AN$8,'Bank-1S'!$AF:$AF,$O54,'Bank-1S'!$X:$X,$F54))</f>
        <v>0</v>
      </c>
      <c r="AO54" s="99">
        <f>IF(AO$7&lt;&gt;"",SUMIFS('Bank-1S'!$AE:$AE,'Bank-1S'!$J:$J,"&gt;="&amp;AO$7,'Bank-1S'!$J:$J,"&lt;="&amp;AO$8,'Bank-1S'!$AF:$AF,$O54,'Bank-1S'!$X:$X,$F54),SUMIFS('Bank-1S'!$AE:$AE,'Bank-1S'!$J:$J,AO$8,'Bank-1S'!$AF:$AF,$O54,'Bank-1S'!$X:$X,$F54))</f>
        <v>0</v>
      </c>
      <c r="AP54" s="99">
        <f>IF(AP$7&lt;&gt;"",SUMIFS('Bank-1S'!$AE:$AE,'Bank-1S'!$J:$J,"&gt;="&amp;AP$7,'Bank-1S'!$J:$J,"&lt;="&amp;AP$8,'Bank-1S'!$AF:$AF,$O54,'Bank-1S'!$X:$X,$F54),SUMIFS('Bank-1S'!$AE:$AE,'Bank-1S'!$J:$J,AP$8,'Bank-1S'!$AF:$AF,$O54,'Bank-1S'!$X:$X,$F54))</f>
        <v>0</v>
      </c>
      <c r="AQ54" s="99">
        <f>IF(AQ$7&lt;&gt;"",SUMIFS('Bank-1S'!$AE:$AE,'Bank-1S'!$J:$J,"&gt;="&amp;AQ$7,'Bank-1S'!$J:$J,"&lt;="&amp;AQ$8,'Bank-1S'!$AF:$AF,$O54,'Bank-1S'!$X:$X,$F54),SUMIFS('Bank-1S'!$AE:$AE,'Bank-1S'!$J:$J,AQ$8,'Bank-1S'!$AF:$AF,$O54,'Bank-1S'!$X:$X,$F54))</f>
        <v>0</v>
      </c>
      <c r="AR54" s="99">
        <f>IF(AR$7&lt;&gt;"",SUMIFS('Bank-1S'!$AE:$AE,'Bank-1S'!$J:$J,"&gt;="&amp;AR$7,'Bank-1S'!$J:$J,"&lt;="&amp;AR$8,'Bank-1S'!$AF:$AF,$O54,'Bank-1S'!$X:$X,$F54),SUMIFS('Bank-1S'!$AE:$AE,'Bank-1S'!$J:$J,AR$8,'Bank-1S'!$AF:$AF,$O54,'Bank-1S'!$X:$X,$F54))</f>
        <v>0</v>
      </c>
      <c r="AS54" s="99">
        <f>IF(AS$7&lt;&gt;"",SUMIFS('Bank-1S'!$AE:$AE,'Bank-1S'!$J:$J,"&gt;="&amp;AS$7,'Bank-1S'!$J:$J,"&lt;="&amp;AS$8,'Bank-1S'!$AF:$AF,$O54,'Bank-1S'!$X:$X,$F54),SUMIFS('Bank-1S'!$AE:$AE,'Bank-1S'!$J:$J,AS$8,'Bank-1S'!$AF:$AF,$O54,'Bank-1S'!$X:$X,$F54))</f>
        <v>0</v>
      </c>
      <c r="AT54" s="99">
        <f>IF(AT$7&lt;&gt;"",SUMIFS('Bank-1S'!$AE:$AE,'Bank-1S'!$J:$J,"&gt;="&amp;AT$7,'Bank-1S'!$J:$J,"&lt;="&amp;AT$8,'Bank-1S'!$AF:$AF,$O54,'Bank-1S'!$X:$X,$F54),SUMIFS('Bank-1S'!$AE:$AE,'Bank-1S'!$J:$J,AT$8,'Bank-1S'!$AF:$AF,$O54,'Bank-1S'!$X:$X,$F54))</f>
        <v>0</v>
      </c>
      <c r="AU54" s="99">
        <f>IF(AU$7&lt;&gt;"",SUMIFS('Bank-1S'!$AE:$AE,'Bank-1S'!$J:$J,"&gt;="&amp;AU$7,'Bank-1S'!$J:$J,"&lt;="&amp;AU$8,'Bank-1S'!$AF:$AF,$O54,'Bank-1S'!$X:$X,$F54),SUMIFS('Bank-1S'!$AE:$AE,'Bank-1S'!$J:$J,AU$8,'Bank-1S'!$AF:$AF,$O54,'Bank-1S'!$X:$X,$F54))</f>
        <v>0</v>
      </c>
      <c r="AV54" s="99">
        <f>IF(AV$7&lt;&gt;"",SUMIFS('Bank-1S'!$AE:$AE,'Bank-1S'!$J:$J,"&gt;="&amp;AV$7,'Bank-1S'!$J:$J,"&lt;="&amp;AV$8,'Bank-1S'!$AF:$AF,$O54,'Bank-1S'!$X:$X,$F54),SUMIFS('Bank-1S'!$AE:$AE,'Bank-1S'!$J:$J,AV$8,'Bank-1S'!$AF:$AF,$O54,'Bank-1S'!$X:$X,$F54))</f>
        <v>0</v>
      </c>
      <c r="AW54" s="99">
        <f>IF(AW$7&lt;&gt;"",SUMIFS('Bank-1S'!$AE:$AE,'Bank-1S'!$J:$J,"&gt;="&amp;AW$7,'Bank-1S'!$J:$J,"&lt;="&amp;AW$8,'Bank-1S'!$AF:$AF,$O54,'Bank-1S'!$X:$X,$F54),SUMIFS('Bank-1S'!$AE:$AE,'Bank-1S'!$J:$J,AW$8,'Bank-1S'!$AF:$AF,$O54,'Bank-1S'!$X:$X,$F54))</f>
        <v>0</v>
      </c>
      <c r="AX54" s="99">
        <f>IF(AX$7&lt;&gt;"",SUMIFS('Bank-1S'!$AE:$AE,'Bank-1S'!$J:$J,"&gt;="&amp;AX$7,'Bank-1S'!$J:$J,"&lt;="&amp;AX$8,'Bank-1S'!$AF:$AF,$O54,'Bank-1S'!$X:$X,$F54),SUMIFS('Bank-1S'!$AE:$AE,'Bank-1S'!$J:$J,AX$8,'Bank-1S'!$AF:$AF,$O54,'Bank-1S'!$X:$X,$F54))</f>
        <v>0</v>
      </c>
      <c r="AY54" s="99">
        <f>IF(AY$7&lt;&gt;"",SUMIFS('Bank-1S'!$AE:$AE,'Bank-1S'!$J:$J,"&gt;="&amp;AY$7,'Bank-1S'!$J:$J,"&lt;="&amp;AY$8,'Bank-1S'!$AF:$AF,$O54,'Bank-1S'!$X:$X,$F54),SUMIFS('Bank-1S'!$AE:$AE,'Bank-1S'!$J:$J,AY$8,'Bank-1S'!$AF:$AF,$O54,'Bank-1S'!$X:$X,$F54))</f>
        <v>0</v>
      </c>
      <c r="AZ54" s="99">
        <f>IF(AZ$7&lt;&gt;"",SUMIFS('Bank-1S'!$AE:$AE,'Bank-1S'!$J:$J,"&gt;="&amp;AZ$7,'Bank-1S'!$J:$J,"&lt;="&amp;AZ$8,'Bank-1S'!$AF:$AF,$O54,'Bank-1S'!$X:$X,$F54),SUMIFS('Bank-1S'!$AE:$AE,'Bank-1S'!$J:$J,AZ$8,'Bank-1S'!$AF:$AF,$O54,'Bank-1S'!$X:$X,$F54))</f>
        <v>0</v>
      </c>
      <c r="BA54" s="99">
        <f>IF(BA$7&lt;&gt;"",SUMIFS('Bank-1S'!$AE:$AE,'Bank-1S'!$J:$J,"&gt;="&amp;BA$7,'Bank-1S'!$J:$J,"&lt;="&amp;BA$8,'Bank-1S'!$AF:$AF,$O54,'Bank-1S'!$X:$X,$F54),SUMIFS('Bank-1S'!$AE:$AE,'Bank-1S'!$J:$J,BA$8,'Bank-1S'!$AF:$AF,$O54,'Bank-1S'!$X:$X,$F54))</f>
        <v>0</v>
      </c>
      <c r="BB54" s="99">
        <f>IF(BB$7&lt;&gt;"",SUMIFS('Bank-1S'!$AE:$AE,'Bank-1S'!$J:$J,"&gt;="&amp;BB$7,'Bank-1S'!$J:$J,"&lt;="&amp;BB$8,'Bank-1S'!$AF:$AF,$O54,'Bank-1S'!$X:$X,$F54),SUMIFS('Bank-1S'!$AE:$AE,'Bank-1S'!$J:$J,BB$8,'Bank-1S'!$AF:$AF,$O54,'Bank-1S'!$X:$X,$F54))</f>
        <v>0</v>
      </c>
      <c r="BC54" s="99">
        <f>IF(BC$7&lt;&gt;"",SUMIFS('Bank-1S'!$AE:$AE,'Bank-1S'!$J:$J,"&gt;="&amp;BC$7,'Bank-1S'!$J:$J,"&lt;="&amp;BC$8,'Bank-1S'!$AF:$AF,$O54,'Bank-1S'!$X:$X,$F54),SUMIFS('Bank-1S'!$AE:$AE,'Bank-1S'!$J:$J,BC$8,'Bank-1S'!$AF:$AF,$O54,'Bank-1S'!$X:$X,$F54))</f>
        <v>0</v>
      </c>
      <c r="BD54" s="99">
        <f>IF(BD$7&lt;&gt;"",SUMIFS('Bank-1S'!$AE:$AE,'Bank-1S'!$J:$J,"&gt;="&amp;BD$7,'Bank-1S'!$J:$J,"&lt;="&amp;BD$8,'Bank-1S'!$AF:$AF,$O54,'Bank-1S'!$X:$X,$F54),SUMIFS('Bank-1S'!$AE:$AE,'Bank-1S'!$J:$J,BD$8,'Bank-1S'!$AF:$AF,$O54,'Bank-1S'!$X:$X,$F54))</f>
        <v>0</v>
      </c>
      <c r="BE54" s="99">
        <f>IF(BE$7&lt;&gt;"",SUMIFS('Bank-1S'!$AE:$AE,'Bank-1S'!$J:$J,"&gt;="&amp;BE$7,'Bank-1S'!$J:$J,"&lt;="&amp;BE$8,'Bank-1S'!$AF:$AF,$O54,'Bank-1S'!$X:$X,$F54),SUMIFS('Bank-1S'!$AE:$AE,'Bank-1S'!$J:$J,BE$8,'Bank-1S'!$AF:$AF,$O54,'Bank-1S'!$X:$X,$F54))</f>
        <v>0</v>
      </c>
      <c r="BF54" s="99">
        <f>IF(BF$7&lt;&gt;"",SUMIFS('Bank-1S'!$AE:$AE,'Bank-1S'!$J:$J,"&gt;="&amp;BF$7,'Bank-1S'!$J:$J,"&lt;="&amp;BF$8,'Bank-1S'!$AF:$AF,$O54,'Bank-1S'!$X:$X,$F54),SUMIFS('Bank-1S'!$AE:$AE,'Bank-1S'!$J:$J,BF$8,'Bank-1S'!$AF:$AF,$O54,'Bank-1S'!$X:$X,$F54))</f>
        <v>0</v>
      </c>
      <c r="BG54" s="99">
        <f>IF(BG$7&lt;&gt;"",SUMIFS('Bank-1S'!$AE:$AE,'Bank-1S'!$J:$J,"&gt;="&amp;BG$7,'Bank-1S'!$J:$J,"&lt;="&amp;BG$8,'Bank-1S'!$AF:$AF,$O54,'Bank-1S'!$X:$X,$F54),SUMIFS('Bank-1S'!$AE:$AE,'Bank-1S'!$J:$J,BG$8,'Bank-1S'!$AF:$AF,$O54,'Bank-1S'!$X:$X,$F54))</f>
        <v>0</v>
      </c>
      <c r="BH54" s="99">
        <f>IF(BH$7&lt;&gt;"",SUMIFS('Bank-1S'!$AE:$AE,'Bank-1S'!$J:$J,"&gt;="&amp;BH$7,'Bank-1S'!$J:$J,"&lt;="&amp;BH$8,'Bank-1S'!$AF:$AF,$O54,'Bank-1S'!$X:$X,$F54),SUMIFS('Bank-1S'!$AE:$AE,'Bank-1S'!$J:$J,BH$8,'Bank-1S'!$AF:$AF,$O54,'Bank-1S'!$X:$X,$F54))</f>
        <v>0</v>
      </c>
      <c r="BI54" s="99">
        <f>IF(BI$7&lt;&gt;"",SUMIFS('Bank-1S'!$AE:$AE,'Bank-1S'!$J:$J,"&gt;="&amp;BI$7,'Bank-1S'!$J:$J,"&lt;="&amp;BI$8,'Bank-1S'!$AF:$AF,$O54,'Bank-1S'!$X:$X,$F54),SUMIFS('Bank-1S'!$AE:$AE,'Bank-1S'!$J:$J,BI$8,'Bank-1S'!$AF:$AF,$O54,'Bank-1S'!$X:$X,$F54))</f>
        <v>0</v>
      </c>
      <c r="BJ54" s="99">
        <f>IF(BJ$7&lt;&gt;"",SUMIFS('Bank-1S'!$AE:$AE,'Bank-1S'!$J:$J,"&gt;="&amp;BJ$7,'Bank-1S'!$J:$J,"&lt;="&amp;BJ$8,'Bank-1S'!$AF:$AF,$O54,'Bank-1S'!$X:$X,$F54),SUMIFS('Bank-1S'!$AE:$AE,'Bank-1S'!$J:$J,BJ$8,'Bank-1S'!$AF:$AF,$O54,'Bank-1S'!$X:$X,$F54))</f>
        <v>0</v>
      </c>
      <c r="BK54" s="99">
        <f>IF(BK$7&lt;&gt;"",SUMIFS('Bank-1S'!$AE:$AE,'Bank-1S'!$J:$J,"&gt;="&amp;BK$7,'Bank-1S'!$J:$J,"&lt;="&amp;BK$8,'Bank-1S'!$AF:$AF,$O54,'Bank-1S'!$X:$X,$F54),SUMIFS('Bank-1S'!$AE:$AE,'Bank-1S'!$J:$J,BK$8,'Bank-1S'!$AF:$AF,$O54,'Bank-1S'!$X:$X,$F54))</f>
        <v>0</v>
      </c>
      <c r="BL54" s="99">
        <f>IF(BL$7&lt;&gt;"",SUMIFS('Bank-1S'!$AE:$AE,'Bank-1S'!$J:$J,"&gt;="&amp;BL$7,'Bank-1S'!$J:$J,"&lt;="&amp;BL$8,'Bank-1S'!$AF:$AF,$O54,'Bank-1S'!$X:$X,$F54),SUMIFS('Bank-1S'!$AE:$AE,'Bank-1S'!$J:$J,BL$8,'Bank-1S'!$AF:$AF,$O54,'Bank-1S'!$X:$X,$F54))</f>
        <v>0</v>
      </c>
      <c r="BM54" s="99">
        <f>IF(BM$7&lt;&gt;"",SUMIFS('Bank-1S'!$AE:$AE,'Bank-1S'!$J:$J,"&gt;="&amp;BM$7,'Bank-1S'!$J:$J,"&lt;="&amp;BM$8,'Bank-1S'!$AF:$AF,$O54,'Bank-1S'!$X:$X,$F54),SUMIFS('Bank-1S'!$AE:$AE,'Bank-1S'!$J:$J,BM$8,'Bank-1S'!$AF:$AF,$O54,'Bank-1S'!$X:$X,$F54))</f>
        <v>0</v>
      </c>
      <c r="BN54" s="99">
        <f>IF(BN$7&lt;&gt;"",SUMIFS('Bank-1S'!$AE:$AE,'Bank-1S'!$J:$J,"&gt;="&amp;BN$7,'Bank-1S'!$J:$J,"&lt;="&amp;BN$8,'Bank-1S'!$AF:$AF,$O54,'Bank-1S'!$X:$X,$F54),SUMIFS('Bank-1S'!$AE:$AE,'Bank-1S'!$J:$J,BN$8,'Bank-1S'!$AF:$AF,$O54,'Bank-1S'!$X:$X,$F54))</f>
        <v>0</v>
      </c>
      <c r="BO54" s="99">
        <f>IF(BO$7&lt;&gt;"",SUMIFS('Bank-1S'!$AE:$AE,'Bank-1S'!$J:$J,"&gt;="&amp;BO$7,'Bank-1S'!$J:$J,"&lt;="&amp;BO$8,'Bank-1S'!$AF:$AF,$O54,'Bank-1S'!$X:$X,$F54),SUMIFS('Bank-1S'!$AE:$AE,'Bank-1S'!$J:$J,BO$8,'Bank-1S'!$AF:$AF,$O54,'Bank-1S'!$X:$X,$F54))</f>
        <v>0</v>
      </c>
      <c r="BP54" s="99">
        <f>IF(BP$7&lt;&gt;"",SUMIFS('Bank-1S'!$AE:$AE,'Bank-1S'!$J:$J,"&gt;="&amp;BP$7,'Bank-1S'!$J:$J,"&lt;="&amp;BP$8,'Bank-1S'!$AF:$AF,$O54,'Bank-1S'!$X:$X,$F54),SUMIFS('Bank-1S'!$AE:$AE,'Bank-1S'!$J:$J,BP$8,'Bank-1S'!$AF:$AF,$O54,'Bank-1S'!$X:$X,$F54))</f>
        <v>0</v>
      </c>
      <c r="BQ54" s="99">
        <f>IF(BQ$7&lt;&gt;"",SUMIFS('Bank-1S'!$AE:$AE,'Bank-1S'!$J:$J,"&gt;="&amp;BQ$7,'Bank-1S'!$J:$J,"&lt;="&amp;BQ$8,'Bank-1S'!$AF:$AF,$O54,'Bank-1S'!$X:$X,$F54),SUMIFS('Bank-1S'!$AE:$AE,'Bank-1S'!$J:$J,BQ$8,'Bank-1S'!$AF:$AF,$O54,'Bank-1S'!$X:$X,$F54))</f>
        <v>0</v>
      </c>
      <c r="BR54" s="99">
        <f>IF(BR$7&lt;&gt;"",SUMIFS('Bank-1S'!$AE:$AE,'Bank-1S'!$J:$J,"&gt;="&amp;BR$7,'Bank-1S'!$J:$J,"&lt;="&amp;BR$8,'Bank-1S'!$AF:$AF,$O54,'Bank-1S'!$X:$X,$F54),SUMIFS('Bank-1S'!$AE:$AE,'Bank-1S'!$J:$J,BR$8,'Bank-1S'!$AF:$AF,$O54,'Bank-1S'!$X:$X,$F54))</f>
        <v>0</v>
      </c>
      <c r="BS54" s="99">
        <f>IF(BS$7&lt;&gt;"",SUMIFS('Bank-1S'!$AE:$AE,'Bank-1S'!$J:$J,"&gt;="&amp;BS$7,'Bank-1S'!$J:$J,"&lt;="&amp;BS$8,'Bank-1S'!$AF:$AF,$O54,'Bank-1S'!$X:$X,$F54),SUMIFS('Bank-1S'!$AE:$AE,'Bank-1S'!$J:$J,BS$8,'Bank-1S'!$AF:$AF,$O54,'Bank-1S'!$X:$X,$F54))</f>
        <v>0</v>
      </c>
      <c r="BT54" s="99">
        <f>IF(BT$7&lt;&gt;"",SUMIFS('Bank-1S'!$AE:$AE,'Bank-1S'!$J:$J,"&gt;="&amp;BT$7,'Bank-1S'!$J:$J,"&lt;="&amp;BT$8,'Bank-1S'!$AF:$AF,$O54,'Bank-1S'!$X:$X,$F54),SUMIFS('Bank-1S'!$AE:$AE,'Bank-1S'!$J:$J,BT$8,'Bank-1S'!$AF:$AF,$O54,'Bank-1S'!$X:$X,$F54))</f>
        <v>0</v>
      </c>
      <c r="BU54" s="99">
        <f>IF(BU$7&lt;&gt;"",SUMIFS('Bank-1S'!$AE:$AE,'Bank-1S'!$J:$J,"&gt;="&amp;BU$7,'Bank-1S'!$J:$J,"&lt;="&amp;BU$8,'Bank-1S'!$AF:$AF,$O54,'Bank-1S'!$X:$X,$F54),SUMIFS('Bank-1S'!$AE:$AE,'Bank-1S'!$J:$J,BU$8,'Bank-1S'!$AF:$AF,$O54,'Bank-1S'!$X:$X,$F54))</f>
        <v>0</v>
      </c>
      <c r="BV54" s="99">
        <f>IF(BV$7&lt;&gt;"",SUMIFS('Bank-1S'!$AE:$AE,'Bank-1S'!$J:$J,"&gt;="&amp;BV$7,'Bank-1S'!$J:$J,"&lt;="&amp;BV$8,'Bank-1S'!$AF:$AF,$O54,'Bank-1S'!$X:$X,$F54),SUMIFS('Bank-1S'!$AE:$AE,'Bank-1S'!$J:$J,BV$8,'Bank-1S'!$AF:$AF,$O54,'Bank-1S'!$X:$X,$F54))</f>
        <v>0</v>
      </c>
      <c r="BW54" s="99">
        <f>IF(BW$7&lt;&gt;"",SUMIFS('Bank-1S'!$AE:$AE,'Bank-1S'!$J:$J,"&gt;="&amp;BW$7,'Bank-1S'!$J:$J,"&lt;="&amp;BW$8,'Bank-1S'!$AF:$AF,$O54,'Bank-1S'!$X:$X,$F54),SUMIFS('Bank-1S'!$AE:$AE,'Bank-1S'!$J:$J,BW$8,'Bank-1S'!$AF:$AF,$O54,'Bank-1S'!$X:$X,$F54))</f>
        <v>0</v>
      </c>
      <c r="BX54" s="99">
        <f>IF(BX$7&lt;&gt;"",SUMIFS('Bank-1S'!$AE:$AE,'Bank-1S'!$J:$J,"&gt;="&amp;BX$7,'Bank-1S'!$J:$J,"&lt;="&amp;BX$8,'Bank-1S'!$AF:$AF,$O54,'Bank-1S'!$X:$X,$F54),SUMIFS('Bank-1S'!$AE:$AE,'Bank-1S'!$J:$J,BX$8,'Bank-1S'!$AF:$AF,$O54,'Bank-1S'!$X:$X,$F54))</f>
        <v>0</v>
      </c>
      <c r="BY54" s="99">
        <f>IF(BY$7&lt;&gt;"",SUMIFS('Bank-1S'!$AE:$AE,'Bank-1S'!$J:$J,"&gt;="&amp;BY$7,'Bank-1S'!$J:$J,"&lt;="&amp;BY$8,'Bank-1S'!$AF:$AF,$O54,'Bank-1S'!$X:$X,$F54),SUMIFS('Bank-1S'!$AE:$AE,'Bank-1S'!$J:$J,BY$8,'Bank-1S'!$AF:$AF,$O54,'Bank-1S'!$X:$X,$F54))</f>
        <v>0</v>
      </c>
      <c r="BZ54" s="99">
        <f>IF(BZ$7&lt;&gt;"",SUMIFS('Bank-1S'!$AE:$AE,'Bank-1S'!$J:$J,"&gt;="&amp;BZ$7,'Bank-1S'!$J:$J,"&lt;="&amp;BZ$8,'Bank-1S'!$AF:$AF,$O54,'Bank-1S'!$X:$X,$F54),SUMIFS('Bank-1S'!$AE:$AE,'Bank-1S'!$J:$J,BZ$8,'Bank-1S'!$AF:$AF,$O54,'Bank-1S'!$X:$X,$F54))</f>
        <v>0</v>
      </c>
      <c r="CA54" s="99">
        <f>IF(CA$7&lt;&gt;"",SUMIFS('Bank-1S'!$AE:$AE,'Bank-1S'!$J:$J,"&gt;="&amp;CA$7,'Bank-1S'!$J:$J,"&lt;="&amp;CA$8,'Bank-1S'!$AF:$AF,$O54,'Bank-1S'!$X:$X,$F54),SUMIFS('Bank-1S'!$AE:$AE,'Bank-1S'!$J:$J,CA$8,'Bank-1S'!$AF:$AF,$O54,'Bank-1S'!$X:$X,$F54))</f>
        <v>0</v>
      </c>
      <c r="CB54" s="99">
        <f>IF(CB$7&lt;&gt;"",SUMIFS('Bank-1S'!$AE:$AE,'Bank-1S'!$J:$J,"&gt;="&amp;CB$7,'Bank-1S'!$J:$J,"&lt;="&amp;CB$8,'Bank-1S'!$AF:$AF,$O54,'Bank-1S'!$X:$X,$F54),SUMIFS('Bank-1S'!$AE:$AE,'Bank-1S'!$J:$J,CB$8,'Bank-1S'!$AF:$AF,$O54,'Bank-1S'!$X:$X,$F54))</f>
        <v>0</v>
      </c>
      <c r="CC54" s="99">
        <f>IF(CC$7&lt;&gt;"",SUMIFS('Bank-1S'!$AE:$AE,'Bank-1S'!$J:$J,"&gt;="&amp;CC$7,'Bank-1S'!$J:$J,"&lt;="&amp;CC$8,'Bank-1S'!$AF:$AF,$O54,'Bank-1S'!$X:$X,$F54),SUMIFS('Bank-1S'!$AE:$AE,'Bank-1S'!$J:$J,CC$8,'Bank-1S'!$AF:$AF,$O54,'Bank-1S'!$X:$X,$F54))</f>
        <v>0</v>
      </c>
      <c r="CD54" s="99">
        <f>IF(CD$7&lt;&gt;"",SUMIFS('Bank-1S'!$AE:$AE,'Bank-1S'!$J:$J,"&gt;="&amp;CD$7,'Bank-1S'!$J:$J,"&lt;="&amp;CD$8,'Bank-1S'!$AF:$AF,$O54,'Bank-1S'!$X:$X,$F54),SUMIFS('Bank-1S'!$AE:$AE,'Bank-1S'!$J:$J,CD$8,'Bank-1S'!$AF:$AF,$O54,'Bank-1S'!$X:$X,$F54))</f>
        <v>0</v>
      </c>
      <c r="CE54" s="99">
        <f>IF(CE$7&lt;&gt;"",SUMIFS('Bank-1S'!$AE:$AE,'Bank-1S'!$J:$J,"&gt;="&amp;CE$7,'Bank-1S'!$J:$J,"&lt;="&amp;CE$8,'Bank-1S'!$AF:$AF,$O54,'Bank-1S'!$X:$X,$F54),SUMIFS('Bank-1S'!$AE:$AE,'Bank-1S'!$J:$J,CE$8,'Bank-1S'!$AF:$AF,$O54,'Bank-1S'!$X:$X,$F54))</f>
        <v>0</v>
      </c>
      <c r="CF54" s="99">
        <f>IF(CF$7&lt;&gt;"",SUMIFS('Bank-1S'!$AE:$AE,'Bank-1S'!$J:$J,"&gt;="&amp;CF$7,'Bank-1S'!$J:$J,"&lt;="&amp;CF$8,'Bank-1S'!$AF:$AF,$O54,'Bank-1S'!$X:$X,$F54),SUMIFS('Bank-1S'!$AE:$AE,'Bank-1S'!$J:$J,CF$8,'Bank-1S'!$AF:$AF,$O54,'Bank-1S'!$X:$X,$F54))</f>
        <v>0</v>
      </c>
      <c r="CG54" s="99">
        <f>IF(CG$7&lt;&gt;"",SUMIFS('Bank-1S'!$AE:$AE,'Bank-1S'!$J:$J,"&gt;="&amp;CG$7,'Bank-1S'!$J:$J,"&lt;="&amp;CG$8,'Bank-1S'!$AF:$AF,$O54,'Bank-1S'!$X:$X,$F54),SUMIFS('Bank-1S'!$AE:$AE,'Bank-1S'!$J:$J,CG$8,'Bank-1S'!$AF:$AF,$O54,'Bank-1S'!$X:$X,$F54))</f>
        <v>0</v>
      </c>
      <c r="CH54" s="99">
        <f>IF(CH$7&lt;&gt;"",SUMIFS('Bank-1S'!$AE:$AE,'Bank-1S'!$J:$J,"&gt;="&amp;CH$7,'Bank-1S'!$J:$J,"&lt;="&amp;CH$8,'Bank-1S'!$AF:$AF,$O54,'Bank-1S'!$X:$X,$F54),SUMIFS('Bank-1S'!$AE:$AE,'Bank-1S'!$J:$J,CH$8,'Bank-1S'!$AF:$AF,$O54,'Bank-1S'!$X:$X,$F54))</f>
        <v>0</v>
      </c>
      <c r="CI54" s="99">
        <f>IF(CI$7&lt;&gt;"",SUMIFS('Bank-1S'!$AE:$AE,'Bank-1S'!$J:$J,"&gt;="&amp;CI$7,'Bank-1S'!$J:$J,"&lt;="&amp;CI$8,'Bank-1S'!$AF:$AF,$O54,'Bank-1S'!$X:$X,$F54),SUMIFS('Bank-1S'!$AE:$AE,'Bank-1S'!$J:$J,CI$8,'Bank-1S'!$AF:$AF,$O54,'Bank-1S'!$X:$X,$F54))</f>
        <v>0</v>
      </c>
      <c r="CJ54" s="99">
        <f>IF(CJ$7&lt;&gt;"",SUMIFS('Bank-1S'!$AE:$AE,'Bank-1S'!$J:$J,"&gt;="&amp;CJ$7,'Bank-1S'!$J:$J,"&lt;="&amp;CJ$8,'Bank-1S'!$AF:$AF,$O54,'Bank-1S'!$X:$X,$F54),SUMIFS('Bank-1S'!$AE:$AE,'Bank-1S'!$J:$J,CJ$8,'Bank-1S'!$AF:$AF,$O54,'Bank-1S'!$X:$X,$F54))</f>
        <v>0</v>
      </c>
      <c r="CK54" s="99">
        <f>IF(CK$7&lt;&gt;"",SUMIFS('Bank-1S'!$AE:$AE,'Bank-1S'!$J:$J,"&gt;="&amp;CK$7,'Bank-1S'!$J:$J,"&lt;="&amp;CK$8,'Bank-1S'!$AF:$AF,$O54,'Bank-1S'!$X:$X,$F54),SUMIFS('Bank-1S'!$AE:$AE,'Bank-1S'!$J:$J,CK$8,'Bank-1S'!$AF:$AF,$O54,'Bank-1S'!$X:$X,$F54))</f>
        <v>0</v>
      </c>
      <c r="CL54" s="99">
        <f>IF(CL$7&lt;&gt;"",SUMIFS('Bank-1S'!$AE:$AE,'Bank-1S'!$J:$J,"&gt;="&amp;CL$7,'Bank-1S'!$J:$J,"&lt;="&amp;CL$8,'Bank-1S'!$AF:$AF,$O54,'Bank-1S'!$X:$X,$F54),SUMIFS('Bank-1S'!$AE:$AE,'Bank-1S'!$J:$J,CL$8,'Bank-1S'!$AF:$AF,$O54,'Bank-1S'!$X:$X,$F54))</f>
        <v>0</v>
      </c>
      <c r="CM54" s="99">
        <f>IF(CM$7&lt;&gt;"",SUMIFS('Bank-1S'!$AE:$AE,'Bank-1S'!$J:$J,"&gt;="&amp;CM$7,'Bank-1S'!$J:$J,"&lt;="&amp;CM$8,'Bank-1S'!$AF:$AF,$O54,'Bank-1S'!$X:$X,$F54),SUMIFS('Bank-1S'!$AE:$AE,'Bank-1S'!$J:$J,CM$8,'Bank-1S'!$AF:$AF,$O54,'Bank-1S'!$X:$X,$F54))</f>
        <v>0</v>
      </c>
      <c r="CN54" s="99">
        <f>IF(CN$7&lt;&gt;"",SUMIFS('Bank-1S'!$AE:$AE,'Bank-1S'!$J:$J,"&gt;="&amp;CN$7,'Bank-1S'!$J:$J,"&lt;="&amp;CN$8,'Bank-1S'!$AF:$AF,$O54,'Bank-1S'!$X:$X,$F54),SUMIFS('Bank-1S'!$AE:$AE,'Bank-1S'!$J:$J,CN$8,'Bank-1S'!$AF:$AF,$O54,'Bank-1S'!$X:$X,$F54))</f>
        <v>0</v>
      </c>
      <c r="CO54" s="99">
        <f>IF(CO$7&lt;&gt;"",SUMIFS('Bank-1S'!$AE:$AE,'Bank-1S'!$J:$J,"&gt;="&amp;CO$7,'Bank-1S'!$J:$J,"&lt;="&amp;CO$8,'Bank-1S'!$AF:$AF,$O54,'Bank-1S'!$X:$X,$F54),SUMIFS('Bank-1S'!$AE:$AE,'Bank-1S'!$J:$J,CO$8,'Bank-1S'!$AF:$AF,$O54,'Bank-1S'!$X:$X,$F54))</f>
        <v>0</v>
      </c>
      <c r="CP54" s="99">
        <f>IF(CP$7&lt;&gt;"",SUMIFS('Bank-1S'!$AE:$AE,'Bank-1S'!$J:$J,"&gt;="&amp;CP$7,'Bank-1S'!$J:$J,"&lt;="&amp;CP$8,'Bank-1S'!$AF:$AF,$O54,'Bank-1S'!$X:$X,$F54),SUMIFS('Bank-1S'!$AE:$AE,'Bank-1S'!$J:$J,CP$8,'Bank-1S'!$AF:$AF,$O54,'Bank-1S'!$X:$X,$F54))</f>
        <v>0</v>
      </c>
      <c r="CQ54" s="99">
        <f>IF(CQ$7&lt;&gt;"",SUMIFS('Bank-1S'!$AE:$AE,'Bank-1S'!$J:$J,"&gt;="&amp;CQ$7,'Bank-1S'!$J:$J,"&lt;="&amp;CQ$8,'Bank-1S'!$AF:$AF,$O54,'Bank-1S'!$X:$X,$F54),SUMIFS('Bank-1S'!$AE:$AE,'Bank-1S'!$J:$J,CQ$8,'Bank-1S'!$AF:$AF,$O54,'Bank-1S'!$X:$X,$F54))</f>
        <v>0</v>
      </c>
      <c r="CR54" s="99">
        <f>IF(CR$7&lt;&gt;"",SUMIFS('Bank-1S'!$AE:$AE,'Bank-1S'!$J:$J,"&gt;="&amp;CR$7,'Bank-1S'!$J:$J,"&lt;="&amp;CR$8,'Bank-1S'!$AF:$AF,$O54,'Bank-1S'!$X:$X,$F54),SUMIFS('Bank-1S'!$AE:$AE,'Bank-1S'!$J:$J,CR$8,'Bank-1S'!$AF:$AF,$O54,'Bank-1S'!$X:$X,$F54))</f>
        <v>0</v>
      </c>
      <c r="CS54" s="99">
        <f>IF(CS$7&lt;&gt;"",SUMIFS('Bank-1S'!$AE:$AE,'Bank-1S'!$J:$J,"&gt;="&amp;CS$7,'Bank-1S'!$J:$J,"&lt;="&amp;CS$8,'Bank-1S'!$AF:$AF,$O54,'Bank-1S'!$X:$X,$F54),SUMIFS('Bank-1S'!$AE:$AE,'Bank-1S'!$J:$J,CS$8,'Bank-1S'!$AF:$AF,$O54,'Bank-1S'!$X:$X,$F54))</f>
        <v>0</v>
      </c>
      <c r="CT54" s="99">
        <f>IF(CT$7&lt;&gt;"",SUMIFS('Bank-1S'!$AE:$AE,'Bank-1S'!$J:$J,"&gt;="&amp;CT$7,'Bank-1S'!$J:$J,"&lt;="&amp;CT$8,'Bank-1S'!$AF:$AF,$O54,'Bank-1S'!$X:$X,$F54),SUMIFS('Bank-1S'!$AE:$AE,'Bank-1S'!$J:$J,CT$8,'Bank-1S'!$AF:$AF,$O54,'Bank-1S'!$X:$X,$F54))</f>
        <v>0</v>
      </c>
      <c r="CU54" s="99">
        <f>IF(CU$7&lt;&gt;"",SUMIFS('Bank-1S'!$AE:$AE,'Bank-1S'!$J:$J,"&gt;="&amp;CU$7,'Bank-1S'!$J:$J,"&lt;="&amp;CU$8,'Bank-1S'!$AF:$AF,$O54,'Bank-1S'!$X:$X,$F54),SUMIFS('Bank-1S'!$AE:$AE,'Bank-1S'!$J:$J,CU$8,'Bank-1S'!$AF:$AF,$O54,'Bank-1S'!$X:$X,$F54))</f>
        <v>0</v>
      </c>
    </row>
    <row r="55" spans="1:99" s="28" customFormat="1" ht="10.199999999999999" x14ac:dyDescent="0.2">
      <c r="A55" s="87"/>
      <c r="B55" s="87"/>
      <c r="C55" s="87"/>
      <c r="D55" s="87"/>
      <c r="E55" s="198">
        <v>1</v>
      </c>
      <c r="F55" s="101" t="str">
        <f>lists!$Z$26</f>
        <v>Оплаты НДФЛ и соцсборов</v>
      </c>
      <c r="G55" s="87"/>
      <c r="H55" s="87"/>
      <c r="I55" s="87"/>
      <c r="J55" s="87"/>
      <c r="K55" s="87"/>
      <c r="L55" s="87"/>
      <c r="M55" s="87"/>
      <c r="N55" s="86"/>
      <c r="O55" s="87" t="str">
        <f t="shared" si="22"/>
        <v>RUR</v>
      </c>
      <c r="P55" s="88"/>
      <c r="Q55" s="87"/>
      <c r="R55" s="260">
        <f t="shared" si="24"/>
        <v>0</v>
      </c>
      <c r="S55" s="87"/>
      <c r="T55" s="136"/>
      <c r="U55" s="137">
        <f t="shared" si="26"/>
        <v>0</v>
      </c>
      <c r="V55" s="138"/>
      <c r="W55" s="168"/>
      <c r="X55" s="169">
        <f>IF(X$7&lt;&gt;"",SUMIFS('Bank-1S'!$AE:$AE,'Bank-1S'!$J:$J,"&gt;="&amp;X$7,'Bank-1S'!$J:$J,"&lt;="&amp;X$8,'Bank-1S'!$AF:$AF,$O55,'Bank-1S'!$X:$X,$F55),SUMIFS('Bank-1S'!$AE:$AE,'Bank-1S'!$J:$J,X$8,'Bank-1S'!$AF:$AF,$O55,'Bank-1S'!$X:$X,$F55))</f>
        <v>0</v>
      </c>
      <c r="Y55" s="99">
        <f>IF(Y$7&lt;&gt;"",SUMIFS('Bank-1S'!$AE:$AE,'Bank-1S'!$J:$J,"&gt;="&amp;Y$7,'Bank-1S'!$J:$J,"&lt;="&amp;Y$8,'Bank-1S'!$AF:$AF,$O55,'Bank-1S'!$X:$X,$F55),SUMIFS('Bank-1S'!$AE:$AE,'Bank-1S'!$J:$J,Y$8,'Bank-1S'!$AF:$AF,$O55,'Bank-1S'!$X:$X,$F55))</f>
        <v>0</v>
      </c>
      <c r="Z55" s="99">
        <f>IF(Z$7&lt;&gt;"",SUMIFS('Bank-1S'!$AE:$AE,'Bank-1S'!$J:$J,"&gt;="&amp;Z$7,'Bank-1S'!$J:$J,"&lt;="&amp;Z$8,'Bank-1S'!$AF:$AF,$O55,'Bank-1S'!$X:$X,$F55),SUMIFS('Bank-1S'!$AE:$AE,'Bank-1S'!$J:$J,Z$8,'Bank-1S'!$AF:$AF,$O55,'Bank-1S'!$X:$X,$F55))</f>
        <v>0</v>
      </c>
      <c r="AA55" s="99">
        <f>IF(AA$7&lt;&gt;"",SUMIFS('Bank-1S'!$AE:$AE,'Bank-1S'!$J:$J,"&gt;="&amp;AA$7,'Bank-1S'!$J:$J,"&lt;="&amp;AA$8,'Bank-1S'!$AF:$AF,$O55,'Bank-1S'!$X:$X,$F55),SUMIFS('Bank-1S'!$AE:$AE,'Bank-1S'!$J:$J,AA$8,'Bank-1S'!$AF:$AF,$O55,'Bank-1S'!$X:$X,$F55))</f>
        <v>0</v>
      </c>
      <c r="AB55" s="99">
        <f>IF(AB$7&lt;&gt;"",SUMIFS('Bank-1S'!$AE:$AE,'Bank-1S'!$J:$J,"&gt;="&amp;AB$7,'Bank-1S'!$J:$J,"&lt;="&amp;AB$8,'Bank-1S'!$AF:$AF,$O55,'Bank-1S'!$X:$X,$F55),SUMIFS('Bank-1S'!$AE:$AE,'Bank-1S'!$J:$J,AB$8,'Bank-1S'!$AF:$AF,$O55,'Bank-1S'!$X:$X,$F55))</f>
        <v>0</v>
      </c>
      <c r="AC55" s="99">
        <f>IF(AC$7&lt;&gt;"",SUMIFS('Bank-1S'!$AE:$AE,'Bank-1S'!$J:$J,"&gt;="&amp;AC$7,'Bank-1S'!$J:$J,"&lt;="&amp;AC$8,'Bank-1S'!$AF:$AF,$O55,'Bank-1S'!$X:$X,$F55),SUMIFS('Bank-1S'!$AE:$AE,'Bank-1S'!$J:$J,AC$8,'Bank-1S'!$AF:$AF,$O55,'Bank-1S'!$X:$X,$F55))</f>
        <v>0</v>
      </c>
      <c r="AD55" s="99">
        <f>IF(AD$7&lt;&gt;"",SUMIFS('Bank-1S'!$AE:$AE,'Bank-1S'!$J:$J,"&gt;="&amp;AD$7,'Bank-1S'!$J:$J,"&lt;="&amp;AD$8,'Bank-1S'!$AF:$AF,$O55,'Bank-1S'!$X:$X,$F55),SUMIFS('Bank-1S'!$AE:$AE,'Bank-1S'!$J:$J,AD$8,'Bank-1S'!$AF:$AF,$O55,'Bank-1S'!$X:$X,$F55))</f>
        <v>0</v>
      </c>
      <c r="AE55" s="99">
        <f>IF(AE$7&lt;&gt;"",SUMIFS('Bank-1S'!$AE:$AE,'Bank-1S'!$J:$J,"&gt;="&amp;AE$7,'Bank-1S'!$J:$J,"&lt;="&amp;AE$8,'Bank-1S'!$AF:$AF,$O55,'Bank-1S'!$X:$X,$F55),SUMIFS('Bank-1S'!$AE:$AE,'Bank-1S'!$J:$J,AE$8,'Bank-1S'!$AF:$AF,$O55,'Bank-1S'!$X:$X,$F55))</f>
        <v>0</v>
      </c>
      <c r="AF55" s="99">
        <f>IF(AF$7&lt;&gt;"",SUMIFS('Bank-1S'!$AE:$AE,'Bank-1S'!$J:$J,"&gt;="&amp;AF$7,'Bank-1S'!$J:$J,"&lt;="&amp;AF$8,'Bank-1S'!$AF:$AF,$O55,'Bank-1S'!$X:$X,$F55),SUMIFS('Bank-1S'!$AE:$AE,'Bank-1S'!$J:$J,AF$8,'Bank-1S'!$AF:$AF,$O55,'Bank-1S'!$X:$X,$F55))</f>
        <v>0</v>
      </c>
      <c r="AG55" s="99">
        <f>IF(AG$7&lt;&gt;"",SUMIFS('Bank-1S'!$AE:$AE,'Bank-1S'!$J:$J,"&gt;="&amp;AG$7,'Bank-1S'!$J:$J,"&lt;="&amp;AG$8,'Bank-1S'!$AF:$AF,$O55,'Bank-1S'!$X:$X,$F55),SUMIFS('Bank-1S'!$AE:$AE,'Bank-1S'!$J:$J,AG$8,'Bank-1S'!$AF:$AF,$O55,'Bank-1S'!$X:$X,$F55))</f>
        <v>0</v>
      </c>
      <c r="AH55" s="99">
        <f>IF(AH$7&lt;&gt;"",SUMIFS('Bank-1S'!$AE:$AE,'Bank-1S'!$J:$J,"&gt;="&amp;AH$7,'Bank-1S'!$J:$J,"&lt;="&amp;AH$8,'Bank-1S'!$AF:$AF,$O55,'Bank-1S'!$X:$X,$F55),SUMIFS('Bank-1S'!$AE:$AE,'Bank-1S'!$J:$J,AH$8,'Bank-1S'!$AF:$AF,$O55,'Bank-1S'!$X:$X,$F55))</f>
        <v>0</v>
      </c>
      <c r="AI55" s="99">
        <f>IF(AI$7&lt;&gt;"",SUMIFS('Bank-1S'!$AE:$AE,'Bank-1S'!$J:$J,"&gt;="&amp;AI$7,'Bank-1S'!$J:$J,"&lt;="&amp;AI$8,'Bank-1S'!$AF:$AF,$O55,'Bank-1S'!$X:$X,$F55),SUMIFS('Bank-1S'!$AE:$AE,'Bank-1S'!$J:$J,AI$8,'Bank-1S'!$AF:$AF,$O55,'Bank-1S'!$X:$X,$F55))</f>
        <v>0</v>
      </c>
      <c r="AJ55" s="99">
        <f>IF(AJ$7&lt;&gt;"",SUMIFS('Bank-1S'!$AE:$AE,'Bank-1S'!$J:$J,"&gt;="&amp;AJ$7,'Bank-1S'!$J:$J,"&lt;="&amp;AJ$8,'Bank-1S'!$AF:$AF,$O55,'Bank-1S'!$X:$X,$F55),SUMIFS('Bank-1S'!$AE:$AE,'Bank-1S'!$J:$J,AJ$8,'Bank-1S'!$AF:$AF,$O55,'Bank-1S'!$X:$X,$F55))</f>
        <v>0</v>
      </c>
      <c r="AK55" s="99">
        <f>IF(AK$7&lt;&gt;"",SUMIFS('Bank-1S'!$AE:$AE,'Bank-1S'!$J:$J,"&gt;="&amp;AK$7,'Bank-1S'!$J:$J,"&lt;="&amp;AK$8,'Bank-1S'!$AF:$AF,$O55,'Bank-1S'!$X:$X,$F55),SUMIFS('Bank-1S'!$AE:$AE,'Bank-1S'!$J:$J,AK$8,'Bank-1S'!$AF:$AF,$O55,'Bank-1S'!$X:$X,$F55))</f>
        <v>0</v>
      </c>
      <c r="AL55" s="99">
        <f>IF(AL$7&lt;&gt;"",SUMIFS('Bank-1S'!$AE:$AE,'Bank-1S'!$J:$J,"&gt;="&amp;AL$7,'Bank-1S'!$J:$J,"&lt;="&amp;AL$8,'Bank-1S'!$AF:$AF,$O55,'Bank-1S'!$X:$X,$F55),SUMIFS('Bank-1S'!$AE:$AE,'Bank-1S'!$J:$J,AL$8,'Bank-1S'!$AF:$AF,$O55,'Bank-1S'!$X:$X,$F55))</f>
        <v>0</v>
      </c>
      <c r="AM55" s="99">
        <f>IF(AM$7&lt;&gt;"",SUMIFS('Bank-1S'!$AE:$AE,'Bank-1S'!$J:$J,"&gt;="&amp;AM$7,'Bank-1S'!$J:$J,"&lt;="&amp;AM$8,'Bank-1S'!$AF:$AF,$O55,'Bank-1S'!$X:$X,$F55),SUMIFS('Bank-1S'!$AE:$AE,'Bank-1S'!$J:$J,AM$8,'Bank-1S'!$AF:$AF,$O55,'Bank-1S'!$X:$X,$F55))</f>
        <v>0</v>
      </c>
      <c r="AN55" s="99">
        <f>IF(AN$7&lt;&gt;"",SUMIFS('Bank-1S'!$AE:$AE,'Bank-1S'!$J:$J,"&gt;="&amp;AN$7,'Bank-1S'!$J:$J,"&lt;="&amp;AN$8,'Bank-1S'!$AF:$AF,$O55,'Bank-1S'!$X:$X,$F55),SUMIFS('Bank-1S'!$AE:$AE,'Bank-1S'!$J:$J,AN$8,'Bank-1S'!$AF:$AF,$O55,'Bank-1S'!$X:$X,$F55))</f>
        <v>0</v>
      </c>
      <c r="AO55" s="99">
        <f>IF(AO$7&lt;&gt;"",SUMIFS('Bank-1S'!$AE:$AE,'Bank-1S'!$J:$J,"&gt;="&amp;AO$7,'Bank-1S'!$J:$J,"&lt;="&amp;AO$8,'Bank-1S'!$AF:$AF,$O55,'Bank-1S'!$X:$X,$F55),SUMIFS('Bank-1S'!$AE:$AE,'Bank-1S'!$J:$J,AO$8,'Bank-1S'!$AF:$AF,$O55,'Bank-1S'!$X:$X,$F55))</f>
        <v>0</v>
      </c>
      <c r="AP55" s="99">
        <f>IF(AP$7&lt;&gt;"",SUMIFS('Bank-1S'!$AE:$AE,'Bank-1S'!$J:$J,"&gt;="&amp;AP$7,'Bank-1S'!$J:$J,"&lt;="&amp;AP$8,'Bank-1S'!$AF:$AF,$O55,'Bank-1S'!$X:$X,$F55),SUMIFS('Bank-1S'!$AE:$AE,'Bank-1S'!$J:$J,AP$8,'Bank-1S'!$AF:$AF,$O55,'Bank-1S'!$X:$X,$F55))</f>
        <v>0</v>
      </c>
      <c r="AQ55" s="99">
        <f>IF(AQ$7&lt;&gt;"",SUMIFS('Bank-1S'!$AE:$AE,'Bank-1S'!$J:$J,"&gt;="&amp;AQ$7,'Bank-1S'!$J:$J,"&lt;="&amp;AQ$8,'Bank-1S'!$AF:$AF,$O55,'Bank-1S'!$X:$X,$F55),SUMIFS('Bank-1S'!$AE:$AE,'Bank-1S'!$J:$J,AQ$8,'Bank-1S'!$AF:$AF,$O55,'Bank-1S'!$X:$X,$F55))</f>
        <v>0</v>
      </c>
      <c r="AR55" s="99">
        <f>IF(AR$7&lt;&gt;"",SUMIFS('Bank-1S'!$AE:$AE,'Bank-1S'!$J:$J,"&gt;="&amp;AR$7,'Bank-1S'!$J:$J,"&lt;="&amp;AR$8,'Bank-1S'!$AF:$AF,$O55,'Bank-1S'!$X:$X,$F55),SUMIFS('Bank-1S'!$AE:$AE,'Bank-1S'!$J:$J,AR$8,'Bank-1S'!$AF:$AF,$O55,'Bank-1S'!$X:$X,$F55))</f>
        <v>0</v>
      </c>
      <c r="AS55" s="99">
        <f>IF(AS$7&lt;&gt;"",SUMIFS('Bank-1S'!$AE:$AE,'Bank-1S'!$J:$J,"&gt;="&amp;AS$7,'Bank-1S'!$J:$J,"&lt;="&amp;AS$8,'Bank-1S'!$AF:$AF,$O55,'Bank-1S'!$X:$X,$F55),SUMIFS('Bank-1S'!$AE:$AE,'Bank-1S'!$J:$J,AS$8,'Bank-1S'!$AF:$AF,$O55,'Bank-1S'!$X:$X,$F55))</f>
        <v>0</v>
      </c>
      <c r="AT55" s="99">
        <f>IF(AT$7&lt;&gt;"",SUMIFS('Bank-1S'!$AE:$AE,'Bank-1S'!$J:$J,"&gt;="&amp;AT$7,'Bank-1S'!$J:$J,"&lt;="&amp;AT$8,'Bank-1S'!$AF:$AF,$O55,'Bank-1S'!$X:$X,$F55),SUMIFS('Bank-1S'!$AE:$AE,'Bank-1S'!$J:$J,AT$8,'Bank-1S'!$AF:$AF,$O55,'Bank-1S'!$X:$X,$F55))</f>
        <v>0</v>
      </c>
      <c r="AU55" s="99">
        <f>IF(AU$7&lt;&gt;"",SUMIFS('Bank-1S'!$AE:$AE,'Bank-1S'!$J:$J,"&gt;="&amp;AU$7,'Bank-1S'!$J:$J,"&lt;="&amp;AU$8,'Bank-1S'!$AF:$AF,$O55,'Bank-1S'!$X:$X,$F55),SUMIFS('Bank-1S'!$AE:$AE,'Bank-1S'!$J:$J,AU$8,'Bank-1S'!$AF:$AF,$O55,'Bank-1S'!$X:$X,$F55))</f>
        <v>0</v>
      </c>
      <c r="AV55" s="99">
        <f>IF(AV$7&lt;&gt;"",SUMIFS('Bank-1S'!$AE:$AE,'Bank-1S'!$J:$J,"&gt;="&amp;AV$7,'Bank-1S'!$J:$J,"&lt;="&amp;AV$8,'Bank-1S'!$AF:$AF,$O55,'Bank-1S'!$X:$X,$F55),SUMIFS('Bank-1S'!$AE:$AE,'Bank-1S'!$J:$J,AV$8,'Bank-1S'!$AF:$AF,$O55,'Bank-1S'!$X:$X,$F55))</f>
        <v>0</v>
      </c>
      <c r="AW55" s="99">
        <f>IF(AW$7&lt;&gt;"",SUMIFS('Bank-1S'!$AE:$AE,'Bank-1S'!$J:$J,"&gt;="&amp;AW$7,'Bank-1S'!$J:$J,"&lt;="&amp;AW$8,'Bank-1S'!$AF:$AF,$O55,'Bank-1S'!$X:$X,$F55),SUMIFS('Bank-1S'!$AE:$AE,'Bank-1S'!$J:$J,AW$8,'Bank-1S'!$AF:$AF,$O55,'Bank-1S'!$X:$X,$F55))</f>
        <v>0</v>
      </c>
      <c r="AX55" s="99">
        <f>IF(AX$7&lt;&gt;"",SUMIFS('Bank-1S'!$AE:$AE,'Bank-1S'!$J:$J,"&gt;="&amp;AX$7,'Bank-1S'!$J:$J,"&lt;="&amp;AX$8,'Bank-1S'!$AF:$AF,$O55,'Bank-1S'!$X:$X,$F55),SUMIFS('Bank-1S'!$AE:$AE,'Bank-1S'!$J:$J,AX$8,'Bank-1S'!$AF:$AF,$O55,'Bank-1S'!$X:$X,$F55))</f>
        <v>0</v>
      </c>
      <c r="AY55" s="99">
        <f>IF(AY$7&lt;&gt;"",SUMIFS('Bank-1S'!$AE:$AE,'Bank-1S'!$J:$J,"&gt;="&amp;AY$7,'Bank-1S'!$J:$J,"&lt;="&amp;AY$8,'Bank-1S'!$AF:$AF,$O55,'Bank-1S'!$X:$X,$F55),SUMIFS('Bank-1S'!$AE:$AE,'Bank-1S'!$J:$J,AY$8,'Bank-1S'!$AF:$AF,$O55,'Bank-1S'!$X:$X,$F55))</f>
        <v>0</v>
      </c>
      <c r="AZ55" s="99">
        <f>IF(AZ$7&lt;&gt;"",SUMIFS('Bank-1S'!$AE:$AE,'Bank-1S'!$J:$J,"&gt;="&amp;AZ$7,'Bank-1S'!$J:$J,"&lt;="&amp;AZ$8,'Bank-1S'!$AF:$AF,$O55,'Bank-1S'!$X:$X,$F55),SUMIFS('Bank-1S'!$AE:$AE,'Bank-1S'!$J:$J,AZ$8,'Bank-1S'!$AF:$AF,$O55,'Bank-1S'!$X:$X,$F55))</f>
        <v>0</v>
      </c>
      <c r="BA55" s="99">
        <f>IF(BA$7&lt;&gt;"",SUMIFS('Bank-1S'!$AE:$AE,'Bank-1S'!$J:$J,"&gt;="&amp;BA$7,'Bank-1S'!$J:$J,"&lt;="&amp;BA$8,'Bank-1S'!$AF:$AF,$O55,'Bank-1S'!$X:$X,$F55),SUMIFS('Bank-1S'!$AE:$AE,'Bank-1S'!$J:$J,BA$8,'Bank-1S'!$AF:$AF,$O55,'Bank-1S'!$X:$X,$F55))</f>
        <v>0</v>
      </c>
      <c r="BB55" s="99">
        <f>IF(BB$7&lt;&gt;"",SUMIFS('Bank-1S'!$AE:$AE,'Bank-1S'!$J:$J,"&gt;="&amp;BB$7,'Bank-1S'!$J:$J,"&lt;="&amp;BB$8,'Bank-1S'!$AF:$AF,$O55,'Bank-1S'!$X:$X,$F55),SUMIFS('Bank-1S'!$AE:$AE,'Bank-1S'!$J:$J,BB$8,'Bank-1S'!$AF:$AF,$O55,'Bank-1S'!$X:$X,$F55))</f>
        <v>0</v>
      </c>
      <c r="BC55" s="99">
        <f>IF(BC$7&lt;&gt;"",SUMIFS('Bank-1S'!$AE:$AE,'Bank-1S'!$J:$J,"&gt;="&amp;BC$7,'Bank-1S'!$J:$J,"&lt;="&amp;BC$8,'Bank-1S'!$AF:$AF,$O55,'Bank-1S'!$X:$X,$F55),SUMIFS('Bank-1S'!$AE:$AE,'Bank-1S'!$J:$J,BC$8,'Bank-1S'!$AF:$AF,$O55,'Bank-1S'!$X:$X,$F55))</f>
        <v>0</v>
      </c>
      <c r="BD55" s="99">
        <f>IF(BD$7&lt;&gt;"",SUMIFS('Bank-1S'!$AE:$AE,'Bank-1S'!$J:$J,"&gt;="&amp;BD$7,'Bank-1S'!$J:$J,"&lt;="&amp;BD$8,'Bank-1S'!$AF:$AF,$O55,'Bank-1S'!$X:$X,$F55),SUMIFS('Bank-1S'!$AE:$AE,'Bank-1S'!$J:$J,BD$8,'Bank-1S'!$AF:$AF,$O55,'Bank-1S'!$X:$X,$F55))</f>
        <v>0</v>
      </c>
      <c r="BE55" s="99">
        <f>IF(BE$7&lt;&gt;"",SUMIFS('Bank-1S'!$AE:$AE,'Bank-1S'!$J:$J,"&gt;="&amp;BE$7,'Bank-1S'!$J:$J,"&lt;="&amp;BE$8,'Bank-1S'!$AF:$AF,$O55,'Bank-1S'!$X:$X,$F55),SUMIFS('Bank-1S'!$AE:$AE,'Bank-1S'!$J:$J,BE$8,'Bank-1S'!$AF:$AF,$O55,'Bank-1S'!$X:$X,$F55))</f>
        <v>0</v>
      </c>
      <c r="BF55" s="99">
        <f>IF(BF$7&lt;&gt;"",SUMIFS('Bank-1S'!$AE:$AE,'Bank-1S'!$J:$J,"&gt;="&amp;BF$7,'Bank-1S'!$J:$J,"&lt;="&amp;BF$8,'Bank-1S'!$AF:$AF,$O55,'Bank-1S'!$X:$X,$F55),SUMIFS('Bank-1S'!$AE:$AE,'Bank-1S'!$J:$J,BF$8,'Bank-1S'!$AF:$AF,$O55,'Bank-1S'!$X:$X,$F55))</f>
        <v>0</v>
      </c>
      <c r="BG55" s="99">
        <f>IF(BG$7&lt;&gt;"",SUMIFS('Bank-1S'!$AE:$AE,'Bank-1S'!$J:$J,"&gt;="&amp;BG$7,'Bank-1S'!$J:$J,"&lt;="&amp;BG$8,'Bank-1S'!$AF:$AF,$O55,'Bank-1S'!$X:$X,$F55),SUMIFS('Bank-1S'!$AE:$AE,'Bank-1S'!$J:$J,BG$8,'Bank-1S'!$AF:$AF,$O55,'Bank-1S'!$X:$X,$F55))</f>
        <v>0</v>
      </c>
      <c r="BH55" s="99">
        <f>IF(BH$7&lt;&gt;"",SUMIFS('Bank-1S'!$AE:$AE,'Bank-1S'!$J:$J,"&gt;="&amp;BH$7,'Bank-1S'!$J:$J,"&lt;="&amp;BH$8,'Bank-1S'!$AF:$AF,$O55,'Bank-1S'!$X:$X,$F55),SUMIFS('Bank-1S'!$AE:$AE,'Bank-1S'!$J:$J,BH$8,'Bank-1S'!$AF:$AF,$O55,'Bank-1S'!$X:$X,$F55))</f>
        <v>0</v>
      </c>
      <c r="BI55" s="99">
        <f>IF(BI$7&lt;&gt;"",SUMIFS('Bank-1S'!$AE:$AE,'Bank-1S'!$J:$J,"&gt;="&amp;BI$7,'Bank-1S'!$J:$J,"&lt;="&amp;BI$8,'Bank-1S'!$AF:$AF,$O55,'Bank-1S'!$X:$X,$F55),SUMIFS('Bank-1S'!$AE:$AE,'Bank-1S'!$J:$J,BI$8,'Bank-1S'!$AF:$AF,$O55,'Bank-1S'!$X:$X,$F55))</f>
        <v>0</v>
      </c>
      <c r="BJ55" s="99">
        <f>IF(BJ$7&lt;&gt;"",SUMIFS('Bank-1S'!$AE:$AE,'Bank-1S'!$J:$J,"&gt;="&amp;BJ$7,'Bank-1S'!$J:$J,"&lt;="&amp;BJ$8,'Bank-1S'!$AF:$AF,$O55,'Bank-1S'!$X:$X,$F55),SUMIFS('Bank-1S'!$AE:$AE,'Bank-1S'!$J:$J,BJ$8,'Bank-1S'!$AF:$AF,$O55,'Bank-1S'!$X:$X,$F55))</f>
        <v>0</v>
      </c>
      <c r="BK55" s="99">
        <f>IF(BK$7&lt;&gt;"",SUMIFS('Bank-1S'!$AE:$AE,'Bank-1S'!$J:$J,"&gt;="&amp;BK$7,'Bank-1S'!$J:$J,"&lt;="&amp;BK$8,'Bank-1S'!$AF:$AF,$O55,'Bank-1S'!$X:$X,$F55),SUMIFS('Bank-1S'!$AE:$AE,'Bank-1S'!$J:$J,BK$8,'Bank-1S'!$AF:$AF,$O55,'Bank-1S'!$X:$X,$F55))</f>
        <v>0</v>
      </c>
      <c r="BL55" s="99">
        <f>IF(BL$7&lt;&gt;"",SUMIFS('Bank-1S'!$AE:$AE,'Bank-1S'!$J:$J,"&gt;="&amp;BL$7,'Bank-1S'!$J:$J,"&lt;="&amp;BL$8,'Bank-1S'!$AF:$AF,$O55,'Bank-1S'!$X:$X,$F55),SUMIFS('Bank-1S'!$AE:$AE,'Bank-1S'!$J:$J,BL$8,'Bank-1S'!$AF:$AF,$O55,'Bank-1S'!$X:$X,$F55))</f>
        <v>0</v>
      </c>
      <c r="BM55" s="99">
        <f>IF(BM$7&lt;&gt;"",SUMIFS('Bank-1S'!$AE:$AE,'Bank-1S'!$J:$J,"&gt;="&amp;BM$7,'Bank-1S'!$J:$J,"&lt;="&amp;BM$8,'Bank-1S'!$AF:$AF,$O55,'Bank-1S'!$X:$X,$F55),SUMIFS('Bank-1S'!$AE:$AE,'Bank-1S'!$J:$J,BM$8,'Bank-1S'!$AF:$AF,$O55,'Bank-1S'!$X:$X,$F55))</f>
        <v>0</v>
      </c>
      <c r="BN55" s="99">
        <f>IF(BN$7&lt;&gt;"",SUMIFS('Bank-1S'!$AE:$AE,'Bank-1S'!$J:$J,"&gt;="&amp;BN$7,'Bank-1S'!$J:$J,"&lt;="&amp;BN$8,'Bank-1S'!$AF:$AF,$O55,'Bank-1S'!$X:$X,$F55),SUMIFS('Bank-1S'!$AE:$AE,'Bank-1S'!$J:$J,BN$8,'Bank-1S'!$AF:$AF,$O55,'Bank-1S'!$X:$X,$F55))</f>
        <v>0</v>
      </c>
      <c r="BO55" s="99">
        <f>IF(BO$7&lt;&gt;"",SUMIFS('Bank-1S'!$AE:$AE,'Bank-1S'!$J:$J,"&gt;="&amp;BO$7,'Bank-1S'!$J:$J,"&lt;="&amp;BO$8,'Bank-1S'!$AF:$AF,$O55,'Bank-1S'!$X:$X,$F55),SUMIFS('Bank-1S'!$AE:$AE,'Bank-1S'!$J:$J,BO$8,'Bank-1S'!$AF:$AF,$O55,'Bank-1S'!$X:$X,$F55))</f>
        <v>0</v>
      </c>
      <c r="BP55" s="99">
        <f>IF(BP$7&lt;&gt;"",SUMIFS('Bank-1S'!$AE:$AE,'Bank-1S'!$J:$J,"&gt;="&amp;BP$7,'Bank-1S'!$J:$J,"&lt;="&amp;BP$8,'Bank-1S'!$AF:$AF,$O55,'Bank-1S'!$X:$X,$F55),SUMIFS('Bank-1S'!$AE:$AE,'Bank-1S'!$J:$J,BP$8,'Bank-1S'!$AF:$AF,$O55,'Bank-1S'!$X:$X,$F55))</f>
        <v>0</v>
      </c>
      <c r="BQ55" s="99">
        <f>IF(BQ$7&lt;&gt;"",SUMIFS('Bank-1S'!$AE:$AE,'Bank-1S'!$J:$J,"&gt;="&amp;BQ$7,'Bank-1S'!$J:$J,"&lt;="&amp;BQ$8,'Bank-1S'!$AF:$AF,$O55,'Bank-1S'!$X:$X,$F55),SUMIFS('Bank-1S'!$AE:$AE,'Bank-1S'!$J:$J,BQ$8,'Bank-1S'!$AF:$AF,$O55,'Bank-1S'!$X:$X,$F55))</f>
        <v>0</v>
      </c>
      <c r="BR55" s="99">
        <f>IF(BR$7&lt;&gt;"",SUMIFS('Bank-1S'!$AE:$AE,'Bank-1S'!$J:$J,"&gt;="&amp;BR$7,'Bank-1S'!$J:$J,"&lt;="&amp;BR$8,'Bank-1S'!$AF:$AF,$O55,'Bank-1S'!$X:$X,$F55),SUMIFS('Bank-1S'!$AE:$AE,'Bank-1S'!$J:$J,BR$8,'Bank-1S'!$AF:$AF,$O55,'Bank-1S'!$X:$X,$F55))</f>
        <v>0</v>
      </c>
      <c r="BS55" s="99">
        <f>IF(BS$7&lt;&gt;"",SUMIFS('Bank-1S'!$AE:$AE,'Bank-1S'!$J:$J,"&gt;="&amp;BS$7,'Bank-1S'!$J:$J,"&lt;="&amp;BS$8,'Bank-1S'!$AF:$AF,$O55,'Bank-1S'!$X:$X,$F55),SUMIFS('Bank-1S'!$AE:$AE,'Bank-1S'!$J:$J,BS$8,'Bank-1S'!$AF:$AF,$O55,'Bank-1S'!$X:$X,$F55))</f>
        <v>0</v>
      </c>
      <c r="BT55" s="99">
        <f>IF(BT$7&lt;&gt;"",SUMIFS('Bank-1S'!$AE:$AE,'Bank-1S'!$J:$J,"&gt;="&amp;BT$7,'Bank-1S'!$J:$J,"&lt;="&amp;BT$8,'Bank-1S'!$AF:$AF,$O55,'Bank-1S'!$X:$X,$F55),SUMIFS('Bank-1S'!$AE:$AE,'Bank-1S'!$J:$J,BT$8,'Bank-1S'!$AF:$AF,$O55,'Bank-1S'!$X:$X,$F55))</f>
        <v>0</v>
      </c>
      <c r="BU55" s="99">
        <f>IF(BU$7&lt;&gt;"",SUMIFS('Bank-1S'!$AE:$AE,'Bank-1S'!$J:$J,"&gt;="&amp;BU$7,'Bank-1S'!$J:$J,"&lt;="&amp;BU$8,'Bank-1S'!$AF:$AF,$O55,'Bank-1S'!$X:$X,$F55),SUMIFS('Bank-1S'!$AE:$AE,'Bank-1S'!$J:$J,BU$8,'Bank-1S'!$AF:$AF,$O55,'Bank-1S'!$X:$X,$F55))</f>
        <v>0</v>
      </c>
      <c r="BV55" s="99">
        <f>IF(BV$7&lt;&gt;"",SUMIFS('Bank-1S'!$AE:$AE,'Bank-1S'!$J:$J,"&gt;="&amp;BV$7,'Bank-1S'!$J:$J,"&lt;="&amp;BV$8,'Bank-1S'!$AF:$AF,$O55,'Bank-1S'!$X:$X,$F55),SUMIFS('Bank-1S'!$AE:$AE,'Bank-1S'!$J:$J,BV$8,'Bank-1S'!$AF:$AF,$O55,'Bank-1S'!$X:$X,$F55))</f>
        <v>0</v>
      </c>
      <c r="BW55" s="99">
        <f>IF(BW$7&lt;&gt;"",SUMIFS('Bank-1S'!$AE:$AE,'Bank-1S'!$J:$J,"&gt;="&amp;BW$7,'Bank-1S'!$J:$J,"&lt;="&amp;BW$8,'Bank-1S'!$AF:$AF,$O55,'Bank-1S'!$X:$X,$F55),SUMIFS('Bank-1S'!$AE:$AE,'Bank-1S'!$J:$J,BW$8,'Bank-1S'!$AF:$AF,$O55,'Bank-1S'!$X:$X,$F55))</f>
        <v>0</v>
      </c>
      <c r="BX55" s="99">
        <f>IF(BX$7&lt;&gt;"",SUMIFS('Bank-1S'!$AE:$AE,'Bank-1S'!$J:$J,"&gt;="&amp;BX$7,'Bank-1S'!$J:$J,"&lt;="&amp;BX$8,'Bank-1S'!$AF:$AF,$O55,'Bank-1S'!$X:$X,$F55),SUMIFS('Bank-1S'!$AE:$AE,'Bank-1S'!$J:$J,BX$8,'Bank-1S'!$AF:$AF,$O55,'Bank-1S'!$X:$X,$F55))</f>
        <v>0</v>
      </c>
      <c r="BY55" s="99">
        <f>IF(BY$7&lt;&gt;"",SUMIFS('Bank-1S'!$AE:$AE,'Bank-1S'!$J:$J,"&gt;="&amp;BY$7,'Bank-1S'!$J:$J,"&lt;="&amp;BY$8,'Bank-1S'!$AF:$AF,$O55,'Bank-1S'!$X:$X,$F55),SUMIFS('Bank-1S'!$AE:$AE,'Bank-1S'!$J:$J,BY$8,'Bank-1S'!$AF:$AF,$O55,'Bank-1S'!$X:$X,$F55))</f>
        <v>0</v>
      </c>
      <c r="BZ55" s="99">
        <f>IF(BZ$7&lt;&gt;"",SUMIFS('Bank-1S'!$AE:$AE,'Bank-1S'!$J:$J,"&gt;="&amp;BZ$7,'Bank-1S'!$J:$J,"&lt;="&amp;BZ$8,'Bank-1S'!$AF:$AF,$O55,'Bank-1S'!$X:$X,$F55),SUMIFS('Bank-1S'!$AE:$AE,'Bank-1S'!$J:$J,BZ$8,'Bank-1S'!$AF:$AF,$O55,'Bank-1S'!$X:$X,$F55))</f>
        <v>0</v>
      </c>
      <c r="CA55" s="99">
        <f>IF(CA$7&lt;&gt;"",SUMIFS('Bank-1S'!$AE:$AE,'Bank-1S'!$J:$J,"&gt;="&amp;CA$7,'Bank-1S'!$J:$J,"&lt;="&amp;CA$8,'Bank-1S'!$AF:$AF,$O55,'Bank-1S'!$X:$X,$F55),SUMIFS('Bank-1S'!$AE:$AE,'Bank-1S'!$J:$J,CA$8,'Bank-1S'!$AF:$AF,$O55,'Bank-1S'!$X:$X,$F55))</f>
        <v>0</v>
      </c>
      <c r="CB55" s="99">
        <f>IF(CB$7&lt;&gt;"",SUMIFS('Bank-1S'!$AE:$AE,'Bank-1S'!$J:$J,"&gt;="&amp;CB$7,'Bank-1S'!$J:$J,"&lt;="&amp;CB$8,'Bank-1S'!$AF:$AF,$O55,'Bank-1S'!$X:$X,$F55),SUMIFS('Bank-1S'!$AE:$AE,'Bank-1S'!$J:$J,CB$8,'Bank-1S'!$AF:$AF,$O55,'Bank-1S'!$X:$X,$F55))</f>
        <v>0</v>
      </c>
      <c r="CC55" s="99">
        <f>IF(CC$7&lt;&gt;"",SUMIFS('Bank-1S'!$AE:$AE,'Bank-1S'!$J:$J,"&gt;="&amp;CC$7,'Bank-1S'!$J:$J,"&lt;="&amp;CC$8,'Bank-1S'!$AF:$AF,$O55,'Bank-1S'!$X:$X,$F55),SUMIFS('Bank-1S'!$AE:$AE,'Bank-1S'!$J:$J,CC$8,'Bank-1S'!$AF:$AF,$O55,'Bank-1S'!$X:$X,$F55))</f>
        <v>0</v>
      </c>
      <c r="CD55" s="99">
        <f>IF(CD$7&lt;&gt;"",SUMIFS('Bank-1S'!$AE:$AE,'Bank-1S'!$J:$J,"&gt;="&amp;CD$7,'Bank-1S'!$J:$J,"&lt;="&amp;CD$8,'Bank-1S'!$AF:$AF,$O55,'Bank-1S'!$X:$X,$F55),SUMIFS('Bank-1S'!$AE:$AE,'Bank-1S'!$J:$J,CD$8,'Bank-1S'!$AF:$AF,$O55,'Bank-1S'!$X:$X,$F55))</f>
        <v>0</v>
      </c>
      <c r="CE55" s="99">
        <f>IF(CE$7&lt;&gt;"",SUMIFS('Bank-1S'!$AE:$AE,'Bank-1S'!$J:$J,"&gt;="&amp;CE$7,'Bank-1S'!$J:$J,"&lt;="&amp;CE$8,'Bank-1S'!$AF:$AF,$O55,'Bank-1S'!$X:$X,$F55),SUMIFS('Bank-1S'!$AE:$AE,'Bank-1S'!$J:$J,CE$8,'Bank-1S'!$AF:$AF,$O55,'Bank-1S'!$X:$X,$F55))</f>
        <v>0</v>
      </c>
      <c r="CF55" s="99">
        <f>IF(CF$7&lt;&gt;"",SUMIFS('Bank-1S'!$AE:$AE,'Bank-1S'!$J:$J,"&gt;="&amp;CF$7,'Bank-1S'!$J:$J,"&lt;="&amp;CF$8,'Bank-1S'!$AF:$AF,$O55,'Bank-1S'!$X:$X,$F55),SUMIFS('Bank-1S'!$AE:$AE,'Bank-1S'!$J:$J,CF$8,'Bank-1S'!$AF:$AF,$O55,'Bank-1S'!$X:$X,$F55))</f>
        <v>0</v>
      </c>
      <c r="CG55" s="99">
        <f>IF(CG$7&lt;&gt;"",SUMIFS('Bank-1S'!$AE:$AE,'Bank-1S'!$J:$J,"&gt;="&amp;CG$7,'Bank-1S'!$J:$J,"&lt;="&amp;CG$8,'Bank-1S'!$AF:$AF,$O55,'Bank-1S'!$X:$X,$F55),SUMIFS('Bank-1S'!$AE:$AE,'Bank-1S'!$J:$J,CG$8,'Bank-1S'!$AF:$AF,$O55,'Bank-1S'!$X:$X,$F55))</f>
        <v>0</v>
      </c>
      <c r="CH55" s="99">
        <f>IF(CH$7&lt;&gt;"",SUMIFS('Bank-1S'!$AE:$AE,'Bank-1S'!$J:$J,"&gt;="&amp;CH$7,'Bank-1S'!$J:$J,"&lt;="&amp;CH$8,'Bank-1S'!$AF:$AF,$O55,'Bank-1S'!$X:$X,$F55),SUMIFS('Bank-1S'!$AE:$AE,'Bank-1S'!$J:$J,CH$8,'Bank-1S'!$AF:$AF,$O55,'Bank-1S'!$X:$X,$F55))</f>
        <v>0</v>
      </c>
      <c r="CI55" s="99">
        <f>IF(CI$7&lt;&gt;"",SUMIFS('Bank-1S'!$AE:$AE,'Bank-1S'!$J:$J,"&gt;="&amp;CI$7,'Bank-1S'!$J:$J,"&lt;="&amp;CI$8,'Bank-1S'!$AF:$AF,$O55,'Bank-1S'!$X:$X,$F55),SUMIFS('Bank-1S'!$AE:$AE,'Bank-1S'!$J:$J,CI$8,'Bank-1S'!$AF:$AF,$O55,'Bank-1S'!$X:$X,$F55))</f>
        <v>0</v>
      </c>
      <c r="CJ55" s="99">
        <f>IF(CJ$7&lt;&gt;"",SUMIFS('Bank-1S'!$AE:$AE,'Bank-1S'!$J:$J,"&gt;="&amp;CJ$7,'Bank-1S'!$J:$J,"&lt;="&amp;CJ$8,'Bank-1S'!$AF:$AF,$O55,'Bank-1S'!$X:$X,$F55),SUMIFS('Bank-1S'!$AE:$AE,'Bank-1S'!$J:$J,CJ$8,'Bank-1S'!$AF:$AF,$O55,'Bank-1S'!$X:$X,$F55))</f>
        <v>0</v>
      </c>
      <c r="CK55" s="99">
        <f>IF(CK$7&lt;&gt;"",SUMIFS('Bank-1S'!$AE:$AE,'Bank-1S'!$J:$J,"&gt;="&amp;CK$7,'Bank-1S'!$J:$J,"&lt;="&amp;CK$8,'Bank-1S'!$AF:$AF,$O55,'Bank-1S'!$X:$X,$F55),SUMIFS('Bank-1S'!$AE:$AE,'Bank-1S'!$J:$J,CK$8,'Bank-1S'!$AF:$AF,$O55,'Bank-1S'!$X:$X,$F55))</f>
        <v>0</v>
      </c>
      <c r="CL55" s="99">
        <f>IF(CL$7&lt;&gt;"",SUMIFS('Bank-1S'!$AE:$AE,'Bank-1S'!$J:$J,"&gt;="&amp;CL$7,'Bank-1S'!$J:$J,"&lt;="&amp;CL$8,'Bank-1S'!$AF:$AF,$O55,'Bank-1S'!$X:$X,$F55),SUMIFS('Bank-1S'!$AE:$AE,'Bank-1S'!$J:$J,CL$8,'Bank-1S'!$AF:$AF,$O55,'Bank-1S'!$X:$X,$F55))</f>
        <v>0</v>
      </c>
      <c r="CM55" s="99">
        <f>IF(CM$7&lt;&gt;"",SUMIFS('Bank-1S'!$AE:$AE,'Bank-1S'!$J:$J,"&gt;="&amp;CM$7,'Bank-1S'!$J:$J,"&lt;="&amp;CM$8,'Bank-1S'!$AF:$AF,$O55,'Bank-1S'!$X:$X,$F55),SUMIFS('Bank-1S'!$AE:$AE,'Bank-1S'!$J:$J,CM$8,'Bank-1S'!$AF:$AF,$O55,'Bank-1S'!$X:$X,$F55))</f>
        <v>0</v>
      </c>
      <c r="CN55" s="99">
        <f>IF(CN$7&lt;&gt;"",SUMIFS('Bank-1S'!$AE:$AE,'Bank-1S'!$J:$J,"&gt;="&amp;CN$7,'Bank-1S'!$J:$J,"&lt;="&amp;CN$8,'Bank-1S'!$AF:$AF,$O55,'Bank-1S'!$X:$X,$F55),SUMIFS('Bank-1S'!$AE:$AE,'Bank-1S'!$J:$J,CN$8,'Bank-1S'!$AF:$AF,$O55,'Bank-1S'!$X:$X,$F55))</f>
        <v>0</v>
      </c>
      <c r="CO55" s="99">
        <f>IF(CO$7&lt;&gt;"",SUMIFS('Bank-1S'!$AE:$AE,'Bank-1S'!$J:$J,"&gt;="&amp;CO$7,'Bank-1S'!$J:$J,"&lt;="&amp;CO$8,'Bank-1S'!$AF:$AF,$O55,'Bank-1S'!$X:$X,$F55),SUMIFS('Bank-1S'!$AE:$AE,'Bank-1S'!$J:$J,CO$8,'Bank-1S'!$AF:$AF,$O55,'Bank-1S'!$X:$X,$F55))</f>
        <v>0</v>
      </c>
      <c r="CP55" s="99">
        <f>IF(CP$7&lt;&gt;"",SUMIFS('Bank-1S'!$AE:$AE,'Bank-1S'!$J:$J,"&gt;="&amp;CP$7,'Bank-1S'!$J:$J,"&lt;="&amp;CP$8,'Bank-1S'!$AF:$AF,$O55,'Bank-1S'!$X:$X,$F55),SUMIFS('Bank-1S'!$AE:$AE,'Bank-1S'!$J:$J,CP$8,'Bank-1S'!$AF:$AF,$O55,'Bank-1S'!$X:$X,$F55))</f>
        <v>0</v>
      </c>
      <c r="CQ55" s="99">
        <f>IF(CQ$7&lt;&gt;"",SUMIFS('Bank-1S'!$AE:$AE,'Bank-1S'!$J:$J,"&gt;="&amp;CQ$7,'Bank-1S'!$J:$J,"&lt;="&amp;CQ$8,'Bank-1S'!$AF:$AF,$O55,'Bank-1S'!$X:$X,$F55),SUMIFS('Bank-1S'!$AE:$AE,'Bank-1S'!$J:$J,CQ$8,'Bank-1S'!$AF:$AF,$O55,'Bank-1S'!$X:$X,$F55))</f>
        <v>0</v>
      </c>
      <c r="CR55" s="99">
        <f>IF(CR$7&lt;&gt;"",SUMIFS('Bank-1S'!$AE:$AE,'Bank-1S'!$J:$J,"&gt;="&amp;CR$7,'Bank-1S'!$J:$J,"&lt;="&amp;CR$8,'Bank-1S'!$AF:$AF,$O55,'Bank-1S'!$X:$X,$F55),SUMIFS('Bank-1S'!$AE:$AE,'Bank-1S'!$J:$J,CR$8,'Bank-1S'!$AF:$AF,$O55,'Bank-1S'!$X:$X,$F55))</f>
        <v>0</v>
      </c>
      <c r="CS55" s="99">
        <f>IF(CS$7&lt;&gt;"",SUMIFS('Bank-1S'!$AE:$AE,'Bank-1S'!$J:$J,"&gt;="&amp;CS$7,'Bank-1S'!$J:$J,"&lt;="&amp;CS$8,'Bank-1S'!$AF:$AF,$O55,'Bank-1S'!$X:$X,$F55),SUMIFS('Bank-1S'!$AE:$AE,'Bank-1S'!$J:$J,CS$8,'Bank-1S'!$AF:$AF,$O55,'Bank-1S'!$X:$X,$F55))</f>
        <v>0</v>
      </c>
      <c r="CT55" s="99">
        <f>IF(CT$7&lt;&gt;"",SUMIFS('Bank-1S'!$AE:$AE,'Bank-1S'!$J:$J,"&gt;="&amp;CT$7,'Bank-1S'!$J:$J,"&lt;="&amp;CT$8,'Bank-1S'!$AF:$AF,$O55,'Bank-1S'!$X:$X,$F55),SUMIFS('Bank-1S'!$AE:$AE,'Bank-1S'!$J:$J,CT$8,'Bank-1S'!$AF:$AF,$O55,'Bank-1S'!$X:$X,$F55))</f>
        <v>0</v>
      </c>
      <c r="CU55" s="99">
        <f>IF(CU$7&lt;&gt;"",SUMIFS('Bank-1S'!$AE:$AE,'Bank-1S'!$J:$J,"&gt;="&amp;CU$7,'Bank-1S'!$J:$J,"&lt;="&amp;CU$8,'Bank-1S'!$AF:$AF,$O55,'Bank-1S'!$X:$X,$F55),SUMIFS('Bank-1S'!$AE:$AE,'Bank-1S'!$J:$J,CU$8,'Bank-1S'!$AF:$AF,$O55,'Bank-1S'!$X:$X,$F55))</f>
        <v>0</v>
      </c>
    </row>
    <row r="56" spans="1:99" s="28" customFormat="1" ht="10.199999999999999" x14ac:dyDescent="0.2">
      <c r="A56" s="87"/>
      <c r="B56" s="87"/>
      <c r="C56" s="87"/>
      <c r="D56" s="87"/>
      <c r="E56" s="198">
        <v>1</v>
      </c>
      <c r="F56" s="101" t="str">
        <f>lists!$Z$27</f>
        <v>Оплаты прочих налогов и сборов</v>
      </c>
      <c r="G56" s="87"/>
      <c r="H56" s="87"/>
      <c r="I56" s="87"/>
      <c r="J56" s="87"/>
      <c r="K56" s="87"/>
      <c r="L56" s="87"/>
      <c r="M56" s="87"/>
      <c r="N56" s="86"/>
      <c r="O56" s="87" t="str">
        <f t="shared" si="22"/>
        <v>RUR</v>
      </c>
      <c r="P56" s="88"/>
      <c r="Q56" s="87"/>
      <c r="R56" s="260">
        <f t="shared" si="24"/>
        <v>0</v>
      </c>
      <c r="S56" s="87"/>
      <c r="T56" s="136"/>
      <c r="U56" s="137">
        <f t="shared" si="26"/>
        <v>0</v>
      </c>
      <c r="V56" s="138"/>
      <c r="W56" s="168"/>
      <c r="X56" s="169">
        <f>IF(X$7&lt;&gt;"",SUMIFS('Bank-1S'!$AE:$AE,'Bank-1S'!$J:$J,"&gt;="&amp;X$7,'Bank-1S'!$J:$J,"&lt;="&amp;X$8,'Bank-1S'!$AF:$AF,$O56,'Bank-1S'!$X:$X,$F56),SUMIFS('Bank-1S'!$AE:$AE,'Bank-1S'!$J:$J,X$8,'Bank-1S'!$AF:$AF,$O56,'Bank-1S'!$X:$X,$F56))</f>
        <v>0</v>
      </c>
      <c r="Y56" s="99">
        <f>IF(Y$7&lt;&gt;"",SUMIFS('Bank-1S'!$AE:$AE,'Bank-1S'!$J:$J,"&gt;="&amp;Y$7,'Bank-1S'!$J:$J,"&lt;="&amp;Y$8,'Bank-1S'!$AF:$AF,$O56,'Bank-1S'!$X:$X,$F56),SUMIFS('Bank-1S'!$AE:$AE,'Bank-1S'!$J:$J,Y$8,'Bank-1S'!$AF:$AF,$O56,'Bank-1S'!$X:$X,$F56))</f>
        <v>0</v>
      </c>
      <c r="Z56" s="99">
        <f>IF(Z$7&lt;&gt;"",SUMIFS('Bank-1S'!$AE:$AE,'Bank-1S'!$J:$J,"&gt;="&amp;Z$7,'Bank-1S'!$J:$J,"&lt;="&amp;Z$8,'Bank-1S'!$AF:$AF,$O56,'Bank-1S'!$X:$X,$F56),SUMIFS('Bank-1S'!$AE:$AE,'Bank-1S'!$J:$J,Z$8,'Bank-1S'!$AF:$AF,$O56,'Bank-1S'!$X:$X,$F56))</f>
        <v>0</v>
      </c>
      <c r="AA56" s="99">
        <f>IF(AA$7&lt;&gt;"",SUMIFS('Bank-1S'!$AE:$AE,'Bank-1S'!$J:$J,"&gt;="&amp;AA$7,'Bank-1S'!$J:$J,"&lt;="&amp;AA$8,'Bank-1S'!$AF:$AF,$O56,'Bank-1S'!$X:$X,$F56),SUMIFS('Bank-1S'!$AE:$AE,'Bank-1S'!$J:$J,AA$8,'Bank-1S'!$AF:$AF,$O56,'Bank-1S'!$X:$X,$F56))</f>
        <v>0</v>
      </c>
      <c r="AB56" s="99">
        <f>IF(AB$7&lt;&gt;"",SUMIFS('Bank-1S'!$AE:$AE,'Bank-1S'!$J:$J,"&gt;="&amp;AB$7,'Bank-1S'!$J:$J,"&lt;="&amp;AB$8,'Bank-1S'!$AF:$AF,$O56,'Bank-1S'!$X:$X,$F56),SUMIFS('Bank-1S'!$AE:$AE,'Bank-1S'!$J:$J,AB$8,'Bank-1S'!$AF:$AF,$O56,'Bank-1S'!$X:$X,$F56))</f>
        <v>0</v>
      </c>
      <c r="AC56" s="99">
        <f>IF(AC$7&lt;&gt;"",SUMIFS('Bank-1S'!$AE:$AE,'Bank-1S'!$J:$J,"&gt;="&amp;AC$7,'Bank-1S'!$J:$J,"&lt;="&amp;AC$8,'Bank-1S'!$AF:$AF,$O56,'Bank-1S'!$X:$X,$F56),SUMIFS('Bank-1S'!$AE:$AE,'Bank-1S'!$J:$J,AC$8,'Bank-1S'!$AF:$AF,$O56,'Bank-1S'!$X:$X,$F56))</f>
        <v>0</v>
      </c>
      <c r="AD56" s="99">
        <f>IF(AD$7&lt;&gt;"",SUMIFS('Bank-1S'!$AE:$AE,'Bank-1S'!$J:$J,"&gt;="&amp;AD$7,'Bank-1S'!$J:$J,"&lt;="&amp;AD$8,'Bank-1S'!$AF:$AF,$O56,'Bank-1S'!$X:$X,$F56),SUMIFS('Bank-1S'!$AE:$AE,'Bank-1S'!$J:$J,AD$8,'Bank-1S'!$AF:$AF,$O56,'Bank-1S'!$X:$X,$F56))</f>
        <v>0</v>
      </c>
      <c r="AE56" s="99">
        <f>IF(AE$7&lt;&gt;"",SUMIFS('Bank-1S'!$AE:$AE,'Bank-1S'!$J:$J,"&gt;="&amp;AE$7,'Bank-1S'!$J:$J,"&lt;="&amp;AE$8,'Bank-1S'!$AF:$AF,$O56,'Bank-1S'!$X:$X,$F56),SUMIFS('Bank-1S'!$AE:$AE,'Bank-1S'!$J:$J,AE$8,'Bank-1S'!$AF:$AF,$O56,'Bank-1S'!$X:$X,$F56))</f>
        <v>0</v>
      </c>
      <c r="AF56" s="99">
        <f>IF(AF$7&lt;&gt;"",SUMIFS('Bank-1S'!$AE:$AE,'Bank-1S'!$J:$J,"&gt;="&amp;AF$7,'Bank-1S'!$J:$J,"&lt;="&amp;AF$8,'Bank-1S'!$AF:$AF,$O56,'Bank-1S'!$X:$X,$F56),SUMIFS('Bank-1S'!$AE:$AE,'Bank-1S'!$J:$J,AF$8,'Bank-1S'!$AF:$AF,$O56,'Bank-1S'!$X:$X,$F56))</f>
        <v>0</v>
      </c>
      <c r="AG56" s="99">
        <f>IF(AG$7&lt;&gt;"",SUMIFS('Bank-1S'!$AE:$AE,'Bank-1S'!$J:$J,"&gt;="&amp;AG$7,'Bank-1S'!$J:$J,"&lt;="&amp;AG$8,'Bank-1S'!$AF:$AF,$O56,'Bank-1S'!$X:$X,$F56),SUMIFS('Bank-1S'!$AE:$AE,'Bank-1S'!$J:$J,AG$8,'Bank-1S'!$AF:$AF,$O56,'Bank-1S'!$X:$X,$F56))</f>
        <v>0</v>
      </c>
      <c r="AH56" s="99">
        <f>IF(AH$7&lt;&gt;"",SUMIFS('Bank-1S'!$AE:$AE,'Bank-1S'!$J:$J,"&gt;="&amp;AH$7,'Bank-1S'!$J:$J,"&lt;="&amp;AH$8,'Bank-1S'!$AF:$AF,$O56,'Bank-1S'!$X:$X,$F56),SUMIFS('Bank-1S'!$AE:$AE,'Bank-1S'!$J:$J,AH$8,'Bank-1S'!$AF:$AF,$O56,'Bank-1S'!$X:$X,$F56))</f>
        <v>0</v>
      </c>
      <c r="AI56" s="99">
        <f>IF(AI$7&lt;&gt;"",SUMIFS('Bank-1S'!$AE:$AE,'Bank-1S'!$J:$J,"&gt;="&amp;AI$7,'Bank-1S'!$J:$J,"&lt;="&amp;AI$8,'Bank-1S'!$AF:$AF,$O56,'Bank-1S'!$X:$X,$F56),SUMIFS('Bank-1S'!$AE:$AE,'Bank-1S'!$J:$J,AI$8,'Bank-1S'!$AF:$AF,$O56,'Bank-1S'!$X:$X,$F56))</f>
        <v>0</v>
      </c>
      <c r="AJ56" s="99">
        <f>IF(AJ$7&lt;&gt;"",SUMIFS('Bank-1S'!$AE:$AE,'Bank-1S'!$J:$J,"&gt;="&amp;AJ$7,'Bank-1S'!$J:$J,"&lt;="&amp;AJ$8,'Bank-1S'!$AF:$AF,$O56,'Bank-1S'!$X:$X,$F56),SUMIFS('Bank-1S'!$AE:$AE,'Bank-1S'!$J:$J,AJ$8,'Bank-1S'!$AF:$AF,$O56,'Bank-1S'!$X:$X,$F56))</f>
        <v>0</v>
      </c>
      <c r="AK56" s="99">
        <f>IF(AK$7&lt;&gt;"",SUMIFS('Bank-1S'!$AE:$AE,'Bank-1S'!$J:$J,"&gt;="&amp;AK$7,'Bank-1S'!$J:$J,"&lt;="&amp;AK$8,'Bank-1S'!$AF:$AF,$O56,'Bank-1S'!$X:$X,$F56),SUMIFS('Bank-1S'!$AE:$AE,'Bank-1S'!$J:$J,AK$8,'Bank-1S'!$AF:$AF,$O56,'Bank-1S'!$X:$X,$F56))</f>
        <v>0</v>
      </c>
      <c r="AL56" s="99">
        <f>IF(AL$7&lt;&gt;"",SUMIFS('Bank-1S'!$AE:$AE,'Bank-1S'!$J:$J,"&gt;="&amp;AL$7,'Bank-1S'!$J:$J,"&lt;="&amp;AL$8,'Bank-1S'!$AF:$AF,$O56,'Bank-1S'!$X:$X,$F56),SUMIFS('Bank-1S'!$AE:$AE,'Bank-1S'!$J:$J,AL$8,'Bank-1S'!$AF:$AF,$O56,'Bank-1S'!$X:$X,$F56))</f>
        <v>0</v>
      </c>
      <c r="AM56" s="99">
        <f>IF(AM$7&lt;&gt;"",SUMIFS('Bank-1S'!$AE:$AE,'Bank-1S'!$J:$J,"&gt;="&amp;AM$7,'Bank-1S'!$J:$J,"&lt;="&amp;AM$8,'Bank-1S'!$AF:$AF,$O56,'Bank-1S'!$X:$X,$F56),SUMIFS('Bank-1S'!$AE:$AE,'Bank-1S'!$J:$J,AM$8,'Bank-1S'!$AF:$AF,$O56,'Bank-1S'!$X:$X,$F56))</f>
        <v>0</v>
      </c>
      <c r="AN56" s="99">
        <f>IF(AN$7&lt;&gt;"",SUMIFS('Bank-1S'!$AE:$AE,'Bank-1S'!$J:$J,"&gt;="&amp;AN$7,'Bank-1S'!$J:$J,"&lt;="&amp;AN$8,'Bank-1S'!$AF:$AF,$O56,'Bank-1S'!$X:$X,$F56),SUMIFS('Bank-1S'!$AE:$AE,'Bank-1S'!$J:$J,AN$8,'Bank-1S'!$AF:$AF,$O56,'Bank-1S'!$X:$X,$F56))</f>
        <v>0</v>
      </c>
      <c r="AO56" s="99">
        <f>IF(AO$7&lt;&gt;"",SUMIFS('Bank-1S'!$AE:$AE,'Bank-1S'!$J:$J,"&gt;="&amp;AO$7,'Bank-1S'!$J:$J,"&lt;="&amp;AO$8,'Bank-1S'!$AF:$AF,$O56,'Bank-1S'!$X:$X,$F56),SUMIFS('Bank-1S'!$AE:$AE,'Bank-1S'!$J:$J,AO$8,'Bank-1S'!$AF:$AF,$O56,'Bank-1S'!$X:$X,$F56))</f>
        <v>0</v>
      </c>
      <c r="AP56" s="99">
        <f>IF(AP$7&lt;&gt;"",SUMIFS('Bank-1S'!$AE:$AE,'Bank-1S'!$J:$J,"&gt;="&amp;AP$7,'Bank-1S'!$J:$J,"&lt;="&amp;AP$8,'Bank-1S'!$AF:$AF,$O56,'Bank-1S'!$X:$X,$F56),SUMIFS('Bank-1S'!$AE:$AE,'Bank-1S'!$J:$J,AP$8,'Bank-1S'!$AF:$AF,$O56,'Bank-1S'!$X:$X,$F56))</f>
        <v>0</v>
      </c>
      <c r="AQ56" s="99">
        <f>IF(AQ$7&lt;&gt;"",SUMIFS('Bank-1S'!$AE:$AE,'Bank-1S'!$J:$J,"&gt;="&amp;AQ$7,'Bank-1S'!$J:$J,"&lt;="&amp;AQ$8,'Bank-1S'!$AF:$AF,$O56,'Bank-1S'!$X:$X,$F56),SUMIFS('Bank-1S'!$AE:$AE,'Bank-1S'!$J:$J,AQ$8,'Bank-1S'!$AF:$AF,$O56,'Bank-1S'!$X:$X,$F56))</f>
        <v>0</v>
      </c>
      <c r="AR56" s="99">
        <f>IF(AR$7&lt;&gt;"",SUMIFS('Bank-1S'!$AE:$AE,'Bank-1S'!$J:$J,"&gt;="&amp;AR$7,'Bank-1S'!$J:$J,"&lt;="&amp;AR$8,'Bank-1S'!$AF:$AF,$O56,'Bank-1S'!$X:$X,$F56),SUMIFS('Bank-1S'!$AE:$AE,'Bank-1S'!$J:$J,AR$8,'Bank-1S'!$AF:$AF,$O56,'Bank-1S'!$X:$X,$F56))</f>
        <v>0</v>
      </c>
      <c r="AS56" s="99">
        <f>IF(AS$7&lt;&gt;"",SUMIFS('Bank-1S'!$AE:$AE,'Bank-1S'!$J:$J,"&gt;="&amp;AS$7,'Bank-1S'!$J:$J,"&lt;="&amp;AS$8,'Bank-1S'!$AF:$AF,$O56,'Bank-1S'!$X:$X,$F56),SUMIFS('Bank-1S'!$AE:$AE,'Bank-1S'!$J:$J,AS$8,'Bank-1S'!$AF:$AF,$O56,'Bank-1S'!$X:$X,$F56))</f>
        <v>0</v>
      </c>
      <c r="AT56" s="99">
        <f>IF(AT$7&lt;&gt;"",SUMIFS('Bank-1S'!$AE:$AE,'Bank-1S'!$J:$J,"&gt;="&amp;AT$7,'Bank-1S'!$J:$J,"&lt;="&amp;AT$8,'Bank-1S'!$AF:$AF,$O56,'Bank-1S'!$X:$X,$F56),SUMIFS('Bank-1S'!$AE:$AE,'Bank-1S'!$J:$J,AT$8,'Bank-1S'!$AF:$AF,$O56,'Bank-1S'!$X:$X,$F56))</f>
        <v>0</v>
      </c>
      <c r="AU56" s="99">
        <f>IF(AU$7&lt;&gt;"",SUMIFS('Bank-1S'!$AE:$AE,'Bank-1S'!$J:$J,"&gt;="&amp;AU$7,'Bank-1S'!$J:$J,"&lt;="&amp;AU$8,'Bank-1S'!$AF:$AF,$O56,'Bank-1S'!$X:$X,$F56),SUMIFS('Bank-1S'!$AE:$AE,'Bank-1S'!$J:$J,AU$8,'Bank-1S'!$AF:$AF,$O56,'Bank-1S'!$X:$X,$F56))</f>
        <v>0</v>
      </c>
      <c r="AV56" s="99">
        <f>IF(AV$7&lt;&gt;"",SUMIFS('Bank-1S'!$AE:$AE,'Bank-1S'!$J:$J,"&gt;="&amp;AV$7,'Bank-1S'!$J:$J,"&lt;="&amp;AV$8,'Bank-1S'!$AF:$AF,$O56,'Bank-1S'!$X:$X,$F56),SUMIFS('Bank-1S'!$AE:$AE,'Bank-1S'!$J:$J,AV$8,'Bank-1S'!$AF:$AF,$O56,'Bank-1S'!$X:$X,$F56))</f>
        <v>0</v>
      </c>
      <c r="AW56" s="99">
        <f>IF(AW$7&lt;&gt;"",SUMIFS('Bank-1S'!$AE:$AE,'Bank-1S'!$J:$J,"&gt;="&amp;AW$7,'Bank-1S'!$J:$J,"&lt;="&amp;AW$8,'Bank-1S'!$AF:$AF,$O56,'Bank-1S'!$X:$X,$F56),SUMIFS('Bank-1S'!$AE:$AE,'Bank-1S'!$J:$J,AW$8,'Bank-1S'!$AF:$AF,$O56,'Bank-1S'!$X:$X,$F56))</f>
        <v>0</v>
      </c>
      <c r="AX56" s="99">
        <f>IF(AX$7&lt;&gt;"",SUMIFS('Bank-1S'!$AE:$AE,'Bank-1S'!$J:$J,"&gt;="&amp;AX$7,'Bank-1S'!$J:$J,"&lt;="&amp;AX$8,'Bank-1S'!$AF:$AF,$O56,'Bank-1S'!$X:$X,$F56),SUMIFS('Bank-1S'!$AE:$AE,'Bank-1S'!$J:$J,AX$8,'Bank-1S'!$AF:$AF,$O56,'Bank-1S'!$X:$X,$F56))</f>
        <v>0</v>
      </c>
      <c r="AY56" s="99">
        <f>IF(AY$7&lt;&gt;"",SUMIFS('Bank-1S'!$AE:$AE,'Bank-1S'!$J:$J,"&gt;="&amp;AY$7,'Bank-1S'!$J:$J,"&lt;="&amp;AY$8,'Bank-1S'!$AF:$AF,$O56,'Bank-1S'!$X:$X,$F56),SUMIFS('Bank-1S'!$AE:$AE,'Bank-1S'!$J:$J,AY$8,'Bank-1S'!$AF:$AF,$O56,'Bank-1S'!$X:$X,$F56))</f>
        <v>0</v>
      </c>
      <c r="AZ56" s="99">
        <f>IF(AZ$7&lt;&gt;"",SUMIFS('Bank-1S'!$AE:$AE,'Bank-1S'!$J:$J,"&gt;="&amp;AZ$7,'Bank-1S'!$J:$J,"&lt;="&amp;AZ$8,'Bank-1S'!$AF:$AF,$O56,'Bank-1S'!$X:$X,$F56),SUMIFS('Bank-1S'!$AE:$AE,'Bank-1S'!$J:$J,AZ$8,'Bank-1S'!$AF:$AF,$O56,'Bank-1S'!$X:$X,$F56))</f>
        <v>0</v>
      </c>
      <c r="BA56" s="99">
        <f>IF(BA$7&lt;&gt;"",SUMIFS('Bank-1S'!$AE:$AE,'Bank-1S'!$J:$J,"&gt;="&amp;BA$7,'Bank-1S'!$J:$J,"&lt;="&amp;BA$8,'Bank-1S'!$AF:$AF,$O56,'Bank-1S'!$X:$X,$F56),SUMIFS('Bank-1S'!$AE:$AE,'Bank-1S'!$J:$J,BA$8,'Bank-1S'!$AF:$AF,$O56,'Bank-1S'!$X:$X,$F56))</f>
        <v>0</v>
      </c>
      <c r="BB56" s="99">
        <f>IF(BB$7&lt;&gt;"",SUMIFS('Bank-1S'!$AE:$AE,'Bank-1S'!$J:$J,"&gt;="&amp;BB$7,'Bank-1S'!$J:$J,"&lt;="&amp;BB$8,'Bank-1S'!$AF:$AF,$O56,'Bank-1S'!$X:$X,$F56),SUMIFS('Bank-1S'!$AE:$AE,'Bank-1S'!$J:$J,BB$8,'Bank-1S'!$AF:$AF,$O56,'Bank-1S'!$X:$X,$F56))</f>
        <v>0</v>
      </c>
      <c r="BC56" s="99">
        <f>IF(BC$7&lt;&gt;"",SUMIFS('Bank-1S'!$AE:$AE,'Bank-1S'!$J:$J,"&gt;="&amp;BC$7,'Bank-1S'!$J:$J,"&lt;="&amp;BC$8,'Bank-1S'!$AF:$AF,$O56,'Bank-1S'!$X:$X,$F56),SUMIFS('Bank-1S'!$AE:$AE,'Bank-1S'!$J:$J,BC$8,'Bank-1S'!$AF:$AF,$O56,'Bank-1S'!$X:$X,$F56))</f>
        <v>0</v>
      </c>
      <c r="BD56" s="99">
        <f>IF(BD$7&lt;&gt;"",SUMIFS('Bank-1S'!$AE:$AE,'Bank-1S'!$J:$J,"&gt;="&amp;BD$7,'Bank-1S'!$J:$J,"&lt;="&amp;BD$8,'Bank-1S'!$AF:$AF,$O56,'Bank-1S'!$X:$X,$F56),SUMIFS('Bank-1S'!$AE:$AE,'Bank-1S'!$J:$J,BD$8,'Bank-1S'!$AF:$AF,$O56,'Bank-1S'!$X:$X,$F56))</f>
        <v>0</v>
      </c>
      <c r="BE56" s="99">
        <f>IF(BE$7&lt;&gt;"",SUMIFS('Bank-1S'!$AE:$AE,'Bank-1S'!$J:$J,"&gt;="&amp;BE$7,'Bank-1S'!$J:$J,"&lt;="&amp;BE$8,'Bank-1S'!$AF:$AF,$O56,'Bank-1S'!$X:$X,$F56),SUMIFS('Bank-1S'!$AE:$AE,'Bank-1S'!$J:$J,BE$8,'Bank-1S'!$AF:$AF,$O56,'Bank-1S'!$X:$X,$F56))</f>
        <v>0</v>
      </c>
      <c r="BF56" s="99">
        <f>IF(BF$7&lt;&gt;"",SUMIFS('Bank-1S'!$AE:$AE,'Bank-1S'!$J:$J,"&gt;="&amp;BF$7,'Bank-1S'!$J:$J,"&lt;="&amp;BF$8,'Bank-1S'!$AF:$AF,$O56,'Bank-1S'!$X:$X,$F56),SUMIFS('Bank-1S'!$AE:$AE,'Bank-1S'!$J:$J,BF$8,'Bank-1S'!$AF:$AF,$O56,'Bank-1S'!$X:$X,$F56))</f>
        <v>0</v>
      </c>
      <c r="BG56" s="99">
        <f>IF(BG$7&lt;&gt;"",SUMIFS('Bank-1S'!$AE:$AE,'Bank-1S'!$J:$J,"&gt;="&amp;BG$7,'Bank-1S'!$J:$J,"&lt;="&amp;BG$8,'Bank-1S'!$AF:$AF,$O56,'Bank-1S'!$X:$X,$F56),SUMIFS('Bank-1S'!$AE:$AE,'Bank-1S'!$J:$J,BG$8,'Bank-1S'!$AF:$AF,$O56,'Bank-1S'!$X:$X,$F56))</f>
        <v>0</v>
      </c>
      <c r="BH56" s="99">
        <f>IF(BH$7&lt;&gt;"",SUMIFS('Bank-1S'!$AE:$AE,'Bank-1S'!$J:$J,"&gt;="&amp;BH$7,'Bank-1S'!$J:$J,"&lt;="&amp;BH$8,'Bank-1S'!$AF:$AF,$O56,'Bank-1S'!$X:$X,$F56),SUMIFS('Bank-1S'!$AE:$AE,'Bank-1S'!$J:$J,BH$8,'Bank-1S'!$AF:$AF,$O56,'Bank-1S'!$X:$X,$F56))</f>
        <v>0</v>
      </c>
      <c r="BI56" s="99">
        <f>IF(BI$7&lt;&gt;"",SUMIFS('Bank-1S'!$AE:$AE,'Bank-1S'!$J:$J,"&gt;="&amp;BI$7,'Bank-1S'!$J:$J,"&lt;="&amp;BI$8,'Bank-1S'!$AF:$AF,$O56,'Bank-1S'!$X:$X,$F56),SUMIFS('Bank-1S'!$AE:$AE,'Bank-1S'!$J:$J,BI$8,'Bank-1S'!$AF:$AF,$O56,'Bank-1S'!$X:$X,$F56))</f>
        <v>0</v>
      </c>
      <c r="BJ56" s="99">
        <f>IF(BJ$7&lt;&gt;"",SUMIFS('Bank-1S'!$AE:$AE,'Bank-1S'!$J:$J,"&gt;="&amp;BJ$7,'Bank-1S'!$J:$J,"&lt;="&amp;BJ$8,'Bank-1S'!$AF:$AF,$O56,'Bank-1S'!$X:$X,$F56),SUMIFS('Bank-1S'!$AE:$AE,'Bank-1S'!$J:$J,BJ$8,'Bank-1S'!$AF:$AF,$O56,'Bank-1S'!$X:$X,$F56))</f>
        <v>0</v>
      </c>
      <c r="BK56" s="99">
        <f>IF(BK$7&lt;&gt;"",SUMIFS('Bank-1S'!$AE:$AE,'Bank-1S'!$J:$J,"&gt;="&amp;BK$7,'Bank-1S'!$J:$J,"&lt;="&amp;BK$8,'Bank-1S'!$AF:$AF,$O56,'Bank-1S'!$X:$X,$F56),SUMIFS('Bank-1S'!$AE:$AE,'Bank-1S'!$J:$J,BK$8,'Bank-1S'!$AF:$AF,$O56,'Bank-1S'!$X:$X,$F56))</f>
        <v>0</v>
      </c>
      <c r="BL56" s="99">
        <f>IF(BL$7&lt;&gt;"",SUMIFS('Bank-1S'!$AE:$AE,'Bank-1S'!$J:$J,"&gt;="&amp;BL$7,'Bank-1S'!$J:$J,"&lt;="&amp;BL$8,'Bank-1S'!$AF:$AF,$O56,'Bank-1S'!$X:$X,$F56),SUMIFS('Bank-1S'!$AE:$AE,'Bank-1S'!$J:$J,BL$8,'Bank-1S'!$AF:$AF,$O56,'Bank-1S'!$X:$X,$F56))</f>
        <v>0</v>
      </c>
      <c r="BM56" s="99">
        <f>IF(BM$7&lt;&gt;"",SUMIFS('Bank-1S'!$AE:$AE,'Bank-1S'!$J:$J,"&gt;="&amp;BM$7,'Bank-1S'!$J:$J,"&lt;="&amp;BM$8,'Bank-1S'!$AF:$AF,$O56,'Bank-1S'!$X:$X,$F56),SUMIFS('Bank-1S'!$AE:$AE,'Bank-1S'!$J:$J,BM$8,'Bank-1S'!$AF:$AF,$O56,'Bank-1S'!$X:$X,$F56))</f>
        <v>0</v>
      </c>
      <c r="BN56" s="99">
        <f>IF(BN$7&lt;&gt;"",SUMIFS('Bank-1S'!$AE:$AE,'Bank-1S'!$J:$J,"&gt;="&amp;BN$7,'Bank-1S'!$J:$J,"&lt;="&amp;BN$8,'Bank-1S'!$AF:$AF,$O56,'Bank-1S'!$X:$X,$F56),SUMIFS('Bank-1S'!$AE:$AE,'Bank-1S'!$J:$J,BN$8,'Bank-1S'!$AF:$AF,$O56,'Bank-1S'!$X:$X,$F56))</f>
        <v>0</v>
      </c>
      <c r="BO56" s="99">
        <f>IF(BO$7&lt;&gt;"",SUMIFS('Bank-1S'!$AE:$AE,'Bank-1S'!$J:$J,"&gt;="&amp;BO$7,'Bank-1S'!$J:$J,"&lt;="&amp;BO$8,'Bank-1S'!$AF:$AF,$O56,'Bank-1S'!$X:$X,$F56),SUMIFS('Bank-1S'!$AE:$AE,'Bank-1S'!$J:$J,BO$8,'Bank-1S'!$AF:$AF,$O56,'Bank-1S'!$X:$X,$F56))</f>
        <v>0</v>
      </c>
      <c r="BP56" s="99">
        <f>IF(BP$7&lt;&gt;"",SUMIFS('Bank-1S'!$AE:$AE,'Bank-1S'!$J:$J,"&gt;="&amp;BP$7,'Bank-1S'!$J:$J,"&lt;="&amp;BP$8,'Bank-1S'!$AF:$AF,$O56,'Bank-1S'!$X:$X,$F56),SUMIFS('Bank-1S'!$AE:$AE,'Bank-1S'!$J:$J,BP$8,'Bank-1S'!$AF:$AF,$O56,'Bank-1S'!$X:$X,$F56))</f>
        <v>0</v>
      </c>
      <c r="BQ56" s="99">
        <f>IF(BQ$7&lt;&gt;"",SUMIFS('Bank-1S'!$AE:$AE,'Bank-1S'!$J:$J,"&gt;="&amp;BQ$7,'Bank-1S'!$J:$J,"&lt;="&amp;BQ$8,'Bank-1S'!$AF:$AF,$O56,'Bank-1S'!$X:$X,$F56),SUMIFS('Bank-1S'!$AE:$AE,'Bank-1S'!$J:$J,BQ$8,'Bank-1S'!$AF:$AF,$O56,'Bank-1S'!$X:$X,$F56))</f>
        <v>0</v>
      </c>
      <c r="BR56" s="99">
        <f>IF(BR$7&lt;&gt;"",SUMIFS('Bank-1S'!$AE:$AE,'Bank-1S'!$J:$J,"&gt;="&amp;BR$7,'Bank-1S'!$J:$J,"&lt;="&amp;BR$8,'Bank-1S'!$AF:$AF,$O56,'Bank-1S'!$X:$X,$F56),SUMIFS('Bank-1S'!$AE:$AE,'Bank-1S'!$J:$J,BR$8,'Bank-1S'!$AF:$AF,$O56,'Bank-1S'!$X:$X,$F56))</f>
        <v>0</v>
      </c>
      <c r="BS56" s="99">
        <f>IF(BS$7&lt;&gt;"",SUMIFS('Bank-1S'!$AE:$AE,'Bank-1S'!$J:$J,"&gt;="&amp;BS$7,'Bank-1S'!$J:$J,"&lt;="&amp;BS$8,'Bank-1S'!$AF:$AF,$O56,'Bank-1S'!$X:$X,$F56),SUMIFS('Bank-1S'!$AE:$AE,'Bank-1S'!$J:$J,BS$8,'Bank-1S'!$AF:$AF,$O56,'Bank-1S'!$X:$X,$F56))</f>
        <v>0</v>
      </c>
      <c r="BT56" s="99">
        <f>IF(BT$7&lt;&gt;"",SUMIFS('Bank-1S'!$AE:$AE,'Bank-1S'!$J:$J,"&gt;="&amp;BT$7,'Bank-1S'!$J:$J,"&lt;="&amp;BT$8,'Bank-1S'!$AF:$AF,$O56,'Bank-1S'!$X:$X,$F56),SUMIFS('Bank-1S'!$AE:$AE,'Bank-1S'!$J:$J,BT$8,'Bank-1S'!$AF:$AF,$O56,'Bank-1S'!$X:$X,$F56))</f>
        <v>0</v>
      </c>
      <c r="BU56" s="99">
        <f>IF(BU$7&lt;&gt;"",SUMIFS('Bank-1S'!$AE:$AE,'Bank-1S'!$J:$J,"&gt;="&amp;BU$7,'Bank-1S'!$J:$J,"&lt;="&amp;BU$8,'Bank-1S'!$AF:$AF,$O56,'Bank-1S'!$X:$X,$F56),SUMIFS('Bank-1S'!$AE:$AE,'Bank-1S'!$J:$J,BU$8,'Bank-1S'!$AF:$AF,$O56,'Bank-1S'!$X:$X,$F56))</f>
        <v>0</v>
      </c>
      <c r="BV56" s="99">
        <f>IF(BV$7&lt;&gt;"",SUMIFS('Bank-1S'!$AE:$AE,'Bank-1S'!$J:$J,"&gt;="&amp;BV$7,'Bank-1S'!$J:$J,"&lt;="&amp;BV$8,'Bank-1S'!$AF:$AF,$O56,'Bank-1S'!$X:$X,$F56),SUMIFS('Bank-1S'!$AE:$AE,'Bank-1S'!$J:$J,BV$8,'Bank-1S'!$AF:$AF,$O56,'Bank-1S'!$X:$X,$F56))</f>
        <v>0</v>
      </c>
      <c r="BW56" s="99">
        <f>IF(BW$7&lt;&gt;"",SUMIFS('Bank-1S'!$AE:$AE,'Bank-1S'!$J:$J,"&gt;="&amp;BW$7,'Bank-1S'!$J:$J,"&lt;="&amp;BW$8,'Bank-1S'!$AF:$AF,$O56,'Bank-1S'!$X:$X,$F56),SUMIFS('Bank-1S'!$AE:$AE,'Bank-1S'!$J:$J,BW$8,'Bank-1S'!$AF:$AF,$O56,'Bank-1S'!$X:$X,$F56))</f>
        <v>0</v>
      </c>
      <c r="BX56" s="99">
        <f>IF(BX$7&lt;&gt;"",SUMIFS('Bank-1S'!$AE:$AE,'Bank-1S'!$J:$J,"&gt;="&amp;BX$7,'Bank-1S'!$J:$J,"&lt;="&amp;BX$8,'Bank-1S'!$AF:$AF,$O56,'Bank-1S'!$X:$X,$F56),SUMIFS('Bank-1S'!$AE:$AE,'Bank-1S'!$J:$J,BX$8,'Bank-1S'!$AF:$AF,$O56,'Bank-1S'!$X:$X,$F56))</f>
        <v>0</v>
      </c>
      <c r="BY56" s="99">
        <f>IF(BY$7&lt;&gt;"",SUMIFS('Bank-1S'!$AE:$AE,'Bank-1S'!$J:$J,"&gt;="&amp;BY$7,'Bank-1S'!$J:$J,"&lt;="&amp;BY$8,'Bank-1S'!$AF:$AF,$O56,'Bank-1S'!$X:$X,$F56),SUMIFS('Bank-1S'!$AE:$AE,'Bank-1S'!$J:$J,BY$8,'Bank-1S'!$AF:$AF,$O56,'Bank-1S'!$X:$X,$F56))</f>
        <v>0</v>
      </c>
      <c r="BZ56" s="99">
        <f>IF(BZ$7&lt;&gt;"",SUMIFS('Bank-1S'!$AE:$AE,'Bank-1S'!$J:$J,"&gt;="&amp;BZ$7,'Bank-1S'!$J:$J,"&lt;="&amp;BZ$8,'Bank-1S'!$AF:$AF,$O56,'Bank-1S'!$X:$X,$F56),SUMIFS('Bank-1S'!$AE:$AE,'Bank-1S'!$J:$J,BZ$8,'Bank-1S'!$AF:$AF,$O56,'Bank-1S'!$X:$X,$F56))</f>
        <v>0</v>
      </c>
      <c r="CA56" s="99">
        <f>IF(CA$7&lt;&gt;"",SUMIFS('Bank-1S'!$AE:$AE,'Bank-1S'!$J:$J,"&gt;="&amp;CA$7,'Bank-1S'!$J:$J,"&lt;="&amp;CA$8,'Bank-1S'!$AF:$AF,$O56,'Bank-1S'!$X:$X,$F56),SUMIFS('Bank-1S'!$AE:$AE,'Bank-1S'!$J:$J,CA$8,'Bank-1S'!$AF:$AF,$O56,'Bank-1S'!$X:$X,$F56))</f>
        <v>0</v>
      </c>
      <c r="CB56" s="99">
        <f>IF(CB$7&lt;&gt;"",SUMIFS('Bank-1S'!$AE:$AE,'Bank-1S'!$J:$J,"&gt;="&amp;CB$7,'Bank-1S'!$J:$J,"&lt;="&amp;CB$8,'Bank-1S'!$AF:$AF,$O56,'Bank-1S'!$X:$X,$F56),SUMIFS('Bank-1S'!$AE:$AE,'Bank-1S'!$J:$J,CB$8,'Bank-1S'!$AF:$AF,$O56,'Bank-1S'!$X:$X,$F56))</f>
        <v>0</v>
      </c>
      <c r="CC56" s="99">
        <f>IF(CC$7&lt;&gt;"",SUMIFS('Bank-1S'!$AE:$AE,'Bank-1S'!$J:$J,"&gt;="&amp;CC$7,'Bank-1S'!$J:$J,"&lt;="&amp;CC$8,'Bank-1S'!$AF:$AF,$O56,'Bank-1S'!$X:$X,$F56),SUMIFS('Bank-1S'!$AE:$AE,'Bank-1S'!$J:$J,CC$8,'Bank-1S'!$AF:$AF,$O56,'Bank-1S'!$X:$X,$F56))</f>
        <v>0</v>
      </c>
      <c r="CD56" s="99">
        <f>IF(CD$7&lt;&gt;"",SUMIFS('Bank-1S'!$AE:$AE,'Bank-1S'!$J:$J,"&gt;="&amp;CD$7,'Bank-1S'!$J:$J,"&lt;="&amp;CD$8,'Bank-1S'!$AF:$AF,$O56,'Bank-1S'!$X:$X,$F56),SUMIFS('Bank-1S'!$AE:$AE,'Bank-1S'!$J:$J,CD$8,'Bank-1S'!$AF:$AF,$O56,'Bank-1S'!$X:$X,$F56))</f>
        <v>0</v>
      </c>
      <c r="CE56" s="99">
        <f>IF(CE$7&lt;&gt;"",SUMIFS('Bank-1S'!$AE:$AE,'Bank-1S'!$J:$J,"&gt;="&amp;CE$7,'Bank-1S'!$J:$J,"&lt;="&amp;CE$8,'Bank-1S'!$AF:$AF,$O56,'Bank-1S'!$X:$X,$F56),SUMIFS('Bank-1S'!$AE:$AE,'Bank-1S'!$J:$J,CE$8,'Bank-1S'!$AF:$AF,$O56,'Bank-1S'!$X:$X,$F56))</f>
        <v>0</v>
      </c>
      <c r="CF56" s="99">
        <f>IF(CF$7&lt;&gt;"",SUMIFS('Bank-1S'!$AE:$AE,'Bank-1S'!$J:$J,"&gt;="&amp;CF$7,'Bank-1S'!$J:$J,"&lt;="&amp;CF$8,'Bank-1S'!$AF:$AF,$O56,'Bank-1S'!$X:$X,$F56),SUMIFS('Bank-1S'!$AE:$AE,'Bank-1S'!$J:$J,CF$8,'Bank-1S'!$AF:$AF,$O56,'Bank-1S'!$X:$X,$F56))</f>
        <v>0</v>
      </c>
      <c r="CG56" s="99">
        <f>IF(CG$7&lt;&gt;"",SUMIFS('Bank-1S'!$AE:$AE,'Bank-1S'!$J:$J,"&gt;="&amp;CG$7,'Bank-1S'!$J:$J,"&lt;="&amp;CG$8,'Bank-1S'!$AF:$AF,$O56,'Bank-1S'!$X:$X,$F56),SUMIFS('Bank-1S'!$AE:$AE,'Bank-1S'!$J:$J,CG$8,'Bank-1S'!$AF:$AF,$O56,'Bank-1S'!$X:$X,$F56))</f>
        <v>0</v>
      </c>
      <c r="CH56" s="99">
        <f>IF(CH$7&lt;&gt;"",SUMIFS('Bank-1S'!$AE:$AE,'Bank-1S'!$J:$J,"&gt;="&amp;CH$7,'Bank-1S'!$J:$J,"&lt;="&amp;CH$8,'Bank-1S'!$AF:$AF,$O56,'Bank-1S'!$X:$X,$F56),SUMIFS('Bank-1S'!$AE:$AE,'Bank-1S'!$J:$J,CH$8,'Bank-1S'!$AF:$AF,$O56,'Bank-1S'!$X:$X,$F56))</f>
        <v>0</v>
      </c>
      <c r="CI56" s="99">
        <f>IF(CI$7&lt;&gt;"",SUMIFS('Bank-1S'!$AE:$AE,'Bank-1S'!$J:$J,"&gt;="&amp;CI$7,'Bank-1S'!$J:$J,"&lt;="&amp;CI$8,'Bank-1S'!$AF:$AF,$O56,'Bank-1S'!$X:$X,$F56),SUMIFS('Bank-1S'!$AE:$AE,'Bank-1S'!$J:$J,CI$8,'Bank-1S'!$AF:$AF,$O56,'Bank-1S'!$X:$X,$F56))</f>
        <v>0</v>
      </c>
      <c r="CJ56" s="99">
        <f>IF(CJ$7&lt;&gt;"",SUMIFS('Bank-1S'!$AE:$AE,'Bank-1S'!$J:$J,"&gt;="&amp;CJ$7,'Bank-1S'!$J:$J,"&lt;="&amp;CJ$8,'Bank-1S'!$AF:$AF,$O56,'Bank-1S'!$X:$X,$F56),SUMIFS('Bank-1S'!$AE:$AE,'Bank-1S'!$J:$J,CJ$8,'Bank-1S'!$AF:$AF,$O56,'Bank-1S'!$X:$X,$F56))</f>
        <v>0</v>
      </c>
      <c r="CK56" s="99">
        <f>IF(CK$7&lt;&gt;"",SUMIFS('Bank-1S'!$AE:$AE,'Bank-1S'!$J:$J,"&gt;="&amp;CK$7,'Bank-1S'!$J:$J,"&lt;="&amp;CK$8,'Bank-1S'!$AF:$AF,$O56,'Bank-1S'!$X:$X,$F56),SUMIFS('Bank-1S'!$AE:$AE,'Bank-1S'!$J:$J,CK$8,'Bank-1S'!$AF:$AF,$O56,'Bank-1S'!$X:$X,$F56))</f>
        <v>0</v>
      </c>
      <c r="CL56" s="99">
        <f>IF(CL$7&lt;&gt;"",SUMIFS('Bank-1S'!$AE:$AE,'Bank-1S'!$J:$J,"&gt;="&amp;CL$7,'Bank-1S'!$J:$J,"&lt;="&amp;CL$8,'Bank-1S'!$AF:$AF,$O56,'Bank-1S'!$X:$X,$F56),SUMIFS('Bank-1S'!$AE:$AE,'Bank-1S'!$J:$J,CL$8,'Bank-1S'!$AF:$AF,$O56,'Bank-1S'!$X:$X,$F56))</f>
        <v>0</v>
      </c>
      <c r="CM56" s="99">
        <f>IF(CM$7&lt;&gt;"",SUMIFS('Bank-1S'!$AE:$AE,'Bank-1S'!$J:$J,"&gt;="&amp;CM$7,'Bank-1S'!$J:$J,"&lt;="&amp;CM$8,'Bank-1S'!$AF:$AF,$O56,'Bank-1S'!$X:$X,$F56),SUMIFS('Bank-1S'!$AE:$AE,'Bank-1S'!$J:$J,CM$8,'Bank-1S'!$AF:$AF,$O56,'Bank-1S'!$X:$X,$F56))</f>
        <v>0</v>
      </c>
      <c r="CN56" s="99">
        <f>IF(CN$7&lt;&gt;"",SUMIFS('Bank-1S'!$AE:$AE,'Bank-1S'!$J:$J,"&gt;="&amp;CN$7,'Bank-1S'!$J:$J,"&lt;="&amp;CN$8,'Bank-1S'!$AF:$AF,$O56,'Bank-1S'!$X:$X,$F56),SUMIFS('Bank-1S'!$AE:$AE,'Bank-1S'!$J:$J,CN$8,'Bank-1S'!$AF:$AF,$O56,'Bank-1S'!$X:$X,$F56))</f>
        <v>0</v>
      </c>
      <c r="CO56" s="99">
        <f>IF(CO$7&lt;&gt;"",SUMIFS('Bank-1S'!$AE:$AE,'Bank-1S'!$J:$J,"&gt;="&amp;CO$7,'Bank-1S'!$J:$J,"&lt;="&amp;CO$8,'Bank-1S'!$AF:$AF,$O56,'Bank-1S'!$X:$X,$F56),SUMIFS('Bank-1S'!$AE:$AE,'Bank-1S'!$J:$J,CO$8,'Bank-1S'!$AF:$AF,$O56,'Bank-1S'!$X:$X,$F56))</f>
        <v>0</v>
      </c>
      <c r="CP56" s="99">
        <f>IF(CP$7&lt;&gt;"",SUMIFS('Bank-1S'!$AE:$AE,'Bank-1S'!$J:$J,"&gt;="&amp;CP$7,'Bank-1S'!$J:$J,"&lt;="&amp;CP$8,'Bank-1S'!$AF:$AF,$O56,'Bank-1S'!$X:$X,$F56),SUMIFS('Bank-1S'!$AE:$AE,'Bank-1S'!$J:$J,CP$8,'Bank-1S'!$AF:$AF,$O56,'Bank-1S'!$X:$X,$F56))</f>
        <v>0</v>
      </c>
      <c r="CQ56" s="99">
        <f>IF(CQ$7&lt;&gt;"",SUMIFS('Bank-1S'!$AE:$AE,'Bank-1S'!$J:$J,"&gt;="&amp;CQ$7,'Bank-1S'!$J:$J,"&lt;="&amp;CQ$8,'Bank-1S'!$AF:$AF,$O56,'Bank-1S'!$X:$X,$F56),SUMIFS('Bank-1S'!$AE:$AE,'Bank-1S'!$J:$J,CQ$8,'Bank-1S'!$AF:$AF,$O56,'Bank-1S'!$X:$X,$F56))</f>
        <v>0</v>
      </c>
      <c r="CR56" s="99">
        <f>IF(CR$7&lt;&gt;"",SUMIFS('Bank-1S'!$AE:$AE,'Bank-1S'!$J:$J,"&gt;="&amp;CR$7,'Bank-1S'!$J:$J,"&lt;="&amp;CR$8,'Bank-1S'!$AF:$AF,$O56,'Bank-1S'!$X:$X,$F56),SUMIFS('Bank-1S'!$AE:$AE,'Bank-1S'!$J:$J,CR$8,'Bank-1S'!$AF:$AF,$O56,'Bank-1S'!$X:$X,$F56))</f>
        <v>0</v>
      </c>
      <c r="CS56" s="99">
        <f>IF(CS$7&lt;&gt;"",SUMIFS('Bank-1S'!$AE:$AE,'Bank-1S'!$J:$J,"&gt;="&amp;CS$7,'Bank-1S'!$J:$J,"&lt;="&amp;CS$8,'Bank-1S'!$AF:$AF,$O56,'Bank-1S'!$X:$X,$F56),SUMIFS('Bank-1S'!$AE:$AE,'Bank-1S'!$J:$J,CS$8,'Bank-1S'!$AF:$AF,$O56,'Bank-1S'!$X:$X,$F56))</f>
        <v>0</v>
      </c>
      <c r="CT56" s="99">
        <f>IF(CT$7&lt;&gt;"",SUMIFS('Bank-1S'!$AE:$AE,'Bank-1S'!$J:$J,"&gt;="&amp;CT$7,'Bank-1S'!$J:$J,"&lt;="&amp;CT$8,'Bank-1S'!$AF:$AF,$O56,'Bank-1S'!$X:$X,$F56),SUMIFS('Bank-1S'!$AE:$AE,'Bank-1S'!$J:$J,CT$8,'Bank-1S'!$AF:$AF,$O56,'Bank-1S'!$X:$X,$F56))</f>
        <v>0</v>
      </c>
      <c r="CU56" s="99">
        <f>IF(CU$7&lt;&gt;"",SUMIFS('Bank-1S'!$AE:$AE,'Bank-1S'!$J:$J,"&gt;="&amp;CU$7,'Bank-1S'!$J:$J,"&lt;="&amp;CU$8,'Bank-1S'!$AF:$AF,$O56,'Bank-1S'!$X:$X,$F56),SUMIFS('Bank-1S'!$AE:$AE,'Bank-1S'!$J:$J,CU$8,'Bank-1S'!$AF:$AF,$O56,'Bank-1S'!$X:$X,$F56))</f>
        <v>0</v>
      </c>
    </row>
    <row r="57" spans="1:99" s="28" customFormat="1" ht="10.199999999999999" x14ac:dyDescent="0.2">
      <c r="A57" s="87"/>
      <c r="B57" s="87"/>
      <c r="C57" s="87"/>
      <c r="D57" s="87"/>
      <c r="E57" s="198">
        <v>1</v>
      </c>
      <c r="F57" s="101" t="str">
        <f>lists!$Z$24</f>
        <v>Оплаты подотчет</v>
      </c>
      <c r="G57" s="87"/>
      <c r="H57" s="87"/>
      <c r="I57" s="87"/>
      <c r="J57" s="87"/>
      <c r="K57" s="87"/>
      <c r="L57" s="87"/>
      <c r="M57" s="87"/>
      <c r="N57" s="86"/>
      <c r="O57" s="87" t="str">
        <f t="shared" si="22"/>
        <v>RUR</v>
      </c>
      <c r="P57" s="88"/>
      <c r="Q57" s="87"/>
      <c r="R57" s="260">
        <f t="shared" si="24"/>
        <v>0</v>
      </c>
      <c r="S57" s="87"/>
      <c r="T57" s="136"/>
      <c r="U57" s="137">
        <f t="shared" si="26"/>
        <v>0</v>
      </c>
      <c r="V57" s="138"/>
      <c r="W57" s="168"/>
      <c r="X57" s="169">
        <f>IF(X$7&lt;&gt;"",SUMIFS('Bank-1S'!$AE:$AE,'Bank-1S'!$J:$J,"&gt;="&amp;X$7,'Bank-1S'!$J:$J,"&lt;="&amp;X$8,'Bank-1S'!$AF:$AF,$O57,'Bank-1S'!$X:$X,$F57),SUMIFS('Bank-1S'!$AE:$AE,'Bank-1S'!$J:$J,X$8,'Bank-1S'!$AF:$AF,$O57,'Bank-1S'!$X:$X,$F57))</f>
        <v>0</v>
      </c>
      <c r="Y57" s="99">
        <f>IF(Y$7&lt;&gt;"",SUMIFS('Bank-1S'!$AE:$AE,'Bank-1S'!$J:$J,"&gt;="&amp;Y$7,'Bank-1S'!$J:$J,"&lt;="&amp;Y$8,'Bank-1S'!$AF:$AF,$O57,'Bank-1S'!$X:$X,$F57),SUMIFS('Bank-1S'!$AE:$AE,'Bank-1S'!$J:$J,Y$8,'Bank-1S'!$AF:$AF,$O57,'Bank-1S'!$X:$X,$F57))</f>
        <v>0</v>
      </c>
      <c r="Z57" s="99">
        <f>IF(Z$7&lt;&gt;"",SUMIFS('Bank-1S'!$AE:$AE,'Bank-1S'!$J:$J,"&gt;="&amp;Z$7,'Bank-1S'!$J:$J,"&lt;="&amp;Z$8,'Bank-1S'!$AF:$AF,$O57,'Bank-1S'!$X:$X,$F57),SUMIFS('Bank-1S'!$AE:$AE,'Bank-1S'!$J:$J,Z$8,'Bank-1S'!$AF:$AF,$O57,'Bank-1S'!$X:$X,$F57))</f>
        <v>0</v>
      </c>
      <c r="AA57" s="99">
        <f>IF(AA$7&lt;&gt;"",SUMIFS('Bank-1S'!$AE:$AE,'Bank-1S'!$J:$J,"&gt;="&amp;AA$7,'Bank-1S'!$J:$J,"&lt;="&amp;AA$8,'Bank-1S'!$AF:$AF,$O57,'Bank-1S'!$X:$X,$F57),SUMIFS('Bank-1S'!$AE:$AE,'Bank-1S'!$J:$J,AA$8,'Bank-1S'!$AF:$AF,$O57,'Bank-1S'!$X:$X,$F57))</f>
        <v>0</v>
      </c>
      <c r="AB57" s="99">
        <f>IF(AB$7&lt;&gt;"",SUMIFS('Bank-1S'!$AE:$AE,'Bank-1S'!$J:$J,"&gt;="&amp;AB$7,'Bank-1S'!$J:$J,"&lt;="&amp;AB$8,'Bank-1S'!$AF:$AF,$O57,'Bank-1S'!$X:$X,$F57),SUMIFS('Bank-1S'!$AE:$AE,'Bank-1S'!$J:$J,AB$8,'Bank-1S'!$AF:$AF,$O57,'Bank-1S'!$X:$X,$F57))</f>
        <v>0</v>
      </c>
      <c r="AC57" s="99">
        <f>IF(AC$7&lt;&gt;"",SUMIFS('Bank-1S'!$AE:$AE,'Bank-1S'!$J:$J,"&gt;="&amp;AC$7,'Bank-1S'!$J:$J,"&lt;="&amp;AC$8,'Bank-1S'!$AF:$AF,$O57,'Bank-1S'!$X:$X,$F57),SUMIFS('Bank-1S'!$AE:$AE,'Bank-1S'!$J:$J,AC$8,'Bank-1S'!$AF:$AF,$O57,'Bank-1S'!$X:$X,$F57))</f>
        <v>0</v>
      </c>
      <c r="AD57" s="99">
        <f>IF(AD$7&lt;&gt;"",SUMIFS('Bank-1S'!$AE:$AE,'Bank-1S'!$J:$J,"&gt;="&amp;AD$7,'Bank-1S'!$J:$J,"&lt;="&amp;AD$8,'Bank-1S'!$AF:$AF,$O57,'Bank-1S'!$X:$X,$F57),SUMIFS('Bank-1S'!$AE:$AE,'Bank-1S'!$J:$J,AD$8,'Bank-1S'!$AF:$AF,$O57,'Bank-1S'!$X:$X,$F57))</f>
        <v>0</v>
      </c>
      <c r="AE57" s="99">
        <f>IF(AE$7&lt;&gt;"",SUMIFS('Bank-1S'!$AE:$AE,'Bank-1S'!$J:$J,"&gt;="&amp;AE$7,'Bank-1S'!$J:$J,"&lt;="&amp;AE$8,'Bank-1S'!$AF:$AF,$O57,'Bank-1S'!$X:$X,$F57),SUMIFS('Bank-1S'!$AE:$AE,'Bank-1S'!$J:$J,AE$8,'Bank-1S'!$AF:$AF,$O57,'Bank-1S'!$X:$X,$F57))</f>
        <v>0</v>
      </c>
      <c r="AF57" s="99">
        <f>IF(AF$7&lt;&gt;"",SUMIFS('Bank-1S'!$AE:$AE,'Bank-1S'!$J:$J,"&gt;="&amp;AF$7,'Bank-1S'!$J:$J,"&lt;="&amp;AF$8,'Bank-1S'!$AF:$AF,$O57,'Bank-1S'!$X:$X,$F57),SUMIFS('Bank-1S'!$AE:$AE,'Bank-1S'!$J:$J,AF$8,'Bank-1S'!$AF:$AF,$O57,'Bank-1S'!$X:$X,$F57))</f>
        <v>0</v>
      </c>
      <c r="AG57" s="99">
        <f>IF(AG$7&lt;&gt;"",SUMIFS('Bank-1S'!$AE:$AE,'Bank-1S'!$J:$J,"&gt;="&amp;AG$7,'Bank-1S'!$J:$J,"&lt;="&amp;AG$8,'Bank-1S'!$AF:$AF,$O57,'Bank-1S'!$X:$X,$F57),SUMIFS('Bank-1S'!$AE:$AE,'Bank-1S'!$J:$J,AG$8,'Bank-1S'!$AF:$AF,$O57,'Bank-1S'!$X:$X,$F57))</f>
        <v>0</v>
      </c>
      <c r="AH57" s="99">
        <f>IF(AH$7&lt;&gt;"",SUMIFS('Bank-1S'!$AE:$AE,'Bank-1S'!$J:$J,"&gt;="&amp;AH$7,'Bank-1S'!$J:$J,"&lt;="&amp;AH$8,'Bank-1S'!$AF:$AF,$O57,'Bank-1S'!$X:$X,$F57),SUMIFS('Bank-1S'!$AE:$AE,'Bank-1S'!$J:$J,AH$8,'Bank-1S'!$AF:$AF,$O57,'Bank-1S'!$X:$X,$F57))</f>
        <v>0</v>
      </c>
      <c r="AI57" s="99">
        <f>IF(AI$7&lt;&gt;"",SUMIFS('Bank-1S'!$AE:$AE,'Bank-1S'!$J:$J,"&gt;="&amp;AI$7,'Bank-1S'!$J:$J,"&lt;="&amp;AI$8,'Bank-1S'!$AF:$AF,$O57,'Bank-1S'!$X:$X,$F57),SUMIFS('Bank-1S'!$AE:$AE,'Bank-1S'!$J:$J,AI$8,'Bank-1S'!$AF:$AF,$O57,'Bank-1S'!$X:$X,$F57))</f>
        <v>0</v>
      </c>
      <c r="AJ57" s="99">
        <f>IF(AJ$7&lt;&gt;"",SUMIFS('Bank-1S'!$AE:$AE,'Bank-1S'!$J:$J,"&gt;="&amp;AJ$7,'Bank-1S'!$J:$J,"&lt;="&amp;AJ$8,'Bank-1S'!$AF:$AF,$O57,'Bank-1S'!$X:$X,$F57),SUMIFS('Bank-1S'!$AE:$AE,'Bank-1S'!$J:$J,AJ$8,'Bank-1S'!$AF:$AF,$O57,'Bank-1S'!$X:$X,$F57))</f>
        <v>0</v>
      </c>
      <c r="AK57" s="99">
        <f>IF(AK$7&lt;&gt;"",SUMIFS('Bank-1S'!$AE:$AE,'Bank-1S'!$J:$J,"&gt;="&amp;AK$7,'Bank-1S'!$J:$J,"&lt;="&amp;AK$8,'Bank-1S'!$AF:$AF,$O57,'Bank-1S'!$X:$X,$F57),SUMIFS('Bank-1S'!$AE:$AE,'Bank-1S'!$J:$J,AK$8,'Bank-1S'!$AF:$AF,$O57,'Bank-1S'!$X:$X,$F57))</f>
        <v>0</v>
      </c>
      <c r="AL57" s="99">
        <f>IF(AL$7&lt;&gt;"",SUMIFS('Bank-1S'!$AE:$AE,'Bank-1S'!$J:$J,"&gt;="&amp;AL$7,'Bank-1S'!$J:$J,"&lt;="&amp;AL$8,'Bank-1S'!$AF:$AF,$O57,'Bank-1S'!$X:$X,$F57),SUMIFS('Bank-1S'!$AE:$AE,'Bank-1S'!$J:$J,AL$8,'Bank-1S'!$AF:$AF,$O57,'Bank-1S'!$X:$X,$F57))</f>
        <v>0</v>
      </c>
      <c r="AM57" s="99">
        <f>IF(AM$7&lt;&gt;"",SUMIFS('Bank-1S'!$AE:$AE,'Bank-1S'!$J:$J,"&gt;="&amp;AM$7,'Bank-1S'!$J:$J,"&lt;="&amp;AM$8,'Bank-1S'!$AF:$AF,$O57,'Bank-1S'!$X:$X,$F57),SUMIFS('Bank-1S'!$AE:$AE,'Bank-1S'!$J:$J,AM$8,'Bank-1S'!$AF:$AF,$O57,'Bank-1S'!$X:$X,$F57))</f>
        <v>0</v>
      </c>
      <c r="AN57" s="99">
        <f>IF(AN$7&lt;&gt;"",SUMIFS('Bank-1S'!$AE:$AE,'Bank-1S'!$J:$J,"&gt;="&amp;AN$7,'Bank-1S'!$J:$J,"&lt;="&amp;AN$8,'Bank-1S'!$AF:$AF,$O57,'Bank-1S'!$X:$X,$F57),SUMIFS('Bank-1S'!$AE:$AE,'Bank-1S'!$J:$J,AN$8,'Bank-1S'!$AF:$AF,$O57,'Bank-1S'!$X:$X,$F57))</f>
        <v>0</v>
      </c>
      <c r="AO57" s="99">
        <f>IF(AO$7&lt;&gt;"",SUMIFS('Bank-1S'!$AE:$AE,'Bank-1S'!$J:$J,"&gt;="&amp;AO$7,'Bank-1S'!$J:$J,"&lt;="&amp;AO$8,'Bank-1S'!$AF:$AF,$O57,'Bank-1S'!$X:$X,$F57),SUMIFS('Bank-1S'!$AE:$AE,'Bank-1S'!$J:$J,AO$8,'Bank-1S'!$AF:$AF,$O57,'Bank-1S'!$X:$X,$F57))</f>
        <v>0</v>
      </c>
      <c r="AP57" s="99">
        <f>IF(AP$7&lt;&gt;"",SUMIFS('Bank-1S'!$AE:$AE,'Bank-1S'!$J:$J,"&gt;="&amp;AP$7,'Bank-1S'!$J:$J,"&lt;="&amp;AP$8,'Bank-1S'!$AF:$AF,$O57,'Bank-1S'!$X:$X,$F57),SUMIFS('Bank-1S'!$AE:$AE,'Bank-1S'!$J:$J,AP$8,'Bank-1S'!$AF:$AF,$O57,'Bank-1S'!$X:$X,$F57))</f>
        <v>0</v>
      </c>
      <c r="AQ57" s="99">
        <f>IF(AQ$7&lt;&gt;"",SUMIFS('Bank-1S'!$AE:$AE,'Bank-1S'!$J:$J,"&gt;="&amp;AQ$7,'Bank-1S'!$J:$J,"&lt;="&amp;AQ$8,'Bank-1S'!$AF:$AF,$O57,'Bank-1S'!$X:$X,$F57),SUMIFS('Bank-1S'!$AE:$AE,'Bank-1S'!$J:$J,AQ$8,'Bank-1S'!$AF:$AF,$O57,'Bank-1S'!$X:$X,$F57))</f>
        <v>0</v>
      </c>
      <c r="AR57" s="99">
        <f>IF(AR$7&lt;&gt;"",SUMIFS('Bank-1S'!$AE:$AE,'Bank-1S'!$J:$J,"&gt;="&amp;AR$7,'Bank-1S'!$J:$J,"&lt;="&amp;AR$8,'Bank-1S'!$AF:$AF,$O57,'Bank-1S'!$X:$X,$F57),SUMIFS('Bank-1S'!$AE:$AE,'Bank-1S'!$J:$J,AR$8,'Bank-1S'!$AF:$AF,$O57,'Bank-1S'!$X:$X,$F57))</f>
        <v>0</v>
      </c>
      <c r="AS57" s="99">
        <f>IF(AS$7&lt;&gt;"",SUMIFS('Bank-1S'!$AE:$AE,'Bank-1S'!$J:$J,"&gt;="&amp;AS$7,'Bank-1S'!$J:$J,"&lt;="&amp;AS$8,'Bank-1S'!$AF:$AF,$O57,'Bank-1S'!$X:$X,$F57),SUMIFS('Bank-1S'!$AE:$AE,'Bank-1S'!$J:$J,AS$8,'Bank-1S'!$AF:$AF,$O57,'Bank-1S'!$X:$X,$F57))</f>
        <v>0</v>
      </c>
      <c r="AT57" s="99">
        <f>IF(AT$7&lt;&gt;"",SUMIFS('Bank-1S'!$AE:$AE,'Bank-1S'!$J:$J,"&gt;="&amp;AT$7,'Bank-1S'!$J:$J,"&lt;="&amp;AT$8,'Bank-1S'!$AF:$AF,$O57,'Bank-1S'!$X:$X,$F57),SUMIFS('Bank-1S'!$AE:$AE,'Bank-1S'!$J:$J,AT$8,'Bank-1S'!$AF:$AF,$O57,'Bank-1S'!$X:$X,$F57))</f>
        <v>0</v>
      </c>
      <c r="AU57" s="99">
        <f>IF(AU$7&lt;&gt;"",SUMIFS('Bank-1S'!$AE:$AE,'Bank-1S'!$J:$J,"&gt;="&amp;AU$7,'Bank-1S'!$J:$J,"&lt;="&amp;AU$8,'Bank-1S'!$AF:$AF,$O57,'Bank-1S'!$X:$X,$F57),SUMIFS('Bank-1S'!$AE:$AE,'Bank-1S'!$J:$J,AU$8,'Bank-1S'!$AF:$AF,$O57,'Bank-1S'!$X:$X,$F57))</f>
        <v>0</v>
      </c>
      <c r="AV57" s="99">
        <f>IF(AV$7&lt;&gt;"",SUMIFS('Bank-1S'!$AE:$AE,'Bank-1S'!$J:$J,"&gt;="&amp;AV$7,'Bank-1S'!$J:$J,"&lt;="&amp;AV$8,'Bank-1S'!$AF:$AF,$O57,'Bank-1S'!$X:$X,$F57),SUMIFS('Bank-1S'!$AE:$AE,'Bank-1S'!$J:$J,AV$8,'Bank-1S'!$AF:$AF,$O57,'Bank-1S'!$X:$X,$F57))</f>
        <v>0</v>
      </c>
      <c r="AW57" s="99">
        <f>IF(AW$7&lt;&gt;"",SUMIFS('Bank-1S'!$AE:$AE,'Bank-1S'!$J:$J,"&gt;="&amp;AW$7,'Bank-1S'!$J:$J,"&lt;="&amp;AW$8,'Bank-1S'!$AF:$AF,$O57,'Bank-1S'!$X:$X,$F57),SUMIFS('Bank-1S'!$AE:$AE,'Bank-1S'!$J:$J,AW$8,'Bank-1S'!$AF:$AF,$O57,'Bank-1S'!$X:$X,$F57))</f>
        <v>0</v>
      </c>
      <c r="AX57" s="99">
        <f>IF(AX$7&lt;&gt;"",SUMIFS('Bank-1S'!$AE:$AE,'Bank-1S'!$J:$J,"&gt;="&amp;AX$7,'Bank-1S'!$J:$J,"&lt;="&amp;AX$8,'Bank-1S'!$AF:$AF,$O57,'Bank-1S'!$X:$X,$F57),SUMIFS('Bank-1S'!$AE:$AE,'Bank-1S'!$J:$J,AX$8,'Bank-1S'!$AF:$AF,$O57,'Bank-1S'!$X:$X,$F57))</f>
        <v>0</v>
      </c>
      <c r="AY57" s="99">
        <f>IF(AY$7&lt;&gt;"",SUMIFS('Bank-1S'!$AE:$AE,'Bank-1S'!$J:$J,"&gt;="&amp;AY$7,'Bank-1S'!$J:$J,"&lt;="&amp;AY$8,'Bank-1S'!$AF:$AF,$O57,'Bank-1S'!$X:$X,$F57),SUMIFS('Bank-1S'!$AE:$AE,'Bank-1S'!$J:$J,AY$8,'Bank-1S'!$AF:$AF,$O57,'Bank-1S'!$X:$X,$F57))</f>
        <v>0</v>
      </c>
      <c r="AZ57" s="99">
        <f>IF(AZ$7&lt;&gt;"",SUMIFS('Bank-1S'!$AE:$AE,'Bank-1S'!$J:$J,"&gt;="&amp;AZ$7,'Bank-1S'!$J:$J,"&lt;="&amp;AZ$8,'Bank-1S'!$AF:$AF,$O57,'Bank-1S'!$X:$X,$F57),SUMIFS('Bank-1S'!$AE:$AE,'Bank-1S'!$J:$J,AZ$8,'Bank-1S'!$AF:$AF,$O57,'Bank-1S'!$X:$X,$F57))</f>
        <v>0</v>
      </c>
      <c r="BA57" s="99">
        <f>IF(BA$7&lt;&gt;"",SUMIFS('Bank-1S'!$AE:$AE,'Bank-1S'!$J:$J,"&gt;="&amp;BA$7,'Bank-1S'!$J:$J,"&lt;="&amp;BA$8,'Bank-1S'!$AF:$AF,$O57,'Bank-1S'!$X:$X,$F57),SUMIFS('Bank-1S'!$AE:$AE,'Bank-1S'!$J:$J,BA$8,'Bank-1S'!$AF:$AF,$O57,'Bank-1S'!$X:$X,$F57))</f>
        <v>0</v>
      </c>
      <c r="BB57" s="99">
        <f>IF(BB$7&lt;&gt;"",SUMIFS('Bank-1S'!$AE:$AE,'Bank-1S'!$J:$J,"&gt;="&amp;BB$7,'Bank-1S'!$J:$J,"&lt;="&amp;BB$8,'Bank-1S'!$AF:$AF,$O57,'Bank-1S'!$X:$X,$F57),SUMIFS('Bank-1S'!$AE:$AE,'Bank-1S'!$J:$J,BB$8,'Bank-1S'!$AF:$AF,$O57,'Bank-1S'!$X:$X,$F57))</f>
        <v>0</v>
      </c>
      <c r="BC57" s="99">
        <f>IF(BC$7&lt;&gt;"",SUMIFS('Bank-1S'!$AE:$AE,'Bank-1S'!$J:$J,"&gt;="&amp;BC$7,'Bank-1S'!$J:$J,"&lt;="&amp;BC$8,'Bank-1S'!$AF:$AF,$O57,'Bank-1S'!$X:$X,$F57),SUMIFS('Bank-1S'!$AE:$AE,'Bank-1S'!$J:$J,BC$8,'Bank-1S'!$AF:$AF,$O57,'Bank-1S'!$X:$X,$F57))</f>
        <v>0</v>
      </c>
      <c r="BD57" s="99">
        <f>IF(BD$7&lt;&gt;"",SUMIFS('Bank-1S'!$AE:$AE,'Bank-1S'!$J:$J,"&gt;="&amp;BD$7,'Bank-1S'!$J:$J,"&lt;="&amp;BD$8,'Bank-1S'!$AF:$AF,$O57,'Bank-1S'!$X:$X,$F57),SUMIFS('Bank-1S'!$AE:$AE,'Bank-1S'!$J:$J,BD$8,'Bank-1S'!$AF:$AF,$O57,'Bank-1S'!$X:$X,$F57))</f>
        <v>0</v>
      </c>
      <c r="BE57" s="99">
        <f>IF(BE$7&lt;&gt;"",SUMIFS('Bank-1S'!$AE:$AE,'Bank-1S'!$J:$J,"&gt;="&amp;BE$7,'Bank-1S'!$J:$J,"&lt;="&amp;BE$8,'Bank-1S'!$AF:$AF,$O57,'Bank-1S'!$X:$X,$F57),SUMIFS('Bank-1S'!$AE:$AE,'Bank-1S'!$J:$J,BE$8,'Bank-1S'!$AF:$AF,$O57,'Bank-1S'!$X:$X,$F57))</f>
        <v>0</v>
      </c>
      <c r="BF57" s="99">
        <f>IF(BF$7&lt;&gt;"",SUMIFS('Bank-1S'!$AE:$AE,'Bank-1S'!$J:$J,"&gt;="&amp;BF$7,'Bank-1S'!$J:$J,"&lt;="&amp;BF$8,'Bank-1S'!$AF:$AF,$O57,'Bank-1S'!$X:$X,$F57),SUMIFS('Bank-1S'!$AE:$AE,'Bank-1S'!$J:$J,BF$8,'Bank-1S'!$AF:$AF,$O57,'Bank-1S'!$X:$X,$F57))</f>
        <v>0</v>
      </c>
      <c r="BG57" s="99">
        <f>IF(BG$7&lt;&gt;"",SUMIFS('Bank-1S'!$AE:$AE,'Bank-1S'!$J:$J,"&gt;="&amp;BG$7,'Bank-1S'!$J:$J,"&lt;="&amp;BG$8,'Bank-1S'!$AF:$AF,$O57,'Bank-1S'!$X:$X,$F57),SUMIFS('Bank-1S'!$AE:$AE,'Bank-1S'!$J:$J,BG$8,'Bank-1S'!$AF:$AF,$O57,'Bank-1S'!$X:$X,$F57))</f>
        <v>0</v>
      </c>
      <c r="BH57" s="99">
        <f>IF(BH$7&lt;&gt;"",SUMIFS('Bank-1S'!$AE:$AE,'Bank-1S'!$J:$J,"&gt;="&amp;BH$7,'Bank-1S'!$J:$J,"&lt;="&amp;BH$8,'Bank-1S'!$AF:$AF,$O57,'Bank-1S'!$X:$X,$F57),SUMIFS('Bank-1S'!$AE:$AE,'Bank-1S'!$J:$J,BH$8,'Bank-1S'!$AF:$AF,$O57,'Bank-1S'!$X:$X,$F57))</f>
        <v>0</v>
      </c>
      <c r="BI57" s="99">
        <f>IF(BI$7&lt;&gt;"",SUMIFS('Bank-1S'!$AE:$AE,'Bank-1S'!$J:$J,"&gt;="&amp;BI$7,'Bank-1S'!$J:$J,"&lt;="&amp;BI$8,'Bank-1S'!$AF:$AF,$O57,'Bank-1S'!$X:$X,$F57),SUMIFS('Bank-1S'!$AE:$AE,'Bank-1S'!$J:$J,BI$8,'Bank-1S'!$AF:$AF,$O57,'Bank-1S'!$X:$X,$F57))</f>
        <v>0</v>
      </c>
      <c r="BJ57" s="99">
        <f>IF(BJ$7&lt;&gt;"",SUMIFS('Bank-1S'!$AE:$AE,'Bank-1S'!$J:$J,"&gt;="&amp;BJ$7,'Bank-1S'!$J:$J,"&lt;="&amp;BJ$8,'Bank-1S'!$AF:$AF,$O57,'Bank-1S'!$X:$X,$F57),SUMIFS('Bank-1S'!$AE:$AE,'Bank-1S'!$J:$J,BJ$8,'Bank-1S'!$AF:$AF,$O57,'Bank-1S'!$X:$X,$F57))</f>
        <v>0</v>
      </c>
      <c r="BK57" s="99">
        <f>IF(BK$7&lt;&gt;"",SUMIFS('Bank-1S'!$AE:$AE,'Bank-1S'!$J:$J,"&gt;="&amp;BK$7,'Bank-1S'!$J:$J,"&lt;="&amp;BK$8,'Bank-1S'!$AF:$AF,$O57,'Bank-1S'!$X:$X,$F57),SUMIFS('Bank-1S'!$AE:$AE,'Bank-1S'!$J:$J,BK$8,'Bank-1S'!$AF:$AF,$O57,'Bank-1S'!$X:$X,$F57))</f>
        <v>0</v>
      </c>
      <c r="BL57" s="99">
        <f>IF(BL$7&lt;&gt;"",SUMIFS('Bank-1S'!$AE:$AE,'Bank-1S'!$J:$J,"&gt;="&amp;BL$7,'Bank-1S'!$J:$J,"&lt;="&amp;BL$8,'Bank-1S'!$AF:$AF,$O57,'Bank-1S'!$X:$X,$F57),SUMIFS('Bank-1S'!$AE:$AE,'Bank-1S'!$J:$J,BL$8,'Bank-1S'!$AF:$AF,$O57,'Bank-1S'!$X:$X,$F57))</f>
        <v>0</v>
      </c>
      <c r="BM57" s="99">
        <f>IF(BM$7&lt;&gt;"",SUMIFS('Bank-1S'!$AE:$AE,'Bank-1S'!$J:$J,"&gt;="&amp;BM$7,'Bank-1S'!$J:$J,"&lt;="&amp;BM$8,'Bank-1S'!$AF:$AF,$O57,'Bank-1S'!$X:$X,$F57),SUMIFS('Bank-1S'!$AE:$AE,'Bank-1S'!$J:$J,BM$8,'Bank-1S'!$AF:$AF,$O57,'Bank-1S'!$X:$X,$F57))</f>
        <v>0</v>
      </c>
      <c r="BN57" s="99">
        <f>IF(BN$7&lt;&gt;"",SUMIFS('Bank-1S'!$AE:$AE,'Bank-1S'!$J:$J,"&gt;="&amp;BN$7,'Bank-1S'!$J:$J,"&lt;="&amp;BN$8,'Bank-1S'!$AF:$AF,$O57,'Bank-1S'!$X:$X,$F57),SUMIFS('Bank-1S'!$AE:$AE,'Bank-1S'!$J:$J,BN$8,'Bank-1S'!$AF:$AF,$O57,'Bank-1S'!$X:$X,$F57))</f>
        <v>0</v>
      </c>
      <c r="BO57" s="99">
        <f>IF(BO$7&lt;&gt;"",SUMIFS('Bank-1S'!$AE:$AE,'Bank-1S'!$J:$J,"&gt;="&amp;BO$7,'Bank-1S'!$J:$J,"&lt;="&amp;BO$8,'Bank-1S'!$AF:$AF,$O57,'Bank-1S'!$X:$X,$F57),SUMIFS('Bank-1S'!$AE:$AE,'Bank-1S'!$J:$J,BO$8,'Bank-1S'!$AF:$AF,$O57,'Bank-1S'!$X:$X,$F57))</f>
        <v>0</v>
      </c>
      <c r="BP57" s="99">
        <f>IF(BP$7&lt;&gt;"",SUMIFS('Bank-1S'!$AE:$AE,'Bank-1S'!$J:$J,"&gt;="&amp;BP$7,'Bank-1S'!$J:$J,"&lt;="&amp;BP$8,'Bank-1S'!$AF:$AF,$O57,'Bank-1S'!$X:$X,$F57),SUMIFS('Bank-1S'!$AE:$AE,'Bank-1S'!$J:$J,BP$8,'Bank-1S'!$AF:$AF,$O57,'Bank-1S'!$X:$X,$F57))</f>
        <v>0</v>
      </c>
      <c r="BQ57" s="99">
        <f>IF(BQ$7&lt;&gt;"",SUMIFS('Bank-1S'!$AE:$AE,'Bank-1S'!$J:$J,"&gt;="&amp;BQ$7,'Bank-1S'!$J:$J,"&lt;="&amp;BQ$8,'Bank-1S'!$AF:$AF,$O57,'Bank-1S'!$X:$X,$F57),SUMIFS('Bank-1S'!$AE:$AE,'Bank-1S'!$J:$J,BQ$8,'Bank-1S'!$AF:$AF,$O57,'Bank-1S'!$X:$X,$F57))</f>
        <v>0</v>
      </c>
      <c r="BR57" s="99">
        <f>IF(BR$7&lt;&gt;"",SUMIFS('Bank-1S'!$AE:$AE,'Bank-1S'!$J:$J,"&gt;="&amp;BR$7,'Bank-1S'!$J:$J,"&lt;="&amp;BR$8,'Bank-1S'!$AF:$AF,$O57,'Bank-1S'!$X:$X,$F57),SUMIFS('Bank-1S'!$AE:$AE,'Bank-1S'!$J:$J,BR$8,'Bank-1S'!$AF:$AF,$O57,'Bank-1S'!$X:$X,$F57))</f>
        <v>0</v>
      </c>
      <c r="BS57" s="99">
        <f>IF(BS$7&lt;&gt;"",SUMIFS('Bank-1S'!$AE:$AE,'Bank-1S'!$J:$J,"&gt;="&amp;BS$7,'Bank-1S'!$J:$J,"&lt;="&amp;BS$8,'Bank-1S'!$AF:$AF,$O57,'Bank-1S'!$X:$X,$F57),SUMIFS('Bank-1S'!$AE:$AE,'Bank-1S'!$J:$J,BS$8,'Bank-1S'!$AF:$AF,$O57,'Bank-1S'!$X:$X,$F57))</f>
        <v>0</v>
      </c>
      <c r="BT57" s="99">
        <f>IF(BT$7&lt;&gt;"",SUMIFS('Bank-1S'!$AE:$AE,'Bank-1S'!$J:$J,"&gt;="&amp;BT$7,'Bank-1S'!$J:$J,"&lt;="&amp;BT$8,'Bank-1S'!$AF:$AF,$O57,'Bank-1S'!$X:$X,$F57),SUMIFS('Bank-1S'!$AE:$AE,'Bank-1S'!$J:$J,BT$8,'Bank-1S'!$AF:$AF,$O57,'Bank-1S'!$X:$X,$F57))</f>
        <v>0</v>
      </c>
      <c r="BU57" s="99">
        <f>IF(BU$7&lt;&gt;"",SUMIFS('Bank-1S'!$AE:$AE,'Bank-1S'!$J:$J,"&gt;="&amp;BU$7,'Bank-1S'!$J:$J,"&lt;="&amp;BU$8,'Bank-1S'!$AF:$AF,$O57,'Bank-1S'!$X:$X,$F57),SUMIFS('Bank-1S'!$AE:$AE,'Bank-1S'!$J:$J,BU$8,'Bank-1S'!$AF:$AF,$O57,'Bank-1S'!$X:$X,$F57))</f>
        <v>0</v>
      </c>
      <c r="BV57" s="99">
        <f>IF(BV$7&lt;&gt;"",SUMIFS('Bank-1S'!$AE:$AE,'Bank-1S'!$J:$J,"&gt;="&amp;BV$7,'Bank-1S'!$J:$J,"&lt;="&amp;BV$8,'Bank-1S'!$AF:$AF,$O57,'Bank-1S'!$X:$X,$F57),SUMIFS('Bank-1S'!$AE:$AE,'Bank-1S'!$J:$J,BV$8,'Bank-1S'!$AF:$AF,$O57,'Bank-1S'!$X:$X,$F57))</f>
        <v>0</v>
      </c>
      <c r="BW57" s="99">
        <f>IF(BW$7&lt;&gt;"",SUMIFS('Bank-1S'!$AE:$AE,'Bank-1S'!$J:$J,"&gt;="&amp;BW$7,'Bank-1S'!$J:$J,"&lt;="&amp;BW$8,'Bank-1S'!$AF:$AF,$O57,'Bank-1S'!$X:$X,$F57),SUMIFS('Bank-1S'!$AE:$AE,'Bank-1S'!$J:$J,BW$8,'Bank-1S'!$AF:$AF,$O57,'Bank-1S'!$X:$X,$F57))</f>
        <v>0</v>
      </c>
      <c r="BX57" s="99">
        <f>IF(BX$7&lt;&gt;"",SUMIFS('Bank-1S'!$AE:$AE,'Bank-1S'!$J:$J,"&gt;="&amp;BX$7,'Bank-1S'!$J:$J,"&lt;="&amp;BX$8,'Bank-1S'!$AF:$AF,$O57,'Bank-1S'!$X:$X,$F57),SUMIFS('Bank-1S'!$AE:$AE,'Bank-1S'!$J:$J,BX$8,'Bank-1S'!$AF:$AF,$O57,'Bank-1S'!$X:$X,$F57))</f>
        <v>0</v>
      </c>
      <c r="BY57" s="99">
        <f>IF(BY$7&lt;&gt;"",SUMIFS('Bank-1S'!$AE:$AE,'Bank-1S'!$J:$J,"&gt;="&amp;BY$7,'Bank-1S'!$J:$J,"&lt;="&amp;BY$8,'Bank-1S'!$AF:$AF,$O57,'Bank-1S'!$X:$X,$F57),SUMIFS('Bank-1S'!$AE:$AE,'Bank-1S'!$J:$J,BY$8,'Bank-1S'!$AF:$AF,$O57,'Bank-1S'!$X:$X,$F57))</f>
        <v>0</v>
      </c>
      <c r="BZ57" s="99">
        <f>IF(BZ$7&lt;&gt;"",SUMIFS('Bank-1S'!$AE:$AE,'Bank-1S'!$J:$J,"&gt;="&amp;BZ$7,'Bank-1S'!$J:$J,"&lt;="&amp;BZ$8,'Bank-1S'!$AF:$AF,$O57,'Bank-1S'!$X:$X,$F57),SUMIFS('Bank-1S'!$AE:$AE,'Bank-1S'!$J:$J,BZ$8,'Bank-1S'!$AF:$AF,$O57,'Bank-1S'!$X:$X,$F57))</f>
        <v>0</v>
      </c>
      <c r="CA57" s="99">
        <f>IF(CA$7&lt;&gt;"",SUMIFS('Bank-1S'!$AE:$AE,'Bank-1S'!$J:$J,"&gt;="&amp;CA$7,'Bank-1S'!$J:$J,"&lt;="&amp;CA$8,'Bank-1S'!$AF:$AF,$O57,'Bank-1S'!$X:$X,$F57),SUMIFS('Bank-1S'!$AE:$AE,'Bank-1S'!$J:$J,CA$8,'Bank-1S'!$AF:$AF,$O57,'Bank-1S'!$X:$X,$F57))</f>
        <v>0</v>
      </c>
      <c r="CB57" s="99">
        <f>IF(CB$7&lt;&gt;"",SUMIFS('Bank-1S'!$AE:$AE,'Bank-1S'!$J:$J,"&gt;="&amp;CB$7,'Bank-1S'!$J:$J,"&lt;="&amp;CB$8,'Bank-1S'!$AF:$AF,$O57,'Bank-1S'!$X:$X,$F57),SUMIFS('Bank-1S'!$AE:$AE,'Bank-1S'!$J:$J,CB$8,'Bank-1S'!$AF:$AF,$O57,'Bank-1S'!$X:$X,$F57))</f>
        <v>0</v>
      </c>
      <c r="CC57" s="99">
        <f>IF(CC$7&lt;&gt;"",SUMIFS('Bank-1S'!$AE:$AE,'Bank-1S'!$J:$J,"&gt;="&amp;CC$7,'Bank-1S'!$J:$J,"&lt;="&amp;CC$8,'Bank-1S'!$AF:$AF,$O57,'Bank-1S'!$X:$X,$F57),SUMIFS('Bank-1S'!$AE:$AE,'Bank-1S'!$J:$J,CC$8,'Bank-1S'!$AF:$AF,$O57,'Bank-1S'!$X:$X,$F57))</f>
        <v>0</v>
      </c>
      <c r="CD57" s="99">
        <f>IF(CD$7&lt;&gt;"",SUMIFS('Bank-1S'!$AE:$AE,'Bank-1S'!$J:$J,"&gt;="&amp;CD$7,'Bank-1S'!$J:$J,"&lt;="&amp;CD$8,'Bank-1S'!$AF:$AF,$O57,'Bank-1S'!$X:$X,$F57),SUMIFS('Bank-1S'!$AE:$AE,'Bank-1S'!$J:$J,CD$8,'Bank-1S'!$AF:$AF,$O57,'Bank-1S'!$X:$X,$F57))</f>
        <v>0</v>
      </c>
      <c r="CE57" s="99">
        <f>IF(CE$7&lt;&gt;"",SUMIFS('Bank-1S'!$AE:$AE,'Bank-1S'!$J:$J,"&gt;="&amp;CE$7,'Bank-1S'!$J:$J,"&lt;="&amp;CE$8,'Bank-1S'!$AF:$AF,$O57,'Bank-1S'!$X:$X,$F57),SUMIFS('Bank-1S'!$AE:$AE,'Bank-1S'!$J:$J,CE$8,'Bank-1S'!$AF:$AF,$O57,'Bank-1S'!$X:$X,$F57))</f>
        <v>0</v>
      </c>
      <c r="CF57" s="99">
        <f>IF(CF$7&lt;&gt;"",SUMIFS('Bank-1S'!$AE:$AE,'Bank-1S'!$J:$J,"&gt;="&amp;CF$7,'Bank-1S'!$J:$J,"&lt;="&amp;CF$8,'Bank-1S'!$AF:$AF,$O57,'Bank-1S'!$X:$X,$F57),SUMIFS('Bank-1S'!$AE:$AE,'Bank-1S'!$J:$J,CF$8,'Bank-1S'!$AF:$AF,$O57,'Bank-1S'!$X:$X,$F57))</f>
        <v>0</v>
      </c>
      <c r="CG57" s="99">
        <f>IF(CG$7&lt;&gt;"",SUMIFS('Bank-1S'!$AE:$AE,'Bank-1S'!$J:$J,"&gt;="&amp;CG$7,'Bank-1S'!$J:$J,"&lt;="&amp;CG$8,'Bank-1S'!$AF:$AF,$O57,'Bank-1S'!$X:$X,$F57),SUMIFS('Bank-1S'!$AE:$AE,'Bank-1S'!$J:$J,CG$8,'Bank-1S'!$AF:$AF,$O57,'Bank-1S'!$X:$X,$F57))</f>
        <v>0</v>
      </c>
      <c r="CH57" s="99">
        <f>IF(CH$7&lt;&gt;"",SUMIFS('Bank-1S'!$AE:$AE,'Bank-1S'!$J:$J,"&gt;="&amp;CH$7,'Bank-1S'!$J:$J,"&lt;="&amp;CH$8,'Bank-1S'!$AF:$AF,$O57,'Bank-1S'!$X:$X,$F57),SUMIFS('Bank-1S'!$AE:$AE,'Bank-1S'!$J:$J,CH$8,'Bank-1S'!$AF:$AF,$O57,'Bank-1S'!$X:$X,$F57))</f>
        <v>0</v>
      </c>
      <c r="CI57" s="99">
        <f>IF(CI$7&lt;&gt;"",SUMIFS('Bank-1S'!$AE:$AE,'Bank-1S'!$J:$J,"&gt;="&amp;CI$7,'Bank-1S'!$J:$J,"&lt;="&amp;CI$8,'Bank-1S'!$AF:$AF,$O57,'Bank-1S'!$X:$X,$F57),SUMIFS('Bank-1S'!$AE:$AE,'Bank-1S'!$J:$J,CI$8,'Bank-1S'!$AF:$AF,$O57,'Bank-1S'!$X:$X,$F57))</f>
        <v>0</v>
      </c>
      <c r="CJ57" s="99">
        <f>IF(CJ$7&lt;&gt;"",SUMIFS('Bank-1S'!$AE:$AE,'Bank-1S'!$J:$J,"&gt;="&amp;CJ$7,'Bank-1S'!$J:$J,"&lt;="&amp;CJ$8,'Bank-1S'!$AF:$AF,$O57,'Bank-1S'!$X:$X,$F57),SUMIFS('Bank-1S'!$AE:$AE,'Bank-1S'!$J:$J,CJ$8,'Bank-1S'!$AF:$AF,$O57,'Bank-1S'!$X:$X,$F57))</f>
        <v>0</v>
      </c>
      <c r="CK57" s="99">
        <f>IF(CK$7&lt;&gt;"",SUMIFS('Bank-1S'!$AE:$AE,'Bank-1S'!$J:$J,"&gt;="&amp;CK$7,'Bank-1S'!$J:$J,"&lt;="&amp;CK$8,'Bank-1S'!$AF:$AF,$O57,'Bank-1S'!$X:$X,$F57),SUMIFS('Bank-1S'!$AE:$AE,'Bank-1S'!$J:$J,CK$8,'Bank-1S'!$AF:$AF,$O57,'Bank-1S'!$X:$X,$F57))</f>
        <v>0</v>
      </c>
      <c r="CL57" s="99">
        <f>IF(CL$7&lt;&gt;"",SUMIFS('Bank-1S'!$AE:$AE,'Bank-1S'!$J:$J,"&gt;="&amp;CL$7,'Bank-1S'!$J:$J,"&lt;="&amp;CL$8,'Bank-1S'!$AF:$AF,$O57,'Bank-1S'!$X:$X,$F57),SUMIFS('Bank-1S'!$AE:$AE,'Bank-1S'!$J:$J,CL$8,'Bank-1S'!$AF:$AF,$O57,'Bank-1S'!$X:$X,$F57))</f>
        <v>0</v>
      </c>
      <c r="CM57" s="99">
        <f>IF(CM$7&lt;&gt;"",SUMIFS('Bank-1S'!$AE:$AE,'Bank-1S'!$J:$J,"&gt;="&amp;CM$7,'Bank-1S'!$J:$J,"&lt;="&amp;CM$8,'Bank-1S'!$AF:$AF,$O57,'Bank-1S'!$X:$X,$F57),SUMIFS('Bank-1S'!$AE:$AE,'Bank-1S'!$J:$J,CM$8,'Bank-1S'!$AF:$AF,$O57,'Bank-1S'!$X:$X,$F57))</f>
        <v>0</v>
      </c>
      <c r="CN57" s="99">
        <f>IF(CN$7&lt;&gt;"",SUMIFS('Bank-1S'!$AE:$AE,'Bank-1S'!$J:$J,"&gt;="&amp;CN$7,'Bank-1S'!$J:$J,"&lt;="&amp;CN$8,'Bank-1S'!$AF:$AF,$O57,'Bank-1S'!$X:$X,$F57),SUMIFS('Bank-1S'!$AE:$AE,'Bank-1S'!$J:$J,CN$8,'Bank-1S'!$AF:$AF,$O57,'Bank-1S'!$X:$X,$F57))</f>
        <v>0</v>
      </c>
      <c r="CO57" s="99">
        <f>IF(CO$7&lt;&gt;"",SUMIFS('Bank-1S'!$AE:$AE,'Bank-1S'!$J:$J,"&gt;="&amp;CO$7,'Bank-1S'!$J:$J,"&lt;="&amp;CO$8,'Bank-1S'!$AF:$AF,$O57,'Bank-1S'!$X:$X,$F57),SUMIFS('Bank-1S'!$AE:$AE,'Bank-1S'!$J:$J,CO$8,'Bank-1S'!$AF:$AF,$O57,'Bank-1S'!$X:$X,$F57))</f>
        <v>0</v>
      </c>
      <c r="CP57" s="99">
        <f>IF(CP$7&lt;&gt;"",SUMIFS('Bank-1S'!$AE:$AE,'Bank-1S'!$J:$J,"&gt;="&amp;CP$7,'Bank-1S'!$J:$J,"&lt;="&amp;CP$8,'Bank-1S'!$AF:$AF,$O57,'Bank-1S'!$X:$X,$F57),SUMIFS('Bank-1S'!$AE:$AE,'Bank-1S'!$J:$J,CP$8,'Bank-1S'!$AF:$AF,$O57,'Bank-1S'!$X:$X,$F57))</f>
        <v>0</v>
      </c>
      <c r="CQ57" s="99">
        <f>IF(CQ$7&lt;&gt;"",SUMIFS('Bank-1S'!$AE:$AE,'Bank-1S'!$J:$J,"&gt;="&amp;CQ$7,'Bank-1S'!$J:$J,"&lt;="&amp;CQ$8,'Bank-1S'!$AF:$AF,$O57,'Bank-1S'!$X:$X,$F57),SUMIFS('Bank-1S'!$AE:$AE,'Bank-1S'!$J:$J,CQ$8,'Bank-1S'!$AF:$AF,$O57,'Bank-1S'!$X:$X,$F57))</f>
        <v>0</v>
      </c>
      <c r="CR57" s="99">
        <f>IF(CR$7&lt;&gt;"",SUMIFS('Bank-1S'!$AE:$AE,'Bank-1S'!$J:$J,"&gt;="&amp;CR$7,'Bank-1S'!$J:$J,"&lt;="&amp;CR$8,'Bank-1S'!$AF:$AF,$O57,'Bank-1S'!$X:$X,$F57),SUMIFS('Bank-1S'!$AE:$AE,'Bank-1S'!$J:$J,CR$8,'Bank-1S'!$AF:$AF,$O57,'Bank-1S'!$X:$X,$F57))</f>
        <v>0</v>
      </c>
      <c r="CS57" s="99">
        <f>IF(CS$7&lt;&gt;"",SUMIFS('Bank-1S'!$AE:$AE,'Bank-1S'!$J:$J,"&gt;="&amp;CS$7,'Bank-1S'!$J:$J,"&lt;="&amp;CS$8,'Bank-1S'!$AF:$AF,$O57,'Bank-1S'!$X:$X,$F57),SUMIFS('Bank-1S'!$AE:$AE,'Bank-1S'!$J:$J,CS$8,'Bank-1S'!$AF:$AF,$O57,'Bank-1S'!$X:$X,$F57))</f>
        <v>0</v>
      </c>
      <c r="CT57" s="99">
        <f>IF(CT$7&lt;&gt;"",SUMIFS('Bank-1S'!$AE:$AE,'Bank-1S'!$J:$J,"&gt;="&amp;CT$7,'Bank-1S'!$J:$J,"&lt;="&amp;CT$8,'Bank-1S'!$AF:$AF,$O57,'Bank-1S'!$X:$X,$F57),SUMIFS('Bank-1S'!$AE:$AE,'Bank-1S'!$J:$J,CT$8,'Bank-1S'!$AF:$AF,$O57,'Bank-1S'!$X:$X,$F57))</f>
        <v>0</v>
      </c>
      <c r="CU57" s="99">
        <f>IF(CU$7&lt;&gt;"",SUMIFS('Bank-1S'!$AE:$AE,'Bank-1S'!$J:$J,"&gt;="&amp;CU$7,'Bank-1S'!$J:$J,"&lt;="&amp;CU$8,'Bank-1S'!$AF:$AF,$O57,'Bank-1S'!$X:$X,$F57),SUMIFS('Bank-1S'!$AE:$AE,'Bank-1S'!$J:$J,CU$8,'Bank-1S'!$AF:$AF,$O57,'Bank-1S'!$X:$X,$F57))</f>
        <v>0</v>
      </c>
    </row>
    <row r="58" spans="1:99" s="28" customFormat="1" ht="10.199999999999999" x14ac:dyDescent="0.2">
      <c r="A58" s="87"/>
      <c r="B58" s="87"/>
      <c r="C58" s="87"/>
      <c r="D58" s="87"/>
      <c r="E58" s="198">
        <v>1</v>
      </c>
      <c r="F58" s="101" t="str">
        <f>lists!$Z$35</f>
        <v>Оплаты представительских и командировочных расходов</v>
      </c>
      <c r="G58" s="87"/>
      <c r="H58" s="87"/>
      <c r="I58" s="87"/>
      <c r="J58" s="87"/>
      <c r="K58" s="87"/>
      <c r="L58" s="87"/>
      <c r="M58" s="87"/>
      <c r="N58" s="86"/>
      <c r="O58" s="87" t="str">
        <f t="shared" si="22"/>
        <v>RUR</v>
      </c>
      <c r="P58" s="88"/>
      <c r="Q58" s="87"/>
      <c r="R58" s="260">
        <f t="shared" si="24"/>
        <v>0</v>
      </c>
      <c r="S58" s="87"/>
      <c r="T58" s="136"/>
      <c r="U58" s="137">
        <f t="shared" si="26"/>
        <v>0</v>
      </c>
      <c r="V58" s="138"/>
      <c r="W58" s="168"/>
      <c r="X58" s="169">
        <f>IF(X$7&lt;&gt;"",SUMIFS('Bank-1S'!$AE:$AE,'Bank-1S'!$J:$J,"&gt;="&amp;X$7,'Bank-1S'!$J:$J,"&lt;="&amp;X$8,'Bank-1S'!$AF:$AF,$O58,'Bank-1S'!$X:$X,$F58),SUMIFS('Bank-1S'!$AE:$AE,'Bank-1S'!$J:$J,X$8,'Bank-1S'!$AF:$AF,$O58,'Bank-1S'!$X:$X,$F58))</f>
        <v>0</v>
      </c>
      <c r="Y58" s="99">
        <f>IF(Y$7&lt;&gt;"",SUMIFS('Bank-1S'!$AE:$AE,'Bank-1S'!$J:$J,"&gt;="&amp;Y$7,'Bank-1S'!$J:$J,"&lt;="&amp;Y$8,'Bank-1S'!$AF:$AF,$O58,'Bank-1S'!$X:$X,$F58),SUMIFS('Bank-1S'!$AE:$AE,'Bank-1S'!$J:$J,Y$8,'Bank-1S'!$AF:$AF,$O58,'Bank-1S'!$X:$X,$F58))</f>
        <v>0</v>
      </c>
      <c r="Z58" s="99">
        <f>IF(Z$7&lt;&gt;"",SUMIFS('Bank-1S'!$AE:$AE,'Bank-1S'!$J:$J,"&gt;="&amp;Z$7,'Bank-1S'!$J:$J,"&lt;="&amp;Z$8,'Bank-1S'!$AF:$AF,$O58,'Bank-1S'!$X:$X,$F58),SUMIFS('Bank-1S'!$AE:$AE,'Bank-1S'!$J:$J,Z$8,'Bank-1S'!$AF:$AF,$O58,'Bank-1S'!$X:$X,$F58))</f>
        <v>0</v>
      </c>
      <c r="AA58" s="99">
        <f>IF(AA$7&lt;&gt;"",SUMIFS('Bank-1S'!$AE:$AE,'Bank-1S'!$J:$J,"&gt;="&amp;AA$7,'Bank-1S'!$J:$J,"&lt;="&amp;AA$8,'Bank-1S'!$AF:$AF,$O58,'Bank-1S'!$X:$X,$F58),SUMIFS('Bank-1S'!$AE:$AE,'Bank-1S'!$J:$J,AA$8,'Bank-1S'!$AF:$AF,$O58,'Bank-1S'!$X:$X,$F58))</f>
        <v>0</v>
      </c>
      <c r="AB58" s="99">
        <f>IF(AB$7&lt;&gt;"",SUMIFS('Bank-1S'!$AE:$AE,'Bank-1S'!$J:$J,"&gt;="&amp;AB$7,'Bank-1S'!$J:$J,"&lt;="&amp;AB$8,'Bank-1S'!$AF:$AF,$O58,'Bank-1S'!$X:$X,$F58),SUMIFS('Bank-1S'!$AE:$AE,'Bank-1S'!$J:$J,AB$8,'Bank-1S'!$AF:$AF,$O58,'Bank-1S'!$X:$X,$F58))</f>
        <v>0</v>
      </c>
      <c r="AC58" s="99">
        <f>IF(AC$7&lt;&gt;"",SUMIFS('Bank-1S'!$AE:$AE,'Bank-1S'!$J:$J,"&gt;="&amp;AC$7,'Bank-1S'!$J:$J,"&lt;="&amp;AC$8,'Bank-1S'!$AF:$AF,$O58,'Bank-1S'!$X:$X,$F58),SUMIFS('Bank-1S'!$AE:$AE,'Bank-1S'!$J:$J,AC$8,'Bank-1S'!$AF:$AF,$O58,'Bank-1S'!$X:$X,$F58))</f>
        <v>0</v>
      </c>
      <c r="AD58" s="99">
        <f>IF(AD$7&lt;&gt;"",SUMIFS('Bank-1S'!$AE:$AE,'Bank-1S'!$J:$J,"&gt;="&amp;AD$7,'Bank-1S'!$J:$J,"&lt;="&amp;AD$8,'Bank-1S'!$AF:$AF,$O58,'Bank-1S'!$X:$X,$F58),SUMIFS('Bank-1S'!$AE:$AE,'Bank-1S'!$J:$J,AD$8,'Bank-1S'!$AF:$AF,$O58,'Bank-1S'!$X:$X,$F58))</f>
        <v>0</v>
      </c>
      <c r="AE58" s="99">
        <f>IF(AE$7&lt;&gt;"",SUMIFS('Bank-1S'!$AE:$AE,'Bank-1S'!$J:$J,"&gt;="&amp;AE$7,'Bank-1S'!$J:$J,"&lt;="&amp;AE$8,'Bank-1S'!$AF:$AF,$O58,'Bank-1S'!$X:$X,$F58),SUMIFS('Bank-1S'!$AE:$AE,'Bank-1S'!$J:$J,AE$8,'Bank-1S'!$AF:$AF,$O58,'Bank-1S'!$X:$X,$F58))</f>
        <v>0</v>
      </c>
      <c r="AF58" s="99">
        <f>IF(AF$7&lt;&gt;"",SUMIFS('Bank-1S'!$AE:$AE,'Bank-1S'!$J:$J,"&gt;="&amp;AF$7,'Bank-1S'!$J:$J,"&lt;="&amp;AF$8,'Bank-1S'!$AF:$AF,$O58,'Bank-1S'!$X:$X,$F58),SUMIFS('Bank-1S'!$AE:$AE,'Bank-1S'!$J:$J,AF$8,'Bank-1S'!$AF:$AF,$O58,'Bank-1S'!$X:$X,$F58))</f>
        <v>0</v>
      </c>
      <c r="AG58" s="99">
        <f>IF(AG$7&lt;&gt;"",SUMIFS('Bank-1S'!$AE:$AE,'Bank-1S'!$J:$J,"&gt;="&amp;AG$7,'Bank-1S'!$J:$J,"&lt;="&amp;AG$8,'Bank-1S'!$AF:$AF,$O58,'Bank-1S'!$X:$X,$F58),SUMIFS('Bank-1S'!$AE:$AE,'Bank-1S'!$J:$J,AG$8,'Bank-1S'!$AF:$AF,$O58,'Bank-1S'!$X:$X,$F58))</f>
        <v>0</v>
      </c>
      <c r="AH58" s="99">
        <f>IF(AH$7&lt;&gt;"",SUMIFS('Bank-1S'!$AE:$AE,'Bank-1S'!$J:$J,"&gt;="&amp;AH$7,'Bank-1S'!$J:$J,"&lt;="&amp;AH$8,'Bank-1S'!$AF:$AF,$O58,'Bank-1S'!$X:$X,$F58),SUMIFS('Bank-1S'!$AE:$AE,'Bank-1S'!$J:$J,AH$8,'Bank-1S'!$AF:$AF,$O58,'Bank-1S'!$X:$X,$F58))</f>
        <v>0</v>
      </c>
      <c r="AI58" s="99">
        <f>IF(AI$7&lt;&gt;"",SUMIFS('Bank-1S'!$AE:$AE,'Bank-1S'!$J:$J,"&gt;="&amp;AI$7,'Bank-1S'!$J:$J,"&lt;="&amp;AI$8,'Bank-1S'!$AF:$AF,$O58,'Bank-1S'!$X:$X,$F58),SUMIFS('Bank-1S'!$AE:$AE,'Bank-1S'!$J:$J,AI$8,'Bank-1S'!$AF:$AF,$O58,'Bank-1S'!$X:$X,$F58))</f>
        <v>0</v>
      </c>
      <c r="AJ58" s="99">
        <f>IF(AJ$7&lt;&gt;"",SUMIFS('Bank-1S'!$AE:$AE,'Bank-1S'!$J:$J,"&gt;="&amp;AJ$7,'Bank-1S'!$J:$J,"&lt;="&amp;AJ$8,'Bank-1S'!$AF:$AF,$O58,'Bank-1S'!$X:$X,$F58),SUMIFS('Bank-1S'!$AE:$AE,'Bank-1S'!$J:$J,AJ$8,'Bank-1S'!$AF:$AF,$O58,'Bank-1S'!$X:$X,$F58))</f>
        <v>0</v>
      </c>
      <c r="AK58" s="99">
        <f>IF(AK$7&lt;&gt;"",SUMIFS('Bank-1S'!$AE:$AE,'Bank-1S'!$J:$J,"&gt;="&amp;AK$7,'Bank-1S'!$J:$J,"&lt;="&amp;AK$8,'Bank-1S'!$AF:$AF,$O58,'Bank-1S'!$X:$X,$F58),SUMIFS('Bank-1S'!$AE:$AE,'Bank-1S'!$J:$J,AK$8,'Bank-1S'!$AF:$AF,$O58,'Bank-1S'!$X:$X,$F58))</f>
        <v>0</v>
      </c>
      <c r="AL58" s="99">
        <f>IF(AL$7&lt;&gt;"",SUMIFS('Bank-1S'!$AE:$AE,'Bank-1S'!$J:$J,"&gt;="&amp;AL$7,'Bank-1S'!$J:$J,"&lt;="&amp;AL$8,'Bank-1S'!$AF:$AF,$O58,'Bank-1S'!$X:$X,$F58),SUMIFS('Bank-1S'!$AE:$AE,'Bank-1S'!$J:$J,AL$8,'Bank-1S'!$AF:$AF,$O58,'Bank-1S'!$X:$X,$F58))</f>
        <v>0</v>
      </c>
      <c r="AM58" s="99">
        <f>IF(AM$7&lt;&gt;"",SUMIFS('Bank-1S'!$AE:$AE,'Bank-1S'!$J:$J,"&gt;="&amp;AM$7,'Bank-1S'!$J:$J,"&lt;="&amp;AM$8,'Bank-1S'!$AF:$AF,$O58,'Bank-1S'!$X:$X,$F58),SUMIFS('Bank-1S'!$AE:$AE,'Bank-1S'!$J:$J,AM$8,'Bank-1S'!$AF:$AF,$O58,'Bank-1S'!$X:$X,$F58))</f>
        <v>0</v>
      </c>
      <c r="AN58" s="99">
        <f>IF(AN$7&lt;&gt;"",SUMIFS('Bank-1S'!$AE:$AE,'Bank-1S'!$J:$J,"&gt;="&amp;AN$7,'Bank-1S'!$J:$J,"&lt;="&amp;AN$8,'Bank-1S'!$AF:$AF,$O58,'Bank-1S'!$X:$X,$F58),SUMIFS('Bank-1S'!$AE:$AE,'Bank-1S'!$J:$J,AN$8,'Bank-1S'!$AF:$AF,$O58,'Bank-1S'!$X:$X,$F58))</f>
        <v>0</v>
      </c>
      <c r="AO58" s="99">
        <f>IF(AO$7&lt;&gt;"",SUMIFS('Bank-1S'!$AE:$AE,'Bank-1S'!$J:$J,"&gt;="&amp;AO$7,'Bank-1S'!$J:$J,"&lt;="&amp;AO$8,'Bank-1S'!$AF:$AF,$O58,'Bank-1S'!$X:$X,$F58),SUMIFS('Bank-1S'!$AE:$AE,'Bank-1S'!$J:$J,AO$8,'Bank-1S'!$AF:$AF,$O58,'Bank-1S'!$X:$X,$F58))</f>
        <v>0</v>
      </c>
      <c r="AP58" s="99">
        <f>IF(AP$7&lt;&gt;"",SUMIFS('Bank-1S'!$AE:$AE,'Bank-1S'!$J:$J,"&gt;="&amp;AP$7,'Bank-1S'!$J:$J,"&lt;="&amp;AP$8,'Bank-1S'!$AF:$AF,$O58,'Bank-1S'!$X:$X,$F58),SUMIFS('Bank-1S'!$AE:$AE,'Bank-1S'!$J:$J,AP$8,'Bank-1S'!$AF:$AF,$O58,'Bank-1S'!$X:$X,$F58))</f>
        <v>0</v>
      </c>
      <c r="AQ58" s="99">
        <f>IF(AQ$7&lt;&gt;"",SUMIFS('Bank-1S'!$AE:$AE,'Bank-1S'!$J:$J,"&gt;="&amp;AQ$7,'Bank-1S'!$J:$J,"&lt;="&amp;AQ$8,'Bank-1S'!$AF:$AF,$O58,'Bank-1S'!$X:$X,$F58),SUMIFS('Bank-1S'!$AE:$AE,'Bank-1S'!$J:$J,AQ$8,'Bank-1S'!$AF:$AF,$O58,'Bank-1S'!$X:$X,$F58))</f>
        <v>0</v>
      </c>
      <c r="AR58" s="99">
        <f>IF(AR$7&lt;&gt;"",SUMIFS('Bank-1S'!$AE:$AE,'Bank-1S'!$J:$J,"&gt;="&amp;AR$7,'Bank-1S'!$J:$J,"&lt;="&amp;AR$8,'Bank-1S'!$AF:$AF,$O58,'Bank-1S'!$X:$X,$F58),SUMIFS('Bank-1S'!$AE:$AE,'Bank-1S'!$J:$J,AR$8,'Bank-1S'!$AF:$AF,$O58,'Bank-1S'!$X:$X,$F58))</f>
        <v>0</v>
      </c>
      <c r="AS58" s="99">
        <f>IF(AS$7&lt;&gt;"",SUMIFS('Bank-1S'!$AE:$AE,'Bank-1S'!$J:$J,"&gt;="&amp;AS$7,'Bank-1S'!$J:$J,"&lt;="&amp;AS$8,'Bank-1S'!$AF:$AF,$O58,'Bank-1S'!$X:$X,$F58),SUMIFS('Bank-1S'!$AE:$AE,'Bank-1S'!$J:$J,AS$8,'Bank-1S'!$AF:$AF,$O58,'Bank-1S'!$X:$X,$F58))</f>
        <v>0</v>
      </c>
      <c r="AT58" s="99">
        <f>IF(AT$7&lt;&gt;"",SUMIFS('Bank-1S'!$AE:$AE,'Bank-1S'!$J:$J,"&gt;="&amp;AT$7,'Bank-1S'!$J:$J,"&lt;="&amp;AT$8,'Bank-1S'!$AF:$AF,$O58,'Bank-1S'!$X:$X,$F58),SUMIFS('Bank-1S'!$AE:$AE,'Bank-1S'!$J:$J,AT$8,'Bank-1S'!$AF:$AF,$O58,'Bank-1S'!$X:$X,$F58))</f>
        <v>0</v>
      </c>
      <c r="AU58" s="99">
        <f>IF(AU$7&lt;&gt;"",SUMIFS('Bank-1S'!$AE:$AE,'Bank-1S'!$J:$J,"&gt;="&amp;AU$7,'Bank-1S'!$J:$J,"&lt;="&amp;AU$8,'Bank-1S'!$AF:$AF,$O58,'Bank-1S'!$X:$X,$F58),SUMIFS('Bank-1S'!$AE:$AE,'Bank-1S'!$J:$J,AU$8,'Bank-1S'!$AF:$AF,$O58,'Bank-1S'!$X:$X,$F58))</f>
        <v>0</v>
      </c>
      <c r="AV58" s="99">
        <f>IF(AV$7&lt;&gt;"",SUMIFS('Bank-1S'!$AE:$AE,'Bank-1S'!$J:$J,"&gt;="&amp;AV$7,'Bank-1S'!$J:$J,"&lt;="&amp;AV$8,'Bank-1S'!$AF:$AF,$O58,'Bank-1S'!$X:$X,$F58),SUMIFS('Bank-1S'!$AE:$AE,'Bank-1S'!$J:$J,AV$8,'Bank-1S'!$AF:$AF,$O58,'Bank-1S'!$X:$X,$F58))</f>
        <v>0</v>
      </c>
      <c r="AW58" s="99">
        <f>IF(AW$7&lt;&gt;"",SUMIFS('Bank-1S'!$AE:$AE,'Bank-1S'!$J:$J,"&gt;="&amp;AW$7,'Bank-1S'!$J:$J,"&lt;="&amp;AW$8,'Bank-1S'!$AF:$AF,$O58,'Bank-1S'!$X:$X,$F58),SUMIFS('Bank-1S'!$AE:$AE,'Bank-1S'!$J:$J,AW$8,'Bank-1S'!$AF:$AF,$O58,'Bank-1S'!$X:$X,$F58))</f>
        <v>0</v>
      </c>
      <c r="AX58" s="99">
        <f>IF(AX$7&lt;&gt;"",SUMIFS('Bank-1S'!$AE:$AE,'Bank-1S'!$J:$J,"&gt;="&amp;AX$7,'Bank-1S'!$J:$J,"&lt;="&amp;AX$8,'Bank-1S'!$AF:$AF,$O58,'Bank-1S'!$X:$X,$F58),SUMIFS('Bank-1S'!$AE:$AE,'Bank-1S'!$J:$J,AX$8,'Bank-1S'!$AF:$AF,$O58,'Bank-1S'!$X:$X,$F58))</f>
        <v>0</v>
      </c>
      <c r="AY58" s="99">
        <f>IF(AY$7&lt;&gt;"",SUMIFS('Bank-1S'!$AE:$AE,'Bank-1S'!$J:$J,"&gt;="&amp;AY$7,'Bank-1S'!$J:$J,"&lt;="&amp;AY$8,'Bank-1S'!$AF:$AF,$O58,'Bank-1S'!$X:$X,$F58),SUMIFS('Bank-1S'!$AE:$AE,'Bank-1S'!$J:$J,AY$8,'Bank-1S'!$AF:$AF,$O58,'Bank-1S'!$X:$X,$F58))</f>
        <v>0</v>
      </c>
      <c r="AZ58" s="99">
        <f>IF(AZ$7&lt;&gt;"",SUMIFS('Bank-1S'!$AE:$AE,'Bank-1S'!$J:$J,"&gt;="&amp;AZ$7,'Bank-1S'!$J:$J,"&lt;="&amp;AZ$8,'Bank-1S'!$AF:$AF,$O58,'Bank-1S'!$X:$X,$F58),SUMIFS('Bank-1S'!$AE:$AE,'Bank-1S'!$J:$J,AZ$8,'Bank-1S'!$AF:$AF,$O58,'Bank-1S'!$X:$X,$F58))</f>
        <v>0</v>
      </c>
      <c r="BA58" s="99">
        <f>IF(BA$7&lt;&gt;"",SUMIFS('Bank-1S'!$AE:$AE,'Bank-1S'!$J:$J,"&gt;="&amp;BA$7,'Bank-1S'!$J:$J,"&lt;="&amp;BA$8,'Bank-1S'!$AF:$AF,$O58,'Bank-1S'!$X:$X,$F58),SUMIFS('Bank-1S'!$AE:$AE,'Bank-1S'!$J:$J,BA$8,'Bank-1S'!$AF:$AF,$O58,'Bank-1S'!$X:$X,$F58))</f>
        <v>0</v>
      </c>
      <c r="BB58" s="99">
        <f>IF(BB$7&lt;&gt;"",SUMIFS('Bank-1S'!$AE:$AE,'Bank-1S'!$J:$J,"&gt;="&amp;BB$7,'Bank-1S'!$J:$J,"&lt;="&amp;BB$8,'Bank-1S'!$AF:$AF,$O58,'Bank-1S'!$X:$X,$F58),SUMIFS('Bank-1S'!$AE:$AE,'Bank-1S'!$J:$J,BB$8,'Bank-1S'!$AF:$AF,$O58,'Bank-1S'!$X:$X,$F58))</f>
        <v>0</v>
      </c>
      <c r="BC58" s="99">
        <f>IF(BC$7&lt;&gt;"",SUMIFS('Bank-1S'!$AE:$AE,'Bank-1S'!$J:$J,"&gt;="&amp;BC$7,'Bank-1S'!$J:$J,"&lt;="&amp;BC$8,'Bank-1S'!$AF:$AF,$O58,'Bank-1S'!$X:$X,$F58),SUMIFS('Bank-1S'!$AE:$AE,'Bank-1S'!$J:$J,BC$8,'Bank-1S'!$AF:$AF,$O58,'Bank-1S'!$X:$X,$F58))</f>
        <v>0</v>
      </c>
      <c r="BD58" s="99">
        <f>IF(BD$7&lt;&gt;"",SUMIFS('Bank-1S'!$AE:$AE,'Bank-1S'!$J:$J,"&gt;="&amp;BD$7,'Bank-1S'!$J:$J,"&lt;="&amp;BD$8,'Bank-1S'!$AF:$AF,$O58,'Bank-1S'!$X:$X,$F58),SUMIFS('Bank-1S'!$AE:$AE,'Bank-1S'!$J:$J,BD$8,'Bank-1S'!$AF:$AF,$O58,'Bank-1S'!$X:$X,$F58))</f>
        <v>0</v>
      </c>
      <c r="BE58" s="99">
        <f>IF(BE$7&lt;&gt;"",SUMIFS('Bank-1S'!$AE:$AE,'Bank-1S'!$J:$J,"&gt;="&amp;BE$7,'Bank-1S'!$J:$J,"&lt;="&amp;BE$8,'Bank-1S'!$AF:$AF,$O58,'Bank-1S'!$X:$X,$F58),SUMIFS('Bank-1S'!$AE:$AE,'Bank-1S'!$J:$J,BE$8,'Bank-1S'!$AF:$AF,$O58,'Bank-1S'!$X:$X,$F58))</f>
        <v>0</v>
      </c>
      <c r="BF58" s="99">
        <f>IF(BF$7&lt;&gt;"",SUMIFS('Bank-1S'!$AE:$AE,'Bank-1S'!$J:$J,"&gt;="&amp;BF$7,'Bank-1S'!$J:$J,"&lt;="&amp;BF$8,'Bank-1S'!$AF:$AF,$O58,'Bank-1S'!$X:$X,$F58),SUMIFS('Bank-1S'!$AE:$AE,'Bank-1S'!$J:$J,BF$8,'Bank-1S'!$AF:$AF,$O58,'Bank-1S'!$X:$X,$F58))</f>
        <v>0</v>
      </c>
      <c r="BG58" s="99">
        <f>IF(BG$7&lt;&gt;"",SUMIFS('Bank-1S'!$AE:$AE,'Bank-1S'!$J:$J,"&gt;="&amp;BG$7,'Bank-1S'!$J:$J,"&lt;="&amp;BG$8,'Bank-1S'!$AF:$AF,$O58,'Bank-1S'!$X:$X,$F58),SUMIFS('Bank-1S'!$AE:$AE,'Bank-1S'!$J:$J,BG$8,'Bank-1S'!$AF:$AF,$O58,'Bank-1S'!$X:$X,$F58))</f>
        <v>0</v>
      </c>
      <c r="BH58" s="99">
        <f>IF(BH$7&lt;&gt;"",SUMIFS('Bank-1S'!$AE:$AE,'Bank-1S'!$J:$J,"&gt;="&amp;BH$7,'Bank-1S'!$J:$J,"&lt;="&amp;BH$8,'Bank-1S'!$AF:$AF,$O58,'Bank-1S'!$X:$X,$F58),SUMIFS('Bank-1S'!$AE:$AE,'Bank-1S'!$J:$J,BH$8,'Bank-1S'!$AF:$AF,$O58,'Bank-1S'!$X:$X,$F58))</f>
        <v>0</v>
      </c>
      <c r="BI58" s="99">
        <f>IF(BI$7&lt;&gt;"",SUMIFS('Bank-1S'!$AE:$AE,'Bank-1S'!$J:$J,"&gt;="&amp;BI$7,'Bank-1S'!$J:$J,"&lt;="&amp;BI$8,'Bank-1S'!$AF:$AF,$O58,'Bank-1S'!$X:$X,$F58),SUMIFS('Bank-1S'!$AE:$AE,'Bank-1S'!$J:$J,BI$8,'Bank-1S'!$AF:$AF,$O58,'Bank-1S'!$X:$X,$F58))</f>
        <v>0</v>
      </c>
      <c r="BJ58" s="99">
        <f>IF(BJ$7&lt;&gt;"",SUMIFS('Bank-1S'!$AE:$AE,'Bank-1S'!$J:$J,"&gt;="&amp;BJ$7,'Bank-1S'!$J:$J,"&lt;="&amp;BJ$8,'Bank-1S'!$AF:$AF,$O58,'Bank-1S'!$X:$X,$F58),SUMIFS('Bank-1S'!$AE:$AE,'Bank-1S'!$J:$J,BJ$8,'Bank-1S'!$AF:$AF,$O58,'Bank-1S'!$X:$X,$F58))</f>
        <v>0</v>
      </c>
      <c r="BK58" s="99">
        <f>IF(BK$7&lt;&gt;"",SUMIFS('Bank-1S'!$AE:$AE,'Bank-1S'!$J:$J,"&gt;="&amp;BK$7,'Bank-1S'!$J:$J,"&lt;="&amp;BK$8,'Bank-1S'!$AF:$AF,$O58,'Bank-1S'!$X:$X,$F58),SUMIFS('Bank-1S'!$AE:$AE,'Bank-1S'!$J:$J,BK$8,'Bank-1S'!$AF:$AF,$O58,'Bank-1S'!$X:$X,$F58))</f>
        <v>0</v>
      </c>
      <c r="BL58" s="99">
        <f>IF(BL$7&lt;&gt;"",SUMIFS('Bank-1S'!$AE:$AE,'Bank-1S'!$J:$J,"&gt;="&amp;BL$7,'Bank-1S'!$J:$J,"&lt;="&amp;BL$8,'Bank-1S'!$AF:$AF,$O58,'Bank-1S'!$X:$X,$F58),SUMIFS('Bank-1S'!$AE:$AE,'Bank-1S'!$J:$J,BL$8,'Bank-1S'!$AF:$AF,$O58,'Bank-1S'!$X:$X,$F58))</f>
        <v>0</v>
      </c>
      <c r="BM58" s="99">
        <f>IF(BM$7&lt;&gt;"",SUMIFS('Bank-1S'!$AE:$AE,'Bank-1S'!$J:$J,"&gt;="&amp;BM$7,'Bank-1S'!$J:$J,"&lt;="&amp;BM$8,'Bank-1S'!$AF:$AF,$O58,'Bank-1S'!$X:$X,$F58),SUMIFS('Bank-1S'!$AE:$AE,'Bank-1S'!$J:$J,BM$8,'Bank-1S'!$AF:$AF,$O58,'Bank-1S'!$X:$X,$F58))</f>
        <v>0</v>
      </c>
      <c r="BN58" s="99">
        <f>IF(BN$7&lt;&gt;"",SUMIFS('Bank-1S'!$AE:$AE,'Bank-1S'!$J:$J,"&gt;="&amp;BN$7,'Bank-1S'!$J:$J,"&lt;="&amp;BN$8,'Bank-1S'!$AF:$AF,$O58,'Bank-1S'!$X:$X,$F58),SUMIFS('Bank-1S'!$AE:$AE,'Bank-1S'!$J:$J,BN$8,'Bank-1S'!$AF:$AF,$O58,'Bank-1S'!$X:$X,$F58))</f>
        <v>0</v>
      </c>
      <c r="BO58" s="99">
        <f>IF(BO$7&lt;&gt;"",SUMIFS('Bank-1S'!$AE:$AE,'Bank-1S'!$J:$J,"&gt;="&amp;BO$7,'Bank-1S'!$J:$J,"&lt;="&amp;BO$8,'Bank-1S'!$AF:$AF,$O58,'Bank-1S'!$X:$X,$F58),SUMIFS('Bank-1S'!$AE:$AE,'Bank-1S'!$J:$J,BO$8,'Bank-1S'!$AF:$AF,$O58,'Bank-1S'!$X:$X,$F58))</f>
        <v>0</v>
      </c>
      <c r="BP58" s="99">
        <f>IF(BP$7&lt;&gt;"",SUMIFS('Bank-1S'!$AE:$AE,'Bank-1S'!$J:$J,"&gt;="&amp;BP$7,'Bank-1S'!$J:$J,"&lt;="&amp;BP$8,'Bank-1S'!$AF:$AF,$O58,'Bank-1S'!$X:$X,$F58),SUMIFS('Bank-1S'!$AE:$AE,'Bank-1S'!$J:$J,BP$8,'Bank-1S'!$AF:$AF,$O58,'Bank-1S'!$X:$X,$F58))</f>
        <v>0</v>
      </c>
      <c r="BQ58" s="99">
        <f>IF(BQ$7&lt;&gt;"",SUMIFS('Bank-1S'!$AE:$AE,'Bank-1S'!$J:$J,"&gt;="&amp;BQ$7,'Bank-1S'!$J:$J,"&lt;="&amp;BQ$8,'Bank-1S'!$AF:$AF,$O58,'Bank-1S'!$X:$X,$F58),SUMIFS('Bank-1S'!$AE:$AE,'Bank-1S'!$J:$J,BQ$8,'Bank-1S'!$AF:$AF,$O58,'Bank-1S'!$X:$X,$F58))</f>
        <v>0</v>
      </c>
      <c r="BR58" s="99">
        <f>IF(BR$7&lt;&gt;"",SUMIFS('Bank-1S'!$AE:$AE,'Bank-1S'!$J:$J,"&gt;="&amp;BR$7,'Bank-1S'!$J:$J,"&lt;="&amp;BR$8,'Bank-1S'!$AF:$AF,$O58,'Bank-1S'!$X:$X,$F58),SUMIFS('Bank-1S'!$AE:$AE,'Bank-1S'!$J:$J,BR$8,'Bank-1S'!$AF:$AF,$O58,'Bank-1S'!$X:$X,$F58))</f>
        <v>0</v>
      </c>
      <c r="BS58" s="99">
        <f>IF(BS$7&lt;&gt;"",SUMIFS('Bank-1S'!$AE:$AE,'Bank-1S'!$J:$J,"&gt;="&amp;BS$7,'Bank-1S'!$J:$J,"&lt;="&amp;BS$8,'Bank-1S'!$AF:$AF,$O58,'Bank-1S'!$X:$X,$F58),SUMIFS('Bank-1S'!$AE:$AE,'Bank-1S'!$J:$J,BS$8,'Bank-1S'!$AF:$AF,$O58,'Bank-1S'!$X:$X,$F58))</f>
        <v>0</v>
      </c>
      <c r="BT58" s="99">
        <f>IF(BT$7&lt;&gt;"",SUMIFS('Bank-1S'!$AE:$AE,'Bank-1S'!$J:$J,"&gt;="&amp;BT$7,'Bank-1S'!$J:$J,"&lt;="&amp;BT$8,'Bank-1S'!$AF:$AF,$O58,'Bank-1S'!$X:$X,$F58),SUMIFS('Bank-1S'!$AE:$AE,'Bank-1S'!$J:$J,BT$8,'Bank-1S'!$AF:$AF,$O58,'Bank-1S'!$X:$X,$F58))</f>
        <v>0</v>
      </c>
      <c r="BU58" s="99">
        <f>IF(BU$7&lt;&gt;"",SUMIFS('Bank-1S'!$AE:$AE,'Bank-1S'!$J:$J,"&gt;="&amp;BU$7,'Bank-1S'!$J:$J,"&lt;="&amp;BU$8,'Bank-1S'!$AF:$AF,$O58,'Bank-1S'!$X:$X,$F58),SUMIFS('Bank-1S'!$AE:$AE,'Bank-1S'!$J:$J,BU$8,'Bank-1S'!$AF:$AF,$O58,'Bank-1S'!$X:$X,$F58))</f>
        <v>0</v>
      </c>
      <c r="BV58" s="99">
        <f>IF(BV$7&lt;&gt;"",SUMIFS('Bank-1S'!$AE:$AE,'Bank-1S'!$J:$J,"&gt;="&amp;BV$7,'Bank-1S'!$J:$J,"&lt;="&amp;BV$8,'Bank-1S'!$AF:$AF,$O58,'Bank-1S'!$X:$X,$F58),SUMIFS('Bank-1S'!$AE:$AE,'Bank-1S'!$J:$J,BV$8,'Bank-1S'!$AF:$AF,$O58,'Bank-1S'!$X:$X,$F58))</f>
        <v>0</v>
      </c>
      <c r="BW58" s="99">
        <f>IF(BW$7&lt;&gt;"",SUMIFS('Bank-1S'!$AE:$AE,'Bank-1S'!$J:$J,"&gt;="&amp;BW$7,'Bank-1S'!$J:$J,"&lt;="&amp;BW$8,'Bank-1S'!$AF:$AF,$O58,'Bank-1S'!$X:$X,$F58),SUMIFS('Bank-1S'!$AE:$AE,'Bank-1S'!$J:$J,BW$8,'Bank-1S'!$AF:$AF,$O58,'Bank-1S'!$X:$X,$F58))</f>
        <v>0</v>
      </c>
      <c r="BX58" s="99">
        <f>IF(BX$7&lt;&gt;"",SUMIFS('Bank-1S'!$AE:$AE,'Bank-1S'!$J:$J,"&gt;="&amp;BX$7,'Bank-1S'!$J:$J,"&lt;="&amp;BX$8,'Bank-1S'!$AF:$AF,$O58,'Bank-1S'!$X:$X,$F58),SUMIFS('Bank-1S'!$AE:$AE,'Bank-1S'!$J:$J,BX$8,'Bank-1S'!$AF:$AF,$O58,'Bank-1S'!$X:$X,$F58))</f>
        <v>0</v>
      </c>
      <c r="BY58" s="99">
        <f>IF(BY$7&lt;&gt;"",SUMIFS('Bank-1S'!$AE:$AE,'Bank-1S'!$J:$J,"&gt;="&amp;BY$7,'Bank-1S'!$J:$J,"&lt;="&amp;BY$8,'Bank-1S'!$AF:$AF,$O58,'Bank-1S'!$X:$X,$F58),SUMIFS('Bank-1S'!$AE:$AE,'Bank-1S'!$J:$J,BY$8,'Bank-1S'!$AF:$AF,$O58,'Bank-1S'!$X:$X,$F58))</f>
        <v>0</v>
      </c>
      <c r="BZ58" s="99">
        <f>IF(BZ$7&lt;&gt;"",SUMIFS('Bank-1S'!$AE:$AE,'Bank-1S'!$J:$J,"&gt;="&amp;BZ$7,'Bank-1S'!$J:$J,"&lt;="&amp;BZ$8,'Bank-1S'!$AF:$AF,$O58,'Bank-1S'!$X:$X,$F58),SUMIFS('Bank-1S'!$AE:$AE,'Bank-1S'!$J:$J,BZ$8,'Bank-1S'!$AF:$AF,$O58,'Bank-1S'!$X:$X,$F58))</f>
        <v>0</v>
      </c>
      <c r="CA58" s="99">
        <f>IF(CA$7&lt;&gt;"",SUMIFS('Bank-1S'!$AE:$AE,'Bank-1S'!$J:$J,"&gt;="&amp;CA$7,'Bank-1S'!$J:$J,"&lt;="&amp;CA$8,'Bank-1S'!$AF:$AF,$O58,'Bank-1S'!$X:$X,$F58),SUMIFS('Bank-1S'!$AE:$AE,'Bank-1S'!$J:$J,CA$8,'Bank-1S'!$AF:$AF,$O58,'Bank-1S'!$X:$X,$F58))</f>
        <v>0</v>
      </c>
      <c r="CB58" s="99">
        <f>IF(CB$7&lt;&gt;"",SUMIFS('Bank-1S'!$AE:$AE,'Bank-1S'!$J:$J,"&gt;="&amp;CB$7,'Bank-1S'!$J:$J,"&lt;="&amp;CB$8,'Bank-1S'!$AF:$AF,$O58,'Bank-1S'!$X:$X,$F58),SUMIFS('Bank-1S'!$AE:$AE,'Bank-1S'!$J:$J,CB$8,'Bank-1S'!$AF:$AF,$O58,'Bank-1S'!$X:$X,$F58))</f>
        <v>0</v>
      </c>
      <c r="CC58" s="99">
        <f>IF(CC$7&lt;&gt;"",SUMIFS('Bank-1S'!$AE:$AE,'Bank-1S'!$J:$J,"&gt;="&amp;CC$7,'Bank-1S'!$J:$J,"&lt;="&amp;CC$8,'Bank-1S'!$AF:$AF,$O58,'Bank-1S'!$X:$X,$F58),SUMIFS('Bank-1S'!$AE:$AE,'Bank-1S'!$J:$J,CC$8,'Bank-1S'!$AF:$AF,$O58,'Bank-1S'!$X:$X,$F58))</f>
        <v>0</v>
      </c>
      <c r="CD58" s="99">
        <f>IF(CD$7&lt;&gt;"",SUMIFS('Bank-1S'!$AE:$AE,'Bank-1S'!$J:$J,"&gt;="&amp;CD$7,'Bank-1S'!$J:$J,"&lt;="&amp;CD$8,'Bank-1S'!$AF:$AF,$O58,'Bank-1S'!$X:$X,$F58),SUMIFS('Bank-1S'!$AE:$AE,'Bank-1S'!$J:$J,CD$8,'Bank-1S'!$AF:$AF,$O58,'Bank-1S'!$X:$X,$F58))</f>
        <v>0</v>
      </c>
      <c r="CE58" s="99">
        <f>IF(CE$7&lt;&gt;"",SUMIFS('Bank-1S'!$AE:$AE,'Bank-1S'!$J:$J,"&gt;="&amp;CE$7,'Bank-1S'!$J:$J,"&lt;="&amp;CE$8,'Bank-1S'!$AF:$AF,$O58,'Bank-1S'!$X:$X,$F58),SUMIFS('Bank-1S'!$AE:$AE,'Bank-1S'!$J:$J,CE$8,'Bank-1S'!$AF:$AF,$O58,'Bank-1S'!$X:$X,$F58))</f>
        <v>0</v>
      </c>
      <c r="CF58" s="99">
        <f>IF(CF$7&lt;&gt;"",SUMIFS('Bank-1S'!$AE:$AE,'Bank-1S'!$J:$J,"&gt;="&amp;CF$7,'Bank-1S'!$J:$J,"&lt;="&amp;CF$8,'Bank-1S'!$AF:$AF,$O58,'Bank-1S'!$X:$X,$F58),SUMIFS('Bank-1S'!$AE:$AE,'Bank-1S'!$J:$J,CF$8,'Bank-1S'!$AF:$AF,$O58,'Bank-1S'!$X:$X,$F58))</f>
        <v>0</v>
      </c>
      <c r="CG58" s="99">
        <f>IF(CG$7&lt;&gt;"",SUMIFS('Bank-1S'!$AE:$AE,'Bank-1S'!$J:$J,"&gt;="&amp;CG$7,'Bank-1S'!$J:$J,"&lt;="&amp;CG$8,'Bank-1S'!$AF:$AF,$O58,'Bank-1S'!$X:$X,$F58),SUMIFS('Bank-1S'!$AE:$AE,'Bank-1S'!$J:$J,CG$8,'Bank-1S'!$AF:$AF,$O58,'Bank-1S'!$X:$X,$F58))</f>
        <v>0</v>
      </c>
      <c r="CH58" s="99">
        <f>IF(CH$7&lt;&gt;"",SUMIFS('Bank-1S'!$AE:$AE,'Bank-1S'!$J:$J,"&gt;="&amp;CH$7,'Bank-1S'!$J:$J,"&lt;="&amp;CH$8,'Bank-1S'!$AF:$AF,$O58,'Bank-1S'!$X:$X,$F58),SUMIFS('Bank-1S'!$AE:$AE,'Bank-1S'!$J:$J,CH$8,'Bank-1S'!$AF:$AF,$O58,'Bank-1S'!$X:$X,$F58))</f>
        <v>0</v>
      </c>
      <c r="CI58" s="99">
        <f>IF(CI$7&lt;&gt;"",SUMIFS('Bank-1S'!$AE:$AE,'Bank-1S'!$J:$J,"&gt;="&amp;CI$7,'Bank-1S'!$J:$J,"&lt;="&amp;CI$8,'Bank-1S'!$AF:$AF,$O58,'Bank-1S'!$X:$X,$F58),SUMIFS('Bank-1S'!$AE:$AE,'Bank-1S'!$J:$J,CI$8,'Bank-1S'!$AF:$AF,$O58,'Bank-1S'!$X:$X,$F58))</f>
        <v>0</v>
      </c>
      <c r="CJ58" s="99">
        <f>IF(CJ$7&lt;&gt;"",SUMIFS('Bank-1S'!$AE:$AE,'Bank-1S'!$J:$J,"&gt;="&amp;CJ$7,'Bank-1S'!$J:$J,"&lt;="&amp;CJ$8,'Bank-1S'!$AF:$AF,$O58,'Bank-1S'!$X:$X,$F58),SUMIFS('Bank-1S'!$AE:$AE,'Bank-1S'!$J:$J,CJ$8,'Bank-1S'!$AF:$AF,$O58,'Bank-1S'!$X:$X,$F58))</f>
        <v>0</v>
      </c>
      <c r="CK58" s="99">
        <f>IF(CK$7&lt;&gt;"",SUMIFS('Bank-1S'!$AE:$AE,'Bank-1S'!$J:$J,"&gt;="&amp;CK$7,'Bank-1S'!$J:$J,"&lt;="&amp;CK$8,'Bank-1S'!$AF:$AF,$O58,'Bank-1S'!$X:$X,$F58),SUMIFS('Bank-1S'!$AE:$AE,'Bank-1S'!$J:$J,CK$8,'Bank-1S'!$AF:$AF,$O58,'Bank-1S'!$X:$X,$F58))</f>
        <v>0</v>
      </c>
      <c r="CL58" s="99">
        <f>IF(CL$7&lt;&gt;"",SUMIFS('Bank-1S'!$AE:$AE,'Bank-1S'!$J:$J,"&gt;="&amp;CL$7,'Bank-1S'!$J:$J,"&lt;="&amp;CL$8,'Bank-1S'!$AF:$AF,$O58,'Bank-1S'!$X:$X,$F58),SUMIFS('Bank-1S'!$AE:$AE,'Bank-1S'!$J:$J,CL$8,'Bank-1S'!$AF:$AF,$O58,'Bank-1S'!$X:$X,$F58))</f>
        <v>0</v>
      </c>
      <c r="CM58" s="99">
        <f>IF(CM$7&lt;&gt;"",SUMIFS('Bank-1S'!$AE:$AE,'Bank-1S'!$J:$J,"&gt;="&amp;CM$7,'Bank-1S'!$J:$J,"&lt;="&amp;CM$8,'Bank-1S'!$AF:$AF,$O58,'Bank-1S'!$X:$X,$F58),SUMIFS('Bank-1S'!$AE:$AE,'Bank-1S'!$J:$J,CM$8,'Bank-1S'!$AF:$AF,$O58,'Bank-1S'!$X:$X,$F58))</f>
        <v>0</v>
      </c>
      <c r="CN58" s="99">
        <f>IF(CN$7&lt;&gt;"",SUMIFS('Bank-1S'!$AE:$AE,'Bank-1S'!$J:$J,"&gt;="&amp;CN$7,'Bank-1S'!$J:$J,"&lt;="&amp;CN$8,'Bank-1S'!$AF:$AF,$O58,'Bank-1S'!$X:$X,$F58),SUMIFS('Bank-1S'!$AE:$AE,'Bank-1S'!$J:$J,CN$8,'Bank-1S'!$AF:$AF,$O58,'Bank-1S'!$X:$X,$F58))</f>
        <v>0</v>
      </c>
      <c r="CO58" s="99">
        <f>IF(CO$7&lt;&gt;"",SUMIFS('Bank-1S'!$AE:$AE,'Bank-1S'!$J:$J,"&gt;="&amp;CO$7,'Bank-1S'!$J:$J,"&lt;="&amp;CO$8,'Bank-1S'!$AF:$AF,$O58,'Bank-1S'!$X:$X,$F58),SUMIFS('Bank-1S'!$AE:$AE,'Bank-1S'!$J:$J,CO$8,'Bank-1S'!$AF:$AF,$O58,'Bank-1S'!$X:$X,$F58))</f>
        <v>0</v>
      </c>
      <c r="CP58" s="99">
        <f>IF(CP$7&lt;&gt;"",SUMIFS('Bank-1S'!$AE:$AE,'Bank-1S'!$J:$J,"&gt;="&amp;CP$7,'Bank-1S'!$J:$J,"&lt;="&amp;CP$8,'Bank-1S'!$AF:$AF,$O58,'Bank-1S'!$X:$X,$F58),SUMIFS('Bank-1S'!$AE:$AE,'Bank-1S'!$J:$J,CP$8,'Bank-1S'!$AF:$AF,$O58,'Bank-1S'!$X:$X,$F58))</f>
        <v>0</v>
      </c>
      <c r="CQ58" s="99">
        <f>IF(CQ$7&lt;&gt;"",SUMIFS('Bank-1S'!$AE:$AE,'Bank-1S'!$J:$J,"&gt;="&amp;CQ$7,'Bank-1S'!$J:$J,"&lt;="&amp;CQ$8,'Bank-1S'!$AF:$AF,$O58,'Bank-1S'!$X:$X,$F58),SUMIFS('Bank-1S'!$AE:$AE,'Bank-1S'!$J:$J,CQ$8,'Bank-1S'!$AF:$AF,$O58,'Bank-1S'!$X:$X,$F58))</f>
        <v>0</v>
      </c>
      <c r="CR58" s="99">
        <f>IF(CR$7&lt;&gt;"",SUMIFS('Bank-1S'!$AE:$AE,'Bank-1S'!$J:$J,"&gt;="&amp;CR$7,'Bank-1S'!$J:$J,"&lt;="&amp;CR$8,'Bank-1S'!$AF:$AF,$O58,'Bank-1S'!$X:$X,$F58),SUMIFS('Bank-1S'!$AE:$AE,'Bank-1S'!$J:$J,CR$8,'Bank-1S'!$AF:$AF,$O58,'Bank-1S'!$X:$X,$F58))</f>
        <v>0</v>
      </c>
      <c r="CS58" s="99">
        <f>IF(CS$7&lt;&gt;"",SUMIFS('Bank-1S'!$AE:$AE,'Bank-1S'!$J:$J,"&gt;="&amp;CS$7,'Bank-1S'!$J:$J,"&lt;="&amp;CS$8,'Bank-1S'!$AF:$AF,$O58,'Bank-1S'!$X:$X,$F58),SUMIFS('Bank-1S'!$AE:$AE,'Bank-1S'!$J:$J,CS$8,'Bank-1S'!$AF:$AF,$O58,'Bank-1S'!$X:$X,$F58))</f>
        <v>0</v>
      </c>
      <c r="CT58" s="99">
        <f>IF(CT$7&lt;&gt;"",SUMIFS('Bank-1S'!$AE:$AE,'Bank-1S'!$J:$J,"&gt;="&amp;CT$7,'Bank-1S'!$J:$J,"&lt;="&amp;CT$8,'Bank-1S'!$AF:$AF,$O58,'Bank-1S'!$X:$X,$F58),SUMIFS('Bank-1S'!$AE:$AE,'Bank-1S'!$J:$J,CT$8,'Bank-1S'!$AF:$AF,$O58,'Bank-1S'!$X:$X,$F58))</f>
        <v>0</v>
      </c>
      <c r="CU58" s="99">
        <f>IF(CU$7&lt;&gt;"",SUMIFS('Bank-1S'!$AE:$AE,'Bank-1S'!$J:$J,"&gt;="&amp;CU$7,'Bank-1S'!$J:$J,"&lt;="&amp;CU$8,'Bank-1S'!$AF:$AF,$O58,'Bank-1S'!$X:$X,$F58),SUMIFS('Bank-1S'!$AE:$AE,'Bank-1S'!$J:$J,CU$8,'Bank-1S'!$AF:$AF,$O58,'Bank-1S'!$X:$X,$F58))</f>
        <v>0</v>
      </c>
    </row>
    <row r="59" spans="1:99" s="28" customFormat="1" ht="10.199999999999999" x14ac:dyDescent="0.2">
      <c r="A59" s="87"/>
      <c r="B59" s="87"/>
      <c r="C59" s="87"/>
      <c r="D59" s="87"/>
      <c r="E59" s="198">
        <v>1</v>
      </c>
      <c r="F59" s="101" t="str">
        <f>lists!$Z$31</f>
        <v>Оплаты юридических расходов</v>
      </c>
      <c r="G59" s="87"/>
      <c r="H59" s="87"/>
      <c r="I59" s="87"/>
      <c r="J59" s="87"/>
      <c r="K59" s="87"/>
      <c r="L59" s="87"/>
      <c r="M59" s="87"/>
      <c r="N59" s="86"/>
      <c r="O59" s="87" t="str">
        <f t="shared" si="22"/>
        <v>RUR</v>
      </c>
      <c r="P59" s="88"/>
      <c r="Q59" s="87"/>
      <c r="R59" s="260">
        <f t="shared" si="24"/>
        <v>0</v>
      </c>
      <c r="S59" s="87"/>
      <c r="T59" s="136"/>
      <c r="U59" s="137">
        <f t="shared" si="26"/>
        <v>0</v>
      </c>
      <c r="V59" s="138"/>
      <c r="W59" s="168"/>
      <c r="X59" s="169">
        <f>IF(X$7&lt;&gt;"",SUMIFS('Bank-1S'!$AE:$AE,'Bank-1S'!$J:$J,"&gt;="&amp;X$7,'Bank-1S'!$J:$J,"&lt;="&amp;X$8,'Bank-1S'!$AF:$AF,$O59,'Bank-1S'!$X:$X,$F59),SUMIFS('Bank-1S'!$AE:$AE,'Bank-1S'!$J:$J,X$8,'Bank-1S'!$AF:$AF,$O59,'Bank-1S'!$X:$X,$F59))</f>
        <v>0</v>
      </c>
      <c r="Y59" s="99">
        <f>IF(Y$7&lt;&gt;"",SUMIFS('Bank-1S'!$AE:$AE,'Bank-1S'!$J:$J,"&gt;="&amp;Y$7,'Bank-1S'!$J:$J,"&lt;="&amp;Y$8,'Bank-1S'!$AF:$AF,$O59,'Bank-1S'!$X:$X,$F59),SUMIFS('Bank-1S'!$AE:$AE,'Bank-1S'!$J:$J,Y$8,'Bank-1S'!$AF:$AF,$O59,'Bank-1S'!$X:$X,$F59))</f>
        <v>0</v>
      </c>
      <c r="Z59" s="99">
        <f>IF(Z$7&lt;&gt;"",SUMIFS('Bank-1S'!$AE:$AE,'Bank-1S'!$J:$J,"&gt;="&amp;Z$7,'Bank-1S'!$J:$J,"&lt;="&amp;Z$8,'Bank-1S'!$AF:$AF,$O59,'Bank-1S'!$X:$X,$F59),SUMIFS('Bank-1S'!$AE:$AE,'Bank-1S'!$J:$J,Z$8,'Bank-1S'!$AF:$AF,$O59,'Bank-1S'!$X:$X,$F59))</f>
        <v>0</v>
      </c>
      <c r="AA59" s="99">
        <f>IF(AA$7&lt;&gt;"",SUMIFS('Bank-1S'!$AE:$AE,'Bank-1S'!$J:$J,"&gt;="&amp;AA$7,'Bank-1S'!$J:$J,"&lt;="&amp;AA$8,'Bank-1S'!$AF:$AF,$O59,'Bank-1S'!$X:$X,$F59),SUMIFS('Bank-1S'!$AE:$AE,'Bank-1S'!$J:$J,AA$8,'Bank-1S'!$AF:$AF,$O59,'Bank-1S'!$X:$X,$F59))</f>
        <v>0</v>
      </c>
      <c r="AB59" s="99">
        <f>IF(AB$7&lt;&gt;"",SUMIFS('Bank-1S'!$AE:$AE,'Bank-1S'!$J:$J,"&gt;="&amp;AB$7,'Bank-1S'!$J:$J,"&lt;="&amp;AB$8,'Bank-1S'!$AF:$AF,$O59,'Bank-1S'!$X:$X,$F59),SUMIFS('Bank-1S'!$AE:$AE,'Bank-1S'!$J:$J,AB$8,'Bank-1S'!$AF:$AF,$O59,'Bank-1S'!$X:$X,$F59))</f>
        <v>0</v>
      </c>
      <c r="AC59" s="99">
        <f>IF(AC$7&lt;&gt;"",SUMIFS('Bank-1S'!$AE:$AE,'Bank-1S'!$J:$J,"&gt;="&amp;AC$7,'Bank-1S'!$J:$J,"&lt;="&amp;AC$8,'Bank-1S'!$AF:$AF,$O59,'Bank-1S'!$X:$X,$F59),SUMIFS('Bank-1S'!$AE:$AE,'Bank-1S'!$J:$J,AC$8,'Bank-1S'!$AF:$AF,$O59,'Bank-1S'!$X:$X,$F59))</f>
        <v>0</v>
      </c>
      <c r="AD59" s="99">
        <f>IF(AD$7&lt;&gt;"",SUMIFS('Bank-1S'!$AE:$AE,'Bank-1S'!$J:$J,"&gt;="&amp;AD$7,'Bank-1S'!$J:$J,"&lt;="&amp;AD$8,'Bank-1S'!$AF:$AF,$O59,'Bank-1S'!$X:$X,$F59),SUMIFS('Bank-1S'!$AE:$AE,'Bank-1S'!$J:$J,AD$8,'Bank-1S'!$AF:$AF,$O59,'Bank-1S'!$X:$X,$F59))</f>
        <v>0</v>
      </c>
      <c r="AE59" s="99">
        <f>IF(AE$7&lt;&gt;"",SUMIFS('Bank-1S'!$AE:$AE,'Bank-1S'!$J:$J,"&gt;="&amp;AE$7,'Bank-1S'!$J:$J,"&lt;="&amp;AE$8,'Bank-1S'!$AF:$AF,$O59,'Bank-1S'!$X:$X,$F59),SUMIFS('Bank-1S'!$AE:$AE,'Bank-1S'!$J:$J,AE$8,'Bank-1S'!$AF:$AF,$O59,'Bank-1S'!$X:$X,$F59))</f>
        <v>0</v>
      </c>
      <c r="AF59" s="99">
        <f>IF(AF$7&lt;&gt;"",SUMIFS('Bank-1S'!$AE:$AE,'Bank-1S'!$J:$J,"&gt;="&amp;AF$7,'Bank-1S'!$J:$J,"&lt;="&amp;AF$8,'Bank-1S'!$AF:$AF,$O59,'Bank-1S'!$X:$X,$F59),SUMIFS('Bank-1S'!$AE:$AE,'Bank-1S'!$J:$J,AF$8,'Bank-1S'!$AF:$AF,$O59,'Bank-1S'!$X:$X,$F59))</f>
        <v>0</v>
      </c>
      <c r="AG59" s="99">
        <f>IF(AG$7&lt;&gt;"",SUMIFS('Bank-1S'!$AE:$AE,'Bank-1S'!$J:$J,"&gt;="&amp;AG$7,'Bank-1S'!$J:$J,"&lt;="&amp;AG$8,'Bank-1S'!$AF:$AF,$O59,'Bank-1S'!$X:$X,$F59),SUMIFS('Bank-1S'!$AE:$AE,'Bank-1S'!$J:$J,AG$8,'Bank-1S'!$AF:$AF,$O59,'Bank-1S'!$X:$X,$F59))</f>
        <v>0</v>
      </c>
      <c r="AH59" s="99">
        <f>IF(AH$7&lt;&gt;"",SUMIFS('Bank-1S'!$AE:$AE,'Bank-1S'!$J:$J,"&gt;="&amp;AH$7,'Bank-1S'!$J:$J,"&lt;="&amp;AH$8,'Bank-1S'!$AF:$AF,$O59,'Bank-1S'!$X:$X,$F59),SUMIFS('Bank-1S'!$AE:$AE,'Bank-1S'!$J:$J,AH$8,'Bank-1S'!$AF:$AF,$O59,'Bank-1S'!$X:$X,$F59))</f>
        <v>0</v>
      </c>
      <c r="AI59" s="99">
        <f>IF(AI$7&lt;&gt;"",SUMIFS('Bank-1S'!$AE:$AE,'Bank-1S'!$J:$J,"&gt;="&amp;AI$7,'Bank-1S'!$J:$J,"&lt;="&amp;AI$8,'Bank-1S'!$AF:$AF,$O59,'Bank-1S'!$X:$X,$F59),SUMIFS('Bank-1S'!$AE:$AE,'Bank-1S'!$J:$J,AI$8,'Bank-1S'!$AF:$AF,$O59,'Bank-1S'!$X:$X,$F59))</f>
        <v>0</v>
      </c>
      <c r="AJ59" s="99">
        <f>IF(AJ$7&lt;&gt;"",SUMIFS('Bank-1S'!$AE:$AE,'Bank-1S'!$J:$J,"&gt;="&amp;AJ$7,'Bank-1S'!$J:$J,"&lt;="&amp;AJ$8,'Bank-1S'!$AF:$AF,$O59,'Bank-1S'!$X:$X,$F59),SUMIFS('Bank-1S'!$AE:$AE,'Bank-1S'!$J:$J,AJ$8,'Bank-1S'!$AF:$AF,$O59,'Bank-1S'!$X:$X,$F59))</f>
        <v>0</v>
      </c>
      <c r="AK59" s="99">
        <f>IF(AK$7&lt;&gt;"",SUMIFS('Bank-1S'!$AE:$AE,'Bank-1S'!$J:$J,"&gt;="&amp;AK$7,'Bank-1S'!$J:$J,"&lt;="&amp;AK$8,'Bank-1S'!$AF:$AF,$O59,'Bank-1S'!$X:$X,$F59),SUMIFS('Bank-1S'!$AE:$AE,'Bank-1S'!$J:$J,AK$8,'Bank-1S'!$AF:$AF,$O59,'Bank-1S'!$X:$X,$F59))</f>
        <v>0</v>
      </c>
      <c r="AL59" s="99">
        <f>IF(AL$7&lt;&gt;"",SUMIFS('Bank-1S'!$AE:$AE,'Bank-1S'!$J:$J,"&gt;="&amp;AL$7,'Bank-1S'!$J:$J,"&lt;="&amp;AL$8,'Bank-1S'!$AF:$AF,$O59,'Bank-1S'!$X:$X,$F59),SUMIFS('Bank-1S'!$AE:$AE,'Bank-1S'!$J:$J,AL$8,'Bank-1S'!$AF:$AF,$O59,'Bank-1S'!$X:$X,$F59))</f>
        <v>0</v>
      </c>
      <c r="AM59" s="99">
        <f>IF(AM$7&lt;&gt;"",SUMIFS('Bank-1S'!$AE:$AE,'Bank-1S'!$J:$J,"&gt;="&amp;AM$7,'Bank-1S'!$J:$J,"&lt;="&amp;AM$8,'Bank-1S'!$AF:$AF,$O59,'Bank-1S'!$X:$X,$F59),SUMIFS('Bank-1S'!$AE:$AE,'Bank-1S'!$J:$J,AM$8,'Bank-1S'!$AF:$AF,$O59,'Bank-1S'!$X:$X,$F59))</f>
        <v>0</v>
      </c>
      <c r="AN59" s="99">
        <f>IF(AN$7&lt;&gt;"",SUMIFS('Bank-1S'!$AE:$AE,'Bank-1S'!$J:$J,"&gt;="&amp;AN$7,'Bank-1S'!$J:$J,"&lt;="&amp;AN$8,'Bank-1S'!$AF:$AF,$O59,'Bank-1S'!$X:$X,$F59),SUMIFS('Bank-1S'!$AE:$AE,'Bank-1S'!$J:$J,AN$8,'Bank-1S'!$AF:$AF,$O59,'Bank-1S'!$X:$X,$F59))</f>
        <v>0</v>
      </c>
      <c r="AO59" s="99">
        <f>IF(AO$7&lt;&gt;"",SUMIFS('Bank-1S'!$AE:$AE,'Bank-1S'!$J:$J,"&gt;="&amp;AO$7,'Bank-1S'!$J:$J,"&lt;="&amp;AO$8,'Bank-1S'!$AF:$AF,$O59,'Bank-1S'!$X:$X,$F59),SUMIFS('Bank-1S'!$AE:$AE,'Bank-1S'!$J:$J,AO$8,'Bank-1S'!$AF:$AF,$O59,'Bank-1S'!$X:$X,$F59))</f>
        <v>0</v>
      </c>
      <c r="AP59" s="99">
        <f>IF(AP$7&lt;&gt;"",SUMIFS('Bank-1S'!$AE:$AE,'Bank-1S'!$J:$J,"&gt;="&amp;AP$7,'Bank-1S'!$J:$J,"&lt;="&amp;AP$8,'Bank-1S'!$AF:$AF,$O59,'Bank-1S'!$X:$X,$F59),SUMIFS('Bank-1S'!$AE:$AE,'Bank-1S'!$J:$J,AP$8,'Bank-1S'!$AF:$AF,$O59,'Bank-1S'!$X:$X,$F59))</f>
        <v>0</v>
      </c>
      <c r="AQ59" s="99">
        <f>IF(AQ$7&lt;&gt;"",SUMIFS('Bank-1S'!$AE:$AE,'Bank-1S'!$J:$J,"&gt;="&amp;AQ$7,'Bank-1S'!$J:$J,"&lt;="&amp;AQ$8,'Bank-1S'!$AF:$AF,$O59,'Bank-1S'!$X:$X,$F59),SUMIFS('Bank-1S'!$AE:$AE,'Bank-1S'!$J:$J,AQ$8,'Bank-1S'!$AF:$AF,$O59,'Bank-1S'!$X:$X,$F59))</f>
        <v>0</v>
      </c>
      <c r="AR59" s="99">
        <f>IF(AR$7&lt;&gt;"",SUMIFS('Bank-1S'!$AE:$AE,'Bank-1S'!$J:$J,"&gt;="&amp;AR$7,'Bank-1S'!$J:$J,"&lt;="&amp;AR$8,'Bank-1S'!$AF:$AF,$O59,'Bank-1S'!$X:$X,$F59),SUMIFS('Bank-1S'!$AE:$AE,'Bank-1S'!$J:$J,AR$8,'Bank-1S'!$AF:$AF,$O59,'Bank-1S'!$X:$X,$F59))</f>
        <v>0</v>
      </c>
      <c r="AS59" s="99">
        <f>IF(AS$7&lt;&gt;"",SUMIFS('Bank-1S'!$AE:$AE,'Bank-1S'!$J:$J,"&gt;="&amp;AS$7,'Bank-1S'!$J:$J,"&lt;="&amp;AS$8,'Bank-1S'!$AF:$AF,$O59,'Bank-1S'!$X:$X,$F59),SUMIFS('Bank-1S'!$AE:$AE,'Bank-1S'!$J:$J,AS$8,'Bank-1S'!$AF:$AF,$O59,'Bank-1S'!$X:$X,$F59))</f>
        <v>0</v>
      </c>
      <c r="AT59" s="99">
        <f>IF(AT$7&lt;&gt;"",SUMIFS('Bank-1S'!$AE:$AE,'Bank-1S'!$J:$J,"&gt;="&amp;AT$7,'Bank-1S'!$J:$J,"&lt;="&amp;AT$8,'Bank-1S'!$AF:$AF,$O59,'Bank-1S'!$X:$X,$F59),SUMIFS('Bank-1S'!$AE:$AE,'Bank-1S'!$J:$J,AT$8,'Bank-1S'!$AF:$AF,$O59,'Bank-1S'!$X:$X,$F59))</f>
        <v>0</v>
      </c>
      <c r="AU59" s="99">
        <f>IF(AU$7&lt;&gt;"",SUMIFS('Bank-1S'!$AE:$AE,'Bank-1S'!$J:$J,"&gt;="&amp;AU$7,'Bank-1S'!$J:$J,"&lt;="&amp;AU$8,'Bank-1S'!$AF:$AF,$O59,'Bank-1S'!$X:$X,$F59),SUMIFS('Bank-1S'!$AE:$AE,'Bank-1S'!$J:$J,AU$8,'Bank-1S'!$AF:$AF,$O59,'Bank-1S'!$X:$X,$F59))</f>
        <v>0</v>
      </c>
      <c r="AV59" s="99">
        <f>IF(AV$7&lt;&gt;"",SUMIFS('Bank-1S'!$AE:$AE,'Bank-1S'!$J:$J,"&gt;="&amp;AV$7,'Bank-1S'!$J:$J,"&lt;="&amp;AV$8,'Bank-1S'!$AF:$AF,$O59,'Bank-1S'!$X:$X,$F59),SUMIFS('Bank-1S'!$AE:$AE,'Bank-1S'!$J:$J,AV$8,'Bank-1S'!$AF:$AF,$O59,'Bank-1S'!$X:$X,$F59))</f>
        <v>0</v>
      </c>
      <c r="AW59" s="99">
        <f>IF(AW$7&lt;&gt;"",SUMIFS('Bank-1S'!$AE:$AE,'Bank-1S'!$J:$J,"&gt;="&amp;AW$7,'Bank-1S'!$J:$J,"&lt;="&amp;AW$8,'Bank-1S'!$AF:$AF,$O59,'Bank-1S'!$X:$X,$F59),SUMIFS('Bank-1S'!$AE:$AE,'Bank-1S'!$J:$J,AW$8,'Bank-1S'!$AF:$AF,$O59,'Bank-1S'!$X:$X,$F59))</f>
        <v>0</v>
      </c>
      <c r="AX59" s="99">
        <f>IF(AX$7&lt;&gt;"",SUMIFS('Bank-1S'!$AE:$AE,'Bank-1S'!$J:$J,"&gt;="&amp;AX$7,'Bank-1S'!$J:$J,"&lt;="&amp;AX$8,'Bank-1S'!$AF:$AF,$O59,'Bank-1S'!$X:$X,$F59),SUMIFS('Bank-1S'!$AE:$AE,'Bank-1S'!$J:$J,AX$8,'Bank-1S'!$AF:$AF,$O59,'Bank-1S'!$X:$X,$F59))</f>
        <v>0</v>
      </c>
      <c r="AY59" s="99">
        <f>IF(AY$7&lt;&gt;"",SUMIFS('Bank-1S'!$AE:$AE,'Bank-1S'!$J:$J,"&gt;="&amp;AY$7,'Bank-1S'!$J:$J,"&lt;="&amp;AY$8,'Bank-1S'!$AF:$AF,$O59,'Bank-1S'!$X:$X,$F59),SUMIFS('Bank-1S'!$AE:$AE,'Bank-1S'!$J:$J,AY$8,'Bank-1S'!$AF:$AF,$O59,'Bank-1S'!$X:$X,$F59))</f>
        <v>0</v>
      </c>
      <c r="AZ59" s="99">
        <f>IF(AZ$7&lt;&gt;"",SUMIFS('Bank-1S'!$AE:$AE,'Bank-1S'!$J:$J,"&gt;="&amp;AZ$7,'Bank-1S'!$J:$J,"&lt;="&amp;AZ$8,'Bank-1S'!$AF:$AF,$O59,'Bank-1S'!$X:$X,$F59),SUMIFS('Bank-1S'!$AE:$AE,'Bank-1S'!$J:$J,AZ$8,'Bank-1S'!$AF:$AF,$O59,'Bank-1S'!$X:$X,$F59))</f>
        <v>0</v>
      </c>
      <c r="BA59" s="99">
        <f>IF(BA$7&lt;&gt;"",SUMIFS('Bank-1S'!$AE:$AE,'Bank-1S'!$J:$J,"&gt;="&amp;BA$7,'Bank-1S'!$J:$J,"&lt;="&amp;BA$8,'Bank-1S'!$AF:$AF,$O59,'Bank-1S'!$X:$X,$F59),SUMIFS('Bank-1S'!$AE:$AE,'Bank-1S'!$J:$J,BA$8,'Bank-1S'!$AF:$AF,$O59,'Bank-1S'!$X:$X,$F59))</f>
        <v>0</v>
      </c>
      <c r="BB59" s="99">
        <f>IF(BB$7&lt;&gt;"",SUMIFS('Bank-1S'!$AE:$AE,'Bank-1S'!$J:$J,"&gt;="&amp;BB$7,'Bank-1S'!$J:$J,"&lt;="&amp;BB$8,'Bank-1S'!$AF:$AF,$O59,'Bank-1S'!$X:$X,$F59),SUMIFS('Bank-1S'!$AE:$AE,'Bank-1S'!$J:$J,BB$8,'Bank-1S'!$AF:$AF,$O59,'Bank-1S'!$X:$X,$F59))</f>
        <v>0</v>
      </c>
      <c r="BC59" s="99">
        <f>IF(BC$7&lt;&gt;"",SUMIFS('Bank-1S'!$AE:$AE,'Bank-1S'!$J:$J,"&gt;="&amp;BC$7,'Bank-1S'!$J:$J,"&lt;="&amp;BC$8,'Bank-1S'!$AF:$AF,$O59,'Bank-1S'!$X:$X,$F59),SUMIFS('Bank-1S'!$AE:$AE,'Bank-1S'!$J:$J,BC$8,'Bank-1S'!$AF:$AF,$O59,'Bank-1S'!$X:$X,$F59))</f>
        <v>0</v>
      </c>
      <c r="BD59" s="99">
        <f>IF(BD$7&lt;&gt;"",SUMIFS('Bank-1S'!$AE:$AE,'Bank-1S'!$J:$J,"&gt;="&amp;BD$7,'Bank-1S'!$J:$J,"&lt;="&amp;BD$8,'Bank-1S'!$AF:$AF,$O59,'Bank-1S'!$X:$X,$F59),SUMIFS('Bank-1S'!$AE:$AE,'Bank-1S'!$J:$J,BD$8,'Bank-1S'!$AF:$AF,$O59,'Bank-1S'!$X:$X,$F59))</f>
        <v>0</v>
      </c>
      <c r="BE59" s="99">
        <f>IF(BE$7&lt;&gt;"",SUMIFS('Bank-1S'!$AE:$AE,'Bank-1S'!$J:$J,"&gt;="&amp;BE$7,'Bank-1S'!$J:$J,"&lt;="&amp;BE$8,'Bank-1S'!$AF:$AF,$O59,'Bank-1S'!$X:$X,$F59),SUMIFS('Bank-1S'!$AE:$AE,'Bank-1S'!$J:$J,BE$8,'Bank-1S'!$AF:$AF,$O59,'Bank-1S'!$X:$X,$F59))</f>
        <v>0</v>
      </c>
      <c r="BF59" s="99">
        <f>IF(BF$7&lt;&gt;"",SUMIFS('Bank-1S'!$AE:$AE,'Bank-1S'!$J:$J,"&gt;="&amp;BF$7,'Bank-1S'!$J:$J,"&lt;="&amp;BF$8,'Bank-1S'!$AF:$AF,$O59,'Bank-1S'!$X:$X,$F59),SUMIFS('Bank-1S'!$AE:$AE,'Bank-1S'!$J:$J,BF$8,'Bank-1S'!$AF:$AF,$O59,'Bank-1S'!$X:$X,$F59))</f>
        <v>0</v>
      </c>
      <c r="BG59" s="99">
        <f>IF(BG$7&lt;&gt;"",SUMIFS('Bank-1S'!$AE:$AE,'Bank-1S'!$J:$J,"&gt;="&amp;BG$7,'Bank-1S'!$J:$J,"&lt;="&amp;BG$8,'Bank-1S'!$AF:$AF,$O59,'Bank-1S'!$X:$X,$F59),SUMIFS('Bank-1S'!$AE:$AE,'Bank-1S'!$J:$J,BG$8,'Bank-1S'!$AF:$AF,$O59,'Bank-1S'!$X:$X,$F59))</f>
        <v>0</v>
      </c>
      <c r="BH59" s="99">
        <f>IF(BH$7&lt;&gt;"",SUMIFS('Bank-1S'!$AE:$AE,'Bank-1S'!$J:$J,"&gt;="&amp;BH$7,'Bank-1S'!$J:$J,"&lt;="&amp;BH$8,'Bank-1S'!$AF:$AF,$O59,'Bank-1S'!$X:$X,$F59),SUMIFS('Bank-1S'!$AE:$AE,'Bank-1S'!$J:$J,BH$8,'Bank-1S'!$AF:$AF,$O59,'Bank-1S'!$X:$X,$F59))</f>
        <v>0</v>
      </c>
      <c r="BI59" s="99">
        <f>IF(BI$7&lt;&gt;"",SUMIFS('Bank-1S'!$AE:$AE,'Bank-1S'!$J:$J,"&gt;="&amp;BI$7,'Bank-1S'!$J:$J,"&lt;="&amp;BI$8,'Bank-1S'!$AF:$AF,$O59,'Bank-1S'!$X:$X,$F59),SUMIFS('Bank-1S'!$AE:$AE,'Bank-1S'!$J:$J,BI$8,'Bank-1S'!$AF:$AF,$O59,'Bank-1S'!$X:$X,$F59))</f>
        <v>0</v>
      </c>
      <c r="BJ59" s="99">
        <f>IF(BJ$7&lt;&gt;"",SUMIFS('Bank-1S'!$AE:$AE,'Bank-1S'!$J:$J,"&gt;="&amp;BJ$7,'Bank-1S'!$J:$J,"&lt;="&amp;BJ$8,'Bank-1S'!$AF:$AF,$O59,'Bank-1S'!$X:$X,$F59),SUMIFS('Bank-1S'!$AE:$AE,'Bank-1S'!$J:$J,BJ$8,'Bank-1S'!$AF:$AF,$O59,'Bank-1S'!$X:$X,$F59))</f>
        <v>0</v>
      </c>
      <c r="BK59" s="99">
        <f>IF(BK$7&lt;&gt;"",SUMIFS('Bank-1S'!$AE:$AE,'Bank-1S'!$J:$J,"&gt;="&amp;BK$7,'Bank-1S'!$J:$J,"&lt;="&amp;BK$8,'Bank-1S'!$AF:$AF,$O59,'Bank-1S'!$X:$X,$F59),SUMIFS('Bank-1S'!$AE:$AE,'Bank-1S'!$J:$J,BK$8,'Bank-1S'!$AF:$AF,$O59,'Bank-1S'!$X:$X,$F59))</f>
        <v>0</v>
      </c>
      <c r="BL59" s="99">
        <f>IF(BL$7&lt;&gt;"",SUMIFS('Bank-1S'!$AE:$AE,'Bank-1S'!$J:$J,"&gt;="&amp;BL$7,'Bank-1S'!$J:$J,"&lt;="&amp;BL$8,'Bank-1S'!$AF:$AF,$O59,'Bank-1S'!$X:$X,$F59),SUMIFS('Bank-1S'!$AE:$AE,'Bank-1S'!$J:$J,BL$8,'Bank-1S'!$AF:$AF,$O59,'Bank-1S'!$X:$X,$F59))</f>
        <v>0</v>
      </c>
      <c r="BM59" s="99">
        <f>IF(BM$7&lt;&gt;"",SUMIFS('Bank-1S'!$AE:$AE,'Bank-1S'!$J:$J,"&gt;="&amp;BM$7,'Bank-1S'!$J:$J,"&lt;="&amp;BM$8,'Bank-1S'!$AF:$AF,$O59,'Bank-1S'!$X:$X,$F59),SUMIFS('Bank-1S'!$AE:$AE,'Bank-1S'!$J:$J,BM$8,'Bank-1S'!$AF:$AF,$O59,'Bank-1S'!$X:$X,$F59))</f>
        <v>0</v>
      </c>
      <c r="BN59" s="99">
        <f>IF(BN$7&lt;&gt;"",SUMIFS('Bank-1S'!$AE:$AE,'Bank-1S'!$J:$J,"&gt;="&amp;BN$7,'Bank-1S'!$J:$J,"&lt;="&amp;BN$8,'Bank-1S'!$AF:$AF,$O59,'Bank-1S'!$X:$X,$F59),SUMIFS('Bank-1S'!$AE:$AE,'Bank-1S'!$J:$J,BN$8,'Bank-1S'!$AF:$AF,$O59,'Bank-1S'!$X:$X,$F59))</f>
        <v>0</v>
      </c>
      <c r="BO59" s="99">
        <f>IF(BO$7&lt;&gt;"",SUMIFS('Bank-1S'!$AE:$AE,'Bank-1S'!$J:$J,"&gt;="&amp;BO$7,'Bank-1S'!$J:$J,"&lt;="&amp;BO$8,'Bank-1S'!$AF:$AF,$O59,'Bank-1S'!$X:$X,$F59),SUMIFS('Bank-1S'!$AE:$AE,'Bank-1S'!$J:$J,BO$8,'Bank-1S'!$AF:$AF,$O59,'Bank-1S'!$X:$X,$F59))</f>
        <v>0</v>
      </c>
      <c r="BP59" s="99">
        <f>IF(BP$7&lt;&gt;"",SUMIFS('Bank-1S'!$AE:$AE,'Bank-1S'!$J:$J,"&gt;="&amp;BP$7,'Bank-1S'!$J:$J,"&lt;="&amp;BP$8,'Bank-1S'!$AF:$AF,$O59,'Bank-1S'!$X:$X,$F59),SUMIFS('Bank-1S'!$AE:$AE,'Bank-1S'!$J:$J,BP$8,'Bank-1S'!$AF:$AF,$O59,'Bank-1S'!$X:$X,$F59))</f>
        <v>0</v>
      </c>
      <c r="BQ59" s="99">
        <f>IF(BQ$7&lt;&gt;"",SUMIFS('Bank-1S'!$AE:$AE,'Bank-1S'!$J:$J,"&gt;="&amp;BQ$7,'Bank-1S'!$J:$J,"&lt;="&amp;BQ$8,'Bank-1S'!$AF:$AF,$O59,'Bank-1S'!$X:$X,$F59),SUMIFS('Bank-1S'!$AE:$AE,'Bank-1S'!$J:$J,BQ$8,'Bank-1S'!$AF:$AF,$O59,'Bank-1S'!$X:$X,$F59))</f>
        <v>0</v>
      </c>
      <c r="BR59" s="99">
        <f>IF(BR$7&lt;&gt;"",SUMIFS('Bank-1S'!$AE:$AE,'Bank-1S'!$J:$J,"&gt;="&amp;BR$7,'Bank-1S'!$J:$J,"&lt;="&amp;BR$8,'Bank-1S'!$AF:$AF,$O59,'Bank-1S'!$X:$X,$F59),SUMIFS('Bank-1S'!$AE:$AE,'Bank-1S'!$J:$J,BR$8,'Bank-1S'!$AF:$AF,$O59,'Bank-1S'!$X:$X,$F59))</f>
        <v>0</v>
      </c>
      <c r="BS59" s="99">
        <f>IF(BS$7&lt;&gt;"",SUMIFS('Bank-1S'!$AE:$AE,'Bank-1S'!$J:$J,"&gt;="&amp;BS$7,'Bank-1S'!$J:$J,"&lt;="&amp;BS$8,'Bank-1S'!$AF:$AF,$O59,'Bank-1S'!$X:$X,$F59),SUMIFS('Bank-1S'!$AE:$AE,'Bank-1S'!$J:$J,BS$8,'Bank-1S'!$AF:$AF,$O59,'Bank-1S'!$X:$X,$F59))</f>
        <v>0</v>
      </c>
      <c r="BT59" s="99">
        <f>IF(BT$7&lt;&gt;"",SUMIFS('Bank-1S'!$AE:$AE,'Bank-1S'!$J:$J,"&gt;="&amp;BT$7,'Bank-1S'!$J:$J,"&lt;="&amp;BT$8,'Bank-1S'!$AF:$AF,$O59,'Bank-1S'!$X:$X,$F59),SUMIFS('Bank-1S'!$AE:$AE,'Bank-1S'!$J:$J,BT$8,'Bank-1S'!$AF:$AF,$O59,'Bank-1S'!$X:$X,$F59))</f>
        <v>0</v>
      </c>
      <c r="BU59" s="99">
        <f>IF(BU$7&lt;&gt;"",SUMIFS('Bank-1S'!$AE:$AE,'Bank-1S'!$J:$J,"&gt;="&amp;BU$7,'Bank-1S'!$J:$J,"&lt;="&amp;BU$8,'Bank-1S'!$AF:$AF,$O59,'Bank-1S'!$X:$X,$F59),SUMIFS('Bank-1S'!$AE:$AE,'Bank-1S'!$J:$J,BU$8,'Bank-1S'!$AF:$AF,$O59,'Bank-1S'!$X:$X,$F59))</f>
        <v>0</v>
      </c>
      <c r="BV59" s="99">
        <f>IF(BV$7&lt;&gt;"",SUMIFS('Bank-1S'!$AE:$AE,'Bank-1S'!$J:$J,"&gt;="&amp;BV$7,'Bank-1S'!$J:$J,"&lt;="&amp;BV$8,'Bank-1S'!$AF:$AF,$O59,'Bank-1S'!$X:$X,$F59),SUMIFS('Bank-1S'!$AE:$AE,'Bank-1S'!$J:$J,BV$8,'Bank-1S'!$AF:$AF,$O59,'Bank-1S'!$X:$X,$F59))</f>
        <v>0</v>
      </c>
      <c r="BW59" s="99">
        <f>IF(BW$7&lt;&gt;"",SUMIFS('Bank-1S'!$AE:$AE,'Bank-1S'!$J:$J,"&gt;="&amp;BW$7,'Bank-1S'!$J:$J,"&lt;="&amp;BW$8,'Bank-1S'!$AF:$AF,$O59,'Bank-1S'!$X:$X,$F59),SUMIFS('Bank-1S'!$AE:$AE,'Bank-1S'!$J:$J,BW$8,'Bank-1S'!$AF:$AF,$O59,'Bank-1S'!$X:$X,$F59))</f>
        <v>0</v>
      </c>
      <c r="BX59" s="99">
        <f>IF(BX$7&lt;&gt;"",SUMIFS('Bank-1S'!$AE:$AE,'Bank-1S'!$J:$J,"&gt;="&amp;BX$7,'Bank-1S'!$J:$J,"&lt;="&amp;BX$8,'Bank-1S'!$AF:$AF,$O59,'Bank-1S'!$X:$X,$F59),SUMIFS('Bank-1S'!$AE:$AE,'Bank-1S'!$J:$J,BX$8,'Bank-1S'!$AF:$AF,$O59,'Bank-1S'!$X:$X,$F59))</f>
        <v>0</v>
      </c>
      <c r="BY59" s="99">
        <f>IF(BY$7&lt;&gt;"",SUMIFS('Bank-1S'!$AE:$AE,'Bank-1S'!$J:$J,"&gt;="&amp;BY$7,'Bank-1S'!$J:$J,"&lt;="&amp;BY$8,'Bank-1S'!$AF:$AF,$O59,'Bank-1S'!$X:$X,$F59),SUMIFS('Bank-1S'!$AE:$AE,'Bank-1S'!$J:$J,BY$8,'Bank-1S'!$AF:$AF,$O59,'Bank-1S'!$X:$X,$F59))</f>
        <v>0</v>
      </c>
      <c r="BZ59" s="99">
        <f>IF(BZ$7&lt;&gt;"",SUMIFS('Bank-1S'!$AE:$AE,'Bank-1S'!$J:$J,"&gt;="&amp;BZ$7,'Bank-1S'!$J:$J,"&lt;="&amp;BZ$8,'Bank-1S'!$AF:$AF,$O59,'Bank-1S'!$X:$X,$F59),SUMIFS('Bank-1S'!$AE:$AE,'Bank-1S'!$J:$J,BZ$8,'Bank-1S'!$AF:$AF,$O59,'Bank-1S'!$X:$X,$F59))</f>
        <v>0</v>
      </c>
      <c r="CA59" s="99">
        <f>IF(CA$7&lt;&gt;"",SUMIFS('Bank-1S'!$AE:$AE,'Bank-1S'!$J:$J,"&gt;="&amp;CA$7,'Bank-1S'!$J:$J,"&lt;="&amp;CA$8,'Bank-1S'!$AF:$AF,$O59,'Bank-1S'!$X:$X,$F59),SUMIFS('Bank-1S'!$AE:$AE,'Bank-1S'!$J:$J,CA$8,'Bank-1S'!$AF:$AF,$O59,'Bank-1S'!$X:$X,$F59))</f>
        <v>0</v>
      </c>
      <c r="CB59" s="99">
        <f>IF(CB$7&lt;&gt;"",SUMIFS('Bank-1S'!$AE:$AE,'Bank-1S'!$J:$J,"&gt;="&amp;CB$7,'Bank-1S'!$J:$J,"&lt;="&amp;CB$8,'Bank-1S'!$AF:$AF,$O59,'Bank-1S'!$X:$X,$F59),SUMIFS('Bank-1S'!$AE:$AE,'Bank-1S'!$J:$J,CB$8,'Bank-1S'!$AF:$AF,$O59,'Bank-1S'!$X:$X,$F59))</f>
        <v>0</v>
      </c>
      <c r="CC59" s="99">
        <f>IF(CC$7&lt;&gt;"",SUMIFS('Bank-1S'!$AE:$AE,'Bank-1S'!$J:$J,"&gt;="&amp;CC$7,'Bank-1S'!$J:$J,"&lt;="&amp;CC$8,'Bank-1S'!$AF:$AF,$O59,'Bank-1S'!$X:$X,$F59),SUMIFS('Bank-1S'!$AE:$AE,'Bank-1S'!$J:$J,CC$8,'Bank-1S'!$AF:$AF,$O59,'Bank-1S'!$X:$X,$F59))</f>
        <v>0</v>
      </c>
      <c r="CD59" s="99">
        <f>IF(CD$7&lt;&gt;"",SUMIFS('Bank-1S'!$AE:$AE,'Bank-1S'!$J:$J,"&gt;="&amp;CD$7,'Bank-1S'!$J:$J,"&lt;="&amp;CD$8,'Bank-1S'!$AF:$AF,$O59,'Bank-1S'!$X:$X,$F59),SUMIFS('Bank-1S'!$AE:$AE,'Bank-1S'!$J:$J,CD$8,'Bank-1S'!$AF:$AF,$O59,'Bank-1S'!$X:$X,$F59))</f>
        <v>0</v>
      </c>
      <c r="CE59" s="99">
        <f>IF(CE$7&lt;&gt;"",SUMIFS('Bank-1S'!$AE:$AE,'Bank-1S'!$J:$J,"&gt;="&amp;CE$7,'Bank-1S'!$J:$J,"&lt;="&amp;CE$8,'Bank-1S'!$AF:$AF,$O59,'Bank-1S'!$X:$X,$F59),SUMIFS('Bank-1S'!$AE:$AE,'Bank-1S'!$J:$J,CE$8,'Bank-1S'!$AF:$AF,$O59,'Bank-1S'!$X:$X,$F59))</f>
        <v>0</v>
      </c>
      <c r="CF59" s="99">
        <f>IF(CF$7&lt;&gt;"",SUMIFS('Bank-1S'!$AE:$AE,'Bank-1S'!$J:$J,"&gt;="&amp;CF$7,'Bank-1S'!$J:$J,"&lt;="&amp;CF$8,'Bank-1S'!$AF:$AF,$O59,'Bank-1S'!$X:$X,$F59),SUMIFS('Bank-1S'!$AE:$AE,'Bank-1S'!$J:$J,CF$8,'Bank-1S'!$AF:$AF,$O59,'Bank-1S'!$X:$X,$F59))</f>
        <v>0</v>
      </c>
      <c r="CG59" s="99">
        <f>IF(CG$7&lt;&gt;"",SUMIFS('Bank-1S'!$AE:$AE,'Bank-1S'!$J:$J,"&gt;="&amp;CG$7,'Bank-1S'!$J:$J,"&lt;="&amp;CG$8,'Bank-1S'!$AF:$AF,$O59,'Bank-1S'!$X:$X,$F59),SUMIFS('Bank-1S'!$AE:$AE,'Bank-1S'!$J:$J,CG$8,'Bank-1S'!$AF:$AF,$O59,'Bank-1S'!$X:$X,$F59))</f>
        <v>0</v>
      </c>
      <c r="CH59" s="99">
        <f>IF(CH$7&lt;&gt;"",SUMIFS('Bank-1S'!$AE:$AE,'Bank-1S'!$J:$J,"&gt;="&amp;CH$7,'Bank-1S'!$J:$J,"&lt;="&amp;CH$8,'Bank-1S'!$AF:$AF,$O59,'Bank-1S'!$X:$X,$F59),SUMIFS('Bank-1S'!$AE:$AE,'Bank-1S'!$J:$J,CH$8,'Bank-1S'!$AF:$AF,$O59,'Bank-1S'!$X:$X,$F59))</f>
        <v>0</v>
      </c>
      <c r="CI59" s="99">
        <f>IF(CI$7&lt;&gt;"",SUMIFS('Bank-1S'!$AE:$AE,'Bank-1S'!$J:$J,"&gt;="&amp;CI$7,'Bank-1S'!$J:$J,"&lt;="&amp;CI$8,'Bank-1S'!$AF:$AF,$O59,'Bank-1S'!$X:$X,$F59),SUMIFS('Bank-1S'!$AE:$AE,'Bank-1S'!$J:$J,CI$8,'Bank-1S'!$AF:$AF,$O59,'Bank-1S'!$X:$X,$F59))</f>
        <v>0</v>
      </c>
      <c r="CJ59" s="99">
        <f>IF(CJ$7&lt;&gt;"",SUMIFS('Bank-1S'!$AE:$AE,'Bank-1S'!$J:$J,"&gt;="&amp;CJ$7,'Bank-1S'!$J:$J,"&lt;="&amp;CJ$8,'Bank-1S'!$AF:$AF,$O59,'Bank-1S'!$X:$X,$F59),SUMIFS('Bank-1S'!$AE:$AE,'Bank-1S'!$J:$J,CJ$8,'Bank-1S'!$AF:$AF,$O59,'Bank-1S'!$X:$X,$F59))</f>
        <v>0</v>
      </c>
      <c r="CK59" s="99">
        <f>IF(CK$7&lt;&gt;"",SUMIFS('Bank-1S'!$AE:$AE,'Bank-1S'!$J:$J,"&gt;="&amp;CK$7,'Bank-1S'!$J:$J,"&lt;="&amp;CK$8,'Bank-1S'!$AF:$AF,$O59,'Bank-1S'!$X:$X,$F59),SUMIFS('Bank-1S'!$AE:$AE,'Bank-1S'!$J:$J,CK$8,'Bank-1S'!$AF:$AF,$O59,'Bank-1S'!$X:$X,$F59))</f>
        <v>0</v>
      </c>
      <c r="CL59" s="99">
        <f>IF(CL$7&lt;&gt;"",SUMIFS('Bank-1S'!$AE:$AE,'Bank-1S'!$J:$J,"&gt;="&amp;CL$7,'Bank-1S'!$J:$J,"&lt;="&amp;CL$8,'Bank-1S'!$AF:$AF,$O59,'Bank-1S'!$X:$X,$F59),SUMIFS('Bank-1S'!$AE:$AE,'Bank-1S'!$J:$J,CL$8,'Bank-1S'!$AF:$AF,$O59,'Bank-1S'!$X:$X,$F59))</f>
        <v>0</v>
      </c>
      <c r="CM59" s="99">
        <f>IF(CM$7&lt;&gt;"",SUMIFS('Bank-1S'!$AE:$AE,'Bank-1S'!$J:$J,"&gt;="&amp;CM$7,'Bank-1S'!$J:$J,"&lt;="&amp;CM$8,'Bank-1S'!$AF:$AF,$O59,'Bank-1S'!$X:$X,$F59),SUMIFS('Bank-1S'!$AE:$AE,'Bank-1S'!$J:$J,CM$8,'Bank-1S'!$AF:$AF,$O59,'Bank-1S'!$X:$X,$F59))</f>
        <v>0</v>
      </c>
      <c r="CN59" s="99">
        <f>IF(CN$7&lt;&gt;"",SUMIFS('Bank-1S'!$AE:$AE,'Bank-1S'!$J:$J,"&gt;="&amp;CN$7,'Bank-1S'!$J:$J,"&lt;="&amp;CN$8,'Bank-1S'!$AF:$AF,$O59,'Bank-1S'!$X:$X,$F59),SUMIFS('Bank-1S'!$AE:$AE,'Bank-1S'!$J:$J,CN$8,'Bank-1S'!$AF:$AF,$O59,'Bank-1S'!$X:$X,$F59))</f>
        <v>0</v>
      </c>
      <c r="CO59" s="99">
        <f>IF(CO$7&lt;&gt;"",SUMIFS('Bank-1S'!$AE:$AE,'Bank-1S'!$J:$J,"&gt;="&amp;CO$7,'Bank-1S'!$J:$J,"&lt;="&amp;CO$8,'Bank-1S'!$AF:$AF,$O59,'Bank-1S'!$X:$X,$F59),SUMIFS('Bank-1S'!$AE:$AE,'Bank-1S'!$J:$J,CO$8,'Bank-1S'!$AF:$AF,$O59,'Bank-1S'!$X:$X,$F59))</f>
        <v>0</v>
      </c>
      <c r="CP59" s="99">
        <f>IF(CP$7&lt;&gt;"",SUMIFS('Bank-1S'!$AE:$AE,'Bank-1S'!$J:$J,"&gt;="&amp;CP$7,'Bank-1S'!$J:$J,"&lt;="&amp;CP$8,'Bank-1S'!$AF:$AF,$O59,'Bank-1S'!$X:$X,$F59),SUMIFS('Bank-1S'!$AE:$AE,'Bank-1S'!$J:$J,CP$8,'Bank-1S'!$AF:$AF,$O59,'Bank-1S'!$X:$X,$F59))</f>
        <v>0</v>
      </c>
      <c r="CQ59" s="99">
        <f>IF(CQ$7&lt;&gt;"",SUMIFS('Bank-1S'!$AE:$AE,'Bank-1S'!$J:$J,"&gt;="&amp;CQ$7,'Bank-1S'!$J:$J,"&lt;="&amp;CQ$8,'Bank-1S'!$AF:$AF,$O59,'Bank-1S'!$X:$X,$F59),SUMIFS('Bank-1S'!$AE:$AE,'Bank-1S'!$J:$J,CQ$8,'Bank-1S'!$AF:$AF,$O59,'Bank-1S'!$X:$X,$F59))</f>
        <v>0</v>
      </c>
      <c r="CR59" s="99">
        <f>IF(CR$7&lt;&gt;"",SUMIFS('Bank-1S'!$AE:$AE,'Bank-1S'!$J:$J,"&gt;="&amp;CR$7,'Bank-1S'!$J:$J,"&lt;="&amp;CR$8,'Bank-1S'!$AF:$AF,$O59,'Bank-1S'!$X:$X,$F59),SUMIFS('Bank-1S'!$AE:$AE,'Bank-1S'!$J:$J,CR$8,'Bank-1S'!$AF:$AF,$O59,'Bank-1S'!$X:$X,$F59))</f>
        <v>0</v>
      </c>
      <c r="CS59" s="99">
        <f>IF(CS$7&lt;&gt;"",SUMIFS('Bank-1S'!$AE:$AE,'Bank-1S'!$J:$J,"&gt;="&amp;CS$7,'Bank-1S'!$J:$J,"&lt;="&amp;CS$8,'Bank-1S'!$AF:$AF,$O59,'Bank-1S'!$X:$X,$F59),SUMIFS('Bank-1S'!$AE:$AE,'Bank-1S'!$J:$J,CS$8,'Bank-1S'!$AF:$AF,$O59,'Bank-1S'!$X:$X,$F59))</f>
        <v>0</v>
      </c>
      <c r="CT59" s="99">
        <f>IF(CT$7&lt;&gt;"",SUMIFS('Bank-1S'!$AE:$AE,'Bank-1S'!$J:$J,"&gt;="&amp;CT$7,'Bank-1S'!$J:$J,"&lt;="&amp;CT$8,'Bank-1S'!$AF:$AF,$O59,'Bank-1S'!$X:$X,$F59),SUMIFS('Bank-1S'!$AE:$AE,'Bank-1S'!$J:$J,CT$8,'Bank-1S'!$AF:$AF,$O59,'Bank-1S'!$X:$X,$F59))</f>
        <v>0</v>
      </c>
      <c r="CU59" s="99">
        <f>IF(CU$7&lt;&gt;"",SUMIFS('Bank-1S'!$AE:$AE,'Bank-1S'!$J:$J,"&gt;="&amp;CU$7,'Bank-1S'!$J:$J,"&lt;="&amp;CU$8,'Bank-1S'!$AF:$AF,$O59,'Bank-1S'!$X:$X,$F59),SUMIFS('Bank-1S'!$AE:$AE,'Bank-1S'!$J:$J,CU$8,'Bank-1S'!$AF:$AF,$O59,'Bank-1S'!$X:$X,$F59))</f>
        <v>0</v>
      </c>
    </row>
    <row r="60" spans="1:99" s="28" customFormat="1" ht="10.199999999999999" x14ac:dyDescent="0.2">
      <c r="A60" s="87"/>
      <c r="B60" s="87"/>
      <c r="C60" s="87"/>
      <c r="D60" s="87"/>
      <c r="E60" s="198">
        <v>1</v>
      </c>
      <c r="F60" s="101" t="str">
        <f>lists!$Z$33</f>
        <v>Оплаты расходов на сайт</v>
      </c>
      <c r="G60" s="87"/>
      <c r="H60" s="87"/>
      <c r="I60" s="87"/>
      <c r="J60" s="87"/>
      <c r="K60" s="87"/>
      <c r="L60" s="87"/>
      <c r="M60" s="87"/>
      <c r="N60" s="86"/>
      <c r="O60" s="87" t="str">
        <f t="shared" si="22"/>
        <v>RUR</v>
      </c>
      <c r="P60" s="88"/>
      <c r="Q60" s="87"/>
      <c r="R60" s="260">
        <f t="shared" si="24"/>
        <v>0</v>
      </c>
      <c r="S60" s="87"/>
      <c r="T60" s="136"/>
      <c r="U60" s="137">
        <f t="shared" si="26"/>
        <v>0</v>
      </c>
      <c r="V60" s="138"/>
      <c r="W60" s="168"/>
      <c r="X60" s="169">
        <f>IF(X$7&lt;&gt;"",SUMIFS('Bank-1S'!$AE:$AE,'Bank-1S'!$J:$J,"&gt;="&amp;X$7,'Bank-1S'!$J:$J,"&lt;="&amp;X$8,'Bank-1S'!$AF:$AF,$O60,'Bank-1S'!$X:$X,$F60),SUMIFS('Bank-1S'!$AE:$AE,'Bank-1S'!$J:$J,X$8,'Bank-1S'!$AF:$AF,$O60,'Bank-1S'!$X:$X,$F60))</f>
        <v>0</v>
      </c>
      <c r="Y60" s="99">
        <f>IF(Y$7&lt;&gt;"",SUMIFS('Bank-1S'!$AE:$AE,'Bank-1S'!$J:$J,"&gt;="&amp;Y$7,'Bank-1S'!$J:$J,"&lt;="&amp;Y$8,'Bank-1S'!$AF:$AF,$O60,'Bank-1S'!$X:$X,$F60),SUMIFS('Bank-1S'!$AE:$AE,'Bank-1S'!$J:$J,Y$8,'Bank-1S'!$AF:$AF,$O60,'Bank-1S'!$X:$X,$F60))</f>
        <v>0</v>
      </c>
      <c r="Z60" s="99">
        <f>IF(Z$7&lt;&gt;"",SUMIFS('Bank-1S'!$AE:$AE,'Bank-1S'!$J:$J,"&gt;="&amp;Z$7,'Bank-1S'!$J:$J,"&lt;="&amp;Z$8,'Bank-1S'!$AF:$AF,$O60,'Bank-1S'!$X:$X,$F60),SUMIFS('Bank-1S'!$AE:$AE,'Bank-1S'!$J:$J,Z$8,'Bank-1S'!$AF:$AF,$O60,'Bank-1S'!$X:$X,$F60))</f>
        <v>0</v>
      </c>
      <c r="AA60" s="99">
        <f>IF(AA$7&lt;&gt;"",SUMIFS('Bank-1S'!$AE:$AE,'Bank-1S'!$J:$J,"&gt;="&amp;AA$7,'Bank-1S'!$J:$J,"&lt;="&amp;AA$8,'Bank-1S'!$AF:$AF,$O60,'Bank-1S'!$X:$X,$F60),SUMIFS('Bank-1S'!$AE:$AE,'Bank-1S'!$J:$J,AA$8,'Bank-1S'!$AF:$AF,$O60,'Bank-1S'!$X:$X,$F60))</f>
        <v>0</v>
      </c>
      <c r="AB60" s="99">
        <f>IF(AB$7&lt;&gt;"",SUMIFS('Bank-1S'!$AE:$AE,'Bank-1S'!$J:$J,"&gt;="&amp;AB$7,'Bank-1S'!$J:$J,"&lt;="&amp;AB$8,'Bank-1S'!$AF:$AF,$O60,'Bank-1S'!$X:$X,$F60),SUMIFS('Bank-1S'!$AE:$AE,'Bank-1S'!$J:$J,AB$8,'Bank-1S'!$AF:$AF,$O60,'Bank-1S'!$X:$X,$F60))</f>
        <v>0</v>
      </c>
      <c r="AC60" s="99">
        <f>IF(AC$7&lt;&gt;"",SUMIFS('Bank-1S'!$AE:$AE,'Bank-1S'!$J:$J,"&gt;="&amp;AC$7,'Bank-1S'!$J:$J,"&lt;="&amp;AC$8,'Bank-1S'!$AF:$AF,$O60,'Bank-1S'!$X:$X,$F60),SUMIFS('Bank-1S'!$AE:$AE,'Bank-1S'!$J:$J,AC$8,'Bank-1S'!$AF:$AF,$O60,'Bank-1S'!$X:$X,$F60))</f>
        <v>0</v>
      </c>
      <c r="AD60" s="99">
        <f>IF(AD$7&lt;&gt;"",SUMIFS('Bank-1S'!$AE:$AE,'Bank-1S'!$J:$J,"&gt;="&amp;AD$7,'Bank-1S'!$J:$J,"&lt;="&amp;AD$8,'Bank-1S'!$AF:$AF,$O60,'Bank-1S'!$X:$X,$F60),SUMIFS('Bank-1S'!$AE:$AE,'Bank-1S'!$J:$J,AD$8,'Bank-1S'!$AF:$AF,$O60,'Bank-1S'!$X:$X,$F60))</f>
        <v>0</v>
      </c>
      <c r="AE60" s="99">
        <f>IF(AE$7&lt;&gt;"",SUMIFS('Bank-1S'!$AE:$AE,'Bank-1S'!$J:$J,"&gt;="&amp;AE$7,'Bank-1S'!$J:$J,"&lt;="&amp;AE$8,'Bank-1S'!$AF:$AF,$O60,'Bank-1S'!$X:$X,$F60),SUMIFS('Bank-1S'!$AE:$AE,'Bank-1S'!$J:$J,AE$8,'Bank-1S'!$AF:$AF,$O60,'Bank-1S'!$X:$X,$F60))</f>
        <v>0</v>
      </c>
      <c r="AF60" s="99">
        <f>IF(AF$7&lt;&gt;"",SUMIFS('Bank-1S'!$AE:$AE,'Bank-1S'!$J:$J,"&gt;="&amp;AF$7,'Bank-1S'!$J:$J,"&lt;="&amp;AF$8,'Bank-1S'!$AF:$AF,$O60,'Bank-1S'!$X:$X,$F60),SUMIFS('Bank-1S'!$AE:$AE,'Bank-1S'!$J:$J,AF$8,'Bank-1S'!$AF:$AF,$O60,'Bank-1S'!$X:$X,$F60))</f>
        <v>0</v>
      </c>
      <c r="AG60" s="99">
        <f>IF(AG$7&lt;&gt;"",SUMIFS('Bank-1S'!$AE:$AE,'Bank-1S'!$J:$J,"&gt;="&amp;AG$7,'Bank-1S'!$J:$J,"&lt;="&amp;AG$8,'Bank-1S'!$AF:$AF,$O60,'Bank-1S'!$X:$X,$F60),SUMIFS('Bank-1S'!$AE:$AE,'Bank-1S'!$J:$J,AG$8,'Bank-1S'!$AF:$AF,$O60,'Bank-1S'!$X:$X,$F60))</f>
        <v>0</v>
      </c>
      <c r="AH60" s="99">
        <f>IF(AH$7&lt;&gt;"",SUMIFS('Bank-1S'!$AE:$AE,'Bank-1S'!$J:$J,"&gt;="&amp;AH$7,'Bank-1S'!$J:$J,"&lt;="&amp;AH$8,'Bank-1S'!$AF:$AF,$O60,'Bank-1S'!$X:$X,$F60),SUMIFS('Bank-1S'!$AE:$AE,'Bank-1S'!$J:$J,AH$8,'Bank-1S'!$AF:$AF,$O60,'Bank-1S'!$X:$X,$F60))</f>
        <v>0</v>
      </c>
      <c r="AI60" s="99">
        <f>IF(AI$7&lt;&gt;"",SUMIFS('Bank-1S'!$AE:$AE,'Bank-1S'!$J:$J,"&gt;="&amp;AI$7,'Bank-1S'!$J:$J,"&lt;="&amp;AI$8,'Bank-1S'!$AF:$AF,$O60,'Bank-1S'!$X:$X,$F60),SUMIFS('Bank-1S'!$AE:$AE,'Bank-1S'!$J:$J,AI$8,'Bank-1S'!$AF:$AF,$O60,'Bank-1S'!$X:$X,$F60))</f>
        <v>0</v>
      </c>
      <c r="AJ60" s="99">
        <f>IF(AJ$7&lt;&gt;"",SUMIFS('Bank-1S'!$AE:$AE,'Bank-1S'!$J:$J,"&gt;="&amp;AJ$7,'Bank-1S'!$J:$J,"&lt;="&amp;AJ$8,'Bank-1S'!$AF:$AF,$O60,'Bank-1S'!$X:$X,$F60),SUMIFS('Bank-1S'!$AE:$AE,'Bank-1S'!$J:$J,AJ$8,'Bank-1S'!$AF:$AF,$O60,'Bank-1S'!$X:$X,$F60))</f>
        <v>0</v>
      </c>
      <c r="AK60" s="99">
        <f>IF(AK$7&lt;&gt;"",SUMIFS('Bank-1S'!$AE:$AE,'Bank-1S'!$J:$J,"&gt;="&amp;AK$7,'Bank-1S'!$J:$J,"&lt;="&amp;AK$8,'Bank-1S'!$AF:$AF,$O60,'Bank-1S'!$X:$X,$F60),SUMIFS('Bank-1S'!$AE:$AE,'Bank-1S'!$J:$J,AK$8,'Bank-1S'!$AF:$AF,$O60,'Bank-1S'!$X:$X,$F60))</f>
        <v>0</v>
      </c>
      <c r="AL60" s="99">
        <f>IF(AL$7&lt;&gt;"",SUMIFS('Bank-1S'!$AE:$AE,'Bank-1S'!$J:$J,"&gt;="&amp;AL$7,'Bank-1S'!$J:$J,"&lt;="&amp;AL$8,'Bank-1S'!$AF:$AF,$O60,'Bank-1S'!$X:$X,$F60),SUMIFS('Bank-1S'!$AE:$AE,'Bank-1S'!$J:$J,AL$8,'Bank-1S'!$AF:$AF,$O60,'Bank-1S'!$X:$X,$F60))</f>
        <v>0</v>
      </c>
      <c r="AM60" s="99">
        <f>IF(AM$7&lt;&gt;"",SUMIFS('Bank-1S'!$AE:$AE,'Bank-1S'!$J:$J,"&gt;="&amp;AM$7,'Bank-1S'!$J:$J,"&lt;="&amp;AM$8,'Bank-1S'!$AF:$AF,$O60,'Bank-1S'!$X:$X,$F60),SUMIFS('Bank-1S'!$AE:$AE,'Bank-1S'!$J:$J,AM$8,'Bank-1S'!$AF:$AF,$O60,'Bank-1S'!$X:$X,$F60))</f>
        <v>0</v>
      </c>
      <c r="AN60" s="99">
        <f>IF(AN$7&lt;&gt;"",SUMIFS('Bank-1S'!$AE:$AE,'Bank-1S'!$J:$J,"&gt;="&amp;AN$7,'Bank-1S'!$J:$J,"&lt;="&amp;AN$8,'Bank-1S'!$AF:$AF,$O60,'Bank-1S'!$X:$X,$F60),SUMIFS('Bank-1S'!$AE:$AE,'Bank-1S'!$J:$J,AN$8,'Bank-1S'!$AF:$AF,$O60,'Bank-1S'!$X:$X,$F60))</f>
        <v>0</v>
      </c>
      <c r="AO60" s="99">
        <f>IF(AO$7&lt;&gt;"",SUMIFS('Bank-1S'!$AE:$AE,'Bank-1S'!$J:$J,"&gt;="&amp;AO$7,'Bank-1S'!$J:$J,"&lt;="&amp;AO$8,'Bank-1S'!$AF:$AF,$O60,'Bank-1S'!$X:$X,$F60),SUMIFS('Bank-1S'!$AE:$AE,'Bank-1S'!$J:$J,AO$8,'Bank-1S'!$AF:$AF,$O60,'Bank-1S'!$X:$X,$F60))</f>
        <v>0</v>
      </c>
      <c r="AP60" s="99">
        <f>IF(AP$7&lt;&gt;"",SUMIFS('Bank-1S'!$AE:$AE,'Bank-1S'!$J:$J,"&gt;="&amp;AP$7,'Bank-1S'!$J:$J,"&lt;="&amp;AP$8,'Bank-1S'!$AF:$AF,$O60,'Bank-1S'!$X:$X,$F60),SUMIFS('Bank-1S'!$AE:$AE,'Bank-1S'!$J:$J,AP$8,'Bank-1S'!$AF:$AF,$O60,'Bank-1S'!$X:$X,$F60))</f>
        <v>0</v>
      </c>
      <c r="AQ60" s="99">
        <f>IF(AQ$7&lt;&gt;"",SUMIFS('Bank-1S'!$AE:$AE,'Bank-1S'!$J:$J,"&gt;="&amp;AQ$7,'Bank-1S'!$J:$J,"&lt;="&amp;AQ$8,'Bank-1S'!$AF:$AF,$O60,'Bank-1S'!$X:$X,$F60),SUMIFS('Bank-1S'!$AE:$AE,'Bank-1S'!$J:$J,AQ$8,'Bank-1S'!$AF:$AF,$O60,'Bank-1S'!$X:$X,$F60))</f>
        <v>0</v>
      </c>
      <c r="AR60" s="99">
        <f>IF(AR$7&lt;&gt;"",SUMIFS('Bank-1S'!$AE:$AE,'Bank-1S'!$J:$J,"&gt;="&amp;AR$7,'Bank-1S'!$J:$J,"&lt;="&amp;AR$8,'Bank-1S'!$AF:$AF,$O60,'Bank-1S'!$X:$X,$F60),SUMIFS('Bank-1S'!$AE:$AE,'Bank-1S'!$J:$J,AR$8,'Bank-1S'!$AF:$AF,$O60,'Bank-1S'!$X:$X,$F60))</f>
        <v>0</v>
      </c>
      <c r="AS60" s="99">
        <f>IF(AS$7&lt;&gt;"",SUMIFS('Bank-1S'!$AE:$AE,'Bank-1S'!$J:$J,"&gt;="&amp;AS$7,'Bank-1S'!$J:$J,"&lt;="&amp;AS$8,'Bank-1S'!$AF:$AF,$O60,'Bank-1S'!$X:$X,$F60),SUMIFS('Bank-1S'!$AE:$AE,'Bank-1S'!$J:$J,AS$8,'Bank-1S'!$AF:$AF,$O60,'Bank-1S'!$X:$X,$F60))</f>
        <v>0</v>
      </c>
      <c r="AT60" s="99">
        <f>IF(AT$7&lt;&gt;"",SUMIFS('Bank-1S'!$AE:$AE,'Bank-1S'!$J:$J,"&gt;="&amp;AT$7,'Bank-1S'!$J:$J,"&lt;="&amp;AT$8,'Bank-1S'!$AF:$AF,$O60,'Bank-1S'!$X:$X,$F60),SUMIFS('Bank-1S'!$AE:$AE,'Bank-1S'!$J:$J,AT$8,'Bank-1S'!$AF:$AF,$O60,'Bank-1S'!$X:$X,$F60))</f>
        <v>0</v>
      </c>
      <c r="AU60" s="99">
        <f>IF(AU$7&lt;&gt;"",SUMIFS('Bank-1S'!$AE:$AE,'Bank-1S'!$J:$J,"&gt;="&amp;AU$7,'Bank-1S'!$J:$J,"&lt;="&amp;AU$8,'Bank-1S'!$AF:$AF,$O60,'Bank-1S'!$X:$X,$F60),SUMIFS('Bank-1S'!$AE:$AE,'Bank-1S'!$J:$J,AU$8,'Bank-1S'!$AF:$AF,$O60,'Bank-1S'!$X:$X,$F60))</f>
        <v>0</v>
      </c>
      <c r="AV60" s="99">
        <f>IF(AV$7&lt;&gt;"",SUMIFS('Bank-1S'!$AE:$AE,'Bank-1S'!$J:$J,"&gt;="&amp;AV$7,'Bank-1S'!$J:$J,"&lt;="&amp;AV$8,'Bank-1S'!$AF:$AF,$O60,'Bank-1S'!$X:$X,$F60),SUMIFS('Bank-1S'!$AE:$AE,'Bank-1S'!$J:$J,AV$8,'Bank-1S'!$AF:$AF,$O60,'Bank-1S'!$X:$X,$F60))</f>
        <v>0</v>
      </c>
      <c r="AW60" s="99">
        <f>IF(AW$7&lt;&gt;"",SUMIFS('Bank-1S'!$AE:$AE,'Bank-1S'!$J:$J,"&gt;="&amp;AW$7,'Bank-1S'!$J:$J,"&lt;="&amp;AW$8,'Bank-1S'!$AF:$AF,$O60,'Bank-1S'!$X:$X,$F60),SUMIFS('Bank-1S'!$AE:$AE,'Bank-1S'!$J:$J,AW$8,'Bank-1S'!$AF:$AF,$O60,'Bank-1S'!$X:$X,$F60))</f>
        <v>0</v>
      </c>
      <c r="AX60" s="99">
        <f>IF(AX$7&lt;&gt;"",SUMIFS('Bank-1S'!$AE:$AE,'Bank-1S'!$J:$J,"&gt;="&amp;AX$7,'Bank-1S'!$J:$J,"&lt;="&amp;AX$8,'Bank-1S'!$AF:$AF,$O60,'Bank-1S'!$X:$X,$F60),SUMIFS('Bank-1S'!$AE:$AE,'Bank-1S'!$J:$J,AX$8,'Bank-1S'!$AF:$AF,$O60,'Bank-1S'!$X:$X,$F60))</f>
        <v>0</v>
      </c>
      <c r="AY60" s="99">
        <f>IF(AY$7&lt;&gt;"",SUMIFS('Bank-1S'!$AE:$AE,'Bank-1S'!$J:$J,"&gt;="&amp;AY$7,'Bank-1S'!$J:$J,"&lt;="&amp;AY$8,'Bank-1S'!$AF:$AF,$O60,'Bank-1S'!$X:$X,$F60),SUMIFS('Bank-1S'!$AE:$AE,'Bank-1S'!$J:$J,AY$8,'Bank-1S'!$AF:$AF,$O60,'Bank-1S'!$X:$X,$F60))</f>
        <v>0</v>
      </c>
      <c r="AZ60" s="99">
        <f>IF(AZ$7&lt;&gt;"",SUMIFS('Bank-1S'!$AE:$AE,'Bank-1S'!$J:$J,"&gt;="&amp;AZ$7,'Bank-1S'!$J:$J,"&lt;="&amp;AZ$8,'Bank-1S'!$AF:$AF,$O60,'Bank-1S'!$X:$X,$F60),SUMIFS('Bank-1S'!$AE:$AE,'Bank-1S'!$J:$J,AZ$8,'Bank-1S'!$AF:$AF,$O60,'Bank-1S'!$X:$X,$F60))</f>
        <v>0</v>
      </c>
      <c r="BA60" s="99">
        <f>IF(BA$7&lt;&gt;"",SUMIFS('Bank-1S'!$AE:$AE,'Bank-1S'!$J:$J,"&gt;="&amp;BA$7,'Bank-1S'!$J:$J,"&lt;="&amp;BA$8,'Bank-1S'!$AF:$AF,$O60,'Bank-1S'!$X:$X,$F60),SUMIFS('Bank-1S'!$AE:$AE,'Bank-1S'!$J:$J,BA$8,'Bank-1S'!$AF:$AF,$O60,'Bank-1S'!$X:$X,$F60))</f>
        <v>0</v>
      </c>
      <c r="BB60" s="99">
        <f>IF(BB$7&lt;&gt;"",SUMIFS('Bank-1S'!$AE:$AE,'Bank-1S'!$J:$J,"&gt;="&amp;BB$7,'Bank-1S'!$J:$J,"&lt;="&amp;BB$8,'Bank-1S'!$AF:$AF,$O60,'Bank-1S'!$X:$X,$F60),SUMIFS('Bank-1S'!$AE:$AE,'Bank-1S'!$J:$J,BB$8,'Bank-1S'!$AF:$AF,$O60,'Bank-1S'!$X:$X,$F60))</f>
        <v>0</v>
      </c>
      <c r="BC60" s="99">
        <f>IF(BC$7&lt;&gt;"",SUMIFS('Bank-1S'!$AE:$AE,'Bank-1S'!$J:$J,"&gt;="&amp;BC$7,'Bank-1S'!$J:$J,"&lt;="&amp;BC$8,'Bank-1S'!$AF:$AF,$O60,'Bank-1S'!$X:$X,$F60),SUMIFS('Bank-1S'!$AE:$AE,'Bank-1S'!$J:$J,BC$8,'Bank-1S'!$AF:$AF,$O60,'Bank-1S'!$X:$X,$F60))</f>
        <v>0</v>
      </c>
      <c r="BD60" s="99">
        <f>IF(BD$7&lt;&gt;"",SUMIFS('Bank-1S'!$AE:$AE,'Bank-1S'!$J:$J,"&gt;="&amp;BD$7,'Bank-1S'!$J:$J,"&lt;="&amp;BD$8,'Bank-1S'!$AF:$AF,$O60,'Bank-1S'!$X:$X,$F60),SUMIFS('Bank-1S'!$AE:$AE,'Bank-1S'!$J:$J,BD$8,'Bank-1S'!$AF:$AF,$O60,'Bank-1S'!$X:$X,$F60))</f>
        <v>0</v>
      </c>
      <c r="BE60" s="99">
        <f>IF(BE$7&lt;&gt;"",SUMIFS('Bank-1S'!$AE:$AE,'Bank-1S'!$J:$J,"&gt;="&amp;BE$7,'Bank-1S'!$J:$J,"&lt;="&amp;BE$8,'Bank-1S'!$AF:$AF,$O60,'Bank-1S'!$X:$X,$F60),SUMIFS('Bank-1S'!$AE:$AE,'Bank-1S'!$J:$J,BE$8,'Bank-1S'!$AF:$AF,$O60,'Bank-1S'!$X:$X,$F60))</f>
        <v>0</v>
      </c>
      <c r="BF60" s="99">
        <f>IF(BF$7&lt;&gt;"",SUMIFS('Bank-1S'!$AE:$AE,'Bank-1S'!$J:$J,"&gt;="&amp;BF$7,'Bank-1S'!$J:$J,"&lt;="&amp;BF$8,'Bank-1S'!$AF:$AF,$O60,'Bank-1S'!$X:$X,$F60),SUMIFS('Bank-1S'!$AE:$AE,'Bank-1S'!$J:$J,BF$8,'Bank-1S'!$AF:$AF,$O60,'Bank-1S'!$X:$X,$F60))</f>
        <v>0</v>
      </c>
      <c r="BG60" s="99">
        <f>IF(BG$7&lt;&gt;"",SUMIFS('Bank-1S'!$AE:$AE,'Bank-1S'!$J:$J,"&gt;="&amp;BG$7,'Bank-1S'!$J:$J,"&lt;="&amp;BG$8,'Bank-1S'!$AF:$AF,$O60,'Bank-1S'!$X:$X,$F60),SUMIFS('Bank-1S'!$AE:$AE,'Bank-1S'!$J:$J,BG$8,'Bank-1S'!$AF:$AF,$O60,'Bank-1S'!$X:$X,$F60))</f>
        <v>0</v>
      </c>
      <c r="BH60" s="99">
        <f>IF(BH$7&lt;&gt;"",SUMIFS('Bank-1S'!$AE:$AE,'Bank-1S'!$J:$J,"&gt;="&amp;BH$7,'Bank-1S'!$J:$J,"&lt;="&amp;BH$8,'Bank-1S'!$AF:$AF,$O60,'Bank-1S'!$X:$X,$F60),SUMIFS('Bank-1S'!$AE:$AE,'Bank-1S'!$J:$J,BH$8,'Bank-1S'!$AF:$AF,$O60,'Bank-1S'!$X:$X,$F60))</f>
        <v>0</v>
      </c>
      <c r="BI60" s="99">
        <f>IF(BI$7&lt;&gt;"",SUMIFS('Bank-1S'!$AE:$AE,'Bank-1S'!$J:$J,"&gt;="&amp;BI$7,'Bank-1S'!$J:$J,"&lt;="&amp;BI$8,'Bank-1S'!$AF:$AF,$O60,'Bank-1S'!$X:$X,$F60),SUMIFS('Bank-1S'!$AE:$AE,'Bank-1S'!$J:$J,BI$8,'Bank-1S'!$AF:$AF,$O60,'Bank-1S'!$X:$X,$F60))</f>
        <v>0</v>
      </c>
      <c r="BJ60" s="99">
        <f>IF(BJ$7&lt;&gt;"",SUMIFS('Bank-1S'!$AE:$AE,'Bank-1S'!$J:$J,"&gt;="&amp;BJ$7,'Bank-1S'!$J:$J,"&lt;="&amp;BJ$8,'Bank-1S'!$AF:$AF,$O60,'Bank-1S'!$X:$X,$F60),SUMIFS('Bank-1S'!$AE:$AE,'Bank-1S'!$J:$J,BJ$8,'Bank-1S'!$AF:$AF,$O60,'Bank-1S'!$X:$X,$F60))</f>
        <v>0</v>
      </c>
      <c r="BK60" s="99">
        <f>IF(BK$7&lt;&gt;"",SUMIFS('Bank-1S'!$AE:$AE,'Bank-1S'!$J:$J,"&gt;="&amp;BK$7,'Bank-1S'!$J:$J,"&lt;="&amp;BK$8,'Bank-1S'!$AF:$AF,$O60,'Bank-1S'!$X:$X,$F60),SUMIFS('Bank-1S'!$AE:$AE,'Bank-1S'!$J:$J,BK$8,'Bank-1S'!$AF:$AF,$O60,'Bank-1S'!$X:$X,$F60))</f>
        <v>0</v>
      </c>
      <c r="BL60" s="99">
        <f>IF(BL$7&lt;&gt;"",SUMIFS('Bank-1S'!$AE:$AE,'Bank-1S'!$J:$J,"&gt;="&amp;BL$7,'Bank-1S'!$J:$J,"&lt;="&amp;BL$8,'Bank-1S'!$AF:$AF,$O60,'Bank-1S'!$X:$X,$F60),SUMIFS('Bank-1S'!$AE:$AE,'Bank-1S'!$J:$J,BL$8,'Bank-1S'!$AF:$AF,$O60,'Bank-1S'!$X:$X,$F60))</f>
        <v>0</v>
      </c>
      <c r="BM60" s="99">
        <f>IF(BM$7&lt;&gt;"",SUMIFS('Bank-1S'!$AE:$AE,'Bank-1S'!$J:$J,"&gt;="&amp;BM$7,'Bank-1S'!$J:$J,"&lt;="&amp;BM$8,'Bank-1S'!$AF:$AF,$O60,'Bank-1S'!$X:$X,$F60),SUMIFS('Bank-1S'!$AE:$AE,'Bank-1S'!$J:$J,BM$8,'Bank-1S'!$AF:$AF,$O60,'Bank-1S'!$X:$X,$F60))</f>
        <v>0</v>
      </c>
      <c r="BN60" s="99">
        <f>IF(BN$7&lt;&gt;"",SUMIFS('Bank-1S'!$AE:$AE,'Bank-1S'!$J:$J,"&gt;="&amp;BN$7,'Bank-1S'!$J:$J,"&lt;="&amp;BN$8,'Bank-1S'!$AF:$AF,$O60,'Bank-1S'!$X:$X,$F60),SUMIFS('Bank-1S'!$AE:$AE,'Bank-1S'!$J:$J,BN$8,'Bank-1S'!$AF:$AF,$O60,'Bank-1S'!$X:$X,$F60))</f>
        <v>0</v>
      </c>
      <c r="BO60" s="99">
        <f>IF(BO$7&lt;&gt;"",SUMIFS('Bank-1S'!$AE:$AE,'Bank-1S'!$J:$J,"&gt;="&amp;BO$7,'Bank-1S'!$J:$J,"&lt;="&amp;BO$8,'Bank-1S'!$AF:$AF,$O60,'Bank-1S'!$X:$X,$F60),SUMIFS('Bank-1S'!$AE:$AE,'Bank-1S'!$J:$J,BO$8,'Bank-1S'!$AF:$AF,$O60,'Bank-1S'!$X:$X,$F60))</f>
        <v>0</v>
      </c>
      <c r="BP60" s="99">
        <f>IF(BP$7&lt;&gt;"",SUMIFS('Bank-1S'!$AE:$AE,'Bank-1S'!$J:$J,"&gt;="&amp;BP$7,'Bank-1S'!$J:$J,"&lt;="&amp;BP$8,'Bank-1S'!$AF:$AF,$O60,'Bank-1S'!$X:$X,$F60),SUMIFS('Bank-1S'!$AE:$AE,'Bank-1S'!$J:$J,BP$8,'Bank-1S'!$AF:$AF,$O60,'Bank-1S'!$X:$X,$F60))</f>
        <v>0</v>
      </c>
      <c r="BQ60" s="99">
        <f>IF(BQ$7&lt;&gt;"",SUMIFS('Bank-1S'!$AE:$AE,'Bank-1S'!$J:$J,"&gt;="&amp;BQ$7,'Bank-1S'!$J:$J,"&lt;="&amp;BQ$8,'Bank-1S'!$AF:$AF,$O60,'Bank-1S'!$X:$X,$F60),SUMIFS('Bank-1S'!$AE:$AE,'Bank-1S'!$J:$J,BQ$8,'Bank-1S'!$AF:$AF,$O60,'Bank-1S'!$X:$X,$F60))</f>
        <v>0</v>
      </c>
      <c r="BR60" s="99">
        <f>IF(BR$7&lt;&gt;"",SUMIFS('Bank-1S'!$AE:$AE,'Bank-1S'!$J:$J,"&gt;="&amp;BR$7,'Bank-1S'!$J:$J,"&lt;="&amp;BR$8,'Bank-1S'!$AF:$AF,$O60,'Bank-1S'!$X:$X,$F60),SUMIFS('Bank-1S'!$AE:$AE,'Bank-1S'!$J:$J,BR$8,'Bank-1S'!$AF:$AF,$O60,'Bank-1S'!$X:$X,$F60))</f>
        <v>0</v>
      </c>
      <c r="BS60" s="99">
        <f>IF(BS$7&lt;&gt;"",SUMIFS('Bank-1S'!$AE:$AE,'Bank-1S'!$J:$J,"&gt;="&amp;BS$7,'Bank-1S'!$J:$J,"&lt;="&amp;BS$8,'Bank-1S'!$AF:$AF,$O60,'Bank-1S'!$X:$X,$F60),SUMIFS('Bank-1S'!$AE:$AE,'Bank-1S'!$J:$J,BS$8,'Bank-1S'!$AF:$AF,$O60,'Bank-1S'!$X:$X,$F60))</f>
        <v>0</v>
      </c>
      <c r="BT60" s="99">
        <f>IF(BT$7&lt;&gt;"",SUMIFS('Bank-1S'!$AE:$AE,'Bank-1S'!$J:$J,"&gt;="&amp;BT$7,'Bank-1S'!$J:$J,"&lt;="&amp;BT$8,'Bank-1S'!$AF:$AF,$O60,'Bank-1S'!$X:$X,$F60),SUMIFS('Bank-1S'!$AE:$AE,'Bank-1S'!$J:$J,BT$8,'Bank-1S'!$AF:$AF,$O60,'Bank-1S'!$X:$X,$F60))</f>
        <v>0</v>
      </c>
      <c r="BU60" s="99">
        <f>IF(BU$7&lt;&gt;"",SUMIFS('Bank-1S'!$AE:$AE,'Bank-1S'!$J:$J,"&gt;="&amp;BU$7,'Bank-1S'!$J:$J,"&lt;="&amp;BU$8,'Bank-1S'!$AF:$AF,$O60,'Bank-1S'!$X:$X,$F60),SUMIFS('Bank-1S'!$AE:$AE,'Bank-1S'!$J:$J,BU$8,'Bank-1S'!$AF:$AF,$O60,'Bank-1S'!$X:$X,$F60))</f>
        <v>0</v>
      </c>
      <c r="BV60" s="99">
        <f>IF(BV$7&lt;&gt;"",SUMIFS('Bank-1S'!$AE:$AE,'Bank-1S'!$J:$J,"&gt;="&amp;BV$7,'Bank-1S'!$J:$J,"&lt;="&amp;BV$8,'Bank-1S'!$AF:$AF,$O60,'Bank-1S'!$X:$X,$F60),SUMIFS('Bank-1S'!$AE:$AE,'Bank-1S'!$J:$J,BV$8,'Bank-1S'!$AF:$AF,$O60,'Bank-1S'!$X:$X,$F60))</f>
        <v>0</v>
      </c>
      <c r="BW60" s="99">
        <f>IF(BW$7&lt;&gt;"",SUMIFS('Bank-1S'!$AE:$AE,'Bank-1S'!$J:$J,"&gt;="&amp;BW$7,'Bank-1S'!$J:$J,"&lt;="&amp;BW$8,'Bank-1S'!$AF:$AF,$O60,'Bank-1S'!$X:$X,$F60),SUMIFS('Bank-1S'!$AE:$AE,'Bank-1S'!$J:$J,BW$8,'Bank-1S'!$AF:$AF,$O60,'Bank-1S'!$X:$X,$F60))</f>
        <v>0</v>
      </c>
      <c r="BX60" s="99">
        <f>IF(BX$7&lt;&gt;"",SUMIFS('Bank-1S'!$AE:$AE,'Bank-1S'!$J:$J,"&gt;="&amp;BX$7,'Bank-1S'!$J:$J,"&lt;="&amp;BX$8,'Bank-1S'!$AF:$AF,$O60,'Bank-1S'!$X:$X,$F60),SUMIFS('Bank-1S'!$AE:$AE,'Bank-1S'!$J:$J,BX$8,'Bank-1S'!$AF:$AF,$O60,'Bank-1S'!$X:$X,$F60))</f>
        <v>0</v>
      </c>
      <c r="BY60" s="99">
        <f>IF(BY$7&lt;&gt;"",SUMIFS('Bank-1S'!$AE:$AE,'Bank-1S'!$J:$J,"&gt;="&amp;BY$7,'Bank-1S'!$J:$J,"&lt;="&amp;BY$8,'Bank-1S'!$AF:$AF,$O60,'Bank-1S'!$X:$X,$F60),SUMIFS('Bank-1S'!$AE:$AE,'Bank-1S'!$J:$J,BY$8,'Bank-1S'!$AF:$AF,$O60,'Bank-1S'!$X:$X,$F60))</f>
        <v>0</v>
      </c>
      <c r="BZ60" s="99">
        <f>IF(BZ$7&lt;&gt;"",SUMIFS('Bank-1S'!$AE:$AE,'Bank-1S'!$J:$J,"&gt;="&amp;BZ$7,'Bank-1S'!$J:$J,"&lt;="&amp;BZ$8,'Bank-1S'!$AF:$AF,$O60,'Bank-1S'!$X:$X,$F60),SUMIFS('Bank-1S'!$AE:$AE,'Bank-1S'!$J:$J,BZ$8,'Bank-1S'!$AF:$AF,$O60,'Bank-1S'!$X:$X,$F60))</f>
        <v>0</v>
      </c>
      <c r="CA60" s="99">
        <f>IF(CA$7&lt;&gt;"",SUMIFS('Bank-1S'!$AE:$AE,'Bank-1S'!$J:$J,"&gt;="&amp;CA$7,'Bank-1S'!$J:$J,"&lt;="&amp;CA$8,'Bank-1S'!$AF:$AF,$O60,'Bank-1S'!$X:$X,$F60),SUMIFS('Bank-1S'!$AE:$AE,'Bank-1S'!$J:$J,CA$8,'Bank-1S'!$AF:$AF,$O60,'Bank-1S'!$X:$X,$F60))</f>
        <v>0</v>
      </c>
      <c r="CB60" s="99">
        <f>IF(CB$7&lt;&gt;"",SUMIFS('Bank-1S'!$AE:$AE,'Bank-1S'!$J:$J,"&gt;="&amp;CB$7,'Bank-1S'!$J:$J,"&lt;="&amp;CB$8,'Bank-1S'!$AF:$AF,$O60,'Bank-1S'!$X:$X,$F60),SUMIFS('Bank-1S'!$AE:$AE,'Bank-1S'!$J:$J,CB$8,'Bank-1S'!$AF:$AF,$O60,'Bank-1S'!$X:$X,$F60))</f>
        <v>0</v>
      </c>
      <c r="CC60" s="99">
        <f>IF(CC$7&lt;&gt;"",SUMIFS('Bank-1S'!$AE:$AE,'Bank-1S'!$J:$J,"&gt;="&amp;CC$7,'Bank-1S'!$J:$J,"&lt;="&amp;CC$8,'Bank-1S'!$AF:$AF,$O60,'Bank-1S'!$X:$X,$F60),SUMIFS('Bank-1S'!$AE:$AE,'Bank-1S'!$J:$J,CC$8,'Bank-1S'!$AF:$AF,$O60,'Bank-1S'!$X:$X,$F60))</f>
        <v>0</v>
      </c>
      <c r="CD60" s="99">
        <f>IF(CD$7&lt;&gt;"",SUMIFS('Bank-1S'!$AE:$AE,'Bank-1S'!$J:$J,"&gt;="&amp;CD$7,'Bank-1S'!$J:$J,"&lt;="&amp;CD$8,'Bank-1S'!$AF:$AF,$O60,'Bank-1S'!$X:$X,$F60),SUMIFS('Bank-1S'!$AE:$AE,'Bank-1S'!$J:$J,CD$8,'Bank-1S'!$AF:$AF,$O60,'Bank-1S'!$X:$X,$F60))</f>
        <v>0</v>
      </c>
      <c r="CE60" s="99">
        <f>IF(CE$7&lt;&gt;"",SUMIFS('Bank-1S'!$AE:$AE,'Bank-1S'!$J:$J,"&gt;="&amp;CE$7,'Bank-1S'!$J:$J,"&lt;="&amp;CE$8,'Bank-1S'!$AF:$AF,$O60,'Bank-1S'!$X:$X,$F60),SUMIFS('Bank-1S'!$AE:$AE,'Bank-1S'!$J:$J,CE$8,'Bank-1S'!$AF:$AF,$O60,'Bank-1S'!$X:$X,$F60))</f>
        <v>0</v>
      </c>
      <c r="CF60" s="99">
        <f>IF(CF$7&lt;&gt;"",SUMIFS('Bank-1S'!$AE:$AE,'Bank-1S'!$J:$J,"&gt;="&amp;CF$7,'Bank-1S'!$J:$J,"&lt;="&amp;CF$8,'Bank-1S'!$AF:$AF,$O60,'Bank-1S'!$X:$X,$F60),SUMIFS('Bank-1S'!$AE:$AE,'Bank-1S'!$J:$J,CF$8,'Bank-1S'!$AF:$AF,$O60,'Bank-1S'!$X:$X,$F60))</f>
        <v>0</v>
      </c>
      <c r="CG60" s="99">
        <f>IF(CG$7&lt;&gt;"",SUMIFS('Bank-1S'!$AE:$AE,'Bank-1S'!$J:$J,"&gt;="&amp;CG$7,'Bank-1S'!$J:$J,"&lt;="&amp;CG$8,'Bank-1S'!$AF:$AF,$O60,'Bank-1S'!$X:$X,$F60),SUMIFS('Bank-1S'!$AE:$AE,'Bank-1S'!$J:$J,CG$8,'Bank-1S'!$AF:$AF,$O60,'Bank-1S'!$X:$X,$F60))</f>
        <v>0</v>
      </c>
      <c r="CH60" s="99">
        <f>IF(CH$7&lt;&gt;"",SUMIFS('Bank-1S'!$AE:$AE,'Bank-1S'!$J:$J,"&gt;="&amp;CH$7,'Bank-1S'!$J:$J,"&lt;="&amp;CH$8,'Bank-1S'!$AF:$AF,$O60,'Bank-1S'!$X:$X,$F60),SUMIFS('Bank-1S'!$AE:$AE,'Bank-1S'!$J:$J,CH$8,'Bank-1S'!$AF:$AF,$O60,'Bank-1S'!$X:$X,$F60))</f>
        <v>0</v>
      </c>
      <c r="CI60" s="99">
        <f>IF(CI$7&lt;&gt;"",SUMIFS('Bank-1S'!$AE:$AE,'Bank-1S'!$J:$J,"&gt;="&amp;CI$7,'Bank-1S'!$J:$J,"&lt;="&amp;CI$8,'Bank-1S'!$AF:$AF,$O60,'Bank-1S'!$X:$X,$F60),SUMIFS('Bank-1S'!$AE:$AE,'Bank-1S'!$J:$J,CI$8,'Bank-1S'!$AF:$AF,$O60,'Bank-1S'!$X:$X,$F60))</f>
        <v>0</v>
      </c>
      <c r="CJ60" s="99">
        <f>IF(CJ$7&lt;&gt;"",SUMIFS('Bank-1S'!$AE:$AE,'Bank-1S'!$J:$J,"&gt;="&amp;CJ$7,'Bank-1S'!$J:$J,"&lt;="&amp;CJ$8,'Bank-1S'!$AF:$AF,$O60,'Bank-1S'!$X:$X,$F60),SUMIFS('Bank-1S'!$AE:$AE,'Bank-1S'!$J:$J,CJ$8,'Bank-1S'!$AF:$AF,$O60,'Bank-1S'!$X:$X,$F60))</f>
        <v>0</v>
      </c>
      <c r="CK60" s="99">
        <f>IF(CK$7&lt;&gt;"",SUMIFS('Bank-1S'!$AE:$AE,'Bank-1S'!$J:$J,"&gt;="&amp;CK$7,'Bank-1S'!$J:$J,"&lt;="&amp;CK$8,'Bank-1S'!$AF:$AF,$O60,'Bank-1S'!$X:$X,$F60),SUMIFS('Bank-1S'!$AE:$AE,'Bank-1S'!$J:$J,CK$8,'Bank-1S'!$AF:$AF,$O60,'Bank-1S'!$X:$X,$F60))</f>
        <v>0</v>
      </c>
      <c r="CL60" s="99">
        <f>IF(CL$7&lt;&gt;"",SUMIFS('Bank-1S'!$AE:$AE,'Bank-1S'!$J:$J,"&gt;="&amp;CL$7,'Bank-1S'!$J:$J,"&lt;="&amp;CL$8,'Bank-1S'!$AF:$AF,$O60,'Bank-1S'!$X:$X,$F60),SUMIFS('Bank-1S'!$AE:$AE,'Bank-1S'!$J:$J,CL$8,'Bank-1S'!$AF:$AF,$O60,'Bank-1S'!$X:$X,$F60))</f>
        <v>0</v>
      </c>
      <c r="CM60" s="99">
        <f>IF(CM$7&lt;&gt;"",SUMIFS('Bank-1S'!$AE:$AE,'Bank-1S'!$J:$J,"&gt;="&amp;CM$7,'Bank-1S'!$J:$J,"&lt;="&amp;CM$8,'Bank-1S'!$AF:$AF,$O60,'Bank-1S'!$X:$X,$F60),SUMIFS('Bank-1S'!$AE:$AE,'Bank-1S'!$J:$J,CM$8,'Bank-1S'!$AF:$AF,$O60,'Bank-1S'!$X:$X,$F60))</f>
        <v>0</v>
      </c>
      <c r="CN60" s="99">
        <f>IF(CN$7&lt;&gt;"",SUMIFS('Bank-1S'!$AE:$AE,'Bank-1S'!$J:$J,"&gt;="&amp;CN$7,'Bank-1S'!$J:$J,"&lt;="&amp;CN$8,'Bank-1S'!$AF:$AF,$O60,'Bank-1S'!$X:$X,$F60),SUMIFS('Bank-1S'!$AE:$AE,'Bank-1S'!$J:$J,CN$8,'Bank-1S'!$AF:$AF,$O60,'Bank-1S'!$X:$X,$F60))</f>
        <v>0</v>
      </c>
      <c r="CO60" s="99">
        <f>IF(CO$7&lt;&gt;"",SUMIFS('Bank-1S'!$AE:$AE,'Bank-1S'!$J:$J,"&gt;="&amp;CO$7,'Bank-1S'!$J:$J,"&lt;="&amp;CO$8,'Bank-1S'!$AF:$AF,$O60,'Bank-1S'!$X:$X,$F60),SUMIFS('Bank-1S'!$AE:$AE,'Bank-1S'!$J:$J,CO$8,'Bank-1S'!$AF:$AF,$O60,'Bank-1S'!$X:$X,$F60))</f>
        <v>0</v>
      </c>
      <c r="CP60" s="99">
        <f>IF(CP$7&lt;&gt;"",SUMIFS('Bank-1S'!$AE:$AE,'Bank-1S'!$J:$J,"&gt;="&amp;CP$7,'Bank-1S'!$J:$J,"&lt;="&amp;CP$8,'Bank-1S'!$AF:$AF,$O60,'Bank-1S'!$X:$X,$F60),SUMIFS('Bank-1S'!$AE:$AE,'Bank-1S'!$J:$J,CP$8,'Bank-1S'!$AF:$AF,$O60,'Bank-1S'!$X:$X,$F60))</f>
        <v>0</v>
      </c>
      <c r="CQ60" s="99">
        <f>IF(CQ$7&lt;&gt;"",SUMIFS('Bank-1S'!$AE:$AE,'Bank-1S'!$J:$J,"&gt;="&amp;CQ$7,'Bank-1S'!$J:$J,"&lt;="&amp;CQ$8,'Bank-1S'!$AF:$AF,$O60,'Bank-1S'!$X:$X,$F60),SUMIFS('Bank-1S'!$AE:$AE,'Bank-1S'!$J:$J,CQ$8,'Bank-1S'!$AF:$AF,$O60,'Bank-1S'!$X:$X,$F60))</f>
        <v>0</v>
      </c>
      <c r="CR60" s="99">
        <f>IF(CR$7&lt;&gt;"",SUMIFS('Bank-1S'!$AE:$AE,'Bank-1S'!$J:$J,"&gt;="&amp;CR$7,'Bank-1S'!$J:$J,"&lt;="&amp;CR$8,'Bank-1S'!$AF:$AF,$O60,'Bank-1S'!$X:$X,$F60),SUMIFS('Bank-1S'!$AE:$AE,'Bank-1S'!$J:$J,CR$8,'Bank-1S'!$AF:$AF,$O60,'Bank-1S'!$X:$X,$F60))</f>
        <v>0</v>
      </c>
      <c r="CS60" s="99">
        <f>IF(CS$7&lt;&gt;"",SUMIFS('Bank-1S'!$AE:$AE,'Bank-1S'!$J:$J,"&gt;="&amp;CS$7,'Bank-1S'!$J:$J,"&lt;="&amp;CS$8,'Bank-1S'!$AF:$AF,$O60,'Bank-1S'!$X:$X,$F60),SUMIFS('Bank-1S'!$AE:$AE,'Bank-1S'!$J:$J,CS$8,'Bank-1S'!$AF:$AF,$O60,'Bank-1S'!$X:$X,$F60))</f>
        <v>0</v>
      </c>
      <c r="CT60" s="99">
        <f>IF(CT$7&lt;&gt;"",SUMIFS('Bank-1S'!$AE:$AE,'Bank-1S'!$J:$J,"&gt;="&amp;CT$7,'Bank-1S'!$J:$J,"&lt;="&amp;CT$8,'Bank-1S'!$AF:$AF,$O60,'Bank-1S'!$X:$X,$F60),SUMIFS('Bank-1S'!$AE:$AE,'Bank-1S'!$J:$J,CT$8,'Bank-1S'!$AF:$AF,$O60,'Bank-1S'!$X:$X,$F60))</f>
        <v>0</v>
      </c>
      <c r="CU60" s="99">
        <f>IF(CU$7&lt;&gt;"",SUMIFS('Bank-1S'!$AE:$AE,'Bank-1S'!$J:$J,"&gt;="&amp;CU$7,'Bank-1S'!$J:$J,"&lt;="&amp;CU$8,'Bank-1S'!$AF:$AF,$O60,'Bank-1S'!$X:$X,$F60),SUMIFS('Bank-1S'!$AE:$AE,'Bank-1S'!$J:$J,CU$8,'Bank-1S'!$AF:$AF,$O60,'Bank-1S'!$X:$X,$F60))</f>
        <v>0</v>
      </c>
    </row>
    <row r="61" spans="1:99" s="28" customFormat="1" ht="10.199999999999999" x14ac:dyDescent="0.2">
      <c r="A61" s="87"/>
      <c r="B61" s="87"/>
      <c r="C61" s="87"/>
      <c r="D61" s="87"/>
      <c r="E61" s="198">
        <v>1</v>
      </c>
      <c r="F61" s="101" t="str">
        <f>lists!$Z$34</f>
        <v>Оплаты за бухгалтерское обслуживание</v>
      </c>
      <c r="G61" s="87"/>
      <c r="H61" s="87"/>
      <c r="I61" s="87"/>
      <c r="J61" s="87"/>
      <c r="K61" s="87"/>
      <c r="L61" s="87"/>
      <c r="M61" s="87"/>
      <c r="N61" s="86"/>
      <c r="O61" s="87" t="str">
        <f t="shared" si="22"/>
        <v>RUR</v>
      </c>
      <c r="P61" s="88"/>
      <c r="Q61" s="87"/>
      <c r="R61" s="260">
        <f t="shared" si="24"/>
        <v>0</v>
      </c>
      <c r="S61" s="87"/>
      <c r="T61" s="136"/>
      <c r="U61" s="137">
        <f t="shared" si="26"/>
        <v>0</v>
      </c>
      <c r="V61" s="138"/>
      <c r="W61" s="168"/>
      <c r="X61" s="169">
        <f>IF(X$7&lt;&gt;"",SUMIFS('Bank-1S'!$AE:$AE,'Bank-1S'!$J:$J,"&gt;="&amp;X$7,'Bank-1S'!$J:$J,"&lt;="&amp;X$8,'Bank-1S'!$AF:$AF,$O61,'Bank-1S'!$X:$X,$F61),SUMIFS('Bank-1S'!$AE:$AE,'Bank-1S'!$J:$J,X$8,'Bank-1S'!$AF:$AF,$O61,'Bank-1S'!$X:$X,$F61))</f>
        <v>0</v>
      </c>
      <c r="Y61" s="99">
        <f>IF(Y$7&lt;&gt;"",SUMIFS('Bank-1S'!$AE:$AE,'Bank-1S'!$J:$J,"&gt;="&amp;Y$7,'Bank-1S'!$J:$J,"&lt;="&amp;Y$8,'Bank-1S'!$AF:$AF,$O61,'Bank-1S'!$X:$X,$F61),SUMIFS('Bank-1S'!$AE:$AE,'Bank-1S'!$J:$J,Y$8,'Bank-1S'!$AF:$AF,$O61,'Bank-1S'!$X:$X,$F61))</f>
        <v>0</v>
      </c>
      <c r="Z61" s="99">
        <f>IF(Z$7&lt;&gt;"",SUMIFS('Bank-1S'!$AE:$AE,'Bank-1S'!$J:$J,"&gt;="&amp;Z$7,'Bank-1S'!$J:$J,"&lt;="&amp;Z$8,'Bank-1S'!$AF:$AF,$O61,'Bank-1S'!$X:$X,$F61),SUMIFS('Bank-1S'!$AE:$AE,'Bank-1S'!$J:$J,Z$8,'Bank-1S'!$AF:$AF,$O61,'Bank-1S'!$X:$X,$F61))</f>
        <v>0</v>
      </c>
      <c r="AA61" s="99">
        <f>IF(AA$7&lt;&gt;"",SUMIFS('Bank-1S'!$AE:$AE,'Bank-1S'!$J:$J,"&gt;="&amp;AA$7,'Bank-1S'!$J:$J,"&lt;="&amp;AA$8,'Bank-1S'!$AF:$AF,$O61,'Bank-1S'!$X:$X,$F61),SUMIFS('Bank-1S'!$AE:$AE,'Bank-1S'!$J:$J,AA$8,'Bank-1S'!$AF:$AF,$O61,'Bank-1S'!$X:$X,$F61))</f>
        <v>0</v>
      </c>
      <c r="AB61" s="99">
        <f>IF(AB$7&lt;&gt;"",SUMIFS('Bank-1S'!$AE:$AE,'Bank-1S'!$J:$J,"&gt;="&amp;AB$7,'Bank-1S'!$J:$J,"&lt;="&amp;AB$8,'Bank-1S'!$AF:$AF,$O61,'Bank-1S'!$X:$X,$F61),SUMIFS('Bank-1S'!$AE:$AE,'Bank-1S'!$J:$J,AB$8,'Bank-1S'!$AF:$AF,$O61,'Bank-1S'!$X:$X,$F61))</f>
        <v>0</v>
      </c>
      <c r="AC61" s="99">
        <f>IF(AC$7&lt;&gt;"",SUMIFS('Bank-1S'!$AE:$AE,'Bank-1S'!$J:$J,"&gt;="&amp;AC$7,'Bank-1S'!$J:$J,"&lt;="&amp;AC$8,'Bank-1S'!$AF:$AF,$O61,'Bank-1S'!$X:$X,$F61),SUMIFS('Bank-1S'!$AE:$AE,'Bank-1S'!$J:$J,AC$8,'Bank-1S'!$AF:$AF,$O61,'Bank-1S'!$X:$X,$F61))</f>
        <v>0</v>
      </c>
      <c r="AD61" s="99">
        <f>IF(AD$7&lt;&gt;"",SUMIFS('Bank-1S'!$AE:$AE,'Bank-1S'!$J:$J,"&gt;="&amp;AD$7,'Bank-1S'!$J:$J,"&lt;="&amp;AD$8,'Bank-1S'!$AF:$AF,$O61,'Bank-1S'!$X:$X,$F61),SUMIFS('Bank-1S'!$AE:$AE,'Bank-1S'!$J:$J,AD$8,'Bank-1S'!$AF:$AF,$O61,'Bank-1S'!$X:$X,$F61))</f>
        <v>0</v>
      </c>
      <c r="AE61" s="99">
        <f>IF(AE$7&lt;&gt;"",SUMIFS('Bank-1S'!$AE:$AE,'Bank-1S'!$J:$J,"&gt;="&amp;AE$7,'Bank-1S'!$J:$J,"&lt;="&amp;AE$8,'Bank-1S'!$AF:$AF,$O61,'Bank-1S'!$X:$X,$F61),SUMIFS('Bank-1S'!$AE:$AE,'Bank-1S'!$J:$J,AE$8,'Bank-1S'!$AF:$AF,$O61,'Bank-1S'!$X:$X,$F61))</f>
        <v>0</v>
      </c>
      <c r="AF61" s="99">
        <f>IF(AF$7&lt;&gt;"",SUMIFS('Bank-1S'!$AE:$AE,'Bank-1S'!$J:$J,"&gt;="&amp;AF$7,'Bank-1S'!$J:$J,"&lt;="&amp;AF$8,'Bank-1S'!$AF:$AF,$O61,'Bank-1S'!$X:$X,$F61),SUMIFS('Bank-1S'!$AE:$AE,'Bank-1S'!$J:$J,AF$8,'Bank-1S'!$AF:$AF,$O61,'Bank-1S'!$X:$X,$F61))</f>
        <v>0</v>
      </c>
      <c r="AG61" s="99">
        <f>IF(AG$7&lt;&gt;"",SUMIFS('Bank-1S'!$AE:$AE,'Bank-1S'!$J:$J,"&gt;="&amp;AG$7,'Bank-1S'!$J:$J,"&lt;="&amp;AG$8,'Bank-1S'!$AF:$AF,$O61,'Bank-1S'!$X:$X,$F61),SUMIFS('Bank-1S'!$AE:$AE,'Bank-1S'!$J:$J,AG$8,'Bank-1S'!$AF:$AF,$O61,'Bank-1S'!$X:$X,$F61))</f>
        <v>0</v>
      </c>
      <c r="AH61" s="99">
        <f>IF(AH$7&lt;&gt;"",SUMIFS('Bank-1S'!$AE:$AE,'Bank-1S'!$J:$J,"&gt;="&amp;AH$7,'Bank-1S'!$J:$J,"&lt;="&amp;AH$8,'Bank-1S'!$AF:$AF,$O61,'Bank-1S'!$X:$X,$F61),SUMIFS('Bank-1S'!$AE:$AE,'Bank-1S'!$J:$J,AH$8,'Bank-1S'!$AF:$AF,$O61,'Bank-1S'!$X:$X,$F61))</f>
        <v>0</v>
      </c>
      <c r="AI61" s="99">
        <f>IF(AI$7&lt;&gt;"",SUMIFS('Bank-1S'!$AE:$AE,'Bank-1S'!$J:$J,"&gt;="&amp;AI$7,'Bank-1S'!$J:$J,"&lt;="&amp;AI$8,'Bank-1S'!$AF:$AF,$O61,'Bank-1S'!$X:$X,$F61),SUMIFS('Bank-1S'!$AE:$AE,'Bank-1S'!$J:$J,AI$8,'Bank-1S'!$AF:$AF,$O61,'Bank-1S'!$X:$X,$F61))</f>
        <v>0</v>
      </c>
      <c r="AJ61" s="99">
        <f>IF(AJ$7&lt;&gt;"",SUMIFS('Bank-1S'!$AE:$AE,'Bank-1S'!$J:$J,"&gt;="&amp;AJ$7,'Bank-1S'!$J:$J,"&lt;="&amp;AJ$8,'Bank-1S'!$AF:$AF,$O61,'Bank-1S'!$X:$X,$F61),SUMIFS('Bank-1S'!$AE:$AE,'Bank-1S'!$J:$J,AJ$8,'Bank-1S'!$AF:$AF,$O61,'Bank-1S'!$X:$X,$F61))</f>
        <v>0</v>
      </c>
      <c r="AK61" s="99">
        <f>IF(AK$7&lt;&gt;"",SUMIFS('Bank-1S'!$AE:$AE,'Bank-1S'!$J:$J,"&gt;="&amp;AK$7,'Bank-1S'!$J:$J,"&lt;="&amp;AK$8,'Bank-1S'!$AF:$AF,$O61,'Bank-1S'!$X:$X,$F61),SUMIFS('Bank-1S'!$AE:$AE,'Bank-1S'!$J:$J,AK$8,'Bank-1S'!$AF:$AF,$O61,'Bank-1S'!$X:$X,$F61))</f>
        <v>0</v>
      </c>
      <c r="AL61" s="99">
        <f>IF(AL$7&lt;&gt;"",SUMIFS('Bank-1S'!$AE:$AE,'Bank-1S'!$J:$J,"&gt;="&amp;AL$7,'Bank-1S'!$J:$J,"&lt;="&amp;AL$8,'Bank-1S'!$AF:$AF,$O61,'Bank-1S'!$X:$X,$F61),SUMIFS('Bank-1S'!$AE:$AE,'Bank-1S'!$J:$J,AL$8,'Bank-1S'!$AF:$AF,$O61,'Bank-1S'!$X:$X,$F61))</f>
        <v>0</v>
      </c>
      <c r="AM61" s="99">
        <f>IF(AM$7&lt;&gt;"",SUMIFS('Bank-1S'!$AE:$AE,'Bank-1S'!$J:$J,"&gt;="&amp;AM$7,'Bank-1S'!$J:$J,"&lt;="&amp;AM$8,'Bank-1S'!$AF:$AF,$O61,'Bank-1S'!$X:$X,$F61),SUMIFS('Bank-1S'!$AE:$AE,'Bank-1S'!$J:$J,AM$8,'Bank-1S'!$AF:$AF,$O61,'Bank-1S'!$X:$X,$F61))</f>
        <v>0</v>
      </c>
      <c r="AN61" s="99">
        <f>IF(AN$7&lt;&gt;"",SUMIFS('Bank-1S'!$AE:$AE,'Bank-1S'!$J:$J,"&gt;="&amp;AN$7,'Bank-1S'!$J:$J,"&lt;="&amp;AN$8,'Bank-1S'!$AF:$AF,$O61,'Bank-1S'!$X:$X,$F61),SUMIFS('Bank-1S'!$AE:$AE,'Bank-1S'!$J:$J,AN$8,'Bank-1S'!$AF:$AF,$O61,'Bank-1S'!$X:$X,$F61))</f>
        <v>0</v>
      </c>
      <c r="AO61" s="99">
        <f>IF(AO$7&lt;&gt;"",SUMIFS('Bank-1S'!$AE:$AE,'Bank-1S'!$J:$J,"&gt;="&amp;AO$7,'Bank-1S'!$J:$J,"&lt;="&amp;AO$8,'Bank-1S'!$AF:$AF,$O61,'Bank-1S'!$X:$X,$F61),SUMIFS('Bank-1S'!$AE:$AE,'Bank-1S'!$J:$J,AO$8,'Bank-1S'!$AF:$AF,$O61,'Bank-1S'!$X:$X,$F61))</f>
        <v>0</v>
      </c>
      <c r="AP61" s="99">
        <f>IF(AP$7&lt;&gt;"",SUMIFS('Bank-1S'!$AE:$AE,'Bank-1S'!$J:$J,"&gt;="&amp;AP$7,'Bank-1S'!$J:$J,"&lt;="&amp;AP$8,'Bank-1S'!$AF:$AF,$O61,'Bank-1S'!$X:$X,$F61),SUMIFS('Bank-1S'!$AE:$AE,'Bank-1S'!$J:$J,AP$8,'Bank-1S'!$AF:$AF,$O61,'Bank-1S'!$X:$X,$F61))</f>
        <v>0</v>
      </c>
      <c r="AQ61" s="99">
        <f>IF(AQ$7&lt;&gt;"",SUMIFS('Bank-1S'!$AE:$AE,'Bank-1S'!$J:$J,"&gt;="&amp;AQ$7,'Bank-1S'!$J:$J,"&lt;="&amp;AQ$8,'Bank-1S'!$AF:$AF,$O61,'Bank-1S'!$X:$X,$F61),SUMIFS('Bank-1S'!$AE:$AE,'Bank-1S'!$J:$J,AQ$8,'Bank-1S'!$AF:$AF,$O61,'Bank-1S'!$X:$X,$F61))</f>
        <v>0</v>
      </c>
      <c r="AR61" s="99">
        <f>IF(AR$7&lt;&gt;"",SUMIFS('Bank-1S'!$AE:$AE,'Bank-1S'!$J:$J,"&gt;="&amp;AR$7,'Bank-1S'!$J:$J,"&lt;="&amp;AR$8,'Bank-1S'!$AF:$AF,$O61,'Bank-1S'!$X:$X,$F61),SUMIFS('Bank-1S'!$AE:$AE,'Bank-1S'!$J:$J,AR$8,'Bank-1S'!$AF:$AF,$O61,'Bank-1S'!$X:$X,$F61))</f>
        <v>0</v>
      </c>
      <c r="AS61" s="99">
        <f>IF(AS$7&lt;&gt;"",SUMIFS('Bank-1S'!$AE:$AE,'Bank-1S'!$J:$J,"&gt;="&amp;AS$7,'Bank-1S'!$J:$J,"&lt;="&amp;AS$8,'Bank-1S'!$AF:$AF,$O61,'Bank-1S'!$X:$X,$F61),SUMIFS('Bank-1S'!$AE:$AE,'Bank-1S'!$J:$J,AS$8,'Bank-1S'!$AF:$AF,$O61,'Bank-1S'!$X:$X,$F61))</f>
        <v>0</v>
      </c>
      <c r="AT61" s="99">
        <f>IF(AT$7&lt;&gt;"",SUMIFS('Bank-1S'!$AE:$AE,'Bank-1S'!$J:$J,"&gt;="&amp;AT$7,'Bank-1S'!$J:$J,"&lt;="&amp;AT$8,'Bank-1S'!$AF:$AF,$O61,'Bank-1S'!$X:$X,$F61),SUMIFS('Bank-1S'!$AE:$AE,'Bank-1S'!$J:$J,AT$8,'Bank-1S'!$AF:$AF,$O61,'Bank-1S'!$X:$X,$F61))</f>
        <v>0</v>
      </c>
      <c r="AU61" s="99">
        <f>IF(AU$7&lt;&gt;"",SUMIFS('Bank-1S'!$AE:$AE,'Bank-1S'!$J:$J,"&gt;="&amp;AU$7,'Bank-1S'!$J:$J,"&lt;="&amp;AU$8,'Bank-1S'!$AF:$AF,$O61,'Bank-1S'!$X:$X,$F61),SUMIFS('Bank-1S'!$AE:$AE,'Bank-1S'!$J:$J,AU$8,'Bank-1S'!$AF:$AF,$O61,'Bank-1S'!$X:$X,$F61))</f>
        <v>0</v>
      </c>
      <c r="AV61" s="99">
        <f>IF(AV$7&lt;&gt;"",SUMIFS('Bank-1S'!$AE:$AE,'Bank-1S'!$J:$J,"&gt;="&amp;AV$7,'Bank-1S'!$J:$J,"&lt;="&amp;AV$8,'Bank-1S'!$AF:$AF,$O61,'Bank-1S'!$X:$X,$F61),SUMIFS('Bank-1S'!$AE:$AE,'Bank-1S'!$J:$J,AV$8,'Bank-1S'!$AF:$AF,$O61,'Bank-1S'!$X:$X,$F61))</f>
        <v>0</v>
      </c>
      <c r="AW61" s="99">
        <f>IF(AW$7&lt;&gt;"",SUMIFS('Bank-1S'!$AE:$AE,'Bank-1S'!$J:$J,"&gt;="&amp;AW$7,'Bank-1S'!$J:$J,"&lt;="&amp;AW$8,'Bank-1S'!$AF:$AF,$O61,'Bank-1S'!$X:$X,$F61),SUMIFS('Bank-1S'!$AE:$AE,'Bank-1S'!$J:$J,AW$8,'Bank-1S'!$AF:$AF,$O61,'Bank-1S'!$X:$X,$F61))</f>
        <v>0</v>
      </c>
      <c r="AX61" s="99">
        <f>IF(AX$7&lt;&gt;"",SUMIFS('Bank-1S'!$AE:$AE,'Bank-1S'!$J:$J,"&gt;="&amp;AX$7,'Bank-1S'!$J:$J,"&lt;="&amp;AX$8,'Bank-1S'!$AF:$AF,$O61,'Bank-1S'!$X:$X,$F61),SUMIFS('Bank-1S'!$AE:$AE,'Bank-1S'!$J:$J,AX$8,'Bank-1S'!$AF:$AF,$O61,'Bank-1S'!$X:$X,$F61))</f>
        <v>0</v>
      </c>
      <c r="AY61" s="99">
        <f>IF(AY$7&lt;&gt;"",SUMIFS('Bank-1S'!$AE:$AE,'Bank-1S'!$J:$J,"&gt;="&amp;AY$7,'Bank-1S'!$J:$J,"&lt;="&amp;AY$8,'Bank-1S'!$AF:$AF,$O61,'Bank-1S'!$X:$X,$F61),SUMIFS('Bank-1S'!$AE:$AE,'Bank-1S'!$J:$J,AY$8,'Bank-1S'!$AF:$AF,$O61,'Bank-1S'!$X:$X,$F61))</f>
        <v>0</v>
      </c>
      <c r="AZ61" s="99">
        <f>IF(AZ$7&lt;&gt;"",SUMIFS('Bank-1S'!$AE:$AE,'Bank-1S'!$J:$J,"&gt;="&amp;AZ$7,'Bank-1S'!$J:$J,"&lt;="&amp;AZ$8,'Bank-1S'!$AF:$AF,$O61,'Bank-1S'!$X:$X,$F61),SUMIFS('Bank-1S'!$AE:$AE,'Bank-1S'!$J:$J,AZ$8,'Bank-1S'!$AF:$AF,$O61,'Bank-1S'!$X:$X,$F61))</f>
        <v>0</v>
      </c>
      <c r="BA61" s="99">
        <f>IF(BA$7&lt;&gt;"",SUMIFS('Bank-1S'!$AE:$AE,'Bank-1S'!$J:$J,"&gt;="&amp;BA$7,'Bank-1S'!$J:$J,"&lt;="&amp;BA$8,'Bank-1S'!$AF:$AF,$O61,'Bank-1S'!$X:$X,$F61),SUMIFS('Bank-1S'!$AE:$AE,'Bank-1S'!$J:$J,BA$8,'Bank-1S'!$AF:$AF,$O61,'Bank-1S'!$X:$X,$F61))</f>
        <v>0</v>
      </c>
      <c r="BB61" s="99">
        <f>IF(BB$7&lt;&gt;"",SUMIFS('Bank-1S'!$AE:$AE,'Bank-1S'!$J:$J,"&gt;="&amp;BB$7,'Bank-1S'!$J:$J,"&lt;="&amp;BB$8,'Bank-1S'!$AF:$AF,$O61,'Bank-1S'!$X:$X,$F61),SUMIFS('Bank-1S'!$AE:$AE,'Bank-1S'!$J:$J,BB$8,'Bank-1S'!$AF:$AF,$O61,'Bank-1S'!$X:$X,$F61))</f>
        <v>0</v>
      </c>
      <c r="BC61" s="99">
        <f>IF(BC$7&lt;&gt;"",SUMIFS('Bank-1S'!$AE:$AE,'Bank-1S'!$J:$J,"&gt;="&amp;BC$7,'Bank-1S'!$J:$J,"&lt;="&amp;BC$8,'Bank-1S'!$AF:$AF,$O61,'Bank-1S'!$X:$X,$F61),SUMIFS('Bank-1S'!$AE:$AE,'Bank-1S'!$J:$J,BC$8,'Bank-1S'!$AF:$AF,$O61,'Bank-1S'!$X:$X,$F61))</f>
        <v>0</v>
      </c>
      <c r="BD61" s="99">
        <f>IF(BD$7&lt;&gt;"",SUMIFS('Bank-1S'!$AE:$AE,'Bank-1S'!$J:$J,"&gt;="&amp;BD$7,'Bank-1S'!$J:$J,"&lt;="&amp;BD$8,'Bank-1S'!$AF:$AF,$O61,'Bank-1S'!$X:$X,$F61),SUMIFS('Bank-1S'!$AE:$AE,'Bank-1S'!$J:$J,BD$8,'Bank-1S'!$AF:$AF,$O61,'Bank-1S'!$X:$X,$F61))</f>
        <v>0</v>
      </c>
      <c r="BE61" s="99">
        <f>IF(BE$7&lt;&gt;"",SUMIFS('Bank-1S'!$AE:$AE,'Bank-1S'!$J:$J,"&gt;="&amp;BE$7,'Bank-1S'!$J:$J,"&lt;="&amp;BE$8,'Bank-1S'!$AF:$AF,$O61,'Bank-1S'!$X:$X,$F61),SUMIFS('Bank-1S'!$AE:$AE,'Bank-1S'!$J:$J,BE$8,'Bank-1S'!$AF:$AF,$O61,'Bank-1S'!$X:$X,$F61))</f>
        <v>0</v>
      </c>
      <c r="BF61" s="99">
        <f>IF(BF$7&lt;&gt;"",SUMIFS('Bank-1S'!$AE:$AE,'Bank-1S'!$J:$J,"&gt;="&amp;BF$7,'Bank-1S'!$J:$J,"&lt;="&amp;BF$8,'Bank-1S'!$AF:$AF,$O61,'Bank-1S'!$X:$X,$F61),SUMIFS('Bank-1S'!$AE:$AE,'Bank-1S'!$J:$J,BF$8,'Bank-1S'!$AF:$AF,$O61,'Bank-1S'!$X:$X,$F61))</f>
        <v>0</v>
      </c>
      <c r="BG61" s="99">
        <f>IF(BG$7&lt;&gt;"",SUMIFS('Bank-1S'!$AE:$AE,'Bank-1S'!$J:$J,"&gt;="&amp;BG$7,'Bank-1S'!$J:$J,"&lt;="&amp;BG$8,'Bank-1S'!$AF:$AF,$O61,'Bank-1S'!$X:$X,$F61),SUMIFS('Bank-1S'!$AE:$AE,'Bank-1S'!$J:$J,BG$8,'Bank-1S'!$AF:$AF,$O61,'Bank-1S'!$X:$X,$F61))</f>
        <v>0</v>
      </c>
      <c r="BH61" s="99">
        <f>IF(BH$7&lt;&gt;"",SUMIFS('Bank-1S'!$AE:$AE,'Bank-1S'!$J:$J,"&gt;="&amp;BH$7,'Bank-1S'!$J:$J,"&lt;="&amp;BH$8,'Bank-1S'!$AF:$AF,$O61,'Bank-1S'!$X:$X,$F61),SUMIFS('Bank-1S'!$AE:$AE,'Bank-1S'!$J:$J,BH$8,'Bank-1S'!$AF:$AF,$O61,'Bank-1S'!$X:$X,$F61))</f>
        <v>0</v>
      </c>
      <c r="BI61" s="99">
        <f>IF(BI$7&lt;&gt;"",SUMIFS('Bank-1S'!$AE:$AE,'Bank-1S'!$J:$J,"&gt;="&amp;BI$7,'Bank-1S'!$J:$J,"&lt;="&amp;BI$8,'Bank-1S'!$AF:$AF,$O61,'Bank-1S'!$X:$X,$F61),SUMIFS('Bank-1S'!$AE:$AE,'Bank-1S'!$J:$J,BI$8,'Bank-1S'!$AF:$AF,$O61,'Bank-1S'!$X:$X,$F61))</f>
        <v>0</v>
      </c>
      <c r="BJ61" s="99">
        <f>IF(BJ$7&lt;&gt;"",SUMIFS('Bank-1S'!$AE:$AE,'Bank-1S'!$J:$J,"&gt;="&amp;BJ$7,'Bank-1S'!$J:$J,"&lt;="&amp;BJ$8,'Bank-1S'!$AF:$AF,$O61,'Bank-1S'!$X:$X,$F61),SUMIFS('Bank-1S'!$AE:$AE,'Bank-1S'!$J:$J,BJ$8,'Bank-1S'!$AF:$AF,$O61,'Bank-1S'!$X:$X,$F61))</f>
        <v>0</v>
      </c>
      <c r="BK61" s="99">
        <f>IF(BK$7&lt;&gt;"",SUMIFS('Bank-1S'!$AE:$AE,'Bank-1S'!$J:$J,"&gt;="&amp;BK$7,'Bank-1S'!$J:$J,"&lt;="&amp;BK$8,'Bank-1S'!$AF:$AF,$O61,'Bank-1S'!$X:$X,$F61),SUMIFS('Bank-1S'!$AE:$AE,'Bank-1S'!$J:$J,BK$8,'Bank-1S'!$AF:$AF,$O61,'Bank-1S'!$X:$X,$F61))</f>
        <v>0</v>
      </c>
      <c r="BL61" s="99">
        <f>IF(BL$7&lt;&gt;"",SUMIFS('Bank-1S'!$AE:$AE,'Bank-1S'!$J:$J,"&gt;="&amp;BL$7,'Bank-1S'!$J:$J,"&lt;="&amp;BL$8,'Bank-1S'!$AF:$AF,$O61,'Bank-1S'!$X:$X,$F61),SUMIFS('Bank-1S'!$AE:$AE,'Bank-1S'!$J:$J,BL$8,'Bank-1S'!$AF:$AF,$O61,'Bank-1S'!$X:$X,$F61))</f>
        <v>0</v>
      </c>
      <c r="BM61" s="99">
        <f>IF(BM$7&lt;&gt;"",SUMIFS('Bank-1S'!$AE:$AE,'Bank-1S'!$J:$J,"&gt;="&amp;BM$7,'Bank-1S'!$J:$J,"&lt;="&amp;BM$8,'Bank-1S'!$AF:$AF,$O61,'Bank-1S'!$X:$X,$F61),SUMIFS('Bank-1S'!$AE:$AE,'Bank-1S'!$J:$J,BM$8,'Bank-1S'!$AF:$AF,$O61,'Bank-1S'!$X:$X,$F61))</f>
        <v>0</v>
      </c>
      <c r="BN61" s="99">
        <f>IF(BN$7&lt;&gt;"",SUMIFS('Bank-1S'!$AE:$AE,'Bank-1S'!$J:$J,"&gt;="&amp;BN$7,'Bank-1S'!$J:$J,"&lt;="&amp;BN$8,'Bank-1S'!$AF:$AF,$O61,'Bank-1S'!$X:$X,$F61),SUMIFS('Bank-1S'!$AE:$AE,'Bank-1S'!$J:$J,BN$8,'Bank-1S'!$AF:$AF,$O61,'Bank-1S'!$X:$X,$F61))</f>
        <v>0</v>
      </c>
      <c r="BO61" s="99">
        <f>IF(BO$7&lt;&gt;"",SUMIFS('Bank-1S'!$AE:$AE,'Bank-1S'!$J:$J,"&gt;="&amp;BO$7,'Bank-1S'!$J:$J,"&lt;="&amp;BO$8,'Bank-1S'!$AF:$AF,$O61,'Bank-1S'!$X:$X,$F61),SUMIFS('Bank-1S'!$AE:$AE,'Bank-1S'!$J:$J,BO$8,'Bank-1S'!$AF:$AF,$O61,'Bank-1S'!$X:$X,$F61))</f>
        <v>0</v>
      </c>
      <c r="BP61" s="99">
        <f>IF(BP$7&lt;&gt;"",SUMIFS('Bank-1S'!$AE:$AE,'Bank-1S'!$J:$J,"&gt;="&amp;BP$7,'Bank-1S'!$J:$J,"&lt;="&amp;BP$8,'Bank-1S'!$AF:$AF,$O61,'Bank-1S'!$X:$X,$F61),SUMIFS('Bank-1S'!$AE:$AE,'Bank-1S'!$J:$J,BP$8,'Bank-1S'!$AF:$AF,$O61,'Bank-1S'!$X:$X,$F61))</f>
        <v>0</v>
      </c>
      <c r="BQ61" s="99">
        <f>IF(BQ$7&lt;&gt;"",SUMIFS('Bank-1S'!$AE:$AE,'Bank-1S'!$J:$J,"&gt;="&amp;BQ$7,'Bank-1S'!$J:$J,"&lt;="&amp;BQ$8,'Bank-1S'!$AF:$AF,$O61,'Bank-1S'!$X:$X,$F61),SUMIFS('Bank-1S'!$AE:$AE,'Bank-1S'!$J:$J,BQ$8,'Bank-1S'!$AF:$AF,$O61,'Bank-1S'!$X:$X,$F61))</f>
        <v>0</v>
      </c>
      <c r="BR61" s="99">
        <f>IF(BR$7&lt;&gt;"",SUMIFS('Bank-1S'!$AE:$AE,'Bank-1S'!$J:$J,"&gt;="&amp;BR$7,'Bank-1S'!$J:$J,"&lt;="&amp;BR$8,'Bank-1S'!$AF:$AF,$O61,'Bank-1S'!$X:$X,$F61),SUMIFS('Bank-1S'!$AE:$AE,'Bank-1S'!$J:$J,BR$8,'Bank-1S'!$AF:$AF,$O61,'Bank-1S'!$X:$X,$F61))</f>
        <v>0</v>
      </c>
      <c r="BS61" s="99">
        <f>IF(BS$7&lt;&gt;"",SUMIFS('Bank-1S'!$AE:$AE,'Bank-1S'!$J:$J,"&gt;="&amp;BS$7,'Bank-1S'!$J:$J,"&lt;="&amp;BS$8,'Bank-1S'!$AF:$AF,$O61,'Bank-1S'!$X:$X,$F61),SUMIFS('Bank-1S'!$AE:$AE,'Bank-1S'!$J:$J,BS$8,'Bank-1S'!$AF:$AF,$O61,'Bank-1S'!$X:$X,$F61))</f>
        <v>0</v>
      </c>
      <c r="BT61" s="99">
        <f>IF(BT$7&lt;&gt;"",SUMIFS('Bank-1S'!$AE:$AE,'Bank-1S'!$J:$J,"&gt;="&amp;BT$7,'Bank-1S'!$J:$J,"&lt;="&amp;BT$8,'Bank-1S'!$AF:$AF,$O61,'Bank-1S'!$X:$X,$F61),SUMIFS('Bank-1S'!$AE:$AE,'Bank-1S'!$J:$J,BT$8,'Bank-1S'!$AF:$AF,$O61,'Bank-1S'!$X:$X,$F61))</f>
        <v>0</v>
      </c>
      <c r="BU61" s="99">
        <f>IF(BU$7&lt;&gt;"",SUMIFS('Bank-1S'!$AE:$AE,'Bank-1S'!$J:$J,"&gt;="&amp;BU$7,'Bank-1S'!$J:$J,"&lt;="&amp;BU$8,'Bank-1S'!$AF:$AF,$O61,'Bank-1S'!$X:$X,$F61),SUMIFS('Bank-1S'!$AE:$AE,'Bank-1S'!$J:$J,BU$8,'Bank-1S'!$AF:$AF,$O61,'Bank-1S'!$X:$X,$F61))</f>
        <v>0</v>
      </c>
      <c r="BV61" s="99">
        <f>IF(BV$7&lt;&gt;"",SUMIFS('Bank-1S'!$AE:$AE,'Bank-1S'!$J:$J,"&gt;="&amp;BV$7,'Bank-1S'!$J:$J,"&lt;="&amp;BV$8,'Bank-1S'!$AF:$AF,$O61,'Bank-1S'!$X:$X,$F61),SUMIFS('Bank-1S'!$AE:$AE,'Bank-1S'!$J:$J,BV$8,'Bank-1S'!$AF:$AF,$O61,'Bank-1S'!$X:$X,$F61))</f>
        <v>0</v>
      </c>
      <c r="BW61" s="99">
        <f>IF(BW$7&lt;&gt;"",SUMIFS('Bank-1S'!$AE:$AE,'Bank-1S'!$J:$J,"&gt;="&amp;BW$7,'Bank-1S'!$J:$J,"&lt;="&amp;BW$8,'Bank-1S'!$AF:$AF,$O61,'Bank-1S'!$X:$X,$F61),SUMIFS('Bank-1S'!$AE:$AE,'Bank-1S'!$J:$J,BW$8,'Bank-1S'!$AF:$AF,$O61,'Bank-1S'!$X:$X,$F61))</f>
        <v>0</v>
      </c>
      <c r="BX61" s="99">
        <f>IF(BX$7&lt;&gt;"",SUMIFS('Bank-1S'!$AE:$AE,'Bank-1S'!$J:$J,"&gt;="&amp;BX$7,'Bank-1S'!$J:$J,"&lt;="&amp;BX$8,'Bank-1S'!$AF:$AF,$O61,'Bank-1S'!$X:$X,$F61),SUMIFS('Bank-1S'!$AE:$AE,'Bank-1S'!$J:$J,BX$8,'Bank-1S'!$AF:$AF,$O61,'Bank-1S'!$X:$X,$F61))</f>
        <v>0</v>
      </c>
      <c r="BY61" s="99">
        <f>IF(BY$7&lt;&gt;"",SUMIFS('Bank-1S'!$AE:$AE,'Bank-1S'!$J:$J,"&gt;="&amp;BY$7,'Bank-1S'!$J:$J,"&lt;="&amp;BY$8,'Bank-1S'!$AF:$AF,$O61,'Bank-1S'!$X:$X,$F61),SUMIFS('Bank-1S'!$AE:$AE,'Bank-1S'!$J:$J,BY$8,'Bank-1S'!$AF:$AF,$O61,'Bank-1S'!$X:$X,$F61))</f>
        <v>0</v>
      </c>
      <c r="BZ61" s="99">
        <f>IF(BZ$7&lt;&gt;"",SUMIFS('Bank-1S'!$AE:$AE,'Bank-1S'!$J:$J,"&gt;="&amp;BZ$7,'Bank-1S'!$J:$J,"&lt;="&amp;BZ$8,'Bank-1S'!$AF:$AF,$O61,'Bank-1S'!$X:$X,$F61),SUMIFS('Bank-1S'!$AE:$AE,'Bank-1S'!$J:$J,BZ$8,'Bank-1S'!$AF:$AF,$O61,'Bank-1S'!$X:$X,$F61))</f>
        <v>0</v>
      </c>
      <c r="CA61" s="99">
        <f>IF(CA$7&lt;&gt;"",SUMIFS('Bank-1S'!$AE:$AE,'Bank-1S'!$J:$J,"&gt;="&amp;CA$7,'Bank-1S'!$J:$J,"&lt;="&amp;CA$8,'Bank-1S'!$AF:$AF,$O61,'Bank-1S'!$X:$X,$F61),SUMIFS('Bank-1S'!$AE:$AE,'Bank-1S'!$J:$J,CA$8,'Bank-1S'!$AF:$AF,$O61,'Bank-1S'!$X:$X,$F61))</f>
        <v>0</v>
      </c>
      <c r="CB61" s="99">
        <f>IF(CB$7&lt;&gt;"",SUMIFS('Bank-1S'!$AE:$AE,'Bank-1S'!$J:$J,"&gt;="&amp;CB$7,'Bank-1S'!$J:$J,"&lt;="&amp;CB$8,'Bank-1S'!$AF:$AF,$O61,'Bank-1S'!$X:$X,$F61),SUMIFS('Bank-1S'!$AE:$AE,'Bank-1S'!$J:$J,CB$8,'Bank-1S'!$AF:$AF,$O61,'Bank-1S'!$X:$X,$F61))</f>
        <v>0</v>
      </c>
      <c r="CC61" s="99">
        <f>IF(CC$7&lt;&gt;"",SUMIFS('Bank-1S'!$AE:$AE,'Bank-1S'!$J:$J,"&gt;="&amp;CC$7,'Bank-1S'!$J:$J,"&lt;="&amp;CC$8,'Bank-1S'!$AF:$AF,$O61,'Bank-1S'!$X:$X,$F61),SUMIFS('Bank-1S'!$AE:$AE,'Bank-1S'!$J:$J,CC$8,'Bank-1S'!$AF:$AF,$O61,'Bank-1S'!$X:$X,$F61))</f>
        <v>0</v>
      </c>
      <c r="CD61" s="99">
        <f>IF(CD$7&lt;&gt;"",SUMIFS('Bank-1S'!$AE:$AE,'Bank-1S'!$J:$J,"&gt;="&amp;CD$7,'Bank-1S'!$J:$J,"&lt;="&amp;CD$8,'Bank-1S'!$AF:$AF,$O61,'Bank-1S'!$X:$X,$F61),SUMIFS('Bank-1S'!$AE:$AE,'Bank-1S'!$J:$J,CD$8,'Bank-1S'!$AF:$AF,$O61,'Bank-1S'!$X:$X,$F61))</f>
        <v>0</v>
      </c>
      <c r="CE61" s="99">
        <f>IF(CE$7&lt;&gt;"",SUMIFS('Bank-1S'!$AE:$AE,'Bank-1S'!$J:$J,"&gt;="&amp;CE$7,'Bank-1S'!$J:$J,"&lt;="&amp;CE$8,'Bank-1S'!$AF:$AF,$O61,'Bank-1S'!$X:$X,$F61),SUMIFS('Bank-1S'!$AE:$AE,'Bank-1S'!$J:$J,CE$8,'Bank-1S'!$AF:$AF,$O61,'Bank-1S'!$X:$X,$F61))</f>
        <v>0</v>
      </c>
      <c r="CF61" s="99">
        <f>IF(CF$7&lt;&gt;"",SUMIFS('Bank-1S'!$AE:$AE,'Bank-1S'!$J:$J,"&gt;="&amp;CF$7,'Bank-1S'!$J:$J,"&lt;="&amp;CF$8,'Bank-1S'!$AF:$AF,$O61,'Bank-1S'!$X:$X,$F61),SUMIFS('Bank-1S'!$AE:$AE,'Bank-1S'!$J:$J,CF$8,'Bank-1S'!$AF:$AF,$O61,'Bank-1S'!$X:$X,$F61))</f>
        <v>0</v>
      </c>
      <c r="CG61" s="99">
        <f>IF(CG$7&lt;&gt;"",SUMIFS('Bank-1S'!$AE:$AE,'Bank-1S'!$J:$J,"&gt;="&amp;CG$7,'Bank-1S'!$J:$J,"&lt;="&amp;CG$8,'Bank-1S'!$AF:$AF,$O61,'Bank-1S'!$X:$X,$F61),SUMIFS('Bank-1S'!$AE:$AE,'Bank-1S'!$J:$J,CG$8,'Bank-1S'!$AF:$AF,$O61,'Bank-1S'!$X:$X,$F61))</f>
        <v>0</v>
      </c>
      <c r="CH61" s="99">
        <f>IF(CH$7&lt;&gt;"",SUMIFS('Bank-1S'!$AE:$AE,'Bank-1S'!$J:$J,"&gt;="&amp;CH$7,'Bank-1S'!$J:$J,"&lt;="&amp;CH$8,'Bank-1S'!$AF:$AF,$O61,'Bank-1S'!$X:$X,$F61),SUMIFS('Bank-1S'!$AE:$AE,'Bank-1S'!$J:$J,CH$8,'Bank-1S'!$AF:$AF,$O61,'Bank-1S'!$X:$X,$F61))</f>
        <v>0</v>
      </c>
      <c r="CI61" s="99">
        <f>IF(CI$7&lt;&gt;"",SUMIFS('Bank-1S'!$AE:$AE,'Bank-1S'!$J:$J,"&gt;="&amp;CI$7,'Bank-1S'!$J:$J,"&lt;="&amp;CI$8,'Bank-1S'!$AF:$AF,$O61,'Bank-1S'!$X:$X,$F61),SUMIFS('Bank-1S'!$AE:$AE,'Bank-1S'!$J:$J,CI$8,'Bank-1S'!$AF:$AF,$O61,'Bank-1S'!$X:$X,$F61))</f>
        <v>0</v>
      </c>
      <c r="CJ61" s="99">
        <f>IF(CJ$7&lt;&gt;"",SUMIFS('Bank-1S'!$AE:$AE,'Bank-1S'!$J:$J,"&gt;="&amp;CJ$7,'Bank-1S'!$J:$J,"&lt;="&amp;CJ$8,'Bank-1S'!$AF:$AF,$O61,'Bank-1S'!$X:$X,$F61),SUMIFS('Bank-1S'!$AE:$AE,'Bank-1S'!$J:$J,CJ$8,'Bank-1S'!$AF:$AF,$O61,'Bank-1S'!$X:$X,$F61))</f>
        <v>0</v>
      </c>
      <c r="CK61" s="99">
        <f>IF(CK$7&lt;&gt;"",SUMIFS('Bank-1S'!$AE:$AE,'Bank-1S'!$J:$J,"&gt;="&amp;CK$7,'Bank-1S'!$J:$J,"&lt;="&amp;CK$8,'Bank-1S'!$AF:$AF,$O61,'Bank-1S'!$X:$X,$F61),SUMIFS('Bank-1S'!$AE:$AE,'Bank-1S'!$J:$J,CK$8,'Bank-1S'!$AF:$AF,$O61,'Bank-1S'!$X:$X,$F61))</f>
        <v>0</v>
      </c>
      <c r="CL61" s="99">
        <f>IF(CL$7&lt;&gt;"",SUMIFS('Bank-1S'!$AE:$AE,'Bank-1S'!$J:$J,"&gt;="&amp;CL$7,'Bank-1S'!$J:$J,"&lt;="&amp;CL$8,'Bank-1S'!$AF:$AF,$O61,'Bank-1S'!$X:$X,$F61),SUMIFS('Bank-1S'!$AE:$AE,'Bank-1S'!$J:$J,CL$8,'Bank-1S'!$AF:$AF,$O61,'Bank-1S'!$X:$X,$F61))</f>
        <v>0</v>
      </c>
      <c r="CM61" s="99">
        <f>IF(CM$7&lt;&gt;"",SUMIFS('Bank-1S'!$AE:$AE,'Bank-1S'!$J:$J,"&gt;="&amp;CM$7,'Bank-1S'!$J:$J,"&lt;="&amp;CM$8,'Bank-1S'!$AF:$AF,$O61,'Bank-1S'!$X:$X,$F61),SUMIFS('Bank-1S'!$AE:$AE,'Bank-1S'!$J:$J,CM$8,'Bank-1S'!$AF:$AF,$O61,'Bank-1S'!$X:$X,$F61))</f>
        <v>0</v>
      </c>
      <c r="CN61" s="99">
        <f>IF(CN$7&lt;&gt;"",SUMIFS('Bank-1S'!$AE:$AE,'Bank-1S'!$J:$J,"&gt;="&amp;CN$7,'Bank-1S'!$J:$J,"&lt;="&amp;CN$8,'Bank-1S'!$AF:$AF,$O61,'Bank-1S'!$X:$X,$F61),SUMIFS('Bank-1S'!$AE:$AE,'Bank-1S'!$J:$J,CN$8,'Bank-1S'!$AF:$AF,$O61,'Bank-1S'!$X:$X,$F61))</f>
        <v>0</v>
      </c>
      <c r="CO61" s="99">
        <f>IF(CO$7&lt;&gt;"",SUMIFS('Bank-1S'!$AE:$AE,'Bank-1S'!$J:$J,"&gt;="&amp;CO$7,'Bank-1S'!$J:$J,"&lt;="&amp;CO$8,'Bank-1S'!$AF:$AF,$O61,'Bank-1S'!$X:$X,$F61),SUMIFS('Bank-1S'!$AE:$AE,'Bank-1S'!$J:$J,CO$8,'Bank-1S'!$AF:$AF,$O61,'Bank-1S'!$X:$X,$F61))</f>
        <v>0</v>
      </c>
      <c r="CP61" s="99">
        <f>IF(CP$7&lt;&gt;"",SUMIFS('Bank-1S'!$AE:$AE,'Bank-1S'!$J:$J,"&gt;="&amp;CP$7,'Bank-1S'!$J:$J,"&lt;="&amp;CP$8,'Bank-1S'!$AF:$AF,$O61,'Bank-1S'!$X:$X,$F61),SUMIFS('Bank-1S'!$AE:$AE,'Bank-1S'!$J:$J,CP$8,'Bank-1S'!$AF:$AF,$O61,'Bank-1S'!$X:$X,$F61))</f>
        <v>0</v>
      </c>
      <c r="CQ61" s="99">
        <f>IF(CQ$7&lt;&gt;"",SUMIFS('Bank-1S'!$AE:$AE,'Bank-1S'!$J:$J,"&gt;="&amp;CQ$7,'Bank-1S'!$J:$J,"&lt;="&amp;CQ$8,'Bank-1S'!$AF:$AF,$O61,'Bank-1S'!$X:$X,$F61),SUMIFS('Bank-1S'!$AE:$AE,'Bank-1S'!$J:$J,CQ$8,'Bank-1S'!$AF:$AF,$O61,'Bank-1S'!$X:$X,$F61))</f>
        <v>0</v>
      </c>
      <c r="CR61" s="99">
        <f>IF(CR$7&lt;&gt;"",SUMIFS('Bank-1S'!$AE:$AE,'Bank-1S'!$J:$J,"&gt;="&amp;CR$7,'Bank-1S'!$J:$J,"&lt;="&amp;CR$8,'Bank-1S'!$AF:$AF,$O61,'Bank-1S'!$X:$X,$F61),SUMIFS('Bank-1S'!$AE:$AE,'Bank-1S'!$J:$J,CR$8,'Bank-1S'!$AF:$AF,$O61,'Bank-1S'!$X:$X,$F61))</f>
        <v>0</v>
      </c>
      <c r="CS61" s="99">
        <f>IF(CS$7&lt;&gt;"",SUMIFS('Bank-1S'!$AE:$AE,'Bank-1S'!$J:$J,"&gt;="&amp;CS$7,'Bank-1S'!$J:$J,"&lt;="&amp;CS$8,'Bank-1S'!$AF:$AF,$O61,'Bank-1S'!$X:$X,$F61),SUMIFS('Bank-1S'!$AE:$AE,'Bank-1S'!$J:$J,CS$8,'Bank-1S'!$AF:$AF,$O61,'Bank-1S'!$X:$X,$F61))</f>
        <v>0</v>
      </c>
      <c r="CT61" s="99">
        <f>IF(CT$7&lt;&gt;"",SUMIFS('Bank-1S'!$AE:$AE,'Bank-1S'!$J:$J,"&gt;="&amp;CT$7,'Bank-1S'!$J:$J,"&lt;="&amp;CT$8,'Bank-1S'!$AF:$AF,$O61,'Bank-1S'!$X:$X,$F61),SUMIFS('Bank-1S'!$AE:$AE,'Bank-1S'!$J:$J,CT$8,'Bank-1S'!$AF:$AF,$O61,'Bank-1S'!$X:$X,$F61))</f>
        <v>0</v>
      </c>
      <c r="CU61" s="99">
        <f>IF(CU$7&lt;&gt;"",SUMIFS('Bank-1S'!$AE:$AE,'Bank-1S'!$J:$J,"&gt;="&amp;CU$7,'Bank-1S'!$J:$J,"&lt;="&amp;CU$8,'Bank-1S'!$AF:$AF,$O61,'Bank-1S'!$X:$X,$F61),SUMIFS('Bank-1S'!$AE:$AE,'Bank-1S'!$J:$J,CU$8,'Bank-1S'!$AF:$AF,$O61,'Bank-1S'!$X:$X,$F61))</f>
        <v>0</v>
      </c>
    </row>
    <row r="62" spans="1:99" s="28" customFormat="1" ht="10.199999999999999" x14ac:dyDescent="0.2">
      <c r="A62" s="87"/>
      <c r="B62" s="87"/>
      <c r="C62" s="87"/>
      <c r="D62" s="87"/>
      <c r="E62" s="198">
        <v>1</v>
      </c>
      <c r="F62" s="101" t="str">
        <f>lists!$Z$36</f>
        <v>Оплаты услуг коммуникации, связи, ЭДО и т.п.</v>
      </c>
      <c r="G62" s="87"/>
      <c r="H62" s="87"/>
      <c r="I62" s="87"/>
      <c r="J62" s="87"/>
      <c r="K62" s="87"/>
      <c r="L62" s="87"/>
      <c r="M62" s="87"/>
      <c r="N62" s="86"/>
      <c r="O62" s="87" t="str">
        <f t="shared" si="22"/>
        <v>RUR</v>
      </c>
      <c r="P62" s="88"/>
      <c r="Q62" s="87"/>
      <c r="R62" s="260">
        <f t="shared" si="24"/>
        <v>0</v>
      </c>
      <c r="S62" s="87"/>
      <c r="T62" s="136"/>
      <c r="U62" s="137">
        <f t="shared" si="26"/>
        <v>0</v>
      </c>
      <c r="V62" s="138"/>
      <c r="W62" s="168"/>
      <c r="X62" s="169">
        <f>IF(X$7&lt;&gt;"",SUMIFS('Bank-1S'!$AE:$AE,'Bank-1S'!$J:$J,"&gt;="&amp;X$7,'Bank-1S'!$J:$J,"&lt;="&amp;X$8,'Bank-1S'!$AF:$AF,$O62,'Bank-1S'!$X:$X,$F62),SUMIFS('Bank-1S'!$AE:$AE,'Bank-1S'!$J:$J,X$8,'Bank-1S'!$AF:$AF,$O62,'Bank-1S'!$X:$X,$F62))</f>
        <v>0</v>
      </c>
      <c r="Y62" s="99">
        <f>IF(Y$7&lt;&gt;"",SUMIFS('Bank-1S'!$AE:$AE,'Bank-1S'!$J:$J,"&gt;="&amp;Y$7,'Bank-1S'!$J:$J,"&lt;="&amp;Y$8,'Bank-1S'!$AF:$AF,$O62,'Bank-1S'!$X:$X,$F62),SUMIFS('Bank-1S'!$AE:$AE,'Bank-1S'!$J:$J,Y$8,'Bank-1S'!$AF:$AF,$O62,'Bank-1S'!$X:$X,$F62))</f>
        <v>0</v>
      </c>
      <c r="Z62" s="99">
        <f>IF(Z$7&lt;&gt;"",SUMIFS('Bank-1S'!$AE:$AE,'Bank-1S'!$J:$J,"&gt;="&amp;Z$7,'Bank-1S'!$J:$J,"&lt;="&amp;Z$8,'Bank-1S'!$AF:$AF,$O62,'Bank-1S'!$X:$X,$F62),SUMIFS('Bank-1S'!$AE:$AE,'Bank-1S'!$J:$J,Z$8,'Bank-1S'!$AF:$AF,$O62,'Bank-1S'!$X:$X,$F62))</f>
        <v>0</v>
      </c>
      <c r="AA62" s="99">
        <f>IF(AA$7&lt;&gt;"",SUMIFS('Bank-1S'!$AE:$AE,'Bank-1S'!$J:$J,"&gt;="&amp;AA$7,'Bank-1S'!$J:$J,"&lt;="&amp;AA$8,'Bank-1S'!$AF:$AF,$O62,'Bank-1S'!$X:$X,$F62),SUMIFS('Bank-1S'!$AE:$AE,'Bank-1S'!$J:$J,AA$8,'Bank-1S'!$AF:$AF,$O62,'Bank-1S'!$X:$X,$F62))</f>
        <v>0</v>
      </c>
      <c r="AB62" s="99">
        <f>IF(AB$7&lt;&gt;"",SUMIFS('Bank-1S'!$AE:$AE,'Bank-1S'!$J:$J,"&gt;="&amp;AB$7,'Bank-1S'!$J:$J,"&lt;="&amp;AB$8,'Bank-1S'!$AF:$AF,$O62,'Bank-1S'!$X:$X,$F62),SUMIFS('Bank-1S'!$AE:$AE,'Bank-1S'!$J:$J,AB$8,'Bank-1S'!$AF:$AF,$O62,'Bank-1S'!$X:$X,$F62))</f>
        <v>0</v>
      </c>
      <c r="AC62" s="99">
        <f>IF(AC$7&lt;&gt;"",SUMIFS('Bank-1S'!$AE:$AE,'Bank-1S'!$J:$J,"&gt;="&amp;AC$7,'Bank-1S'!$J:$J,"&lt;="&amp;AC$8,'Bank-1S'!$AF:$AF,$O62,'Bank-1S'!$X:$X,$F62),SUMIFS('Bank-1S'!$AE:$AE,'Bank-1S'!$J:$J,AC$8,'Bank-1S'!$AF:$AF,$O62,'Bank-1S'!$X:$X,$F62))</f>
        <v>0</v>
      </c>
      <c r="AD62" s="99">
        <f>IF(AD$7&lt;&gt;"",SUMIFS('Bank-1S'!$AE:$AE,'Bank-1S'!$J:$J,"&gt;="&amp;AD$7,'Bank-1S'!$J:$J,"&lt;="&amp;AD$8,'Bank-1S'!$AF:$AF,$O62,'Bank-1S'!$X:$X,$F62),SUMIFS('Bank-1S'!$AE:$AE,'Bank-1S'!$J:$J,AD$8,'Bank-1S'!$AF:$AF,$O62,'Bank-1S'!$X:$X,$F62))</f>
        <v>0</v>
      </c>
      <c r="AE62" s="99">
        <f>IF(AE$7&lt;&gt;"",SUMIFS('Bank-1S'!$AE:$AE,'Bank-1S'!$J:$J,"&gt;="&amp;AE$7,'Bank-1S'!$J:$J,"&lt;="&amp;AE$8,'Bank-1S'!$AF:$AF,$O62,'Bank-1S'!$X:$X,$F62),SUMIFS('Bank-1S'!$AE:$AE,'Bank-1S'!$J:$J,AE$8,'Bank-1S'!$AF:$AF,$O62,'Bank-1S'!$X:$X,$F62))</f>
        <v>0</v>
      </c>
      <c r="AF62" s="99">
        <f>IF(AF$7&lt;&gt;"",SUMIFS('Bank-1S'!$AE:$AE,'Bank-1S'!$J:$J,"&gt;="&amp;AF$7,'Bank-1S'!$J:$J,"&lt;="&amp;AF$8,'Bank-1S'!$AF:$AF,$O62,'Bank-1S'!$X:$X,$F62),SUMIFS('Bank-1S'!$AE:$AE,'Bank-1S'!$J:$J,AF$8,'Bank-1S'!$AF:$AF,$O62,'Bank-1S'!$X:$X,$F62))</f>
        <v>0</v>
      </c>
      <c r="AG62" s="99">
        <f>IF(AG$7&lt;&gt;"",SUMIFS('Bank-1S'!$AE:$AE,'Bank-1S'!$J:$J,"&gt;="&amp;AG$7,'Bank-1S'!$J:$J,"&lt;="&amp;AG$8,'Bank-1S'!$AF:$AF,$O62,'Bank-1S'!$X:$X,$F62),SUMIFS('Bank-1S'!$AE:$AE,'Bank-1S'!$J:$J,AG$8,'Bank-1S'!$AF:$AF,$O62,'Bank-1S'!$X:$X,$F62))</f>
        <v>0</v>
      </c>
      <c r="AH62" s="99">
        <f>IF(AH$7&lt;&gt;"",SUMIFS('Bank-1S'!$AE:$AE,'Bank-1S'!$J:$J,"&gt;="&amp;AH$7,'Bank-1S'!$J:$J,"&lt;="&amp;AH$8,'Bank-1S'!$AF:$AF,$O62,'Bank-1S'!$X:$X,$F62),SUMIFS('Bank-1S'!$AE:$AE,'Bank-1S'!$J:$J,AH$8,'Bank-1S'!$AF:$AF,$O62,'Bank-1S'!$X:$X,$F62))</f>
        <v>0</v>
      </c>
      <c r="AI62" s="99">
        <f>IF(AI$7&lt;&gt;"",SUMIFS('Bank-1S'!$AE:$AE,'Bank-1S'!$J:$J,"&gt;="&amp;AI$7,'Bank-1S'!$J:$J,"&lt;="&amp;AI$8,'Bank-1S'!$AF:$AF,$O62,'Bank-1S'!$X:$X,$F62),SUMIFS('Bank-1S'!$AE:$AE,'Bank-1S'!$J:$J,AI$8,'Bank-1S'!$AF:$AF,$O62,'Bank-1S'!$X:$X,$F62))</f>
        <v>0</v>
      </c>
      <c r="AJ62" s="99">
        <f>IF(AJ$7&lt;&gt;"",SUMIFS('Bank-1S'!$AE:$AE,'Bank-1S'!$J:$J,"&gt;="&amp;AJ$7,'Bank-1S'!$J:$J,"&lt;="&amp;AJ$8,'Bank-1S'!$AF:$AF,$O62,'Bank-1S'!$X:$X,$F62),SUMIFS('Bank-1S'!$AE:$AE,'Bank-1S'!$J:$J,AJ$8,'Bank-1S'!$AF:$AF,$O62,'Bank-1S'!$X:$X,$F62))</f>
        <v>0</v>
      </c>
      <c r="AK62" s="99">
        <f>IF(AK$7&lt;&gt;"",SUMIFS('Bank-1S'!$AE:$AE,'Bank-1S'!$J:$J,"&gt;="&amp;AK$7,'Bank-1S'!$J:$J,"&lt;="&amp;AK$8,'Bank-1S'!$AF:$AF,$O62,'Bank-1S'!$X:$X,$F62),SUMIFS('Bank-1S'!$AE:$AE,'Bank-1S'!$J:$J,AK$8,'Bank-1S'!$AF:$AF,$O62,'Bank-1S'!$X:$X,$F62))</f>
        <v>0</v>
      </c>
      <c r="AL62" s="99">
        <f>IF(AL$7&lt;&gt;"",SUMIFS('Bank-1S'!$AE:$AE,'Bank-1S'!$J:$J,"&gt;="&amp;AL$7,'Bank-1S'!$J:$J,"&lt;="&amp;AL$8,'Bank-1S'!$AF:$AF,$O62,'Bank-1S'!$X:$X,$F62),SUMIFS('Bank-1S'!$AE:$AE,'Bank-1S'!$J:$J,AL$8,'Bank-1S'!$AF:$AF,$O62,'Bank-1S'!$X:$X,$F62))</f>
        <v>0</v>
      </c>
      <c r="AM62" s="99">
        <f>IF(AM$7&lt;&gt;"",SUMIFS('Bank-1S'!$AE:$AE,'Bank-1S'!$J:$J,"&gt;="&amp;AM$7,'Bank-1S'!$J:$J,"&lt;="&amp;AM$8,'Bank-1S'!$AF:$AF,$O62,'Bank-1S'!$X:$X,$F62),SUMIFS('Bank-1S'!$AE:$AE,'Bank-1S'!$J:$J,AM$8,'Bank-1S'!$AF:$AF,$O62,'Bank-1S'!$X:$X,$F62))</f>
        <v>0</v>
      </c>
      <c r="AN62" s="99">
        <f>IF(AN$7&lt;&gt;"",SUMIFS('Bank-1S'!$AE:$AE,'Bank-1S'!$J:$J,"&gt;="&amp;AN$7,'Bank-1S'!$J:$J,"&lt;="&amp;AN$8,'Bank-1S'!$AF:$AF,$O62,'Bank-1S'!$X:$X,$F62),SUMIFS('Bank-1S'!$AE:$AE,'Bank-1S'!$J:$J,AN$8,'Bank-1S'!$AF:$AF,$O62,'Bank-1S'!$X:$X,$F62))</f>
        <v>0</v>
      </c>
      <c r="AO62" s="99">
        <f>IF(AO$7&lt;&gt;"",SUMIFS('Bank-1S'!$AE:$AE,'Bank-1S'!$J:$J,"&gt;="&amp;AO$7,'Bank-1S'!$J:$J,"&lt;="&amp;AO$8,'Bank-1S'!$AF:$AF,$O62,'Bank-1S'!$X:$X,$F62),SUMIFS('Bank-1S'!$AE:$AE,'Bank-1S'!$J:$J,AO$8,'Bank-1S'!$AF:$AF,$O62,'Bank-1S'!$X:$X,$F62))</f>
        <v>0</v>
      </c>
      <c r="AP62" s="99">
        <f>IF(AP$7&lt;&gt;"",SUMIFS('Bank-1S'!$AE:$AE,'Bank-1S'!$J:$J,"&gt;="&amp;AP$7,'Bank-1S'!$J:$J,"&lt;="&amp;AP$8,'Bank-1S'!$AF:$AF,$O62,'Bank-1S'!$X:$X,$F62),SUMIFS('Bank-1S'!$AE:$AE,'Bank-1S'!$J:$J,AP$8,'Bank-1S'!$AF:$AF,$O62,'Bank-1S'!$X:$X,$F62))</f>
        <v>0</v>
      </c>
      <c r="AQ62" s="99">
        <f>IF(AQ$7&lt;&gt;"",SUMIFS('Bank-1S'!$AE:$AE,'Bank-1S'!$J:$J,"&gt;="&amp;AQ$7,'Bank-1S'!$J:$J,"&lt;="&amp;AQ$8,'Bank-1S'!$AF:$AF,$O62,'Bank-1S'!$X:$X,$F62),SUMIFS('Bank-1S'!$AE:$AE,'Bank-1S'!$J:$J,AQ$8,'Bank-1S'!$AF:$AF,$O62,'Bank-1S'!$X:$X,$F62))</f>
        <v>0</v>
      </c>
      <c r="AR62" s="99">
        <f>IF(AR$7&lt;&gt;"",SUMIFS('Bank-1S'!$AE:$AE,'Bank-1S'!$J:$J,"&gt;="&amp;AR$7,'Bank-1S'!$J:$J,"&lt;="&amp;AR$8,'Bank-1S'!$AF:$AF,$O62,'Bank-1S'!$X:$X,$F62),SUMIFS('Bank-1S'!$AE:$AE,'Bank-1S'!$J:$J,AR$8,'Bank-1S'!$AF:$AF,$O62,'Bank-1S'!$X:$X,$F62))</f>
        <v>0</v>
      </c>
      <c r="AS62" s="99">
        <f>IF(AS$7&lt;&gt;"",SUMIFS('Bank-1S'!$AE:$AE,'Bank-1S'!$J:$J,"&gt;="&amp;AS$7,'Bank-1S'!$J:$J,"&lt;="&amp;AS$8,'Bank-1S'!$AF:$AF,$O62,'Bank-1S'!$X:$X,$F62),SUMIFS('Bank-1S'!$AE:$AE,'Bank-1S'!$J:$J,AS$8,'Bank-1S'!$AF:$AF,$O62,'Bank-1S'!$X:$X,$F62))</f>
        <v>0</v>
      </c>
      <c r="AT62" s="99">
        <f>IF(AT$7&lt;&gt;"",SUMIFS('Bank-1S'!$AE:$AE,'Bank-1S'!$J:$J,"&gt;="&amp;AT$7,'Bank-1S'!$J:$J,"&lt;="&amp;AT$8,'Bank-1S'!$AF:$AF,$O62,'Bank-1S'!$X:$X,$F62),SUMIFS('Bank-1S'!$AE:$AE,'Bank-1S'!$J:$J,AT$8,'Bank-1S'!$AF:$AF,$O62,'Bank-1S'!$X:$X,$F62))</f>
        <v>0</v>
      </c>
      <c r="AU62" s="99">
        <f>IF(AU$7&lt;&gt;"",SUMIFS('Bank-1S'!$AE:$AE,'Bank-1S'!$J:$J,"&gt;="&amp;AU$7,'Bank-1S'!$J:$J,"&lt;="&amp;AU$8,'Bank-1S'!$AF:$AF,$O62,'Bank-1S'!$X:$X,$F62),SUMIFS('Bank-1S'!$AE:$AE,'Bank-1S'!$J:$J,AU$8,'Bank-1S'!$AF:$AF,$O62,'Bank-1S'!$X:$X,$F62))</f>
        <v>0</v>
      </c>
      <c r="AV62" s="99">
        <f>IF(AV$7&lt;&gt;"",SUMIFS('Bank-1S'!$AE:$AE,'Bank-1S'!$J:$J,"&gt;="&amp;AV$7,'Bank-1S'!$J:$J,"&lt;="&amp;AV$8,'Bank-1S'!$AF:$AF,$O62,'Bank-1S'!$X:$X,$F62),SUMIFS('Bank-1S'!$AE:$AE,'Bank-1S'!$J:$J,AV$8,'Bank-1S'!$AF:$AF,$O62,'Bank-1S'!$X:$X,$F62))</f>
        <v>0</v>
      </c>
      <c r="AW62" s="99">
        <f>IF(AW$7&lt;&gt;"",SUMIFS('Bank-1S'!$AE:$AE,'Bank-1S'!$J:$J,"&gt;="&amp;AW$7,'Bank-1S'!$J:$J,"&lt;="&amp;AW$8,'Bank-1S'!$AF:$AF,$O62,'Bank-1S'!$X:$X,$F62),SUMIFS('Bank-1S'!$AE:$AE,'Bank-1S'!$J:$J,AW$8,'Bank-1S'!$AF:$AF,$O62,'Bank-1S'!$X:$X,$F62))</f>
        <v>0</v>
      </c>
      <c r="AX62" s="99">
        <f>IF(AX$7&lt;&gt;"",SUMIFS('Bank-1S'!$AE:$AE,'Bank-1S'!$J:$J,"&gt;="&amp;AX$7,'Bank-1S'!$J:$J,"&lt;="&amp;AX$8,'Bank-1S'!$AF:$AF,$O62,'Bank-1S'!$X:$X,$F62),SUMIFS('Bank-1S'!$AE:$AE,'Bank-1S'!$J:$J,AX$8,'Bank-1S'!$AF:$AF,$O62,'Bank-1S'!$X:$X,$F62))</f>
        <v>0</v>
      </c>
      <c r="AY62" s="99">
        <f>IF(AY$7&lt;&gt;"",SUMIFS('Bank-1S'!$AE:$AE,'Bank-1S'!$J:$J,"&gt;="&amp;AY$7,'Bank-1S'!$J:$J,"&lt;="&amp;AY$8,'Bank-1S'!$AF:$AF,$O62,'Bank-1S'!$X:$X,$F62),SUMIFS('Bank-1S'!$AE:$AE,'Bank-1S'!$J:$J,AY$8,'Bank-1S'!$AF:$AF,$O62,'Bank-1S'!$X:$X,$F62))</f>
        <v>0</v>
      </c>
      <c r="AZ62" s="99">
        <f>IF(AZ$7&lt;&gt;"",SUMIFS('Bank-1S'!$AE:$AE,'Bank-1S'!$J:$J,"&gt;="&amp;AZ$7,'Bank-1S'!$J:$J,"&lt;="&amp;AZ$8,'Bank-1S'!$AF:$AF,$O62,'Bank-1S'!$X:$X,$F62),SUMIFS('Bank-1S'!$AE:$AE,'Bank-1S'!$J:$J,AZ$8,'Bank-1S'!$AF:$AF,$O62,'Bank-1S'!$X:$X,$F62))</f>
        <v>0</v>
      </c>
      <c r="BA62" s="99">
        <f>IF(BA$7&lt;&gt;"",SUMIFS('Bank-1S'!$AE:$AE,'Bank-1S'!$J:$J,"&gt;="&amp;BA$7,'Bank-1S'!$J:$J,"&lt;="&amp;BA$8,'Bank-1S'!$AF:$AF,$O62,'Bank-1S'!$X:$X,$F62),SUMIFS('Bank-1S'!$AE:$AE,'Bank-1S'!$J:$J,BA$8,'Bank-1S'!$AF:$AF,$O62,'Bank-1S'!$X:$X,$F62))</f>
        <v>0</v>
      </c>
      <c r="BB62" s="99">
        <f>IF(BB$7&lt;&gt;"",SUMIFS('Bank-1S'!$AE:$AE,'Bank-1S'!$J:$J,"&gt;="&amp;BB$7,'Bank-1S'!$J:$J,"&lt;="&amp;BB$8,'Bank-1S'!$AF:$AF,$O62,'Bank-1S'!$X:$X,$F62),SUMIFS('Bank-1S'!$AE:$AE,'Bank-1S'!$J:$J,BB$8,'Bank-1S'!$AF:$AF,$O62,'Bank-1S'!$X:$X,$F62))</f>
        <v>0</v>
      </c>
      <c r="BC62" s="99">
        <f>IF(BC$7&lt;&gt;"",SUMIFS('Bank-1S'!$AE:$AE,'Bank-1S'!$J:$J,"&gt;="&amp;BC$7,'Bank-1S'!$J:$J,"&lt;="&amp;BC$8,'Bank-1S'!$AF:$AF,$O62,'Bank-1S'!$X:$X,$F62),SUMIFS('Bank-1S'!$AE:$AE,'Bank-1S'!$J:$J,BC$8,'Bank-1S'!$AF:$AF,$O62,'Bank-1S'!$X:$X,$F62))</f>
        <v>0</v>
      </c>
      <c r="BD62" s="99">
        <f>IF(BD$7&lt;&gt;"",SUMIFS('Bank-1S'!$AE:$AE,'Bank-1S'!$J:$J,"&gt;="&amp;BD$7,'Bank-1S'!$J:$J,"&lt;="&amp;BD$8,'Bank-1S'!$AF:$AF,$O62,'Bank-1S'!$X:$X,$F62),SUMIFS('Bank-1S'!$AE:$AE,'Bank-1S'!$J:$J,BD$8,'Bank-1S'!$AF:$AF,$O62,'Bank-1S'!$X:$X,$F62))</f>
        <v>0</v>
      </c>
      <c r="BE62" s="99">
        <f>IF(BE$7&lt;&gt;"",SUMIFS('Bank-1S'!$AE:$AE,'Bank-1S'!$J:$J,"&gt;="&amp;BE$7,'Bank-1S'!$J:$J,"&lt;="&amp;BE$8,'Bank-1S'!$AF:$AF,$O62,'Bank-1S'!$X:$X,$F62),SUMIFS('Bank-1S'!$AE:$AE,'Bank-1S'!$J:$J,BE$8,'Bank-1S'!$AF:$AF,$O62,'Bank-1S'!$X:$X,$F62))</f>
        <v>0</v>
      </c>
      <c r="BF62" s="99">
        <f>IF(BF$7&lt;&gt;"",SUMIFS('Bank-1S'!$AE:$AE,'Bank-1S'!$J:$J,"&gt;="&amp;BF$7,'Bank-1S'!$J:$J,"&lt;="&amp;BF$8,'Bank-1S'!$AF:$AF,$O62,'Bank-1S'!$X:$X,$F62),SUMIFS('Bank-1S'!$AE:$AE,'Bank-1S'!$J:$J,BF$8,'Bank-1S'!$AF:$AF,$O62,'Bank-1S'!$X:$X,$F62))</f>
        <v>0</v>
      </c>
      <c r="BG62" s="99">
        <f>IF(BG$7&lt;&gt;"",SUMIFS('Bank-1S'!$AE:$AE,'Bank-1S'!$J:$J,"&gt;="&amp;BG$7,'Bank-1S'!$J:$J,"&lt;="&amp;BG$8,'Bank-1S'!$AF:$AF,$O62,'Bank-1S'!$X:$X,$F62),SUMIFS('Bank-1S'!$AE:$AE,'Bank-1S'!$J:$J,BG$8,'Bank-1S'!$AF:$AF,$O62,'Bank-1S'!$X:$X,$F62))</f>
        <v>0</v>
      </c>
      <c r="BH62" s="99">
        <f>IF(BH$7&lt;&gt;"",SUMIFS('Bank-1S'!$AE:$AE,'Bank-1S'!$J:$J,"&gt;="&amp;BH$7,'Bank-1S'!$J:$J,"&lt;="&amp;BH$8,'Bank-1S'!$AF:$AF,$O62,'Bank-1S'!$X:$X,$F62),SUMIFS('Bank-1S'!$AE:$AE,'Bank-1S'!$J:$J,BH$8,'Bank-1S'!$AF:$AF,$O62,'Bank-1S'!$X:$X,$F62))</f>
        <v>0</v>
      </c>
      <c r="BI62" s="99">
        <f>IF(BI$7&lt;&gt;"",SUMIFS('Bank-1S'!$AE:$AE,'Bank-1S'!$J:$J,"&gt;="&amp;BI$7,'Bank-1S'!$J:$J,"&lt;="&amp;BI$8,'Bank-1S'!$AF:$AF,$O62,'Bank-1S'!$X:$X,$F62),SUMIFS('Bank-1S'!$AE:$AE,'Bank-1S'!$J:$J,BI$8,'Bank-1S'!$AF:$AF,$O62,'Bank-1S'!$X:$X,$F62))</f>
        <v>0</v>
      </c>
      <c r="BJ62" s="99">
        <f>IF(BJ$7&lt;&gt;"",SUMIFS('Bank-1S'!$AE:$AE,'Bank-1S'!$J:$J,"&gt;="&amp;BJ$7,'Bank-1S'!$J:$J,"&lt;="&amp;BJ$8,'Bank-1S'!$AF:$AF,$O62,'Bank-1S'!$X:$X,$F62),SUMIFS('Bank-1S'!$AE:$AE,'Bank-1S'!$J:$J,BJ$8,'Bank-1S'!$AF:$AF,$O62,'Bank-1S'!$X:$X,$F62))</f>
        <v>0</v>
      </c>
      <c r="BK62" s="99">
        <f>IF(BK$7&lt;&gt;"",SUMIFS('Bank-1S'!$AE:$AE,'Bank-1S'!$J:$J,"&gt;="&amp;BK$7,'Bank-1S'!$J:$J,"&lt;="&amp;BK$8,'Bank-1S'!$AF:$AF,$O62,'Bank-1S'!$X:$X,$F62),SUMIFS('Bank-1S'!$AE:$AE,'Bank-1S'!$J:$J,BK$8,'Bank-1S'!$AF:$AF,$O62,'Bank-1S'!$X:$X,$F62))</f>
        <v>0</v>
      </c>
      <c r="BL62" s="99">
        <f>IF(BL$7&lt;&gt;"",SUMIFS('Bank-1S'!$AE:$AE,'Bank-1S'!$J:$J,"&gt;="&amp;BL$7,'Bank-1S'!$J:$J,"&lt;="&amp;BL$8,'Bank-1S'!$AF:$AF,$O62,'Bank-1S'!$X:$X,$F62),SUMIFS('Bank-1S'!$AE:$AE,'Bank-1S'!$J:$J,BL$8,'Bank-1S'!$AF:$AF,$O62,'Bank-1S'!$X:$X,$F62))</f>
        <v>0</v>
      </c>
      <c r="BM62" s="99">
        <f>IF(BM$7&lt;&gt;"",SUMIFS('Bank-1S'!$AE:$AE,'Bank-1S'!$J:$J,"&gt;="&amp;BM$7,'Bank-1S'!$J:$J,"&lt;="&amp;BM$8,'Bank-1S'!$AF:$AF,$O62,'Bank-1S'!$X:$X,$F62),SUMIFS('Bank-1S'!$AE:$AE,'Bank-1S'!$J:$J,BM$8,'Bank-1S'!$AF:$AF,$O62,'Bank-1S'!$X:$X,$F62))</f>
        <v>0</v>
      </c>
      <c r="BN62" s="99">
        <f>IF(BN$7&lt;&gt;"",SUMIFS('Bank-1S'!$AE:$AE,'Bank-1S'!$J:$J,"&gt;="&amp;BN$7,'Bank-1S'!$J:$J,"&lt;="&amp;BN$8,'Bank-1S'!$AF:$AF,$O62,'Bank-1S'!$X:$X,$F62),SUMIFS('Bank-1S'!$AE:$AE,'Bank-1S'!$J:$J,BN$8,'Bank-1S'!$AF:$AF,$O62,'Bank-1S'!$X:$X,$F62))</f>
        <v>0</v>
      </c>
      <c r="BO62" s="99">
        <f>IF(BO$7&lt;&gt;"",SUMIFS('Bank-1S'!$AE:$AE,'Bank-1S'!$J:$J,"&gt;="&amp;BO$7,'Bank-1S'!$J:$J,"&lt;="&amp;BO$8,'Bank-1S'!$AF:$AF,$O62,'Bank-1S'!$X:$X,$F62),SUMIFS('Bank-1S'!$AE:$AE,'Bank-1S'!$J:$J,BO$8,'Bank-1S'!$AF:$AF,$O62,'Bank-1S'!$X:$X,$F62))</f>
        <v>0</v>
      </c>
      <c r="BP62" s="99">
        <f>IF(BP$7&lt;&gt;"",SUMIFS('Bank-1S'!$AE:$AE,'Bank-1S'!$J:$J,"&gt;="&amp;BP$7,'Bank-1S'!$J:$J,"&lt;="&amp;BP$8,'Bank-1S'!$AF:$AF,$O62,'Bank-1S'!$X:$X,$F62),SUMIFS('Bank-1S'!$AE:$AE,'Bank-1S'!$J:$J,BP$8,'Bank-1S'!$AF:$AF,$O62,'Bank-1S'!$X:$X,$F62))</f>
        <v>0</v>
      </c>
      <c r="BQ62" s="99">
        <f>IF(BQ$7&lt;&gt;"",SUMIFS('Bank-1S'!$AE:$AE,'Bank-1S'!$J:$J,"&gt;="&amp;BQ$7,'Bank-1S'!$J:$J,"&lt;="&amp;BQ$8,'Bank-1S'!$AF:$AF,$O62,'Bank-1S'!$X:$X,$F62),SUMIFS('Bank-1S'!$AE:$AE,'Bank-1S'!$J:$J,BQ$8,'Bank-1S'!$AF:$AF,$O62,'Bank-1S'!$X:$X,$F62))</f>
        <v>0</v>
      </c>
      <c r="BR62" s="99">
        <f>IF(BR$7&lt;&gt;"",SUMIFS('Bank-1S'!$AE:$AE,'Bank-1S'!$J:$J,"&gt;="&amp;BR$7,'Bank-1S'!$J:$J,"&lt;="&amp;BR$8,'Bank-1S'!$AF:$AF,$O62,'Bank-1S'!$X:$X,$F62),SUMIFS('Bank-1S'!$AE:$AE,'Bank-1S'!$J:$J,BR$8,'Bank-1S'!$AF:$AF,$O62,'Bank-1S'!$X:$X,$F62))</f>
        <v>0</v>
      </c>
      <c r="BS62" s="99">
        <f>IF(BS$7&lt;&gt;"",SUMIFS('Bank-1S'!$AE:$AE,'Bank-1S'!$J:$J,"&gt;="&amp;BS$7,'Bank-1S'!$J:$J,"&lt;="&amp;BS$8,'Bank-1S'!$AF:$AF,$O62,'Bank-1S'!$X:$X,$F62),SUMIFS('Bank-1S'!$AE:$AE,'Bank-1S'!$J:$J,BS$8,'Bank-1S'!$AF:$AF,$O62,'Bank-1S'!$X:$X,$F62))</f>
        <v>0</v>
      </c>
      <c r="BT62" s="99">
        <f>IF(BT$7&lt;&gt;"",SUMIFS('Bank-1S'!$AE:$AE,'Bank-1S'!$J:$J,"&gt;="&amp;BT$7,'Bank-1S'!$J:$J,"&lt;="&amp;BT$8,'Bank-1S'!$AF:$AF,$O62,'Bank-1S'!$X:$X,$F62),SUMIFS('Bank-1S'!$AE:$AE,'Bank-1S'!$J:$J,BT$8,'Bank-1S'!$AF:$AF,$O62,'Bank-1S'!$X:$X,$F62))</f>
        <v>0</v>
      </c>
      <c r="BU62" s="99">
        <f>IF(BU$7&lt;&gt;"",SUMIFS('Bank-1S'!$AE:$AE,'Bank-1S'!$J:$J,"&gt;="&amp;BU$7,'Bank-1S'!$J:$J,"&lt;="&amp;BU$8,'Bank-1S'!$AF:$AF,$O62,'Bank-1S'!$X:$X,$F62),SUMIFS('Bank-1S'!$AE:$AE,'Bank-1S'!$J:$J,BU$8,'Bank-1S'!$AF:$AF,$O62,'Bank-1S'!$X:$X,$F62))</f>
        <v>0</v>
      </c>
      <c r="BV62" s="99">
        <f>IF(BV$7&lt;&gt;"",SUMIFS('Bank-1S'!$AE:$AE,'Bank-1S'!$J:$J,"&gt;="&amp;BV$7,'Bank-1S'!$J:$J,"&lt;="&amp;BV$8,'Bank-1S'!$AF:$AF,$O62,'Bank-1S'!$X:$X,$F62),SUMIFS('Bank-1S'!$AE:$AE,'Bank-1S'!$J:$J,BV$8,'Bank-1S'!$AF:$AF,$O62,'Bank-1S'!$X:$X,$F62))</f>
        <v>0</v>
      </c>
      <c r="BW62" s="99">
        <f>IF(BW$7&lt;&gt;"",SUMIFS('Bank-1S'!$AE:$AE,'Bank-1S'!$J:$J,"&gt;="&amp;BW$7,'Bank-1S'!$J:$J,"&lt;="&amp;BW$8,'Bank-1S'!$AF:$AF,$O62,'Bank-1S'!$X:$X,$F62),SUMIFS('Bank-1S'!$AE:$AE,'Bank-1S'!$J:$J,BW$8,'Bank-1S'!$AF:$AF,$O62,'Bank-1S'!$X:$X,$F62))</f>
        <v>0</v>
      </c>
      <c r="BX62" s="99">
        <f>IF(BX$7&lt;&gt;"",SUMIFS('Bank-1S'!$AE:$AE,'Bank-1S'!$J:$J,"&gt;="&amp;BX$7,'Bank-1S'!$J:$J,"&lt;="&amp;BX$8,'Bank-1S'!$AF:$AF,$O62,'Bank-1S'!$X:$X,$F62),SUMIFS('Bank-1S'!$AE:$AE,'Bank-1S'!$J:$J,BX$8,'Bank-1S'!$AF:$AF,$O62,'Bank-1S'!$X:$X,$F62))</f>
        <v>0</v>
      </c>
      <c r="BY62" s="99">
        <f>IF(BY$7&lt;&gt;"",SUMIFS('Bank-1S'!$AE:$AE,'Bank-1S'!$J:$J,"&gt;="&amp;BY$7,'Bank-1S'!$J:$J,"&lt;="&amp;BY$8,'Bank-1S'!$AF:$AF,$O62,'Bank-1S'!$X:$X,$F62),SUMIFS('Bank-1S'!$AE:$AE,'Bank-1S'!$J:$J,BY$8,'Bank-1S'!$AF:$AF,$O62,'Bank-1S'!$X:$X,$F62))</f>
        <v>0</v>
      </c>
      <c r="BZ62" s="99">
        <f>IF(BZ$7&lt;&gt;"",SUMIFS('Bank-1S'!$AE:$AE,'Bank-1S'!$J:$J,"&gt;="&amp;BZ$7,'Bank-1S'!$J:$J,"&lt;="&amp;BZ$8,'Bank-1S'!$AF:$AF,$O62,'Bank-1S'!$X:$X,$F62),SUMIFS('Bank-1S'!$AE:$AE,'Bank-1S'!$J:$J,BZ$8,'Bank-1S'!$AF:$AF,$O62,'Bank-1S'!$X:$X,$F62))</f>
        <v>0</v>
      </c>
      <c r="CA62" s="99">
        <f>IF(CA$7&lt;&gt;"",SUMIFS('Bank-1S'!$AE:$AE,'Bank-1S'!$J:$J,"&gt;="&amp;CA$7,'Bank-1S'!$J:$J,"&lt;="&amp;CA$8,'Bank-1S'!$AF:$AF,$O62,'Bank-1S'!$X:$X,$F62),SUMIFS('Bank-1S'!$AE:$AE,'Bank-1S'!$J:$J,CA$8,'Bank-1S'!$AF:$AF,$O62,'Bank-1S'!$X:$X,$F62))</f>
        <v>0</v>
      </c>
      <c r="CB62" s="99">
        <f>IF(CB$7&lt;&gt;"",SUMIFS('Bank-1S'!$AE:$AE,'Bank-1S'!$J:$J,"&gt;="&amp;CB$7,'Bank-1S'!$J:$J,"&lt;="&amp;CB$8,'Bank-1S'!$AF:$AF,$O62,'Bank-1S'!$X:$X,$F62),SUMIFS('Bank-1S'!$AE:$AE,'Bank-1S'!$J:$J,CB$8,'Bank-1S'!$AF:$AF,$O62,'Bank-1S'!$X:$X,$F62))</f>
        <v>0</v>
      </c>
      <c r="CC62" s="99">
        <f>IF(CC$7&lt;&gt;"",SUMIFS('Bank-1S'!$AE:$AE,'Bank-1S'!$J:$J,"&gt;="&amp;CC$7,'Bank-1S'!$J:$J,"&lt;="&amp;CC$8,'Bank-1S'!$AF:$AF,$O62,'Bank-1S'!$X:$X,$F62),SUMIFS('Bank-1S'!$AE:$AE,'Bank-1S'!$J:$J,CC$8,'Bank-1S'!$AF:$AF,$O62,'Bank-1S'!$X:$X,$F62))</f>
        <v>0</v>
      </c>
      <c r="CD62" s="99">
        <f>IF(CD$7&lt;&gt;"",SUMIFS('Bank-1S'!$AE:$AE,'Bank-1S'!$J:$J,"&gt;="&amp;CD$7,'Bank-1S'!$J:$J,"&lt;="&amp;CD$8,'Bank-1S'!$AF:$AF,$O62,'Bank-1S'!$X:$X,$F62),SUMIFS('Bank-1S'!$AE:$AE,'Bank-1S'!$J:$J,CD$8,'Bank-1S'!$AF:$AF,$O62,'Bank-1S'!$X:$X,$F62))</f>
        <v>0</v>
      </c>
      <c r="CE62" s="99">
        <f>IF(CE$7&lt;&gt;"",SUMIFS('Bank-1S'!$AE:$AE,'Bank-1S'!$J:$J,"&gt;="&amp;CE$7,'Bank-1S'!$J:$J,"&lt;="&amp;CE$8,'Bank-1S'!$AF:$AF,$O62,'Bank-1S'!$X:$X,$F62),SUMIFS('Bank-1S'!$AE:$AE,'Bank-1S'!$J:$J,CE$8,'Bank-1S'!$AF:$AF,$O62,'Bank-1S'!$X:$X,$F62))</f>
        <v>0</v>
      </c>
      <c r="CF62" s="99">
        <f>IF(CF$7&lt;&gt;"",SUMIFS('Bank-1S'!$AE:$AE,'Bank-1S'!$J:$J,"&gt;="&amp;CF$7,'Bank-1S'!$J:$J,"&lt;="&amp;CF$8,'Bank-1S'!$AF:$AF,$O62,'Bank-1S'!$X:$X,$F62),SUMIFS('Bank-1S'!$AE:$AE,'Bank-1S'!$J:$J,CF$8,'Bank-1S'!$AF:$AF,$O62,'Bank-1S'!$X:$X,$F62))</f>
        <v>0</v>
      </c>
      <c r="CG62" s="99">
        <f>IF(CG$7&lt;&gt;"",SUMIFS('Bank-1S'!$AE:$AE,'Bank-1S'!$J:$J,"&gt;="&amp;CG$7,'Bank-1S'!$J:$J,"&lt;="&amp;CG$8,'Bank-1S'!$AF:$AF,$O62,'Bank-1S'!$X:$X,$F62),SUMIFS('Bank-1S'!$AE:$AE,'Bank-1S'!$J:$J,CG$8,'Bank-1S'!$AF:$AF,$O62,'Bank-1S'!$X:$X,$F62))</f>
        <v>0</v>
      </c>
      <c r="CH62" s="99">
        <f>IF(CH$7&lt;&gt;"",SUMIFS('Bank-1S'!$AE:$AE,'Bank-1S'!$J:$J,"&gt;="&amp;CH$7,'Bank-1S'!$J:$J,"&lt;="&amp;CH$8,'Bank-1S'!$AF:$AF,$O62,'Bank-1S'!$X:$X,$F62),SUMIFS('Bank-1S'!$AE:$AE,'Bank-1S'!$J:$J,CH$8,'Bank-1S'!$AF:$AF,$O62,'Bank-1S'!$X:$X,$F62))</f>
        <v>0</v>
      </c>
      <c r="CI62" s="99">
        <f>IF(CI$7&lt;&gt;"",SUMIFS('Bank-1S'!$AE:$AE,'Bank-1S'!$J:$J,"&gt;="&amp;CI$7,'Bank-1S'!$J:$J,"&lt;="&amp;CI$8,'Bank-1S'!$AF:$AF,$O62,'Bank-1S'!$X:$X,$F62),SUMIFS('Bank-1S'!$AE:$AE,'Bank-1S'!$J:$J,CI$8,'Bank-1S'!$AF:$AF,$O62,'Bank-1S'!$X:$X,$F62))</f>
        <v>0</v>
      </c>
      <c r="CJ62" s="99">
        <f>IF(CJ$7&lt;&gt;"",SUMIFS('Bank-1S'!$AE:$AE,'Bank-1S'!$J:$J,"&gt;="&amp;CJ$7,'Bank-1S'!$J:$J,"&lt;="&amp;CJ$8,'Bank-1S'!$AF:$AF,$O62,'Bank-1S'!$X:$X,$F62),SUMIFS('Bank-1S'!$AE:$AE,'Bank-1S'!$J:$J,CJ$8,'Bank-1S'!$AF:$AF,$O62,'Bank-1S'!$X:$X,$F62))</f>
        <v>0</v>
      </c>
      <c r="CK62" s="99">
        <f>IF(CK$7&lt;&gt;"",SUMIFS('Bank-1S'!$AE:$AE,'Bank-1S'!$J:$J,"&gt;="&amp;CK$7,'Bank-1S'!$J:$J,"&lt;="&amp;CK$8,'Bank-1S'!$AF:$AF,$O62,'Bank-1S'!$X:$X,$F62),SUMIFS('Bank-1S'!$AE:$AE,'Bank-1S'!$J:$J,CK$8,'Bank-1S'!$AF:$AF,$O62,'Bank-1S'!$X:$X,$F62))</f>
        <v>0</v>
      </c>
      <c r="CL62" s="99">
        <f>IF(CL$7&lt;&gt;"",SUMIFS('Bank-1S'!$AE:$AE,'Bank-1S'!$J:$J,"&gt;="&amp;CL$7,'Bank-1S'!$J:$J,"&lt;="&amp;CL$8,'Bank-1S'!$AF:$AF,$O62,'Bank-1S'!$X:$X,$F62),SUMIFS('Bank-1S'!$AE:$AE,'Bank-1S'!$J:$J,CL$8,'Bank-1S'!$AF:$AF,$O62,'Bank-1S'!$X:$X,$F62))</f>
        <v>0</v>
      </c>
      <c r="CM62" s="99">
        <f>IF(CM$7&lt;&gt;"",SUMIFS('Bank-1S'!$AE:$AE,'Bank-1S'!$J:$J,"&gt;="&amp;CM$7,'Bank-1S'!$J:$J,"&lt;="&amp;CM$8,'Bank-1S'!$AF:$AF,$O62,'Bank-1S'!$X:$X,$F62),SUMIFS('Bank-1S'!$AE:$AE,'Bank-1S'!$J:$J,CM$8,'Bank-1S'!$AF:$AF,$O62,'Bank-1S'!$X:$X,$F62))</f>
        <v>0</v>
      </c>
      <c r="CN62" s="99">
        <f>IF(CN$7&lt;&gt;"",SUMIFS('Bank-1S'!$AE:$AE,'Bank-1S'!$J:$J,"&gt;="&amp;CN$7,'Bank-1S'!$J:$J,"&lt;="&amp;CN$8,'Bank-1S'!$AF:$AF,$O62,'Bank-1S'!$X:$X,$F62),SUMIFS('Bank-1S'!$AE:$AE,'Bank-1S'!$J:$J,CN$8,'Bank-1S'!$AF:$AF,$O62,'Bank-1S'!$X:$X,$F62))</f>
        <v>0</v>
      </c>
      <c r="CO62" s="99">
        <f>IF(CO$7&lt;&gt;"",SUMIFS('Bank-1S'!$AE:$AE,'Bank-1S'!$J:$J,"&gt;="&amp;CO$7,'Bank-1S'!$J:$J,"&lt;="&amp;CO$8,'Bank-1S'!$AF:$AF,$O62,'Bank-1S'!$X:$X,$F62),SUMIFS('Bank-1S'!$AE:$AE,'Bank-1S'!$J:$J,CO$8,'Bank-1S'!$AF:$AF,$O62,'Bank-1S'!$X:$X,$F62))</f>
        <v>0</v>
      </c>
      <c r="CP62" s="99">
        <f>IF(CP$7&lt;&gt;"",SUMIFS('Bank-1S'!$AE:$AE,'Bank-1S'!$J:$J,"&gt;="&amp;CP$7,'Bank-1S'!$J:$J,"&lt;="&amp;CP$8,'Bank-1S'!$AF:$AF,$O62,'Bank-1S'!$X:$X,$F62),SUMIFS('Bank-1S'!$AE:$AE,'Bank-1S'!$J:$J,CP$8,'Bank-1S'!$AF:$AF,$O62,'Bank-1S'!$X:$X,$F62))</f>
        <v>0</v>
      </c>
      <c r="CQ62" s="99">
        <f>IF(CQ$7&lt;&gt;"",SUMIFS('Bank-1S'!$AE:$AE,'Bank-1S'!$J:$J,"&gt;="&amp;CQ$7,'Bank-1S'!$J:$J,"&lt;="&amp;CQ$8,'Bank-1S'!$AF:$AF,$O62,'Bank-1S'!$X:$X,$F62),SUMIFS('Bank-1S'!$AE:$AE,'Bank-1S'!$J:$J,CQ$8,'Bank-1S'!$AF:$AF,$O62,'Bank-1S'!$X:$X,$F62))</f>
        <v>0</v>
      </c>
      <c r="CR62" s="99">
        <f>IF(CR$7&lt;&gt;"",SUMIFS('Bank-1S'!$AE:$AE,'Bank-1S'!$J:$J,"&gt;="&amp;CR$7,'Bank-1S'!$J:$J,"&lt;="&amp;CR$8,'Bank-1S'!$AF:$AF,$O62,'Bank-1S'!$X:$X,$F62),SUMIFS('Bank-1S'!$AE:$AE,'Bank-1S'!$J:$J,CR$8,'Bank-1S'!$AF:$AF,$O62,'Bank-1S'!$X:$X,$F62))</f>
        <v>0</v>
      </c>
      <c r="CS62" s="99">
        <f>IF(CS$7&lt;&gt;"",SUMIFS('Bank-1S'!$AE:$AE,'Bank-1S'!$J:$J,"&gt;="&amp;CS$7,'Bank-1S'!$J:$J,"&lt;="&amp;CS$8,'Bank-1S'!$AF:$AF,$O62,'Bank-1S'!$X:$X,$F62),SUMIFS('Bank-1S'!$AE:$AE,'Bank-1S'!$J:$J,CS$8,'Bank-1S'!$AF:$AF,$O62,'Bank-1S'!$X:$X,$F62))</f>
        <v>0</v>
      </c>
      <c r="CT62" s="99">
        <f>IF(CT$7&lt;&gt;"",SUMIFS('Bank-1S'!$AE:$AE,'Bank-1S'!$J:$J,"&gt;="&amp;CT$7,'Bank-1S'!$J:$J,"&lt;="&amp;CT$8,'Bank-1S'!$AF:$AF,$O62,'Bank-1S'!$X:$X,$F62),SUMIFS('Bank-1S'!$AE:$AE,'Bank-1S'!$J:$J,CT$8,'Bank-1S'!$AF:$AF,$O62,'Bank-1S'!$X:$X,$F62))</f>
        <v>0</v>
      </c>
      <c r="CU62" s="99">
        <f>IF(CU$7&lt;&gt;"",SUMIFS('Bank-1S'!$AE:$AE,'Bank-1S'!$J:$J,"&gt;="&amp;CU$7,'Bank-1S'!$J:$J,"&lt;="&amp;CU$8,'Bank-1S'!$AF:$AF,$O62,'Bank-1S'!$X:$X,$F62),SUMIFS('Bank-1S'!$AE:$AE,'Bank-1S'!$J:$J,CU$8,'Bank-1S'!$AF:$AF,$O62,'Bank-1S'!$X:$X,$F62))</f>
        <v>0</v>
      </c>
    </row>
    <row r="63" spans="1:99" s="28" customFormat="1" ht="10.199999999999999" x14ac:dyDescent="0.2">
      <c r="A63" s="87"/>
      <c r="B63" s="87"/>
      <c r="C63" s="87"/>
      <c r="D63" s="87"/>
      <c r="E63" s="198">
        <v>1</v>
      </c>
      <c r="F63" s="101" t="str">
        <f>lists!$Z$37</f>
        <v>Оплаты ИТ-аутсорсинга</v>
      </c>
      <c r="G63" s="87"/>
      <c r="H63" s="87"/>
      <c r="I63" s="87"/>
      <c r="J63" s="87"/>
      <c r="K63" s="87"/>
      <c r="L63" s="87"/>
      <c r="M63" s="87"/>
      <c r="N63" s="86"/>
      <c r="O63" s="87" t="str">
        <f t="shared" si="22"/>
        <v>RUR</v>
      </c>
      <c r="P63" s="88"/>
      <c r="Q63" s="87"/>
      <c r="R63" s="260">
        <f t="shared" si="24"/>
        <v>0</v>
      </c>
      <c r="S63" s="87"/>
      <c r="T63" s="136"/>
      <c r="U63" s="137">
        <f t="shared" si="26"/>
        <v>0</v>
      </c>
      <c r="V63" s="138"/>
      <c r="W63" s="168"/>
      <c r="X63" s="169">
        <f>IF(X$7&lt;&gt;"",SUMIFS('Bank-1S'!$AE:$AE,'Bank-1S'!$J:$J,"&gt;="&amp;X$7,'Bank-1S'!$J:$J,"&lt;="&amp;X$8,'Bank-1S'!$AF:$AF,$O63,'Bank-1S'!$X:$X,$F63),SUMIFS('Bank-1S'!$AE:$AE,'Bank-1S'!$J:$J,X$8,'Bank-1S'!$AF:$AF,$O63,'Bank-1S'!$X:$X,$F63))</f>
        <v>0</v>
      </c>
      <c r="Y63" s="99">
        <f>IF(Y$7&lt;&gt;"",SUMIFS('Bank-1S'!$AE:$AE,'Bank-1S'!$J:$J,"&gt;="&amp;Y$7,'Bank-1S'!$J:$J,"&lt;="&amp;Y$8,'Bank-1S'!$AF:$AF,$O63,'Bank-1S'!$X:$X,$F63),SUMIFS('Bank-1S'!$AE:$AE,'Bank-1S'!$J:$J,Y$8,'Bank-1S'!$AF:$AF,$O63,'Bank-1S'!$X:$X,$F63))</f>
        <v>0</v>
      </c>
      <c r="Z63" s="99">
        <f>IF(Z$7&lt;&gt;"",SUMIFS('Bank-1S'!$AE:$AE,'Bank-1S'!$J:$J,"&gt;="&amp;Z$7,'Bank-1S'!$J:$J,"&lt;="&amp;Z$8,'Bank-1S'!$AF:$AF,$O63,'Bank-1S'!$X:$X,$F63),SUMIFS('Bank-1S'!$AE:$AE,'Bank-1S'!$J:$J,Z$8,'Bank-1S'!$AF:$AF,$O63,'Bank-1S'!$X:$X,$F63))</f>
        <v>0</v>
      </c>
      <c r="AA63" s="99">
        <f>IF(AA$7&lt;&gt;"",SUMIFS('Bank-1S'!$AE:$AE,'Bank-1S'!$J:$J,"&gt;="&amp;AA$7,'Bank-1S'!$J:$J,"&lt;="&amp;AA$8,'Bank-1S'!$AF:$AF,$O63,'Bank-1S'!$X:$X,$F63),SUMIFS('Bank-1S'!$AE:$AE,'Bank-1S'!$J:$J,AA$8,'Bank-1S'!$AF:$AF,$O63,'Bank-1S'!$X:$X,$F63))</f>
        <v>0</v>
      </c>
      <c r="AB63" s="99">
        <f>IF(AB$7&lt;&gt;"",SUMIFS('Bank-1S'!$AE:$AE,'Bank-1S'!$J:$J,"&gt;="&amp;AB$7,'Bank-1S'!$J:$J,"&lt;="&amp;AB$8,'Bank-1S'!$AF:$AF,$O63,'Bank-1S'!$X:$X,$F63),SUMIFS('Bank-1S'!$AE:$AE,'Bank-1S'!$J:$J,AB$8,'Bank-1S'!$AF:$AF,$O63,'Bank-1S'!$X:$X,$F63))</f>
        <v>0</v>
      </c>
      <c r="AC63" s="99">
        <f>IF(AC$7&lt;&gt;"",SUMIFS('Bank-1S'!$AE:$AE,'Bank-1S'!$J:$J,"&gt;="&amp;AC$7,'Bank-1S'!$J:$J,"&lt;="&amp;AC$8,'Bank-1S'!$AF:$AF,$O63,'Bank-1S'!$X:$X,$F63),SUMIFS('Bank-1S'!$AE:$AE,'Bank-1S'!$J:$J,AC$8,'Bank-1S'!$AF:$AF,$O63,'Bank-1S'!$X:$X,$F63))</f>
        <v>0</v>
      </c>
      <c r="AD63" s="99">
        <f>IF(AD$7&lt;&gt;"",SUMIFS('Bank-1S'!$AE:$AE,'Bank-1S'!$J:$J,"&gt;="&amp;AD$7,'Bank-1S'!$J:$J,"&lt;="&amp;AD$8,'Bank-1S'!$AF:$AF,$O63,'Bank-1S'!$X:$X,$F63),SUMIFS('Bank-1S'!$AE:$AE,'Bank-1S'!$J:$J,AD$8,'Bank-1S'!$AF:$AF,$O63,'Bank-1S'!$X:$X,$F63))</f>
        <v>0</v>
      </c>
      <c r="AE63" s="99">
        <f>IF(AE$7&lt;&gt;"",SUMIFS('Bank-1S'!$AE:$AE,'Bank-1S'!$J:$J,"&gt;="&amp;AE$7,'Bank-1S'!$J:$J,"&lt;="&amp;AE$8,'Bank-1S'!$AF:$AF,$O63,'Bank-1S'!$X:$X,$F63),SUMIFS('Bank-1S'!$AE:$AE,'Bank-1S'!$J:$J,AE$8,'Bank-1S'!$AF:$AF,$O63,'Bank-1S'!$X:$X,$F63))</f>
        <v>0</v>
      </c>
      <c r="AF63" s="99">
        <f>IF(AF$7&lt;&gt;"",SUMIFS('Bank-1S'!$AE:$AE,'Bank-1S'!$J:$J,"&gt;="&amp;AF$7,'Bank-1S'!$J:$J,"&lt;="&amp;AF$8,'Bank-1S'!$AF:$AF,$O63,'Bank-1S'!$X:$X,$F63),SUMIFS('Bank-1S'!$AE:$AE,'Bank-1S'!$J:$J,AF$8,'Bank-1S'!$AF:$AF,$O63,'Bank-1S'!$X:$X,$F63))</f>
        <v>0</v>
      </c>
      <c r="AG63" s="99">
        <f>IF(AG$7&lt;&gt;"",SUMIFS('Bank-1S'!$AE:$AE,'Bank-1S'!$J:$J,"&gt;="&amp;AG$7,'Bank-1S'!$J:$J,"&lt;="&amp;AG$8,'Bank-1S'!$AF:$AF,$O63,'Bank-1S'!$X:$X,$F63),SUMIFS('Bank-1S'!$AE:$AE,'Bank-1S'!$J:$J,AG$8,'Bank-1S'!$AF:$AF,$O63,'Bank-1S'!$X:$X,$F63))</f>
        <v>0</v>
      </c>
      <c r="AH63" s="99">
        <f>IF(AH$7&lt;&gt;"",SUMIFS('Bank-1S'!$AE:$AE,'Bank-1S'!$J:$J,"&gt;="&amp;AH$7,'Bank-1S'!$J:$J,"&lt;="&amp;AH$8,'Bank-1S'!$AF:$AF,$O63,'Bank-1S'!$X:$X,$F63),SUMIFS('Bank-1S'!$AE:$AE,'Bank-1S'!$J:$J,AH$8,'Bank-1S'!$AF:$AF,$O63,'Bank-1S'!$X:$X,$F63))</f>
        <v>0</v>
      </c>
      <c r="AI63" s="99">
        <f>IF(AI$7&lt;&gt;"",SUMIFS('Bank-1S'!$AE:$AE,'Bank-1S'!$J:$J,"&gt;="&amp;AI$7,'Bank-1S'!$J:$J,"&lt;="&amp;AI$8,'Bank-1S'!$AF:$AF,$O63,'Bank-1S'!$X:$X,$F63),SUMIFS('Bank-1S'!$AE:$AE,'Bank-1S'!$J:$J,AI$8,'Bank-1S'!$AF:$AF,$O63,'Bank-1S'!$X:$X,$F63))</f>
        <v>0</v>
      </c>
      <c r="AJ63" s="99">
        <f>IF(AJ$7&lt;&gt;"",SUMIFS('Bank-1S'!$AE:$AE,'Bank-1S'!$J:$J,"&gt;="&amp;AJ$7,'Bank-1S'!$J:$J,"&lt;="&amp;AJ$8,'Bank-1S'!$AF:$AF,$O63,'Bank-1S'!$X:$X,$F63),SUMIFS('Bank-1S'!$AE:$AE,'Bank-1S'!$J:$J,AJ$8,'Bank-1S'!$AF:$AF,$O63,'Bank-1S'!$X:$X,$F63))</f>
        <v>0</v>
      </c>
      <c r="AK63" s="99">
        <f>IF(AK$7&lt;&gt;"",SUMIFS('Bank-1S'!$AE:$AE,'Bank-1S'!$J:$J,"&gt;="&amp;AK$7,'Bank-1S'!$J:$J,"&lt;="&amp;AK$8,'Bank-1S'!$AF:$AF,$O63,'Bank-1S'!$X:$X,$F63),SUMIFS('Bank-1S'!$AE:$AE,'Bank-1S'!$J:$J,AK$8,'Bank-1S'!$AF:$AF,$O63,'Bank-1S'!$X:$X,$F63))</f>
        <v>0</v>
      </c>
      <c r="AL63" s="99">
        <f>IF(AL$7&lt;&gt;"",SUMIFS('Bank-1S'!$AE:$AE,'Bank-1S'!$J:$J,"&gt;="&amp;AL$7,'Bank-1S'!$J:$J,"&lt;="&amp;AL$8,'Bank-1S'!$AF:$AF,$O63,'Bank-1S'!$X:$X,$F63),SUMIFS('Bank-1S'!$AE:$AE,'Bank-1S'!$J:$J,AL$8,'Bank-1S'!$AF:$AF,$O63,'Bank-1S'!$X:$X,$F63))</f>
        <v>0</v>
      </c>
      <c r="AM63" s="99">
        <f>IF(AM$7&lt;&gt;"",SUMIFS('Bank-1S'!$AE:$AE,'Bank-1S'!$J:$J,"&gt;="&amp;AM$7,'Bank-1S'!$J:$J,"&lt;="&amp;AM$8,'Bank-1S'!$AF:$AF,$O63,'Bank-1S'!$X:$X,$F63),SUMIFS('Bank-1S'!$AE:$AE,'Bank-1S'!$J:$J,AM$8,'Bank-1S'!$AF:$AF,$O63,'Bank-1S'!$X:$X,$F63))</f>
        <v>0</v>
      </c>
      <c r="AN63" s="99">
        <f>IF(AN$7&lt;&gt;"",SUMIFS('Bank-1S'!$AE:$AE,'Bank-1S'!$J:$J,"&gt;="&amp;AN$7,'Bank-1S'!$J:$J,"&lt;="&amp;AN$8,'Bank-1S'!$AF:$AF,$O63,'Bank-1S'!$X:$X,$F63),SUMIFS('Bank-1S'!$AE:$AE,'Bank-1S'!$J:$J,AN$8,'Bank-1S'!$AF:$AF,$O63,'Bank-1S'!$X:$X,$F63))</f>
        <v>0</v>
      </c>
      <c r="AO63" s="99">
        <f>IF(AO$7&lt;&gt;"",SUMIFS('Bank-1S'!$AE:$AE,'Bank-1S'!$J:$J,"&gt;="&amp;AO$7,'Bank-1S'!$J:$J,"&lt;="&amp;AO$8,'Bank-1S'!$AF:$AF,$O63,'Bank-1S'!$X:$X,$F63),SUMIFS('Bank-1S'!$AE:$AE,'Bank-1S'!$J:$J,AO$8,'Bank-1S'!$AF:$AF,$O63,'Bank-1S'!$X:$X,$F63))</f>
        <v>0</v>
      </c>
      <c r="AP63" s="99">
        <f>IF(AP$7&lt;&gt;"",SUMIFS('Bank-1S'!$AE:$AE,'Bank-1S'!$J:$J,"&gt;="&amp;AP$7,'Bank-1S'!$J:$J,"&lt;="&amp;AP$8,'Bank-1S'!$AF:$AF,$O63,'Bank-1S'!$X:$X,$F63),SUMIFS('Bank-1S'!$AE:$AE,'Bank-1S'!$J:$J,AP$8,'Bank-1S'!$AF:$AF,$O63,'Bank-1S'!$X:$X,$F63))</f>
        <v>0</v>
      </c>
      <c r="AQ63" s="99">
        <f>IF(AQ$7&lt;&gt;"",SUMIFS('Bank-1S'!$AE:$AE,'Bank-1S'!$J:$J,"&gt;="&amp;AQ$7,'Bank-1S'!$J:$J,"&lt;="&amp;AQ$8,'Bank-1S'!$AF:$AF,$O63,'Bank-1S'!$X:$X,$F63),SUMIFS('Bank-1S'!$AE:$AE,'Bank-1S'!$J:$J,AQ$8,'Bank-1S'!$AF:$AF,$O63,'Bank-1S'!$X:$X,$F63))</f>
        <v>0</v>
      </c>
      <c r="AR63" s="99">
        <f>IF(AR$7&lt;&gt;"",SUMIFS('Bank-1S'!$AE:$AE,'Bank-1S'!$J:$J,"&gt;="&amp;AR$7,'Bank-1S'!$J:$J,"&lt;="&amp;AR$8,'Bank-1S'!$AF:$AF,$O63,'Bank-1S'!$X:$X,$F63),SUMIFS('Bank-1S'!$AE:$AE,'Bank-1S'!$J:$J,AR$8,'Bank-1S'!$AF:$AF,$O63,'Bank-1S'!$X:$X,$F63))</f>
        <v>0</v>
      </c>
      <c r="AS63" s="99">
        <f>IF(AS$7&lt;&gt;"",SUMIFS('Bank-1S'!$AE:$AE,'Bank-1S'!$J:$J,"&gt;="&amp;AS$7,'Bank-1S'!$J:$J,"&lt;="&amp;AS$8,'Bank-1S'!$AF:$AF,$O63,'Bank-1S'!$X:$X,$F63),SUMIFS('Bank-1S'!$AE:$AE,'Bank-1S'!$J:$J,AS$8,'Bank-1S'!$AF:$AF,$O63,'Bank-1S'!$X:$X,$F63))</f>
        <v>0</v>
      </c>
      <c r="AT63" s="99">
        <f>IF(AT$7&lt;&gt;"",SUMIFS('Bank-1S'!$AE:$AE,'Bank-1S'!$J:$J,"&gt;="&amp;AT$7,'Bank-1S'!$J:$J,"&lt;="&amp;AT$8,'Bank-1S'!$AF:$AF,$O63,'Bank-1S'!$X:$X,$F63),SUMIFS('Bank-1S'!$AE:$AE,'Bank-1S'!$J:$J,AT$8,'Bank-1S'!$AF:$AF,$O63,'Bank-1S'!$X:$X,$F63))</f>
        <v>0</v>
      </c>
      <c r="AU63" s="99">
        <f>IF(AU$7&lt;&gt;"",SUMIFS('Bank-1S'!$AE:$AE,'Bank-1S'!$J:$J,"&gt;="&amp;AU$7,'Bank-1S'!$J:$J,"&lt;="&amp;AU$8,'Bank-1S'!$AF:$AF,$O63,'Bank-1S'!$X:$X,$F63),SUMIFS('Bank-1S'!$AE:$AE,'Bank-1S'!$J:$J,AU$8,'Bank-1S'!$AF:$AF,$O63,'Bank-1S'!$X:$X,$F63))</f>
        <v>0</v>
      </c>
      <c r="AV63" s="99">
        <f>IF(AV$7&lt;&gt;"",SUMIFS('Bank-1S'!$AE:$AE,'Bank-1S'!$J:$J,"&gt;="&amp;AV$7,'Bank-1S'!$J:$J,"&lt;="&amp;AV$8,'Bank-1S'!$AF:$AF,$O63,'Bank-1S'!$X:$X,$F63),SUMIFS('Bank-1S'!$AE:$AE,'Bank-1S'!$J:$J,AV$8,'Bank-1S'!$AF:$AF,$O63,'Bank-1S'!$X:$X,$F63))</f>
        <v>0</v>
      </c>
      <c r="AW63" s="99">
        <f>IF(AW$7&lt;&gt;"",SUMIFS('Bank-1S'!$AE:$AE,'Bank-1S'!$J:$J,"&gt;="&amp;AW$7,'Bank-1S'!$J:$J,"&lt;="&amp;AW$8,'Bank-1S'!$AF:$AF,$O63,'Bank-1S'!$X:$X,$F63),SUMIFS('Bank-1S'!$AE:$AE,'Bank-1S'!$J:$J,AW$8,'Bank-1S'!$AF:$AF,$O63,'Bank-1S'!$X:$X,$F63))</f>
        <v>0</v>
      </c>
      <c r="AX63" s="99">
        <f>IF(AX$7&lt;&gt;"",SUMIFS('Bank-1S'!$AE:$AE,'Bank-1S'!$J:$J,"&gt;="&amp;AX$7,'Bank-1S'!$J:$J,"&lt;="&amp;AX$8,'Bank-1S'!$AF:$AF,$O63,'Bank-1S'!$X:$X,$F63),SUMIFS('Bank-1S'!$AE:$AE,'Bank-1S'!$J:$J,AX$8,'Bank-1S'!$AF:$AF,$O63,'Bank-1S'!$X:$X,$F63))</f>
        <v>0</v>
      </c>
      <c r="AY63" s="99">
        <f>IF(AY$7&lt;&gt;"",SUMIFS('Bank-1S'!$AE:$AE,'Bank-1S'!$J:$J,"&gt;="&amp;AY$7,'Bank-1S'!$J:$J,"&lt;="&amp;AY$8,'Bank-1S'!$AF:$AF,$O63,'Bank-1S'!$X:$X,$F63),SUMIFS('Bank-1S'!$AE:$AE,'Bank-1S'!$J:$J,AY$8,'Bank-1S'!$AF:$AF,$O63,'Bank-1S'!$X:$X,$F63))</f>
        <v>0</v>
      </c>
      <c r="AZ63" s="99">
        <f>IF(AZ$7&lt;&gt;"",SUMIFS('Bank-1S'!$AE:$AE,'Bank-1S'!$J:$J,"&gt;="&amp;AZ$7,'Bank-1S'!$J:$J,"&lt;="&amp;AZ$8,'Bank-1S'!$AF:$AF,$O63,'Bank-1S'!$X:$X,$F63),SUMIFS('Bank-1S'!$AE:$AE,'Bank-1S'!$J:$J,AZ$8,'Bank-1S'!$AF:$AF,$O63,'Bank-1S'!$X:$X,$F63))</f>
        <v>0</v>
      </c>
      <c r="BA63" s="99">
        <f>IF(BA$7&lt;&gt;"",SUMIFS('Bank-1S'!$AE:$AE,'Bank-1S'!$J:$J,"&gt;="&amp;BA$7,'Bank-1S'!$J:$J,"&lt;="&amp;BA$8,'Bank-1S'!$AF:$AF,$O63,'Bank-1S'!$X:$X,$F63),SUMIFS('Bank-1S'!$AE:$AE,'Bank-1S'!$J:$J,BA$8,'Bank-1S'!$AF:$AF,$O63,'Bank-1S'!$X:$X,$F63))</f>
        <v>0</v>
      </c>
      <c r="BB63" s="99">
        <f>IF(BB$7&lt;&gt;"",SUMIFS('Bank-1S'!$AE:$AE,'Bank-1S'!$J:$J,"&gt;="&amp;BB$7,'Bank-1S'!$J:$J,"&lt;="&amp;BB$8,'Bank-1S'!$AF:$AF,$O63,'Bank-1S'!$X:$X,$F63),SUMIFS('Bank-1S'!$AE:$AE,'Bank-1S'!$J:$J,BB$8,'Bank-1S'!$AF:$AF,$O63,'Bank-1S'!$X:$X,$F63))</f>
        <v>0</v>
      </c>
      <c r="BC63" s="99">
        <f>IF(BC$7&lt;&gt;"",SUMIFS('Bank-1S'!$AE:$AE,'Bank-1S'!$J:$J,"&gt;="&amp;BC$7,'Bank-1S'!$J:$J,"&lt;="&amp;BC$8,'Bank-1S'!$AF:$AF,$O63,'Bank-1S'!$X:$X,$F63),SUMIFS('Bank-1S'!$AE:$AE,'Bank-1S'!$J:$J,BC$8,'Bank-1S'!$AF:$AF,$O63,'Bank-1S'!$X:$X,$F63))</f>
        <v>0</v>
      </c>
      <c r="BD63" s="99">
        <f>IF(BD$7&lt;&gt;"",SUMIFS('Bank-1S'!$AE:$AE,'Bank-1S'!$J:$J,"&gt;="&amp;BD$7,'Bank-1S'!$J:$J,"&lt;="&amp;BD$8,'Bank-1S'!$AF:$AF,$O63,'Bank-1S'!$X:$X,$F63),SUMIFS('Bank-1S'!$AE:$AE,'Bank-1S'!$J:$J,BD$8,'Bank-1S'!$AF:$AF,$O63,'Bank-1S'!$X:$X,$F63))</f>
        <v>0</v>
      </c>
      <c r="BE63" s="99">
        <f>IF(BE$7&lt;&gt;"",SUMIFS('Bank-1S'!$AE:$AE,'Bank-1S'!$J:$J,"&gt;="&amp;BE$7,'Bank-1S'!$J:$J,"&lt;="&amp;BE$8,'Bank-1S'!$AF:$AF,$O63,'Bank-1S'!$X:$X,$F63),SUMIFS('Bank-1S'!$AE:$AE,'Bank-1S'!$J:$J,BE$8,'Bank-1S'!$AF:$AF,$O63,'Bank-1S'!$X:$X,$F63))</f>
        <v>0</v>
      </c>
      <c r="BF63" s="99">
        <f>IF(BF$7&lt;&gt;"",SUMIFS('Bank-1S'!$AE:$AE,'Bank-1S'!$J:$J,"&gt;="&amp;BF$7,'Bank-1S'!$J:$J,"&lt;="&amp;BF$8,'Bank-1S'!$AF:$AF,$O63,'Bank-1S'!$X:$X,$F63),SUMIFS('Bank-1S'!$AE:$AE,'Bank-1S'!$J:$J,BF$8,'Bank-1S'!$AF:$AF,$O63,'Bank-1S'!$X:$X,$F63))</f>
        <v>0</v>
      </c>
      <c r="BG63" s="99">
        <f>IF(BG$7&lt;&gt;"",SUMIFS('Bank-1S'!$AE:$AE,'Bank-1S'!$J:$J,"&gt;="&amp;BG$7,'Bank-1S'!$J:$J,"&lt;="&amp;BG$8,'Bank-1S'!$AF:$AF,$O63,'Bank-1S'!$X:$X,$F63),SUMIFS('Bank-1S'!$AE:$AE,'Bank-1S'!$J:$J,BG$8,'Bank-1S'!$AF:$AF,$O63,'Bank-1S'!$X:$X,$F63))</f>
        <v>0</v>
      </c>
      <c r="BH63" s="99">
        <f>IF(BH$7&lt;&gt;"",SUMIFS('Bank-1S'!$AE:$AE,'Bank-1S'!$J:$J,"&gt;="&amp;BH$7,'Bank-1S'!$J:$J,"&lt;="&amp;BH$8,'Bank-1S'!$AF:$AF,$O63,'Bank-1S'!$X:$X,$F63),SUMIFS('Bank-1S'!$AE:$AE,'Bank-1S'!$J:$J,BH$8,'Bank-1S'!$AF:$AF,$O63,'Bank-1S'!$X:$X,$F63))</f>
        <v>0</v>
      </c>
      <c r="BI63" s="99">
        <f>IF(BI$7&lt;&gt;"",SUMIFS('Bank-1S'!$AE:$AE,'Bank-1S'!$J:$J,"&gt;="&amp;BI$7,'Bank-1S'!$J:$J,"&lt;="&amp;BI$8,'Bank-1S'!$AF:$AF,$O63,'Bank-1S'!$X:$X,$F63),SUMIFS('Bank-1S'!$AE:$AE,'Bank-1S'!$J:$J,BI$8,'Bank-1S'!$AF:$AF,$O63,'Bank-1S'!$X:$X,$F63))</f>
        <v>0</v>
      </c>
      <c r="BJ63" s="99">
        <f>IF(BJ$7&lt;&gt;"",SUMIFS('Bank-1S'!$AE:$AE,'Bank-1S'!$J:$J,"&gt;="&amp;BJ$7,'Bank-1S'!$J:$J,"&lt;="&amp;BJ$8,'Bank-1S'!$AF:$AF,$O63,'Bank-1S'!$X:$X,$F63),SUMIFS('Bank-1S'!$AE:$AE,'Bank-1S'!$J:$J,BJ$8,'Bank-1S'!$AF:$AF,$O63,'Bank-1S'!$X:$X,$F63))</f>
        <v>0</v>
      </c>
      <c r="BK63" s="99">
        <f>IF(BK$7&lt;&gt;"",SUMIFS('Bank-1S'!$AE:$AE,'Bank-1S'!$J:$J,"&gt;="&amp;BK$7,'Bank-1S'!$J:$J,"&lt;="&amp;BK$8,'Bank-1S'!$AF:$AF,$O63,'Bank-1S'!$X:$X,$F63),SUMIFS('Bank-1S'!$AE:$AE,'Bank-1S'!$J:$J,BK$8,'Bank-1S'!$AF:$AF,$O63,'Bank-1S'!$X:$X,$F63))</f>
        <v>0</v>
      </c>
      <c r="BL63" s="99">
        <f>IF(BL$7&lt;&gt;"",SUMIFS('Bank-1S'!$AE:$AE,'Bank-1S'!$J:$J,"&gt;="&amp;BL$7,'Bank-1S'!$J:$J,"&lt;="&amp;BL$8,'Bank-1S'!$AF:$AF,$O63,'Bank-1S'!$X:$X,$F63),SUMIFS('Bank-1S'!$AE:$AE,'Bank-1S'!$J:$J,BL$8,'Bank-1S'!$AF:$AF,$O63,'Bank-1S'!$X:$X,$F63))</f>
        <v>0</v>
      </c>
      <c r="BM63" s="99">
        <f>IF(BM$7&lt;&gt;"",SUMIFS('Bank-1S'!$AE:$AE,'Bank-1S'!$J:$J,"&gt;="&amp;BM$7,'Bank-1S'!$J:$J,"&lt;="&amp;BM$8,'Bank-1S'!$AF:$AF,$O63,'Bank-1S'!$X:$X,$F63),SUMIFS('Bank-1S'!$AE:$AE,'Bank-1S'!$J:$J,BM$8,'Bank-1S'!$AF:$AF,$O63,'Bank-1S'!$X:$X,$F63))</f>
        <v>0</v>
      </c>
      <c r="BN63" s="99">
        <f>IF(BN$7&lt;&gt;"",SUMIFS('Bank-1S'!$AE:$AE,'Bank-1S'!$J:$J,"&gt;="&amp;BN$7,'Bank-1S'!$J:$J,"&lt;="&amp;BN$8,'Bank-1S'!$AF:$AF,$O63,'Bank-1S'!$X:$X,$F63),SUMIFS('Bank-1S'!$AE:$AE,'Bank-1S'!$J:$J,BN$8,'Bank-1S'!$AF:$AF,$O63,'Bank-1S'!$X:$X,$F63))</f>
        <v>0</v>
      </c>
      <c r="BO63" s="99">
        <f>IF(BO$7&lt;&gt;"",SUMIFS('Bank-1S'!$AE:$AE,'Bank-1S'!$J:$J,"&gt;="&amp;BO$7,'Bank-1S'!$J:$J,"&lt;="&amp;BO$8,'Bank-1S'!$AF:$AF,$O63,'Bank-1S'!$X:$X,$F63),SUMIFS('Bank-1S'!$AE:$AE,'Bank-1S'!$J:$J,BO$8,'Bank-1S'!$AF:$AF,$O63,'Bank-1S'!$X:$X,$F63))</f>
        <v>0</v>
      </c>
      <c r="BP63" s="99">
        <f>IF(BP$7&lt;&gt;"",SUMIFS('Bank-1S'!$AE:$AE,'Bank-1S'!$J:$J,"&gt;="&amp;BP$7,'Bank-1S'!$J:$J,"&lt;="&amp;BP$8,'Bank-1S'!$AF:$AF,$O63,'Bank-1S'!$X:$X,$F63),SUMIFS('Bank-1S'!$AE:$AE,'Bank-1S'!$J:$J,BP$8,'Bank-1S'!$AF:$AF,$O63,'Bank-1S'!$X:$X,$F63))</f>
        <v>0</v>
      </c>
      <c r="BQ63" s="99">
        <f>IF(BQ$7&lt;&gt;"",SUMIFS('Bank-1S'!$AE:$AE,'Bank-1S'!$J:$J,"&gt;="&amp;BQ$7,'Bank-1S'!$J:$J,"&lt;="&amp;BQ$8,'Bank-1S'!$AF:$AF,$O63,'Bank-1S'!$X:$X,$F63),SUMIFS('Bank-1S'!$AE:$AE,'Bank-1S'!$J:$J,BQ$8,'Bank-1S'!$AF:$AF,$O63,'Bank-1S'!$X:$X,$F63))</f>
        <v>0</v>
      </c>
      <c r="BR63" s="99">
        <f>IF(BR$7&lt;&gt;"",SUMIFS('Bank-1S'!$AE:$AE,'Bank-1S'!$J:$J,"&gt;="&amp;BR$7,'Bank-1S'!$J:$J,"&lt;="&amp;BR$8,'Bank-1S'!$AF:$AF,$O63,'Bank-1S'!$X:$X,$F63),SUMIFS('Bank-1S'!$AE:$AE,'Bank-1S'!$J:$J,BR$8,'Bank-1S'!$AF:$AF,$O63,'Bank-1S'!$X:$X,$F63))</f>
        <v>0</v>
      </c>
      <c r="BS63" s="99">
        <f>IF(BS$7&lt;&gt;"",SUMIFS('Bank-1S'!$AE:$AE,'Bank-1S'!$J:$J,"&gt;="&amp;BS$7,'Bank-1S'!$J:$J,"&lt;="&amp;BS$8,'Bank-1S'!$AF:$AF,$O63,'Bank-1S'!$X:$X,$F63),SUMIFS('Bank-1S'!$AE:$AE,'Bank-1S'!$J:$J,BS$8,'Bank-1S'!$AF:$AF,$O63,'Bank-1S'!$X:$X,$F63))</f>
        <v>0</v>
      </c>
      <c r="BT63" s="99">
        <f>IF(BT$7&lt;&gt;"",SUMIFS('Bank-1S'!$AE:$AE,'Bank-1S'!$J:$J,"&gt;="&amp;BT$7,'Bank-1S'!$J:$J,"&lt;="&amp;BT$8,'Bank-1S'!$AF:$AF,$O63,'Bank-1S'!$X:$X,$F63),SUMIFS('Bank-1S'!$AE:$AE,'Bank-1S'!$J:$J,BT$8,'Bank-1S'!$AF:$AF,$O63,'Bank-1S'!$X:$X,$F63))</f>
        <v>0</v>
      </c>
      <c r="BU63" s="99">
        <f>IF(BU$7&lt;&gt;"",SUMIFS('Bank-1S'!$AE:$AE,'Bank-1S'!$J:$J,"&gt;="&amp;BU$7,'Bank-1S'!$J:$J,"&lt;="&amp;BU$8,'Bank-1S'!$AF:$AF,$O63,'Bank-1S'!$X:$X,$F63),SUMIFS('Bank-1S'!$AE:$AE,'Bank-1S'!$J:$J,BU$8,'Bank-1S'!$AF:$AF,$O63,'Bank-1S'!$X:$X,$F63))</f>
        <v>0</v>
      </c>
      <c r="BV63" s="99">
        <f>IF(BV$7&lt;&gt;"",SUMIFS('Bank-1S'!$AE:$AE,'Bank-1S'!$J:$J,"&gt;="&amp;BV$7,'Bank-1S'!$J:$J,"&lt;="&amp;BV$8,'Bank-1S'!$AF:$AF,$O63,'Bank-1S'!$X:$X,$F63),SUMIFS('Bank-1S'!$AE:$AE,'Bank-1S'!$J:$J,BV$8,'Bank-1S'!$AF:$AF,$O63,'Bank-1S'!$X:$X,$F63))</f>
        <v>0</v>
      </c>
      <c r="BW63" s="99">
        <f>IF(BW$7&lt;&gt;"",SUMIFS('Bank-1S'!$AE:$AE,'Bank-1S'!$J:$J,"&gt;="&amp;BW$7,'Bank-1S'!$J:$J,"&lt;="&amp;BW$8,'Bank-1S'!$AF:$AF,$O63,'Bank-1S'!$X:$X,$F63),SUMIFS('Bank-1S'!$AE:$AE,'Bank-1S'!$J:$J,BW$8,'Bank-1S'!$AF:$AF,$O63,'Bank-1S'!$X:$X,$F63))</f>
        <v>0</v>
      </c>
      <c r="BX63" s="99">
        <f>IF(BX$7&lt;&gt;"",SUMIFS('Bank-1S'!$AE:$AE,'Bank-1S'!$J:$J,"&gt;="&amp;BX$7,'Bank-1S'!$J:$J,"&lt;="&amp;BX$8,'Bank-1S'!$AF:$AF,$O63,'Bank-1S'!$X:$X,$F63),SUMIFS('Bank-1S'!$AE:$AE,'Bank-1S'!$J:$J,BX$8,'Bank-1S'!$AF:$AF,$O63,'Bank-1S'!$X:$X,$F63))</f>
        <v>0</v>
      </c>
      <c r="BY63" s="99">
        <f>IF(BY$7&lt;&gt;"",SUMIFS('Bank-1S'!$AE:$AE,'Bank-1S'!$J:$J,"&gt;="&amp;BY$7,'Bank-1S'!$J:$J,"&lt;="&amp;BY$8,'Bank-1S'!$AF:$AF,$O63,'Bank-1S'!$X:$X,$F63),SUMIFS('Bank-1S'!$AE:$AE,'Bank-1S'!$J:$J,BY$8,'Bank-1S'!$AF:$AF,$O63,'Bank-1S'!$X:$X,$F63))</f>
        <v>0</v>
      </c>
      <c r="BZ63" s="99">
        <f>IF(BZ$7&lt;&gt;"",SUMIFS('Bank-1S'!$AE:$AE,'Bank-1S'!$J:$J,"&gt;="&amp;BZ$7,'Bank-1S'!$J:$J,"&lt;="&amp;BZ$8,'Bank-1S'!$AF:$AF,$O63,'Bank-1S'!$X:$X,$F63),SUMIFS('Bank-1S'!$AE:$AE,'Bank-1S'!$J:$J,BZ$8,'Bank-1S'!$AF:$AF,$O63,'Bank-1S'!$X:$X,$F63))</f>
        <v>0</v>
      </c>
      <c r="CA63" s="99">
        <f>IF(CA$7&lt;&gt;"",SUMIFS('Bank-1S'!$AE:$AE,'Bank-1S'!$J:$J,"&gt;="&amp;CA$7,'Bank-1S'!$J:$J,"&lt;="&amp;CA$8,'Bank-1S'!$AF:$AF,$O63,'Bank-1S'!$X:$X,$F63),SUMIFS('Bank-1S'!$AE:$AE,'Bank-1S'!$J:$J,CA$8,'Bank-1S'!$AF:$AF,$O63,'Bank-1S'!$X:$X,$F63))</f>
        <v>0</v>
      </c>
      <c r="CB63" s="99">
        <f>IF(CB$7&lt;&gt;"",SUMIFS('Bank-1S'!$AE:$AE,'Bank-1S'!$J:$J,"&gt;="&amp;CB$7,'Bank-1S'!$J:$J,"&lt;="&amp;CB$8,'Bank-1S'!$AF:$AF,$O63,'Bank-1S'!$X:$X,$F63),SUMIFS('Bank-1S'!$AE:$AE,'Bank-1S'!$J:$J,CB$8,'Bank-1S'!$AF:$AF,$O63,'Bank-1S'!$X:$X,$F63))</f>
        <v>0</v>
      </c>
      <c r="CC63" s="99">
        <f>IF(CC$7&lt;&gt;"",SUMIFS('Bank-1S'!$AE:$AE,'Bank-1S'!$J:$J,"&gt;="&amp;CC$7,'Bank-1S'!$J:$J,"&lt;="&amp;CC$8,'Bank-1S'!$AF:$AF,$O63,'Bank-1S'!$X:$X,$F63),SUMIFS('Bank-1S'!$AE:$AE,'Bank-1S'!$J:$J,CC$8,'Bank-1S'!$AF:$AF,$O63,'Bank-1S'!$X:$X,$F63))</f>
        <v>0</v>
      </c>
      <c r="CD63" s="99">
        <f>IF(CD$7&lt;&gt;"",SUMIFS('Bank-1S'!$AE:$AE,'Bank-1S'!$J:$J,"&gt;="&amp;CD$7,'Bank-1S'!$J:$J,"&lt;="&amp;CD$8,'Bank-1S'!$AF:$AF,$O63,'Bank-1S'!$X:$X,$F63),SUMIFS('Bank-1S'!$AE:$AE,'Bank-1S'!$J:$J,CD$8,'Bank-1S'!$AF:$AF,$O63,'Bank-1S'!$X:$X,$F63))</f>
        <v>0</v>
      </c>
      <c r="CE63" s="99">
        <f>IF(CE$7&lt;&gt;"",SUMIFS('Bank-1S'!$AE:$AE,'Bank-1S'!$J:$J,"&gt;="&amp;CE$7,'Bank-1S'!$J:$J,"&lt;="&amp;CE$8,'Bank-1S'!$AF:$AF,$O63,'Bank-1S'!$X:$X,$F63),SUMIFS('Bank-1S'!$AE:$AE,'Bank-1S'!$J:$J,CE$8,'Bank-1S'!$AF:$AF,$O63,'Bank-1S'!$X:$X,$F63))</f>
        <v>0</v>
      </c>
      <c r="CF63" s="99">
        <f>IF(CF$7&lt;&gt;"",SUMIFS('Bank-1S'!$AE:$AE,'Bank-1S'!$J:$J,"&gt;="&amp;CF$7,'Bank-1S'!$J:$J,"&lt;="&amp;CF$8,'Bank-1S'!$AF:$AF,$O63,'Bank-1S'!$X:$X,$F63),SUMIFS('Bank-1S'!$AE:$AE,'Bank-1S'!$J:$J,CF$8,'Bank-1S'!$AF:$AF,$O63,'Bank-1S'!$X:$X,$F63))</f>
        <v>0</v>
      </c>
      <c r="CG63" s="99">
        <f>IF(CG$7&lt;&gt;"",SUMIFS('Bank-1S'!$AE:$AE,'Bank-1S'!$J:$J,"&gt;="&amp;CG$7,'Bank-1S'!$J:$J,"&lt;="&amp;CG$8,'Bank-1S'!$AF:$AF,$O63,'Bank-1S'!$X:$X,$F63),SUMIFS('Bank-1S'!$AE:$AE,'Bank-1S'!$J:$J,CG$8,'Bank-1S'!$AF:$AF,$O63,'Bank-1S'!$X:$X,$F63))</f>
        <v>0</v>
      </c>
      <c r="CH63" s="99">
        <f>IF(CH$7&lt;&gt;"",SUMIFS('Bank-1S'!$AE:$AE,'Bank-1S'!$J:$J,"&gt;="&amp;CH$7,'Bank-1S'!$J:$J,"&lt;="&amp;CH$8,'Bank-1S'!$AF:$AF,$O63,'Bank-1S'!$X:$X,$F63),SUMIFS('Bank-1S'!$AE:$AE,'Bank-1S'!$J:$J,CH$8,'Bank-1S'!$AF:$AF,$O63,'Bank-1S'!$X:$X,$F63))</f>
        <v>0</v>
      </c>
      <c r="CI63" s="99">
        <f>IF(CI$7&lt;&gt;"",SUMIFS('Bank-1S'!$AE:$AE,'Bank-1S'!$J:$J,"&gt;="&amp;CI$7,'Bank-1S'!$J:$J,"&lt;="&amp;CI$8,'Bank-1S'!$AF:$AF,$O63,'Bank-1S'!$X:$X,$F63),SUMIFS('Bank-1S'!$AE:$AE,'Bank-1S'!$J:$J,CI$8,'Bank-1S'!$AF:$AF,$O63,'Bank-1S'!$X:$X,$F63))</f>
        <v>0</v>
      </c>
      <c r="CJ63" s="99">
        <f>IF(CJ$7&lt;&gt;"",SUMIFS('Bank-1S'!$AE:$AE,'Bank-1S'!$J:$J,"&gt;="&amp;CJ$7,'Bank-1S'!$J:$J,"&lt;="&amp;CJ$8,'Bank-1S'!$AF:$AF,$O63,'Bank-1S'!$X:$X,$F63),SUMIFS('Bank-1S'!$AE:$AE,'Bank-1S'!$J:$J,CJ$8,'Bank-1S'!$AF:$AF,$O63,'Bank-1S'!$X:$X,$F63))</f>
        <v>0</v>
      </c>
      <c r="CK63" s="99">
        <f>IF(CK$7&lt;&gt;"",SUMIFS('Bank-1S'!$AE:$AE,'Bank-1S'!$J:$J,"&gt;="&amp;CK$7,'Bank-1S'!$J:$J,"&lt;="&amp;CK$8,'Bank-1S'!$AF:$AF,$O63,'Bank-1S'!$X:$X,$F63),SUMIFS('Bank-1S'!$AE:$AE,'Bank-1S'!$J:$J,CK$8,'Bank-1S'!$AF:$AF,$O63,'Bank-1S'!$X:$X,$F63))</f>
        <v>0</v>
      </c>
      <c r="CL63" s="99">
        <f>IF(CL$7&lt;&gt;"",SUMIFS('Bank-1S'!$AE:$AE,'Bank-1S'!$J:$J,"&gt;="&amp;CL$7,'Bank-1S'!$J:$J,"&lt;="&amp;CL$8,'Bank-1S'!$AF:$AF,$O63,'Bank-1S'!$X:$X,$F63),SUMIFS('Bank-1S'!$AE:$AE,'Bank-1S'!$J:$J,CL$8,'Bank-1S'!$AF:$AF,$O63,'Bank-1S'!$X:$X,$F63))</f>
        <v>0</v>
      </c>
      <c r="CM63" s="99">
        <f>IF(CM$7&lt;&gt;"",SUMIFS('Bank-1S'!$AE:$AE,'Bank-1S'!$J:$J,"&gt;="&amp;CM$7,'Bank-1S'!$J:$J,"&lt;="&amp;CM$8,'Bank-1S'!$AF:$AF,$O63,'Bank-1S'!$X:$X,$F63),SUMIFS('Bank-1S'!$AE:$AE,'Bank-1S'!$J:$J,CM$8,'Bank-1S'!$AF:$AF,$O63,'Bank-1S'!$X:$X,$F63))</f>
        <v>0</v>
      </c>
      <c r="CN63" s="99">
        <f>IF(CN$7&lt;&gt;"",SUMIFS('Bank-1S'!$AE:$AE,'Bank-1S'!$J:$J,"&gt;="&amp;CN$7,'Bank-1S'!$J:$J,"&lt;="&amp;CN$8,'Bank-1S'!$AF:$AF,$O63,'Bank-1S'!$X:$X,$F63),SUMIFS('Bank-1S'!$AE:$AE,'Bank-1S'!$J:$J,CN$8,'Bank-1S'!$AF:$AF,$O63,'Bank-1S'!$X:$X,$F63))</f>
        <v>0</v>
      </c>
      <c r="CO63" s="99">
        <f>IF(CO$7&lt;&gt;"",SUMIFS('Bank-1S'!$AE:$AE,'Bank-1S'!$J:$J,"&gt;="&amp;CO$7,'Bank-1S'!$J:$J,"&lt;="&amp;CO$8,'Bank-1S'!$AF:$AF,$O63,'Bank-1S'!$X:$X,$F63),SUMIFS('Bank-1S'!$AE:$AE,'Bank-1S'!$J:$J,CO$8,'Bank-1S'!$AF:$AF,$O63,'Bank-1S'!$X:$X,$F63))</f>
        <v>0</v>
      </c>
      <c r="CP63" s="99">
        <f>IF(CP$7&lt;&gt;"",SUMIFS('Bank-1S'!$AE:$AE,'Bank-1S'!$J:$J,"&gt;="&amp;CP$7,'Bank-1S'!$J:$J,"&lt;="&amp;CP$8,'Bank-1S'!$AF:$AF,$O63,'Bank-1S'!$X:$X,$F63),SUMIFS('Bank-1S'!$AE:$AE,'Bank-1S'!$J:$J,CP$8,'Bank-1S'!$AF:$AF,$O63,'Bank-1S'!$X:$X,$F63))</f>
        <v>0</v>
      </c>
      <c r="CQ63" s="99">
        <f>IF(CQ$7&lt;&gt;"",SUMIFS('Bank-1S'!$AE:$AE,'Bank-1S'!$J:$J,"&gt;="&amp;CQ$7,'Bank-1S'!$J:$J,"&lt;="&amp;CQ$8,'Bank-1S'!$AF:$AF,$O63,'Bank-1S'!$X:$X,$F63),SUMIFS('Bank-1S'!$AE:$AE,'Bank-1S'!$J:$J,CQ$8,'Bank-1S'!$AF:$AF,$O63,'Bank-1S'!$X:$X,$F63))</f>
        <v>0</v>
      </c>
      <c r="CR63" s="99">
        <f>IF(CR$7&lt;&gt;"",SUMIFS('Bank-1S'!$AE:$AE,'Bank-1S'!$J:$J,"&gt;="&amp;CR$7,'Bank-1S'!$J:$J,"&lt;="&amp;CR$8,'Bank-1S'!$AF:$AF,$O63,'Bank-1S'!$X:$X,$F63),SUMIFS('Bank-1S'!$AE:$AE,'Bank-1S'!$J:$J,CR$8,'Bank-1S'!$AF:$AF,$O63,'Bank-1S'!$X:$X,$F63))</f>
        <v>0</v>
      </c>
      <c r="CS63" s="99">
        <f>IF(CS$7&lt;&gt;"",SUMIFS('Bank-1S'!$AE:$AE,'Bank-1S'!$J:$J,"&gt;="&amp;CS$7,'Bank-1S'!$J:$J,"&lt;="&amp;CS$8,'Bank-1S'!$AF:$AF,$O63,'Bank-1S'!$X:$X,$F63),SUMIFS('Bank-1S'!$AE:$AE,'Bank-1S'!$J:$J,CS$8,'Bank-1S'!$AF:$AF,$O63,'Bank-1S'!$X:$X,$F63))</f>
        <v>0</v>
      </c>
      <c r="CT63" s="99">
        <f>IF(CT$7&lt;&gt;"",SUMIFS('Bank-1S'!$AE:$AE,'Bank-1S'!$J:$J,"&gt;="&amp;CT$7,'Bank-1S'!$J:$J,"&lt;="&amp;CT$8,'Bank-1S'!$AF:$AF,$O63,'Bank-1S'!$X:$X,$F63),SUMIFS('Bank-1S'!$AE:$AE,'Bank-1S'!$J:$J,CT$8,'Bank-1S'!$AF:$AF,$O63,'Bank-1S'!$X:$X,$F63))</f>
        <v>0</v>
      </c>
      <c r="CU63" s="99">
        <f>IF(CU$7&lt;&gt;"",SUMIFS('Bank-1S'!$AE:$AE,'Bank-1S'!$J:$J,"&gt;="&amp;CU$7,'Bank-1S'!$J:$J,"&lt;="&amp;CU$8,'Bank-1S'!$AF:$AF,$O63,'Bank-1S'!$X:$X,$F63),SUMIFS('Bank-1S'!$AE:$AE,'Bank-1S'!$J:$J,CU$8,'Bank-1S'!$AF:$AF,$O63,'Bank-1S'!$X:$X,$F63))</f>
        <v>0</v>
      </c>
    </row>
    <row r="64" spans="1:99" s="28" customFormat="1" ht="10.199999999999999" x14ac:dyDescent="0.2">
      <c r="A64" s="87"/>
      <c r="B64" s="87"/>
      <c r="C64" s="87"/>
      <c r="D64" s="87"/>
      <c r="E64" s="198">
        <v>1</v>
      </c>
      <c r="F64" s="101" t="str">
        <f>lists!$Z$38</f>
        <v>Оплаты УУ-аутсорсинга</v>
      </c>
      <c r="G64" s="87"/>
      <c r="H64" s="87"/>
      <c r="I64" s="87"/>
      <c r="J64" s="87"/>
      <c r="K64" s="87"/>
      <c r="L64" s="87"/>
      <c r="M64" s="87"/>
      <c r="N64" s="86"/>
      <c r="O64" s="87" t="str">
        <f t="shared" si="22"/>
        <v>RUR</v>
      </c>
      <c r="P64" s="88"/>
      <c r="Q64" s="87"/>
      <c r="R64" s="260">
        <f t="shared" si="24"/>
        <v>0</v>
      </c>
      <c r="S64" s="87"/>
      <c r="T64" s="136"/>
      <c r="U64" s="137">
        <f t="shared" si="26"/>
        <v>0</v>
      </c>
      <c r="V64" s="138"/>
      <c r="W64" s="168"/>
      <c r="X64" s="169">
        <f>IF(X$7&lt;&gt;"",SUMIFS('Bank-1S'!$AE:$AE,'Bank-1S'!$J:$J,"&gt;="&amp;X$7,'Bank-1S'!$J:$J,"&lt;="&amp;X$8,'Bank-1S'!$AF:$AF,$O64,'Bank-1S'!$X:$X,$F64),SUMIFS('Bank-1S'!$AE:$AE,'Bank-1S'!$J:$J,X$8,'Bank-1S'!$AF:$AF,$O64,'Bank-1S'!$X:$X,$F64))</f>
        <v>0</v>
      </c>
      <c r="Y64" s="99">
        <f>IF(Y$7&lt;&gt;"",SUMIFS('Bank-1S'!$AE:$AE,'Bank-1S'!$J:$J,"&gt;="&amp;Y$7,'Bank-1S'!$J:$J,"&lt;="&amp;Y$8,'Bank-1S'!$AF:$AF,$O64,'Bank-1S'!$X:$X,$F64),SUMIFS('Bank-1S'!$AE:$AE,'Bank-1S'!$J:$J,Y$8,'Bank-1S'!$AF:$AF,$O64,'Bank-1S'!$X:$X,$F64))</f>
        <v>0</v>
      </c>
      <c r="Z64" s="99">
        <f>IF(Z$7&lt;&gt;"",SUMIFS('Bank-1S'!$AE:$AE,'Bank-1S'!$J:$J,"&gt;="&amp;Z$7,'Bank-1S'!$J:$J,"&lt;="&amp;Z$8,'Bank-1S'!$AF:$AF,$O64,'Bank-1S'!$X:$X,$F64),SUMIFS('Bank-1S'!$AE:$AE,'Bank-1S'!$J:$J,Z$8,'Bank-1S'!$AF:$AF,$O64,'Bank-1S'!$X:$X,$F64))</f>
        <v>0</v>
      </c>
      <c r="AA64" s="99">
        <f>IF(AA$7&lt;&gt;"",SUMIFS('Bank-1S'!$AE:$AE,'Bank-1S'!$J:$J,"&gt;="&amp;AA$7,'Bank-1S'!$J:$J,"&lt;="&amp;AA$8,'Bank-1S'!$AF:$AF,$O64,'Bank-1S'!$X:$X,$F64),SUMIFS('Bank-1S'!$AE:$AE,'Bank-1S'!$J:$J,AA$8,'Bank-1S'!$AF:$AF,$O64,'Bank-1S'!$X:$X,$F64))</f>
        <v>0</v>
      </c>
      <c r="AB64" s="99">
        <f>IF(AB$7&lt;&gt;"",SUMIFS('Bank-1S'!$AE:$AE,'Bank-1S'!$J:$J,"&gt;="&amp;AB$7,'Bank-1S'!$J:$J,"&lt;="&amp;AB$8,'Bank-1S'!$AF:$AF,$O64,'Bank-1S'!$X:$X,$F64),SUMIFS('Bank-1S'!$AE:$AE,'Bank-1S'!$J:$J,AB$8,'Bank-1S'!$AF:$AF,$O64,'Bank-1S'!$X:$X,$F64))</f>
        <v>0</v>
      </c>
      <c r="AC64" s="99">
        <f>IF(AC$7&lt;&gt;"",SUMIFS('Bank-1S'!$AE:$AE,'Bank-1S'!$J:$J,"&gt;="&amp;AC$7,'Bank-1S'!$J:$J,"&lt;="&amp;AC$8,'Bank-1S'!$AF:$AF,$O64,'Bank-1S'!$X:$X,$F64),SUMIFS('Bank-1S'!$AE:$AE,'Bank-1S'!$J:$J,AC$8,'Bank-1S'!$AF:$AF,$O64,'Bank-1S'!$X:$X,$F64))</f>
        <v>0</v>
      </c>
      <c r="AD64" s="99">
        <f>IF(AD$7&lt;&gt;"",SUMIFS('Bank-1S'!$AE:$AE,'Bank-1S'!$J:$J,"&gt;="&amp;AD$7,'Bank-1S'!$J:$J,"&lt;="&amp;AD$8,'Bank-1S'!$AF:$AF,$O64,'Bank-1S'!$X:$X,$F64),SUMIFS('Bank-1S'!$AE:$AE,'Bank-1S'!$J:$J,AD$8,'Bank-1S'!$AF:$AF,$O64,'Bank-1S'!$X:$X,$F64))</f>
        <v>0</v>
      </c>
      <c r="AE64" s="99">
        <f>IF(AE$7&lt;&gt;"",SUMIFS('Bank-1S'!$AE:$AE,'Bank-1S'!$J:$J,"&gt;="&amp;AE$7,'Bank-1S'!$J:$J,"&lt;="&amp;AE$8,'Bank-1S'!$AF:$AF,$O64,'Bank-1S'!$X:$X,$F64),SUMIFS('Bank-1S'!$AE:$AE,'Bank-1S'!$J:$J,AE$8,'Bank-1S'!$AF:$AF,$O64,'Bank-1S'!$X:$X,$F64))</f>
        <v>0</v>
      </c>
      <c r="AF64" s="99">
        <f>IF(AF$7&lt;&gt;"",SUMIFS('Bank-1S'!$AE:$AE,'Bank-1S'!$J:$J,"&gt;="&amp;AF$7,'Bank-1S'!$J:$J,"&lt;="&amp;AF$8,'Bank-1S'!$AF:$AF,$O64,'Bank-1S'!$X:$X,$F64),SUMIFS('Bank-1S'!$AE:$AE,'Bank-1S'!$J:$J,AF$8,'Bank-1S'!$AF:$AF,$O64,'Bank-1S'!$X:$X,$F64))</f>
        <v>0</v>
      </c>
      <c r="AG64" s="99">
        <f>IF(AG$7&lt;&gt;"",SUMIFS('Bank-1S'!$AE:$AE,'Bank-1S'!$J:$J,"&gt;="&amp;AG$7,'Bank-1S'!$J:$J,"&lt;="&amp;AG$8,'Bank-1S'!$AF:$AF,$O64,'Bank-1S'!$X:$X,$F64),SUMIFS('Bank-1S'!$AE:$AE,'Bank-1S'!$J:$J,AG$8,'Bank-1S'!$AF:$AF,$O64,'Bank-1S'!$X:$X,$F64))</f>
        <v>0</v>
      </c>
      <c r="AH64" s="99">
        <f>IF(AH$7&lt;&gt;"",SUMIFS('Bank-1S'!$AE:$AE,'Bank-1S'!$J:$J,"&gt;="&amp;AH$7,'Bank-1S'!$J:$J,"&lt;="&amp;AH$8,'Bank-1S'!$AF:$AF,$O64,'Bank-1S'!$X:$X,$F64),SUMIFS('Bank-1S'!$AE:$AE,'Bank-1S'!$J:$J,AH$8,'Bank-1S'!$AF:$AF,$O64,'Bank-1S'!$X:$X,$F64))</f>
        <v>0</v>
      </c>
      <c r="AI64" s="99">
        <f>IF(AI$7&lt;&gt;"",SUMIFS('Bank-1S'!$AE:$AE,'Bank-1S'!$J:$J,"&gt;="&amp;AI$7,'Bank-1S'!$J:$J,"&lt;="&amp;AI$8,'Bank-1S'!$AF:$AF,$O64,'Bank-1S'!$X:$X,$F64),SUMIFS('Bank-1S'!$AE:$AE,'Bank-1S'!$J:$J,AI$8,'Bank-1S'!$AF:$AF,$O64,'Bank-1S'!$X:$X,$F64))</f>
        <v>0</v>
      </c>
      <c r="AJ64" s="99">
        <f>IF(AJ$7&lt;&gt;"",SUMIFS('Bank-1S'!$AE:$AE,'Bank-1S'!$J:$J,"&gt;="&amp;AJ$7,'Bank-1S'!$J:$J,"&lt;="&amp;AJ$8,'Bank-1S'!$AF:$AF,$O64,'Bank-1S'!$X:$X,$F64),SUMIFS('Bank-1S'!$AE:$AE,'Bank-1S'!$J:$J,AJ$8,'Bank-1S'!$AF:$AF,$O64,'Bank-1S'!$X:$X,$F64))</f>
        <v>0</v>
      </c>
      <c r="AK64" s="99">
        <f>IF(AK$7&lt;&gt;"",SUMIFS('Bank-1S'!$AE:$AE,'Bank-1S'!$J:$J,"&gt;="&amp;AK$7,'Bank-1S'!$J:$J,"&lt;="&amp;AK$8,'Bank-1S'!$AF:$AF,$O64,'Bank-1S'!$X:$X,$F64),SUMIFS('Bank-1S'!$AE:$AE,'Bank-1S'!$J:$J,AK$8,'Bank-1S'!$AF:$AF,$O64,'Bank-1S'!$X:$X,$F64))</f>
        <v>0</v>
      </c>
      <c r="AL64" s="99">
        <f>IF(AL$7&lt;&gt;"",SUMIFS('Bank-1S'!$AE:$AE,'Bank-1S'!$J:$J,"&gt;="&amp;AL$7,'Bank-1S'!$J:$J,"&lt;="&amp;AL$8,'Bank-1S'!$AF:$AF,$O64,'Bank-1S'!$X:$X,$F64),SUMIFS('Bank-1S'!$AE:$AE,'Bank-1S'!$J:$J,AL$8,'Bank-1S'!$AF:$AF,$O64,'Bank-1S'!$X:$X,$F64))</f>
        <v>0</v>
      </c>
      <c r="AM64" s="99">
        <f>IF(AM$7&lt;&gt;"",SUMIFS('Bank-1S'!$AE:$AE,'Bank-1S'!$J:$J,"&gt;="&amp;AM$7,'Bank-1S'!$J:$J,"&lt;="&amp;AM$8,'Bank-1S'!$AF:$AF,$O64,'Bank-1S'!$X:$X,$F64),SUMIFS('Bank-1S'!$AE:$AE,'Bank-1S'!$J:$J,AM$8,'Bank-1S'!$AF:$AF,$O64,'Bank-1S'!$X:$X,$F64))</f>
        <v>0</v>
      </c>
      <c r="AN64" s="99">
        <f>IF(AN$7&lt;&gt;"",SUMIFS('Bank-1S'!$AE:$AE,'Bank-1S'!$J:$J,"&gt;="&amp;AN$7,'Bank-1S'!$J:$J,"&lt;="&amp;AN$8,'Bank-1S'!$AF:$AF,$O64,'Bank-1S'!$X:$X,$F64),SUMIFS('Bank-1S'!$AE:$AE,'Bank-1S'!$J:$J,AN$8,'Bank-1S'!$AF:$AF,$O64,'Bank-1S'!$X:$X,$F64))</f>
        <v>0</v>
      </c>
      <c r="AO64" s="99">
        <f>IF(AO$7&lt;&gt;"",SUMIFS('Bank-1S'!$AE:$AE,'Bank-1S'!$J:$J,"&gt;="&amp;AO$7,'Bank-1S'!$J:$J,"&lt;="&amp;AO$8,'Bank-1S'!$AF:$AF,$O64,'Bank-1S'!$X:$X,$F64),SUMIFS('Bank-1S'!$AE:$AE,'Bank-1S'!$J:$J,AO$8,'Bank-1S'!$AF:$AF,$O64,'Bank-1S'!$X:$X,$F64))</f>
        <v>0</v>
      </c>
      <c r="AP64" s="99">
        <f>IF(AP$7&lt;&gt;"",SUMIFS('Bank-1S'!$AE:$AE,'Bank-1S'!$J:$J,"&gt;="&amp;AP$7,'Bank-1S'!$J:$J,"&lt;="&amp;AP$8,'Bank-1S'!$AF:$AF,$O64,'Bank-1S'!$X:$X,$F64),SUMIFS('Bank-1S'!$AE:$AE,'Bank-1S'!$J:$J,AP$8,'Bank-1S'!$AF:$AF,$O64,'Bank-1S'!$X:$X,$F64))</f>
        <v>0</v>
      </c>
      <c r="AQ64" s="99">
        <f>IF(AQ$7&lt;&gt;"",SUMIFS('Bank-1S'!$AE:$AE,'Bank-1S'!$J:$J,"&gt;="&amp;AQ$7,'Bank-1S'!$J:$J,"&lt;="&amp;AQ$8,'Bank-1S'!$AF:$AF,$O64,'Bank-1S'!$X:$X,$F64),SUMIFS('Bank-1S'!$AE:$AE,'Bank-1S'!$J:$J,AQ$8,'Bank-1S'!$AF:$AF,$O64,'Bank-1S'!$X:$X,$F64))</f>
        <v>0</v>
      </c>
      <c r="AR64" s="99">
        <f>IF(AR$7&lt;&gt;"",SUMIFS('Bank-1S'!$AE:$AE,'Bank-1S'!$J:$J,"&gt;="&amp;AR$7,'Bank-1S'!$J:$J,"&lt;="&amp;AR$8,'Bank-1S'!$AF:$AF,$O64,'Bank-1S'!$X:$X,$F64),SUMIFS('Bank-1S'!$AE:$AE,'Bank-1S'!$J:$J,AR$8,'Bank-1S'!$AF:$AF,$O64,'Bank-1S'!$X:$X,$F64))</f>
        <v>0</v>
      </c>
      <c r="AS64" s="99">
        <f>IF(AS$7&lt;&gt;"",SUMIFS('Bank-1S'!$AE:$AE,'Bank-1S'!$J:$J,"&gt;="&amp;AS$7,'Bank-1S'!$J:$J,"&lt;="&amp;AS$8,'Bank-1S'!$AF:$AF,$O64,'Bank-1S'!$X:$X,$F64),SUMIFS('Bank-1S'!$AE:$AE,'Bank-1S'!$J:$J,AS$8,'Bank-1S'!$AF:$AF,$O64,'Bank-1S'!$X:$X,$F64))</f>
        <v>0</v>
      </c>
      <c r="AT64" s="99">
        <f>IF(AT$7&lt;&gt;"",SUMIFS('Bank-1S'!$AE:$AE,'Bank-1S'!$J:$J,"&gt;="&amp;AT$7,'Bank-1S'!$J:$J,"&lt;="&amp;AT$8,'Bank-1S'!$AF:$AF,$O64,'Bank-1S'!$X:$X,$F64),SUMIFS('Bank-1S'!$AE:$AE,'Bank-1S'!$J:$J,AT$8,'Bank-1S'!$AF:$AF,$O64,'Bank-1S'!$X:$X,$F64))</f>
        <v>0</v>
      </c>
      <c r="AU64" s="99">
        <f>IF(AU$7&lt;&gt;"",SUMIFS('Bank-1S'!$AE:$AE,'Bank-1S'!$J:$J,"&gt;="&amp;AU$7,'Bank-1S'!$J:$J,"&lt;="&amp;AU$8,'Bank-1S'!$AF:$AF,$O64,'Bank-1S'!$X:$X,$F64),SUMIFS('Bank-1S'!$AE:$AE,'Bank-1S'!$J:$J,AU$8,'Bank-1S'!$AF:$AF,$O64,'Bank-1S'!$X:$X,$F64))</f>
        <v>0</v>
      </c>
      <c r="AV64" s="99">
        <f>IF(AV$7&lt;&gt;"",SUMIFS('Bank-1S'!$AE:$AE,'Bank-1S'!$J:$J,"&gt;="&amp;AV$7,'Bank-1S'!$J:$J,"&lt;="&amp;AV$8,'Bank-1S'!$AF:$AF,$O64,'Bank-1S'!$X:$X,$F64),SUMIFS('Bank-1S'!$AE:$AE,'Bank-1S'!$J:$J,AV$8,'Bank-1S'!$AF:$AF,$O64,'Bank-1S'!$X:$X,$F64))</f>
        <v>0</v>
      </c>
      <c r="AW64" s="99">
        <f>IF(AW$7&lt;&gt;"",SUMIFS('Bank-1S'!$AE:$AE,'Bank-1S'!$J:$J,"&gt;="&amp;AW$7,'Bank-1S'!$J:$J,"&lt;="&amp;AW$8,'Bank-1S'!$AF:$AF,$O64,'Bank-1S'!$X:$X,$F64),SUMIFS('Bank-1S'!$AE:$AE,'Bank-1S'!$J:$J,AW$8,'Bank-1S'!$AF:$AF,$O64,'Bank-1S'!$X:$X,$F64))</f>
        <v>0</v>
      </c>
      <c r="AX64" s="99">
        <f>IF(AX$7&lt;&gt;"",SUMIFS('Bank-1S'!$AE:$AE,'Bank-1S'!$J:$J,"&gt;="&amp;AX$7,'Bank-1S'!$J:$J,"&lt;="&amp;AX$8,'Bank-1S'!$AF:$AF,$O64,'Bank-1S'!$X:$X,$F64),SUMIFS('Bank-1S'!$AE:$AE,'Bank-1S'!$J:$J,AX$8,'Bank-1S'!$AF:$AF,$O64,'Bank-1S'!$X:$X,$F64))</f>
        <v>0</v>
      </c>
      <c r="AY64" s="99">
        <f>IF(AY$7&lt;&gt;"",SUMIFS('Bank-1S'!$AE:$AE,'Bank-1S'!$J:$J,"&gt;="&amp;AY$7,'Bank-1S'!$J:$J,"&lt;="&amp;AY$8,'Bank-1S'!$AF:$AF,$O64,'Bank-1S'!$X:$X,$F64),SUMIFS('Bank-1S'!$AE:$AE,'Bank-1S'!$J:$J,AY$8,'Bank-1S'!$AF:$AF,$O64,'Bank-1S'!$X:$X,$F64))</f>
        <v>0</v>
      </c>
      <c r="AZ64" s="99">
        <f>IF(AZ$7&lt;&gt;"",SUMIFS('Bank-1S'!$AE:$AE,'Bank-1S'!$J:$J,"&gt;="&amp;AZ$7,'Bank-1S'!$J:$J,"&lt;="&amp;AZ$8,'Bank-1S'!$AF:$AF,$O64,'Bank-1S'!$X:$X,$F64),SUMIFS('Bank-1S'!$AE:$AE,'Bank-1S'!$J:$J,AZ$8,'Bank-1S'!$AF:$AF,$O64,'Bank-1S'!$X:$X,$F64))</f>
        <v>0</v>
      </c>
      <c r="BA64" s="99">
        <f>IF(BA$7&lt;&gt;"",SUMIFS('Bank-1S'!$AE:$AE,'Bank-1S'!$J:$J,"&gt;="&amp;BA$7,'Bank-1S'!$J:$J,"&lt;="&amp;BA$8,'Bank-1S'!$AF:$AF,$O64,'Bank-1S'!$X:$X,$F64),SUMIFS('Bank-1S'!$AE:$AE,'Bank-1S'!$J:$J,BA$8,'Bank-1S'!$AF:$AF,$O64,'Bank-1S'!$X:$X,$F64))</f>
        <v>0</v>
      </c>
      <c r="BB64" s="99">
        <f>IF(BB$7&lt;&gt;"",SUMIFS('Bank-1S'!$AE:$AE,'Bank-1S'!$J:$J,"&gt;="&amp;BB$7,'Bank-1S'!$J:$J,"&lt;="&amp;BB$8,'Bank-1S'!$AF:$AF,$O64,'Bank-1S'!$X:$X,$F64),SUMIFS('Bank-1S'!$AE:$AE,'Bank-1S'!$J:$J,BB$8,'Bank-1S'!$AF:$AF,$O64,'Bank-1S'!$X:$X,$F64))</f>
        <v>0</v>
      </c>
      <c r="BC64" s="99">
        <f>IF(BC$7&lt;&gt;"",SUMIFS('Bank-1S'!$AE:$AE,'Bank-1S'!$J:$J,"&gt;="&amp;BC$7,'Bank-1S'!$J:$J,"&lt;="&amp;BC$8,'Bank-1S'!$AF:$AF,$O64,'Bank-1S'!$X:$X,$F64),SUMIFS('Bank-1S'!$AE:$AE,'Bank-1S'!$J:$J,BC$8,'Bank-1S'!$AF:$AF,$O64,'Bank-1S'!$X:$X,$F64))</f>
        <v>0</v>
      </c>
      <c r="BD64" s="99">
        <f>IF(BD$7&lt;&gt;"",SUMIFS('Bank-1S'!$AE:$AE,'Bank-1S'!$J:$J,"&gt;="&amp;BD$7,'Bank-1S'!$J:$J,"&lt;="&amp;BD$8,'Bank-1S'!$AF:$AF,$O64,'Bank-1S'!$X:$X,$F64),SUMIFS('Bank-1S'!$AE:$AE,'Bank-1S'!$J:$J,BD$8,'Bank-1S'!$AF:$AF,$O64,'Bank-1S'!$X:$X,$F64))</f>
        <v>0</v>
      </c>
      <c r="BE64" s="99">
        <f>IF(BE$7&lt;&gt;"",SUMIFS('Bank-1S'!$AE:$AE,'Bank-1S'!$J:$J,"&gt;="&amp;BE$7,'Bank-1S'!$J:$J,"&lt;="&amp;BE$8,'Bank-1S'!$AF:$AF,$O64,'Bank-1S'!$X:$X,$F64),SUMIFS('Bank-1S'!$AE:$AE,'Bank-1S'!$J:$J,BE$8,'Bank-1S'!$AF:$AF,$O64,'Bank-1S'!$X:$X,$F64))</f>
        <v>0</v>
      </c>
      <c r="BF64" s="99">
        <f>IF(BF$7&lt;&gt;"",SUMIFS('Bank-1S'!$AE:$AE,'Bank-1S'!$J:$J,"&gt;="&amp;BF$7,'Bank-1S'!$J:$J,"&lt;="&amp;BF$8,'Bank-1S'!$AF:$AF,$O64,'Bank-1S'!$X:$X,$F64),SUMIFS('Bank-1S'!$AE:$AE,'Bank-1S'!$J:$J,BF$8,'Bank-1S'!$AF:$AF,$O64,'Bank-1S'!$X:$X,$F64))</f>
        <v>0</v>
      </c>
      <c r="BG64" s="99">
        <f>IF(BG$7&lt;&gt;"",SUMIFS('Bank-1S'!$AE:$AE,'Bank-1S'!$J:$J,"&gt;="&amp;BG$7,'Bank-1S'!$J:$J,"&lt;="&amp;BG$8,'Bank-1S'!$AF:$AF,$O64,'Bank-1S'!$X:$X,$F64),SUMIFS('Bank-1S'!$AE:$AE,'Bank-1S'!$J:$J,BG$8,'Bank-1S'!$AF:$AF,$O64,'Bank-1S'!$X:$X,$F64))</f>
        <v>0</v>
      </c>
      <c r="BH64" s="99">
        <f>IF(BH$7&lt;&gt;"",SUMIFS('Bank-1S'!$AE:$AE,'Bank-1S'!$J:$J,"&gt;="&amp;BH$7,'Bank-1S'!$J:$J,"&lt;="&amp;BH$8,'Bank-1S'!$AF:$AF,$O64,'Bank-1S'!$X:$X,$F64),SUMIFS('Bank-1S'!$AE:$AE,'Bank-1S'!$J:$J,BH$8,'Bank-1S'!$AF:$AF,$O64,'Bank-1S'!$X:$X,$F64))</f>
        <v>0</v>
      </c>
      <c r="BI64" s="99">
        <f>IF(BI$7&lt;&gt;"",SUMIFS('Bank-1S'!$AE:$AE,'Bank-1S'!$J:$J,"&gt;="&amp;BI$7,'Bank-1S'!$J:$J,"&lt;="&amp;BI$8,'Bank-1S'!$AF:$AF,$O64,'Bank-1S'!$X:$X,$F64),SUMIFS('Bank-1S'!$AE:$AE,'Bank-1S'!$J:$J,BI$8,'Bank-1S'!$AF:$AF,$O64,'Bank-1S'!$X:$X,$F64))</f>
        <v>0</v>
      </c>
      <c r="BJ64" s="99">
        <f>IF(BJ$7&lt;&gt;"",SUMIFS('Bank-1S'!$AE:$AE,'Bank-1S'!$J:$J,"&gt;="&amp;BJ$7,'Bank-1S'!$J:$J,"&lt;="&amp;BJ$8,'Bank-1S'!$AF:$AF,$O64,'Bank-1S'!$X:$X,$F64),SUMIFS('Bank-1S'!$AE:$AE,'Bank-1S'!$J:$J,BJ$8,'Bank-1S'!$AF:$AF,$O64,'Bank-1S'!$X:$X,$F64))</f>
        <v>0</v>
      </c>
      <c r="BK64" s="99">
        <f>IF(BK$7&lt;&gt;"",SUMIFS('Bank-1S'!$AE:$AE,'Bank-1S'!$J:$J,"&gt;="&amp;BK$7,'Bank-1S'!$J:$J,"&lt;="&amp;BK$8,'Bank-1S'!$AF:$AF,$O64,'Bank-1S'!$X:$X,$F64),SUMIFS('Bank-1S'!$AE:$AE,'Bank-1S'!$J:$J,BK$8,'Bank-1S'!$AF:$AF,$O64,'Bank-1S'!$X:$X,$F64))</f>
        <v>0</v>
      </c>
      <c r="BL64" s="99">
        <f>IF(BL$7&lt;&gt;"",SUMIFS('Bank-1S'!$AE:$AE,'Bank-1S'!$J:$J,"&gt;="&amp;BL$7,'Bank-1S'!$J:$J,"&lt;="&amp;BL$8,'Bank-1S'!$AF:$AF,$O64,'Bank-1S'!$X:$X,$F64),SUMIFS('Bank-1S'!$AE:$AE,'Bank-1S'!$J:$J,BL$8,'Bank-1S'!$AF:$AF,$O64,'Bank-1S'!$X:$X,$F64))</f>
        <v>0</v>
      </c>
      <c r="BM64" s="99">
        <f>IF(BM$7&lt;&gt;"",SUMIFS('Bank-1S'!$AE:$AE,'Bank-1S'!$J:$J,"&gt;="&amp;BM$7,'Bank-1S'!$J:$J,"&lt;="&amp;BM$8,'Bank-1S'!$AF:$AF,$O64,'Bank-1S'!$X:$X,$F64),SUMIFS('Bank-1S'!$AE:$AE,'Bank-1S'!$J:$J,BM$8,'Bank-1S'!$AF:$AF,$O64,'Bank-1S'!$X:$X,$F64))</f>
        <v>0</v>
      </c>
      <c r="BN64" s="99">
        <f>IF(BN$7&lt;&gt;"",SUMIFS('Bank-1S'!$AE:$AE,'Bank-1S'!$J:$J,"&gt;="&amp;BN$7,'Bank-1S'!$J:$J,"&lt;="&amp;BN$8,'Bank-1S'!$AF:$AF,$O64,'Bank-1S'!$X:$X,$F64),SUMIFS('Bank-1S'!$AE:$AE,'Bank-1S'!$J:$J,BN$8,'Bank-1S'!$AF:$AF,$O64,'Bank-1S'!$X:$X,$F64))</f>
        <v>0</v>
      </c>
      <c r="BO64" s="99">
        <f>IF(BO$7&lt;&gt;"",SUMIFS('Bank-1S'!$AE:$AE,'Bank-1S'!$J:$J,"&gt;="&amp;BO$7,'Bank-1S'!$J:$J,"&lt;="&amp;BO$8,'Bank-1S'!$AF:$AF,$O64,'Bank-1S'!$X:$X,$F64),SUMIFS('Bank-1S'!$AE:$AE,'Bank-1S'!$J:$J,BO$8,'Bank-1S'!$AF:$AF,$O64,'Bank-1S'!$X:$X,$F64))</f>
        <v>0</v>
      </c>
      <c r="BP64" s="99">
        <f>IF(BP$7&lt;&gt;"",SUMIFS('Bank-1S'!$AE:$AE,'Bank-1S'!$J:$J,"&gt;="&amp;BP$7,'Bank-1S'!$J:$J,"&lt;="&amp;BP$8,'Bank-1S'!$AF:$AF,$O64,'Bank-1S'!$X:$X,$F64),SUMIFS('Bank-1S'!$AE:$AE,'Bank-1S'!$J:$J,BP$8,'Bank-1S'!$AF:$AF,$O64,'Bank-1S'!$X:$X,$F64))</f>
        <v>0</v>
      </c>
      <c r="BQ64" s="99">
        <f>IF(BQ$7&lt;&gt;"",SUMIFS('Bank-1S'!$AE:$AE,'Bank-1S'!$J:$J,"&gt;="&amp;BQ$7,'Bank-1S'!$J:$J,"&lt;="&amp;BQ$8,'Bank-1S'!$AF:$AF,$O64,'Bank-1S'!$X:$X,$F64),SUMIFS('Bank-1S'!$AE:$AE,'Bank-1S'!$J:$J,BQ$8,'Bank-1S'!$AF:$AF,$O64,'Bank-1S'!$X:$X,$F64))</f>
        <v>0</v>
      </c>
      <c r="BR64" s="99">
        <f>IF(BR$7&lt;&gt;"",SUMIFS('Bank-1S'!$AE:$AE,'Bank-1S'!$J:$J,"&gt;="&amp;BR$7,'Bank-1S'!$J:$J,"&lt;="&amp;BR$8,'Bank-1S'!$AF:$AF,$O64,'Bank-1S'!$X:$X,$F64),SUMIFS('Bank-1S'!$AE:$AE,'Bank-1S'!$J:$J,BR$8,'Bank-1S'!$AF:$AF,$O64,'Bank-1S'!$X:$X,$F64))</f>
        <v>0</v>
      </c>
      <c r="BS64" s="99">
        <f>IF(BS$7&lt;&gt;"",SUMIFS('Bank-1S'!$AE:$AE,'Bank-1S'!$J:$J,"&gt;="&amp;BS$7,'Bank-1S'!$J:$J,"&lt;="&amp;BS$8,'Bank-1S'!$AF:$AF,$O64,'Bank-1S'!$X:$X,$F64),SUMIFS('Bank-1S'!$AE:$AE,'Bank-1S'!$J:$J,BS$8,'Bank-1S'!$AF:$AF,$O64,'Bank-1S'!$X:$X,$F64))</f>
        <v>0</v>
      </c>
      <c r="BT64" s="99">
        <f>IF(BT$7&lt;&gt;"",SUMIFS('Bank-1S'!$AE:$AE,'Bank-1S'!$J:$J,"&gt;="&amp;BT$7,'Bank-1S'!$J:$J,"&lt;="&amp;BT$8,'Bank-1S'!$AF:$AF,$O64,'Bank-1S'!$X:$X,$F64),SUMIFS('Bank-1S'!$AE:$AE,'Bank-1S'!$J:$J,BT$8,'Bank-1S'!$AF:$AF,$O64,'Bank-1S'!$X:$X,$F64))</f>
        <v>0</v>
      </c>
      <c r="BU64" s="99">
        <f>IF(BU$7&lt;&gt;"",SUMIFS('Bank-1S'!$AE:$AE,'Bank-1S'!$J:$J,"&gt;="&amp;BU$7,'Bank-1S'!$J:$J,"&lt;="&amp;BU$8,'Bank-1S'!$AF:$AF,$O64,'Bank-1S'!$X:$X,$F64),SUMIFS('Bank-1S'!$AE:$AE,'Bank-1S'!$J:$J,BU$8,'Bank-1S'!$AF:$AF,$O64,'Bank-1S'!$X:$X,$F64))</f>
        <v>0</v>
      </c>
      <c r="BV64" s="99">
        <f>IF(BV$7&lt;&gt;"",SUMIFS('Bank-1S'!$AE:$AE,'Bank-1S'!$J:$J,"&gt;="&amp;BV$7,'Bank-1S'!$J:$J,"&lt;="&amp;BV$8,'Bank-1S'!$AF:$AF,$O64,'Bank-1S'!$X:$X,$F64),SUMIFS('Bank-1S'!$AE:$AE,'Bank-1S'!$J:$J,BV$8,'Bank-1S'!$AF:$AF,$O64,'Bank-1S'!$X:$X,$F64))</f>
        <v>0</v>
      </c>
      <c r="BW64" s="99">
        <f>IF(BW$7&lt;&gt;"",SUMIFS('Bank-1S'!$AE:$AE,'Bank-1S'!$J:$J,"&gt;="&amp;BW$7,'Bank-1S'!$J:$J,"&lt;="&amp;BW$8,'Bank-1S'!$AF:$AF,$O64,'Bank-1S'!$X:$X,$F64),SUMIFS('Bank-1S'!$AE:$AE,'Bank-1S'!$J:$J,BW$8,'Bank-1S'!$AF:$AF,$O64,'Bank-1S'!$X:$X,$F64))</f>
        <v>0</v>
      </c>
      <c r="BX64" s="99">
        <f>IF(BX$7&lt;&gt;"",SUMIFS('Bank-1S'!$AE:$AE,'Bank-1S'!$J:$J,"&gt;="&amp;BX$7,'Bank-1S'!$J:$J,"&lt;="&amp;BX$8,'Bank-1S'!$AF:$AF,$O64,'Bank-1S'!$X:$X,$F64),SUMIFS('Bank-1S'!$AE:$AE,'Bank-1S'!$J:$J,BX$8,'Bank-1S'!$AF:$AF,$O64,'Bank-1S'!$X:$X,$F64))</f>
        <v>0</v>
      </c>
      <c r="BY64" s="99">
        <f>IF(BY$7&lt;&gt;"",SUMIFS('Bank-1S'!$AE:$AE,'Bank-1S'!$J:$J,"&gt;="&amp;BY$7,'Bank-1S'!$J:$J,"&lt;="&amp;BY$8,'Bank-1S'!$AF:$AF,$O64,'Bank-1S'!$X:$X,$F64),SUMIFS('Bank-1S'!$AE:$AE,'Bank-1S'!$J:$J,BY$8,'Bank-1S'!$AF:$AF,$O64,'Bank-1S'!$X:$X,$F64))</f>
        <v>0</v>
      </c>
      <c r="BZ64" s="99">
        <f>IF(BZ$7&lt;&gt;"",SUMIFS('Bank-1S'!$AE:$AE,'Bank-1S'!$J:$J,"&gt;="&amp;BZ$7,'Bank-1S'!$J:$J,"&lt;="&amp;BZ$8,'Bank-1S'!$AF:$AF,$O64,'Bank-1S'!$X:$X,$F64),SUMIFS('Bank-1S'!$AE:$AE,'Bank-1S'!$J:$J,BZ$8,'Bank-1S'!$AF:$AF,$O64,'Bank-1S'!$X:$X,$F64))</f>
        <v>0</v>
      </c>
      <c r="CA64" s="99">
        <f>IF(CA$7&lt;&gt;"",SUMIFS('Bank-1S'!$AE:$AE,'Bank-1S'!$J:$J,"&gt;="&amp;CA$7,'Bank-1S'!$J:$J,"&lt;="&amp;CA$8,'Bank-1S'!$AF:$AF,$O64,'Bank-1S'!$X:$X,$F64),SUMIFS('Bank-1S'!$AE:$AE,'Bank-1S'!$J:$J,CA$8,'Bank-1S'!$AF:$AF,$O64,'Bank-1S'!$X:$X,$F64))</f>
        <v>0</v>
      </c>
      <c r="CB64" s="99">
        <f>IF(CB$7&lt;&gt;"",SUMIFS('Bank-1S'!$AE:$AE,'Bank-1S'!$J:$J,"&gt;="&amp;CB$7,'Bank-1S'!$J:$J,"&lt;="&amp;CB$8,'Bank-1S'!$AF:$AF,$O64,'Bank-1S'!$X:$X,$F64),SUMIFS('Bank-1S'!$AE:$AE,'Bank-1S'!$J:$J,CB$8,'Bank-1S'!$AF:$AF,$O64,'Bank-1S'!$X:$X,$F64))</f>
        <v>0</v>
      </c>
      <c r="CC64" s="99">
        <f>IF(CC$7&lt;&gt;"",SUMIFS('Bank-1S'!$AE:$AE,'Bank-1S'!$J:$J,"&gt;="&amp;CC$7,'Bank-1S'!$J:$J,"&lt;="&amp;CC$8,'Bank-1S'!$AF:$AF,$O64,'Bank-1S'!$X:$X,$F64),SUMIFS('Bank-1S'!$AE:$AE,'Bank-1S'!$J:$J,CC$8,'Bank-1S'!$AF:$AF,$O64,'Bank-1S'!$X:$X,$F64))</f>
        <v>0</v>
      </c>
      <c r="CD64" s="99">
        <f>IF(CD$7&lt;&gt;"",SUMIFS('Bank-1S'!$AE:$AE,'Bank-1S'!$J:$J,"&gt;="&amp;CD$7,'Bank-1S'!$J:$J,"&lt;="&amp;CD$8,'Bank-1S'!$AF:$AF,$O64,'Bank-1S'!$X:$X,$F64),SUMIFS('Bank-1S'!$AE:$AE,'Bank-1S'!$J:$J,CD$8,'Bank-1S'!$AF:$AF,$O64,'Bank-1S'!$X:$X,$F64))</f>
        <v>0</v>
      </c>
      <c r="CE64" s="99">
        <f>IF(CE$7&lt;&gt;"",SUMIFS('Bank-1S'!$AE:$AE,'Bank-1S'!$J:$J,"&gt;="&amp;CE$7,'Bank-1S'!$J:$J,"&lt;="&amp;CE$8,'Bank-1S'!$AF:$AF,$O64,'Bank-1S'!$X:$X,$F64),SUMIFS('Bank-1S'!$AE:$AE,'Bank-1S'!$J:$J,CE$8,'Bank-1S'!$AF:$AF,$O64,'Bank-1S'!$X:$X,$F64))</f>
        <v>0</v>
      </c>
      <c r="CF64" s="99">
        <f>IF(CF$7&lt;&gt;"",SUMIFS('Bank-1S'!$AE:$AE,'Bank-1S'!$J:$J,"&gt;="&amp;CF$7,'Bank-1S'!$J:$J,"&lt;="&amp;CF$8,'Bank-1S'!$AF:$AF,$O64,'Bank-1S'!$X:$X,$F64),SUMIFS('Bank-1S'!$AE:$AE,'Bank-1S'!$J:$J,CF$8,'Bank-1S'!$AF:$AF,$O64,'Bank-1S'!$X:$X,$F64))</f>
        <v>0</v>
      </c>
      <c r="CG64" s="99">
        <f>IF(CG$7&lt;&gt;"",SUMIFS('Bank-1S'!$AE:$AE,'Bank-1S'!$J:$J,"&gt;="&amp;CG$7,'Bank-1S'!$J:$J,"&lt;="&amp;CG$8,'Bank-1S'!$AF:$AF,$O64,'Bank-1S'!$X:$X,$F64),SUMIFS('Bank-1S'!$AE:$AE,'Bank-1S'!$J:$J,CG$8,'Bank-1S'!$AF:$AF,$O64,'Bank-1S'!$X:$X,$F64))</f>
        <v>0</v>
      </c>
      <c r="CH64" s="99">
        <f>IF(CH$7&lt;&gt;"",SUMIFS('Bank-1S'!$AE:$AE,'Bank-1S'!$J:$J,"&gt;="&amp;CH$7,'Bank-1S'!$J:$J,"&lt;="&amp;CH$8,'Bank-1S'!$AF:$AF,$O64,'Bank-1S'!$X:$X,$F64),SUMIFS('Bank-1S'!$AE:$AE,'Bank-1S'!$J:$J,CH$8,'Bank-1S'!$AF:$AF,$O64,'Bank-1S'!$X:$X,$F64))</f>
        <v>0</v>
      </c>
      <c r="CI64" s="99">
        <f>IF(CI$7&lt;&gt;"",SUMIFS('Bank-1S'!$AE:$AE,'Bank-1S'!$J:$J,"&gt;="&amp;CI$7,'Bank-1S'!$J:$J,"&lt;="&amp;CI$8,'Bank-1S'!$AF:$AF,$O64,'Bank-1S'!$X:$X,$F64),SUMIFS('Bank-1S'!$AE:$AE,'Bank-1S'!$J:$J,CI$8,'Bank-1S'!$AF:$AF,$O64,'Bank-1S'!$X:$X,$F64))</f>
        <v>0</v>
      </c>
      <c r="CJ64" s="99">
        <f>IF(CJ$7&lt;&gt;"",SUMIFS('Bank-1S'!$AE:$AE,'Bank-1S'!$J:$J,"&gt;="&amp;CJ$7,'Bank-1S'!$J:$J,"&lt;="&amp;CJ$8,'Bank-1S'!$AF:$AF,$O64,'Bank-1S'!$X:$X,$F64),SUMIFS('Bank-1S'!$AE:$AE,'Bank-1S'!$J:$J,CJ$8,'Bank-1S'!$AF:$AF,$O64,'Bank-1S'!$X:$X,$F64))</f>
        <v>0</v>
      </c>
      <c r="CK64" s="99">
        <f>IF(CK$7&lt;&gt;"",SUMIFS('Bank-1S'!$AE:$AE,'Bank-1S'!$J:$J,"&gt;="&amp;CK$7,'Bank-1S'!$J:$J,"&lt;="&amp;CK$8,'Bank-1S'!$AF:$AF,$O64,'Bank-1S'!$X:$X,$F64),SUMIFS('Bank-1S'!$AE:$AE,'Bank-1S'!$J:$J,CK$8,'Bank-1S'!$AF:$AF,$O64,'Bank-1S'!$X:$X,$F64))</f>
        <v>0</v>
      </c>
      <c r="CL64" s="99">
        <f>IF(CL$7&lt;&gt;"",SUMIFS('Bank-1S'!$AE:$AE,'Bank-1S'!$J:$J,"&gt;="&amp;CL$7,'Bank-1S'!$J:$J,"&lt;="&amp;CL$8,'Bank-1S'!$AF:$AF,$O64,'Bank-1S'!$X:$X,$F64),SUMIFS('Bank-1S'!$AE:$AE,'Bank-1S'!$J:$J,CL$8,'Bank-1S'!$AF:$AF,$O64,'Bank-1S'!$X:$X,$F64))</f>
        <v>0</v>
      </c>
      <c r="CM64" s="99">
        <f>IF(CM$7&lt;&gt;"",SUMIFS('Bank-1S'!$AE:$AE,'Bank-1S'!$J:$J,"&gt;="&amp;CM$7,'Bank-1S'!$J:$J,"&lt;="&amp;CM$8,'Bank-1S'!$AF:$AF,$O64,'Bank-1S'!$X:$X,$F64),SUMIFS('Bank-1S'!$AE:$AE,'Bank-1S'!$J:$J,CM$8,'Bank-1S'!$AF:$AF,$O64,'Bank-1S'!$X:$X,$F64))</f>
        <v>0</v>
      </c>
      <c r="CN64" s="99">
        <f>IF(CN$7&lt;&gt;"",SUMIFS('Bank-1S'!$AE:$AE,'Bank-1S'!$J:$J,"&gt;="&amp;CN$7,'Bank-1S'!$J:$J,"&lt;="&amp;CN$8,'Bank-1S'!$AF:$AF,$O64,'Bank-1S'!$X:$X,$F64),SUMIFS('Bank-1S'!$AE:$AE,'Bank-1S'!$J:$J,CN$8,'Bank-1S'!$AF:$AF,$O64,'Bank-1S'!$X:$X,$F64))</f>
        <v>0</v>
      </c>
      <c r="CO64" s="99">
        <f>IF(CO$7&lt;&gt;"",SUMIFS('Bank-1S'!$AE:$AE,'Bank-1S'!$J:$J,"&gt;="&amp;CO$7,'Bank-1S'!$J:$J,"&lt;="&amp;CO$8,'Bank-1S'!$AF:$AF,$O64,'Bank-1S'!$X:$X,$F64),SUMIFS('Bank-1S'!$AE:$AE,'Bank-1S'!$J:$J,CO$8,'Bank-1S'!$AF:$AF,$O64,'Bank-1S'!$X:$X,$F64))</f>
        <v>0</v>
      </c>
      <c r="CP64" s="99">
        <f>IF(CP$7&lt;&gt;"",SUMIFS('Bank-1S'!$AE:$AE,'Bank-1S'!$J:$J,"&gt;="&amp;CP$7,'Bank-1S'!$J:$J,"&lt;="&amp;CP$8,'Bank-1S'!$AF:$AF,$O64,'Bank-1S'!$X:$X,$F64),SUMIFS('Bank-1S'!$AE:$AE,'Bank-1S'!$J:$J,CP$8,'Bank-1S'!$AF:$AF,$O64,'Bank-1S'!$X:$X,$F64))</f>
        <v>0</v>
      </c>
      <c r="CQ64" s="99">
        <f>IF(CQ$7&lt;&gt;"",SUMIFS('Bank-1S'!$AE:$AE,'Bank-1S'!$J:$J,"&gt;="&amp;CQ$7,'Bank-1S'!$J:$J,"&lt;="&amp;CQ$8,'Bank-1S'!$AF:$AF,$O64,'Bank-1S'!$X:$X,$F64),SUMIFS('Bank-1S'!$AE:$AE,'Bank-1S'!$J:$J,CQ$8,'Bank-1S'!$AF:$AF,$O64,'Bank-1S'!$X:$X,$F64))</f>
        <v>0</v>
      </c>
      <c r="CR64" s="99">
        <f>IF(CR$7&lt;&gt;"",SUMIFS('Bank-1S'!$AE:$AE,'Bank-1S'!$J:$J,"&gt;="&amp;CR$7,'Bank-1S'!$J:$J,"&lt;="&amp;CR$8,'Bank-1S'!$AF:$AF,$O64,'Bank-1S'!$X:$X,$F64),SUMIFS('Bank-1S'!$AE:$AE,'Bank-1S'!$J:$J,CR$8,'Bank-1S'!$AF:$AF,$O64,'Bank-1S'!$X:$X,$F64))</f>
        <v>0</v>
      </c>
      <c r="CS64" s="99">
        <f>IF(CS$7&lt;&gt;"",SUMIFS('Bank-1S'!$AE:$AE,'Bank-1S'!$J:$J,"&gt;="&amp;CS$7,'Bank-1S'!$J:$J,"&lt;="&amp;CS$8,'Bank-1S'!$AF:$AF,$O64,'Bank-1S'!$X:$X,$F64),SUMIFS('Bank-1S'!$AE:$AE,'Bank-1S'!$J:$J,CS$8,'Bank-1S'!$AF:$AF,$O64,'Bank-1S'!$X:$X,$F64))</f>
        <v>0</v>
      </c>
      <c r="CT64" s="99">
        <f>IF(CT$7&lt;&gt;"",SUMIFS('Bank-1S'!$AE:$AE,'Bank-1S'!$J:$J,"&gt;="&amp;CT$7,'Bank-1S'!$J:$J,"&lt;="&amp;CT$8,'Bank-1S'!$AF:$AF,$O64,'Bank-1S'!$X:$X,$F64),SUMIFS('Bank-1S'!$AE:$AE,'Bank-1S'!$J:$J,CT$8,'Bank-1S'!$AF:$AF,$O64,'Bank-1S'!$X:$X,$F64))</f>
        <v>0</v>
      </c>
      <c r="CU64" s="99">
        <f>IF(CU$7&lt;&gt;"",SUMIFS('Bank-1S'!$AE:$AE,'Bank-1S'!$J:$J,"&gt;="&amp;CU$7,'Bank-1S'!$J:$J,"&lt;="&amp;CU$8,'Bank-1S'!$AF:$AF,$O64,'Bank-1S'!$X:$X,$F64),SUMIFS('Bank-1S'!$AE:$AE,'Bank-1S'!$J:$J,CU$8,'Bank-1S'!$AF:$AF,$O64,'Bank-1S'!$X:$X,$F64))</f>
        <v>0</v>
      </c>
    </row>
    <row r="65" spans="1:99" s="28" customFormat="1" ht="10.199999999999999" x14ac:dyDescent="0.2">
      <c r="A65" s="87"/>
      <c r="B65" s="87"/>
      <c r="C65" s="87"/>
      <c r="D65" s="87"/>
      <c r="E65" s="198">
        <v>1</v>
      </c>
      <c r="F65" s="101" t="str">
        <f>lists!$Z$39</f>
        <v>Оплаты канцелярских и хозяйственных расходов</v>
      </c>
      <c r="G65" s="87"/>
      <c r="H65" s="87"/>
      <c r="I65" s="87"/>
      <c r="J65" s="87"/>
      <c r="K65" s="87"/>
      <c r="L65" s="87"/>
      <c r="M65" s="87"/>
      <c r="N65" s="86"/>
      <c r="O65" s="87" t="str">
        <f t="shared" si="22"/>
        <v>RUR</v>
      </c>
      <c r="P65" s="88"/>
      <c r="Q65" s="87"/>
      <c r="R65" s="260">
        <f t="shared" si="24"/>
        <v>0</v>
      </c>
      <c r="S65" s="87"/>
      <c r="T65" s="136"/>
      <c r="U65" s="137">
        <f t="shared" si="26"/>
        <v>0</v>
      </c>
      <c r="V65" s="138"/>
      <c r="W65" s="168"/>
      <c r="X65" s="169">
        <f>IF(X$7&lt;&gt;"",SUMIFS('Bank-1S'!$AE:$AE,'Bank-1S'!$J:$J,"&gt;="&amp;X$7,'Bank-1S'!$J:$J,"&lt;="&amp;X$8,'Bank-1S'!$AF:$AF,$O65,'Bank-1S'!$X:$X,$F65),SUMIFS('Bank-1S'!$AE:$AE,'Bank-1S'!$J:$J,X$8,'Bank-1S'!$AF:$AF,$O65,'Bank-1S'!$X:$X,$F65))</f>
        <v>0</v>
      </c>
      <c r="Y65" s="99">
        <f>IF(Y$7&lt;&gt;"",SUMIFS('Bank-1S'!$AE:$AE,'Bank-1S'!$J:$J,"&gt;="&amp;Y$7,'Bank-1S'!$J:$J,"&lt;="&amp;Y$8,'Bank-1S'!$AF:$AF,$O65,'Bank-1S'!$X:$X,$F65),SUMIFS('Bank-1S'!$AE:$AE,'Bank-1S'!$J:$J,Y$8,'Bank-1S'!$AF:$AF,$O65,'Bank-1S'!$X:$X,$F65))</f>
        <v>0</v>
      </c>
      <c r="Z65" s="99">
        <f>IF(Z$7&lt;&gt;"",SUMIFS('Bank-1S'!$AE:$AE,'Bank-1S'!$J:$J,"&gt;="&amp;Z$7,'Bank-1S'!$J:$J,"&lt;="&amp;Z$8,'Bank-1S'!$AF:$AF,$O65,'Bank-1S'!$X:$X,$F65),SUMIFS('Bank-1S'!$AE:$AE,'Bank-1S'!$J:$J,Z$8,'Bank-1S'!$AF:$AF,$O65,'Bank-1S'!$X:$X,$F65))</f>
        <v>0</v>
      </c>
      <c r="AA65" s="99">
        <f>IF(AA$7&lt;&gt;"",SUMIFS('Bank-1S'!$AE:$AE,'Bank-1S'!$J:$J,"&gt;="&amp;AA$7,'Bank-1S'!$J:$J,"&lt;="&amp;AA$8,'Bank-1S'!$AF:$AF,$O65,'Bank-1S'!$X:$X,$F65),SUMIFS('Bank-1S'!$AE:$AE,'Bank-1S'!$J:$J,AA$8,'Bank-1S'!$AF:$AF,$O65,'Bank-1S'!$X:$X,$F65))</f>
        <v>0</v>
      </c>
      <c r="AB65" s="99">
        <f>IF(AB$7&lt;&gt;"",SUMIFS('Bank-1S'!$AE:$AE,'Bank-1S'!$J:$J,"&gt;="&amp;AB$7,'Bank-1S'!$J:$J,"&lt;="&amp;AB$8,'Bank-1S'!$AF:$AF,$O65,'Bank-1S'!$X:$X,$F65),SUMIFS('Bank-1S'!$AE:$AE,'Bank-1S'!$J:$J,AB$8,'Bank-1S'!$AF:$AF,$O65,'Bank-1S'!$X:$X,$F65))</f>
        <v>0</v>
      </c>
      <c r="AC65" s="99">
        <f>IF(AC$7&lt;&gt;"",SUMIFS('Bank-1S'!$AE:$AE,'Bank-1S'!$J:$J,"&gt;="&amp;AC$7,'Bank-1S'!$J:$J,"&lt;="&amp;AC$8,'Bank-1S'!$AF:$AF,$O65,'Bank-1S'!$X:$X,$F65),SUMIFS('Bank-1S'!$AE:$AE,'Bank-1S'!$J:$J,AC$8,'Bank-1S'!$AF:$AF,$O65,'Bank-1S'!$X:$X,$F65))</f>
        <v>0</v>
      </c>
      <c r="AD65" s="99">
        <f>IF(AD$7&lt;&gt;"",SUMIFS('Bank-1S'!$AE:$AE,'Bank-1S'!$J:$J,"&gt;="&amp;AD$7,'Bank-1S'!$J:$J,"&lt;="&amp;AD$8,'Bank-1S'!$AF:$AF,$O65,'Bank-1S'!$X:$X,$F65),SUMIFS('Bank-1S'!$AE:$AE,'Bank-1S'!$J:$J,AD$8,'Bank-1S'!$AF:$AF,$O65,'Bank-1S'!$X:$X,$F65))</f>
        <v>0</v>
      </c>
      <c r="AE65" s="99">
        <f>IF(AE$7&lt;&gt;"",SUMIFS('Bank-1S'!$AE:$AE,'Bank-1S'!$J:$J,"&gt;="&amp;AE$7,'Bank-1S'!$J:$J,"&lt;="&amp;AE$8,'Bank-1S'!$AF:$AF,$O65,'Bank-1S'!$X:$X,$F65),SUMIFS('Bank-1S'!$AE:$AE,'Bank-1S'!$J:$J,AE$8,'Bank-1S'!$AF:$AF,$O65,'Bank-1S'!$X:$X,$F65))</f>
        <v>0</v>
      </c>
      <c r="AF65" s="99">
        <f>IF(AF$7&lt;&gt;"",SUMIFS('Bank-1S'!$AE:$AE,'Bank-1S'!$J:$J,"&gt;="&amp;AF$7,'Bank-1S'!$J:$J,"&lt;="&amp;AF$8,'Bank-1S'!$AF:$AF,$O65,'Bank-1S'!$X:$X,$F65),SUMIFS('Bank-1S'!$AE:$AE,'Bank-1S'!$J:$J,AF$8,'Bank-1S'!$AF:$AF,$O65,'Bank-1S'!$X:$X,$F65))</f>
        <v>0</v>
      </c>
      <c r="AG65" s="99">
        <f>IF(AG$7&lt;&gt;"",SUMIFS('Bank-1S'!$AE:$AE,'Bank-1S'!$J:$J,"&gt;="&amp;AG$7,'Bank-1S'!$J:$J,"&lt;="&amp;AG$8,'Bank-1S'!$AF:$AF,$O65,'Bank-1S'!$X:$X,$F65),SUMIFS('Bank-1S'!$AE:$AE,'Bank-1S'!$J:$J,AG$8,'Bank-1S'!$AF:$AF,$O65,'Bank-1S'!$X:$X,$F65))</f>
        <v>0</v>
      </c>
      <c r="AH65" s="99">
        <f>IF(AH$7&lt;&gt;"",SUMIFS('Bank-1S'!$AE:$AE,'Bank-1S'!$J:$J,"&gt;="&amp;AH$7,'Bank-1S'!$J:$J,"&lt;="&amp;AH$8,'Bank-1S'!$AF:$AF,$O65,'Bank-1S'!$X:$X,$F65),SUMIFS('Bank-1S'!$AE:$AE,'Bank-1S'!$J:$J,AH$8,'Bank-1S'!$AF:$AF,$O65,'Bank-1S'!$X:$X,$F65))</f>
        <v>0</v>
      </c>
      <c r="AI65" s="99">
        <f>IF(AI$7&lt;&gt;"",SUMIFS('Bank-1S'!$AE:$AE,'Bank-1S'!$J:$J,"&gt;="&amp;AI$7,'Bank-1S'!$J:$J,"&lt;="&amp;AI$8,'Bank-1S'!$AF:$AF,$O65,'Bank-1S'!$X:$X,$F65),SUMIFS('Bank-1S'!$AE:$AE,'Bank-1S'!$J:$J,AI$8,'Bank-1S'!$AF:$AF,$O65,'Bank-1S'!$X:$X,$F65))</f>
        <v>0</v>
      </c>
      <c r="AJ65" s="99">
        <f>IF(AJ$7&lt;&gt;"",SUMIFS('Bank-1S'!$AE:$AE,'Bank-1S'!$J:$J,"&gt;="&amp;AJ$7,'Bank-1S'!$J:$J,"&lt;="&amp;AJ$8,'Bank-1S'!$AF:$AF,$O65,'Bank-1S'!$X:$X,$F65),SUMIFS('Bank-1S'!$AE:$AE,'Bank-1S'!$J:$J,AJ$8,'Bank-1S'!$AF:$AF,$O65,'Bank-1S'!$X:$X,$F65))</f>
        <v>0</v>
      </c>
      <c r="AK65" s="99">
        <f>IF(AK$7&lt;&gt;"",SUMIFS('Bank-1S'!$AE:$AE,'Bank-1S'!$J:$J,"&gt;="&amp;AK$7,'Bank-1S'!$J:$J,"&lt;="&amp;AK$8,'Bank-1S'!$AF:$AF,$O65,'Bank-1S'!$X:$X,$F65),SUMIFS('Bank-1S'!$AE:$AE,'Bank-1S'!$J:$J,AK$8,'Bank-1S'!$AF:$AF,$O65,'Bank-1S'!$X:$X,$F65))</f>
        <v>0</v>
      </c>
      <c r="AL65" s="99">
        <f>IF(AL$7&lt;&gt;"",SUMIFS('Bank-1S'!$AE:$AE,'Bank-1S'!$J:$J,"&gt;="&amp;AL$7,'Bank-1S'!$J:$J,"&lt;="&amp;AL$8,'Bank-1S'!$AF:$AF,$O65,'Bank-1S'!$X:$X,$F65),SUMIFS('Bank-1S'!$AE:$AE,'Bank-1S'!$J:$J,AL$8,'Bank-1S'!$AF:$AF,$O65,'Bank-1S'!$X:$X,$F65))</f>
        <v>0</v>
      </c>
      <c r="AM65" s="99">
        <f>IF(AM$7&lt;&gt;"",SUMIFS('Bank-1S'!$AE:$AE,'Bank-1S'!$J:$J,"&gt;="&amp;AM$7,'Bank-1S'!$J:$J,"&lt;="&amp;AM$8,'Bank-1S'!$AF:$AF,$O65,'Bank-1S'!$X:$X,$F65),SUMIFS('Bank-1S'!$AE:$AE,'Bank-1S'!$J:$J,AM$8,'Bank-1S'!$AF:$AF,$O65,'Bank-1S'!$X:$X,$F65))</f>
        <v>0</v>
      </c>
      <c r="AN65" s="99">
        <f>IF(AN$7&lt;&gt;"",SUMIFS('Bank-1S'!$AE:$AE,'Bank-1S'!$J:$J,"&gt;="&amp;AN$7,'Bank-1S'!$J:$J,"&lt;="&amp;AN$8,'Bank-1S'!$AF:$AF,$O65,'Bank-1S'!$X:$X,$F65),SUMIFS('Bank-1S'!$AE:$AE,'Bank-1S'!$J:$J,AN$8,'Bank-1S'!$AF:$AF,$O65,'Bank-1S'!$X:$X,$F65))</f>
        <v>0</v>
      </c>
      <c r="AO65" s="99">
        <f>IF(AO$7&lt;&gt;"",SUMIFS('Bank-1S'!$AE:$AE,'Bank-1S'!$J:$J,"&gt;="&amp;AO$7,'Bank-1S'!$J:$J,"&lt;="&amp;AO$8,'Bank-1S'!$AF:$AF,$O65,'Bank-1S'!$X:$X,$F65),SUMIFS('Bank-1S'!$AE:$AE,'Bank-1S'!$J:$J,AO$8,'Bank-1S'!$AF:$AF,$O65,'Bank-1S'!$X:$X,$F65))</f>
        <v>0</v>
      </c>
      <c r="AP65" s="99">
        <f>IF(AP$7&lt;&gt;"",SUMIFS('Bank-1S'!$AE:$AE,'Bank-1S'!$J:$J,"&gt;="&amp;AP$7,'Bank-1S'!$J:$J,"&lt;="&amp;AP$8,'Bank-1S'!$AF:$AF,$O65,'Bank-1S'!$X:$X,$F65),SUMIFS('Bank-1S'!$AE:$AE,'Bank-1S'!$J:$J,AP$8,'Bank-1S'!$AF:$AF,$O65,'Bank-1S'!$X:$X,$F65))</f>
        <v>0</v>
      </c>
      <c r="AQ65" s="99">
        <f>IF(AQ$7&lt;&gt;"",SUMIFS('Bank-1S'!$AE:$AE,'Bank-1S'!$J:$J,"&gt;="&amp;AQ$7,'Bank-1S'!$J:$J,"&lt;="&amp;AQ$8,'Bank-1S'!$AF:$AF,$O65,'Bank-1S'!$X:$X,$F65),SUMIFS('Bank-1S'!$AE:$AE,'Bank-1S'!$J:$J,AQ$8,'Bank-1S'!$AF:$AF,$O65,'Bank-1S'!$X:$X,$F65))</f>
        <v>0</v>
      </c>
      <c r="AR65" s="99">
        <f>IF(AR$7&lt;&gt;"",SUMIFS('Bank-1S'!$AE:$AE,'Bank-1S'!$J:$J,"&gt;="&amp;AR$7,'Bank-1S'!$J:$J,"&lt;="&amp;AR$8,'Bank-1S'!$AF:$AF,$O65,'Bank-1S'!$X:$X,$F65),SUMIFS('Bank-1S'!$AE:$AE,'Bank-1S'!$J:$J,AR$8,'Bank-1S'!$AF:$AF,$O65,'Bank-1S'!$X:$X,$F65))</f>
        <v>0</v>
      </c>
      <c r="AS65" s="99">
        <f>IF(AS$7&lt;&gt;"",SUMIFS('Bank-1S'!$AE:$AE,'Bank-1S'!$J:$J,"&gt;="&amp;AS$7,'Bank-1S'!$J:$J,"&lt;="&amp;AS$8,'Bank-1S'!$AF:$AF,$O65,'Bank-1S'!$X:$X,$F65),SUMIFS('Bank-1S'!$AE:$AE,'Bank-1S'!$J:$J,AS$8,'Bank-1S'!$AF:$AF,$O65,'Bank-1S'!$X:$X,$F65))</f>
        <v>0</v>
      </c>
      <c r="AT65" s="99">
        <f>IF(AT$7&lt;&gt;"",SUMIFS('Bank-1S'!$AE:$AE,'Bank-1S'!$J:$J,"&gt;="&amp;AT$7,'Bank-1S'!$J:$J,"&lt;="&amp;AT$8,'Bank-1S'!$AF:$AF,$O65,'Bank-1S'!$X:$X,$F65),SUMIFS('Bank-1S'!$AE:$AE,'Bank-1S'!$J:$J,AT$8,'Bank-1S'!$AF:$AF,$O65,'Bank-1S'!$X:$X,$F65))</f>
        <v>0</v>
      </c>
      <c r="AU65" s="99">
        <f>IF(AU$7&lt;&gt;"",SUMIFS('Bank-1S'!$AE:$AE,'Bank-1S'!$J:$J,"&gt;="&amp;AU$7,'Bank-1S'!$J:$J,"&lt;="&amp;AU$8,'Bank-1S'!$AF:$AF,$O65,'Bank-1S'!$X:$X,$F65),SUMIFS('Bank-1S'!$AE:$AE,'Bank-1S'!$J:$J,AU$8,'Bank-1S'!$AF:$AF,$O65,'Bank-1S'!$X:$X,$F65))</f>
        <v>0</v>
      </c>
      <c r="AV65" s="99">
        <f>IF(AV$7&lt;&gt;"",SUMIFS('Bank-1S'!$AE:$AE,'Bank-1S'!$J:$J,"&gt;="&amp;AV$7,'Bank-1S'!$J:$J,"&lt;="&amp;AV$8,'Bank-1S'!$AF:$AF,$O65,'Bank-1S'!$X:$X,$F65),SUMIFS('Bank-1S'!$AE:$AE,'Bank-1S'!$J:$J,AV$8,'Bank-1S'!$AF:$AF,$O65,'Bank-1S'!$X:$X,$F65))</f>
        <v>0</v>
      </c>
      <c r="AW65" s="99">
        <f>IF(AW$7&lt;&gt;"",SUMIFS('Bank-1S'!$AE:$AE,'Bank-1S'!$J:$J,"&gt;="&amp;AW$7,'Bank-1S'!$J:$J,"&lt;="&amp;AW$8,'Bank-1S'!$AF:$AF,$O65,'Bank-1S'!$X:$X,$F65),SUMIFS('Bank-1S'!$AE:$AE,'Bank-1S'!$J:$J,AW$8,'Bank-1S'!$AF:$AF,$O65,'Bank-1S'!$X:$X,$F65))</f>
        <v>0</v>
      </c>
      <c r="AX65" s="99">
        <f>IF(AX$7&lt;&gt;"",SUMIFS('Bank-1S'!$AE:$AE,'Bank-1S'!$J:$J,"&gt;="&amp;AX$7,'Bank-1S'!$J:$J,"&lt;="&amp;AX$8,'Bank-1S'!$AF:$AF,$O65,'Bank-1S'!$X:$X,$F65),SUMIFS('Bank-1S'!$AE:$AE,'Bank-1S'!$J:$J,AX$8,'Bank-1S'!$AF:$AF,$O65,'Bank-1S'!$X:$X,$F65))</f>
        <v>0</v>
      </c>
      <c r="AY65" s="99">
        <f>IF(AY$7&lt;&gt;"",SUMIFS('Bank-1S'!$AE:$AE,'Bank-1S'!$J:$J,"&gt;="&amp;AY$7,'Bank-1S'!$J:$J,"&lt;="&amp;AY$8,'Bank-1S'!$AF:$AF,$O65,'Bank-1S'!$X:$X,$F65),SUMIFS('Bank-1S'!$AE:$AE,'Bank-1S'!$J:$J,AY$8,'Bank-1S'!$AF:$AF,$O65,'Bank-1S'!$X:$X,$F65))</f>
        <v>0</v>
      </c>
      <c r="AZ65" s="99">
        <f>IF(AZ$7&lt;&gt;"",SUMIFS('Bank-1S'!$AE:$AE,'Bank-1S'!$J:$J,"&gt;="&amp;AZ$7,'Bank-1S'!$J:$J,"&lt;="&amp;AZ$8,'Bank-1S'!$AF:$AF,$O65,'Bank-1S'!$X:$X,$F65),SUMIFS('Bank-1S'!$AE:$AE,'Bank-1S'!$J:$J,AZ$8,'Bank-1S'!$AF:$AF,$O65,'Bank-1S'!$X:$X,$F65))</f>
        <v>0</v>
      </c>
      <c r="BA65" s="99">
        <f>IF(BA$7&lt;&gt;"",SUMIFS('Bank-1S'!$AE:$AE,'Bank-1S'!$J:$J,"&gt;="&amp;BA$7,'Bank-1S'!$J:$J,"&lt;="&amp;BA$8,'Bank-1S'!$AF:$AF,$O65,'Bank-1S'!$X:$X,$F65),SUMIFS('Bank-1S'!$AE:$AE,'Bank-1S'!$J:$J,BA$8,'Bank-1S'!$AF:$AF,$O65,'Bank-1S'!$X:$X,$F65))</f>
        <v>0</v>
      </c>
      <c r="BB65" s="99">
        <f>IF(BB$7&lt;&gt;"",SUMIFS('Bank-1S'!$AE:$AE,'Bank-1S'!$J:$J,"&gt;="&amp;BB$7,'Bank-1S'!$J:$J,"&lt;="&amp;BB$8,'Bank-1S'!$AF:$AF,$O65,'Bank-1S'!$X:$X,$F65),SUMIFS('Bank-1S'!$AE:$AE,'Bank-1S'!$J:$J,BB$8,'Bank-1S'!$AF:$AF,$O65,'Bank-1S'!$X:$X,$F65))</f>
        <v>0</v>
      </c>
      <c r="BC65" s="99">
        <f>IF(BC$7&lt;&gt;"",SUMIFS('Bank-1S'!$AE:$AE,'Bank-1S'!$J:$J,"&gt;="&amp;BC$7,'Bank-1S'!$J:$J,"&lt;="&amp;BC$8,'Bank-1S'!$AF:$AF,$O65,'Bank-1S'!$X:$X,$F65),SUMIFS('Bank-1S'!$AE:$AE,'Bank-1S'!$J:$J,BC$8,'Bank-1S'!$AF:$AF,$O65,'Bank-1S'!$X:$X,$F65))</f>
        <v>0</v>
      </c>
      <c r="BD65" s="99">
        <f>IF(BD$7&lt;&gt;"",SUMIFS('Bank-1S'!$AE:$AE,'Bank-1S'!$J:$J,"&gt;="&amp;BD$7,'Bank-1S'!$J:$J,"&lt;="&amp;BD$8,'Bank-1S'!$AF:$AF,$O65,'Bank-1S'!$X:$X,$F65),SUMIFS('Bank-1S'!$AE:$AE,'Bank-1S'!$J:$J,BD$8,'Bank-1S'!$AF:$AF,$O65,'Bank-1S'!$X:$X,$F65))</f>
        <v>0</v>
      </c>
      <c r="BE65" s="99">
        <f>IF(BE$7&lt;&gt;"",SUMIFS('Bank-1S'!$AE:$AE,'Bank-1S'!$J:$J,"&gt;="&amp;BE$7,'Bank-1S'!$J:$J,"&lt;="&amp;BE$8,'Bank-1S'!$AF:$AF,$O65,'Bank-1S'!$X:$X,$F65),SUMIFS('Bank-1S'!$AE:$AE,'Bank-1S'!$J:$J,BE$8,'Bank-1S'!$AF:$AF,$O65,'Bank-1S'!$X:$X,$F65))</f>
        <v>0</v>
      </c>
      <c r="BF65" s="99">
        <f>IF(BF$7&lt;&gt;"",SUMIFS('Bank-1S'!$AE:$AE,'Bank-1S'!$J:$J,"&gt;="&amp;BF$7,'Bank-1S'!$J:$J,"&lt;="&amp;BF$8,'Bank-1S'!$AF:$AF,$O65,'Bank-1S'!$X:$X,$F65),SUMIFS('Bank-1S'!$AE:$AE,'Bank-1S'!$J:$J,BF$8,'Bank-1S'!$AF:$AF,$O65,'Bank-1S'!$X:$X,$F65))</f>
        <v>0</v>
      </c>
      <c r="BG65" s="99">
        <f>IF(BG$7&lt;&gt;"",SUMIFS('Bank-1S'!$AE:$AE,'Bank-1S'!$J:$J,"&gt;="&amp;BG$7,'Bank-1S'!$J:$J,"&lt;="&amp;BG$8,'Bank-1S'!$AF:$AF,$O65,'Bank-1S'!$X:$X,$F65),SUMIFS('Bank-1S'!$AE:$AE,'Bank-1S'!$J:$J,BG$8,'Bank-1S'!$AF:$AF,$O65,'Bank-1S'!$X:$X,$F65))</f>
        <v>0</v>
      </c>
      <c r="BH65" s="99">
        <f>IF(BH$7&lt;&gt;"",SUMIFS('Bank-1S'!$AE:$AE,'Bank-1S'!$J:$J,"&gt;="&amp;BH$7,'Bank-1S'!$J:$J,"&lt;="&amp;BH$8,'Bank-1S'!$AF:$AF,$O65,'Bank-1S'!$X:$X,$F65),SUMIFS('Bank-1S'!$AE:$AE,'Bank-1S'!$J:$J,BH$8,'Bank-1S'!$AF:$AF,$O65,'Bank-1S'!$X:$X,$F65))</f>
        <v>0</v>
      </c>
      <c r="BI65" s="99">
        <f>IF(BI$7&lt;&gt;"",SUMIFS('Bank-1S'!$AE:$AE,'Bank-1S'!$J:$J,"&gt;="&amp;BI$7,'Bank-1S'!$J:$J,"&lt;="&amp;BI$8,'Bank-1S'!$AF:$AF,$O65,'Bank-1S'!$X:$X,$F65),SUMIFS('Bank-1S'!$AE:$AE,'Bank-1S'!$J:$J,BI$8,'Bank-1S'!$AF:$AF,$O65,'Bank-1S'!$X:$X,$F65))</f>
        <v>0</v>
      </c>
      <c r="BJ65" s="99">
        <f>IF(BJ$7&lt;&gt;"",SUMIFS('Bank-1S'!$AE:$AE,'Bank-1S'!$J:$J,"&gt;="&amp;BJ$7,'Bank-1S'!$J:$J,"&lt;="&amp;BJ$8,'Bank-1S'!$AF:$AF,$O65,'Bank-1S'!$X:$X,$F65),SUMIFS('Bank-1S'!$AE:$AE,'Bank-1S'!$J:$J,BJ$8,'Bank-1S'!$AF:$AF,$O65,'Bank-1S'!$X:$X,$F65))</f>
        <v>0</v>
      </c>
      <c r="BK65" s="99">
        <f>IF(BK$7&lt;&gt;"",SUMIFS('Bank-1S'!$AE:$AE,'Bank-1S'!$J:$J,"&gt;="&amp;BK$7,'Bank-1S'!$J:$J,"&lt;="&amp;BK$8,'Bank-1S'!$AF:$AF,$O65,'Bank-1S'!$X:$X,$F65),SUMIFS('Bank-1S'!$AE:$AE,'Bank-1S'!$J:$J,BK$8,'Bank-1S'!$AF:$AF,$O65,'Bank-1S'!$X:$X,$F65))</f>
        <v>0</v>
      </c>
      <c r="BL65" s="99">
        <f>IF(BL$7&lt;&gt;"",SUMIFS('Bank-1S'!$AE:$AE,'Bank-1S'!$J:$J,"&gt;="&amp;BL$7,'Bank-1S'!$J:$J,"&lt;="&amp;BL$8,'Bank-1S'!$AF:$AF,$O65,'Bank-1S'!$X:$X,$F65),SUMIFS('Bank-1S'!$AE:$AE,'Bank-1S'!$J:$J,BL$8,'Bank-1S'!$AF:$AF,$O65,'Bank-1S'!$X:$X,$F65))</f>
        <v>0</v>
      </c>
      <c r="BM65" s="99">
        <f>IF(BM$7&lt;&gt;"",SUMIFS('Bank-1S'!$AE:$AE,'Bank-1S'!$J:$J,"&gt;="&amp;BM$7,'Bank-1S'!$J:$J,"&lt;="&amp;BM$8,'Bank-1S'!$AF:$AF,$O65,'Bank-1S'!$X:$X,$F65),SUMIFS('Bank-1S'!$AE:$AE,'Bank-1S'!$J:$J,BM$8,'Bank-1S'!$AF:$AF,$O65,'Bank-1S'!$X:$X,$F65))</f>
        <v>0</v>
      </c>
      <c r="BN65" s="99">
        <f>IF(BN$7&lt;&gt;"",SUMIFS('Bank-1S'!$AE:$AE,'Bank-1S'!$J:$J,"&gt;="&amp;BN$7,'Bank-1S'!$J:$J,"&lt;="&amp;BN$8,'Bank-1S'!$AF:$AF,$O65,'Bank-1S'!$X:$X,$F65),SUMIFS('Bank-1S'!$AE:$AE,'Bank-1S'!$J:$J,BN$8,'Bank-1S'!$AF:$AF,$O65,'Bank-1S'!$X:$X,$F65))</f>
        <v>0</v>
      </c>
      <c r="BO65" s="99">
        <f>IF(BO$7&lt;&gt;"",SUMIFS('Bank-1S'!$AE:$AE,'Bank-1S'!$J:$J,"&gt;="&amp;BO$7,'Bank-1S'!$J:$J,"&lt;="&amp;BO$8,'Bank-1S'!$AF:$AF,$O65,'Bank-1S'!$X:$X,$F65),SUMIFS('Bank-1S'!$AE:$AE,'Bank-1S'!$J:$J,BO$8,'Bank-1S'!$AF:$AF,$O65,'Bank-1S'!$X:$X,$F65))</f>
        <v>0</v>
      </c>
      <c r="BP65" s="99">
        <f>IF(BP$7&lt;&gt;"",SUMIFS('Bank-1S'!$AE:$AE,'Bank-1S'!$J:$J,"&gt;="&amp;BP$7,'Bank-1S'!$J:$J,"&lt;="&amp;BP$8,'Bank-1S'!$AF:$AF,$O65,'Bank-1S'!$X:$X,$F65),SUMIFS('Bank-1S'!$AE:$AE,'Bank-1S'!$J:$J,BP$8,'Bank-1S'!$AF:$AF,$O65,'Bank-1S'!$X:$X,$F65))</f>
        <v>0</v>
      </c>
      <c r="BQ65" s="99">
        <f>IF(BQ$7&lt;&gt;"",SUMIFS('Bank-1S'!$AE:$AE,'Bank-1S'!$J:$J,"&gt;="&amp;BQ$7,'Bank-1S'!$J:$J,"&lt;="&amp;BQ$8,'Bank-1S'!$AF:$AF,$O65,'Bank-1S'!$X:$X,$F65),SUMIFS('Bank-1S'!$AE:$AE,'Bank-1S'!$J:$J,BQ$8,'Bank-1S'!$AF:$AF,$O65,'Bank-1S'!$X:$X,$F65))</f>
        <v>0</v>
      </c>
      <c r="BR65" s="99">
        <f>IF(BR$7&lt;&gt;"",SUMIFS('Bank-1S'!$AE:$AE,'Bank-1S'!$J:$J,"&gt;="&amp;BR$7,'Bank-1S'!$J:$J,"&lt;="&amp;BR$8,'Bank-1S'!$AF:$AF,$O65,'Bank-1S'!$X:$X,$F65),SUMIFS('Bank-1S'!$AE:$AE,'Bank-1S'!$J:$J,BR$8,'Bank-1S'!$AF:$AF,$O65,'Bank-1S'!$X:$X,$F65))</f>
        <v>0</v>
      </c>
      <c r="BS65" s="99">
        <f>IF(BS$7&lt;&gt;"",SUMIFS('Bank-1S'!$AE:$AE,'Bank-1S'!$J:$J,"&gt;="&amp;BS$7,'Bank-1S'!$J:$J,"&lt;="&amp;BS$8,'Bank-1S'!$AF:$AF,$O65,'Bank-1S'!$X:$X,$F65),SUMIFS('Bank-1S'!$AE:$AE,'Bank-1S'!$J:$J,BS$8,'Bank-1S'!$AF:$AF,$O65,'Bank-1S'!$X:$X,$F65))</f>
        <v>0</v>
      </c>
      <c r="BT65" s="99">
        <f>IF(BT$7&lt;&gt;"",SUMIFS('Bank-1S'!$AE:$AE,'Bank-1S'!$J:$J,"&gt;="&amp;BT$7,'Bank-1S'!$J:$J,"&lt;="&amp;BT$8,'Bank-1S'!$AF:$AF,$O65,'Bank-1S'!$X:$X,$F65),SUMIFS('Bank-1S'!$AE:$AE,'Bank-1S'!$J:$J,BT$8,'Bank-1S'!$AF:$AF,$O65,'Bank-1S'!$X:$X,$F65))</f>
        <v>0</v>
      </c>
      <c r="BU65" s="99">
        <f>IF(BU$7&lt;&gt;"",SUMIFS('Bank-1S'!$AE:$AE,'Bank-1S'!$J:$J,"&gt;="&amp;BU$7,'Bank-1S'!$J:$J,"&lt;="&amp;BU$8,'Bank-1S'!$AF:$AF,$O65,'Bank-1S'!$X:$X,$F65),SUMIFS('Bank-1S'!$AE:$AE,'Bank-1S'!$J:$J,BU$8,'Bank-1S'!$AF:$AF,$O65,'Bank-1S'!$X:$X,$F65))</f>
        <v>0</v>
      </c>
      <c r="BV65" s="99">
        <f>IF(BV$7&lt;&gt;"",SUMIFS('Bank-1S'!$AE:$AE,'Bank-1S'!$J:$J,"&gt;="&amp;BV$7,'Bank-1S'!$J:$J,"&lt;="&amp;BV$8,'Bank-1S'!$AF:$AF,$O65,'Bank-1S'!$X:$X,$F65),SUMIFS('Bank-1S'!$AE:$AE,'Bank-1S'!$J:$J,BV$8,'Bank-1S'!$AF:$AF,$O65,'Bank-1S'!$X:$X,$F65))</f>
        <v>0</v>
      </c>
      <c r="BW65" s="99">
        <f>IF(BW$7&lt;&gt;"",SUMIFS('Bank-1S'!$AE:$AE,'Bank-1S'!$J:$J,"&gt;="&amp;BW$7,'Bank-1S'!$J:$J,"&lt;="&amp;BW$8,'Bank-1S'!$AF:$AF,$O65,'Bank-1S'!$X:$X,$F65),SUMIFS('Bank-1S'!$AE:$AE,'Bank-1S'!$J:$J,BW$8,'Bank-1S'!$AF:$AF,$O65,'Bank-1S'!$X:$X,$F65))</f>
        <v>0</v>
      </c>
      <c r="BX65" s="99">
        <f>IF(BX$7&lt;&gt;"",SUMIFS('Bank-1S'!$AE:$AE,'Bank-1S'!$J:$J,"&gt;="&amp;BX$7,'Bank-1S'!$J:$J,"&lt;="&amp;BX$8,'Bank-1S'!$AF:$AF,$O65,'Bank-1S'!$X:$X,$F65),SUMIFS('Bank-1S'!$AE:$AE,'Bank-1S'!$J:$J,BX$8,'Bank-1S'!$AF:$AF,$O65,'Bank-1S'!$X:$X,$F65))</f>
        <v>0</v>
      </c>
      <c r="BY65" s="99">
        <f>IF(BY$7&lt;&gt;"",SUMIFS('Bank-1S'!$AE:$AE,'Bank-1S'!$J:$J,"&gt;="&amp;BY$7,'Bank-1S'!$J:$J,"&lt;="&amp;BY$8,'Bank-1S'!$AF:$AF,$O65,'Bank-1S'!$X:$X,$F65),SUMIFS('Bank-1S'!$AE:$AE,'Bank-1S'!$J:$J,BY$8,'Bank-1S'!$AF:$AF,$O65,'Bank-1S'!$X:$X,$F65))</f>
        <v>0</v>
      </c>
      <c r="BZ65" s="99">
        <f>IF(BZ$7&lt;&gt;"",SUMIFS('Bank-1S'!$AE:$AE,'Bank-1S'!$J:$J,"&gt;="&amp;BZ$7,'Bank-1S'!$J:$J,"&lt;="&amp;BZ$8,'Bank-1S'!$AF:$AF,$O65,'Bank-1S'!$X:$X,$F65),SUMIFS('Bank-1S'!$AE:$AE,'Bank-1S'!$J:$J,BZ$8,'Bank-1S'!$AF:$AF,$O65,'Bank-1S'!$X:$X,$F65))</f>
        <v>0</v>
      </c>
      <c r="CA65" s="99">
        <f>IF(CA$7&lt;&gt;"",SUMIFS('Bank-1S'!$AE:$AE,'Bank-1S'!$J:$J,"&gt;="&amp;CA$7,'Bank-1S'!$J:$J,"&lt;="&amp;CA$8,'Bank-1S'!$AF:$AF,$O65,'Bank-1S'!$X:$X,$F65),SUMIFS('Bank-1S'!$AE:$AE,'Bank-1S'!$J:$J,CA$8,'Bank-1S'!$AF:$AF,$O65,'Bank-1S'!$X:$X,$F65))</f>
        <v>0</v>
      </c>
      <c r="CB65" s="99">
        <f>IF(CB$7&lt;&gt;"",SUMIFS('Bank-1S'!$AE:$AE,'Bank-1S'!$J:$J,"&gt;="&amp;CB$7,'Bank-1S'!$J:$J,"&lt;="&amp;CB$8,'Bank-1S'!$AF:$AF,$O65,'Bank-1S'!$X:$X,$F65),SUMIFS('Bank-1S'!$AE:$AE,'Bank-1S'!$J:$J,CB$8,'Bank-1S'!$AF:$AF,$O65,'Bank-1S'!$X:$X,$F65))</f>
        <v>0</v>
      </c>
      <c r="CC65" s="99">
        <f>IF(CC$7&lt;&gt;"",SUMIFS('Bank-1S'!$AE:$AE,'Bank-1S'!$J:$J,"&gt;="&amp;CC$7,'Bank-1S'!$J:$J,"&lt;="&amp;CC$8,'Bank-1S'!$AF:$AF,$O65,'Bank-1S'!$X:$X,$F65),SUMIFS('Bank-1S'!$AE:$AE,'Bank-1S'!$J:$J,CC$8,'Bank-1S'!$AF:$AF,$O65,'Bank-1S'!$X:$X,$F65))</f>
        <v>0</v>
      </c>
      <c r="CD65" s="99">
        <f>IF(CD$7&lt;&gt;"",SUMIFS('Bank-1S'!$AE:$AE,'Bank-1S'!$J:$J,"&gt;="&amp;CD$7,'Bank-1S'!$J:$J,"&lt;="&amp;CD$8,'Bank-1S'!$AF:$AF,$O65,'Bank-1S'!$X:$X,$F65),SUMIFS('Bank-1S'!$AE:$AE,'Bank-1S'!$J:$J,CD$8,'Bank-1S'!$AF:$AF,$O65,'Bank-1S'!$X:$X,$F65))</f>
        <v>0</v>
      </c>
      <c r="CE65" s="99">
        <f>IF(CE$7&lt;&gt;"",SUMIFS('Bank-1S'!$AE:$AE,'Bank-1S'!$J:$J,"&gt;="&amp;CE$7,'Bank-1S'!$J:$J,"&lt;="&amp;CE$8,'Bank-1S'!$AF:$AF,$O65,'Bank-1S'!$X:$X,$F65),SUMIFS('Bank-1S'!$AE:$AE,'Bank-1S'!$J:$J,CE$8,'Bank-1S'!$AF:$AF,$O65,'Bank-1S'!$X:$X,$F65))</f>
        <v>0</v>
      </c>
      <c r="CF65" s="99">
        <f>IF(CF$7&lt;&gt;"",SUMIFS('Bank-1S'!$AE:$AE,'Bank-1S'!$J:$J,"&gt;="&amp;CF$7,'Bank-1S'!$J:$J,"&lt;="&amp;CF$8,'Bank-1S'!$AF:$AF,$O65,'Bank-1S'!$X:$X,$F65),SUMIFS('Bank-1S'!$AE:$AE,'Bank-1S'!$J:$J,CF$8,'Bank-1S'!$AF:$AF,$O65,'Bank-1S'!$X:$X,$F65))</f>
        <v>0</v>
      </c>
      <c r="CG65" s="99">
        <f>IF(CG$7&lt;&gt;"",SUMIFS('Bank-1S'!$AE:$AE,'Bank-1S'!$J:$J,"&gt;="&amp;CG$7,'Bank-1S'!$J:$J,"&lt;="&amp;CG$8,'Bank-1S'!$AF:$AF,$O65,'Bank-1S'!$X:$X,$F65),SUMIFS('Bank-1S'!$AE:$AE,'Bank-1S'!$J:$J,CG$8,'Bank-1S'!$AF:$AF,$O65,'Bank-1S'!$X:$X,$F65))</f>
        <v>0</v>
      </c>
      <c r="CH65" s="99">
        <f>IF(CH$7&lt;&gt;"",SUMIFS('Bank-1S'!$AE:$AE,'Bank-1S'!$J:$J,"&gt;="&amp;CH$7,'Bank-1S'!$J:$J,"&lt;="&amp;CH$8,'Bank-1S'!$AF:$AF,$O65,'Bank-1S'!$X:$X,$F65),SUMIFS('Bank-1S'!$AE:$AE,'Bank-1S'!$J:$J,CH$8,'Bank-1S'!$AF:$AF,$O65,'Bank-1S'!$X:$X,$F65))</f>
        <v>0</v>
      </c>
      <c r="CI65" s="99">
        <f>IF(CI$7&lt;&gt;"",SUMIFS('Bank-1S'!$AE:$AE,'Bank-1S'!$J:$J,"&gt;="&amp;CI$7,'Bank-1S'!$J:$J,"&lt;="&amp;CI$8,'Bank-1S'!$AF:$AF,$O65,'Bank-1S'!$X:$X,$F65),SUMIFS('Bank-1S'!$AE:$AE,'Bank-1S'!$J:$J,CI$8,'Bank-1S'!$AF:$AF,$O65,'Bank-1S'!$X:$X,$F65))</f>
        <v>0</v>
      </c>
      <c r="CJ65" s="99">
        <f>IF(CJ$7&lt;&gt;"",SUMIFS('Bank-1S'!$AE:$AE,'Bank-1S'!$J:$J,"&gt;="&amp;CJ$7,'Bank-1S'!$J:$J,"&lt;="&amp;CJ$8,'Bank-1S'!$AF:$AF,$O65,'Bank-1S'!$X:$X,$F65),SUMIFS('Bank-1S'!$AE:$AE,'Bank-1S'!$J:$J,CJ$8,'Bank-1S'!$AF:$AF,$O65,'Bank-1S'!$X:$X,$F65))</f>
        <v>0</v>
      </c>
      <c r="CK65" s="99">
        <f>IF(CK$7&lt;&gt;"",SUMIFS('Bank-1S'!$AE:$AE,'Bank-1S'!$J:$J,"&gt;="&amp;CK$7,'Bank-1S'!$J:$J,"&lt;="&amp;CK$8,'Bank-1S'!$AF:$AF,$O65,'Bank-1S'!$X:$X,$F65),SUMIFS('Bank-1S'!$AE:$AE,'Bank-1S'!$J:$J,CK$8,'Bank-1S'!$AF:$AF,$O65,'Bank-1S'!$X:$X,$F65))</f>
        <v>0</v>
      </c>
      <c r="CL65" s="99">
        <f>IF(CL$7&lt;&gt;"",SUMIFS('Bank-1S'!$AE:$AE,'Bank-1S'!$J:$J,"&gt;="&amp;CL$7,'Bank-1S'!$J:$J,"&lt;="&amp;CL$8,'Bank-1S'!$AF:$AF,$O65,'Bank-1S'!$X:$X,$F65),SUMIFS('Bank-1S'!$AE:$AE,'Bank-1S'!$J:$J,CL$8,'Bank-1S'!$AF:$AF,$O65,'Bank-1S'!$X:$X,$F65))</f>
        <v>0</v>
      </c>
      <c r="CM65" s="99">
        <f>IF(CM$7&lt;&gt;"",SUMIFS('Bank-1S'!$AE:$AE,'Bank-1S'!$J:$J,"&gt;="&amp;CM$7,'Bank-1S'!$J:$J,"&lt;="&amp;CM$8,'Bank-1S'!$AF:$AF,$O65,'Bank-1S'!$X:$X,$F65),SUMIFS('Bank-1S'!$AE:$AE,'Bank-1S'!$J:$J,CM$8,'Bank-1S'!$AF:$AF,$O65,'Bank-1S'!$X:$X,$F65))</f>
        <v>0</v>
      </c>
      <c r="CN65" s="99">
        <f>IF(CN$7&lt;&gt;"",SUMIFS('Bank-1S'!$AE:$AE,'Bank-1S'!$J:$J,"&gt;="&amp;CN$7,'Bank-1S'!$J:$J,"&lt;="&amp;CN$8,'Bank-1S'!$AF:$AF,$O65,'Bank-1S'!$X:$X,$F65),SUMIFS('Bank-1S'!$AE:$AE,'Bank-1S'!$J:$J,CN$8,'Bank-1S'!$AF:$AF,$O65,'Bank-1S'!$X:$X,$F65))</f>
        <v>0</v>
      </c>
      <c r="CO65" s="99">
        <f>IF(CO$7&lt;&gt;"",SUMIFS('Bank-1S'!$AE:$AE,'Bank-1S'!$J:$J,"&gt;="&amp;CO$7,'Bank-1S'!$J:$J,"&lt;="&amp;CO$8,'Bank-1S'!$AF:$AF,$O65,'Bank-1S'!$X:$X,$F65),SUMIFS('Bank-1S'!$AE:$AE,'Bank-1S'!$J:$J,CO$8,'Bank-1S'!$AF:$AF,$O65,'Bank-1S'!$X:$X,$F65))</f>
        <v>0</v>
      </c>
      <c r="CP65" s="99">
        <f>IF(CP$7&lt;&gt;"",SUMIFS('Bank-1S'!$AE:$AE,'Bank-1S'!$J:$J,"&gt;="&amp;CP$7,'Bank-1S'!$J:$J,"&lt;="&amp;CP$8,'Bank-1S'!$AF:$AF,$O65,'Bank-1S'!$X:$X,$F65),SUMIFS('Bank-1S'!$AE:$AE,'Bank-1S'!$J:$J,CP$8,'Bank-1S'!$AF:$AF,$O65,'Bank-1S'!$X:$X,$F65))</f>
        <v>0</v>
      </c>
      <c r="CQ65" s="99">
        <f>IF(CQ$7&lt;&gt;"",SUMIFS('Bank-1S'!$AE:$AE,'Bank-1S'!$J:$J,"&gt;="&amp;CQ$7,'Bank-1S'!$J:$J,"&lt;="&amp;CQ$8,'Bank-1S'!$AF:$AF,$O65,'Bank-1S'!$X:$X,$F65),SUMIFS('Bank-1S'!$AE:$AE,'Bank-1S'!$J:$J,CQ$8,'Bank-1S'!$AF:$AF,$O65,'Bank-1S'!$X:$X,$F65))</f>
        <v>0</v>
      </c>
      <c r="CR65" s="99">
        <f>IF(CR$7&lt;&gt;"",SUMIFS('Bank-1S'!$AE:$AE,'Bank-1S'!$J:$J,"&gt;="&amp;CR$7,'Bank-1S'!$J:$J,"&lt;="&amp;CR$8,'Bank-1S'!$AF:$AF,$O65,'Bank-1S'!$X:$X,$F65),SUMIFS('Bank-1S'!$AE:$AE,'Bank-1S'!$J:$J,CR$8,'Bank-1S'!$AF:$AF,$O65,'Bank-1S'!$X:$X,$F65))</f>
        <v>0</v>
      </c>
      <c r="CS65" s="99">
        <f>IF(CS$7&lt;&gt;"",SUMIFS('Bank-1S'!$AE:$AE,'Bank-1S'!$J:$J,"&gt;="&amp;CS$7,'Bank-1S'!$J:$J,"&lt;="&amp;CS$8,'Bank-1S'!$AF:$AF,$O65,'Bank-1S'!$X:$X,$F65),SUMIFS('Bank-1S'!$AE:$AE,'Bank-1S'!$J:$J,CS$8,'Bank-1S'!$AF:$AF,$O65,'Bank-1S'!$X:$X,$F65))</f>
        <v>0</v>
      </c>
      <c r="CT65" s="99">
        <f>IF(CT$7&lt;&gt;"",SUMIFS('Bank-1S'!$AE:$AE,'Bank-1S'!$J:$J,"&gt;="&amp;CT$7,'Bank-1S'!$J:$J,"&lt;="&amp;CT$8,'Bank-1S'!$AF:$AF,$O65,'Bank-1S'!$X:$X,$F65),SUMIFS('Bank-1S'!$AE:$AE,'Bank-1S'!$J:$J,CT$8,'Bank-1S'!$AF:$AF,$O65,'Bank-1S'!$X:$X,$F65))</f>
        <v>0</v>
      </c>
      <c r="CU65" s="99">
        <f>IF(CU$7&lt;&gt;"",SUMIFS('Bank-1S'!$AE:$AE,'Bank-1S'!$J:$J,"&gt;="&amp;CU$7,'Bank-1S'!$J:$J,"&lt;="&amp;CU$8,'Bank-1S'!$AF:$AF,$O65,'Bank-1S'!$X:$X,$F65),SUMIFS('Bank-1S'!$AE:$AE,'Bank-1S'!$J:$J,CU$8,'Bank-1S'!$AF:$AF,$O65,'Bank-1S'!$X:$X,$F65))</f>
        <v>0</v>
      </c>
    </row>
    <row r="66" spans="1:99" s="28" customFormat="1" ht="10.199999999999999" x14ac:dyDescent="0.2">
      <c r="A66" s="87"/>
      <c r="B66" s="87"/>
      <c r="C66" s="87"/>
      <c r="D66" s="87"/>
      <c r="E66" s="198">
        <v>1</v>
      </c>
      <c r="F66" s="101" t="str">
        <f>lists!$Z$40</f>
        <v>Оплаты ПО, лицензий и т.п.</v>
      </c>
      <c r="G66" s="87"/>
      <c r="H66" s="87"/>
      <c r="I66" s="87"/>
      <c r="J66" s="87"/>
      <c r="K66" s="87"/>
      <c r="L66" s="87"/>
      <c r="M66" s="87"/>
      <c r="N66" s="86"/>
      <c r="O66" s="87" t="str">
        <f t="shared" si="22"/>
        <v>RUR</v>
      </c>
      <c r="P66" s="88"/>
      <c r="Q66" s="87"/>
      <c r="R66" s="260">
        <f t="shared" si="24"/>
        <v>0</v>
      </c>
      <c r="S66" s="87"/>
      <c r="T66" s="136"/>
      <c r="U66" s="137">
        <f t="shared" si="26"/>
        <v>0</v>
      </c>
      <c r="V66" s="138"/>
      <c r="W66" s="168"/>
      <c r="X66" s="169">
        <f>IF(X$7&lt;&gt;"",SUMIFS('Bank-1S'!$AE:$AE,'Bank-1S'!$J:$J,"&gt;="&amp;X$7,'Bank-1S'!$J:$J,"&lt;="&amp;X$8,'Bank-1S'!$AF:$AF,$O66,'Bank-1S'!$X:$X,$F66),SUMIFS('Bank-1S'!$AE:$AE,'Bank-1S'!$J:$J,X$8,'Bank-1S'!$AF:$AF,$O66,'Bank-1S'!$X:$X,$F66))</f>
        <v>0</v>
      </c>
      <c r="Y66" s="99">
        <f>IF(Y$7&lt;&gt;"",SUMIFS('Bank-1S'!$AE:$AE,'Bank-1S'!$J:$J,"&gt;="&amp;Y$7,'Bank-1S'!$J:$J,"&lt;="&amp;Y$8,'Bank-1S'!$AF:$AF,$O66,'Bank-1S'!$X:$X,$F66),SUMIFS('Bank-1S'!$AE:$AE,'Bank-1S'!$J:$J,Y$8,'Bank-1S'!$AF:$AF,$O66,'Bank-1S'!$X:$X,$F66))</f>
        <v>0</v>
      </c>
      <c r="Z66" s="99">
        <f>IF(Z$7&lt;&gt;"",SUMIFS('Bank-1S'!$AE:$AE,'Bank-1S'!$J:$J,"&gt;="&amp;Z$7,'Bank-1S'!$J:$J,"&lt;="&amp;Z$8,'Bank-1S'!$AF:$AF,$O66,'Bank-1S'!$X:$X,$F66),SUMIFS('Bank-1S'!$AE:$AE,'Bank-1S'!$J:$J,Z$8,'Bank-1S'!$AF:$AF,$O66,'Bank-1S'!$X:$X,$F66))</f>
        <v>0</v>
      </c>
      <c r="AA66" s="99">
        <f>IF(AA$7&lt;&gt;"",SUMIFS('Bank-1S'!$AE:$AE,'Bank-1S'!$J:$J,"&gt;="&amp;AA$7,'Bank-1S'!$J:$J,"&lt;="&amp;AA$8,'Bank-1S'!$AF:$AF,$O66,'Bank-1S'!$X:$X,$F66),SUMIFS('Bank-1S'!$AE:$AE,'Bank-1S'!$J:$J,AA$8,'Bank-1S'!$AF:$AF,$O66,'Bank-1S'!$X:$X,$F66))</f>
        <v>0</v>
      </c>
      <c r="AB66" s="99">
        <f>IF(AB$7&lt;&gt;"",SUMIFS('Bank-1S'!$AE:$AE,'Bank-1S'!$J:$J,"&gt;="&amp;AB$7,'Bank-1S'!$J:$J,"&lt;="&amp;AB$8,'Bank-1S'!$AF:$AF,$O66,'Bank-1S'!$X:$X,$F66),SUMIFS('Bank-1S'!$AE:$AE,'Bank-1S'!$J:$J,AB$8,'Bank-1S'!$AF:$AF,$O66,'Bank-1S'!$X:$X,$F66))</f>
        <v>0</v>
      </c>
      <c r="AC66" s="99">
        <f>IF(AC$7&lt;&gt;"",SUMIFS('Bank-1S'!$AE:$AE,'Bank-1S'!$J:$J,"&gt;="&amp;AC$7,'Bank-1S'!$J:$J,"&lt;="&amp;AC$8,'Bank-1S'!$AF:$AF,$O66,'Bank-1S'!$X:$X,$F66),SUMIFS('Bank-1S'!$AE:$AE,'Bank-1S'!$J:$J,AC$8,'Bank-1S'!$AF:$AF,$O66,'Bank-1S'!$X:$X,$F66))</f>
        <v>0</v>
      </c>
      <c r="AD66" s="99">
        <f>IF(AD$7&lt;&gt;"",SUMIFS('Bank-1S'!$AE:$AE,'Bank-1S'!$J:$J,"&gt;="&amp;AD$7,'Bank-1S'!$J:$J,"&lt;="&amp;AD$8,'Bank-1S'!$AF:$AF,$O66,'Bank-1S'!$X:$X,$F66),SUMIFS('Bank-1S'!$AE:$AE,'Bank-1S'!$J:$J,AD$8,'Bank-1S'!$AF:$AF,$O66,'Bank-1S'!$X:$X,$F66))</f>
        <v>0</v>
      </c>
      <c r="AE66" s="99">
        <f>IF(AE$7&lt;&gt;"",SUMIFS('Bank-1S'!$AE:$AE,'Bank-1S'!$J:$J,"&gt;="&amp;AE$7,'Bank-1S'!$J:$J,"&lt;="&amp;AE$8,'Bank-1S'!$AF:$AF,$O66,'Bank-1S'!$X:$X,$F66),SUMIFS('Bank-1S'!$AE:$AE,'Bank-1S'!$J:$J,AE$8,'Bank-1S'!$AF:$AF,$O66,'Bank-1S'!$X:$X,$F66))</f>
        <v>0</v>
      </c>
      <c r="AF66" s="99">
        <f>IF(AF$7&lt;&gt;"",SUMIFS('Bank-1S'!$AE:$AE,'Bank-1S'!$J:$J,"&gt;="&amp;AF$7,'Bank-1S'!$J:$J,"&lt;="&amp;AF$8,'Bank-1S'!$AF:$AF,$O66,'Bank-1S'!$X:$X,$F66),SUMIFS('Bank-1S'!$AE:$AE,'Bank-1S'!$J:$J,AF$8,'Bank-1S'!$AF:$AF,$O66,'Bank-1S'!$X:$X,$F66))</f>
        <v>0</v>
      </c>
      <c r="AG66" s="99">
        <f>IF(AG$7&lt;&gt;"",SUMIFS('Bank-1S'!$AE:$AE,'Bank-1S'!$J:$J,"&gt;="&amp;AG$7,'Bank-1S'!$J:$J,"&lt;="&amp;AG$8,'Bank-1S'!$AF:$AF,$O66,'Bank-1S'!$X:$X,$F66),SUMIFS('Bank-1S'!$AE:$AE,'Bank-1S'!$J:$J,AG$8,'Bank-1S'!$AF:$AF,$O66,'Bank-1S'!$X:$X,$F66))</f>
        <v>0</v>
      </c>
      <c r="AH66" s="99">
        <f>IF(AH$7&lt;&gt;"",SUMIFS('Bank-1S'!$AE:$AE,'Bank-1S'!$J:$J,"&gt;="&amp;AH$7,'Bank-1S'!$J:$J,"&lt;="&amp;AH$8,'Bank-1S'!$AF:$AF,$O66,'Bank-1S'!$X:$X,$F66),SUMIFS('Bank-1S'!$AE:$AE,'Bank-1S'!$J:$J,AH$8,'Bank-1S'!$AF:$AF,$O66,'Bank-1S'!$X:$X,$F66))</f>
        <v>0</v>
      </c>
      <c r="AI66" s="99">
        <f>IF(AI$7&lt;&gt;"",SUMIFS('Bank-1S'!$AE:$AE,'Bank-1S'!$J:$J,"&gt;="&amp;AI$7,'Bank-1S'!$J:$J,"&lt;="&amp;AI$8,'Bank-1S'!$AF:$AF,$O66,'Bank-1S'!$X:$X,$F66),SUMIFS('Bank-1S'!$AE:$AE,'Bank-1S'!$J:$J,AI$8,'Bank-1S'!$AF:$AF,$O66,'Bank-1S'!$X:$X,$F66))</f>
        <v>0</v>
      </c>
      <c r="AJ66" s="99">
        <f>IF(AJ$7&lt;&gt;"",SUMIFS('Bank-1S'!$AE:$AE,'Bank-1S'!$J:$J,"&gt;="&amp;AJ$7,'Bank-1S'!$J:$J,"&lt;="&amp;AJ$8,'Bank-1S'!$AF:$AF,$O66,'Bank-1S'!$X:$X,$F66),SUMIFS('Bank-1S'!$AE:$AE,'Bank-1S'!$J:$J,AJ$8,'Bank-1S'!$AF:$AF,$O66,'Bank-1S'!$X:$X,$F66))</f>
        <v>0</v>
      </c>
      <c r="AK66" s="99">
        <f>IF(AK$7&lt;&gt;"",SUMIFS('Bank-1S'!$AE:$AE,'Bank-1S'!$J:$J,"&gt;="&amp;AK$7,'Bank-1S'!$J:$J,"&lt;="&amp;AK$8,'Bank-1S'!$AF:$AF,$O66,'Bank-1S'!$X:$X,$F66),SUMIFS('Bank-1S'!$AE:$AE,'Bank-1S'!$J:$J,AK$8,'Bank-1S'!$AF:$AF,$O66,'Bank-1S'!$X:$X,$F66))</f>
        <v>0</v>
      </c>
      <c r="AL66" s="99">
        <f>IF(AL$7&lt;&gt;"",SUMIFS('Bank-1S'!$AE:$AE,'Bank-1S'!$J:$J,"&gt;="&amp;AL$7,'Bank-1S'!$J:$J,"&lt;="&amp;AL$8,'Bank-1S'!$AF:$AF,$O66,'Bank-1S'!$X:$X,$F66),SUMIFS('Bank-1S'!$AE:$AE,'Bank-1S'!$J:$J,AL$8,'Bank-1S'!$AF:$AF,$O66,'Bank-1S'!$X:$X,$F66))</f>
        <v>0</v>
      </c>
      <c r="AM66" s="99">
        <f>IF(AM$7&lt;&gt;"",SUMIFS('Bank-1S'!$AE:$AE,'Bank-1S'!$J:$J,"&gt;="&amp;AM$7,'Bank-1S'!$J:$J,"&lt;="&amp;AM$8,'Bank-1S'!$AF:$AF,$O66,'Bank-1S'!$X:$X,$F66),SUMIFS('Bank-1S'!$AE:$AE,'Bank-1S'!$J:$J,AM$8,'Bank-1S'!$AF:$AF,$O66,'Bank-1S'!$X:$X,$F66))</f>
        <v>0</v>
      </c>
      <c r="AN66" s="99">
        <f>IF(AN$7&lt;&gt;"",SUMIFS('Bank-1S'!$AE:$AE,'Bank-1S'!$J:$J,"&gt;="&amp;AN$7,'Bank-1S'!$J:$J,"&lt;="&amp;AN$8,'Bank-1S'!$AF:$AF,$O66,'Bank-1S'!$X:$X,$F66),SUMIFS('Bank-1S'!$AE:$AE,'Bank-1S'!$J:$J,AN$8,'Bank-1S'!$AF:$AF,$O66,'Bank-1S'!$X:$X,$F66))</f>
        <v>0</v>
      </c>
      <c r="AO66" s="99">
        <f>IF(AO$7&lt;&gt;"",SUMIFS('Bank-1S'!$AE:$AE,'Bank-1S'!$J:$J,"&gt;="&amp;AO$7,'Bank-1S'!$J:$J,"&lt;="&amp;AO$8,'Bank-1S'!$AF:$AF,$O66,'Bank-1S'!$X:$X,$F66),SUMIFS('Bank-1S'!$AE:$AE,'Bank-1S'!$J:$J,AO$8,'Bank-1S'!$AF:$AF,$O66,'Bank-1S'!$X:$X,$F66))</f>
        <v>0</v>
      </c>
      <c r="AP66" s="99">
        <f>IF(AP$7&lt;&gt;"",SUMIFS('Bank-1S'!$AE:$AE,'Bank-1S'!$J:$J,"&gt;="&amp;AP$7,'Bank-1S'!$J:$J,"&lt;="&amp;AP$8,'Bank-1S'!$AF:$AF,$O66,'Bank-1S'!$X:$X,$F66),SUMIFS('Bank-1S'!$AE:$AE,'Bank-1S'!$J:$J,AP$8,'Bank-1S'!$AF:$AF,$O66,'Bank-1S'!$X:$X,$F66))</f>
        <v>0</v>
      </c>
      <c r="AQ66" s="99">
        <f>IF(AQ$7&lt;&gt;"",SUMIFS('Bank-1S'!$AE:$AE,'Bank-1S'!$J:$J,"&gt;="&amp;AQ$7,'Bank-1S'!$J:$J,"&lt;="&amp;AQ$8,'Bank-1S'!$AF:$AF,$O66,'Bank-1S'!$X:$X,$F66),SUMIFS('Bank-1S'!$AE:$AE,'Bank-1S'!$J:$J,AQ$8,'Bank-1S'!$AF:$AF,$O66,'Bank-1S'!$X:$X,$F66))</f>
        <v>0</v>
      </c>
      <c r="AR66" s="99">
        <f>IF(AR$7&lt;&gt;"",SUMIFS('Bank-1S'!$AE:$AE,'Bank-1S'!$J:$J,"&gt;="&amp;AR$7,'Bank-1S'!$J:$J,"&lt;="&amp;AR$8,'Bank-1S'!$AF:$AF,$O66,'Bank-1S'!$X:$X,$F66),SUMIFS('Bank-1S'!$AE:$AE,'Bank-1S'!$J:$J,AR$8,'Bank-1S'!$AF:$AF,$O66,'Bank-1S'!$X:$X,$F66))</f>
        <v>0</v>
      </c>
      <c r="AS66" s="99">
        <f>IF(AS$7&lt;&gt;"",SUMIFS('Bank-1S'!$AE:$AE,'Bank-1S'!$J:$J,"&gt;="&amp;AS$7,'Bank-1S'!$J:$J,"&lt;="&amp;AS$8,'Bank-1S'!$AF:$AF,$O66,'Bank-1S'!$X:$X,$F66),SUMIFS('Bank-1S'!$AE:$AE,'Bank-1S'!$J:$J,AS$8,'Bank-1S'!$AF:$AF,$O66,'Bank-1S'!$X:$X,$F66))</f>
        <v>0</v>
      </c>
      <c r="AT66" s="99">
        <f>IF(AT$7&lt;&gt;"",SUMIFS('Bank-1S'!$AE:$AE,'Bank-1S'!$J:$J,"&gt;="&amp;AT$7,'Bank-1S'!$J:$J,"&lt;="&amp;AT$8,'Bank-1S'!$AF:$AF,$O66,'Bank-1S'!$X:$X,$F66),SUMIFS('Bank-1S'!$AE:$AE,'Bank-1S'!$J:$J,AT$8,'Bank-1S'!$AF:$AF,$O66,'Bank-1S'!$X:$X,$F66))</f>
        <v>0</v>
      </c>
      <c r="AU66" s="99">
        <f>IF(AU$7&lt;&gt;"",SUMIFS('Bank-1S'!$AE:$AE,'Bank-1S'!$J:$J,"&gt;="&amp;AU$7,'Bank-1S'!$J:$J,"&lt;="&amp;AU$8,'Bank-1S'!$AF:$AF,$O66,'Bank-1S'!$X:$X,$F66),SUMIFS('Bank-1S'!$AE:$AE,'Bank-1S'!$J:$J,AU$8,'Bank-1S'!$AF:$AF,$O66,'Bank-1S'!$X:$X,$F66))</f>
        <v>0</v>
      </c>
      <c r="AV66" s="99">
        <f>IF(AV$7&lt;&gt;"",SUMIFS('Bank-1S'!$AE:$AE,'Bank-1S'!$J:$J,"&gt;="&amp;AV$7,'Bank-1S'!$J:$J,"&lt;="&amp;AV$8,'Bank-1S'!$AF:$AF,$O66,'Bank-1S'!$X:$X,$F66),SUMIFS('Bank-1S'!$AE:$AE,'Bank-1S'!$J:$J,AV$8,'Bank-1S'!$AF:$AF,$O66,'Bank-1S'!$X:$X,$F66))</f>
        <v>0</v>
      </c>
      <c r="AW66" s="99">
        <f>IF(AW$7&lt;&gt;"",SUMIFS('Bank-1S'!$AE:$AE,'Bank-1S'!$J:$J,"&gt;="&amp;AW$7,'Bank-1S'!$J:$J,"&lt;="&amp;AW$8,'Bank-1S'!$AF:$AF,$O66,'Bank-1S'!$X:$X,$F66),SUMIFS('Bank-1S'!$AE:$AE,'Bank-1S'!$J:$J,AW$8,'Bank-1S'!$AF:$AF,$O66,'Bank-1S'!$X:$X,$F66))</f>
        <v>0</v>
      </c>
      <c r="AX66" s="99">
        <f>IF(AX$7&lt;&gt;"",SUMIFS('Bank-1S'!$AE:$AE,'Bank-1S'!$J:$J,"&gt;="&amp;AX$7,'Bank-1S'!$J:$J,"&lt;="&amp;AX$8,'Bank-1S'!$AF:$AF,$O66,'Bank-1S'!$X:$X,$F66),SUMIFS('Bank-1S'!$AE:$AE,'Bank-1S'!$J:$J,AX$8,'Bank-1S'!$AF:$AF,$O66,'Bank-1S'!$X:$X,$F66))</f>
        <v>0</v>
      </c>
      <c r="AY66" s="99">
        <f>IF(AY$7&lt;&gt;"",SUMIFS('Bank-1S'!$AE:$AE,'Bank-1S'!$J:$J,"&gt;="&amp;AY$7,'Bank-1S'!$J:$J,"&lt;="&amp;AY$8,'Bank-1S'!$AF:$AF,$O66,'Bank-1S'!$X:$X,$F66),SUMIFS('Bank-1S'!$AE:$AE,'Bank-1S'!$J:$J,AY$8,'Bank-1S'!$AF:$AF,$O66,'Bank-1S'!$X:$X,$F66))</f>
        <v>0</v>
      </c>
      <c r="AZ66" s="99">
        <f>IF(AZ$7&lt;&gt;"",SUMIFS('Bank-1S'!$AE:$AE,'Bank-1S'!$J:$J,"&gt;="&amp;AZ$7,'Bank-1S'!$J:$J,"&lt;="&amp;AZ$8,'Bank-1S'!$AF:$AF,$O66,'Bank-1S'!$X:$X,$F66),SUMIFS('Bank-1S'!$AE:$AE,'Bank-1S'!$J:$J,AZ$8,'Bank-1S'!$AF:$AF,$O66,'Bank-1S'!$X:$X,$F66))</f>
        <v>0</v>
      </c>
      <c r="BA66" s="99">
        <f>IF(BA$7&lt;&gt;"",SUMIFS('Bank-1S'!$AE:$AE,'Bank-1S'!$J:$J,"&gt;="&amp;BA$7,'Bank-1S'!$J:$J,"&lt;="&amp;BA$8,'Bank-1S'!$AF:$AF,$O66,'Bank-1S'!$X:$X,$F66),SUMIFS('Bank-1S'!$AE:$AE,'Bank-1S'!$J:$J,BA$8,'Bank-1S'!$AF:$AF,$O66,'Bank-1S'!$X:$X,$F66))</f>
        <v>0</v>
      </c>
      <c r="BB66" s="99">
        <f>IF(BB$7&lt;&gt;"",SUMIFS('Bank-1S'!$AE:$AE,'Bank-1S'!$J:$J,"&gt;="&amp;BB$7,'Bank-1S'!$J:$J,"&lt;="&amp;BB$8,'Bank-1S'!$AF:$AF,$O66,'Bank-1S'!$X:$X,$F66),SUMIFS('Bank-1S'!$AE:$AE,'Bank-1S'!$J:$J,BB$8,'Bank-1S'!$AF:$AF,$O66,'Bank-1S'!$X:$X,$F66))</f>
        <v>0</v>
      </c>
      <c r="BC66" s="99">
        <f>IF(BC$7&lt;&gt;"",SUMIFS('Bank-1S'!$AE:$AE,'Bank-1S'!$J:$J,"&gt;="&amp;BC$7,'Bank-1S'!$J:$J,"&lt;="&amp;BC$8,'Bank-1S'!$AF:$AF,$O66,'Bank-1S'!$X:$X,$F66),SUMIFS('Bank-1S'!$AE:$AE,'Bank-1S'!$J:$J,BC$8,'Bank-1S'!$AF:$AF,$O66,'Bank-1S'!$X:$X,$F66))</f>
        <v>0</v>
      </c>
      <c r="BD66" s="99">
        <f>IF(BD$7&lt;&gt;"",SUMIFS('Bank-1S'!$AE:$AE,'Bank-1S'!$J:$J,"&gt;="&amp;BD$7,'Bank-1S'!$J:$J,"&lt;="&amp;BD$8,'Bank-1S'!$AF:$AF,$O66,'Bank-1S'!$X:$X,$F66),SUMIFS('Bank-1S'!$AE:$AE,'Bank-1S'!$J:$J,BD$8,'Bank-1S'!$AF:$AF,$O66,'Bank-1S'!$X:$X,$F66))</f>
        <v>0</v>
      </c>
      <c r="BE66" s="99">
        <f>IF(BE$7&lt;&gt;"",SUMIFS('Bank-1S'!$AE:$AE,'Bank-1S'!$J:$J,"&gt;="&amp;BE$7,'Bank-1S'!$J:$J,"&lt;="&amp;BE$8,'Bank-1S'!$AF:$AF,$O66,'Bank-1S'!$X:$X,$F66),SUMIFS('Bank-1S'!$AE:$AE,'Bank-1S'!$J:$J,BE$8,'Bank-1S'!$AF:$AF,$O66,'Bank-1S'!$X:$X,$F66))</f>
        <v>0</v>
      </c>
      <c r="BF66" s="99">
        <f>IF(BF$7&lt;&gt;"",SUMIFS('Bank-1S'!$AE:$AE,'Bank-1S'!$J:$J,"&gt;="&amp;BF$7,'Bank-1S'!$J:$J,"&lt;="&amp;BF$8,'Bank-1S'!$AF:$AF,$O66,'Bank-1S'!$X:$X,$F66),SUMIFS('Bank-1S'!$AE:$AE,'Bank-1S'!$J:$J,BF$8,'Bank-1S'!$AF:$AF,$O66,'Bank-1S'!$X:$X,$F66))</f>
        <v>0</v>
      </c>
      <c r="BG66" s="99">
        <f>IF(BG$7&lt;&gt;"",SUMIFS('Bank-1S'!$AE:$AE,'Bank-1S'!$J:$J,"&gt;="&amp;BG$7,'Bank-1S'!$J:$J,"&lt;="&amp;BG$8,'Bank-1S'!$AF:$AF,$O66,'Bank-1S'!$X:$X,$F66),SUMIFS('Bank-1S'!$AE:$AE,'Bank-1S'!$J:$J,BG$8,'Bank-1S'!$AF:$AF,$O66,'Bank-1S'!$X:$X,$F66))</f>
        <v>0</v>
      </c>
      <c r="BH66" s="99">
        <f>IF(BH$7&lt;&gt;"",SUMIFS('Bank-1S'!$AE:$AE,'Bank-1S'!$J:$J,"&gt;="&amp;BH$7,'Bank-1S'!$J:$J,"&lt;="&amp;BH$8,'Bank-1S'!$AF:$AF,$O66,'Bank-1S'!$X:$X,$F66),SUMIFS('Bank-1S'!$AE:$AE,'Bank-1S'!$J:$J,BH$8,'Bank-1S'!$AF:$AF,$O66,'Bank-1S'!$X:$X,$F66))</f>
        <v>0</v>
      </c>
      <c r="BI66" s="99">
        <f>IF(BI$7&lt;&gt;"",SUMIFS('Bank-1S'!$AE:$AE,'Bank-1S'!$J:$J,"&gt;="&amp;BI$7,'Bank-1S'!$J:$J,"&lt;="&amp;BI$8,'Bank-1S'!$AF:$AF,$O66,'Bank-1S'!$X:$X,$F66),SUMIFS('Bank-1S'!$AE:$AE,'Bank-1S'!$J:$J,BI$8,'Bank-1S'!$AF:$AF,$O66,'Bank-1S'!$X:$X,$F66))</f>
        <v>0</v>
      </c>
      <c r="BJ66" s="99">
        <f>IF(BJ$7&lt;&gt;"",SUMIFS('Bank-1S'!$AE:$AE,'Bank-1S'!$J:$J,"&gt;="&amp;BJ$7,'Bank-1S'!$J:$J,"&lt;="&amp;BJ$8,'Bank-1S'!$AF:$AF,$O66,'Bank-1S'!$X:$X,$F66),SUMIFS('Bank-1S'!$AE:$AE,'Bank-1S'!$J:$J,BJ$8,'Bank-1S'!$AF:$AF,$O66,'Bank-1S'!$X:$X,$F66))</f>
        <v>0</v>
      </c>
      <c r="BK66" s="99">
        <f>IF(BK$7&lt;&gt;"",SUMIFS('Bank-1S'!$AE:$AE,'Bank-1S'!$J:$J,"&gt;="&amp;BK$7,'Bank-1S'!$J:$J,"&lt;="&amp;BK$8,'Bank-1S'!$AF:$AF,$O66,'Bank-1S'!$X:$X,$F66),SUMIFS('Bank-1S'!$AE:$AE,'Bank-1S'!$J:$J,BK$8,'Bank-1S'!$AF:$AF,$O66,'Bank-1S'!$X:$X,$F66))</f>
        <v>0</v>
      </c>
      <c r="BL66" s="99">
        <f>IF(BL$7&lt;&gt;"",SUMIFS('Bank-1S'!$AE:$AE,'Bank-1S'!$J:$J,"&gt;="&amp;BL$7,'Bank-1S'!$J:$J,"&lt;="&amp;BL$8,'Bank-1S'!$AF:$AF,$O66,'Bank-1S'!$X:$X,$F66),SUMIFS('Bank-1S'!$AE:$AE,'Bank-1S'!$J:$J,BL$8,'Bank-1S'!$AF:$AF,$O66,'Bank-1S'!$X:$X,$F66))</f>
        <v>0</v>
      </c>
      <c r="BM66" s="99">
        <f>IF(BM$7&lt;&gt;"",SUMIFS('Bank-1S'!$AE:$AE,'Bank-1S'!$J:$J,"&gt;="&amp;BM$7,'Bank-1S'!$J:$J,"&lt;="&amp;BM$8,'Bank-1S'!$AF:$AF,$O66,'Bank-1S'!$X:$X,$F66),SUMIFS('Bank-1S'!$AE:$AE,'Bank-1S'!$J:$J,BM$8,'Bank-1S'!$AF:$AF,$O66,'Bank-1S'!$X:$X,$F66))</f>
        <v>0</v>
      </c>
      <c r="BN66" s="99">
        <f>IF(BN$7&lt;&gt;"",SUMIFS('Bank-1S'!$AE:$AE,'Bank-1S'!$J:$J,"&gt;="&amp;BN$7,'Bank-1S'!$J:$J,"&lt;="&amp;BN$8,'Bank-1S'!$AF:$AF,$O66,'Bank-1S'!$X:$X,$F66),SUMIFS('Bank-1S'!$AE:$AE,'Bank-1S'!$J:$J,BN$8,'Bank-1S'!$AF:$AF,$O66,'Bank-1S'!$X:$X,$F66))</f>
        <v>0</v>
      </c>
      <c r="BO66" s="99">
        <f>IF(BO$7&lt;&gt;"",SUMIFS('Bank-1S'!$AE:$AE,'Bank-1S'!$J:$J,"&gt;="&amp;BO$7,'Bank-1S'!$J:$J,"&lt;="&amp;BO$8,'Bank-1S'!$AF:$AF,$O66,'Bank-1S'!$X:$X,$F66),SUMIFS('Bank-1S'!$AE:$AE,'Bank-1S'!$J:$J,BO$8,'Bank-1S'!$AF:$AF,$O66,'Bank-1S'!$X:$X,$F66))</f>
        <v>0</v>
      </c>
      <c r="BP66" s="99">
        <f>IF(BP$7&lt;&gt;"",SUMIFS('Bank-1S'!$AE:$AE,'Bank-1S'!$J:$J,"&gt;="&amp;BP$7,'Bank-1S'!$J:$J,"&lt;="&amp;BP$8,'Bank-1S'!$AF:$AF,$O66,'Bank-1S'!$X:$X,$F66),SUMIFS('Bank-1S'!$AE:$AE,'Bank-1S'!$J:$J,BP$8,'Bank-1S'!$AF:$AF,$O66,'Bank-1S'!$X:$X,$F66))</f>
        <v>0</v>
      </c>
      <c r="BQ66" s="99">
        <f>IF(BQ$7&lt;&gt;"",SUMIFS('Bank-1S'!$AE:$AE,'Bank-1S'!$J:$J,"&gt;="&amp;BQ$7,'Bank-1S'!$J:$J,"&lt;="&amp;BQ$8,'Bank-1S'!$AF:$AF,$O66,'Bank-1S'!$X:$X,$F66),SUMIFS('Bank-1S'!$AE:$AE,'Bank-1S'!$J:$J,BQ$8,'Bank-1S'!$AF:$AF,$O66,'Bank-1S'!$X:$X,$F66))</f>
        <v>0</v>
      </c>
      <c r="BR66" s="99">
        <f>IF(BR$7&lt;&gt;"",SUMIFS('Bank-1S'!$AE:$AE,'Bank-1S'!$J:$J,"&gt;="&amp;BR$7,'Bank-1S'!$J:$J,"&lt;="&amp;BR$8,'Bank-1S'!$AF:$AF,$O66,'Bank-1S'!$X:$X,$F66),SUMIFS('Bank-1S'!$AE:$AE,'Bank-1S'!$J:$J,BR$8,'Bank-1S'!$AF:$AF,$O66,'Bank-1S'!$X:$X,$F66))</f>
        <v>0</v>
      </c>
      <c r="BS66" s="99">
        <f>IF(BS$7&lt;&gt;"",SUMIFS('Bank-1S'!$AE:$AE,'Bank-1S'!$J:$J,"&gt;="&amp;BS$7,'Bank-1S'!$J:$J,"&lt;="&amp;BS$8,'Bank-1S'!$AF:$AF,$O66,'Bank-1S'!$X:$X,$F66),SUMIFS('Bank-1S'!$AE:$AE,'Bank-1S'!$J:$J,BS$8,'Bank-1S'!$AF:$AF,$O66,'Bank-1S'!$X:$X,$F66))</f>
        <v>0</v>
      </c>
      <c r="BT66" s="99">
        <f>IF(BT$7&lt;&gt;"",SUMIFS('Bank-1S'!$AE:$AE,'Bank-1S'!$J:$J,"&gt;="&amp;BT$7,'Bank-1S'!$J:$J,"&lt;="&amp;BT$8,'Bank-1S'!$AF:$AF,$O66,'Bank-1S'!$X:$X,$F66),SUMIFS('Bank-1S'!$AE:$AE,'Bank-1S'!$J:$J,BT$8,'Bank-1S'!$AF:$AF,$O66,'Bank-1S'!$X:$X,$F66))</f>
        <v>0</v>
      </c>
      <c r="BU66" s="99">
        <f>IF(BU$7&lt;&gt;"",SUMIFS('Bank-1S'!$AE:$AE,'Bank-1S'!$J:$J,"&gt;="&amp;BU$7,'Bank-1S'!$J:$J,"&lt;="&amp;BU$8,'Bank-1S'!$AF:$AF,$O66,'Bank-1S'!$X:$X,$F66),SUMIFS('Bank-1S'!$AE:$AE,'Bank-1S'!$J:$J,BU$8,'Bank-1S'!$AF:$AF,$O66,'Bank-1S'!$X:$X,$F66))</f>
        <v>0</v>
      </c>
      <c r="BV66" s="99">
        <f>IF(BV$7&lt;&gt;"",SUMIFS('Bank-1S'!$AE:$AE,'Bank-1S'!$J:$J,"&gt;="&amp;BV$7,'Bank-1S'!$J:$J,"&lt;="&amp;BV$8,'Bank-1S'!$AF:$AF,$O66,'Bank-1S'!$X:$X,$F66),SUMIFS('Bank-1S'!$AE:$AE,'Bank-1S'!$J:$J,BV$8,'Bank-1S'!$AF:$AF,$O66,'Bank-1S'!$X:$X,$F66))</f>
        <v>0</v>
      </c>
      <c r="BW66" s="99">
        <f>IF(BW$7&lt;&gt;"",SUMIFS('Bank-1S'!$AE:$AE,'Bank-1S'!$J:$J,"&gt;="&amp;BW$7,'Bank-1S'!$J:$J,"&lt;="&amp;BW$8,'Bank-1S'!$AF:$AF,$O66,'Bank-1S'!$X:$X,$F66),SUMIFS('Bank-1S'!$AE:$AE,'Bank-1S'!$J:$J,BW$8,'Bank-1S'!$AF:$AF,$O66,'Bank-1S'!$X:$X,$F66))</f>
        <v>0</v>
      </c>
      <c r="BX66" s="99">
        <f>IF(BX$7&lt;&gt;"",SUMIFS('Bank-1S'!$AE:$AE,'Bank-1S'!$J:$J,"&gt;="&amp;BX$7,'Bank-1S'!$J:$J,"&lt;="&amp;BX$8,'Bank-1S'!$AF:$AF,$O66,'Bank-1S'!$X:$X,$F66),SUMIFS('Bank-1S'!$AE:$AE,'Bank-1S'!$J:$J,BX$8,'Bank-1S'!$AF:$AF,$O66,'Bank-1S'!$X:$X,$F66))</f>
        <v>0</v>
      </c>
      <c r="BY66" s="99">
        <f>IF(BY$7&lt;&gt;"",SUMIFS('Bank-1S'!$AE:$AE,'Bank-1S'!$J:$J,"&gt;="&amp;BY$7,'Bank-1S'!$J:$J,"&lt;="&amp;BY$8,'Bank-1S'!$AF:$AF,$O66,'Bank-1S'!$X:$X,$F66),SUMIFS('Bank-1S'!$AE:$AE,'Bank-1S'!$J:$J,BY$8,'Bank-1S'!$AF:$AF,$O66,'Bank-1S'!$X:$X,$F66))</f>
        <v>0</v>
      </c>
      <c r="BZ66" s="99">
        <f>IF(BZ$7&lt;&gt;"",SUMIFS('Bank-1S'!$AE:$AE,'Bank-1S'!$J:$J,"&gt;="&amp;BZ$7,'Bank-1S'!$J:$J,"&lt;="&amp;BZ$8,'Bank-1S'!$AF:$AF,$O66,'Bank-1S'!$X:$X,$F66),SUMIFS('Bank-1S'!$AE:$AE,'Bank-1S'!$J:$J,BZ$8,'Bank-1S'!$AF:$AF,$O66,'Bank-1S'!$X:$X,$F66))</f>
        <v>0</v>
      </c>
      <c r="CA66" s="99">
        <f>IF(CA$7&lt;&gt;"",SUMIFS('Bank-1S'!$AE:$AE,'Bank-1S'!$J:$J,"&gt;="&amp;CA$7,'Bank-1S'!$J:$J,"&lt;="&amp;CA$8,'Bank-1S'!$AF:$AF,$O66,'Bank-1S'!$X:$X,$F66),SUMIFS('Bank-1S'!$AE:$AE,'Bank-1S'!$J:$J,CA$8,'Bank-1S'!$AF:$AF,$O66,'Bank-1S'!$X:$X,$F66))</f>
        <v>0</v>
      </c>
      <c r="CB66" s="99">
        <f>IF(CB$7&lt;&gt;"",SUMIFS('Bank-1S'!$AE:$AE,'Bank-1S'!$J:$J,"&gt;="&amp;CB$7,'Bank-1S'!$J:$J,"&lt;="&amp;CB$8,'Bank-1S'!$AF:$AF,$O66,'Bank-1S'!$X:$X,$F66),SUMIFS('Bank-1S'!$AE:$AE,'Bank-1S'!$J:$J,CB$8,'Bank-1S'!$AF:$AF,$O66,'Bank-1S'!$X:$X,$F66))</f>
        <v>0</v>
      </c>
      <c r="CC66" s="99">
        <f>IF(CC$7&lt;&gt;"",SUMIFS('Bank-1S'!$AE:$AE,'Bank-1S'!$J:$J,"&gt;="&amp;CC$7,'Bank-1S'!$J:$J,"&lt;="&amp;CC$8,'Bank-1S'!$AF:$AF,$O66,'Bank-1S'!$X:$X,$F66),SUMIFS('Bank-1S'!$AE:$AE,'Bank-1S'!$J:$J,CC$8,'Bank-1S'!$AF:$AF,$O66,'Bank-1S'!$X:$X,$F66))</f>
        <v>0</v>
      </c>
      <c r="CD66" s="99">
        <f>IF(CD$7&lt;&gt;"",SUMIFS('Bank-1S'!$AE:$AE,'Bank-1S'!$J:$J,"&gt;="&amp;CD$7,'Bank-1S'!$J:$J,"&lt;="&amp;CD$8,'Bank-1S'!$AF:$AF,$O66,'Bank-1S'!$X:$X,$F66),SUMIFS('Bank-1S'!$AE:$AE,'Bank-1S'!$J:$J,CD$8,'Bank-1S'!$AF:$AF,$O66,'Bank-1S'!$X:$X,$F66))</f>
        <v>0</v>
      </c>
      <c r="CE66" s="99">
        <f>IF(CE$7&lt;&gt;"",SUMIFS('Bank-1S'!$AE:$AE,'Bank-1S'!$J:$J,"&gt;="&amp;CE$7,'Bank-1S'!$J:$J,"&lt;="&amp;CE$8,'Bank-1S'!$AF:$AF,$O66,'Bank-1S'!$X:$X,$F66),SUMIFS('Bank-1S'!$AE:$AE,'Bank-1S'!$J:$J,CE$8,'Bank-1S'!$AF:$AF,$O66,'Bank-1S'!$X:$X,$F66))</f>
        <v>0</v>
      </c>
      <c r="CF66" s="99">
        <f>IF(CF$7&lt;&gt;"",SUMIFS('Bank-1S'!$AE:$AE,'Bank-1S'!$J:$J,"&gt;="&amp;CF$7,'Bank-1S'!$J:$J,"&lt;="&amp;CF$8,'Bank-1S'!$AF:$AF,$O66,'Bank-1S'!$X:$X,$F66),SUMIFS('Bank-1S'!$AE:$AE,'Bank-1S'!$J:$J,CF$8,'Bank-1S'!$AF:$AF,$O66,'Bank-1S'!$X:$X,$F66))</f>
        <v>0</v>
      </c>
      <c r="CG66" s="99">
        <f>IF(CG$7&lt;&gt;"",SUMIFS('Bank-1S'!$AE:$AE,'Bank-1S'!$J:$J,"&gt;="&amp;CG$7,'Bank-1S'!$J:$J,"&lt;="&amp;CG$8,'Bank-1S'!$AF:$AF,$O66,'Bank-1S'!$X:$X,$F66),SUMIFS('Bank-1S'!$AE:$AE,'Bank-1S'!$J:$J,CG$8,'Bank-1S'!$AF:$AF,$O66,'Bank-1S'!$X:$X,$F66))</f>
        <v>0</v>
      </c>
      <c r="CH66" s="99">
        <f>IF(CH$7&lt;&gt;"",SUMIFS('Bank-1S'!$AE:$AE,'Bank-1S'!$J:$J,"&gt;="&amp;CH$7,'Bank-1S'!$J:$J,"&lt;="&amp;CH$8,'Bank-1S'!$AF:$AF,$O66,'Bank-1S'!$X:$X,$F66),SUMIFS('Bank-1S'!$AE:$AE,'Bank-1S'!$J:$J,CH$8,'Bank-1S'!$AF:$AF,$O66,'Bank-1S'!$X:$X,$F66))</f>
        <v>0</v>
      </c>
      <c r="CI66" s="99">
        <f>IF(CI$7&lt;&gt;"",SUMIFS('Bank-1S'!$AE:$AE,'Bank-1S'!$J:$J,"&gt;="&amp;CI$7,'Bank-1S'!$J:$J,"&lt;="&amp;CI$8,'Bank-1S'!$AF:$AF,$O66,'Bank-1S'!$X:$X,$F66),SUMIFS('Bank-1S'!$AE:$AE,'Bank-1S'!$J:$J,CI$8,'Bank-1S'!$AF:$AF,$O66,'Bank-1S'!$X:$X,$F66))</f>
        <v>0</v>
      </c>
      <c r="CJ66" s="99">
        <f>IF(CJ$7&lt;&gt;"",SUMIFS('Bank-1S'!$AE:$AE,'Bank-1S'!$J:$J,"&gt;="&amp;CJ$7,'Bank-1S'!$J:$J,"&lt;="&amp;CJ$8,'Bank-1S'!$AF:$AF,$O66,'Bank-1S'!$X:$X,$F66),SUMIFS('Bank-1S'!$AE:$AE,'Bank-1S'!$J:$J,CJ$8,'Bank-1S'!$AF:$AF,$O66,'Bank-1S'!$X:$X,$F66))</f>
        <v>0</v>
      </c>
      <c r="CK66" s="99">
        <f>IF(CK$7&lt;&gt;"",SUMIFS('Bank-1S'!$AE:$AE,'Bank-1S'!$J:$J,"&gt;="&amp;CK$7,'Bank-1S'!$J:$J,"&lt;="&amp;CK$8,'Bank-1S'!$AF:$AF,$O66,'Bank-1S'!$X:$X,$F66),SUMIFS('Bank-1S'!$AE:$AE,'Bank-1S'!$J:$J,CK$8,'Bank-1S'!$AF:$AF,$O66,'Bank-1S'!$X:$X,$F66))</f>
        <v>0</v>
      </c>
      <c r="CL66" s="99">
        <f>IF(CL$7&lt;&gt;"",SUMIFS('Bank-1S'!$AE:$AE,'Bank-1S'!$J:$J,"&gt;="&amp;CL$7,'Bank-1S'!$J:$J,"&lt;="&amp;CL$8,'Bank-1S'!$AF:$AF,$O66,'Bank-1S'!$X:$X,$F66),SUMIFS('Bank-1S'!$AE:$AE,'Bank-1S'!$J:$J,CL$8,'Bank-1S'!$AF:$AF,$O66,'Bank-1S'!$X:$X,$F66))</f>
        <v>0</v>
      </c>
      <c r="CM66" s="99">
        <f>IF(CM$7&lt;&gt;"",SUMIFS('Bank-1S'!$AE:$AE,'Bank-1S'!$J:$J,"&gt;="&amp;CM$7,'Bank-1S'!$J:$J,"&lt;="&amp;CM$8,'Bank-1S'!$AF:$AF,$O66,'Bank-1S'!$X:$X,$F66),SUMIFS('Bank-1S'!$AE:$AE,'Bank-1S'!$J:$J,CM$8,'Bank-1S'!$AF:$AF,$O66,'Bank-1S'!$X:$X,$F66))</f>
        <v>0</v>
      </c>
      <c r="CN66" s="99">
        <f>IF(CN$7&lt;&gt;"",SUMIFS('Bank-1S'!$AE:$AE,'Bank-1S'!$J:$J,"&gt;="&amp;CN$7,'Bank-1S'!$J:$J,"&lt;="&amp;CN$8,'Bank-1S'!$AF:$AF,$O66,'Bank-1S'!$X:$X,$F66),SUMIFS('Bank-1S'!$AE:$AE,'Bank-1S'!$J:$J,CN$8,'Bank-1S'!$AF:$AF,$O66,'Bank-1S'!$X:$X,$F66))</f>
        <v>0</v>
      </c>
      <c r="CO66" s="99">
        <f>IF(CO$7&lt;&gt;"",SUMIFS('Bank-1S'!$AE:$AE,'Bank-1S'!$J:$J,"&gt;="&amp;CO$7,'Bank-1S'!$J:$J,"&lt;="&amp;CO$8,'Bank-1S'!$AF:$AF,$O66,'Bank-1S'!$X:$X,$F66),SUMIFS('Bank-1S'!$AE:$AE,'Bank-1S'!$J:$J,CO$8,'Bank-1S'!$AF:$AF,$O66,'Bank-1S'!$X:$X,$F66))</f>
        <v>0</v>
      </c>
      <c r="CP66" s="99">
        <f>IF(CP$7&lt;&gt;"",SUMIFS('Bank-1S'!$AE:$AE,'Bank-1S'!$J:$J,"&gt;="&amp;CP$7,'Bank-1S'!$J:$J,"&lt;="&amp;CP$8,'Bank-1S'!$AF:$AF,$O66,'Bank-1S'!$X:$X,$F66),SUMIFS('Bank-1S'!$AE:$AE,'Bank-1S'!$J:$J,CP$8,'Bank-1S'!$AF:$AF,$O66,'Bank-1S'!$X:$X,$F66))</f>
        <v>0</v>
      </c>
      <c r="CQ66" s="99">
        <f>IF(CQ$7&lt;&gt;"",SUMIFS('Bank-1S'!$AE:$AE,'Bank-1S'!$J:$J,"&gt;="&amp;CQ$7,'Bank-1S'!$J:$J,"&lt;="&amp;CQ$8,'Bank-1S'!$AF:$AF,$O66,'Bank-1S'!$X:$X,$F66),SUMIFS('Bank-1S'!$AE:$AE,'Bank-1S'!$J:$J,CQ$8,'Bank-1S'!$AF:$AF,$O66,'Bank-1S'!$X:$X,$F66))</f>
        <v>0</v>
      </c>
      <c r="CR66" s="99">
        <f>IF(CR$7&lt;&gt;"",SUMIFS('Bank-1S'!$AE:$AE,'Bank-1S'!$J:$J,"&gt;="&amp;CR$7,'Bank-1S'!$J:$J,"&lt;="&amp;CR$8,'Bank-1S'!$AF:$AF,$O66,'Bank-1S'!$X:$X,$F66),SUMIFS('Bank-1S'!$AE:$AE,'Bank-1S'!$J:$J,CR$8,'Bank-1S'!$AF:$AF,$O66,'Bank-1S'!$X:$X,$F66))</f>
        <v>0</v>
      </c>
      <c r="CS66" s="99">
        <f>IF(CS$7&lt;&gt;"",SUMIFS('Bank-1S'!$AE:$AE,'Bank-1S'!$J:$J,"&gt;="&amp;CS$7,'Bank-1S'!$J:$J,"&lt;="&amp;CS$8,'Bank-1S'!$AF:$AF,$O66,'Bank-1S'!$X:$X,$F66),SUMIFS('Bank-1S'!$AE:$AE,'Bank-1S'!$J:$J,CS$8,'Bank-1S'!$AF:$AF,$O66,'Bank-1S'!$X:$X,$F66))</f>
        <v>0</v>
      </c>
      <c r="CT66" s="99">
        <f>IF(CT$7&lt;&gt;"",SUMIFS('Bank-1S'!$AE:$AE,'Bank-1S'!$J:$J,"&gt;="&amp;CT$7,'Bank-1S'!$J:$J,"&lt;="&amp;CT$8,'Bank-1S'!$AF:$AF,$O66,'Bank-1S'!$X:$X,$F66),SUMIFS('Bank-1S'!$AE:$AE,'Bank-1S'!$J:$J,CT$8,'Bank-1S'!$AF:$AF,$O66,'Bank-1S'!$X:$X,$F66))</f>
        <v>0</v>
      </c>
      <c r="CU66" s="99">
        <f>IF(CU$7&lt;&gt;"",SUMIFS('Bank-1S'!$AE:$AE,'Bank-1S'!$J:$J,"&gt;="&amp;CU$7,'Bank-1S'!$J:$J,"&lt;="&amp;CU$8,'Bank-1S'!$AF:$AF,$O66,'Bank-1S'!$X:$X,$F66),SUMIFS('Bank-1S'!$AE:$AE,'Bank-1S'!$J:$J,CU$8,'Bank-1S'!$AF:$AF,$O66,'Bank-1S'!$X:$X,$F66))</f>
        <v>0</v>
      </c>
    </row>
    <row r="67" spans="1:99" s="28" customFormat="1" ht="10.199999999999999" x14ac:dyDescent="0.2">
      <c r="A67" s="87"/>
      <c r="B67" s="87"/>
      <c r="C67" s="87"/>
      <c r="D67" s="87"/>
      <c r="E67" s="198">
        <v>1</v>
      </c>
      <c r="F67" s="101" t="str">
        <f>lists!$Z$41</f>
        <v>Оплаты расходов на персонал</v>
      </c>
      <c r="G67" s="87"/>
      <c r="H67" s="87"/>
      <c r="I67" s="87"/>
      <c r="J67" s="87"/>
      <c r="K67" s="87"/>
      <c r="L67" s="87"/>
      <c r="M67" s="87"/>
      <c r="N67" s="86"/>
      <c r="O67" s="87" t="str">
        <f t="shared" si="22"/>
        <v>RUR</v>
      </c>
      <c r="P67" s="88"/>
      <c r="Q67" s="87"/>
      <c r="R67" s="260">
        <f t="shared" si="24"/>
        <v>0</v>
      </c>
      <c r="S67" s="87"/>
      <c r="T67" s="136"/>
      <c r="U67" s="137">
        <f t="shared" si="26"/>
        <v>0</v>
      </c>
      <c r="V67" s="138"/>
      <c r="W67" s="168"/>
      <c r="X67" s="169">
        <f>IF(X$7&lt;&gt;"",SUMIFS('Bank-1S'!$AE:$AE,'Bank-1S'!$J:$J,"&gt;="&amp;X$7,'Bank-1S'!$J:$J,"&lt;="&amp;X$8,'Bank-1S'!$AF:$AF,$O67,'Bank-1S'!$X:$X,$F67),SUMIFS('Bank-1S'!$AE:$AE,'Bank-1S'!$J:$J,X$8,'Bank-1S'!$AF:$AF,$O67,'Bank-1S'!$X:$X,$F67))</f>
        <v>0</v>
      </c>
      <c r="Y67" s="99">
        <f>IF(Y$7&lt;&gt;"",SUMIFS('Bank-1S'!$AE:$AE,'Bank-1S'!$J:$J,"&gt;="&amp;Y$7,'Bank-1S'!$J:$J,"&lt;="&amp;Y$8,'Bank-1S'!$AF:$AF,$O67,'Bank-1S'!$X:$X,$F67),SUMIFS('Bank-1S'!$AE:$AE,'Bank-1S'!$J:$J,Y$8,'Bank-1S'!$AF:$AF,$O67,'Bank-1S'!$X:$X,$F67))</f>
        <v>0</v>
      </c>
      <c r="Z67" s="99">
        <f>IF(Z$7&lt;&gt;"",SUMIFS('Bank-1S'!$AE:$AE,'Bank-1S'!$J:$J,"&gt;="&amp;Z$7,'Bank-1S'!$J:$J,"&lt;="&amp;Z$8,'Bank-1S'!$AF:$AF,$O67,'Bank-1S'!$X:$X,$F67),SUMIFS('Bank-1S'!$AE:$AE,'Bank-1S'!$J:$J,Z$8,'Bank-1S'!$AF:$AF,$O67,'Bank-1S'!$X:$X,$F67))</f>
        <v>0</v>
      </c>
      <c r="AA67" s="99">
        <f>IF(AA$7&lt;&gt;"",SUMIFS('Bank-1S'!$AE:$AE,'Bank-1S'!$J:$J,"&gt;="&amp;AA$7,'Bank-1S'!$J:$J,"&lt;="&amp;AA$8,'Bank-1S'!$AF:$AF,$O67,'Bank-1S'!$X:$X,$F67),SUMIFS('Bank-1S'!$AE:$AE,'Bank-1S'!$J:$J,AA$8,'Bank-1S'!$AF:$AF,$O67,'Bank-1S'!$X:$X,$F67))</f>
        <v>0</v>
      </c>
      <c r="AB67" s="99">
        <f>IF(AB$7&lt;&gt;"",SUMIFS('Bank-1S'!$AE:$AE,'Bank-1S'!$J:$J,"&gt;="&amp;AB$7,'Bank-1S'!$J:$J,"&lt;="&amp;AB$8,'Bank-1S'!$AF:$AF,$O67,'Bank-1S'!$X:$X,$F67),SUMIFS('Bank-1S'!$AE:$AE,'Bank-1S'!$J:$J,AB$8,'Bank-1S'!$AF:$AF,$O67,'Bank-1S'!$X:$X,$F67))</f>
        <v>0</v>
      </c>
      <c r="AC67" s="99">
        <f>IF(AC$7&lt;&gt;"",SUMIFS('Bank-1S'!$AE:$AE,'Bank-1S'!$J:$J,"&gt;="&amp;AC$7,'Bank-1S'!$J:$J,"&lt;="&amp;AC$8,'Bank-1S'!$AF:$AF,$O67,'Bank-1S'!$X:$X,$F67),SUMIFS('Bank-1S'!$AE:$AE,'Bank-1S'!$J:$J,AC$8,'Bank-1S'!$AF:$AF,$O67,'Bank-1S'!$X:$X,$F67))</f>
        <v>0</v>
      </c>
      <c r="AD67" s="99">
        <f>IF(AD$7&lt;&gt;"",SUMIFS('Bank-1S'!$AE:$AE,'Bank-1S'!$J:$J,"&gt;="&amp;AD$7,'Bank-1S'!$J:$J,"&lt;="&amp;AD$8,'Bank-1S'!$AF:$AF,$O67,'Bank-1S'!$X:$X,$F67),SUMIFS('Bank-1S'!$AE:$AE,'Bank-1S'!$J:$J,AD$8,'Bank-1S'!$AF:$AF,$O67,'Bank-1S'!$X:$X,$F67))</f>
        <v>0</v>
      </c>
      <c r="AE67" s="99">
        <f>IF(AE$7&lt;&gt;"",SUMIFS('Bank-1S'!$AE:$AE,'Bank-1S'!$J:$J,"&gt;="&amp;AE$7,'Bank-1S'!$J:$J,"&lt;="&amp;AE$8,'Bank-1S'!$AF:$AF,$O67,'Bank-1S'!$X:$X,$F67),SUMIFS('Bank-1S'!$AE:$AE,'Bank-1S'!$J:$J,AE$8,'Bank-1S'!$AF:$AF,$O67,'Bank-1S'!$X:$X,$F67))</f>
        <v>0</v>
      </c>
      <c r="AF67" s="99">
        <f>IF(AF$7&lt;&gt;"",SUMIFS('Bank-1S'!$AE:$AE,'Bank-1S'!$J:$J,"&gt;="&amp;AF$7,'Bank-1S'!$J:$J,"&lt;="&amp;AF$8,'Bank-1S'!$AF:$AF,$O67,'Bank-1S'!$X:$X,$F67),SUMIFS('Bank-1S'!$AE:$AE,'Bank-1S'!$J:$J,AF$8,'Bank-1S'!$AF:$AF,$O67,'Bank-1S'!$X:$X,$F67))</f>
        <v>0</v>
      </c>
      <c r="AG67" s="99">
        <f>IF(AG$7&lt;&gt;"",SUMIFS('Bank-1S'!$AE:$AE,'Bank-1S'!$J:$J,"&gt;="&amp;AG$7,'Bank-1S'!$J:$J,"&lt;="&amp;AG$8,'Bank-1S'!$AF:$AF,$O67,'Bank-1S'!$X:$X,$F67),SUMIFS('Bank-1S'!$AE:$AE,'Bank-1S'!$J:$J,AG$8,'Bank-1S'!$AF:$AF,$O67,'Bank-1S'!$X:$X,$F67))</f>
        <v>0</v>
      </c>
      <c r="AH67" s="99">
        <f>IF(AH$7&lt;&gt;"",SUMIFS('Bank-1S'!$AE:$AE,'Bank-1S'!$J:$J,"&gt;="&amp;AH$7,'Bank-1S'!$J:$J,"&lt;="&amp;AH$8,'Bank-1S'!$AF:$AF,$O67,'Bank-1S'!$X:$X,$F67),SUMIFS('Bank-1S'!$AE:$AE,'Bank-1S'!$J:$J,AH$8,'Bank-1S'!$AF:$AF,$O67,'Bank-1S'!$X:$X,$F67))</f>
        <v>0</v>
      </c>
      <c r="AI67" s="99">
        <f>IF(AI$7&lt;&gt;"",SUMIFS('Bank-1S'!$AE:$AE,'Bank-1S'!$J:$J,"&gt;="&amp;AI$7,'Bank-1S'!$J:$J,"&lt;="&amp;AI$8,'Bank-1S'!$AF:$AF,$O67,'Bank-1S'!$X:$X,$F67),SUMIFS('Bank-1S'!$AE:$AE,'Bank-1S'!$J:$J,AI$8,'Bank-1S'!$AF:$AF,$O67,'Bank-1S'!$X:$X,$F67))</f>
        <v>0</v>
      </c>
      <c r="AJ67" s="99">
        <f>IF(AJ$7&lt;&gt;"",SUMIFS('Bank-1S'!$AE:$AE,'Bank-1S'!$J:$J,"&gt;="&amp;AJ$7,'Bank-1S'!$J:$J,"&lt;="&amp;AJ$8,'Bank-1S'!$AF:$AF,$O67,'Bank-1S'!$X:$X,$F67),SUMIFS('Bank-1S'!$AE:$AE,'Bank-1S'!$J:$J,AJ$8,'Bank-1S'!$AF:$AF,$O67,'Bank-1S'!$X:$X,$F67))</f>
        <v>0</v>
      </c>
      <c r="AK67" s="99">
        <f>IF(AK$7&lt;&gt;"",SUMIFS('Bank-1S'!$AE:$AE,'Bank-1S'!$J:$J,"&gt;="&amp;AK$7,'Bank-1S'!$J:$J,"&lt;="&amp;AK$8,'Bank-1S'!$AF:$AF,$O67,'Bank-1S'!$X:$X,$F67),SUMIFS('Bank-1S'!$AE:$AE,'Bank-1S'!$J:$J,AK$8,'Bank-1S'!$AF:$AF,$O67,'Bank-1S'!$X:$X,$F67))</f>
        <v>0</v>
      </c>
      <c r="AL67" s="99">
        <f>IF(AL$7&lt;&gt;"",SUMIFS('Bank-1S'!$AE:$AE,'Bank-1S'!$J:$J,"&gt;="&amp;AL$7,'Bank-1S'!$J:$J,"&lt;="&amp;AL$8,'Bank-1S'!$AF:$AF,$O67,'Bank-1S'!$X:$X,$F67),SUMIFS('Bank-1S'!$AE:$AE,'Bank-1S'!$J:$J,AL$8,'Bank-1S'!$AF:$AF,$O67,'Bank-1S'!$X:$X,$F67))</f>
        <v>0</v>
      </c>
      <c r="AM67" s="99">
        <f>IF(AM$7&lt;&gt;"",SUMIFS('Bank-1S'!$AE:$AE,'Bank-1S'!$J:$J,"&gt;="&amp;AM$7,'Bank-1S'!$J:$J,"&lt;="&amp;AM$8,'Bank-1S'!$AF:$AF,$O67,'Bank-1S'!$X:$X,$F67),SUMIFS('Bank-1S'!$AE:$AE,'Bank-1S'!$J:$J,AM$8,'Bank-1S'!$AF:$AF,$O67,'Bank-1S'!$X:$X,$F67))</f>
        <v>0</v>
      </c>
      <c r="AN67" s="99">
        <f>IF(AN$7&lt;&gt;"",SUMIFS('Bank-1S'!$AE:$AE,'Bank-1S'!$J:$J,"&gt;="&amp;AN$7,'Bank-1S'!$J:$J,"&lt;="&amp;AN$8,'Bank-1S'!$AF:$AF,$O67,'Bank-1S'!$X:$X,$F67),SUMIFS('Bank-1S'!$AE:$AE,'Bank-1S'!$J:$J,AN$8,'Bank-1S'!$AF:$AF,$O67,'Bank-1S'!$X:$X,$F67))</f>
        <v>0</v>
      </c>
      <c r="AO67" s="99">
        <f>IF(AO$7&lt;&gt;"",SUMIFS('Bank-1S'!$AE:$AE,'Bank-1S'!$J:$J,"&gt;="&amp;AO$7,'Bank-1S'!$J:$J,"&lt;="&amp;AO$8,'Bank-1S'!$AF:$AF,$O67,'Bank-1S'!$X:$X,$F67),SUMIFS('Bank-1S'!$AE:$AE,'Bank-1S'!$J:$J,AO$8,'Bank-1S'!$AF:$AF,$O67,'Bank-1S'!$X:$X,$F67))</f>
        <v>0</v>
      </c>
      <c r="AP67" s="99">
        <f>IF(AP$7&lt;&gt;"",SUMIFS('Bank-1S'!$AE:$AE,'Bank-1S'!$J:$J,"&gt;="&amp;AP$7,'Bank-1S'!$J:$J,"&lt;="&amp;AP$8,'Bank-1S'!$AF:$AF,$O67,'Bank-1S'!$X:$X,$F67),SUMIFS('Bank-1S'!$AE:$AE,'Bank-1S'!$J:$J,AP$8,'Bank-1S'!$AF:$AF,$O67,'Bank-1S'!$X:$X,$F67))</f>
        <v>0</v>
      </c>
      <c r="AQ67" s="99">
        <f>IF(AQ$7&lt;&gt;"",SUMIFS('Bank-1S'!$AE:$AE,'Bank-1S'!$J:$J,"&gt;="&amp;AQ$7,'Bank-1S'!$J:$J,"&lt;="&amp;AQ$8,'Bank-1S'!$AF:$AF,$O67,'Bank-1S'!$X:$X,$F67),SUMIFS('Bank-1S'!$AE:$AE,'Bank-1S'!$J:$J,AQ$8,'Bank-1S'!$AF:$AF,$O67,'Bank-1S'!$X:$X,$F67))</f>
        <v>0</v>
      </c>
      <c r="AR67" s="99">
        <f>IF(AR$7&lt;&gt;"",SUMIFS('Bank-1S'!$AE:$AE,'Bank-1S'!$J:$J,"&gt;="&amp;AR$7,'Bank-1S'!$J:$J,"&lt;="&amp;AR$8,'Bank-1S'!$AF:$AF,$O67,'Bank-1S'!$X:$X,$F67),SUMIFS('Bank-1S'!$AE:$AE,'Bank-1S'!$J:$J,AR$8,'Bank-1S'!$AF:$AF,$O67,'Bank-1S'!$X:$X,$F67))</f>
        <v>0</v>
      </c>
      <c r="AS67" s="99">
        <f>IF(AS$7&lt;&gt;"",SUMIFS('Bank-1S'!$AE:$AE,'Bank-1S'!$J:$J,"&gt;="&amp;AS$7,'Bank-1S'!$J:$J,"&lt;="&amp;AS$8,'Bank-1S'!$AF:$AF,$O67,'Bank-1S'!$X:$X,$F67),SUMIFS('Bank-1S'!$AE:$AE,'Bank-1S'!$J:$J,AS$8,'Bank-1S'!$AF:$AF,$O67,'Bank-1S'!$X:$X,$F67))</f>
        <v>0</v>
      </c>
      <c r="AT67" s="99">
        <f>IF(AT$7&lt;&gt;"",SUMIFS('Bank-1S'!$AE:$AE,'Bank-1S'!$J:$J,"&gt;="&amp;AT$7,'Bank-1S'!$J:$J,"&lt;="&amp;AT$8,'Bank-1S'!$AF:$AF,$O67,'Bank-1S'!$X:$X,$F67),SUMIFS('Bank-1S'!$AE:$AE,'Bank-1S'!$J:$J,AT$8,'Bank-1S'!$AF:$AF,$O67,'Bank-1S'!$X:$X,$F67))</f>
        <v>0</v>
      </c>
      <c r="AU67" s="99">
        <f>IF(AU$7&lt;&gt;"",SUMIFS('Bank-1S'!$AE:$AE,'Bank-1S'!$J:$J,"&gt;="&amp;AU$7,'Bank-1S'!$J:$J,"&lt;="&amp;AU$8,'Bank-1S'!$AF:$AF,$O67,'Bank-1S'!$X:$X,$F67),SUMIFS('Bank-1S'!$AE:$AE,'Bank-1S'!$J:$J,AU$8,'Bank-1S'!$AF:$AF,$O67,'Bank-1S'!$X:$X,$F67))</f>
        <v>0</v>
      </c>
      <c r="AV67" s="99">
        <f>IF(AV$7&lt;&gt;"",SUMIFS('Bank-1S'!$AE:$AE,'Bank-1S'!$J:$J,"&gt;="&amp;AV$7,'Bank-1S'!$J:$J,"&lt;="&amp;AV$8,'Bank-1S'!$AF:$AF,$O67,'Bank-1S'!$X:$X,$F67),SUMIFS('Bank-1S'!$AE:$AE,'Bank-1S'!$J:$J,AV$8,'Bank-1S'!$AF:$AF,$O67,'Bank-1S'!$X:$X,$F67))</f>
        <v>0</v>
      </c>
      <c r="AW67" s="99">
        <f>IF(AW$7&lt;&gt;"",SUMIFS('Bank-1S'!$AE:$AE,'Bank-1S'!$J:$J,"&gt;="&amp;AW$7,'Bank-1S'!$J:$J,"&lt;="&amp;AW$8,'Bank-1S'!$AF:$AF,$O67,'Bank-1S'!$X:$X,$F67),SUMIFS('Bank-1S'!$AE:$AE,'Bank-1S'!$J:$J,AW$8,'Bank-1S'!$AF:$AF,$O67,'Bank-1S'!$X:$X,$F67))</f>
        <v>0</v>
      </c>
      <c r="AX67" s="99">
        <f>IF(AX$7&lt;&gt;"",SUMIFS('Bank-1S'!$AE:$AE,'Bank-1S'!$J:$J,"&gt;="&amp;AX$7,'Bank-1S'!$J:$J,"&lt;="&amp;AX$8,'Bank-1S'!$AF:$AF,$O67,'Bank-1S'!$X:$X,$F67),SUMIFS('Bank-1S'!$AE:$AE,'Bank-1S'!$J:$J,AX$8,'Bank-1S'!$AF:$AF,$O67,'Bank-1S'!$X:$X,$F67))</f>
        <v>0</v>
      </c>
      <c r="AY67" s="99">
        <f>IF(AY$7&lt;&gt;"",SUMIFS('Bank-1S'!$AE:$AE,'Bank-1S'!$J:$J,"&gt;="&amp;AY$7,'Bank-1S'!$J:$J,"&lt;="&amp;AY$8,'Bank-1S'!$AF:$AF,$O67,'Bank-1S'!$X:$X,$F67),SUMIFS('Bank-1S'!$AE:$AE,'Bank-1S'!$J:$J,AY$8,'Bank-1S'!$AF:$AF,$O67,'Bank-1S'!$X:$X,$F67))</f>
        <v>0</v>
      </c>
      <c r="AZ67" s="99">
        <f>IF(AZ$7&lt;&gt;"",SUMIFS('Bank-1S'!$AE:$AE,'Bank-1S'!$J:$J,"&gt;="&amp;AZ$7,'Bank-1S'!$J:$J,"&lt;="&amp;AZ$8,'Bank-1S'!$AF:$AF,$O67,'Bank-1S'!$X:$X,$F67),SUMIFS('Bank-1S'!$AE:$AE,'Bank-1S'!$J:$J,AZ$8,'Bank-1S'!$AF:$AF,$O67,'Bank-1S'!$X:$X,$F67))</f>
        <v>0</v>
      </c>
      <c r="BA67" s="99">
        <f>IF(BA$7&lt;&gt;"",SUMIFS('Bank-1S'!$AE:$AE,'Bank-1S'!$J:$J,"&gt;="&amp;BA$7,'Bank-1S'!$J:$J,"&lt;="&amp;BA$8,'Bank-1S'!$AF:$AF,$O67,'Bank-1S'!$X:$X,$F67),SUMIFS('Bank-1S'!$AE:$AE,'Bank-1S'!$J:$J,BA$8,'Bank-1S'!$AF:$AF,$O67,'Bank-1S'!$X:$X,$F67))</f>
        <v>0</v>
      </c>
      <c r="BB67" s="99">
        <f>IF(BB$7&lt;&gt;"",SUMIFS('Bank-1S'!$AE:$AE,'Bank-1S'!$J:$J,"&gt;="&amp;BB$7,'Bank-1S'!$J:$J,"&lt;="&amp;BB$8,'Bank-1S'!$AF:$AF,$O67,'Bank-1S'!$X:$X,$F67),SUMIFS('Bank-1S'!$AE:$AE,'Bank-1S'!$J:$J,BB$8,'Bank-1S'!$AF:$AF,$O67,'Bank-1S'!$X:$X,$F67))</f>
        <v>0</v>
      </c>
      <c r="BC67" s="99">
        <f>IF(BC$7&lt;&gt;"",SUMIFS('Bank-1S'!$AE:$AE,'Bank-1S'!$J:$J,"&gt;="&amp;BC$7,'Bank-1S'!$J:$J,"&lt;="&amp;BC$8,'Bank-1S'!$AF:$AF,$O67,'Bank-1S'!$X:$X,$F67),SUMIFS('Bank-1S'!$AE:$AE,'Bank-1S'!$J:$J,BC$8,'Bank-1S'!$AF:$AF,$O67,'Bank-1S'!$X:$X,$F67))</f>
        <v>0</v>
      </c>
      <c r="BD67" s="99">
        <f>IF(BD$7&lt;&gt;"",SUMIFS('Bank-1S'!$AE:$AE,'Bank-1S'!$J:$J,"&gt;="&amp;BD$7,'Bank-1S'!$J:$J,"&lt;="&amp;BD$8,'Bank-1S'!$AF:$AF,$O67,'Bank-1S'!$X:$X,$F67),SUMIFS('Bank-1S'!$AE:$AE,'Bank-1S'!$J:$J,BD$8,'Bank-1S'!$AF:$AF,$O67,'Bank-1S'!$X:$X,$F67))</f>
        <v>0</v>
      </c>
      <c r="BE67" s="99">
        <f>IF(BE$7&lt;&gt;"",SUMIFS('Bank-1S'!$AE:$AE,'Bank-1S'!$J:$J,"&gt;="&amp;BE$7,'Bank-1S'!$J:$J,"&lt;="&amp;BE$8,'Bank-1S'!$AF:$AF,$O67,'Bank-1S'!$X:$X,$F67),SUMIFS('Bank-1S'!$AE:$AE,'Bank-1S'!$J:$J,BE$8,'Bank-1S'!$AF:$AF,$O67,'Bank-1S'!$X:$X,$F67))</f>
        <v>0</v>
      </c>
      <c r="BF67" s="99">
        <f>IF(BF$7&lt;&gt;"",SUMIFS('Bank-1S'!$AE:$AE,'Bank-1S'!$J:$J,"&gt;="&amp;BF$7,'Bank-1S'!$J:$J,"&lt;="&amp;BF$8,'Bank-1S'!$AF:$AF,$O67,'Bank-1S'!$X:$X,$F67),SUMIFS('Bank-1S'!$AE:$AE,'Bank-1S'!$J:$J,BF$8,'Bank-1S'!$AF:$AF,$O67,'Bank-1S'!$X:$X,$F67))</f>
        <v>0</v>
      </c>
      <c r="BG67" s="99">
        <f>IF(BG$7&lt;&gt;"",SUMIFS('Bank-1S'!$AE:$AE,'Bank-1S'!$J:$J,"&gt;="&amp;BG$7,'Bank-1S'!$J:$J,"&lt;="&amp;BG$8,'Bank-1S'!$AF:$AF,$O67,'Bank-1S'!$X:$X,$F67),SUMIFS('Bank-1S'!$AE:$AE,'Bank-1S'!$J:$J,BG$8,'Bank-1S'!$AF:$AF,$O67,'Bank-1S'!$X:$X,$F67))</f>
        <v>0</v>
      </c>
      <c r="BH67" s="99">
        <f>IF(BH$7&lt;&gt;"",SUMIFS('Bank-1S'!$AE:$AE,'Bank-1S'!$J:$J,"&gt;="&amp;BH$7,'Bank-1S'!$J:$J,"&lt;="&amp;BH$8,'Bank-1S'!$AF:$AF,$O67,'Bank-1S'!$X:$X,$F67),SUMIFS('Bank-1S'!$AE:$AE,'Bank-1S'!$J:$J,BH$8,'Bank-1S'!$AF:$AF,$O67,'Bank-1S'!$X:$X,$F67))</f>
        <v>0</v>
      </c>
      <c r="BI67" s="99">
        <f>IF(BI$7&lt;&gt;"",SUMIFS('Bank-1S'!$AE:$AE,'Bank-1S'!$J:$J,"&gt;="&amp;BI$7,'Bank-1S'!$J:$J,"&lt;="&amp;BI$8,'Bank-1S'!$AF:$AF,$O67,'Bank-1S'!$X:$X,$F67),SUMIFS('Bank-1S'!$AE:$AE,'Bank-1S'!$J:$J,BI$8,'Bank-1S'!$AF:$AF,$O67,'Bank-1S'!$X:$X,$F67))</f>
        <v>0</v>
      </c>
      <c r="BJ67" s="99">
        <f>IF(BJ$7&lt;&gt;"",SUMIFS('Bank-1S'!$AE:$AE,'Bank-1S'!$J:$J,"&gt;="&amp;BJ$7,'Bank-1S'!$J:$J,"&lt;="&amp;BJ$8,'Bank-1S'!$AF:$AF,$O67,'Bank-1S'!$X:$X,$F67),SUMIFS('Bank-1S'!$AE:$AE,'Bank-1S'!$J:$J,BJ$8,'Bank-1S'!$AF:$AF,$O67,'Bank-1S'!$X:$X,$F67))</f>
        <v>0</v>
      </c>
      <c r="BK67" s="99">
        <f>IF(BK$7&lt;&gt;"",SUMIFS('Bank-1S'!$AE:$AE,'Bank-1S'!$J:$J,"&gt;="&amp;BK$7,'Bank-1S'!$J:$J,"&lt;="&amp;BK$8,'Bank-1S'!$AF:$AF,$O67,'Bank-1S'!$X:$X,$F67),SUMIFS('Bank-1S'!$AE:$AE,'Bank-1S'!$J:$J,BK$8,'Bank-1S'!$AF:$AF,$O67,'Bank-1S'!$X:$X,$F67))</f>
        <v>0</v>
      </c>
      <c r="BL67" s="99">
        <f>IF(BL$7&lt;&gt;"",SUMIFS('Bank-1S'!$AE:$AE,'Bank-1S'!$J:$J,"&gt;="&amp;BL$7,'Bank-1S'!$J:$J,"&lt;="&amp;BL$8,'Bank-1S'!$AF:$AF,$O67,'Bank-1S'!$X:$X,$F67),SUMIFS('Bank-1S'!$AE:$AE,'Bank-1S'!$J:$J,BL$8,'Bank-1S'!$AF:$AF,$O67,'Bank-1S'!$X:$X,$F67))</f>
        <v>0</v>
      </c>
      <c r="BM67" s="99">
        <f>IF(BM$7&lt;&gt;"",SUMIFS('Bank-1S'!$AE:$AE,'Bank-1S'!$J:$J,"&gt;="&amp;BM$7,'Bank-1S'!$J:$J,"&lt;="&amp;BM$8,'Bank-1S'!$AF:$AF,$O67,'Bank-1S'!$X:$X,$F67),SUMIFS('Bank-1S'!$AE:$AE,'Bank-1S'!$J:$J,BM$8,'Bank-1S'!$AF:$AF,$O67,'Bank-1S'!$X:$X,$F67))</f>
        <v>0</v>
      </c>
      <c r="BN67" s="99">
        <f>IF(BN$7&lt;&gt;"",SUMIFS('Bank-1S'!$AE:$AE,'Bank-1S'!$J:$J,"&gt;="&amp;BN$7,'Bank-1S'!$J:$J,"&lt;="&amp;BN$8,'Bank-1S'!$AF:$AF,$O67,'Bank-1S'!$X:$X,$F67),SUMIFS('Bank-1S'!$AE:$AE,'Bank-1S'!$J:$J,BN$8,'Bank-1S'!$AF:$AF,$O67,'Bank-1S'!$X:$X,$F67))</f>
        <v>0</v>
      </c>
      <c r="BO67" s="99">
        <f>IF(BO$7&lt;&gt;"",SUMIFS('Bank-1S'!$AE:$AE,'Bank-1S'!$J:$J,"&gt;="&amp;BO$7,'Bank-1S'!$J:$J,"&lt;="&amp;BO$8,'Bank-1S'!$AF:$AF,$O67,'Bank-1S'!$X:$X,$F67),SUMIFS('Bank-1S'!$AE:$AE,'Bank-1S'!$J:$J,BO$8,'Bank-1S'!$AF:$AF,$O67,'Bank-1S'!$X:$X,$F67))</f>
        <v>0</v>
      </c>
      <c r="BP67" s="99">
        <f>IF(BP$7&lt;&gt;"",SUMIFS('Bank-1S'!$AE:$AE,'Bank-1S'!$J:$J,"&gt;="&amp;BP$7,'Bank-1S'!$J:$J,"&lt;="&amp;BP$8,'Bank-1S'!$AF:$AF,$O67,'Bank-1S'!$X:$X,$F67),SUMIFS('Bank-1S'!$AE:$AE,'Bank-1S'!$J:$J,BP$8,'Bank-1S'!$AF:$AF,$O67,'Bank-1S'!$X:$X,$F67))</f>
        <v>0</v>
      </c>
      <c r="BQ67" s="99">
        <f>IF(BQ$7&lt;&gt;"",SUMIFS('Bank-1S'!$AE:$AE,'Bank-1S'!$J:$J,"&gt;="&amp;BQ$7,'Bank-1S'!$J:$J,"&lt;="&amp;BQ$8,'Bank-1S'!$AF:$AF,$O67,'Bank-1S'!$X:$X,$F67),SUMIFS('Bank-1S'!$AE:$AE,'Bank-1S'!$J:$J,BQ$8,'Bank-1S'!$AF:$AF,$O67,'Bank-1S'!$X:$X,$F67))</f>
        <v>0</v>
      </c>
      <c r="BR67" s="99">
        <f>IF(BR$7&lt;&gt;"",SUMIFS('Bank-1S'!$AE:$AE,'Bank-1S'!$J:$J,"&gt;="&amp;BR$7,'Bank-1S'!$J:$J,"&lt;="&amp;BR$8,'Bank-1S'!$AF:$AF,$O67,'Bank-1S'!$X:$X,$F67),SUMIFS('Bank-1S'!$AE:$AE,'Bank-1S'!$J:$J,BR$8,'Bank-1S'!$AF:$AF,$O67,'Bank-1S'!$X:$X,$F67))</f>
        <v>0</v>
      </c>
      <c r="BS67" s="99">
        <f>IF(BS$7&lt;&gt;"",SUMIFS('Bank-1S'!$AE:$AE,'Bank-1S'!$J:$J,"&gt;="&amp;BS$7,'Bank-1S'!$J:$J,"&lt;="&amp;BS$8,'Bank-1S'!$AF:$AF,$O67,'Bank-1S'!$X:$X,$F67),SUMIFS('Bank-1S'!$AE:$AE,'Bank-1S'!$J:$J,BS$8,'Bank-1S'!$AF:$AF,$O67,'Bank-1S'!$X:$X,$F67))</f>
        <v>0</v>
      </c>
      <c r="BT67" s="99">
        <f>IF(BT$7&lt;&gt;"",SUMIFS('Bank-1S'!$AE:$AE,'Bank-1S'!$J:$J,"&gt;="&amp;BT$7,'Bank-1S'!$J:$J,"&lt;="&amp;BT$8,'Bank-1S'!$AF:$AF,$O67,'Bank-1S'!$X:$X,$F67),SUMIFS('Bank-1S'!$AE:$AE,'Bank-1S'!$J:$J,BT$8,'Bank-1S'!$AF:$AF,$O67,'Bank-1S'!$X:$X,$F67))</f>
        <v>0</v>
      </c>
      <c r="BU67" s="99">
        <f>IF(BU$7&lt;&gt;"",SUMIFS('Bank-1S'!$AE:$AE,'Bank-1S'!$J:$J,"&gt;="&amp;BU$7,'Bank-1S'!$J:$J,"&lt;="&amp;BU$8,'Bank-1S'!$AF:$AF,$O67,'Bank-1S'!$X:$X,$F67),SUMIFS('Bank-1S'!$AE:$AE,'Bank-1S'!$J:$J,BU$8,'Bank-1S'!$AF:$AF,$O67,'Bank-1S'!$X:$X,$F67))</f>
        <v>0</v>
      </c>
      <c r="BV67" s="99">
        <f>IF(BV$7&lt;&gt;"",SUMIFS('Bank-1S'!$AE:$AE,'Bank-1S'!$J:$J,"&gt;="&amp;BV$7,'Bank-1S'!$J:$J,"&lt;="&amp;BV$8,'Bank-1S'!$AF:$AF,$O67,'Bank-1S'!$X:$X,$F67),SUMIFS('Bank-1S'!$AE:$AE,'Bank-1S'!$J:$J,BV$8,'Bank-1S'!$AF:$AF,$O67,'Bank-1S'!$X:$X,$F67))</f>
        <v>0</v>
      </c>
      <c r="BW67" s="99">
        <f>IF(BW$7&lt;&gt;"",SUMIFS('Bank-1S'!$AE:$AE,'Bank-1S'!$J:$J,"&gt;="&amp;BW$7,'Bank-1S'!$J:$J,"&lt;="&amp;BW$8,'Bank-1S'!$AF:$AF,$O67,'Bank-1S'!$X:$X,$F67),SUMIFS('Bank-1S'!$AE:$AE,'Bank-1S'!$J:$J,BW$8,'Bank-1S'!$AF:$AF,$O67,'Bank-1S'!$X:$X,$F67))</f>
        <v>0</v>
      </c>
      <c r="BX67" s="99">
        <f>IF(BX$7&lt;&gt;"",SUMIFS('Bank-1S'!$AE:$AE,'Bank-1S'!$J:$J,"&gt;="&amp;BX$7,'Bank-1S'!$J:$J,"&lt;="&amp;BX$8,'Bank-1S'!$AF:$AF,$O67,'Bank-1S'!$X:$X,$F67),SUMIFS('Bank-1S'!$AE:$AE,'Bank-1S'!$J:$J,BX$8,'Bank-1S'!$AF:$AF,$O67,'Bank-1S'!$X:$X,$F67))</f>
        <v>0</v>
      </c>
      <c r="BY67" s="99">
        <f>IF(BY$7&lt;&gt;"",SUMIFS('Bank-1S'!$AE:$AE,'Bank-1S'!$J:$J,"&gt;="&amp;BY$7,'Bank-1S'!$J:$J,"&lt;="&amp;BY$8,'Bank-1S'!$AF:$AF,$O67,'Bank-1S'!$X:$X,$F67),SUMIFS('Bank-1S'!$AE:$AE,'Bank-1S'!$J:$J,BY$8,'Bank-1S'!$AF:$AF,$O67,'Bank-1S'!$X:$X,$F67))</f>
        <v>0</v>
      </c>
      <c r="BZ67" s="99">
        <f>IF(BZ$7&lt;&gt;"",SUMIFS('Bank-1S'!$AE:$AE,'Bank-1S'!$J:$J,"&gt;="&amp;BZ$7,'Bank-1S'!$J:$J,"&lt;="&amp;BZ$8,'Bank-1S'!$AF:$AF,$O67,'Bank-1S'!$X:$X,$F67),SUMIFS('Bank-1S'!$AE:$AE,'Bank-1S'!$J:$J,BZ$8,'Bank-1S'!$AF:$AF,$O67,'Bank-1S'!$X:$X,$F67))</f>
        <v>0</v>
      </c>
      <c r="CA67" s="99">
        <f>IF(CA$7&lt;&gt;"",SUMIFS('Bank-1S'!$AE:$AE,'Bank-1S'!$J:$J,"&gt;="&amp;CA$7,'Bank-1S'!$J:$J,"&lt;="&amp;CA$8,'Bank-1S'!$AF:$AF,$O67,'Bank-1S'!$X:$X,$F67),SUMIFS('Bank-1S'!$AE:$AE,'Bank-1S'!$J:$J,CA$8,'Bank-1S'!$AF:$AF,$O67,'Bank-1S'!$X:$X,$F67))</f>
        <v>0</v>
      </c>
      <c r="CB67" s="99">
        <f>IF(CB$7&lt;&gt;"",SUMIFS('Bank-1S'!$AE:$AE,'Bank-1S'!$J:$J,"&gt;="&amp;CB$7,'Bank-1S'!$J:$J,"&lt;="&amp;CB$8,'Bank-1S'!$AF:$AF,$O67,'Bank-1S'!$X:$X,$F67),SUMIFS('Bank-1S'!$AE:$AE,'Bank-1S'!$J:$J,CB$8,'Bank-1S'!$AF:$AF,$O67,'Bank-1S'!$X:$X,$F67))</f>
        <v>0</v>
      </c>
      <c r="CC67" s="99">
        <f>IF(CC$7&lt;&gt;"",SUMIFS('Bank-1S'!$AE:$AE,'Bank-1S'!$J:$J,"&gt;="&amp;CC$7,'Bank-1S'!$J:$J,"&lt;="&amp;CC$8,'Bank-1S'!$AF:$AF,$O67,'Bank-1S'!$X:$X,$F67),SUMIFS('Bank-1S'!$AE:$AE,'Bank-1S'!$J:$J,CC$8,'Bank-1S'!$AF:$AF,$O67,'Bank-1S'!$X:$X,$F67))</f>
        <v>0</v>
      </c>
      <c r="CD67" s="99">
        <f>IF(CD$7&lt;&gt;"",SUMIFS('Bank-1S'!$AE:$AE,'Bank-1S'!$J:$J,"&gt;="&amp;CD$7,'Bank-1S'!$J:$J,"&lt;="&amp;CD$8,'Bank-1S'!$AF:$AF,$O67,'Bank-1S'!$X:$X,$F67),SUMIFS('Bank-1S'!$AE:$AE,'Bank-1S'!$J:$J,CD$8,'Bank-1S'!$AF:$AF,$O67,'Bank-1S'!$X:$X,$F67))</f>
        <v>0</v>
      </c>
      <c r="CE67" s="99">
        <f>IF(CE$7&lt;&gt;"",SUMIFS('Bank-1S'!$AE:$AE,'Bank-1S'!$J:$J,"&gt;="&amp;CE$7,'Bank-1S'!$J:$J,"&lt;="&amp;CE$8,'Bank-1S'!$AF:$AF,$O67,'Bank-1S'!$X:$X,$F67),SUMIFS('Bank-1S'!$AE:$AE,'Bank-1S'!$J:$J,CE$8,'Bank-1S'!$AF:$AF,$O67,'Bank-1S'!$X:$X,$F67))</f>
        <v>0</v>
      </c>
      <c r="CF67" s="99">
        <f>IF(CF$7&lt;&gt;"",SUMIFS('Bank-1S'!$AE:$AE,'Bank-1S'!$J:$J,"&gt;="&amp;CF$7,'Bank-1S'!$J:$J,"&lt;="&amp;CF$8,'Bank-1S'!$AF:$AF,$O67,'Bank-1S'!$X:$X,$F67),SUMIFS('Bank-1S'!$AE:$AE,'Bank-1S'!$J:$J,CF$8,'Bank-1S'!$AF:$AF,$O67,'Bank-1S'!$X:$X,$F67))</f>
        <v>0</v>
      </c>
      <c r="CG67" s="99">
        <f>IF(CG$7&lt;&gt;"",SUMIFS('Bank-1S'!$AE:$AE,'Bank-1S'!$J:$J,"&gt;="&amp;CG$7,'Bank-1S'!$J:$J,"&lt;="&amp;CG$8,'Bank-1S'!$AF:$AF,$O67,'Bank-1S'!$X:$X,$F67),SUMIFS('Bank-1S'!$AE:$AE,'Bank-1S'!$J:$J,CG$8,'Bank-1S'!$AF:$AF,$O67,'Bank-1S'!$X:$X,$F67))</f>
        <v>0</v>
      </c>
      <c r="CH67" s="99">
        <f>IF(CH$7&lt;&gt;"",SUMIFS('Bank-1S'!$AE:$AE,'Bank-1S'!$J:$J,"&gt;="&amp;CH$7,'Bank-1S'!$J:$J,"&lt;="&amp;CH$8,'Bank-1S'!$AF:$AF,$O67,'Bank-1S'!$X:$X,$F67),SUMIFS('Bank-1S'!$AE:$AE,'Bank-1S'!$J:$J,CH$8,'Bank-1S'!$AF:$AF,$O67,'Bank-1S'!$X:$X,$F67))</f>
        <v>0</v>
      </c>
      <c r="CI67" s="99">
        <f>IF(CI$7&lt;&gt;"",SUMIFS('Bank-1S'!$AE:$AE,'Bank-1S'!$J:$J,"&gt;="&amp;CI$7,'Bank-1S'!$J:$J,"&lt;="&amp;CI$8,'Bank-1S'!$AF:$AF,$O67,'Bank-1S'!$X:$X,$F67),SUMIFS('Bank-1S'!$AE:$AE,'Bank-1S'!$J:$J,CI$8,'Bank-1S'!$AF:$AF,$O67,'Bank-1S'!$X:$X,$F67))</f>
        <v>0</v>
      </c>
      <c r="CJ67" s="99">
        <f>IF(CJ$7&lt;&gt;"",SUMIFS('Bank-1S'!$AE:$AE,'Bank-1S'!$J:$J,"&gt;="&amp;CJ$7,'Bank-1S'!$J:$J,"&lt;="&amp;CJ$8,'Bank-1S'!$AF:$AF,$O67,'Bank-1S'!$X:$X,$F67),SUMIFS('Bank-1S'!$AE:$AE,'Bank-1S'!$J:$J,CJ$8,'Bank-1S'!$AF:$AF,$O67,'Bank-1S'!$X:$X,$F67))</f>
        <v>0</v>
      </c>
      <c r="CK67" s="99">
        <f>IF(CK$7&lt;&gt;"",SUMIFS('Bank-1S'!$AE:$AE,'Bank-1S'!$J:$J,"&gt;="&amp;CK$7,'Bank-1S'!$J:$J,"&lt;="&amp;CK$8,'Bank-1S'!$AF:$AF,$O67,'Bank-1S'!$X:$X,$F67),SUMIFS('Bank-1S'!$AE:$AE,'Bank-1S'!$J:$J,CK$8,'Bank-1S'!$AF:$AF,$O67,'Bank-1S'!$X:$X,$F67))</f>
        <v>0</v>
      </c>
      <c r="CL67" s="99">
        <f>IF(CL$7&lt;&gt;"",SUMIFS('Bank-1S'!$AE:$AE,'Bank-1S'!$J:$J,"&gt;="&amp;CL$7,'Bank-1S'!$J:$J,"&lt;="&amp;CL$8,'Bank-1S'!$AF:$AF,$O67,'Bank-1S'!$X:$X,$F67),SUMIFS('Bank-1S'!$AE:$AE,'Bank-1S'!$J:$J,CL$8,'Bank-1S'!$AF:$AF,$O67,'Bank-1S'!$X:$X,$F67))</f>
        <v>0</v>
      </c>
      <c r="CM67" s="99">
        <f>IF(CM$7&lt;&gt;"",SUMIFS('Bank-1S'!$AE:$AE,'Bank-1S'!$J:$J,"&gt;="&amp;CM$7,'Bank-1S'!$J:$J,"&lt;="&amp;CM$8,'Bank-1S'!$AF:$AF,$O67,'Bank-1S'!$X:$X,$F67),SUMIFS('Bank-1S'!$AE:$AE,'Bank-1S'!$J:$J,CM$8,'Bank-1S'!$AF:$AF,$O67,'Bank-1S'!$X:$X,$F67))</f>
        <v>0</v>
      </c>
      <c r="CN67" s="99">
        <f>IF(CN$7&lt;&gt;"",SUMIFS('Bank-1S'!$AE:$AE,'Bank-1S'!$J:$J,"&gt;="&amp;CN$7,'Bank-1S'!$J:$J,"&lt;="&amp;CN$8,'Bank-1S'!$AF:$AF,$O67,'Bank-1S'!$X:$X,$F67),SUMIFS('Bank-1S'!$AE:$AE,'Bank-1S'!$J:$J,CN$8,'Bank-1S'!$AF:$AF,$O67,'Bank-1S'!$X:$X,$F67))</f>
        <v>0</v>
      </c>
      <c r="CO67" s="99">
        <f>IF(CO$7&lt;&gt;"",SUMIFS('Bank-1S'!$AE:$AE,'Bank-1S'!$J:$J,"&gt;="&amp;CO$7,'Bank-1S'!$J:$J,"&lt;="&amp;CO$8,'Bank-1S'!$AF:$AF,$O67,'Bank-1S'!$X:$X,$F67),SUMIFS('Bank-1S'!$AE:$AE,'Bank-1S'!$J:$J,CO$8,'Bank-1S'!$AF:$AF,$O67,'Bank-1S'!$X:$X,$F67))</f>
        <v>0</v>
      </c>
      <c r="CP67" s="99">
        <f>IF(CP$7&lt;&gt;"",SUMIFS('Bank-1S'!$AE:$AE,'Bank-1S'!$J:$J,"&gt;="&amp;CP$7,'Bank-1S'!$J:$J,"&lt;="&amp;CP$8,'Bank-1S'!$AF:$AF,$O67,'Bank-1S'!$X:$X,$F67),SUMIFS('Bank-1S'!$AE:$AE,'Bank-1S'!$J:$J,CP$8,'Bank-1S'!$AF:$AF,$O67,'Bank-1S'!$X:$X,$F67))</f>
        <v>0</v>
      </c>
      <c r="CQ67" s="99">
        <f>IF(CQ$7&lt;&gt;"",SUMIFS('Bank-1S'!$AE:$AE,'Bank-1S'!$J:$J,"&gt;="&amp;CQ$7,'Bank-1S'!$J:$J,"&lt;="&amp;CQ$8,'Bank-1S'!$AF:$AF,$O67,'Bank-1S'!$X:$X,$F67),SUMIFS('Bank-1S'!$AE:$AE,'Bank-1S'!$J:$J,CQ$8,'Bank-1S'!$AF:$AF,$O67,'Bank-1S'!$X:$X,$F67))</f>
        <v>0</v>
      </c>
      <c r="CR67" s="99">
        <f>IF(CR$7&lt;&gt;"",SUMIFS('Bank-1S'!$AE:$AE,'Bank-1S'!$J:$J,"&gt;="&amp;CR$7,'Bank-1S'!$J:$J,"&lt;="&amp;CR$8,'Bank-1S'!$AF:$AF,$O67,'Bank-1S'!$X:$X,$F67),SUMIFS('Bank-1S'!$AE:$AE,'Bank-1S'!$J:$J,CR$8,'Bank-1S'!$AF:$AF,$O67,'Bank-1S'!$X:$X,$F67))</f>
        <v>0</v>
      </c>
      <c r="CS67" s="99">
        <f>IF(CS$7&lt;&gt;"",SUMIFS('Bank-1S'!$AE:$AE,'Bank-1S'!$J:$J,"&gt;="&amp;CS$7,'Bank-1S'!$J:$J,"&lt;="&amp;CS$8,'Bank-1S'!$AF:$AF,$O67,'Bank-1S'!$X:$X,$F67),SUMIFS('Bank-1S'!$AE:$AE,'Bank-1S'!$J:$J,CS$8,'Bank-1S'!$AF:$AF,$O67,'Bank-1S'!$X:$X,$F67))</f>
        <v>0</v>
      </c>
      <c r="CT67" s="99">
        <f>IF(CT$7&lt;&gt;"",SUMIFS('Bank-1S'!$AE:$AE,'Bank-1S'!$J:$J,"&gt;="&amp;CT$7,'Bank-1S'!$J:$J,"&lt;="&amp;CT$8,'Bank-1S'!$AF:$AF,$O67,'Bank-1S'!$X:$X,$F67),SUMIFS('Bank-1S'!$AE:$AE,'Bank-1S'!$J:$J,CT$8,'Bank-1S'!$AF:$AF,$O67,'Bank-1S'!$X:$X,$F67))</f>
        <v>0</v>
      </c>
      <c r="CU67" s="99">
        <f>IF(CU$7&lt;&gt;"",SUMIFS('Bank-1S'!$AE:$AE,'Bank-1S'!$J:$J,"&gt;="&amp;CU$7,'Bank-1S'!$J:$J,"&lt;="&amp;CU$8,'Bank-1S'!$AF:$AF,$O67,'Bank-1S'!$X:$X,$F67),SUMIFS('Bank-1S'!$AE:$AE,'Bank-1S'!$J:$J,CU$8,'Bank-1S'!$AF:$AF,$O67,'Bank-1S'!$X:$X,$F67))</f>
        <v>0</v>
      </c>
    </row>
    <row r="68" spans="1:99" s="28" customFormat="1" ht="10.199999999999999" x14ac:dyDescent="0.2">
      <c r="A68" s="87"/>
      <c r="B68" s="87"/>
      <c r="C68" s="87"/>
      <c r="D68" s="87"/>
      <c r="E68" s="198">
        <v>1</v>
      </c>
      <c r="F68" s="101" t="str">
        <f>lists!$Z$42</f>
        <v>Оплаты банковских комиссий</v>
      </c>
      <c r="G68" s="87"/>
      <c r="H68" s="87"/>
      <c r="I68" s="87"/>
      <c r="J68" s="87"/>
      <c r="K68" s="87"/>
      <c r="L68" s="87"/>
      <c r="M68" s="87"/>
      <c r="N68" s="86"/>
      <c r="O68" s="87" t="str">
        <f t="shared" si="22"/>
        <v>RUR</v>
      </c>
      <c r="P68" s="88"/>
      <c r="Q68" s="87"/>
      <c r="R68" s="260">
        <f t="shared" si="24"/>
        <v>0</v>
      </c>
      <c r="S68" s="87"/>
      <c r="T68" s="136"/>
      <c r="U68" s="137">
        <f t="shared" ref="U68:U77" si="27">SUM(W68:CV68)</f>
        <v>0</v>
      </c>
      <c r="V68" s="138"/>
      <c r="W68" s="168"/>
      <c r="X68" s="169">
        <f>IF(X$7&lt;&gt;"",SUMIFS('Bank-1S'!$AE:$AE,'Bank-1S'!$J:$J,"&gt;="&amp;X$7,'Bank-1S'!$J:$J,"&lt;="&amp;X$8,'Bank-1S'!$AF:$AF,$O68,'Bank-1S'!$X:$X,$F68),SUMIFS('Bank-1S'!$AE:$AE,'Bank-1S'!$J:$J,X$8,'Bank-1S'!$AF:$AF,$O68,'Bank-1S'!$X:$X,$F68))</f>
        <v>0</v>
      </c>
      <c r="Y68" s="99">
        <f>IF(Y$7&lt;&gt;"",SUMIFS('Bank-1S'!$AE:$AE,'Bank-1S'!$J:$J,"&gt;="&amp;Y$7,'Bank-1S'!$J:$J,"&lt;="&amp;Y$8,'Bank-1S'!$AF:$AF,$O68,'Bank-1S'!$X:$X,$F68),SUMIFS('Bank-1S'!$AE:$AE,'Bank-1S'!$J:$J,Y$8,'Bank-1S'!$AF:$AF,$O68,'Bank-1S'!$X:$X,$F68))</f>
        <v>0</v>
      </c>
      <c r="Z68" s="99">
        <f>IF(Z$7&lt;&gt;"",SUMIFS('Bank-1S'!$AE:$AE,'Bank-1S'!$J:$J,"&gt;="&amp;Z$7,'Bank-1S'!$J:$J,"&lt;="&amp;Z$8,'Bank-1S'!$AF:$AF,$O68,'Bank-1S'!$X:$X,$F68),SUMIFS('Bank-1S'!$AE:$AE,'Bank-1S'!$J:$J,Z$8,'Bank-1S'!$AF:$AF,$O68,'Bank-1S'!$X:$X,$F68))</f>
        <v>0</v>
      </c>
      <c r="AA68" s="99">
        <f>IF(AA$7&lt;&gt;"",SUMIFS('Bank-1S'!$AE:$AE,'Bank-1S'!$J:$J,"&gt;="&amp;AA$7,'Bank-1S'!$J:$J,"&lt;="&amp;AA$8,'Bank-1S'!$AF:$AF,$O68,'Bank-1S'!$X:$X,$F68),SUMIFS('Bank-1S'!$AE:$AE,'Bank-1S'!$J:$J,AA$8,'Bank-1S'!$AF:$AF,$O68,'Bank-1S'!$X:$X,$F68))</f>
        <v>0</v>
      </c>
      <c r="AB68" s="99">
        <f>IF(AB$7&lt;&gt;"",SUMIFS('Bank-1S'!$AE:$AE,'Bank-1S'!$J:$J,"&gt;="&amp;AB$7,'Bank-1S'!$J:$J,"&lt;="&amp;AB$8,'Bank-1S'!$AF:$AF,$O68,'Bank-1S'!$X:$X,$F68),SUMIFS('Bank-1S'!$AE:$AE,'Bank-1S'!$J:$J,AB$8,'Bank-1S'!$AF:$AF,$O68,'Bank-1S'!$X:$X,$F68))</f>
        <v>0</v>
      </c>
      <c r="AC68" s="99">
        <f>IF(AC$7&lt;&gt;"",SUMIFS('Bank-1S'!$AE:$AE,'Bank-1S'!$J:$J,"&gt;="&amp;AC$7,'Bank-1S'!$J:$J,"&lt;="&amp;AC$8,'Bank-1S'!$AF:$AF,$O68,'Bank-1S'!$X:$X,$F68),SUMIFS('Bank-1S'!$AE:$AE,'Bank-1S'!$J:$J,AC$8,'Bank-1S'!$AF:$AF,$O68,'Bank-1S'!$X:$X,$F68))</f>
        <v>0</v>
      </c>
      <c r="AD68" s="99">
        <f>IF(AD$7&lt;&gt;"",SUMIFS('Bank-1S'!$AE:$AE,'Bank-1S'!$J:$J,"&gt;="&amp;AD$7,'Bank-1S'!$J:$J,"&lt;="&amp;AD$8,'Bank-1S'!$AF:$AF,$O68,'Bank-1S'!$X:$X,$F68),SUMIFS('Bank-1S'!$AE:$AE,'Bank-1S'!$J:$J,AD$8,'Bank-1S'!$AF:$AF,$O68,'Bank-1S'!$X:$X,$F68))</f>
        <v>0</v>
      </c>
      <c r="AE68" s="99">
        <f>IF(AE$7&lt;&gt;"",SUMIFS('Bank-1S'!$AE:$AE,'Bank-1S'!$J:$J,"&gt;="&amp;AE$7,'Bank-1S'!$J:$J,"&lt;="&amp;AE$8,'Bank-1S'!$AF:$AF,$O68,'Bank-1S'!$X:$X,$F68),SUMIFS('Bank-1S'!$AE:$AE,'Bank-1S'!$J:$J,AE$8,'Bank-1S'!$AF:$AF,$O68,'Bank-1S'!$X:$X,$F68))</f>
        <v>0</v>
      </c>
      <c r="AF68" s="99">
        <f>IF(AF$7&lt;&gt;"",SUMIFS('Bank-1S'!$AE:$AE,'Bank-1S'!$J:$J,"&gt;="&amp;AF$7,'Bank-1S'!$J:$J,"&lt;="&amp;AF$8,'Bank-1S'!$AF:$AF,$O68,'Bank-1S'!$X:$X,$F68),SUMIFS('Bank-1S'!$AE:$AE,'Bank-1S'!$J:$J,AF$8,'Bank-1S'!$AF:$AF,$O68,'Bank-1S'!$X:$X,$F68))</f>
        <v>0</v>
      </c>
      <c r="AG68" s="99">
        <f>IF(AG$7&lt;&gt;"",SUMIFS('Bank-1S'!$AE:$AE,'Bank-1S'!$J:$J,"&gt;="&amp;AG$7,'Bank-1S'!$J:$J,"&lt;="&amp;AG$8,'Bank-1S'!$AF:$AF,$O68,'Bank-1S'!$X:$X,$F68),SUMIFS('Bank-1S'!$AE:$AE,'Bank-1S'!$J:$J,AG$8,'Bank-1S'!$AF:$AF,$O68,'Bank-1S'!$X:$X,$F68))</f>
        <v>0</v>
      </c>
      <c r="AH68" s="99">
        <f>IF(AH$7&lt;&gt;"",SUMIFS('Bank-1S'!$AE:$AE,'Bank-1S'!$J:$J,"&gt;="&amp;AH$7,'Bank-1S'!$J:$J,"&lt;="&amp;AH$8,'Bank-1S'!$AF:$AF,$O68,'Bank-1S'!$X:$X,$F68),SUMIFS('Bank-1S'!$AE:$AE,'Bank-1S'!$J:$J,AH$8,'Bank-1S'!$AF:$AF,$O68,'Bank-1S'!$X:$X,$F68))</f>
        <v>0</v>
      </c>
      <c r="AI68" s="99">
        <f>IF(AI$7&lt;&gt;"",SUMIFS('Bank-1S'!$AE:$AE,'Bank-1S'!$J:$J,"&gt;="&amp;AI$7,'Bank-1S'!$J:$J,"&lt;="&amp;AI$8,'Bank-1S'!$AF:$AF,$O68,'Bank-1S'!$X:$X,$F68),SUMIFS('Bank-1S'!$AE:$AE,'Bank-1S'!$J:$J,AI$8,'Bank-1S'!$AF:$AF,$O68,'Bank-1S'!$X:$X,$F68))</f>
        <v>0</v>
      </c>
      <c r="AJ68" s="99">
        <f>IF(AJ$7&lt;&gt;"",SUMIFS('Bank-1S'!$AE:$AE,'Bank-1S'!$J:$J,"&gt;="&amp;AJ$7,'Bank-1S'!$J:$J,"&lt;="&amp;AJ$8,'Bank-1S'!$AF:$AF,$O68,'Bank-1S'!$X:$X,$F68),SUMIFS('Bank-1S'!$AE:$AE,'Bank-1S'!$J:$J,AJ$8,'Bank-1S'!$AF:$AF,$O68,'Bank-1S'!$X:$X,$F68))</f>
        <v>0</v>
      </c>
      <c r="AK68" s="99">
        <f>IF(AK$7&lt;&gt;"",SUMIFS('Bank-1S'!$AE:$AE,'Bank-1S'!$J:$J,"&gt;="&amp;AK$7,'Bank-1S'!$J:$J,"&lt;="&amp;AK$8,'Bank-1S'!$AF:$AF,$O68,'Bank-1S'!$X:$X,$F68),SUMIFS('Bank-1S'!$AE:$AE,'Bank-1S'!$J:$J,AK$8,'Bank-1S'!$AF:$AF,$O68,'Bank-1S'!$X:$X,$F68))</f>
        <v>0</v>
      </c>
      <c r="AL68" s="99">
        <f>IF(AL$7&lt;&gt;"",SUMIFS('Bank-1S'!$AE:$AE,'Bank-1S'!$J:$J,"&gt;="&amp;AL$7,'Bank-1S'!$J:$J,"&lt;="&amp;AL$8,'Bank-1S'!$AF:$AF,$O68,'Bank-1S'!$X:$X,$F68),SUMIFS('Bank-1S'!$AE:$AE,'Bank-1S'!$J:$J,AL$8,'Bank-1S'!$AF:$AF,$O68,'Bank-1S'!$X:$X,$F68))</f>
        <v>0</v>
      </c>
      <c r="AM68" s="99">
        <f>IF(AM$7&lt;&gt;"",SUMIFS('Bank-1S'!$AE:$AE,'Bank-1S'!$J:$J,"&gt;="&amp;AM$7,'Bank-1S'!$J:$J,"&lt;="&amp;AM$8,'Bank-1S'!$AF:$AF,$O68,'Bank-1S'!$X:$X,$F68),SUMIFS('Bank-1S'!$AE:$AE,'Bank-1S'!$J:$J,AM$8,'Bank-1S'!$AF:$AF,$O68,'Bank-1S'!$X:$X,$F68))</f>
        <v>0</v>
      </c>
      <c r="AN68" s="99">
        <f>IF(AN$7&lt;&gt;"",SUMIFS('Bank-1S'!$AE:$AE,'Bank-1S'!$J:$J,"&gt;="&amp;AN$7,'Bank-1S'!$J:$J,"&lt;="&amp;AN$8,'Bank-1S'!$AF:$AF,$O68,'Bank-1S'!$X:$X,$F68),SUMIFS('Bank-1S'!$AE:$AE,'Bank-1S'!$J:$J,AN$8,'Bank-1S'!$AF:$AF,$O68,'Bank-1S'!$X:$X,$F68))</f>
        <v>0</v>
      </c>
      <c r="AO68" s="99">
        <f>IF(AO$7&lt;&gt;"",SUMIFS('Bank-1S'!$AE:$AE,'Bank-1S'!$J:$J,"&gt;="&amp;AO$7,'Bank-1S'!$J:$J,"&lt;="&amp;AO$8,'Bank-1S'!$AF:$AF,$O68,'Bank-1S'!$X:$X,$F68),SUMIFS('Bank-1S'!$AE:$AE,'Bank-1S'!$J:$J,AO$8,'Bank-1S'!$AF:$AF,$O68,'Bank-1S'!$X:$X,$F68))</f>
        <v>0</v>
      </c>
      <c r="AP68" s="99">
        <f>IF(AP$7&lt;&gt;"",SUMIFS('Bank-1S'!$AE:$AE,'Bank-1S'!$J:$J,"&gt;="&amp;AP$7,'Bank-1S'!$J:$J,"&lt;="&amp;AP$8,'Bank-1S'!$AF:$AF,$O68,'Bank-1S'!$X:$X,$F68),SUMIFS('Bank-1S'!$AE:$AE,'Bank-1S'!$J:$J,AP$8,'Bank-1S'!$AF:$AF,$O68,'Bank-1S'!$X:$X,$F68))</f>
        <v>0</v>
      </c>
      <c r="AQ68" s="99">
        <f>IF(AQ$7&lt;&gt;"",SUMIFS('Bank-1S'!$AE:$AE,'Bank-1S'!$J:$J,"&gt;="&amp;AQ$7,'Bank-1S'!$J:$J,"&lt;="&amp;AQ$8,'Bank-1S'!$AF:$AF,$O68,'Bank-1S'!$X:$X,$F68),SUMIFS('Bank-1S'!$AE:$AE,'Bank-1S'!$J:$J,AQ$8,'Bank-1S'!$AF:$AF,$O68,'Bank-1S'!$X:$X,$F68))</f>
        <v>0</v>
      </c>
      <c r="AR68" s="99">
        <f>IF(AR$7&lt;&gt;"",SUMIFS('Bank-1S'!$AE:$AE,'Bank-1S'!$J:$J,"&gt;="&amp;AR$7,'Bank-1S'!$J:$J,"&lt;="&amp;AR$8,'Bank-1S'!$AF:$AF,$O68,'Bank-1S'!$X:$X,$F68),SUMIFS('Bank-1S'!$AE:$AE,'Bank-1S'!$J:$J,AR$8,'Bank-1S'!$AF:$AF,$O68,'Bank-1S'!$X:$X,$F68))</f>
        <v>0</v>
      </c>
      <c r="AS68" s="99">
        <f>IF(AS$7&lt;&gt;"",SUMIFS('Bank-1S'!$AE:$AE,'Bank-1S'!$J:$J,"&gt;="&amp;AS$7,'Bank-1S'!$J:$J,"&lt;="&amp;AS$8,'Bank-1S'!$AF:$AF,$O68,'Bank-1S'!$X:$X,$F68),SUMIFS('Bank-1S'!$AE:$AE,'Bank-1S'!$J:$J,AS$8,'Bank-1S'!$AF:$AF,$O68,'Bank-1S'!$X:$X,$F68))</f>
        <v>0</v>
      </c>
      <c r="AT68" s="99">
        <f>IF(AT$7&lt;&gt;"",SUMIFS('Bank-1S'!$AE:$AE,'Bank-1S'!$J:$J,"&gt;="&amp;AT$7,'Bank-1S'!$J:$J,"&lt;="&amp;AT$8,'Bank-1S'!$AF:$AF,$O68,'Bank-1S'!$X:$X,$F68),SUMIFS('Bank-1S'!$AE:$AE,'Bank-1S'!$J:$J,AT$8,'Bank-1S'!$AF:$AF,$O68,'Bank-1S'!$X:$X,$F68))</f>
        <v>0</v>
      </c>
      <c r="AU68" s="99">
        <f>IF(AU$7&lt;&gt;"",SUMIFS('Bank-1S'!$AE:$AE,'Bank-1S'!$J:$J,"&gt;="&amp;AU$7,'Bank-1S'!$J:$J,"&lt;="&amp;AU$8,'Bank-1S'!$AF:$AF,$O68,'Bank-1S'!$X:$X,$F68),SUMIFS('Bank-1S'!$AE:$AE,'Bank-1S'!$J:$J,AU$8,'Bank-1S'!$AF:$AF,$O68,'Bank-1S'!$X:$X,$F68))</f>
        <v>0</v>
      </c>
      <c r="AV68" s="99">
        <f>IF(AV$7&lt;&gt;"",SUMIFS('Bank-1S'!$AE:$AE,'Bank-1S'!$J:$J,"&gt;="&amp;AV$7,'Bank-1S'!$J:$J,"&lt;="&amp;AV$8,'Bank-1S'!$AF:$AF,$O68,'Bank-1S'!$X:$X,$F68),SUMIFS('Bank-1S'!$AE:$AE,'Bank-1S'!$J:$J,AV$8,'Bank-1S'!$AF:$AF,$O68,'Bank-1S'!$X:$X,$F68))</f>
        <v>0</v>
      </c>
      <c r="AW68" s="99">
        <f>IF(AW$7&lt;&gt;"",SUMIFS('Bank-1S'!$AE:$AE,'Bank-1S'!$J:$J,"&gt;="&amp;AW$7,'Bank-1S'!$J:$J,"&lt;="&amp;AW$8,'Bank-1S'!$AF:$AF,$O68,'Bank-1S'!$X:$X,$F68),SUMIFS('Bank-1S'!$AE:$AE,'Bank-1S'!$J:$J,AW$8,'Bank-1S'!$AF:$AF,$O68,'Bank-1S'!$X:$X,$F68))</f>
        <v>0</v>
      </c>
      <c r="AX68" s="99">
        <f>IF(AX$7&lt;&gt;"",SUMIFS('Bank-1S'!$AE:$AE,'Bank-1S'!$J:$J,"&gt;="&amp;AX$7,'Bank-1S'!$J:$J,"&lt;="&amp;AX$8,'Bank-1S'!$AF:$AF,$O68,'Bank-1S'!$X:$X,$F68),SUMIFS('Bank-1S'!$AE:$AE,'Bank-1S'!$J:$J,AX$8,'Bank-1S'!$AF:$AF,$O68,'Bank-1S'!$X:$X,$F68))</f>
        <v>0</v>
      </c>
      <c r="AY68" s="99">
        <f>IF(AY$7&lt;&gt;"",SUMIFS('Bank-1S'!$AE:$AE,'Bank-1S'!$J:$J,"&gt;="&amp;AY$7,'Bank-1S'!$J:$J,"&lt;="&amp;AY$8,'Bank-1S'!$AF:$AF,$O68,'Bank-1S'!$X:$X,$F68),SUMIFS('Bank-1S'!$AE:$AE,'Bank-1S'!$J:$J,AY$8,'Bank-1S'!$AF:$AF,$O68,'Bank-1S'!$X:$X,$F68))</f>
        <v>0</v>
      </c>
      <c r="AZ68" s="99">
        <f>IF(AZ$7&lt;&gt;"",SUMIFS('Bank-1S'!$AE:$AE,'Bank-1S'!$J:$J,"&gt;="&amp;AZ$7,'Bank-1S'!$J:$J,"&lt;="&amp;AZ$8,'Bank-1S'!$AF:$AF,$O68,'Bank-1S'!$X:$X,$F68),SUMIFS('Bank-1S'!$AE:$AE,'Bank-1S'!$J:$J,AZ$8,'Bank-1S'!$AF:$AF,$O68,'Bank-1S'!$X:$X,$F68))</f>
        <v>0</v>
      </c>
      <c r="BA68" s="99">
        <f>IF(BA$7&lt;&gt;"",SUMIFS('Bank-1S'!$AE:$AE,'Bank-1S'!$J:$J,"&gt;="&amp;BA$7,'Bank-1S'!$J:$J,"&lt;="&amp;BA$8,'Bank-1S'!$AF:$AF,$O68,'Bank-1S'!$X:$X,$F68),SUMIFS('Bank-1S'!$AE:$AE,'Bank-1S'!$J:$J,BA$8,'Bank-1S'!$AF:$AF,$O68,'Bank-1S'!$X:$X,$F68))</f>
        <v>0</v>
      </c>
      <c r="BB68" s="99">
        <f>IF(BB$7&lt;&gt;"",SUMIFS('Bank-1S'!$AE:$AE,'Bank-1S'!$J:$J,"&gt;="&amp;BB$7,'Bank-1S'!$J:$J,"&lt;="&amp;BB$8,'Bank-1S'!$AF:$AF,$O68,'Bank-1S'!$X:$X,$F68),SUMIFS('Bank-1S'!$AE:$AE,'Bank-1S'!$J:$J,BB$8,'Bank-1S'!$AF:$AF,$O68,'Bank-1S'!$X:$X,$F68))</f>
        <v>0</v>
      </c>
      <c r="BC68" s="99">
        <f>IF(BC$7&lt;&gt;"",SUMIFS('Bank-1S'!$AE:$AE,'Bank-1S'!$J:$J,"&gt;="&amp;BC$7,'Bank-1S'!$J:$J,"&lt;="&amp;BC$8,'Bank-1S'!$AF:$AF,$O68,'Bank-1S'!$X:$X,$F68),SUMIFS('Bank-1S'!$AE:$AE,'Bank-1S'!$J:$J,BC$8,'Bank-1S'!$AF:$AF,$O68,'Bank-1S'!$X:$X,$F68))</f>
        <v>0</v>
      </c>
      <c r="BD68" s="99">
        <f>IF(BD$7&lt;&gt;"",SUMIFS('Bank-1S'!$AE:$AE,'Bank-1S'!$J:$J,"&gt;="&amp;BD$7,'Bank-1S'!$J:$J,"&lt;="&amp;BD$8,'Bank-1S'!$AF:$AF,$O68,'Bank-1S'!$X:$X,$F68),SUMIFS('Bank-1S'!$AE:$AE,'Bank-1S'!$J:$J,BD$8,'Bank-1S'!$AF:$AF,$O68,'Bank-1S'!$X:$X,$F68))</f>
        <v>0</v>
      </c>
      <c r="BE68" s="99">
        <f>IF(BE$7&lt;&gt;"",SUMIFS('Bank-1S'!$AE:$AE,'Bank-1S'!$J:$J,"&gt;="&amp;BE$7,'Bank-1S'!$J:$J,"&lt;="&amp;BE$8,'Bank-1S'!$AF:$AF,$O68,'Bank-1S'!$X:$X,$F68),SUMIFS('Bank-1S'!$AE:$AE,'Bank-1S'!$J:$J,BE$8,'Bank-1S'!$AF:$AF,$O68,'Bank-1S'!$X:$X,$F68))</f>
        <v>0</v>
      </c>
      <c r="BF68" s="99">
        <f>IF(BF$7&lt;&gt;"",SUMIFS('Bank-1S'!$AE:$AE,'Bank-1S'!$J:$J,"&gt;="&amp;BF$7,'Bank-1S'!$J:$J,"&lt;="&amp;BF$8,'Bank-1S'!$AF:$AF,$O68,'Bank-1S'!$X:$X,$F68),SUMIFS('Bank-1S'!$AE:$AE,'Bank-1S'!$J:$J,BF$8,'Bank-1S'!$AF:$AF,$O68,'Bank-1S'!$X:$X,$F68))</f>
        <v>0</v>
      </c>
      <c r="BG68" s="99">
        <f>IF(BG$7&lt;&gt;"",SUMIFS('Bank-1S'!$AE:$AE,'Bank-1S'!$J:$J,"&gt;="&amp;BG$7,'Bank-1S'!$J:$J,"&lt;="&amp;BG$8,'Bank-1S'!$AF:$AF,$O68,'Bank-1S'!$X:$X,$F68),SUMIFS('Bank-1S'!$AE:$AE,'Bank-1S'!$J:$J,BG$8,'Bank-1S'!$AF:$AF,$O68,'Bank-1S'!$X:$X,$F68))</f>
        <v>0</v>
      </c>
      <c r="BH68" s="99">
        <f>IF(BH$7&lt;&gt;"",SUMIFS('Bank-1S'!$AE:$AE,'Bank-1S'!$J:$J,"&gt;="&amp;BH$7,'Bank-1S'!$J:$J,"&lt;="&amp;BH$8,'Bank-1S'!$AF:$AF,$O68,'Bank-1S'!$X:$X,$F68),SUMIFS('Bank-1S'!$AE:$AE,'Bank-1S'!$J:$J,BH$8,'Bank-1S'!$AF:$AF,$O68,'Bank-1S'!$X:$X,$F68))</f>
        <v>0</v>
      </c>
      <c r="BI68" s="99">
        <f>IF(BI$7&lt;&gt;"",SUMIFS('Bank-1S'!$AE:$AE,'Bank-1S'!$J:$J,"&gt;="&amp;BI$7,'Bank-1S'!$J:$J,"&lt;="&amp;BI$8,'Bank-1S'!$AF:$AF,$O68,'Bank-1S'!$X:$X,$F68),SUMIFS('Bank-1S'!$AE:$AE,'Bank-1S'!$J:$J,BI$8,'Bank-1S'!$AF:$AF,$O68,'Bank-1S'!$X:$X,$F68))</f>
        <v>0</v>
      </c>
      <c r="BJ68" s="99">
        <f>IF(BJ$7&lt;&gt;"",SUMIFS('Bank-1S'!$AE:$AE,'Bank-1S'!$J:$J,"&gt;="&amp;BJ$7,'Bank-1S'!$J:$J,"&lt;="&amp;BJ$8,'Bank-1S'!$AF:$AF,$O68,'Bank-1S'!$X:$X,$F68),SUMIFS('Bank-1S'!$AE:$AE,'Bank-1S'!$J:$J,BJ$8,'Bank-1S'!$AF:$AF,$O68,'Bank-1S'!$X:$X,$F68))</f>
        <v>0</v>
      </c>
      <c r="BK68" s="99">
        <f>IF(BK$7&lt;&gt;"",SUMIFS('Bank-1S'!$AE:$AE,'Bank-1S'!$J:$J,"&gt;="&amp;BK$7,'Bank-1S'!$J:$J,"&lt;="&amp;BK$8,'Bank-1S'!$AF:$AF,$O68,'Bank-1S'!$X:$X,$F68),SUMIFS('Bank-1S'!$AE:$AE,'Bank-1S'!$J:$J,BK$8,'Bank-1S'!$AF:$AF,$O68,'Bank-1S'!$X:$X,$F68))</f>
        <v>0</v>
      </c>
      <c r="BL68" s="99">
        <f>IF(BL$7&lt;&gt;"",SUMIFS('Bank-1S'!$AE:$AE,'Bank-1S'!$J:$J,"&gt;="&amp;BL$7,'Bank-1S'!$J:$J,"&lt;="&amp;BL$8,'Bank-1S'!$AF:$AF,$O68,'Bank-1S'!$X:$X,$F68),SUMIFS('Bank-1S'!$AE:$AE,'Bank-1S'!$J:$J,BL$8,'Bank-1S'!$AF:$AF,$O68,'Bank-1S'!$X:$X,$F68))</f>
        <v>0</v>
      </c>
      <c r="BM68" s="99">
        <f>IF(BM$7&lt;&gt;"",SUMIFS('Bank-1S'!$AE:$AE,'Bank-1S'!$J:$J,"&gt;="&amp;BM$7,'Bank-1S'!$J:$J,"&lt;="&amp;BM$8,'Bank-1S'!$AF:$AF,$O68,'Bank-1S'!$X:$X,$F68),SUMIFS('Bank-1S'!$AE:$AE,'Bank-1S'!$J:$J,BM$8,'Bank-1S'!$AF:$AF,$O68,'Bank-1S'!$X:$X,$F68))</f>
        <v>0</v>
      </c>
      <c r="BN68" s="99">
        <f>IF(BN$7&lt;&gt;"",SUMIFS('Bank-1S'!$AE:$AE,'Bank-1S'!$J:$J,"&gt;="&amp;BN$7,'Bank-1S'!$J:$J,"&lt;="&amp;BN$8,'Bank-1S'!$AF:$AF,$O68,'Bank-1S'!$X:$X,$F68),SUMIFS('Bank-1S'!$AE:$AE,'Bank-1S'!$J:$J,BN$8,'Bank-1S'!$AF:$AF,$O68,'Bank-1S'!$X:$X,$F68))</f>
        <v>0</v>
      </c>
      <c r="BO68" s="99">
        <f>IF(BO$7&lt;&gt;"",SUMIFS('Bank-1S'!$AE:$AE,'Bank-1S'!$J:$J,"&gt;="&amp;BO$7,'Bank-1S'!$J:$J,"&lt;="&amp;BO$8,'Bank-1S'!$AF:$AF,$O68,'Bank-1S'!$X:$X,$F68),SUMIFS('Bank-1S'!$AE:$AE,'Bank-1S'!$J:$J,BO$8,'Bank-1S'!$AF:$AF,$O68,'Bank-1S'!$X:$X,$F68))</f>
        <v>0</v>
      </c>
      <c r="BP68" s="99">
        <f>IF(BP$7&lt;&gt;"",SUMIFS('Bank-1S'!$AE:$AE,'Bank-1S'!$J:$J,"&gt;="&amp;BP$7,'Bank-1S'!$J:$J,"&lt;="&amp;BP$8,'Bank-1S'!$AF:$AF,$O68,'Bank-1S'!$X:$X,$F68),SUMIFS('Bank-1S'!$AE:$AE,'Bank-1S'!$J:$J,BP$8,'Bank-1S'!$AF:$AF,$O68,'Bank-1S'!$X:$X,$F68))</f>
        <v>0</v>
      </c>
      <c r="BQ68" s="99">
        <f>IF(BQ$7&lt;&gt;"",SUMIFS('Bank-1S'!$AE:$AE,'Bank-1S'!$J:$J,"&gt;="&amp;BQ$7,'Bank-1S'!$J:$J,"&lt;="&amp;BQ$8,'Bank-1S'!$AF:$AF,$O68,'Bank-1S'!$X:$X,$F68),SUMIFS('Bank-1S'!$AE:$AE,'Bank-1S'!$J:$J,BQ$8,'Bank-1S'!$AF:$AF,$O68,'Bank-1S'!$X:$X,$F68))</f>
        <v>0</v>
      </c>
      <c r="BR68" s="99">
        <f>IF(BR$7&lt;&gt;"",SUMIFS('Bank-1S'!$AE:$AE,'Bank-1S'!$J:$J,"&gt;="&amp;BR$7,'Bank-1S'!$J:$J,"&lt;="&amp;BR$8,'Bank-1S'!$AF:$AF,$O68,'Bank-1S'!$X:$X,$F68),SUMIFS('Bank-1S'!$AE:$AE,'Bank-1S'!$J:$J,BR$8,'Bank-1S'!$AF:$AF,$O68,'Bank-1S'!$X:$X,$F68))</f>
        <v>0</v>
      </c>
      <c r="BS68" s="99">
        <f>IF(BS$7&lt;&gt;"",SUMIFS('Bank-1S'!$AE:$AE,'Bank-1S'!$J:$J,"&gt;="&amp;BS$7,'Bank-1S'!$J:$J,"&lt;="&amp;BS$8,'Bank-1S'!$AF:$AF,$O68,'Bank-1S'!$X:$X,$F68),SUMIFS('Bank-1S'!$AE:$AE,'Bank-1S'!$J:$J,BS$8,'Bank-1S'!$AF:$AF,$O68,'Bank-1S'!$X:$X,$F68))</f>
        <v>0</v>
      </c>
      <c r="BT68" s="99">
        <f>IF(BT$7&lt;&gt;"",SUMIFS('Bank-1S'!$AE:$AE,'Bank-1S'!$J:$J,"&gt;="&amp;BT$7,'Bank-1S'!$J:$J,"&lt;="&amp;BT$8,'Bank-1S'!$AF:$AF,$O68,'Bank-1S'!$X:$X,$F68),SUMIFS('Bank-1S'!$AE:$AE,'Bank-1S'!$J:$J,BT$8,'Bank-1S'!$AF:$AF,$O68,'Bank-1S'!$X:$X,$F68))</f>
        <v>0</v>
      </c>
      <c r="BU68" s="99">
        <f>IF(BU$7&lt;&gt;"",SUMIFS('Bank-1S'!$AE:$AE,'Bank-1S'!$J:$J,"&gt;="&amp;BU$7,'Bank-1S'!$J:$J,"&lt;="&amp;BU$8,'Bank-1S'!$AF:$AF,$O68,'Bank-1S'!$X:$X,$F68),SUMIFS('Bank-1S'!$AE:$AE,'Bank-1S'!$J:$J,BU$8,'Bank-1S'!$AF:$AF,$O68,'Bank-1S'!$X:$X,$F68))</f>
        <v>0</v>
      </c>
      <c r="BV68" s="99">
        <f>IF(BV$7&lt;&gt;"",SUMIFS('Bank-1S'!$AE:$AE,'Bank-1S'!$J:$J,"&gt;="&amp;BV$7,'Bank-1S'!$J:$J,"&lt;="&amp;BV$8,'Bank-1S'!$AF:$AF,$O68,'Bank-1S'!$X:$X,$F68),SUMIFS('Bank-1S'!$AE:$AE,'Bank-1S'!$J:$J,BV$8,'Bank-1S'!$AF:$AF,$O68,'Bank-1S'!$X:$X,$F68))</f>
        <v>0</v>
      </c>
      <c r="BW68" s="99">
        <f>IF(BW$7&lt;&gt;"",SUMIFS('Bank-1S'!$AE:$AE,'Bank-1S'!$J:$J,"&gt;="&amp;BW$7,'Bank-1S'!$J:$J,"&lt;="&amp;BW$8,'Bank-1S'!$AF:$AF,$O68,'Bank-1S'!$X:$X,$F68),SUMIFS('Bank-1S'!$AE:$AE,'Bank-1S'!$J:$J,BW$8,'Bank-1S'!$AF:$AF,$O68,'Bank-1S'!$X:$X,$F68))</f>
        <v>0</v>
      </c>
      <c r="BX68" s="99">
        <f>IF(BX$7&lt;&gt;"",SUMIFS('Bank-1S'!$AE:$AE,'Bank-1S'!$J:$J,"&gt;="&amp;BX$7,'Bank-1S'!$J:$J,"&lt;="&amp;BX$8,'Bank-1S'!$AF:$AF,$O68,'Bank-1S'!$X:$X,$F68),SUMIFS('Bank-1S'!$AE:$AE,'Bank-1S'!$J:$J,BX$8,'Bank-1S'!$AF:$AF,$O68,'Bank-1S'!$X:$X,$F68))</f>
        <v>0</v>
      </c>
      <c r="BY68" s="99">
        <f>IF(BY$7&lt;&gt;"",SUMIFS('Bank-1S'!$AE:$AE,'Bank-1S'!$J:$J,"&gt;="&amp;BY$7,'Bank-1S'!$J:$J,"&lt;="&amp;BY$8,'Bank-1S'!$AF:$AF,$O68,'Bank-1S'!$X:$X,$F68),SUMIFS('Bank-1S'!$AE:$AE,'Bank-1S'!$J:$J,BY$8,'Bank-1S'!$AF:$AF,$O68,'Bank-1S'!$X:$X,$F68))</f>
        <v>0</v>
      </c>
      <c r="BZ68" s="99">
        <f>IF(BZ$7&lt;&gt;"",SUMIFS('Bank-1S'!$AE:$AE,'Bank-1S'!$J:$J,"&gt;="&amp;BZ$7,'Bank-1S'!$J:$J,"&lt;="&amp;BZ$8,'Bank-1S'!$AF:$AF,$O68,'Bank-1S'!$X:$X,$F68),SUMIFS('Bank-1S'!$AE:$AE,'Bank-1S'!$J:$J,BZ$8,'Bank-1S'!$AF:$AF,$O68,'Bank-1S'!$X:$X,$F68))</f>
        <v>0</v>
      </c>
      <c r="CA68" s="99">
        <f>IF(CA$7&lt;&gt;"",SUMIFS('Bank-1S'!$AE:$AE,'Bank-1S'!$J:$J,"&gt;="&amp;CA$7,'Bank-1S'!$J:$J,"&lt;="&amp;CA$8,'Bank-1S'!$AF:$AF,$O68,'Bank-1S'!$X:$X,$F68),SUMIFS('Bank-1S'!$AE:$AE,'Bank-1S'!$J:$J,CA$8,'Bank-1S'!$AF:$AF,$O68,'Bank-1S'!$X:$X,$F68))</f>
        <v>0</v>
      </c>
      <c r="CB68" s="99">
        <f>IF(CB$7&lt;&gt;"",SUMIFS('Bank-1S'!$AE:$AE,'Bank-1S'!$J:$J,"&gt;="&amp;CB$7,'Bank-1S'!$J:$J,"&lt;="&amp;CB$8,'Bank-1S'!$AF:$AF,$O68,'Bank-1S'!$X:$X,$F68),SUMIFS('Bank-1S'!$AE:$AE,'Bank-1S'!$J:$J,CB$8,'Bank-1S'!$AF:$AF,$O68,'Bank-1S'!$X:$X,$F68))</f>
        <v>0</v>
      </c>
      <c r="CC68" s="99">
        <f>IF(CC$7&lt;&gt;"",SUMIFS('Bank-1S'!$AE:$AE,'Bank-1S'!$J:$J,"&gt;="&amp;CC$7,'Bank-1S'!$J:$J,"&lt;="&amp;CC$8,'Bank-1S'!$AF:$AF,$O68,'Bank-1S'!$X:$X,$F68),SUMIFS('Bank-1S'!$AE:$AE,'Bank-1S'!$J:$J,CC$8,'Bank-1S'!$AF:$AF,$O68,'Bank-1S'!$X:$X,$F68))</f>
        <v>0</v>
      </c>
      <c r="CD68" s="99">
        <f>IF(CD$7&lt;&gt;"",SUMIFS('Bank-1S'!$AE:$AE,'Bank-1S'!$J:$J,"&gt;="&amp;CD$7,'Bank-1S'!$J:$J,"&lt;="&amp;CD$8,'Bank-1S'!$AF:$AF,$O68,'Bank-1S'!$X:$X,$F68),SUMIFS('Bank-1S'!$AE:$AE,'Bank-1S'!$J:$J,CD$8,'Bank-1S'!$AF:$AF,$O68,'Bank-1S'!$X:$X,$F68))</f>
        <v>0</v>
      </c>
      <c r="CE68" s="99">
        <f>IF(CE$7&lt;&gt;"",SUMIFS('Bank-1S'!$AE:$AE,'Bank-1S'!$J:$J,"&gt;="&amp;CE$7,'Bank-1S'!$J:$J,"&lt;="&amp;CE$8,'Bank-1S'!$AF:$AF,$O68,'Bank-1S'!$X:$X,$F68),SUMIFS('Bank-1S'!$AE:$AE,'Bank-1S'!$J:$J,CE$8,'Bank-1S'!$AF:$AF,$O68,'Bank-1S'!$X:$X,$F68))</f>
        <v>0</v>
      </c>
      <c r="CF68" s="99">
        <f>IF(CF$7&lt;&gt;"",SUMIFS('Bank-1S'!$AE:$AE,'Bank-1S'!$J:$J,"&gt;="&amp;CF$7,'Bank-1S'!$J:$J,"&lt;="&amp;CF$8,'Bank-1S'!$AF:$AF,$O68,'Bank-1S'!$X:$X,$F68),SUMIFS('Bank-1S'!$AE:$AE,'Bank-1S'!$J:$J,CF$8,'Bank-1S'!$AF:$AF,$O68,'Bank-1S'!$X:$X,$F68))</f>
        <v>0</v>
      </c>
      <c r="CG68" s="99">
        <f>IF(CG$7&lt;&gt;"",SUMIFS('Bank-1S'!$AE:$AE,'Bank-1S'!$J:$J,"&gt;="&amp;CG$7,'Bank-1S'!$J:$J,"&lt;="&amp;CG$8,'Bank-1S'!$AF:$AF,$O68,'Bank-1S'!$X:$X,$F68),SUMIFS('Bank-1S'!$AE:$AE,'Bank-1S'!$J:$J,CG$8,'Bank-1S'!$AF:$AF,$O68,'Bank-1S'!$X:$X,$F68))</f>
        <v>0</v>
      </c>
      <c r="CH68" s="99">
        <f>IF(CH$7&lt;&gt;"",SUMIFS('Bank-1S'!$AE:$AE,'Bank-1S'!$J:$J,"&gt;="&amp;CH$7,'Bank-1S'!$J:$J,"&lt;="&amp;CH$8,'Bank-1S'!$AF:$AF,$O68,'Bank-1S'!$X:$X,$F68),SUMIFS('Bank-1S'!$AE:$AE,'Bank-1S'!$J:$J,CH$8,'Bank-1S'!$AF:$AF,$O68,'Bank-1S'!$X:$X,$F68))</f>
        <v>0</v>
      </c>
      <c r="CI68" s="99">
        <f>IF(CI$7&lt;&gt;"",SUMIFS('Bank-1S'!$AE:$AE,'Bank-1S'!$J:$J,"&gt;="&amp;CI$7,'Bank-1S'!$J:$J,"&lt;="&amp;CI$8,'Bank-1S'!$AF:$AF,$O68,'Bank-1S'!$X:$X,$F68),SUMIFS('Bank-1S'!$AE:$AE,'Bank-1S'!$J:$J,CI$8,'Bank-1S'!$AF:$AF,$O68,'Bank-1S'!$X:$X,$F68))</f>
        <v>0</v>
      </c>
      <c r="CJ68" s="99">
        <f>IF(CJ$7&lt;&gt;"",SUMIFS('Bank-1S'!$AE:$AE,'Bank-1S'!$J:$J,"&gt;="&amp;CJ$7,'Bank-1S'!$J:$J,"&lt;="&amp;CJ$8,'Bank-1S'!$AF:$AF,$O68,'Bank-1S'!$X:$X,$F68),SUMIFS('Bank-1S'!$AE:$AE,'Bank-1S'!$J:$J,CJ$8,'Bank-1S'!$AF:$AF,$O68,'Bank-1S'!$X:$X,$F68))</f>
        <v>0</v>
      </c>
      <c r="CK68" s="99">
        <f>IF(CK$7&lt;&gt;"",SUMIFS('Bank-1S'!$AE:$AE,'Bank-1S'!$J:$J,"&gt;="&amp;CK$7,'Bank-1S'!$J:$J,"&lt;="&amp;CK$8,'Bank-1S'!$AF:$AF,$O68,'Bank-1S'!$X:$X,$F68),SUMIFS('Bank-1S'!$AE:$AE,'Bank-1S'!$J:$J,CK$8,'Bank-1S'!$AF:$AF,$O68,'Bank-1S'!$X:$X,$F68))</f>
        <v>0</v>
      </c>
      <c r="CL68" s="99">
        <f>IF(CL$7&lt;&gt;"",SUMIFS('Bank-1S'!$AE:$AE,'Bank-1S'!$J:$J,"&gt;="&amp;CL$7,'Bank-1S'!$J:$J,"&lt;="&amp;CL$8,'Bank-1S'!$AF:$AF,$O68,'Bank-1S'!$X:$X,$F68),SUMIFS('Bank-1S'!$AE:$AE,'Bank-1S'!$J:$J,CL$8,'Bank-1S'!$AF:$AF,$O68,'Bank-1S'!$X:$X,$F68))</f>
        <v>0</v>
      </c>
      <c r="CM68" s="99">
        <f>IF(CM$7&lt;&gt;"",SUMIFS('Bank-1S'!$AE:$AE,'Bank-1S'!$J:$J,"&gt;="&amp;CM$7,'Bank-1S'!$J:$J,"&lt;="&amp;CM$8,'Bank-1S'!$AF:$AF,$O68,'Bank-1S'!$X:$X,$F68),SUMIFS('Bank-1S'!$AE:$AE,'Bank-1S'!$J:$J,CM$8,'Bank-1S'!$AF:$AF,$O68,'Bank-1S'!$X:$X,$F68))</f>
        <v>0</v>
      </c>
      <c r="CN68" s="99">
        <f>IF(CN$7&lt;&gt;"",SUMIFS('Bank-1S'!$AE:$AE,'Bank-1S'!$J:$J,"&gt;="&amp;CN$7,'Bank-1S'!$J:$J,"&lt;="&amp;CN$8,'Bank-1S'!$AF:$AF,$O68,'Bank-1S'!$X:$X,$F68),SUMIFS('Bank-1S'!$AE:$AE,'Bank-1S'!$J:$J,CN$8,'Bank-1S'!$AF:$AF,$O68,'Bank-1S'!$X:$X,$F68))</f>
        <v>0</v>
      </c>
      <c r="CO68" s="99">
        <f>IF(CO$7&lt;&gt;"",SUMIFS('Bank-1S'!$AE:$AE,'Bank-1S'!$J:$J,"&gt;="&amp;CO$7,'Bank-1S'!$J:$J,"&lt;="&amp;CO$8,'Bank-1S'!$AF:$AF,$O68,'Bank-1S'!$X:$X,$F68),SUMIFS('Bank-1S'!$AE:$AE,'Bank-1S'!$J:$J,CO$8,'Bank-1S'!$AF:$AF,$O68,'Bank-1S'!$X:$X,$F68))</f>
        <v>0</v>
      </c>
      <c r="CP68" s="99">
        <f>IF(CP$7&lt;&gt;"",SUMIFS('Bank-1S'!$AE:$AE,'Bank-1S'!$J:$J,"&gt;="&amp;CP$7,'Bank-1S'!$J:$J,"&lt;="&amp;CP$8,'Bank-1S'!$AF:$AF,$O68,'Bank-1S'!$X:$X,$F68),SUMIFS('Bank-1S'!$AE:$AE,'Bank-1S'!$J:$J,CP$8,'Bank-1S'!$AF:$AF,$O68,'Bank-1S'!$X:$X,$F68))</f>
        <v>0</v>
      </c>
      <c r="CQ68" s="99">
        <f>IF(CQ$7&lt;&gt;"",SUMIFS('Bank-1S'!$AE:$AE,'Bank-1S'!$J:$J,"&gt;="&amp;CQ$7,'Bank-1S'!$J:$J,"&lt;="&amp;CQ$8,'Bank-1S'!$AF:$AF,$O68,'Bank-1S'!$X:$X,$F68),SUMIFS('Bank-1S'!$AE:$AE,'Bank-1S'!$J:$J,CQ$8,'Bank-1S'!$AF:$AF,$O68,'Bank-1S'!$X:$X,$F68))</f>
        <v>0</v>
      </c>
      <c r="CR68" s="99">
        <f>IF(CR$7&lt;&gt;"",SUMIFS('Bank-1S'!$AE:$AE,'Bank-1S'!$J:$J,"&gt;="&amp;CR$7,'Bank-1S'!$J:$J,"&lt;="&amp;CR$8,'Bank-1S'!$AF:$AF,$O68,'Bank-1S'!$X:$X,$F68),SUMIFS('Bank-1S'!$AE:$AE,'Bank-1S'!$J:$J,CR$8,'Bank-1S'!$AF:$AF,$O68,'Bank-1S'!$X:$X,$F68))</f>
        <v>0</v>
      </c>
      <c r="CS68" s="99">
        <f>IF(CS$7&lt;&gt;"",SUMIFS('Bank-1S'!$AE:$AE,'Bank-1S'!$J:$J,"&gt;="&amp;CS$7,'Bank-1S'!$J:$J,"&lt;="&amp;CS$8,'Bank-1S'!$AF:$AF,$O68,'Bank-1S'!$X:$X,$F68),SUMIFS('Bank-1S'!$AE:$AE,'Bank-1S'!$J:$J,CS$8,'Bank-1S'!$AF:$AF,$O68,'Bank-1S'!$X:$X,$F68))</f>
        <v>0</v>
      </c>
      <c r="CT68" s="99">
        <f>IF(CT$7&lt;&gt;"",SUMIFS('Bank-1S'!$AE:$AE,'Bank-1S'!$J:$J,"&gt;="&amp;CT$7,'Bank-1S'!$J:$J,"&lt;="&amp;CT$8,'Bank-1S'!$AF:$AF,$O68,'Bank-1S'!$X:$X,$F68),SUMIFS('Bank-1S'!$AE:$AE,'Bank-1S'!$J:$J,CT$8,'Bank-1S'!$AF:$AF,$O68,'Bank-1S'!$X:$X,$F68))</f>
        <v>0</v>
      </c>
      <c r="CU68" s="99">
        <f>IF(CU$7&lt;&gt;"",SUMIFS('Bank-1S'!$AE:$AE,'Bank-1S'!$J:$J,"&gt;="&amp;CU$7,'Bank-1S'!$J:$J,"&lt;="&amp;CU$8,'Bank-1S'!$AF:$AF,$O68,'Bank-1S'!$X:$X,$F68),SUMIFS('Bank-1S'!$AE:$AE,'Bank-1S'!$J:$J,CU$8,'Bank-1S'!$AF:$AF,$O68,'Bank-1S'!$X:$X,$F68))</f>
        <v>0</v>
      </c>
    </row>
    <row r="69" spans="1:99" s="28" customFormat="1" ht="10.199999999999999" x14ac:dyDescent="0.2">
      <c r="A69" s="87"/>
      <c r="B69" s="87"/>
      <c r="C69" s="87"/>
      <c r="D69" s="87"/>
      <c r="E69" s="192">
        <v>1</v>
      </c>
      <c r="F69" s="101" t="str">
        <f>lists!$Z$43</f>
        <v>Прочие операционные оплаты</v>
      </c>
      <c r="G69" s="87"/>
      <c r="H69" s="87"/>
      <c r="I69" s="87"/>
      <c r="J69" s="87"/>
      <c r="K69" s="87"/>
      <c r="L69" s="87"/>
      <c r="M69" s="87"/>
      <c r="N69" s="86"/>
      <c r="O69" s="87" t="str">
        <f t="shared" si="22"/>
        <v>RUR</v>
      </c>
      <c r="P69" s="88"/>
      <c r="Q69" s="87"/>
      <c r="R69" s="260">
        <f t="shared" si="24"/>
        <v>0</v>
      </c>
      <c r="S69" s="87"/>
      <c r="T69" s="136"/>
      <c r="U69" s="137">
        <f t="shared" si="27"/>
        <v>0</v>
      </c>
      <c r="V69" s="138"/>
      <c r="W69" s="168"/>
      <c r="X69" s="169">
        <f>IF(X$7&lt;&gt;"",SUMIFS('Bank-1S'!$AE:$AE,'Bank-1S'!$J:$J,"&gt;="&amp;X$7,'Bank-1S'!$J:$J,"&lt;="&amp;X$8,'Bank-1S'!$AF:$AF,$O69,'Bank-1S'!$X:$X,$F69),SUMIFS('Bank-1S'!$AE:$AE,'Bank-1S'!$J:$J,X$8,'Bank-1S'!$AF:$AF,$O69,'Bank-1S'!$X:$X,$F69))</f>
        <v>0</v>
      </c>
      <c r="Y69" s="99">
        <f>IF(Y$7&lt;&gt;"",SUMIFS('Bank-1S'!$AE:$AE,'Bank-1S'!$J:$J,"&gt;="&amp;Y$7,'Bank-1S'!$J:$J,"&lt;="&amp;Y$8,'Bank-1S'!$AF:$AF,$O69,'Bank-1S'!$X:$X,$F69),SUMIFS('Bank-1S'!$AE:$AE,'Bank-1S'!$J:$J,Y$8,'Bank-1S'!$AF:$AF,$O69,'Bank-1S'!$X:$X,$F69))</f>
        <v>0</v>
      </c>
      <c r="Z69" s="99">
        <f>IF(Z$7&lt;&gt;"",SUMIFS('Bank-1S'!$AE:$AE,'Bank-1S'!$J:$J,"&gt;="&amp;Z$7,'Bank-1S'!$J:$J,"&lt;="&amp;Z$8,'Bank-1S'!$AF:$AF,$O69,'Bank-1S'!$X:$X,$F69),SUMIFS('Bank-1S'!$AE:$AE,'Bank-1S'!$J:$J,Z$8,'Bank-1S'!$AF:$AF,$O69,'Bank-1S'!$X:$X,$F69))</f>
        <v>0</v>
      </c>
      <c r="AA69" s="99">
        <f>IF(AA$7&lt;&gt;"",SUMIFS('Bank-1S'!$AE:$AE,'Bank-1S'!$J:$J,"&gt;="&amp;AA$7,'Bank-1S'!$J:$J,"&lt;="&amp;AA$8,'Bank-1S'!$AF:$AF,$O69,'Bank-1S'!$X:$X,$F69),SUMIFS('Bank-1S'!$AE:$AE,'Bank-1S'!$J:$J,AA$8,'Bank-1S'!$AF:$AF,$O69,'Bank-1S'!$X:$X,$F69))</f>
        <v>0</v>
      </c>
      <c r="AB69" s="99">
        <f>IF(AB$7&lt;&gt;"",SUMIFS('Bank-1S'!$AE:$AE,'Bank-1S'!$J:$J,"&gt;="&amp;AB$7,'Bank-1S'!$J:$J,"&lt;="&amp;AB$8,'Bank-1S'!$AF:$AF,$O69,'Bank-1S'!$X:$X,$F69),SUMIFS('Bank-1S'!$AE:$AE,'Bank-1S'!$J:$J,AB$8,'Bank-1S'!$AF:$AF,$O69,'Bank-1S'!$X:$X,$F69))</f>
        <v>0</v>
      </c>
      <c r="AC69" s="99">
        <f>IF(AC$7&lt;&gt;"",SUMIFS('Bank-1S'!$AE:$AE,'Bank-1S'!$J:$J,"&gt;="&amp;AC$7,'Bank-1S'!$J:$J,"&lt;="&amp;AC$8,'Bank-1S'!$AF:$AF,$O69,'Bank-1S'!$X:$X,$F69),SUMIFS('Bank-1S'!$AE:$AE,'Bank-1S'!$J:$J,AC$8,'Bank-1S'!$AF:$AF,$O69,'Bank-1S'!$X:$X,$F69))</f>
        <v>0</v>
      </c>
      <c r="AD69" s="99">
        <f>IF(AD$7&lt;&gt;"",SUMIFS('Bank-1S'!$AE:$AE,'Bank-1S'!$J:$J,"&gt;="&amp;AD$7,'Bank-1S'!$J:$J,"&lt;="&amp;AD$8,'Bank-1S'!$AF:$AF,$O69,'Bank-1S'!$X:$X,$F69),SUMIFS('Bank-1S'!$AE:$AE,'Bank-1S'!$J:$J,AD$8,'Bank-1S'!$AF:$AF,$O69,'Bank-1S'!$X:$X,$F69))</f>
        <v>0</v>
      </c>
      <c r="AE69" s="99">
        <f>IF(AE$7&lt;&gt;"",SUMIFS('Bank-1S'!$AE:$AE,'Bank-1S'!$J:$J,"&gt;="&amp;AE$7,'Bank-1S'!$J:$J,"&lt;="&amp;AE$8,'Bank-1S'!$AF:$AF,$O69,'Bank-1S'!$X:$X,$F69),SUMIFS('Bank-1S'!$AE:$AE,'Bank-1S'!$J:$J,AE$8,'Bank-1S'!$AF:$AF,$O69,'Bank-1S'!$X:$X,$F69))</f>
        <v>0</v>
      </c>
      <c r="AF69" s="99">
        <f>IF(AF$7&lt;&gt;"",SUMIFS('Bank-1S'!$AE:$AE,'Bank-1S'!$J:$J,"&gt;="&amp;AF$7,'Bank-1S'!$J:$J,"&lt;="&amp;AF$8,'Bank-1S'!$AF:$AF,$O69,'Bank-1S'!$X:$X,$F69),SUMIFS('Bank-1S'!$AE:$AE,'Bank-1S'!$J:$J,AF$8,'Bank-1S'!$AF:$AF,$O69,'Bank-1S'!$X:$X,$F69))</f>
        <v>0</v>
      </c>
      <c r="AG69" s="99">
        <f>IF(AG$7&lt;&gt;"",SUMIFS('Bank-1S'!$AE:$AE,'Bank-1S'!$J:$J,"&gt;="&amp;AG$7,'Bank-1S'!$J:$J,"&lt;="&amp;AG$8,'Bank-1S'!$AF:$AF,$O69,'Bank-1S'!$X:$X,$F69),SUMIFS('Bank-1S'!$AE:$AE,'Bank-1S'!$J:$J,AG$8,'Bank-1S'!$AF:$AF,$O69,'Bank-1S'!$X:$X,$F69))</f>
        <v>0</v>
      </c>
      <c r="AH69" s="99">
        <f>IF(AH$7&lt;&gt;"",SUMIFS('Bank-1S'!$AE:$AE,'Bank-1S'!$J:$J,"&gt;="&amp;AH$7,'Bank-1S'!$J:$J,"&lt;="&amp;AH$8,'Bank-1S'!$AF:$AF,$O69,'Bank-1S'!$X:$X,$F69),SUMIFS('Bank-1S'!$AE:$AE,'Bank-1S'!$J:$J,AH$8,'Bank-1S'!$AF:$AF,$O69,'Bank-1S'!$X:$X,$F69))</f>
        <v>0</v>
      </c>
      <c r="AI69" s="99">
        <f>IF(AI$7&lt;&gt;"",SUMIFS('Bank-1S'!$AE:$AE,'Bank-1S'!$J:$J,"&gt;="&amp;AI$7,'Bank-1S'!$J:$J,"&lt;="&amp;AI$8,'Bank-1S'!$AF:$AF,$O69,'Bank-1S'!$X:$X,$F69),SUMIFS('Bank-1S'!$AE:$AE,'Bank-1S'!$J:$J,AI$8,'Bank-1S'!$AF:$AF,$O69,'Bank-1S'!$X:$X,$F69))</f>
        <v>0</v>
      </c>
      <c r="AJ69" s="99">
        <f>IF(AJ$7&lt;&gt;"",SUMIFS('Bank-1S'!$AE:$AE,'Bank-1S'!$J:$J,"&gt;="&amp;AJ$7,'Bank-1S'!$J:$J,"&lt;="&amp;AJ$8,'Bank-1S'!$AF:$AF,$O69,'Bank-1S'!$X:$X,$F69),SUMIFS('Bank-1S'!$AE:$AE,'Bank-1S'!$J:$J,AJ$8,'Bank-1S'!$AF:$AF,$O69,'Bank-1S'!$X:$X,$F69))</f>
        <v>0</v>
      </c>
      <c r="AK69" s="99">
        <f>IF(AK$7&lt;&gt;"",SUMIFS('Bank-1S'!$AE:$AE,'Bank-1S'!$J:$J,"&gt;="&amp;AK$7,'Bank-1S'!$J:$J,"&lt;="&amp;AK$8,'Bank-1S'!$AF:$AF,$O69,'Bank-1S'!$X:$X,$F69),SUMIFS('Bank-1S'!$AE:$AE,'Bank-1S'!$J:$J,AK$8,'Bank-1S'!$AF:$AF,$O69,'Bank-1S'!$X:$X,$F69))</f>
        <v>0</v>
      </c>
      <c r="AL69" s="99">
        <f>IF(AL$7&lt;&gt;"",SUMIFS('Bank-1S'!$AE:$AE,'Bank-1S'!$J:$J,"&gt;="&amp;AL$7,'Bank-1S'!$J:$J,"&lt;="&amp;AL$8,'Bank-1S'!$AF:$AF,$O69,'Bank-1S'!$X:$X,$F69),SUMIFS('Bank-1S'!$AE:$AE,'Bank-1S'!$J:$J,AL$8,'Bank-1S'!$AF:$AF,$O69,'Bank-1S'!$X:$X,$F69))</f>
        <v>0</v>
      </c>
      <c r="AM69" s="99">
        <f>IF(AM$7&lt;&gt;"",SUMIFS('Bank-1S'!$AE:$AE,'Bank-1S'!$J:$J,"&gt;="&amp;AM$7,'Bank-1S'!$J:$J,"&lt;="&amp;AM$8,'Bank-1S'!$AF:$AF,$O69,'Bank-1S'!$X:$X,$F69),SUMIFS('Bank-1S'!$AE:$AE,'Bank-1S'!$J:$J,AM$8,'Bank-1S'!$AF:$AF,$O69,'Bank-1S'!$X:$X,$F69))</f>
        <v>0</v>
      </c>
      <c r="AN69" s="99">
        <f>IF(AN$7&lt;&gt;"",SUMIFS('Bank-1S'!$AE:$AE,'Bank-1S'!$J:$J,"&gt;="&amp;AN$7,'Bank-1S'!$J:$J,"&lt;="&amp;AN$8,'Bank-1S'!$AF:$AF,$O69,'Bank-1S'!$X:$X,$F69),SUMIFS('Bank-1S'!$AE:$AE,'Bank-1S'!$J:$J,AN$8,'Bank-1S'!$AF:$AF,$O69,'Bank-1S'!$X:$X,$F69))</f>
        <v>0</v>
      </c>
      <c r="AO69" s="99">
        <f>IF(AO$7&lt;&gt;"",SUMIFS('Bank-1S'!$AE:$AE,'Bank-1S'!$J:$J,"&gt;="&amp;AO$7,'Bank-1S'!$J:$J,"&lt;="&amp;AO$8,'Bank-1S'!$AF:$AF,$O69,'Bank-1S'!$X:$X,$F69),SUMIFS('Bank-1S'!$AE:$AE,'Bank-1S'!$J:$J,AO$8,'Bank-1S'!$AF:$AF,$O69,'Bank-1S'!$X:$X,$F69))</f>
        <v>0</v>
      </c>
      <c r="AP69" s="99">
        <f>IF(AP$7&lt;&gt;"",SUMIFS('Bank-1S'!$AE:$AE,'Bank-1S'!$J:$J,"&gt;="&amp;AP$7,'Bank-1S'!$J:$J,"&lt;="&amp;AP$8,'Bank-1S'!$AF:$AF,$O69,'Bank-1S'!$X:$X,$F69),SUMIFS('Bank-1S'!$AE:$AE,'Bank-1S'!$J:$J,AP$8,'Bank-1S'!$AF:$AF,$O69,'Bank-1S'!$X:$X,$F69))</f>
        <v>0</v>
      </c>
      <c r="AQ69" s="99">
        <f>IF(AQ$7&lt;&gt;"",SUMIFS('Bank-1S'!$AE:$AE,'Bank-1S'!$J:$J,"&gt;="&amp;AQ$7,'Bank-1S'!$J:$J,"&lt;="&amp;AQ$8,'Bank-1S'!$AF:$AF,$O69,'Bank-1S'!$X:$X,$F69),SUMIFS('Bank-1S'!$AE:$AE,'Bank-1S'!$J:$J,AQ$8,'Bank-1S'!$AF:$AF,$O69,'Bank-1S'!$X:$X,$F69))</f>
        <v>0</v>
      </c>
      <c r="AR69" s="99">
        <f>IF(AR$7&lt;&gt;"",SUMIFS('Bank-1S'!$AE:$AE,'Bank-1S'!$J:$J,"&gt;="&amp;AR$7,'Bank-1S'!$J:$J,"&lt;="&amp;AR$8,'Bank-1S'!$AF:$AF,$O69,'Bank-1S'!$X:$X,$F69),SUMIFS('Bank-1S'!$AE:$AE,'Bank-1S'!$J:$J,AR$8,'Bank-1S'!$AF:$AF,$O69,'Bank-1S'!$X:$X,$F69))</f>
        <v>0</v>
      </c>
      <c r="AS69" s="99">
        <f>IF(AS$7&lt;&gt;"",SUMIFS('Bank-1S'!$AE:$AE,'Bank-1S'!$J:$J,"&gt;="&amp;AS$7,'Bank-1S'!$J:$J,"&lt;="&amp;AS$8,'Bank-1S'!$AF:$AF,$O69,'Bank-1S'!$X:$X,$F69),SUMIFS('Bank-1S'!$AE:$AE,'Bank-1S'!$J:$J,AS$8,'Bank-1S'!$AF:$AF,$O69,'Bank-1S'!$X:$X,$F69))</f>
        <v>0</v>
      </c>
      <c r="AT69" s="99">
        <f>IF(AT$7&lt;&gt;"",SUMIFS('Bank-1S'!$AE:$AE,'Bank-1S'!$J:$J,"&gt;="&amp;AT$7,'Bank-1S'!$J:$J,"&lt;="&amp;AT$8,'Bank-1S'!$AF:$AF,$O69,'Bank-1S'!$X:$X,$F69),SUMIFS('Bank-1S'!$AE:$AE,'Bank-1S'!$J:$J,AT$8,'Bank-1S'!$AF:$AF,$O69,'Bank-1S'!$X:$X,$F69))</f>
        <v>0</v>
      </c>
      <c r="AU69" s="99">
        <f>IF(AU$7&lt;&gt;"",SUMIFS('Bank-1S'!$AE:$AE,'Bank-1S'!$J:$J,"&gt;="&amp;AU$7,'Bank-1S'!$J:$J,"&lt;="&amp;AU$8,'Bank-1S'!$AF:$AF,$O69,'Bank-1S'!$X:$X,$F69),SUMIFS('Bank-1S'!$AE:$AE,'Bank-1S'!$J:$J,AU$8,'Bank-1S'!$AF:$AF,$O69,'Bank-1S'!$X:$X,$F69))</f>
        <v>0</v>
      </c>
      <c r="AV69" s="99">
        <f>IF(AV$7&lt;&gt;"",SUMIFS('Bank-1S'!$AE:$AE,'Bank-1S'!$J:$J,"&gt;="&amp;AV$7,'Bank-1S'!$J:$J,"&lt;="&amp;AV$8,'Bank-1S'!$AF:$AF,$O69,'Bank-1S'!$X:$X,$F69),SUMIFS('Bank-1S'!$AE:$AE,'Bank-1S'!$J:$J,AV$8,'Bank-1S'!$AF:$AF,$O69,'Bank-1S'!$X:$X,$F69))</f>
        <v>0</v>
      </c>
      <c r="AW69" s="99">
        <f>IF(AW$7&lt;&gt;"",SUMIFS('Bank-1S'!$AE:$AE,'Bank-1S'!$J:$J,"&gt;="&amp;AW$7,'Bank-1S'!$J:$J,"&lt;="&amp;AW$8,'Bank-1S'!$AF:$AF,$O69,'Bank-1S'!$X:$X,$F69),SUMIFS('Bank-1S'!$AE:$AE,'Bank-1S'!$J:$J,AW$8,'Bank-1S'!$AF:$AF,$O69,'Bank-1S'!$X:$X,$F69))</f>
        <v>0</v>
      </c>
      <c r="AX69" s="99">
        <f>IF(AX$7&lt;&gt;"",SUMIFS('Bank-1S'!$AE:$AE,'Bank-1S'!$J:$J,"&gt;="&amp;AX$7,'Bank-1S'!$J:$J,"&lt;="&amp;AX$8,'Bank-1S'!$AF:$AF,$O69,'Bank-1S'!$X:$X,$F69),SUMIFS('Bank-1S'!$AE:$AE,'Bank-1S'!$J:$J,AX$8,'Bank-1S'!$AF:$AF,$O69,'Bank-1S'!$X:$X,$F69))</f>
        <v>0</v>
      </c>
      <c r="AY69" s="99">
        <f>IF(AY$7&lt;&gt;"",SUMIFS('Bank-1S'!$AE:$AE,'Bank-1S'!$J:$J,"&gt;="&amp;AY$7,'Bank-1S'!$J:$J,"&lt;="&amp;AY$8,'Bank-1S'!$AF:$AF,$O69,'Bank-1S'!$X:$X,$F69),SUMIFS('Bank-1S'!$AE:$AE,'Bank-1S'!$J:$J,AY$8,'Bank-1S'!$AF:$AF,$O69,'Bank-1S'!$X:$X,$F69))</f>
        <v>0</v>
      </c>
      <c r="AZ69" s="99">
        <f>IF(AZ$7&lt;&gt;"",SUMIFS('Bank-1S'!$AE:$AE,'Bank-1S'!$J:$J,"&gt;="&amp;AZ$7,'Bank-1S'!$J:$J,"&lt;="&amp;AZ$8,'Bank-1S'!$AF:$AF,$O69,'Bank-1S'!$X:$X,$F69),SUMIFS('Bank-1S'!$AE:$AE,'Bank-1S'!$J:$J,AZ$8,'Bank-1S'!$AF:$AF,$O69,'Bank-1S'!$X:$X,$F69))</f>
        <v>0</v>
      </c>
      <c r="BA69" s="99">
        <f>IF(BA$7&lt;&gt;"",SUMIFS('Bank-1S'!$AE:$AE,'Bank-1S'!$J:$J,"&gt;="&amp;BA$7,'Bank-1S'!$J:$J,"&lt;="&amp;BA$8,'Bank-1S'!$AF:$AF,$O69,'Bank-1S'!$X:$X,$F69),SUMIFS('Bank-1S'!$AE:$AE,'Bank-1S'!$J:$J,BA$8,'Bank-1S'!$AF:$AF,$O69,'Bank-1S'!$X:$X,$F69))</f>
        <v>0</v>
      </c>
      <c r="BB69" s="99">
        <f>IF(BB$7&lt;&gt;"",SUMIFS('Bank-1S'!$AE:$AE,'Bank-1S'!$J:$J,"&gt;="&amp;BB$7,'Bank-1S'!$J:$J,"&lt;="&amp;BB$8,'Bank-1S'!$AF:$AF,$O69,'Bank-1S'!$X:$X,$F69),SUMIFS('Bank-1S'!$AE:$AE,'Bank-1S'!$J:$J,BB$8,'Bank-1S'!$AF:$AF,$O69,'Bank-1S'!$X:$X,$F69))</f>
        <v>0</v>
      </c>
      <c r="BC69" s="99">
        <f>IF(BC$7&lt;&gt;"",SUMIFS('Bank-1S'!$AE:$AE,'Bank-1S'!$J:$J,"&gt;="&amp;BC$7,'Bank-1S'!$J:$J,"&lt;="&amp;BC$8,'Bank-1S'!$AF:$AF,$O69,'Bank-1S'!$X:$X,$F69),SUMIFS('Bank-1S'!$AE:$AE,'Bank-1S'!$J:$J,BC$8,'Bank-1S'!$AF:$AF,$O69,'Bank-1S'!$X:$X,$F69))</f>
        <v>0</v>
      </c>
      <c r="BD69" s="99">
        <f>IF(BD$7&lt;&gt;"",SUMIFS('Bank-1S'!$AE:$AE,'Bank-1S'!$J:$J,"&gt;="&amp;BD$7,'Bank-1S'!$J:$J,"&lt;="&amp;BD$8,'Bank-1S'!$AF:$AF,$O69,'Bank-1S'!$X:$X,$F69),SUMIFS('Bank-1S'!$AE:$AE,'Bank-1S'!$J:$J,BD$8,'Bank-1S'!$AF:$AF,$O69,'Bank-1S'!$X:$X,$F69))</f>
        <v>0</v>
      </c>
      <c r="BE69" s="99">
        <f>IF(BE$7&lt;&gt;"",SUMIFS('Bank-1S'!$AE:$AE,'Bank-1S'!$J:$J,"&gt;="&amp;BE$7,'Bank-1S'!$J:$J,"&lt;="&amp;BE$8,'Bank-1S'!$AF:$AF,$O69,'Bank-1S'!$X:$X,$F69),SUMIFS('Bank-1S'!$AE:$AE,'Bank-1S'!$J:$J,BE$8,'Bank-1S'!$AF:$AF,$O69,'Bank-1S'!$X:$X,$F69))</f>
        <v>0</v>
      </c>
      <c r="BF69" s="99">
        <f>IF(BF$7&lt;&gt;"",SUMIFS('Bank-1S'!$AE:$AE,'Bank-1S'!$J:$J,"&gt;="&amp;BF$7,'Bank-1S'!$J:$J,"&lt;="&amp;BF$8,'Bank-1S'!$AF:$AF,$O69,'Bank-1S'!$X:$X,$F69),SUMIFS('Bank-1S'!$AE:$AE,'Bank-1S'!$J:$J,BF$8,'Bank-1S'!$AF:$AF,$O69,'Bank-1S'!$X:$X,$F69))</f>
        <v>0</v>
      </c>
      <c r="BG69" s="99">
        <f>IF(BG$7&lt;&gt;"",SUMIFS('Bank-1S'!$AE:$AE,'Bank-1S'!$J:$J,"&gt;="&amp;BG$7,'Bank-1S'!$J:$J,"&lt;="&amp;BG$8,'Bank-1S'!$AF:$AF,$O69,'Bank-1S'!$X:$X,$F69),SUMIFS('Bank-1S'!$AE:$AE,'Bank-1S'!$J:$J,BG$8,'Bank-1S'!$AF:$AF,$O69,'Bank-1S'!$X:$X,$F69))</f>
        <v>0</v>
      </c>
      <c r="BH69" s="99">
        <f>IF(BH$7&lt;&gt;"",SUMIFS('Bank-1S'!$AE:$AE,'Bank-1S'!$J:$J,"&gt;="&amp;BH$7,'Bank-1S'!$J:$J,"&lt;="&amp;BH$8,'Bank-1S'!$AF:$AF,$O69,'Bank-1S'!$X:$X,$F69),SUMIFS('Bank-1S'!$AE:$AE,'Bank-1S'!$J:$J,BH$8,'Bank-1S'!$AF:$AF,$O69,'Bank-1S'!$X:$X,$F69))</f>
        <v>0</v>
      </c>
      <c r="BI69" s="99">
        <f>IF(BI$7&lt;&gt;"",SUMIFS('Bank-1S'!$AE:$AE,'Bank-1S'!$J:$J,"&gt;="&amp;BI$7,'Bank-1S'!$J:$J,"&lt;="&amp;BI$8,'Bank-1S'!$AF:$AF,$O69,'Bank-1S'!$X:$X,$F69),SUMIFS('Bank-1S'!$AE:$AE,'Bank-1S'!$J:$J,BI$8,'Bank-1S'!$AF:$AF,$O69,'Bank-1S'!$X:$X,$F69))</f>
        <v>0</v>
      </c>
      <c r="BJ69" s="99">
        <f>IF(BJ$7&lt;&gt;"",SUMIFS('Bank-1S'!$AE:$AE,'Bank-1S'!$J:$J,"&gt;="&amp;BJ$7,'Bank-1S'!$J:$J,"&lt;="&amp;BJ$8,'Bank-1S'!$AF:$AF,$O69,'Bank-1S'!$X:$X,$F69),SUMIFS('Bank-1S'!$AE:$AE,'Bank-1S'!$J:$J,BJ$8,'Bank-1S'!$AF:$AF,$O69,'Bank-1S'!$X:$X,$F69))</f>
        <v>0</v>
      </c>
      <c r="BK69" s="99">
        <f>IF(BK$7&lt;&gt;"",SUMIFS('Bank-1S'!$AE:$AE,'Bank-1S'!$J:$J,"&gt;="&amp;BK$7,'Bank-1S'!$J:$J,"&lt;="&amp;BK$8,'Bank-1S'!$AF:$AF,$O69,'Bank-1S'!$X:$X,$F69),SUMIFS('Bank-1S'!$AE:$AE,'Bank-1S'!$J:$J,BK$8,'Bank-1S'!$AF:$AF,$O69,'Bank-1S'!$X:$X,$F69))</f>
        <v>0</v>
      </c>
      <c r="BL69" s="99">
        <f>IF(BL$7&lt;&gt;"",SUMIFS('Bank-1S'!$AE:$AE,'Bank-1S'!$J:$J,"&gt;="&amp;BL$7,'Bank-1S'!$J:$J,"&lt;="&amp;BL$8,'Bank-1S'!$AF:$AF,$O69,'Bank-1S'!$X:$X,$F69),SUMIFS('Bank-1S'!$AE:$AE,'Bank-1S'!$J:$J,BL$8,'Bank-1S'!$AF:$AF,$O69,'Bank-1S'!$X:$X,$F69))</f>
        <v>0</v>
      </c>
      <c r="BM69" s="99">
        <f>IF(BM$7&lt;&gt;"",SUMIFS('Bank-1S'!$AE:$AE,'Bank-1S'!$J:$J,"&gt;="&amp;BM$7,'Bank-1S'!$J:$J,"&lt;="&amp;BM$8,'Bank-1S'!$AF:$AF,$O69,'Bank-1S'!$X:$X,$F69),SUMIFS('Bank-1S'!$AE:$AE,'Bank-1S'!$J:$J,BM$8,'Bank-1S'!$AF:$AF,$O69,'Bank-1S'!$X:$X,$F69))</f>
        <v>0</v>
      </c>
      <c r="BN69" s="99">
        <f>IF(BN$7&lt;&gt;"",SUMIFS('Bank-1S'!$AE:$AE,'Bank-1S'!$J:$J,"&gt;="&amp;BN$7,'Bank-1S'!$J:$J,"&lt;="&amp;BN$8,'Bank-1S'!$AF:$AF,$O69,'Bank-1S'!$X:$X,$F69),SUMIFS('Bank-1S'!$AE:$AE,'Bank-1S'!$J:$J,BN$8,'Bank-1S'!$AF:$AF,$O69,'Bank-1S'!$X:$X,$F69))</f>
        <v>0</v>
      </c>
      <c r="BO69" s="99">
        <f>IF(BO$7&lt;&gt;"",SUMIFS('Bank-1S'!$AE:$AE,'Bank-1S'!$J:$J,"&gt;="&amp;BO$7,'Bank-1S'!$J:$J,"&lt;="&amp;BO$8,'Bank-1S'!$AF:$AF,$O69,'Bank-1S'!$X:$X,$F69),SUMIFS('Bank-1S'!$AE:$AE,'Bank-1S'!$J:$J,BO$8,'Bank-1S'!$AF:$AF,$O69,'Bank-1S'!$X:$X,$F69))</f>
        <v>0</v>
      </c>
      <c r="BP69" s="99">
        <f>IF(BP$7&lt;&gt;"",SUMIFS('Bank-1S'!$AE:$AE,'Bank-1S'!$J:$J,"&gt;="&amp;BP$7,'Bank-1S'!$J:$J,"&lt;="&amp;BP$8,'Bank-1S'!$AF:$AF,$O69,'Bank-1S'!$X:$X,$F69),SUMIFS('Bank-1S'!$AE:$AE,'Bank-1S'!$J:$J,BP$8,'Bank-1S'!$AF:$AF,$O69,'Bank-1S'!$X:$X,$F69))</f>
        <v>0</v>
      </c>
      <c r="BQ69" s="99">
        <f>IF(BQ$7&lt;&gt;"",SUMIFS('Bank-1S'!$AE:$AE,'Bank-1S'!$J:$J,"&gt;="&amp;BQ$7,'Bank-1S'!$J:$J,"&lt;="&amp;BQ$8,'Bank-1S'!$AF:$AF,$O69,'Bank-1S'!$X:$X,$F69),SUMIFS('Bank-1S'!$AE:$AE,'Bank-1S'!$J:$J,BQ$8,'Bank-1S'!$AF:$AF,$O69,'Bank-1S'!$X:$X,$F69))</f>
        <v>0</v>
      </c>
      <c r="BR69" s="99">
        <f>IF(BR$7&lt;&gt;"",SUMIFS('Bank-1S'!$AE:$AE,'Bank-1S'!$J:$J,"&gt;="&amp;BR$7,'Bank-1S'!$J:$J,"&lt;="&amp;BR$8,'Bank-1S'!$AF:$AF,$O69,'Bank-1S'!$X:$X,$F69),SUMIFS('Bank-1S'!$AE:$AE,'Bank-1S'!$J:$J,BR$8,'Bank-1S'!$AF:$AF,$O69,'Bank-1S'!$X:$X,$F69))</f>
        <v>0</v>
      </c>
      <c r="BS69" s="99">
        <f>IF(BS$7&lt;&gt;"",SUMIFS('Bank-1S'!$AE:$AE,'Bank-1S'!$J:$J,"&gt;="&amp;BS$7,'Bank-1S'!$J:$J,"&lt;="&amp;BS$8,'Bank-1S'!$AF:$AF,$O69,'Bank-1S'!$X:$X,$F69),SUMIFS('Bank-1S'!$AE:$AE,'Bank-1S'!$J:$J,BS$8,'Bank-1S'!$AF:$AF,$O69,'Bank-1S'!$X:$X,$F69))</f>
        <v>0</v>
      </c>
      <c r="BT69" s="99">
        <f>IF(BT$7&lt;&gt;"",SUMIFS('Bank-1S'!$AE:$AE,'Bank-1S'!$J:$J,"&gt;="&amp;BT$7,'Bank-1S'!$J:$J,"&lt;="&amp;BT$8,'Bank-1S'!$AF:$AF,$O69,'Bank-1S'!$X:$X,$F69),SUMIFS('Bank-1S'!$AE:$AE,'Bank-1S'!$J:$J,BT$8,'Bank-1S'!$AF:$AF,$O69,'Bank-1S'!$X:$X,$F69))</f>
        <v>0</v>
      </c>
      <c r="BU69" s="99">
        <f>IF(BU$7&lt;&gt;"",SUMIFS('Bank-1S'!$AE:$AE,'Bank-1S'!$J:$J,"&gt;="&amp;BU$7,'Bank-1S'!$J:$J,"&lt;="&amp;BU$8,'Bank-1S'!$AF:$AF,$O69,'Bank-1S'!$X:$X,$F69),SUMIFS('Bank-1S'!$AE:$AE,'Bank-1S'!$J:$J,BU$8,'Bank-1S'!$AF:$AF,$O69,'Bank-1S'!$X:$X,$F69))</f>
        <v>0</v>
      </c>
      <c r="BV69" s="99">
        <f>IF(BV$7&lt;&gt;"",SUMIFS('Bank-1S'!$AE:$AE,'Bank-1S'!$J:$J,"&gt;="&amp;BV$7,'Bank-1S'!$J:$J,"&lt;="&amp;BV$8,'Bank-1S'!$AF:$AF,$O69,'Bank-1S'!$X:$X,$F69),SUMIFS('Bank-1S'!$AE:$AE,'Bank-1S'!$J:$J,BV$8,'Bank-1S'!$AF:$AF,$O69,'Bank-1S'!$X:$X,$F69))</f>
        <v>0</v>
      </c>
      <c r="BW69" s="99">
        <f>IF(BW$7&lt;&gt;"",SUMIFS('Bank-1S'!$AE:$AE,'Bank-1S'!$J:$J,"&gt;="&amp;BW$7,'Bank-1S'!$J:$J,"&lt;="&amp;BW$8,'Bank-1S'!$AF:$AF,$O69,'Bank-1S'!$X:$X,$F69),SUMIFS('Bank-1S'!$AE:$AE,'Bank-1S'!$J:$J,BW$8,'Bank-1S'!$AF:$AF,$O69,'Bank-1S'!$X:$X,$F69))</f>
        <v>0</v>
      </c>
      <c r="BX69" s="99">
        <f>IF(BX$7&lt;&gt;"",SUMIFS('Bank-1S'!$AE:$AE,'Bank-1S'!$J:$J,"&gt;="&amp;BX$7,'Bank-1S'!$J:$J,"&lt;="&amp;BX$8,'Bank-1S'!$AF:$AF,$O69,'Bank-1S'!$X:$X,$F69),SUMIFS('Bank-1S'!$AE:$AE,'Bank-1S'!$J:$J,BX$8,'Bank-1S'!$AF:$AF,$O69,'Bank-1S'!$X:$X,$F69))</f>
        <v>0</v>
      </c>
      <c r="BY69" s="99">
        <f>IF(BY$7&lt;&gt;"",SUMIFS('Bank-1S'!$AE:$AE,'Bank-1S'!$J:$J,"&gt;="&amp;BY$7,'Bank-1S'!$J:$J,"&lt;="&amp;BY$8,'Bank-1S'!$AF:$AF,$O69,'Bank-1S'!$X:$X,$F69),SUMIFS('Bank-1S'!$AE:$AE,'Bank-1S'!$J:$J,BY$8,'Bank-1S'!$AF:$AF,$O69,'Bank-1S'!$X:$X,$F69))</f>
        <v>0</v>
      </c>
      <c r="BZ69" s="99">
        <f>IF(BZ$7&lt;&gt;"",SUMIFS('Bank-1S'!$AE:$AE,'Bank-1S'!$J:$J,"&gt;="&amp;BZ$7,'Bank-1S'!$J:$J,"&lt;="&amp;BZ$8,'Bank-1S'!$AF:$AF,$O69,'Bank-1S'!$X:$X,$F69),SUMIFS('Bank-1S'!$AE:$AE,'Bank-1S'!$J:$J,BZ$8,'Bank-1S'!$AF:$AF,$O69,'Bank-1S'!$X:$X,$F69))</f>
        <v>0</v>
      </c>
      <c r="CA69" s="99">
        <f>IF(CA$7&lt;&gt;"",SUMIFS('Bank-1S'!$AE:$AE,'Bank-1S'!$J:$J,"&gt;="&amp;CA$7,'Bank-1S'!$J:$J,"&lt;="&amp;CA$8,'Bank-1S'!$AF:$AF,$O69,'Bank-1S'!$X:$X,$F69),SUMIFS('Bank-1S'!$AE:$AE,'Bank-1S'!$J:$J,CA$8,'Bank-1S'!$AF:$AF,$O69,'Bank-1S'!$X:$X,$F69))</f>
        <v>0</v>
      </c>
      <c r="CB69" s="99">
        <f>IF(CB$7&lt;&gt;"",SUMIFS('Bank-1S'!$AE:$AE,'Bank-1S'!$J:$J,"&gt;="&amp;CB$7,'Bank-1S'!$J:$J,"&lt;="&amp;CB$8,'Bank-1S'!$AF:$AF,$O69,'Bank-1S'!$X:$X,$F69),SUMIFS('Bank-1S'!$AE:$AE,'Bank-1S'!$J:$J,CB$8,'Bank-1S'!$AF:$AF,$O69,'Bank-1S'!$X:$X,$F69))</f>
        <v>0</v>
      </c>
      <c r="CC69" s="99">
        <f>IF(CC$7&lt;&gt;"",SUMIFS('Bank-1S'!$AE:$AE,'Bank-1S'!$J:$J,"&gt;="&amp;CC$7,'Bank-1S'!$J:$J,"&lt;="&amp;CC$8,'Bank-1S'!$AF:$AF,$O69,'Bank-1S'!$X:$X,$F69),SUMIFS('Bank-1S'!$AE:$AE,'Bank-1S'!$J:$J,CC$8,'Bank-1S'!$AF:$AF,$O69,'Bank-1S'!$X:$X,$F69))</f>
        <v>0</v>
      </c>
      <c r="CD69" s="99">
        <f>IF(CD$7&lt;&gt;"",SUMIFS('Bank-1S'!$AE:$AE,'Bank-1S'!$J:$J,"&gt;="&amp;CD$7,'Bank-1S'!$J:$J,"&lt;="&amp;CD$8,'Bank-1S'!$AF:$AF,$O69,'Bank-1S'!$X:$X,$F69),SUMIFS('Bank-1S'!$AE:$AE,'Bank-1S'!$J:$J,CD$8,'Bank-1S'!$AF:$AF,$O69,'Bank-1S'!$X:$X,$F69))</f>
        <v>0</v>
      </c>
      <c r="CE69" s="99">
        <f>IF(CE$7&lt;&gt;"",SUMIFS('Bank-1S'!$AE:$AE,'Bank-1S'!$J:$J,"&gt;="&amp;CE$7,'Bank-1S'!$J:$J,"&lt;="&amp;CE$8,'Bank-1S'!$AF:$AF,$O69,'Bank-1S'!$X:$X,$F69),SUMIFS('Bank-1S'!$AE:$AE,'Bank-1S'!$J:$J,CE$8,'Bank-1S'!$AF:$AF,$O69,'Bank-1S'!$X:$X,$F69))</f>
        <v>0</v>
      </c>
      <c r="CF69" s="99">
        <f>IF(CF$7&lt;&gt;"",SUMIFS('Bank-1S'!$AE:$AE,'Bank-1S'!$J:$J,"&gt;="&amp;CF$7,'Bank-1S'!$J:$J,"&lt;="&amp;CF$8,'Bank-1S'!$AF:$AF,$O69,'Bank-1S'!$X:$X,$F69),SUMIFS('Bank-1S'!$AE:$AE,'Bank-1S'!$J:$J,CF$8,'Bank-1S'!$AF:$AF,$O69,'Bank-1S'!$X:$X,$F69))</f>
        <v>0</v>
      </c>
      <c r="CG69" s="99">
        <f>IF(CG$7&lt;&gt;"",SUMIFS('Bank-1S'!$AE:$AE,'Bank-1S'!$J:$J,"&gt;="&amp;CG$7,'Bank-1S'!$J:$J,"&lt;="&amp;CG$8,'Bank-1S'!$AF:$AF,$O69,'Bank-1S'!$X:$X,$F69),SUMIFS('Bank-1S'!$AE:$AE,'Bank-1S'!$J:$J,CG$8,'Bank-1S'!$AF:$AF,$O69,'Bank-1S'!$X:$X,$F69))</f>
        <v>0</v>
      </c>
      <c r="CH69" s="99">
        <f>IF(CH$7&lt;&gt;"",SUMIFS('Bank-1S'!$AE:$AE,'Bank-1S'!$J:$J,"&gt;="&amp;CH$7,'Bank-1S'!$J:$J,"&lt;="&amp;CH$8,'Bank-1S'!$AF:$AF,$O69,'Bank-1S'!$X:$X,$F69),SUMIFS('Bank-1S'!$AE:$AE,'Bank-1S'!$J:$J,CH$8,'Bank-1S'!$AF:$AF,$O69,'Bank-1S'!$X:$X,$F69))</f>
        <v>0</v>
      </c>
      <c r="CI69" s="99">
        <f>IF(CI$7&lt;&gt;"",SUMIFS('Bank-1S'!$AE:$AE,'Bank-1S'!$J:$J,"&gt;="&amp;CI$7,'Bank-1S'!$J:$J,"&lt;="&amp;CI$8,'Bank-1S'!$AF:$AF,$O69,'Bank-1S'!$X:$X,$F69),SUMIFS('Bank-1S'!$AE:$AE,'Bank-1S'!$J:$J,CI$8,'Bank-1S'!$AF:$AF,$O69,'Bank-1S'!$X:$X,$F69))</f>
        <v>0</v>
      </c>
      <c r="CJ69" s="99">
        <f>IF(CJ$7&lt;&gt;"",SUMIFS('Bank-1S'!$AE:$AE,'Bank-1S'!$J:$J,"&gt;="&amp;CJ$7,'Bank-1S'!$J:$J,"&lt;="&amp;CJ$8,'Bank-1S'!$AF:$AF,$O69,'Bank-1S'!$X:$X,$F69),SUMIFS('Bank-1S'!$AE:$AE,'Bank-1S'!$J:$J,CJ$8,'Bank-1S'!$AF:$AF,$O69,'Bank-1S'!$X:$X,$F69))</f>
        <v>0</v>
      </c>
      <c r="CK69" s="99">
        <f>IF(CK$7&lt;&gt;"",SUMIFS('Bank-1S'!$AE:$AE,'Bank-1S'!$J:$J,"&gt;="&amp;CK$7,'Bank-1S'!$J:$J,"&lt;="&amp;CK$8,'Bank-1S'!$AF:$AF,$O69,'Bank-1S'!$X:$X,$F69),SUMIFS('Bank-1S'!$AE:$AE,'Bank-1S'!$J:$J,CK$8,'Bank-1S'!$AF:$AF,$O69,'Bank-1S'!$X:$X,$F69))</f>
        <v>0</v>
      </c>
      <c r="CL69" s="99">
        <f>IF(CL$7&lt;&gt;"",SUMIFS('Bank-1S'!$AE:$AE,'Bank-1S'!$J:$J,"&gt;="&amp;CL$7,'Bank-1S'!$J:$J,"&lt;="&amp;CL$8,'Bank-1S'!$AF:$AF,$O69,'Bank-1S'!$X:$X,$F69),SUMIFS('Bank-1S'!$AE:$AE,'Bank-1S'!$J:$J,CL$8,'Bank-1S'!$AF:$AF,$O69,'Bank-1S'!$X:$X,$F69))</f>
        <v>0</v>
      </c>
      <c r="CM69" s="99">
        <f>IF(CM$7&lt;&gt;"",SUMIFS('Bank-1S'!$AE:$AE,'Bank-1S'!$J:$J,"&gt;="&amp;CM$7,'Bank-1S'!$J:$J,"&lt;="&amp;CM$8,'Bank-1S'!$AF:$AF,$O69,'Bank-1S'!$X:$X,$F69),SUMIFS('Bank-1S'!$AE:$AE,'Bank-1S'!$J:$J,CM$8,'Bank-1S'!$AF:$AF,$O69,'Bank-1S'!$X:$X,$F69))</f>
        <v>0</v>
      </c>
      <c r="CN69" s="99">
        <f>IF(CN$7&lt;&gt;"",SUMIFS('Bank-1S'!$AE:$AE,'Bank-1S'!$J:$J,"&gt;="&amp;CN$7,'Bank-1S'!$J:$J,"&lt;="&amp;CN$8,'Bank-1S'!$AF:$AF,$O69,'Bank-1S'!$X:$X,$F69),SUMIFS('Bank-1S'!$AE:$AE,'Bank-1S'!$J:$J,CN$8,'Bank-1S'!$AF:$AF,$O69,'Bank-1S'!$X:$X,$F69))</f>
        <v>0</v>
      </c>
      <c r="CO69" s="99">
        <f>IF(CO$7&lt;&gt;"",SUMIFS('Bank-1S'!$AE:$AE,'Bank-1S'!$J:$J,"&gt;="&amp;CO$7,'Bank-1S'!$J:$J,"&lt;="&amp;CO$8,'Bank-1S'!$AF:$AF,$O69,'Bank-1S'!$X:$X,$F69),SUMIFS('Bank-1S'!$AE:$AE,'Bank-1S'!$J:$J,CO$8,'Bank-1S'!$AF:$AF,$O69,'Bank-1S'!$X:$X,$F69))</f>
        <v>0</v>
      </c>
      <c r="CP69" s="99">
        <f>IF(CP$7&lt;&gt;"",SUMIFS('Bank-1S'!$AE:$AE,'Bank-1S'!$J:$J,"&gt;="&amp;CP$7,'Bank-1S'!$J:$J,"&lt;="&amp;CP$8,'Bank-1S'!$AF:$AF,$O69,'Bank-1S'!$X:$X,$F69),SUMIFS('Bank-1S'!$AE:$AE,'Bank-1S'!$J:$J,CP$8,'Bank-1S'!$AF:$AF,$O69,'Bank-1S'!$X:$X,$F69))</f>
        <v>0</v>
      </c>
      <c r="CQ69" s="99">
        <f>IF(CQ$7&lt;&gt;"",SUMIFS('Bank-1S'!$AE:$AE,'Bank-1S'!$J:$J,"&gt;="&amp;CQ$7,'Bank-1S'!$J:$J,"&lt;="&amp;CQ$8,'Bank-1S'!$AF:$AF,$O69,'Bank-1S'!$X:$X,$F69),SUMIFS('Bank-1S'!$AE:$AE,'Bank-1S'!$J:$J,CQ$8,'Bank-1S'!$AF:$AF,$O69,'Bank-1S'!$X:$X,$F69))</f>
        <v>0</v>
      </c>
      <c r="CR69" s="99">
        <f>IF(CR$7&lt;&gt;"",SUMIFS('Bank-1S'!$AE:$AE,'Bank-1S'!$J:$J,"&gt;="&amp;CR$7,'Bank-1S'!$J:$J,"&lt;="&amp;CR$8,'Bank-1S'!$AF:$AF,$O69,'Bank-1S'!$X:$X,$F69),SUMIFS('Bank-1S'!$AE:$AE,'Bank-1S'!$J:$J,CR$8,'Bank-1S'!$AF:$AF,$O69,'Bank-1S'!$X:$X,$F69))</f>
        <v>0</v>
      </c>
      <c r="CS69" s="99">
        <f>IF(CS$7&lt;&gt;"",SUMIFS('Bank-1S'!$AE:$AE,'Bank-1S'!$J:$J,"&gt;="&amp;CS$7,'Bank-1S'!$J:$J,"&lt;="&amp;CS$8,'Bank-1S'!$AF:$AF,$O69,'Bank-1S'!$X:$X,$F69),SUMIFS('Bank-1S'!$AE:$AE,'Bank-1S'!$J:$J,CS$8,'Bank-1S'!$AF:$AF,$O69,'Bank-1S'!$X:$X,$F69))</f>
        <v>0</v>
      </c>
      <c r="CT69" s="99">
        <f>IF(CT$7&lt;&gt;"",SUMIFS('Bank-1S'!$AE:$AE,'Bank-1S'!$J:$J,"&gt;="&amp;CT$7,'Bank-1S'!$J:$J,"&lt;="&amp;CT$8,'Bank-1S'!$AF:$AF,$O69,'Bank-1S'!$X:$X,$F69),SUMIFS('Bank-1S'!$AE:$AE,'Bank-1S'!$J:$J,CT$8,'Bank-1S'!$AF:$AF,$O69,'Bank-1S'!$X:$X,$F69))</f>
        <v>0</v>
      </c>
      <c r="CU69" s="99">
        <f>IF(CU$7&lt;&gt;"",SUMIFS('Bank-1S'!$AE:$AE,'Bank-1S'!$J:$J,"&gt;="&amp;CU$7,'Bank-1S'!$J:$J,"&lt;="&amp;CU$8,'Bank-1S'!$AF:$AF,$O69,'Bank-1S'!$X:$X,$F69),SUMIFS('Bank-1S'!$AE:$AE,'Bank-1S'!$J:$J,CU$8,'Bank-1S'!$AF:$AF,$O69,'Bank-1S'!$X:$X,$F69))</f>
        <v>0</v>
      </c>
    </row>
    <row r="70" spans="1:99" s="181" customFormat="1" ht="10.199999999999999" x14ac:dyDescent="0.2">
      <c r="A70" s="172"/>
      <c r="B70" s="172"/>
      <c r="C70" s="172"/>
      <c r="D70" s="172"/>
      <c r="E70" s="191">
        <v>2</v>
      </c>
      <c r="F70" s="144" t="str">
        <f>F69</f>
        <v>Прочие операционные оплаты</v>
      </c>
      <c r="G70" s="172" t="str">
        <f>lists!$AD$15</f>
        <v>Оплаты арматуры</v>
      </c>
      <c r="H70" s="172"/>
      <c r="I70" s="172"/>
      <c r="J70" s="172"/>
      <c r="K70" s="172"/>
      <c r="L70" s="172"/>
      <c r="M70" s="172"/>
      <c r="N70" s="173"/>
      <c r="O70" s="172" t="str">
        <f t="shared" si="22"/>
        <v>RUR</v>
      </c>
      <c r="P70" s="173"/>
      <c r="Q70" s="172"/>
      <c r="R70" s="261">
        <f t="shared" si="24"/>
        <v>0</v>
      </c>
      <c r="S70" s="172"/>
      <c r="T70" s="174"/>
      <c r="U70" s="175">
        <f t="shared" si="27"/>
        <v>0</v>
      </c>
      <c r="V70" s="176"/>
      <c r="W70" s="177"/>
      <c r="X70" s="178">
        <f>IF(X$7&lt;&gt;"",SUMIFS('Bank-1S'!$AE:$AE,'Bank-1S'!$J:$J,"&gt;="&amp;X$7,'Bank-1S'!$J:$J,"&lt;="&amp;X$8,'Bank-1S'!$AF:$AF,$O70,'Bank-1S'!$X:$X,$F70,'Bank-1S'!$Y:$Y,$G70),SUMIFS('Bank-1S'!$AE:$AE,'Bank-1S'!$J:$J,X$8,'Bank-1S'!$AF:$AF,$O70,'Bank-1S'!$X:$X,$F70,'Bank-1S'!$Y:$Y,$G70))</f>
        <v>0</v>
      </c>
      <c r="Y70" s="179">
        <f>IF(Y$7&lt;&gt;"",SUMIFS('Bank-1S'!$AE:$AE,'Bank-1S'!$J:$J,"&gt;="&amp;Y$7,'Bank-1S'!$J:$J,"&lt;="&amp;Y$8,'Bank-1S'!$AF:$AF,$O70,'Bank-1S'!$X:$X,$F70,'Bank-1S'!$Y:$Y,$G70),SUMIFS('Bank-1S'!$AE:$AE,'Bank-1S'!$J:$J,Y$8,'Bank-1S'!$AF:$AF,$O70,'Bank-1S'!$X:$X,$F70,'Bank-1S'!$Y:$Y,$G70))</f>
        <v>0</v>
      </c>
      <c r="Z70" s="179">
        <f>IF(Z$7&lt;&gt;"",SUMIFS('Bank-1S'!$AE:$AE,'Bank-1S'!$J:$J,"&gt;="&amp;Z$7,'Bank-1S'!$J:$J,"&lt;="&amp;Z$8,'Bank-1S'!$AF:$AF,$O70,'Bank-1S'!$X:$X,$F70,'Bank-1S'!$Y:$Y,$G70),SUMIFS('Bank-1S'!$AE:$AE,'Bank-1S'!$J:$J,Z$8,'Bank-1S'!$AF:$AF,$O70,'Bank-1S'!$X:$X,$F70,'Bank-1S'!$Y:$Y,$G70))</f>
        <v>0</v>
      </c>
      <c r="AA70" s="179">
        <f>IF(AA$7&lt;&gt;"",SUMIFS('Bank-1S'!$AE:$AE,'Bank-1S'!$J:$J,"&gt;="&amp;AA$7,'Bank-1S'!$J:$J,"&lt;="&amp;AA$8,'Bank-1S'!$AF:$AF,$O70,'Bank-1S'!$X:$X,$F70,'Bank-1S'!$Y:$Y,$G70),SUMIFS('Bank-1S'!$AE:$AE,'Bank-1S'!$J:$J,AA$8,'Bank-1S'!$AF:$AF,$O70,'Bank-1S'!$X:$X,$F70,'Bank-1S'!$Y:$Y,$G70))</f>
        <v>0</v>
      </c>
      <c r="AB70" s="179">
        <f>IF(AB$7&lt;&gt;"",SUMIFS('Bank-1S'!$AE:$AE,'Bank-1S'!$J:$J,"&gt;="&amp;AB$7,'Bank-1S'!$J:$J,"&lt;="&amp;AB$8,'Bank-1S'!$AF:$AF,$O70,'Bank-1S'!$X:$X,$F70,'Bank-1S'!$Y:$Y,$G70),SUMIFS('Bank-1S'!$AE:$AE,'Bank-1S'!$J:$J,AB$8,'Bank-1S'!$AF:$AF,$O70,'Bank-1S'!$X:$X,$F70,'Bank-1S'!$Y:$Y,$G70))</f>
        <v>0</v>
      </c>
      <c r="AC70" s="179">
        <f>IF(AC$7&lt;&gt;"",SUMIFS('Bank-1S'!$AE:$AE,'Bank-1S'!$J:$J,"&gt;="&amp;AC$7,'Bank-1S'!$J:$J,"&lt;="&amp;AC$8,'Bank-1S'!$AF:$AF,$O70,'Bank-1S'!$X:$X,$F70,'Bank-1S'!$Y:$Y,$G70),SUMIFS('Bank-1S'!$AE:$AE,'Bank-1S'!$J:$J,AC$8,'Bank-1S'!$AF:$AF,$O70,'Bank-1S'!$X:$X,$F70,'Bank-1S'!$Y:$Y,$G70))</f>
        <v>0</v>
      </c>
      <c r="AD70" s="179">
        <f>IF(AD$7&lt;&gt;"",SUMIFS('Bank-1S'!$AE:$AE,'Bank-1S'!$J:$J,"&gt;="&amp;AD$7,'Bank-1S'!$J:$J,"&lt;="&amp;AD$8,'Bank-1S'!$AF:$AF,$O70,'Bank-1S'!$X:$X,$F70,'Bank-1S'!$Y:$Y,$G70),SUMIFS('Bank-1S'!$AE:$AE,'Bank-1S'!$J:$J,AD$8,'Bank-1S'!$AF:$AF,$O70,'Bank-1S'!$X:$X,$F70,'Bank-1S'!$Y:$Y,$G70))</f>
        <v>0</v>
      </c>
      <c r="AE70" s="179">
        <f>IF(AE$7&lt;&gt;"",SUMIFS('Bank-1S'!$AE:$AE,'Bank-1S'!$J:$J,"&gt;="&amp;AE$7,'Bank-1S'!$J:$J,"&lt;="&amp;AE$8,'Bank-1S'!$AF:$AF,$O70,'Bank-1S'!$X:$X,$F70,'Bank-1S'!$Y:$Y,$G70),SUMIFS('Bank-1S'!$AE:$AE,'Bank-1S'!$J:$J,AE$8,'Bank-1S'!$AF:$AF,$O70,'Bank-1S'!$X:$X,$F70,'Bank-1S'!$Y:$Y,$G70))</f>
        <v>0</v>
      </c>
      <c r="AF70" s="179">
        <f>IF(AF$7&lt;&gt;"",SUMIFS('Bank-1S'!$AE:$AE,'Bank-1S'!$J:$J,"&gt;="&amp;AF$7,'Bank-1S'!$J:$J,"&lt;="&amp;AF$8,'Bank-1S'!$AF:$AF,$O70,'Bank-1S'!$X:$X,$F70,'Bank-1S'!$Y:$Y,$G70),SUMIFS('Bank-1S'!$AE:$AE,'Bank-1S'!$J:$J,AF$8,'Bank-1S'!$AF:$AF,$O70,'Bank-1S'!$X:$X,$F70,'Bank-1S'!$Y:$Y,$G70))</f>
        <v>0</v>
      </c>
      <c r="AG70" s="179">
        <f>IF(AG$7&lt;&gt;"",SUMIFS('Bank-1S'!$AE:$AE,'Bank-1S'!$J:$J,"&gt;="&amp;AG$7,'Bank-1S'!$J:$J,"&lt;="&amp;AG$8,'Bank-1S'!$AF:$AF,$O70,'Bank-1S'!$X:$X,$F70,'Bank-1S'!$Y:$Y,$G70),SUMIFS('Bank-1S'!$AE:$AE,'Bank-1S'!$J:$J,AG$8,'Bank-1S'!$AF:$AF,$O70,'Bank-1S'!$X:$X,$F70,'Bank-1S'!$Y:$Y,$G70))</f>
        <v>0</v>
      </c>
      <c r="AH70" s="179">
        <f>IF(AH$7&lt;&gt;"",SUMIFS('Bank-1S'!$AE:$AE,'Bank-1S'!$J:$J,"&gt;="&amp;AH$7,'Bank-1S'!$J:$J,"&lt;="&amp;AH$8,'Bank-1S'!$AF:$AF,$O70,'Bank-1S'!$X:$X,$F70,'Bank-1S'!$Y:$Y,$G70),SUMIFS('Bank-1S'!$AE:$AE,'Bank-1S'!$J:$J,AH$8,'Bank-1S'!$AF:$AF,$O70,'Bank-1S'!$X:$X,$F70,'Bank-1S'!$Y:$Y,$G70))</f>
        <v>0</v>
      </c>
      <c r="AI70" s="179">
        <f>IF(AI$7&lt;&gt;"",SUMIFS('Bank-1S'!$AE:$AE,'Bank-1S'!$J:$J,"&gt;="&amp;AI$7,'Bank-1S'!$J:$J,"&lt;="&amp;AI$8,'Bank-1S'!$AF:$AF,$O70,'Bank-1S'!$X:$X,$F70,'Bank-1S'!$Y:$Y,$G70),SUMIFS('Bank-1S'!$AE:$AE,'Bank-1S'!$J:$J,AI$8,'Bank-1S'!$AF:$AF,$O70,'Bank-1S'!$X:$X,$F70,'Bank-1S'!$Y:$Y,$G70))</f>
        <v>0</v>
      </c>
      <c r="AJ70" s="179">
        <f>IF(AJ$7&lt;&gt;"",SUMIFS('Bank-1S'!$AE:$AE,'Bank-1S'!$J:$J,"&gt;="&amp;AJ$7,'Bank-1S'!$J:$J,"&lt;="&amp;AJ$8,'Bank-1S'!$AF:$AF,$O70,'Bank-1S'!$X:$X,$F70,'Bank-1S'!$Y:$Y,$G70),SUMIFS('Bank-1S'!$AE:$AE,'Bank-1S'!$J:$J,AJ$8,'Bank-1S'!$AF:$AF,$O70,'Bank-1S'!$X:$X,$F70,'Bank-1S'!$Y:$Y,$G70))</f>
        <v>0</v>
      </c>
      <c r="AK70" s="179">
        <f>IF(AK$7&lt;&gt;"",SUMIFS('Bank-1S'!$AE:$AE,'Bank-1S'!$J:$J,"&gt;="&amp;AK$7,'Bank-1S'!$J:$J,"&lt;="&amp;AK$8,'Bank-1S'!$AF:$AF,$O70,'Bank-1S'!$X:$X,$F70,'Bank-1S'!$Y:$Y,$G70),SUMIFS('Bank-1S'!$AE:$AE,'Bank-1S'!$J:$J,AK$8,'Bank-1S'!$AF:$AF,$O70,'Bank-1S'!$X:$X,$F70,'Bank-1S'!$Y:$Y,$G70))</f>
        <v>0</v>
      </c>
      <c r="AL70" s="179">
        <f>IF(AL$7&lt;&gt;"",SUMIFS('Bank-1S'!$AE:$AE,'Bank-1S'!$J:$J,"&gt;="&amp;AL$7,'Bank-1S'!$J:$J,"&lt;="&amp;AL$8,'Bank-1S'!$AF:$AF,$O70,'Bank-1S'!$X:$X,$F70,'Bank-1S'!$Y:$Y,$G70),SUMIFS('Bank-1S'!$AE:$AE,'Bank-1S'!$J:$J,AL$8,'Bank-1S'!$AF:$AF,$O70,'Bank-1S'!$X:$X,$F70,'Bank-1S'!$Y:$Y,$G70))</f>
        <v>0</v>
      </c>
      <c r="AM70" s="179">
        <f>IF(AM$7&lt;&gt;"",SUMIFS('Bank-1S'!$AE:$AE,'Bank-1S'!$J:$J,"&gt;="&amp;AM$7,'Bank-1S'!$J:$J,"&lt;="&amp;AM$8,'Bank-1S'!$AF:$AF,$O70,'Bank-1S'!$X:$X,$F70,'Bank-1S'!$Y:$Y,$G70),SUMIFS('Bank-1S'!$AE:$AE,'Bank-1S'!$J:$J,AM$8,'Bank-1S'!$AF:$AF,$O70,'Bank-1S'!$X:$X,$F70,'Bank-1S'!$Y:$Y,$G70))</f>
        <v>0</v>
      </c>
      <c r="AN70" s="179">
        <f>IF(AN$7&lt;&gt;"",SUMIFS('Bank-1S'!$AE:$AE,'Bank-1S'!$J:$J,"&gt;="&amp;AN$7,'Bank-1S'!$J:$J,"&lt;="&amp;AN$8,'Bank-1S'!$AF:$AF,$O70,'Bank-1S'!$X:$X,$F70,'Bank-1S'!$Y:$Y,$G70),SUMIFS('Bank-1S'!$AE:$AE,'Bank-1S'!$J:$J,AN$8,'Bank-1S'!$AF:$AF,$O70,'Bank-1S'!$X:$X,$F70,'Bank-1S'!$Y:$Y,$G70))</f>
        <v>0</v>
      </c>
      <c r="AO70" s="179">
        <f>IF(AO$7&lt;&gt;"",SUMIFS('Bank-1S'!$AE:$AE,'Bank-1S'!$J:$J,"&gt;="&amp;AO$7,'Bank-1S'!$J:$J,"&lt;="&amp;AO$8,'Bank-1S'!$AF:$AF,$O70,'Bank-1S'!$X:$X,$F70,'Bank-1S'!$Y:$Y,$G70),SUMIFS('Bank-1S'!$AE:$AE,'Bank-1S'!$J:$J,AO$8,'Bank-1S'!$AF:$AF,$O70,'Bank-1S'!$X:$X,$F70,'Bank-1S'!$Y:$Y,$G70))</f>
        <v>0</v>
      </c>
      <c r="AP70" s="179">
        <f>IF(AP$7&lt;&gt;"",SUMIFS('Bank-1S'!$AE:$AE,'Bank-1S'!$J:$J,"&gt;="&amp;AP$7,'Bank-1S'!$J:$J,"&lt;="&amp;AP$8,'Bank-1S'!$AF:$AF,$O70,'Bank-1S'!$X:$X,$F70,'Bank-1S'!$Y:$Y,$G70),SUMIFS('Bank-1S'!$AE:$AE,'Bank-1S'!$J:$J,AP$8,'Bank-1S'!$AF:$AF,$O70,'Bank-1S'!$X:$X,$F70,'Bank-1S'!$Y:$Y,$G70))</f>
        <v>0</v>
      </c>
      <c r="AQ70" s="179">
        <f>IF(AQ$7&lt;&gt;"",SUMIFS('Bank-1S'!$AE:$AE,'Bank-1S'!$J:$J,"&gt;="&amp;AQ$7,'Bank-1S'!$J:$J,"&lt;="&amp;AQ$8,'Bank-1S'!$AF:$AF,$O70,'Bank-1S'!$X:$X,$F70,'Bank-1S'!$Y:$Y,$G70),SUMIFS('Bank-1S'!$AE:$AE,'Bank-1S'!$J:$J,AQ$8,'Bank-1S'!$AF:$AF,$O70,'Bank-1S'!$X:$X,$F70,'Bank-1S'!$Y:$Y,$G70))</f>
        <v>0</v>
      </c>
      <c r="AR70" s="179">
        <f>IF(AR$7&lt;&gt;"",SUMIFS('Bank-1S'!$AE:$AE,'Bank-1S'!$J:$J,"&gt;="&amp;AR$7,'Bank-1S'!$J:$J,"&lt;="&amp;AR$8,'Bank-1S'!$AF:$AF,$O70,'Bank-1S'!$X:$X,$F70,'Bank-1S'!$Y:$Y,$G70),SUMIFS('Bank-1S'!$AE:$AE,'Bank-1S'!$J:$J,AR$8,'Bank-1S'!$AF:$AF,$O70,'Bank-1S'!$X:$X,$F70,'Bank-1S'!$Y:$Y,$G70))</f>
        <v>0</v>
      </c>
      <c r="AS70" s="179">
        <f>IF(AS$7&lt;&gt;"",SUMIFS('Bank-1S'!$AE:$AE,'Bank-1S'!$J:$J,"&gt;="&amp;AS$7,'Bank-1S'!$J:$J,"&lt;="&amp;AS$8,'Bank-1S'!$AF:$AF,$O70,'Bank-1S'!$X:$X,$F70,'Bank-1S'!$Y:$Y,$G70),SUMIFS('Bank-1S'!$AE:$AE,'Bank-1S'!$J:$J,AS$8,'Bank-1S'!$AF:$AF,$O70,'Bank-1S'!$X:$X,$F70,'Bank-1S'!$Y:$Y,$G70))</f>
        <v>0</v>
      </c>
      <c r="AT70" s="179">
        <f>IF(AT$7&lt;&gt;"",SUMIFS('Bank-1S'!$AE:$AE,'Bank-1S'!$J:$J,"&gt;="&amp;AT$7,'Bank-1S'!$J:$J,"&lt;="&amp;AT$8,'Bank-1S'!$AF:$AF,$O70,'Bank-1S'!$X:$X,$F70,'Bank-1S'!$Y:$Y,$G70),SUMIFS('Bank-1S'!$AE:$AE,'Bank-1S'!$J:$J,AT$8,'Bank-1S'!$AF:$AF,$O70,'Bank-1S'!$X:$X,$F70,'Bank-1S'!$Y:$Y,$G70))</f>
        <v>0</v>
      </c>
      <c r="AU70" s="179">
        <f>IF(AU$7&lt;&gt;"",SUMIFS('Bank-1S'!$AE:$AE,'Bank-1S'!$J:$J,"&gt;="&amp;AU$7,'Bank-1S'!$J:$J,"&lt;="&amp;AU$8,'Bank-1S'!$AF:$AF,$O70,'Bank-1S'!$X:$X,$F70,'Bank-1S'!$Y:$Y,$G70),SUMIFS('Bank-1S'!$AE:$AE,'Bank-1S'!$J:$J,AU$8,'Bank-1S'!$AF:$AF,$O70,'Bank-1S'!$X:$X,$F70,'Bank-1S'!$Y:$Y,$G70))</f>
        <v>0</v>
      </c>
      <c r="AV70" s="179">
        <f>IF(AV$7&lt;&gt;"",SUMIFS('Bank-1S'!$AE:$AE,'Bank-1S'!$J:$J,"&gt;="&amp;AV$7,'Bank-1S'!$J:$J,"&lt;="&amp;AV$8,'Bank-1S'!$AF:$AF,$O70,'Bank-1S'!$X:$X,$F70,'Bank-1S'!$Y:$Y,$G70),SUMIFS('Bank-1S'!$AE:$AE,'Bank-1S'!$J:$J,AV$8,'Bank-1S'!$AF:$AF,$O70,'Bank-1S'!$X:$X,$F70,'Bank-1S'!$Y:$Y,$G70))</f>
        <v>0</v>
      </c>
      <c r="AW70" s="179">
        <f>IF(AW$7&lt;&gt;"",SUMIFS('Bank-1S'!$AE:$AE,'Bank-1S'!$J:$J,"&gt;="&amp;AW$7,'Bank-1S'!$J:$J,"&lt;="&amp;AW$8,'Bank-1S'!$AF:$AF,$O70,'Bank-1S'!$X:$X,$F70,'Bank-1S'!$Y:$Y,$G70),SUMIFS('Bank-1S'!$AE:$AE,'Bank-1S'!$J:$J,AW$8,'Bank-1S'!$AF:$AF,$O70,'Bank-1S'!$X:$X,$F70,'Bank-1S'!$Y:$Y,$G70))</f>
        <v>0</v>
      </c>
      <c r="AX70" s="179">
        <f>IF(AX$7&lt;&gt;"",SUMIFS('Bank-1S'!$AE:$AE,'Bank-1S'!$J:$J,"&gt;="&amp;AX$7,'Bank-1S'!$J:$J,"&lt;="&amp;AX$8,'Bank-1S'!$AF:$AF,$O70,'Bank-1S'!$X:$X,$F70,'Bank-1S'!$Y:$Y,$G70),SUMIFS('Bank-1S'!$AE:$AE,'Bank-1S'!$J:$J,AX$8,'Bank-1S'!$AF:$AF,$O70,'Bank-1S'!$X:$X,$F70,'Bank-1S'!$Y:$Y,$G70))</f>
        <v>0</v>
      </c>
      <c r="AY70" s="179">
        <f>IF(AY$7&lt;&gt;"",SUMIFS('Bank-1S'!$AE:$AE,'Bank-1S'!$J:$J,"&gt;="&amp;AY$7,'Bank-1S'!$J:$J,"&lt;="&amp;AY$8,'Bank-1S'!$AF:$AF,$O70,'Bank-1S'!$X:$X,$F70,'Bank-1S'!$Y:$Y,$G70),SUMIFS('Bank-1S'!$AE:$AE,'Bank-1S'!$J:$J,AY$8,'Bank-1S'!$AF:$AF,$O70,'Bank-1S'!$X:$X,$F70,'Bank-1S'!$Y:$Y,$G70))</f>
        <v>0</v>
      </c>
      <c r="AZ70" s="179">
        <f>IF(AZ$7&lt;&gt;"",SUMIFS('Bank-1S'!$AE:$AE,'Bank-1S'!$J:$J,"&gt;="&amp;AZ$7,'Bank-1S'!$J:$J,"&lt;="&amp;AZ$8,'Bank-1S'!$AF:$AF,$O70,'Bank-1S'!$X:$X,$F70,'Bank-1S'!$Y:$Y,$G70),SUMIFS('Bank-1S'!$AE:$AE,'Bank-1S'!$J:$J,AZ$8,'Bank-1S'!$AF:$AF,$O70,'Bank-1S'!$X:$X,$F70,'Bank-1S'!$Y:$Y,$G70))</f>
        <v>0</v>
      </c>
      <c r="BA70" s="179">
        <f>IF(BA$7&lt;&gt;"",SUMIFS('Bank-1S'!$AE:$AE,'Bank-1S'!$J:$J,"&gt;="&amp;BA$7,'Bank-1S'!$J:$J,"&lt;="&amp;BA$8,'Bank-1S'!$AF:$AF,$O70,'Bank-1S'!$X:$X,$F70,'Bank-1S'!$Y:$Y,$G70),SUMIFS('Bank-1S'!$AE:$AE,'Bank-1S'!$J:$J,BA$8,'Bank-1S'!$AF:$AF,$O70,'Bank-1S'!$X:$X,$F70,'Bank-1S'!$Y:$Y,$G70))</f>
        <v>0</v>
      </c>
      <c r="BB70" s="179">
        <f>IF(BB$7&lt;&gt;"",SUMIFS('Bank-1S'!$AE:$AE,'Bank-1S'!$J:$J,"&gt;="&amp;BB$7,'Bank-1S'!$J:$J,"&lt;="&amp;BB$8,'Bank-1S'!$AF:$AF,$O70,'Bank-1S'!$X:$X,$F70,'Bank-1S'!$Y:$Y,$G70),SUMIFS('Bank-1S'!$AE:$AE,'Bank-1S'!$J:$J,BB$8,'Bank-1S'!$AF:$AF,$O70,'Bank-1S'!$X:$X,$F70,'Bank-1S'!$Y:$Y,$G70))</f>
        <v>0</v>
      </c>
      <c r="BC70" s="179">
        <f>IF(BC$7&lt;&gt;"",SUMIFS('Bank-1S'!$AE:$AE,'Bank-1S'!$J:$J,"&gt;="&amp;BC$7,'Bank-1S'!$J:$J,"&lt;="&amp;BC$8,'Bank-1S'!$AF:$AF,$O70,'Bank-1S'!$X:$X,$F70,'Bank-1S'!$Y:$Y,$G70),SUMIFS('Bank-1S'!$AE:$AE,'Bank-1S'!$J:$J,BC$8,'Bank-1S'!$AF:$AF,$O70,'Bank-1S'!$X:$X,$F70,'Bank-1S'!$Y:$Y,$G70))</f>
        <v>0</v>
      </c>
      <c r="BD70" s="179">
        <f>IF(BD$7&lt;&gt;"",SUMIFS('Bank-1S'!$AE:$AE,'Bank-1S'!$J:$J,"&gt;="&amp;BD$7,'Bank-1S'!$J:$J,"&lt;="&amp;BD$8,'Bank-1S'!$AF:$AF,$O70,'Bank-1S'!$X:$X,$F70,'Bank-1S'!$Y:$Y,$G70),SUMIFS('Bank-1S'!$AE:$AE,'Bank-1S'!$J:$J,BD$8,'Bank-1S'!$AF:$AF,$O70,'Bank-1S'!$X:$X,$F70,'Bank-1S'!$Y:$Y,$G70))</f>
        <v>0</v>
      </c>
      <c r="BE70" s="179">
        <f>IF(BE$7&lt;&gt;"",SUMIFS('Bank-1S'!$AE:$AE,'Bank-1S'!$J:$J,"&gt;="&amp;BE$7,'Bank-1S'!$J:$J,"&lt;="&amp;BE$8,'Bank-1S'!$AF:$AF,$O70,'Bank-1S'!$X:$X,$F70,'Bank-1S'!$Y:$Y,$G70),SUMIFS('Bank-1S'!$AE:$AE,'Bank-1S'!$J:$J,BE$8,'Bank-1S'!$AF:$AF,$O70,'Bank-1S'!$X:$X,$F70,'Bank-1S'!$Y:$Y,$G70))</f>
        <v>0</v>
      </c>
      <c r="BF70" s="179">
        <f>IF(BF$7&lt;&gt;"",SUMIFS('Bank-1S'!$AE:$AE,'Bank-1S'!$J:$J,"&gt;="&amp;BF$7,'Bank-1S'!$J:$J,"&lt;="&amp;BF$8,'Bank-1S'!$AF:$AF,$O70,'Bank-1S'!$X:$X,$F70,'Bank-1S'!$Y:$Y,$G70),SUMIFS('Bank-1S'!$AE:$AE,'Bank-1S'!$J:$J,BF$8,'Bank-1S'!$AF:$AF,$O70,'Bank-1S'!$X:$X,$F70,'Bank-1S'!$Y:$Y,$G70))</f>
        <v>0</v>
      </c>
      <c r="BG70" s="179">
        <f>IF(BG$7&lt;&gt;"",SUMIFS('Bank-1S'!$AE:$AE,'Bank-1S'!$J:$J,"&gt;="&amp;BG$7,'Bank-1S'!$J:$J,"&lt;="&amp;BG$8,'Bank-1S'!$AF:$AF,$O70,'Bank-1S'!$X:$X,$F70,'Bank-1S'!$Y:$Y,$G70),SUMIFS('Bank-1S'!$AE:$AE,'Bank-1S'!$J:$J,BG$8,'Bank-1S'!$AF:$AF,$O70,'Bank-1S'!$X:$X,$F70,'Bank-1S'!$Y:$Y,$G70))</f>
        <v>0</v>
      </c>
      <c r="BH70" s="179">
        <f>IF(BH$7&lt;&gt;"",SUMIFS('Bank-1S'!$AE:$AE,'Bank-1S'!$J:$J,"&gt;="&amp;BH$7,'Bank-1S'!$J:$J,"&lt;="&amp;BH$8,'Bank-1S'!$AF:$AF,$O70,'Bank-1S'!$X:$X,$F70,'Bank-1S'!$Y:$Y,$G70),SUMIFS('Bank-1S'!$AE:$AE,'Bank-1S'!$J:$J,BH$8,'Bank-1S'!$AF:$AF,$O70,'Bank-1S'!$X:$X,$F70,'Bank-1S'!$Y:$Y,$G70))</f>
        <v>0</v>
      </c>
      <c r="BI70" s="179">
        <f>IF(BI$7&lt;&gt;"",SUMIFS('Bank-1S'!$AE:$AE,'Bank-1S'!$J:$J,"&gt;="&amp;BI$7,'Bank-1S'!$J:$J,"&lt;="&amp;BI$8,'Bank-1S'!$AF:$AF,$O70,'Bank-1S'!$X:$X,$F70,'Bank-1S'!$Y:$Y,$G70),SUMIFS('Bank-1S'!$AE:$AE,'Bank-1S'!$J:$J,BI$8,'Bank-1S'!$AF:$AF,$O70,'Bank-1S'!$X:$X,$F70,'Bank-1S'!$Y:$Y,$G70))</f>
        <v>0</v>
      </c>
      <c r="BJ70" s="179">
        <f>IF(BJ$7&lt;&gt;"",SUMIFS('Bank-1S'!$AE:$AE,'Bank-1S'!$J:$J,"&gt;="&amp;BJ$7,'Bank-1S'!$J:$J,"&lt;="&amp;BJ$8,'Bank-1S'!$AF:$AF,$O70,'Bank-1S'!$X:$X,$F70,'Bank-1S'!$Y:$Y,$G70),SUMIFS('Bank-1S'!$AE:$AE,'Bank-1S'!$J:$J,BJ$8,'Bank-1S'!$AF:$AF,$O70,'Bank-1S'!$X:$X,$F70,'Bank-1S'!$Y:$Y,$G70))</f>
        <v>0</v>
      </c>
      <c r="BK70" s="179">
        <f>IF(BK$7&lt;&gt;"",SUMIFS('Bank-1S'!$AE:$AE,'Bank-1S'!$J:$J,"&gt;="&amp;BK$7,'Bank-1S'!$J:$J,"&lt;="&amp;BK$8,'Bank-1S'!$AF:$AF,$O70,'Bank-1S'!$X:$X,$F70,'Bank-1S'!$Y:$Y,$G70),SUMIFS('Bank-1S'!$AE:$AE,'Bank-1S'!$J:$J,BK$8,'Bank-1S'!$AF:$AF,$O70,'Bank-1S'!$X:$X,$F70,'Bank-1S'!$Y:$Y,$G70))</f>
        <v>0</v>
      </c>
      <c r="BL70" s="179">
        <f>IF(BL$7&lt;&gt;"",SUMIFS('Bank-1S'!$AE:$AE,'Bank-1S'!$J:$J,"&gt;="&amp;BL$7,'Bank-1S'!$J:$J,"&lt;="&amp;BL$8,'Bank-1S'!$AF:$AF,$O70,'Bank-1S'!$X:$X,$F70,'Bank-1S'!$Y:$Y,$G70),SUMIFS('Bank-1S'!$AE:$AE,'Bank-1S'!$J:$J,BL$8,'Bank-1S'!$AF:$AF,$O70,'Bank-1S'!$X:$X,$F70,'Bank-1S'!$Y:$Y,$G70))</f>
        <v>0</v>
      </c>
      <c r="BM70" s="179">
        <f>IF(BM$7&lt;&gt;"",SUMIFS('Bank-1S'!$AE:$AE,'Bank-1S'!$J:$J,"&gt;="&amp;BM$7,'Bank-1S'!$J:$J,"&lt;="&amp;BM$8,'Bank-1S'!$AF:$AF,$O70,'Bank-1S'!$X:$X,$F70,'Bank-1S'!$Y:$Y,$G70),SUMIFS('Bank-1S'!$AE:$AE,'Bank-1S'!$J:$J,BM$8,'Bank-1S'!$AF:$AF,$O70,'Bank-1S'!$X:$X,$F70,'Bank-1S'!$Y:$Y,$G70))</f>
        <v>0</v>
      </c>
      <c r="BN70" s="179">
        <f>IF(BN$7&lt;&gt;"",SUMIFS('Bank-1S'!$AE:$AE,'Bank-1S'!$J:$J,"&gt;="&amp;BN$7,'Bank-1S'!$J:$J,"&lt;="&amp;BN$8,'Bank-1S'!$AF:$AF,$O70,'Bank-1S'!$X:$X,$F70,'Bank-1S'!$Y:$Y,$G70),SUMIFS('Bank-1S'!$AE:$AE,'Bank-1S'!$J:$J,BN$8,'Bank-1S'!$AF:$AF,$O70,'Bank-1S'!$X:$X,$F70,'Bank-1S'!$Y:$Y,$G70))</f>
        <v>0</v>
      </c>
      <c r="BO70" s="179">
        <f>IF(BO$7&lt;&gt;"",SUMIFS('Bank-1S'!$AE:$AE,'Bank-1S'!$J:$J,"&gt;="&amp;BO$7,'Bank-1S'!$J:$J,"&lt;="&amp;BO$8,'Bank-1S'!$AF:$AF,$O70,'Bank-1S'!$X:$X,$F70,'Bank-1S'!$Y:$Y,$G70),SUMIFS('Bank-1S'!$AE:$AE,'Bank-1S'!$J:$J,BO$8,'Bank-1S'!$AF:$AF,$O70,'Bank-1S'!$X:$X,$F70,'Bank-1S'!$Y:$Y,$G70))</f>
        <v>0</v>
      </c>
      <c r="BP70" s="179">
        <f>IF(BP$7&lt;&gt;"",SUMIFS('Bank-1S'!$AE:$AE,'Bank-1S'!$J:$J,"&gt;="&amp;BP$7,'Bank-1S'!$J:$J,"&lt;="&amp;BP$8,'Bank-1S'!$AF:$AF,$O70,'Bank-1S'!$X:$X,$F70,'Bank-1S'!$Y:$Y,$G70),SUMIFS('Bank-1S'!$AE:$AE,'Bank-1S'!$J:$J,BP$8,'Bank-1S'!$AF:$AF,$O70,'Bank-1S'!$X:$X,$F70,'Bank-1S'!$Y:$Y,$G70))</f>
        <v>0</v>
      </c>
      <c r="BQ70" s="179">
        <f>IF(BQ$7&lt;&gt;"",SUMIFS('Bank-1S'!$AE:$AE,'Bank-1S'!$J:$J,"&gt;="&amp;BQ$7,'Bank-1S'!$J:$J,"&lt;="&amp;BQ$8,'Bank-1S'!$AF:$AF,$O70,'Bank-1S'!$X:$X,$F70,'Bank-1S'!$Y:$Y,$G70),SUMIFS('Bank-1S'!$AE:$AE,'Bank-1S'!$J:$J,BQ$8,'Bank-1S'!$AF:$AF,$O70,'Bank-1S'!$X:$X,$F70,'Bank-1S'!$Y:$Y,$G70))</f>
        <v>0</v>
      </c>
      <c r="BR70" s="179">
        <f>IF(BR$7&lt;&gt;"",SUMIFS('Bank-1S'!$AE:$AE,'Bank-1S'!$J:$J,"&gt;="&amp;BR$7,'Bank-1S'!$J:$J,"&lt;="&amp;BR$8,'Bank-1S'!$AF:$AF,$O70,'Bank-1S'!$X:$X,$F70,'Bank-1S'!$Y:$Y,$G70),SUMIFS('Bank-1S'!$AE:$AE,'Bank-1S'!$J:$J,BR$8,'Bank-1S'!$AF:$AF,$O70,'Bank-1S'!$X:$X,$F70,'Bank-1S'!$Y:$Y,$G70))</f>
        <v>0</v>
      </c>
      <c r="BS70" s="179">
        <f>IF(BS$7&lt;&gt;"",SUMIFS('Bank-1S'!$AE:$AE,'Bank-1S'!$J:$J,"&gt;="&amp;BS$7,'Bank-1S'!$J:$J,"&lt;="&amp;BS$8,'Bank-1S'!$AF:$AF,$O70,'Bank-1S'!$X:$X,$F70,'Bank-1S'!$Y:$Y,$G70),SUMIFS('Bank-1S'!$AE:$AE,'Bank-1S'!$J:$J,BS$8,'Bank-1S'!$AF:$AF,$O70,'Bank-1S'!$X:$X,$F70,'Bank-1S'!$Y:$Y,$G70))</f>
        <v>0</v>
      </c>
      <c r="BT70" s="179">
        <f>IF(BT$7&lt;&gt;"",SUMIFS('Bank-1S'!$AE:$AE,'Bank-1S'!$J:$J,"&gt;="&amp;BT$7,'Bank-1S'!$J:$J,"&lt;="&amp;BT$8,'Bank-1S'!$AF:$AF,$O70,'Bank-1S'!$X:$X,$F70,'Bank-1S'!$Y:$Y,$G70),SUMIFS('Bank-1S'!$AE:$AE,'Bank-1S'!$J:$J,BT$8,'Bank-1S'!$AF:$AF,$O70,'Bank-1S'!$X:$X,$F70,'Bank-1S'!$Y:$Y,$G70))</f>
        <v>0</v>
      </c>
      <c r="BU70" s="179">
        <f>IF(BU$7&lt;&gt;"",SUMIFS('Bank-1S'!$AE:$AE,'Bank-1S'!$J:$J,"&gt;="&amp;BU$7,'Bank-1S'!$J:$J,"&lt;="&amp;BU$8,'Bank-1S'!$AF:$AF,$O70,'Bank-1S'!$X:$X,$F70,'Bank-1S'!$Y:$Y,$G70),SUMIFS('Bank-1S'!$AE:$AE,'Bank-1S'!$J:$J,BU$8,'Bank-1S'!$AF:$AF,$O70,'Bank-1S'!$X:$X,$F70,'Bank-1S'!$Y:$Y,$G70))</f>
        <v>0</v>
      </c>
      <c r="BV70" s="179">
        <f>IF(BV$7&lt;&gt;"",SUMIFS('Bank-1S'!$AE:$AE,'Bank-1S'!$J:$J,"&gt;="&amp;BV$7,'Bank-1S'!$J:$J,"&lt;="&amp;BV$8,'Bank-1S'!$AF:$AF,$O70,'Bank-1S'!$X:$X,$F70,'Bank-1S'!$Y:$Y,$G70),SUMIFS('Bank-1S'!$AE:$AE,'Bank-1S'!$J:$J,BV$8,'Bank-1S'!$AF:$AF,$O70,'Bank-1S'!$X:$X,$F70,'Bank-1S'!$Y:$Y,$G70))</f>
        <v>0</v>
      </c>
      <c r="BW70" s="179">
        <f>IF(BW$7&lt;&gt;"",SUMIFS('Bank-1S'!$AE:$AE,'Bank-1S'!$J:$J,"&gt;="&amp;BW$7,'Bank-1S'!$J:$J,"&lt;="&amp;BW$8,'Bank-1S'!$AF:$AF,$O70,'Bank-1S'!$X:$X,$F70,'Bank-1S'!$Y:$Y,$G70),SUMIFS('Bank-1S'!$AE:$AE,'Bank-1S'!$J:$J,BW$8,'Bank-1S'!$AF:$AF,$O70,'Bank-1S'!$X:$X,$F70,'Bank-1S'!$Y:$Y,$G70))</f>
        <v>0</v>
      </c>
      <c r="BX70" s="179">
        <f>IF(BX$7&lt;&gt;"",SUMIFS('Bank-1S'!$AE:$AE,'Bank-1S'!$J:$J,"&gt;="&amp;BX$7,'Bank-1S'!$J:$J,"&lt;="&amp;BX$8,'Bank-1S'!$AF:$AF,$O70,'Bank-1S'!$X:$X,$F70,'Bank-1S'!$Y:$Y,$G70),SUMIFS('Bank-1S'!$AE:$AE,'Bank-1S'!$J:$J,BX$8,'Bank-1S'!$AF:$AF,$O70,'Bank-1S'!$X:$X,$F70,'Bank-1S'!$Y:$Y,$G70))</f>
        <v>0</v>
      </c>
      <c r="BY70" s="179">
        <f>IF(BY$7&lt;&gt;"",SUMIFS('Bank-1S'!$AE:$AE,'Bank-1S'!$J:$J,"&gt;="&amp;BY$7,'Bank-1S'!$J:$J,"&lt;="&amp;BY$8,'Bank-1S'!$AF:$AF,$O70,'Bank-1S'!$X:$X,$F70,'Bank-1S'!$Y:$Y,$G70),SUMIFS('Bank-1S'!$AE:$AE,'Bank-1S'!$J:$J,BY$8,'Bank-1S'!$AF:$AF,$O70,'Bank-1S'!$X:$X,$F70,'Bank-1S'!$Y:$Y,$G70))</f>
        <v>0</v>
      </c>
      <c r="BZ70" s="179">
        <f>IF(BZ$7&lt;&gt;"",SUMIFS('Bank-1S'!$AE:$AE,'Bank-1S'!$J:$J,"&gt;="&amp;BZ$7,'Bank-1S'!$J:$J,"&lt;="&amp;BZ$8,'Bank-1S'!$AF:$AF,$O70,'Bank-1S'!$X:$X,$F70,'Bank-1S'!$Y:$Y,$G70),SUMIFS('Bank-1S'!$AE:$AE,'Bank-1S'!$J:$J,BZ$8,'Bank-1S'!$AF:$AF,$O70,'Bank-1S'!$X:$X,$F70,'Bank-1S'!$Y:$Y,$G70))</f>
        <v>0</v>
      </c>
      <c r="CA70" s="179">
        <f>IF(CA$7&lt;&gt;"",SUMIFS('Bank-1S'!$AE:$AE,'Bank-1S'!$J:$J,"&gt;="&amp;CA$7,'Bank-1S'!$J:$J,"&lt;="&amp;CA$8,'Bank-1S'!$AF:$AF,$O70,'Bank-1S'!$X:$X,$F70,'Bank-1S'!$Y:$Y,$G70),SUMIFS('Bank-1S'!$AE:$AE,'Bank-1S'!$J:$J,CA$8,'Bank-1S'!$AF:$AF,$O70,'Bank-1S'!$X:$X,$F70,'Bank-1S'!$Y:$Y,$G70))</f>
        <v>0</v>
      </c>
      <c r="CB70" s="179">
        <f>IF(CB$7&lt;&gt;"",SUMIFS('Bank-1S'!$AE:$AE,'Bank-1S'!$J:$J,"&gt;="&amp;CB$7,'Bank-1S'!$J:$J,"&lt;="&amp;CB$8,'Bank-1S'!$AF:$AF,$O70,'Bank-1S'!$X:$X,$F70,'Bank-1S'!$Y:$Y,$G70),SUMIFS('Bank-1S'!$AE:$AE,'Bank-1S'!$J:$J,CB$8,'Bank-1S'!$AF:$AF,$O70,'Bank-1S'!$X:$X,$F70,'Bank-1S'!$Y:$Y,$G70))</f>
        <v>0</v>
      </c>
      <c r="CC70" s="179">
        <f>IF(CC$7&lt;&gt;"",SUMIFS('Bank-1S'!$AE:$AE,'Bank-1S'!$J:$J,"&gt;="&amp;CC$7,'Bank-1S'!$J:$J,"&lt;="&amp;CC$8,'Bank-1S'!$AF:$AF,$O70,'Bank-1S'!$X:$X,$F70,'Bank-1S'!$Y:$Y,$G70),SUMIFS('Bank-1S'!$AE:$AE,'Bank-1S'!$J:$J,CC$8,'Bank-1S'!$AF:$AF,$O70,'Bank-1S'!$X:$X,$F70,'Bank-1S'!$Y:$Y,$G70))</f>
        <v>0</v>
      </c>
      <c r="CD70" s="179">
        <f>IF(CD$7&lt;&gt;"",SUMIFS('Bank-1S'!$AE:$AE,'Bank-1S'!$J:$J,"&gt;="&amp;CD$7,'Bank-1S'!$J:$J,"&lt;="&amp;CD$8,'Bank-1S'!$AF:$AF,$O70,'Bank-1S'!$X:$X,$F70,'Bank-1S'!$Y:$Y,$G70),SUMIFS('Bank-1S'!$AE:$AE,'Bank-1S'!$J:$J,CD$8,'Bank-1S'!$AF:$AF,$O70,'Bank-1S'!$X:$X,$F70,'Bank-1S'!$Y:$Y,$G70))</f>
        <v>0</v>
      </c>
      <c r="CE70" s="179">
        <f>IF(CE$7&lt;&gt;"",SUMIFS('Bank-1S'!$AE:$AE,'Bank-1S'!$J:$J,"&gt;="&amp;CE$7,'Bank-1S'!$J:$J,"&lt;="&amp;CE$8,'Bank-1S'!$AF:$AF,$O70,'Bank-1S'!$X:$X,$F70,'Bank-1S'!$Y:$Y,$G70),SUMIFS('Bank-1S'!$AE:$AE,'Bank-1S'!$J:$J,CE$8,'Bank-1S'!$AF:$AF,$O70,'Bank-1S'!$X:$X,$F70,'Bank-1S'!$Y:$Y,$G70))</f>
        <v>0</v>
      </c>
      <c r="CF70" s="179">
        <f>IF(CF$7&lt;&gt;"",SUMIFS('Bank-1S'!$AE:$AE,'Bank-1S'!$J:$J,"&gt;="&amp;CF$7,'Bank-1S'!$J:$J,"&lt;="&amp;CF$8,'Bank-1S'!$AF:$AF,$O70,'Bank-1S'!$X:$X,$F70,'Bank-1S'!$Y:$Y,$G70),SUMIFS('Bank-1S'!$AE:$AE,'Bank-1S'!$J:$J,CF$8,'Bank-1S'!$AF:$AF,$O70,'Bank-1S'!$X:$X,$F70,'Bank-1S'!$Y:$Y,$G70))</f>
        <v>0</v>
      </c>
      <c r="CG70" s="179">
        <f>IF(CG$7&lt;&gt;"",SUMIFS('Bank-1S'!$AE:$AE,'Bank-1S'!$J:$J,"&gt;="&amp;CG$7,'Bank-1S'!$J:$J,"&lt;="&amp;CG$8,'Bank-1S'!$AF:$AF,$O70,'Bank-1S'!$X:$X,$F70,'Bank-1S'!$Y:$Y,$G70),SUMIFS('Bank-1S'!$AE:$AE,'Bank-1S'!$J:$J,CG$8,'Bank-1S'!$AF:$AF,$O70,'Bank-1S'!$X:$X,$F70,'Bank-1S'!$Y:$Y,$G70))</f>
        <v>0</v>
      </c>
      <c r="CH70" s="179">
        <f>IF(CH$7&lt;&gt;"",SUMIFS('Bank-1S'!$AE:$AE,'Bank-1S'!$J:$J,"&gt;="&amp;CH$7,'Bank-1S'!$J:$J,"&lt;="&amp;CH$8,'Bank-1S'!$AF:$AF,$O70,'Bank-1S'!$X:$X,$F70,'Bank-1S'!$Y:$Y,$G70),SUMIFS('Bank-1S'!$AE:$AE,'Bank-1S'!$J:$J,CH$8,'Bank-1S'!$AF:$AF,$O70,'Bank-1S'!$X:$X,$F70,'Bank-1S'!$Y:$Y,$G70))</f>
        <v>0</v>
      </c>
      <c r="CI70" s="179">
        <f>IF(CI$7&lt;&gt;"",SUMIFS('Bank-1S'!$AE:$AE,'Bank-1S'!$J:$J,"&gt;="&amp;CI$7,'Bank-1S'!$J:$J,"&lt;="&amp;CI$8,'Bank-1S'!$AF:$AF,$O70,'Bank-1S'!$X:$X,$F70,'Bank-1S'!$Y:$Y,$G70),SUMIFS('Bank-1S'!$AE:$AE,'Bank-1S'!$J:$J,CI$8,'Bank-1S'!$AF:$AF,$O70,'Bank-1S'!$X:$X,$F70,'Bank-1S'!$Y:$Y,$G70))</f>
        <v>0</v>
      </c>
      <c r="CJ70" s="179">
        <f>IF(CJ$7&lt;&gt;"",SUMIFS('Bank-1S'!$AE:$AE,'Bank-1S'!$J:$J,"&gt;="&amp;CJ$7,'Bank-1S'!$J:$J,"&lt;="&amp;CJ$8,'Bank-1S'!$AF:$AF,$O70,'Bank-1S'!$X:$X,$F70,'Bank-1S'!$Y:$Y,$G70),SUMIFS('Bank-1S'!$AE:$AE,'Bank-1S'!$J:$J,CJ$8,'Bank-1S'!$AF:$AF,$O70,'Bank-1S'!$X:$X,$F70,'Bank-1S'!$Y:$Y,$G70))</f>
        <v>0</v>
      </c>
      <c r="CK70" s="179">
        <f>IF(CK$7&lt;&gt;"",SUMIFS('Bank-1S'!$AE:$AE,'Bank-1S'!$J:$J,"&gt;="&amp;CK$7,'Bank-1S'!$J:$J,"&lt;="&amp;CK$8,'Bank-1S'!$AF:$AF,$O70,'Bank-1S'!$X:$X,$F70,'Bank-1S'!$Y:$Y,$G70),SUMIFS('Bank-1S'!$AE:$AE,'Bank-1S'!$J:$J,CK$8,'Bank-1S'!$AF:$AF,$O70,'Bank-1S'!$X:$X,$F70,'Bank-1S'!$Y:$Y,$G70))</f>
        <v>0</v>
      </c>
      <c r="CL70" s="179">
        <f>IF(CL$7&lt;&gt;"",SUMIFS('Bank-1S'!$AE:$AE,'Bank-1S'!$J:$J,"&gt;="&amp;CL$7,'Bank-1S'!$J:$J,"&lt;="&amp;CL$8,'Bank-1S'!$AF:$AF,$O70,'Bank-1S'!$X:$X,$F70,'Bank-1S'!$Y:$Y,$G70),SUMIFS('Bank-1S'!$AE:$AE,'Bank-1S'!$J:$J,CL$8,'Bank-1S'!$AF:$AF,$O70,'Bank-1S'!$X:$X,$F70,'Bank-1S'!$Y:$Y,$G70))</f>
        <v>0</v>
      </c>
      <c r="CM70" s="179">
        <f>IF(CM$7&lt;&gt;"",SUMIFS('Bank-1S'!$AE:$AE,'Bank-1S'!$J:$J,"&gt;="&amp;CM$7,'Bank-1S'!$J:$J,"&lt;="&amp;CM$8,'Bank-1S'!$AF:$AF,$O70,'Bank-1S'!$X:$X,$F70,'Bank-1S'!$Y:$Y,$G70),SUMIFS('Bank-1S'!$AE:$AE,'Bank-1S'!$J:$J,CM$8,'Bank-1S'!$AF:$AF,$O70,'Bank-1S'!$X:$X,$F70,'Bank-1S'!$Y:$Y,$G70))</f>
        <v>0</v>
      </c>
      <c r="CN70" s="179">
        <f>IF(CN$7&lt;&gt;"",SUMIFS('Bank-1S'!$AE:$AE,'Bank-1S'!$J:$J,"&gt;="&amp;CN$7,'Bank-1S'!$J:$J,"&lt;="&amp;CN$8,'Bank-1S'!$AF:$AF,$O70,'Bank-1S'!$X:$X,$F70,'Bank-1S'!$Y:$Y,$G70),SUMIFS('Bank-1S'!$AE:$AE,'Bank-1S'!$J:$J,CN$8,'Bank-1S'!$AF:$AF,$O70,'Bank-1S'!$X:$X,$F70,'Bank-1S'!$Y:$Y,$G70))</f>
        <v>0</v>
      </c>
      <c r="CO70" s="179">
        <f>IF(CO$7&lt;&gt;"",SUMIFS('Bank-1S'!$AE:$AE,'Bank-1S'!$J:$J,"&gt;="&amp;CO$7,'Bank-1S'!$J:$J,"&lt;="&amp;CO$8,'Bank-1S'!$AF:$AF,$O70,'Bank-1S'!$X:$X,$F70,'Bank-1S'!$Y:$Y,$G70),SUMIFS('Bank-1S'!$AE:$AE,'Bank-1S'!$J:$J,CO$8,'Bank-1S'!$AF:$AF,$O70,'Bank-1S'!$X:$X,$F70,'Bank-1S'!$Y:$Y,$G70))</f>
        <v>0</v>
      </c>
      <c r="CP70" s="179">
        <f>IF(CP$7&lt;&gt;"",SUMIFS('Bank-1S'!$AE:$AE,'Bank-1S'!$J:$J,"&gt;="&amp;CP$7,'Bank-1S'!$J:$J,"&lt;="&amp;CP$8,'Bank-1S'!$AF:$AF,$O70,'Bank-1S'!$X:$X,$F70,'Bank-1S'!$Y:$Y,$G70),SUMIFS('Bank-1S'!$AE:$AE,'Bank-1S'!$J:$J,CP$8,'Bank-1S'!$AF:$AF,$O70,'Bank-1S'!$X:$X,$F70,'Bank-1S'!$Y:$Y,$G70))</f>
        <v>0</v>
      </c>
      <c r="CQ70" s="179">
        <f>IF(CQ$7&lt;&gt;"",SUMIFS('Bank-1S'!$AE:$AE,'Bank-1S'!$J:$J,"&gt;="&amp;CQ$7,'Bank-1S'!$J:$J,"&lt;="&amp;CQ$8,'Bank-1S'!$AF:$AF,$O70,'Bank-1S'!$X:$X,$F70,'Bank-1S'!$Y:$Y,$G70),SUMIFS('Bank-1S'!$AE:$AE,'Bank-1S'!$J:$J,CQ$8,'Bank-1S'!$AF:$AF,$O70,'Bank-1S'!$X:$X,$F70,'Bank-1S'!$Y:$Y,$G70))</f>
        <v>0</v>
      </c>
      <c r="CR70" s="179">
        <f>IF(CR$7&lt;&gt;"",SUMIFS('Bank-1S'!$AE:$AE,'Bank-1S'!$J:$J,"&gt;="&amp;CR$7,'Bank-1S'!$J:$J,"&lt;="&amp;CR$8,'Bank-1S'!$AF:$AF,$O70,'Bank-1S'!$X:$X,$F70,'Bank-1S'!$Y:$Y,$G70),SUMIFS('Bank-1S'!$AE:$AE,'Bank-1S'!$J:$J,CR$8,'Bank-1S'!$AF:$AF,$O70,'Bank-1S'!$X:$X,$F70,'Bank-1S'!$Y:$Y,$G70))</f>
        <v>0</v>
      </c>
      <c r="CS70" s="179">
        <f>IF(CS$7&lt;&gt;"",SUMIFS('Bank-1S'!$AE:$AE,'Bank-1S'!$J:$J,"&gt;="&amp;CS$7,'Bank-1S'!$J:$J,"&lt;="&amp;CS$8,'Bank-1S'!$AF:$AF,$O70,'Bank-1S'!$X:$X,$F70,'Bank-1S'!$Y:$Y,$G70),SUMIFS('Bank-1S'!$AE:$AE,'Bank-1S'!$J:$J,CS$8,'Bank-1S'!$AF:$AF,$O70,'Bank-1S'!$X:$X,$F70,'Bank-1S'!$Y:$Y,$G70))</f>
        <v>0</v>
      </c>
      <c r="CT70" s="179">
        <f>IF(CT$7&lt;&gt;"",SUMIFS('Bank-1S'!$AE:$AE,'Bank-1S'!$J:$J,"&gt;="&amp;CT$7,'Bank-1S'!$J:$J,"&lt;="&amp;CT$8,'Bank-1S'!$AF:$AF,$O70,'Bank-1S'!$X:$X,$F70,'Bank-1S'!$Y:$Y,$G70),SUMIFS('Bank-1S'!$AE:$AE,'Bank-1S'!$J:$J,CT$8,'Bank-1S'!$AF:$AF,$O70,'Bank-1S'!$X:$X,$F70,'Bank-1S'!$Y:$Y,$G70))</f>
        <v>0</v>
      </c>
      <c r="CU70" s="180">
        <f>IF(CU$7&lt;&gt;"",SUMIFS('Bank-1S'!$AE:$AE,'Bank-1S'!$J:$J,"&gt;="&amp;CU$7,'Bank-1S'!$J:$J,"&lt;="&amp;CU$8,'Bank-1S'!$AF:$AF,$O70,'Bank-1S'!$X:$X,$F70,'Bank-1S'!$Y:$Y,$G70),SUMIFS('Bank-1S'!$AE:$AE,'Bank-1S'!$J:$J,CU$8,'Bank-1S'!$AF:$AF,$O70,'Bank-1S'!$X:$X,$F70,'Bank-1S'!$Y:$Y,$G70))</f>
        <v>0</v>
      </c>
    </row>
    <row r="71" spans="1:99" s="181" customFormat="1" ht="10.199999999999999" x14ac:dyDescent="0.2">
      <c r="A71" s="172"/>
      <c r="B71" s="172"/>
      <c r="C71" s="172"/>
      <c r="D71" s="172"/>
      <c r="E71" s="191">
        <v>2</v>
      </c>
      <c r="F71" s="144" t="str">
        <f t="shared" ref="F71:F77" si="28">F69</f>
        <v>Прочие операционные оплаты</v>
      </c>
      <c r="G71" s="172" t="str">
        <f>lists!$AD$25</f>
        <v>Оплаты кодирования продукции</v>
      </c>
      <c r="H71" s="172"/>
      <c r="I71" s="172"/>
      <c r="J71" s="172"/>
      <c r="K71" s="172"/>
      <c r="L71" s="172"/>
      <c r="M71" s="172"/>
      <c r="N71" s="173"/>
      <c r="O71" s="172" t="str">
        <f t="shared" si="22"/>
        <v>RUR</v>
      </c>
      <c r="P71" s="173"/>
      <c r="Q71" s="172"/>
      <c r="R71" s="261">
        <f t="shared" si="24"/>
        <v>0</v>
      </c>
      <c r="S71" s="172"/>
      <c r="T71" s="174"/>
      <c r="U71" s="175">
        <f t="shared" si="27"/>
        <v>0</v>
      </c>
      <c r="V71" s="176"/>
      <c r="W71" s="177"/>
      <c r="X71" s="178">
        <f>IF(X$7&lt;&gt;"",SUMIFS('Bank-1S'!$AE:$AE,'Bank-1S'!$J:$J,"&gt;="&amp;X$7,'Bank-1S'!$J:$J,"&lt;="&amp;X$8,'Bank-1S'!$AF:$AF,$O71,'Bank-1S'!$X:$X,$F71,'Bank-1S'!$Y:$Y,$G71),SUMIFS('Bank-1S'!$AE:$AE,'Bank-1S'!$J:$J,X$8,'Bank-1S'!$AF:$AF,$O71,'Bank-1S'!$X:$X,$F71,'Bank-1S'!$Y:$Y,$G71))</f>
        <v>0</v>
      </c>
      <c r="Y71" s="179">
        <f>IF(Y$7&lt;&gt;"",SUMIFS('Bank-1S'!$AE:$AE,'Bank-1S'!$J:$J,"&gt;="&amp;Y$7,'Bank-1S'!$J:$J,"&lt;="&amp;Y$8,'Bank-1S'!$AF:$AF,$O71,'Bank-1S'!$X:$X,$F71,'Bank-1S'!$Y:$Y,$G71),SUMIFS('Bank-1S'!$AE:$AE,'Bank-1S'!$J:$J,Y$8,'Bank-1S'!$AF:$AF,$O71,'Bank-1S'!$X:$X,$F71,'Bank-1S'!$Y:$Y,$G71))</f>
        <v>0</v>
      </c>
      <c r="Z71" s="179">
        <f>IF(Z$7&lt;&gt;"",SUMIFS('Bank-1S'!$AE:$AE,'Bank-1S'!$J:$J,"&gt;="&amp;Z$7,'Bank-1S'!$J:$J,"&lt;="&amp;Z$8,'Bank-1S'!$AF:$AF,$O71,'Bank-1S'!$X:$X,$F71,'Bank-1S'!$Y:$Y,$G71),SUMIFS('Bank-1S'!$AE:$AE,'Bank-1S'!$J:$J,Z$8,'Bank-1S'!$AF:$AF,$O71,'Bank-1S'!$X:$X,$F71,'Bank-1S'!$Y:$Y,$G71))</f>
        <v>0</v>
      </c>
      <c r="AA71" s="179">
        <f>IF(AA$7&lt;&gt;"",SUMIFS('Bank-1S'!$AE:$AE,'Bank-1S'!$J:$J,"&gt;="&amp;AA$7,'Bank-1S'!$J:$J,"&lt;="&amp;AA$8,'Bank-1S'!$AF:$AF,$O71,'Bank-1S'!$X:$X,$F71,'Bank-1S'!$Y:$Y,$G71),SUMIFS('Bank-1S'!$AE:$AE,'Bank-1S'!$J:$J,AA$8,'Bank-1S'!$AF:$AF,$O71,'Bank-1S'!$X:$X,$F71,'Bank-1S'!$Y:$Y,$G71))</f>
        <v>0</v>
      </c>
      <c r="AB71" s="179">
        <f>IF(AB$7&lt;&gt;"",SUMIFS('Bank-1S'!$AE:$AE,'Bank-1S'!$J:$J,"&gt;="&amp;AB$7,'Bank-1S'!$J:$J,"&lt;="&amp;AB$8,'Bank-1S'!$AF:$AF,$O71,'Bank-1S'!$X:$X,$F71,'Bank-1S'!$Y:$Y,$G71),SUMIFS('Bank-1S'!$AE:$AE,'Bank-1S'!$J:$J,AB$8,'Bank-1S'!$AF:$AF,$O71,'Bank-1S'!$X:$X,$F71,'Bank-1S'!$Y:$Y,$G71))</f>
        <v>0</v>
      </c>
      <c r="AC71" s="179">
        <f>IF(AC$7&lt;&gt;"",SUMIFS('Bank-1S'!$AE:$AE,'Bank-1S'!$J:$J,"&gt;="&amp;AC$7,'Bank-1S'!$J:$J,"&lt;="&amp;AC$8,'Bank-1S'!$AF:$AF,$O71,'Bank-1S'!$X:$X,$F71,'Bank-1S'!$Y:$Y,$G71),SUMIFS('Bank-1S'!$AE:$AE,'Bank-1S'!$J:$J,AC$8,'Bank-1S'!$AF:$AF,$O71,'Bank-1S'!$X:$X,$F71,'Bank-1S'!$Y:$Y,$G71))</f>
        <v>0</v>
      </c>
      <c r="AD71" s="179">
        <f>IF(AD$7&lt;&gt;"",SUMIFS('Bank-1S'!$AE:$AE,'Bank-1S'!$J:$J,"&gt;="&amp;AD$7,'Bank-1S'!$J:$J,"&lt;="&amp;AD$8,'Bank-1S'!$AF:$AF,$O71,'Bank-1S'!$X:$X,$F71,'Bank-1S'!$Y:$Y,$G71),SUMIFS('Bank-1S'!$AE:$AE,'Bank-1S'!$J:$J,AD$8,'Bank-1S'!$AF:$AF,$O71,'Bank-1S'!$X:$X,$F71,'Bank-1S'!$Y:$Y,$G71))</f>
        <v>0</v>
      </c>
      <c r="AE71" s="179">
        <f>IF(AE$7&lt;&gt;"",SUMIFS('Bank-1S'!$AE:$AE,'Bank-1S'!$J:$J,"&gt;="&amp;AE$7,'Bank-1S'!$J:$J,"&lt;="&amp;AE$8,'Bank-1S'!$AF:$AF,$O71,'Bank-1S'!$X:$X,$F71,'Bank-1S'!$Y:$Y,$G71),SUMIFS('Bank-1S'!$AE:$AE,'Bank-1S'!$J:$J,AE$8,'Bank-1S'!$AF:$AF,$O71,'Bank-1S'!$X:$X,$F71,'Bank-1S'!$Y:$Y,$G71))</f>
        <v>0</v>
      </c>
      <c r="AF71" s="179">
        <f>IF(AF$7&lt;&gt;"",SUMIFS('Bank-1S'!$AE:$AE,'Bank-1S'!$J:$J,"&gt;="&amp;AF$7,'Bank-1S'!$J:$J,"&lt;="&amp;AF$8,'Bank-1S'!$AF:$AF,$O71,'Bank-1S'!$X:$X,$F71,'Bank-1S'!$Y:$Y,$G71),SUMIFS('Bank-1S'!$AE:$AE,'Bank-1S'!$J:$J,AF$8,'Bank-1S'!$AF:$AF,$O71,'Bank-1S'!$X:$X,$F71,'Bank-1S'!$Y:$Y,$G71))</f>
        <v>0</v>
      </c>
      <c r="AG71" s="179">
        <f>IF(AG$7&lt;&gt;"",SUMIFS('Bank-1S'!$AE:$AE,'Bank-1S'!$J:$J,"&gt;="&amp;AG$7,'Bank-1S'!$J:$J,"&lt;="&amp;AG$8,'Bank-1S'!$AF:$AF,$O71,'Bank-1S'!$X:$X,$F71,'Bank-1S'!$Y:$Y,$G71),SUMIFS('Bank-1S'!$AE:$AE,'Bank-1S'!$J:$J,AG$8,'Bank-1S'!$AF:$AF,$O71,'Bank-1S'!$X:$X,$F71,'Bank-1S'!$Y:$Y,$G71))</f>
        <v>0</v>
      </c>
      <c r="AH71" s="179">
        <f>IF(AH$7&lt;&gt;"",SUMIFS('Bank-1S'!$AE:$AE,'Bank-1S'!$J:$J,"&gt;="&amp;AH$7,'Bank-1S'!$J:$J,"&lt;="&amp;AH$8,'Bank-1S'!$AF:$AF,$O71,'Bank-1S'!$X:$X,$F71,'Bank-1S'!$Y:$Y,$G71),SUMIFS('Bank-1S'!$AE:$AE,'Bank-1S'!$J:$J,AH$8,'Bank-1S'!$AF:$AF,$O71,'Bank-1S'!$X:$X,$F71,'Bank-1S'!$Y:$Y,$G71))</f>
        <v>0</v>
      </c>
      <c r="AI71" s="179">
        <f>IF(AI$7&lt;&gt;"",SUMIFS('Bank-1S'!$AE:$AE,'Bank-1S'!$J:$J,"&gt;="&amp;AI$7,'Bank-1S'!$J:$J,"&lt;="&amp;AI$8,'Bank-1S'!$AF:$AF,$O71,'Bank-1S'!$X:$X,$F71,'Bank-1S'!$Y:$Y,$G71),SUMIFS('Bank-1S'!$AE:$AE,'Bank-1S'!$J:$J,AI$8,'Bank-1S'!$AF:$AF,$O71,'Bank-1S'!$X:$X,$F71,'Bank-1S'!$Y:$Y,$G71))</f>
        <v>0</v>
      </c>
      <c r="AJ71" s="179">
        <f>IF(AJ$7&lt;&gt;"",SUMIFS('Bank-1S'!$AE:$AE,'Bank-1S'!$J:$J,"&gt;="&amp;AJ$7,'Bank-1S'!$J:$J,"&lt;="&amp;AJ$8,'Bank-1S'!$AF:$AF,$O71,'Bank-1S'!$X:$X,$F71,'Bank-1S'!$Y:$Y,$G71),SUMIFS('Bank-1S'!$AE:$AE,'Bank-1S'!$J:$J,AJ$8,'Bank-1S'!$AF:$AF,$O71,'Bank-1S'!$X:$X,$F71,'Bank-1S'!$Y:$Y,$G71))</f>
        <v>0</v>
      </c>
      <c r="AK71" s="179">
        <f>IF(AK$7&lt;&gt;"",SUMIFS('Bank-1S'!$AE:$AE,'Bank-1S'!$J:$J,"&gt;="&amp;AK$7,'Bank-1S'!$J:$J,"&lt;="&amp;AK$8,'Bank-1S'!$AF:$AF,$O71,'Bank-1S'!$X:$X,$F71,'Bank-1S'!$Y:$Y,$G71),SUMIFS('Bank-1S'!$AE:$AE,'Bank-1S'!$J:$J,AK$8,'Bank-1S'!$AF:$AF,$O71,'Bank-1S'!$X:$X,$F71,'Bank-1S'!$Y:$Y,$G71))</f>
        <v>0</v>
      </c>
      <c r="AL71" s="179">
        <f>IF(AL$7&lt;&gt;"",SUMIFS('Bank-1S'!$AE:$AE,'Bank-1S'!$J:$J,"&gt;="&amp;AL$7,'Bank-1S'!$J:$J,"&lt;="&amp;AL$8,'Bank-1S'!$AF:$AF,$O71,'Bank-1S'!$X:$X,$F71,'Bank-1S'!$Y:$Y,$G71),SUMIFS('Bank-1S'!$AE:$AE,'Bank-1S'!$J:$J,AL$8,'Bank-1S'!$AF:$AF,$O71,'Bank-1S'!$X:$X,$F71,'Bank-1S'!$Y:$Y,$G71))</f>
        <v>0</v>
      </c>
      <c r="AM71" s="179">
        <f>IF(AM$7&lt;&gt;"",SUMIFS('Bank-1S'!$AE:$AE,'Bank-1S'!$J:$J,"&gt;="&amp;AM$7,'Bank-1S'!$J:$J,"&lt;="&amp;AM$8,'Bank-1S'!$AF:$AF,$O71,'Bank-1S'!$X:$X,$F71,'Bank-1S'!$Y:$Y,$G71),SUMIFS('Bank-1S'!$AE:$AE,'Bank-1S'!$J:$J,AM$8,'Bank-1S'!$AF:$AF,$O71,'Bank-1S'!$X:$X,$F71,'Bank-1S'!$Y:$Y,$G71))</f>
        <v>0</v>
      </c>
      <c r="AN71" s="179">
        <f>IF(AN$7&lt;&gt;"",SUMIFS('Bank-1S'!$AE:$AE,'Bank-1S'!$J:$J,"&gt;="&amp;AN$7,'Bank-1S'!$J:$J,"&lt;="&amp;AN$8,'Bank-1S'!$AF:$AF,$O71,'Bank-1S'!$X:$X,$F71,'Bank-1S'!$Y:$Y,$G71),SUMIFS('Bank-1S'!$AE:$AE,'Bank-1S'!$J:$J,AN$8,'Bank-1S'!$AF:$AF,$O71,'Bank-1S'!$X:$X,$F71,'Bank-1S'!$Y:$Y,$G71))</f>
        <v>0</v>
      </c>
      <c r="AO71" s="179">
        <f>IF(AO$7&lt;&gt;"",SUMIFS('Bank-1S'!$AE:$AE,'Bank-1S'!$J:$J,"&gt;="&amp;AO$7,'Bank-1S'!$J:$J,"&lt;="&amp;AO$8,'Bank-1S'!$AF:$AF,$O71,'Bank-1S'!$X:$X,$F71,'Bank-1S'!$Y:$Y,$G71),SUMIFS('Bank-1S'!$AE:$AE,'Bank-1S'!$J:$J,AO$8,'Bank-1S'!$AF:$AF,$O71,'Bank-1S'!$X:$X,$F71,'Bank-1S'!$Y:$Y,$G71))</f>
        <v>0</v>
      </c>
      <c r="AP71" s="179">
        <f>IF(AP$7&lt;&gt;"",SUMIFS('Bank-1S'!$AE:$AE,'Bank-1S'!$J:$J,"&gt;="&amp;AP$7,'Bank-1S'!$J:$J,"&lt;="&amp;AP$8,'Bank-1S'!$AF:$AF,$O71,'Bank-1S'!$X:$X,$F71,'Bank-1S'!$Y:$Y,$G71),SUMIFS('Bank-1S'!$AE:$AE,'Bank-1S'!$J:$J,AP$8,'Bank-1S'!$AF:$AF,$O71,'Bank-1S'!$X:$X,$F71,'Bank-1S'!$Y:$Y,$G71))</f>
        <v>0</v>
      </c>
      <c r="AQ71" s="179">
        <f>IF(AQ$7&lt;&gt;"",SUMIFS('Bank-1S'!$AE:$AE,'Bank-1S'!$J:$J,"&gt;="&amp;AQ$7,'Bank-1S'!$J:$J,"&lt;="&amp;AQ$8,'Bank-1S'!$AF:$AF,$O71,'Bank-1S'!$X:$X,$F71,'Bank-1S'!$Y:$Y,$G71),SUMIFS('Bank-1S'!$AE:$AE,'Bank-1S'!$J:$J,AQ$8,'Bank-1S'!$AF:$AF,$O71,'Bank-1S'!$X:$X,$F71,'Bank-1S'!$Y:$Y,$G71))</f>
        <v>0</v>
      </c>
      <c r="AR71" s="179">
        <f>IF(AR$7&lt;&gt;"",SUMIFS('Bank-1S'!$AE:$AE,'Bank-1S'!$J:$J,"&gt;="&amp;AR$7,'Bank-1S'!$J:$J,"&lt;="&amp;AR$8,'Bank-1S'!$AF:$AF,$O71,'Bank-1S'!$X:$X,$F71,'Bank-1S'!$Y:$Y,$G71),SUMIFS('Bank-1S'!$AE:$AE,'Bank-1S'!$J:$J,AR$8,'Bank-1S'!$AF:$AF,$O71,'Bank-1S'!$X:$X,$F71,'Bank-1S'!$Y:$Y,$G71))</f>
        <v>0</v>
      </c>
      <c r="AS71" s="179">
        <f>IF(AS$7&lt;&gt;"",SUMIFS('Bank-1S'!$AE:$AE,'Bank-1S'!$J:$J,"&gt;="&amp;AS$7,'Bank-1S'!$J:$J,"&lt;="&amp;AS$8,'Bank-1S'!$AF:$AF,$O71,'Bank-1S'!$X:$X,$F71,'Bank-1S'!$Y:$Y,$G71),SUMIFS('Bank-1S'!$AE:$AE,'Bank-1S'!$J:$J,AS$8,'Bank-1S'!$AF:$AF,$O71,'Bank-1S'!$X:$X,$F71,'Bank-1S'!$Y:$Y,$G71))</f>
        <v>0</v>
      </c>
      <c r="AT71" s="179">
        <f>IF(AT$7&lt;&gt;"",SUMIFS('Bank-1S'!$AE:$AE,'Bank-1S'!$J:$J,"&gt;="&amp;AT$7,'Bank-1S'!$J:$J,"&lt;="&amp;AT$8,'Bank-1S'!$AF:$AF,$O71,'Bank-1S'!$X:$X,$F71,'Bank-1S'!$Y:$Y,$G71),SUMIFS('Bank-1S'!$AE:$AE,'Bank-1S'!$J:$J,AT$8,'Bank-1S'!$AF:$AF,$O71,'Bank-1S'!$X:$X,$F71,'Bank-1S'!$Y:$Y,$G71))</f>
        <v>0</v>
      </c>
      <c r="AU71" s="179">
        <f>IF(AU$7&lt;&gt;"",SUMIFS('Bank-1S'!$AE:$AE,'Bank-1S'!$J:$J,"&gt;="&amp;AU$7,'Bank-1S'!$J:$J,"&lt;="&amp;AU$8,'Bank-1S'!$AF:$AF,$O71,'Bank-1S'!$X:$X,$F71,'Bank-1S'!$Y:$Y,$G71),SUMIFS('Bank-1S'!$AE:$AE,'Bank-1S'!$J:$J,AU$8,'Bank-1S'!$AF:$AF,$O71,'Bank-1S'!$X:$X,$F71,'Bank-1S'!$Y:$Y,$G71))</f>
        <v>0</v>
      </c>
      <c r="AV71" s="179">
        <f>IF(AV$7&lt;&gt;"",SUMIFS('Bank-1S'!$AE:$AE,'Bank-1S'!$J:$J,"&gt;="&amp;AV$7,'Bank-1S'!$J:$J,"&lt;="&amp;AV$8,'Bank-1S'!$AF:$AF,$O71,'Bank-1S'!$X:$X,$F71,'Bank-1S'!$Y:$Y,$G71),SUMIFS('Bank-1S'!$AE:$AE,'Bank-1S'!$J:$J,AV$8,'Bank-1S'!$AF:$AF,$O71,'Bank-1S'!$X:$X,$F71,'Bank-1S'!$Y:$Y,$G71))</f>
        <v>0</v>
      </c>
      <c r="AW71" s="179">
        <f>IF(AW$7&lt;&gt;"",SUMIFS('Bank-1S'!$AE:$AE,'Bank-1S'!$J:$J,"&gt;="&amp;AW$7,'Bank-1S'!$J:$J,"&lt;="&amp;AW$8,'Bank-1S'!$AF:$AF,$O71,'Bank-1S'!$X:$X,$F71,'Bank-1S'!$Y:$Y,$G71),SUMIFS('Bank-1S'!$AE:$AE,'Bank-1S'!$J:$J,AW$8,'Bank-1S'!$AF:$AF,$O71,'Bank-1S'!$X:$X,$F71,'Bank-1S'!$Y:$Y,$G71))</f>
        <v>0</v>
      </c>
      <c r="AX71" s="179">
        <f>IF(AX$7&lt;&gt;"",SUMIFS('Bank-1S'!$AE:$AE,'Bank-1S'!$J:$J,"&gt;="&amp;AX$7,'Bank-1S'!$J:$J,"&lt;="&amp;AX$8,'Bank-1S'!$AF:$AF,$O71,'Bank-1S'!$X:$X,$F71,'Bank-1S'!$Y:$Y,$G71),SUMIFS('Bank-1S'!$AE:$AE,'Bank-1S'!$J:$J,AX$8,'Bank-1S'!$AF:$AF,$O71,'Bank-1S'!$X:$X,$F71,'Bank-1S'!$Y:$Y,$G71))</f>
        <v>0</v>
      </c>
      <c r="AY71" s="179">
        <f>IF(AY$7&lt;&gt;"",SUMIFS('Bank-1S'!$AE:$AE,'Bank-1S'!$J:$J,"&gt;="&amp;AY$7,'Bank-1S'!$J:$J,"&lt;="&amp;AY$8,'Bank-1S'!$AF:$AF,$O71,'Bank-1S'!$X:$X,$F71,'Bank-1S'!$Y:$Y,$G71),SUMIFS('Bank-1S'!$AE:$AE,'Bank-1S'!$J:$J,AY$8,'Bank-1S'!$AF:$AF,$O71,'Bank-1S'!$X:$X,$F71,'Bank-1S'!$Y:$Y,$G71))</f>
        <v>0</v>
      </c>
      <c r="AZ71" s="179">
        <f>IF(AZ$7&lt;&gt;"",SUMIFS('Bank-1S'!$AE:$AE,'Bank-1S'!$J:$J,"&gt;="&amp;AZ$7,'Bank-1S'!$J:$J,"&lt;="&amp;AZ$8,'Bank-1S'!$AF:$AF,$O71,'Bank-1S'!$X:$X,$F71,'Bank-1S'!$Y:$Y,$G71),SUMIFS('Bank-1S'!$AE:$AE,'Bank-1S'!$J:$J,AZ$8,'Bank-1S'!$AF:$AF,$O71,'Bank-1S'!$X:$X,$F71,'Bank-1S'!$Y:$Y,$G71))</f>
        <v>0</v>
      </c>
      <c r="BA71" s="179">
        <f>IF(BA$7&lt;&gt;"",SUMIFS('Bank-1S'!$AE:$AE,'Bank-1S'!$J:$J,"&gt;="&amp;BA$7,'Bank-1S'!$J:$J,"&lt;="&amp;BA$8,'Bank-1S'!$AF:$AF,$O71,'Bank-1S'!$X:$X,$F71,'Bank-1S'!$Y:$Y,$G71),SUMIFS('Bank-1S'!$AE:$AE,'Bank-1S'!$J:$J,BA$8,'Bank-1S'!$AF:$AF,$O71,'Bank-1S'!$X:$X,$F71,'Bank-1S'!$Y:$Y,$G71))</f>
        <v>0</v>
      </c>
      <c r="BB71" s="179">
        <f>IF(BB$7&lt;&gt;"",SUMIFS('Bank-1S'!$AE:$AE,'Bank-1S'!$J:$J,"&gt;="&amp;BB$7,'Bank-1S'!$J:$J,"&lt;="&amp;BB$8,'Bank-1S'!$AF:$AF,$O71,'Bank-1S'!$X:$X,$F71,'Bank-1S'!$Y:$Y,$G71),SUMIFS('Bank-1S'!$AE:$AE,'Bank-1S'!$J:$J,BB$8,'Bank-1S'!$AF:$AF,$O71,'Bank-1S'!$X:$X,$F71,'Bank-1S'!$Y:$Y,$G71))</f>
        <v>0</v>
      </c>
      <c r="BC71" s="179">
        <f>IF(BC$7&lt;&gt;"",SUMIFS('Bank-1S'!$AE:$AE,'Bank-1S'!$J:$J,"&gt;="&amp;BC$7,'Bank-1S'!$J:$J,"&lt;="&amp;BC$8,'Bank-1S'!$AF:$AF,$O71,'Bank-1S'!$X:$X,$F71,'Bank-1S'!$Y:$Y,$G71),SUMIFS('Bank-1S'!$AE:$AE,'Bank-1S'!$J:$J,BC$8,'Bank-1S'!$AF:$AF,$O71,'Bank-1S'!$X:$X,$F71,'Bank-1S'!$Y:$Y,$G71))</f>
        <v>0</v>
      </c>
      <c r="BD71" s="179">
        <f>IF(BD$7&lt;&gt;"",SUMIFS('Bank-1S'!$AE:$AE,'Bank-1S'!$J:$J,"&gt;="&amp;BD$7,'Bank-1S'!$J:$J,"&lt;="&amp;BD$8,'Bank-1S'!$AF:$AF,$O71,'Bank-1S'!$X:$X,$F71,'Bank-1S'!$Y:$Y,$G71),SUMIFS('Bank-1S'!$AE:$AE,'Bank-1S'!$J:$J,BD$8,'Bank-1S'!$AF:$AF,$O71,'Bank-1S'!$X:$X,$F71,'Bank-1S'!$Y:$Y,$G71))</f>
        <v>0</v>
      </c>
      <c r="BE71" s="179">
        <f>IF(BE$7&lt;&gt;"",SUMIFS('Bank-1S'!$AE:$AE,'Bank-1S'!$J:$J,"&gt;="&amp;BE$7,'Bank-1S'!$J:$J,"&lt;="&amp;BE$8,'Bank-1S'!$AF:$AF,$O71,'Bank-1S'!$X:$X,$F71,'Bank-1S'!$Y:$Y,$G71),SUMIFS('Bank-1S'!$AE:$AE,'Bank-1S'!$J:$J,BE$8,'Bank-1S'!$AF:$AF,$O71,'Bank-1S'!$X:$X,$F71,'Bank-1S'!$Y:$Y,$G71))</f>
        <v>0</v>
      </c>
      <c r="BF71" s="179">
        <f>IF(BF$7&lt;&gt;"",SUMIFS('Bank-1S'!$AE:$AE,'Bank-1S'!$J:$J,"&gt;="&amp;BF$7,'Bank-1S'!$J:$J,"&lt;="&amp;BF$8,'Bank-1S'!$AF:$AF,$O71,'Bank-1S'!$X:$X,$F71,'Bank-1S'!$Y:$Y,$G71),SUMIFS('Bank-1S'!$AE:$AE,'Bank-1S'!$J:$J,BF$8,'Bank-1S'!$AF:$AF,$O71,'Bank-1S'!$X:$X,$F71,'Bank-1S'!$Y:$Y,$G71))</f>
        <v>0</v>
      </c>
      <c r="BG71" s="179">
        <f>IF(BG$7&lt;&gt;"",SUMIFS('Bank-1S'!$AE:$AE,'Bank-1S'!$J:$J,"&gt;="&amp;BG$7,'Bank-1S'!$J:$J,"&lt;="&amp;BG$8,'Bank-1S'!$AF:$AF,$O71,'Bank-1S'!$X:$X,$F71,'Bank-1S'!$Y:$Y,$G71),SUMIFS('Bank-1S'!$AE:$AE,'Bank-1S'!$J:$J,BG$8,'Bank-1S'!$AF:$AF,$O71,'Bank-1S'!$X:$X,$F71,'Bank-1S'!$Y:$Y,$G71))</f>
        <v>0</v>
      </c>
      <c r="BH71" s="179">
        <f>IF(BH$7&lt;&gt;"",SUMIFS('Bank-1S'!$AE:$AE,'Bank-1S'!$J:$J,"&gt;="&amp;BH$7,'Bank-1S'!$J:$J,"&lt;="&amp;BH$8,'Bank-1S'!$AF:$AF,$O71,'Bank-1S'!$X:$X,$F71,'Bank-1S'!$Y:$Y,$G71),SUMIFS('Bank-1S'!$AE:$AE,'Bank-1S'!$J:$J,BH$8,'Bank-1S'!$AF:$AF,$O71,'Bank-1S'!$X:$X,$F71,'Bank-1S'!$Y:$Y,$G71))</f>
        <v>0</v>
      </c>
      <c r="BI71" s="179">
        <f>IF(BI$7&lt;&gt;"",SUMIFS('Bank-1S'!$AE:$AE,'Bank-1S'!$J:$J,"&gt;="&amp;BI$7,'Bank-1S'!$J:$J,"&lt;="&amp;BI$8,'Bank-1S'!$AF:$AF,$O71,'Bank-1S'!$X:$X,$F71,'Bank-1S'!$Y:$Y,$G71),SUMIFS('Bank-1S'!$AE:$AE,'Bank-1S'!$J:$J,BI$8,'Bank-1S'!$AF:$AF,$O71,'Bank-1S'!$X:$X,$F71,'Bank-1S'!$Y:$Y,$G71))</f>
        <v>0</v>
      </c>
      <c r="BJ71" s="179">
        <f>IF(BJ$7&lt;&gt;"",SUMIFS('Bank-1S'!$AE:$AE,'Bank-1S'!$J:$J,"&gt;="&amp;BJ$7,'Bank-1S'!$J:$J,"&lt;="&amp;BJ$8,'Bank-1S'!$AF:$AF,$O71,'Bank-1S'!$X:$X,$F71,'Bank-1S'!$Y:$Y,$G71),SUMIFS('Bank-1S'!$AE:$AE,'Bank-1S'!$J:$J,BJ$8,'Bank-1S'!$AF:$AF,$O71,'Bank-1S'!$X:$X,$F71,'Bank-1S'!$Y:$Y,$G71))</f>
        <v>0</v>
      </c>
      <c r="BK71" s="179">
        <f>IF(BK$7&lt;&gt;"",SUMIFS('Bank-1S'!$AE:$AE,'Bank-1S'!$J:$J,"&gt;="&amp;BK$7,'Bank-1S'!$J:$J,"&lt;="&amp;BK$8,'Bank-1S'!$AF:$AF,$O71,'Bank-1S'!$X:$X,$F71,'Bank-1S'!$Y:$Y,$G71),SUMIFS('Bank-1S'!$AE:$AE,'Bank-1S'!$J:$J,BK$8,'Bank-1S'!$AF:$AF,$O71,'Bank-1S'!$X:$X,$F71,'Bank-1S'!$Y:$Y,$G71))</f>
        <v>0</v>
      </c>
      <c r="BL71" s="179">
        <f>IF(BL$7&lt;&gt;"",SUMIFS('Bank-1S'!$AE:$AE,'Bank-1S'!$J:$J,"&gt;="&amp;BL$7,'Bank-1S'!$J:$J,"&lt;="&amp;BL$8,'Bank-1S'!$AF:$AF,$O71,'Bank-1S'!$X:$X,$F71,'Bank-1S'!$Y:$Y,$G71),SUMIFS('Bank-1S'!$AE:$AE,'Bank-1S'!$J:$J,BL$8,'Bank-1S'!$AF:$AF,$O71,'Bank-1S'!$X:$X,$F71,'Bank-1S'!$Y:$Y,$G71))</f>
        <v>0</v>
      </c>
      <c r="BM71" s="179">
        <f>IF(BM$7&lt;&gt;"",SUMIFS('Bank-1S'!$AE:$AE,'Bank-1S'!$J:$J,"&gt;="&amp;BM$7,'Bank-1S'!$J:$J,"&lt;="&amp;BM$8,'Bank-1S'!$AF:$AF,$O71,'Bank-1S'!$X:$X,$F71,'Bank-1S'!$Y:$Y,$G71),SUMIFS('Bank-1S'!$AE:$AE,'Bank-1S'!$J:$J,BM$8,'Bank-1S'!$AF:$AF,$O71,'Bank-1S'!$X:$X,$F71,'Bank-1S'!$Y:$Y,$G71))</f>
        <v>0</v>
      </c>
      <c r="BN71" s="179">
        <f>IF(BN$7&lt;&gt;"",SUMIFS('Bank-1S'!$AE:$AE,'Bank-1S'!$J:$J,"&gt;="&amp;BN$7,'Bank-1S'!$J:$J,"&lt;="&amp;BN$8,'Bank-1S'!$AF:$AF,$O71,'Bank-1S'!$X:$X,$F71,'Bank-1S'!$Y:$Y,$G71),SUMIFS('Bank-1S'!$AE:$AE,'Bank-1S'!$J:$J,BN$8,'Bank-1S'!$AF:$AF,$O71,'Bank-1S'!$X:$X,$F71,'Bank-1S'!$Y:$Y,$G71))</f>
        <v>0</v>
      </c>
      <c r="BO71" s="179">
        <f>IF(BO$7&lt;&gt;"",SUMIFS('Bank-1S'!$AE:$AE,'Bank-1S'!$J:$J,"&gt;="&amp;BO$7,'Bank-1S'!$J:$J,"&lt;="&amp;BO$8,'Bank-1S'!$AF:$AF,$O71,'Bank-1S'!$X:$X,$F71,'Bank-1S'!$Y:$Y,$G71),SUMIFS('Bank-1S'!$AE:$AE,'Bank-1S'!$J:$J,BO$8,'Bank-1S'!$AF:$AF,$O71,'Bank-1S'!$X:$X,$F71,'Bank-1S'!$Y:$Y,$G71))</f>
        <v>0</v>
      </c>
      <c r="BP71" s="179">
        <f>IF(BP$7&lt;&gt;"",SUMIFS('Bank-1S'!$AE:$AE,'Bank-1S'!$J:$J,"&gt;="&amp;BP$7,'Bank-1S'!$J:$J,"&lt;="&amp;BP$8,'Bank-1S'!$AF:$AF,$O71,'Bank-1S'!$X:$X,$F71,'Bank-1S'!$Y:$Y,$G71),SUMIFS('Bank-1S'!$AE:$AE,'Bank-1S'!$J:$J,BP$8,'Bank-1S'!$AF:$AF,$O71,'Bank-1S'!$X:$X,$F71,'Bank-1S'!$Y:$Y,$G71))</f>
        <v>0</v>
      </c>
      <c r="BQ71" s="179">
        <f>IF(BQ$7&lt;&gt;"",SUMIFS('Bank-1S'!$AE:$AE,'Bank-1S'!$J:$J,"&gt;="&amp;BQ$7,'Bank-1S'!$J:$J,"&lt;="&amp;BQ$8,'Bank-1S'!$AF:$AF,$O71,'Bank-1S'!$X:$X,$F71,'Bank-1S'!$Y:$Y,$G71),SUMIFS('Bank-1S'!$AE:$AE,'Bank-1S'!$J:$J,BQ$8,'Bank-1S'!$AF:$AF,$O71,'Bank-1S'!$X:$X,$F71,'Bank-1S'!$Y:$Y,$G71))</f>
        <v>0</v>
      </c>
      <c r="BR71" s="179">
        <f>IF(BR$7&lt;&gt;"",SUMIFS('Bank-1S'!$AE:$AE,'Bank-1S'!$J:$J,"&gt;="&amp;BR$7,'Bank-1S'!$J:$J,"&lt;="&amp;BR$8,'Bank-1S'!$AF:$AF,$O71,'Bank-1S'!$X:$X,$F71,'Bank-1S'!$Y:$Y,$G71),SUMIFS('Bank-1S'!$AE:$AE,'Bank-1S'!$J:$J,BR$8,'Bank-1S'!$AF:$AF,$O71,'Bank-1S'!$X:$X,$F71,'Bank-1S'!$Y:$Y,$G71))</f>
        <v>0</v>
      </c>
      <c r="BS71" s="179">
        <f>IF(BS$7&lt;&gt;"",SUMIFS('Bank-1S'!$AE:$AE,'Bank-1S'!$J:$J,"&gt;="&amp;BS$7,'Bank-1S'!$J:$J,"&lt;="&amp;BS$8,'Bank-1S'!$AF:$AF,$O71,'Bank-1S'!$X:$X,$F71,'Bank-1S'!$Y:$Y,$G71),SUMIFS('Bank-1S'!$AE:$AE,'Bank-1S'!$J:$J,BS$8,'Bank-1S'!$AF:$AF,$O71,'Bank-1S'!$X:$X,$F71,'Bank-1S'!$Y:$Y,$G71))</f>
        <v>0</v>
      </c>
      <c r="BT71" s="179">
        <f>IF(BT$7&lt;&gt;"",SUMIFS('Bank-1S'!$AE:$AE,'Bank-1S'!$J:$J,"&gt;="&amp;BT$7,'Bank-1S'!$J:$J,"&lt;="&amp;BT$8,'Bank-1S'!$AF:$AF,$O71,'Bank-1S'!$X:$X,$F71,'Bank-1S'!$Y:$Y,$G71),SUMIFS('Bank-1S'!$AE:$AE,'Bank-1S'!$J:$J,BT$8,'Bank-1S'!$AF:$AF,$O71,'Bank-1S'!$X:$X,$F71,'Bank-1S'!$Y:$Y,$G71))</f>
        <v>0</v>
      </c>
      <c r="BU71" s="179">
        <f>IF(BU$7&lt;&gt;"",SUMIFS('Bank-1S'!$AE:$AE,'Bank-1S'!$J:$J,"&gt;="&amp;BU$7,'Bank-1S'!$J:$J,"&lt;="&amp;BU$8,'Bank-1S'!$AF:$AF,$O71,'Bank-1S'!$X:$X,$F71,'Bank-1S'!$Y:$Y,$G71),SUMIFS('Bank-1S'!$AE:$AE,'Bank-1S'!$J:$J,BU$8,'Bank-1S'!$AF:$AF,$O71,'Bank-1S'!$X:$X,$F71,'Bank-1S'!$Y:$Y,$G71))</f>
        <v>0</v>
      </c>
      <c r="BV71" s="179">
        <f>IF(BV$7&lt;&gt;"",SUMIFS('Bank-1S'!$AE:$AE,'Bank-1S'!$J:$J,"&gt;="&amp;BV$7,'Bank-1S'!$J:$J,"&lt;="&amp;BV$8,'Bank-1S'!$AF:$AF,$O71,'Bank-1S'!$X:$X,$F71,'Bank-1S'!$Y:$Y,$G71),SUMIFS('Bank-1S'!$AE:$AE,'Bank-1S'!$J:$J,BV$8,'Bank-1S'!$AF:$AF,$O71,'Bank-1S'!$X:$X,$F71,'Bank-1S'!$Y:$Y,$G71))</f>
        <v>0</v>
      </c>
      <c r="BW71" s="179">
        <f>IF(BW$7&lt;&gt;"",SUMIFS('Bank-1S'!$AE:$AE,'Bank-1S'!$J:$J,"&gt;="&amp;BW$7,'Bank-1S'!$J:$J,"&lt;="&amp;BW$8,'Bank-1S'!$AF:$AF,$O71,'Bank-1S'!$X:$X,$F71,'Bank-1S'!$Y:$Y,$G71),SUMIFS('Bank-1S'!$AE:$AE,'Bank-1S'!$J:$J,BW$8,'Bank-1S'!$AF:$AF,$O71,'Bank-1S'!$X:$X,$F71,'Bank-1S'!$Y:$Y,$G71))</f>
        <v>0</v>
      </c>
      <c r="BX71" s="179">
        <f>IF(BX$7&lt;&gt;"",SUMIFS('Bank-1S'!$AE:$AE,'Bank-1S'!$J:$J,"&gt;="&amp;BX$7,'Bank-1S'!$J:$J,"&lt;="&amp;BX$8,'Bank-1S'!$AF:$AF,$O71,'Bank-1S'!$X:$X,$F71,'Bank-1S'!$Y:$Y,$G71),SUMIFS('Bank-1S'!$AE:$AE,'Bank-1S'!$J:$J,BX$8,'Bank-1S'!$AF:$AF,$O71,'Bank-1S'!$X:$X,$F71,'Bank-1S'!$Y:$Y,$G71))</f>
        <v>0</v>
      </c>
      <c r="BY71" s="179">
        <f>IF(BY$7&lt;&gt;"",SUMIFS('Bank-1S'!$AE:$AE,'Bank-1S'!$J:$J,"&gt;="&amp;BY$7,'Bank-1S'!$J:$J,"&lt;="&amp;BY$8,'Bank-1S'!$AF:$AF,$O71,'Bank-1S'!$X:$X,$F71,'Bank-1S'!$Y:$Y,$G71),SUMIFS('Bank-1S'!$AE:$AE,'Bank-1S'!$J:$J,BY$8,'Bank-1S'!$AF:$AF,$O71,'Bank-1S'!$X:$X,$F71,'Bank-1S'!$Y:$Y,$G71))</f>
        <v>0</v>
      </c>
      <c r="BZ71" s="179">
        <f>IF(BZ$7&lt;&gt;"",SUMIFS('Bank-1S'!$AE:$AE,'Bank-1S'!$J:$J,"&gt;="&amp;BZ$7,'Bank-1S'!$J:$J,"&lt;="&amp;BZ$8,'Bank-1S'!$AF:$AF,$O71,'Bank-1S'!$X:$X,$F71,'Bank-1S'!$Y:$Y,$G71),SUMIFS('Bank-1S'!$AE:$AE,'Bank-1S'!$J:$J,BZ$8,'Bank-1S'!$AF:$AF,$O71,'Bank-1S'!$X:$X,$F71,'Bank-1S'!$Y:$Y,$G71))</f>
        <v>0</v>
      </c>
      <c r="CA71" s="179">
        <f>IF(CA$7&lt;&gt;"",SUMIFS('Bank-1S'!$AE:$AE,'Bank-1S'!$J:$J,"&gt;="&amp;CA$7,'Bank-1S'!$J:$J,"&lt;="&amp;CA$8,'Bank-1S'!$AF:$AF,$O71,'Bank-1S'!$X:$X,$F71,'Bank-1S'!$Y:$Y,$G71),SUMIFS('Bank-1S'!$AE:$AE,'Bank-1S'!$J:$J,CA$8,'Bank-1S'!$AF:$AF,$O71,'Bank-1S'!$X:$X,$F71,'Bank-1S'!$Y:$Y,$G71))</f>
        <v>0</v>
      </c>
      <c r="CB71" s="179">
        <f>IF(CB$7&lt;&gt;"",SUMIFS('Bank-1S'!$AE:$AE,'Bank-1S'!$J:$J,"&gt;="&amp;CB$7,'Bank-1S'!$J:$J,"&lt;="&amp;CB$8,'Bank-1S'!$AF:$AF,$O71,'Bank-1S'!$X:$X,$F71,'Bank-1S'!$Y:$Y,$G71),SUMIFS('Bank-1S'!$AE:$AE,'Bank-1S'!$J:$J,CB$8,'Bank-1S'!$AF:$AF,$O71,'Bank-1S'!$X:$X,$F71,'Bank-1S'!$Y:$Y,$G71))</f>
        <v>0</v>
      </c>
      <c r="CC71" s="179">
        <f>IF(CC$7&lt;&gt;"",SUMIFS('Bank-1S'!$AE:$AE,'Bank-1S'!$J:$J,"&gt;="&amp;CC$7,'Bank-1S'!$J:$J,"&lt;="&amp;CC$8,'Bank-1S'!$AF:$AF,$O71,'Bank-1S'!$X:$X,$F71,'Bank-1S'!$Y:$Y,$G71),SUMIFS('Bank-1S'!$AE:$AE,'Bank-1S'!$J:$J,CC$8,'Bank-1S'!$AF:$AF,$O71,'Bank-1S'!$X:$X,$F71,'Bank-1S'!$Y:$Y,$G71))</f>
        <v>0</v>
      </c>
      <c r="CD71" s="179">
        <f>IF(CD$7&lt;&gt;"",SUMIFS('Bank-1S'!$AE:$AE,'Bank-1S'!$J:$J,"&gt;="&amp;CD$7,'Bank-1S'!$J:$J,"&lt;="&amp;CD$8,'Bank-1S'!$AF:$AF,$O71,'Bank-1S'!$X:$X,$F71,'Bank-1S'!$Y:$Y,$G71),SUMIFS('Bank-1S'!$AE:$AE,'Bank-1S'!$J:$J,CD$8,'Bank-1S'!$AF:$AF,$O71,'Bank-1S'!$X:$X,$F71,'Bank-1S'!$Y:$Y,$G71))</f>
        <v>0</v>
      </c>
      <c r="CE71" s="179">
        <f>IF(CE$7&lt;&gt;"",SUMIFS('Bank-1S'!$AE:$AE,'Bank-1S'!$J:$J,"&gt;="&amp;CE$7,'Bank-1S'!$J:$J,"&lt;="&amp;CE$8,'Bank-1S'!$AF:$AF,$O71,'Bank-1S'!$X:$X,$F71,'Bank-1S'!$Y:$Y,$G71),SUMIFS('Bank-1S'!$AE:$AE,'Bank-1S'!$J:$J,CE$8,'Bank-1S'!$AF:$AF,$O71,'Bank-1S'!$X:$X,$F71,'Bank-1S'!$Y:$Y,$G71))</f>
        <v>0</v>
      </c>
      <c r="CF71" s="179">
        <f>IF(CF$7&lt;&gt;"",SUMIFS('Bank-1S'!$AE:$AE,'Bank-1S'!$J:$J,"&gt;="&amp;CF$7,'Bank-1S'!$J:$J,"&lt;="&amp;CF$8,'Bank-1S'!$AF:$AF,$O71,'Bank-1S'!$X:$X,$F71,'Bank-1S'!$Y:$Y,$G71),SUMIFS('Bank-1S'!$AE:$AE,'Bank-1S'!$J:$J,CF$8,'Bank-1S'!$AF:$AF,$O71,'Bank-1S'!$X:$X,$F71,'Bank-1S'!$Y:$Y,$G71))</f>
        <v>0</v>
      </c>
      <c r="CG71" s="179">
        <f>IF(CG$7&lt;&gt;"",SUMIFS('Bank-1S'!$AE:$AE,'Bank-1S'!$J:$J,"&gt;="&amp;CG$7,'Bank-1S'!$J:$J,"&lt;="&amp;CG$8,'Bank-1S'!$AF:$AF,$O71,'Bank-1S'!$X:$X,$F71,'Bank-1S'!$Y:$Y,$G71),SUMIFS('Bank-1S'!$AE:$AE,'Bank-1S'!$J:$J,CG$8,'Bank-1S'!$AF:$AF,$O71,'Bank-1S'!$X:$X,$F71,'Bank-1S'!$Y:$Y,$G71))</f>
        <v>0</v>
      </c>
      <c r="CH71" s="179">
        <f>IF(CH$7&lt;&gt;"",SUMIFS('Bank-1S'!$AE:$AE,'Bank-1S'!$J:$J,"&gt;="&amp;CH$7,'Bank-1S'!$J:$J,"&lt;="&amp;CH$8,'Bank-1S'!$AF:$AF,$O71,'Bank-1S'!$X:$X,$F71,'Bank-1S'!$Y:$Y,$G71),SUMIFS('Bank-1S'!$AE:$AE,'Bank-1S'!$J:$J,CH$8,'Bank-1S'!$AF:$AF,$O71,'Bank-1S'!$X:$X,$F71,'Bank-1S'!$Y:$Y,$G71))</f>
        <v>0</v>
      </c>
      <c r="CI71" s="179">
        <f>IF(CI$7&lt;&gt;"",SUMIFS('Bank-1S'!$AE:$AE,'Bank-1S'!$J:$J,"&gt;="&amp;CI$7,'Bank-1S'!$J:$J,"&lt;="&amp;CI$8,'Bank-1S'!$AF:$AF,$O71,'Bank-1S'!$X:$X,$F71,'Bank-1S'!$Y:$Y,$G71),SUMIFS('Bank-1S'!$AE:$AE,'Bank-1S'!$J:$J,CI$8,'Bank-1S'!$AF:$AF,$O71,'Bank-1S'!$X:$X,$F71,'Bank-1S'!$Y:$Y,$G71))</f>
        <v>0</v>
      </c>
      <c r="CJ71" s="179">
        <f>IF(CJ$7&lt;&gt;"",SUMIFS('Bank-1S'!$AE:$AE,'Bank-1S'!$J:$J,"&gt;="&amp;CJ$7,'Bank-1S'!$J:$J,"&lt;="&amp;CJ$8,'Bank-1S'!$AF:$AF,$O71,'Bank-1S'!$X:$X,$F71,'Bank-1S'!$Y:$Y,$G71),SUMIFS('Bank-1S'!$AE:$AE,'Bank-1S'!$J:$J,CJ$8,'Bank-1S'!$AF:$AF,$O71,'Bank-1S'!$X:$X,$F71,'Bank-1S'!$Y:$Y,$G71))</f>
        <v>0</v>
      </c>
      <c r="CK71" s="179">
        <f>IF(CK$7&lt;&gt;"",SUMIFS('Bank-1S'!$AE:$AE,'Bank-1S'!$J:$J,"&gt;="&amp;CK$7,'Bank-1S'!$J:$J,"&lt;="&amp;CK$8,'Bank-1S'!$AF:$AF,$O71,'Bank-1S'!$X:$X,$F71,'Bank-1S'!$Y:$Y,$G71),SUMIFS('Bank-1S'!$AE:$AE,'Bank-1S'!$J:$J,CK$8,'Bank-1S'!$AF:$AF,$O71,'Bank-1S'!$X:$X,$F71,'Bank-1S'!$Y:$Y,$G71))</f>
        <v>0</v>
      </c>
      <c r="CL71" s="179">
        <f>IF(CL$7&lt;&gt;"",SUMIFS('Bank-1S'!$AE:$AE,'Bank-1S'!$J:$J,"&gt;="&amp;CL$7,'Bank-1S'!$J:$J,"&lt;="&amp;CL$8,'Bank-1S'!$AF:$AF,$O71,'Bank-1S'!$X:$X,$F71,'Bank-1S'!$Y:$Y,$G71),SUMIFS('Bank-1S'!$AE:$AE,'Bank-1S'!$J:$J,CL$8,'Bank-1S'!$AF:$AF,$O71,'Bank-1S'!$X:$X,$F71,'Bank-1S'!$Y:$Y,$G71))</f>
        <v>0</v>
      </c>
      <c r="CM71" s="179">
        <f>IF(CM$7&lt;&gt;"",SUMIFS('Bank-1S'!$AE:$AE,'Bank-1S'!$J:$J,"&gt;="&amp;CM$7,'Bank-1S'!$J:$J,"&lt;="&amp;CM$8,'Bank-1S'!$AF:$AF,$O71,'Bank-1S'!$X:$X,$F71,'Bank-1S'!$Y:$Y,$G71),SUMIFS('Bank-1S'!$AE:$AE,'Bank-1S'!$J:$J,CM$8,'Bank-1S'!$AF:$AF,$O71,'Bank-1S'!$X:$X,$F71,'Bank-1S'!$Y:$Y,$G71))</f>
        <v>0</v>
      </c>
      <c r="CN71" s="179">
        <f>IF(CN$7&lt;&gt;"",SUMIFS('Bank-1S'!$AE:$AE,'Bank-1S'!$J:$J,"&gt;="&amp;CN$7,'Bank-1S'!$J:$J,"&lt;="&amp;CN$8,'Bank-1S'!$AF:$AF,$O71,'Bank-1S'!$X:$X,$F71,'Bank-1S'!$Y:$Y,$G71),SUMIFS('Bank-1S'!$AE:$AE,'Bank-1S'!$J:$J,CN$8,'Bank-1S'!$AF:$AF,$O71,'Bank-1S'!$X:$X,$F71,'Bank-1S'!$Y:$Y,$G71))</f>
        <v>0</v>
      </c>
      <c r="CO71" s="179">
        <f>IF(CO$7&lt;&gt;"",SUMIFS('Bank-1S'!$AE:$AE,'Bank-1S'!$J:$J,"&gt;="&amp;CO$7,'Bank-1S'!$J:$J,"&lt;="&amp;CO$8,'Bank-1S'!$AF:$AF,$O71,'Bank-1S'!$X:$X,$F71,'Bank-1S'!$Y:$Y,$G71),SUMIFS('Bank-1S'!$AE:$AE,'Bank-1S'!$J:$J,CO$8,'Bank-1S'!$AF:$AF,$O71,'Bank-1S'!$X:$X,$F71,'Bank-1S'!$Y:$Y,$G71))</f>
        <v>0</v>
      </c>
      <c r="CP71" s="179">
        <f>IF(CP$7&lt;&gt;"",SUMIFS('Bank-1S'!$AE:$AE,'Bank-1S'!$J:$J,"&gt;="&amp;CP$7,'Bank-1S'!$J:$J,"&lt;="&amp;CP$8,'Bank-1S'!$AF:$AF,$O71,'Bank-1S'!$X:$X,$F71,'Bank-1S'!$Y:$Y,$G71),SUMIFS('Bank-1S'!$AE:$AE,'Bank-1S'!$J:$J,CP$8,'Bank-1S'!$AF:$AF,$O71,'Bank-1S'!$X:$X,$F71,'Bank-1S'!$Y:$Y,$G71))</f>
        <v>0</v>
      </c>
      <c r="CQ71" s="179">
        <f>IF(CQ$7&lt;&gt;"",SUMIFS('Bank-1S'!$AE:$AE,'Bank-1S'!$J:$J,"&gt;="&amp;CQ$7,'Bank-1S'!$J:$J,"&lt;="&amp;CQ$8,'Bank-1S'!$AF:$AF,$O71,'Bank-1S'!$X:$X,$F71,'Bank-1S'!$Y:$Y,$G71),SUMIFS('Bank-1S'!$AE:$AE,'Bank-1S'!$J:$J,CQ$8,'Bank-1S'!$AF:$AF,$O71,'Bank-1S'!$X:$X,$F71,'Bank-1S'!$Y:$Y,$G71))</f>
        <v>0</v>
      </c>
      <c r="CR71" s="179">
        <f>IF(CR$7&lt;&gt;"",SUMIFS('Bank-1S'!$AE:$AE,'Bank-1S'!$J:$J,"&gt;="&amp;CR$7,'Bank-1S'!$J:$J,"&lt;="&amp;CR$8,'Bank-1S'!$AF:$AF,$O71,'Bank-1S'!$X:$X,$F71,'Bank-1S'!$Y:$Y,$G71),SUMIFS('Bank-1S'!$AE:$AE,'Bank-1S'!$J:$J,CR$8,'Bank-1S'!$AF:$AF,$O71,'Bank-1S'!$X:$X,$F71,'Bank-1S'!$Y:$Y,$G71))</f>
        <v>0</v>
      </c>
      <c r="CS71" s="179">
        <f>IF(CS$7&lt;&gt;"",SUMIFS('Bank-1S'!$AE:$AE,'Bank-1S'!$J:$J,"&gt;="&amp;CS$7,'Bank-1S'!$J:$J,"&lt;="&amp;CS$8,'Bank-1S'!$AF:$AF,$O71,'Bank-1S'!$X:$X,$F71,'Bank-1S'!$Y:$Y,$G71),SUMIFS('Bank-1S'!$AE:$AE,'Bank-1S'!$J:$J,CS$8,'Bank-1S'!$AF:$AF,$O71,'Bank-1S'!$X:$X,$F71,'Bank-1S'!$Y:$Y,$G71))</f>
        <v>0</v>
      </c>
      <c r="CT71" s="179">
        <f>IF(CT$7&lt;&gt;"",SUMIFS('Bank-1S'!$AE:$AE,'Bank-1S'!$J:$J,"&gt;="&amp;CT$7,'Bank-1S'!$J:$J,"&lt;="&amp;CT$8,'Bank-1S'!$AF:$AF,$O71,'Bank-1S'!$X:$X,$F71,'Bank-1S'!$Y:$Y,$G71),SUMIFS('Bank-1S'!$AE:$AE,'Bank-1S'!$J:$J,CT$8,'Bank-1S'!$AF:$AF,$O71,'Bank-1S'!$X:$X,$F71,'Bank-1S'!$Y:$Y,$G71))</f>
        <v>0</v>
      </c>
      <c r="CU71" s="180">
        <f>IF(CU$7&lt;&gt;"",SUMIFS('Bank-1S'!$AE:$AE,'Bank-1S'!$J:$J,"&gt;="&amp;CU$7,'Bank-1S'!$J:$J,"&lt;="&amp;CU$8,'Bank-1S'!$AF:$AF,$O71,'Bank-1S'!$X:$X,$F71,'Bank-1S'!$Y:$Y,$G71),SUMIFS('Bank-1S'!$AE:$AE,'Bank-1S'!$J:$J,CU$8,'Bank-1S'!$AF:$AF,$O71,'Bank-1S'!$X:$X,$F71,'Bank-1S'!$Y:$Y,$G71))</f>
        <v>0</v>
      </c>
    </row>
    <row r="72" spans="1:99" s="181" customFormat="1" ht="10.199999999999999" x14ac:dyDescent="0.2">
      <c r="A72" s="172"/>
      <c r="B72" s="172"/>
      <c r="C72" s="172"/>
      <c r="D72" s="172"/>
      <c r="E72" s="191">
        <v>2</v>
      </c>
      <c r="F72" s="144" t="str">
        <f t="shared" si="28"/>
        <v>Прочие операционные оплаты</v>
      </c>
      <c r="G72" s="172" t="str">
        <f>lists!$AD$26</f>
        <v>Оплаты вступительного взноса</v>
      </c>
      <c r="H72" s="172"/>
      <c r="I72" s="172"/>
      <c r="J72" s="172"/>
      <c r="K72" s="172"/>
      <c r="L72" s="172"/>
      <c r="M72" s="172"/>
      <c r="N72" s="173"/>
      <c r="O72" s="172" t="str">
        <f t="shared" si="22"/>
        <v>RUR</v>
      </c>
      <c r="P72" s="173"/>
      <c r="Q72" s="172"/>
      <c r="R72" s="261">
        <f t="shared" si="24"/>
        <v>0</v>
      </c>
      <c r="S72" s="172"/>
      <c r="T72" s="174"/>
      <c r="U72" s="175">
        <f t="shared" si="27"/>
        <v>0</v>
      </c>
      <c r="V72" s="176"/>
      <c r="W72" s="177"/>
      <c r="X72" s="178">
        <f>IF(X$7&lt;&gt;"",SUMIFS('Bank-1S'!$AE:$AE,'Bank-1S'!$J:$J,"&gt;="&amp;X$7,'Bank-1S'!$J:$J,"&lt;="&amp;X$8,'Bank-1S'!$AF:$AF,$O72,'Bank-1S'!$X:$X,$F72,'Bank-1S'!$Y:$Y,$G72),SUMIFS('Bank-1S'!$AE:$AE,'Bank-1S'!$J:$J,X$8,'Bank-1S'!$AF:$AF,$O72,'Bank-1S'!$X:$X,$F72,'Bank-1S'!$Y:$Y,$G72))</f>
        <v>0</v>
      </c>
      <c r="Y72" s="179">
        <f>IF(Y$7&lt;&gt;"",SUMIFS('Bank-1S'!$AE:$AE,'Bank-1S'!$J:$J,"&gt;="&amp;Y$7,'Bank-1S'!$J:$J,"&lt;="&amp;Y$8,'Bank-1S'!$AF:$AF,$O72,'Bank-1S'!$X:$X,$F72,'Bank-1S'!$Y:$Y,$G72),SUMIFS('Bank-1S'!$AE:$AE,'Bank-1S'!$J:$J,Y$8,'Bank-1S'!$AF:$AF,$O72,'Bank-1S'!$X:$X,$F72,'Bank-1S'!$Y:$Y,$G72))</f>
        <v>0</v>
      </c>
      <c r="Z72" s="179">
        <f>IF(Z$7&lt;&gt;"",SUMIFS('Bank-1S'!$AE:$AE,'Bank-1S'!$J:$J,"&gt;="&amp;Z$7,'Bank-1S'!$J:$J,"&lt;="&amp;Z$8,'Bank-1S'!$AF:$AF,$O72,'Bank-1S'!$X:$X,$F72,'Bank-1S'!$Y:$Y,$G72),SUMIFS('Bank-1S'!$AE:$AE,'Bank-1S'!$J:$J,Z$8,'Bank-1S'!$AF:$AF,$O72,'Bank-1S'!$X:$X,$F72,'Bank-1S'!$Y:$Y,$G72))</f>
        <v>0</v>
      </c>
      <c r="AA72" s="179">
        <f>IF(AA$7&lt;&gt;"",SUMIFS('Bank-1S'!$AE:$AE,'Bank-1S'!$J:$J,"&gt;="&amp;AA$7,'Bank-1S'!$J:$J,"&lt;="&amp;AA$8,'Bank-1S'!$AF:$AF,$O72,'Bank-1S'!$X:$X,$F72,'Bank-1S'!$Y:$Y,$G72),SUMIFS('Bank-1S'!$AE:$AE,'Bank-1S'!$J:$J,AA$8,'Bank-1S'!$AF:$AF,$O72,'Bank-1S'!$X:$X,$F72,'Bank-1S'!$Y:$Y,$G72))</f>
        <v>0</v>
      </c>
      <c r="AB72" s="179">
        <f>IF(AB$7&lt;&gt;"",SUMIFS('Bank-1S'!$AE:$AE,'Bank-1S'!$J:$J,"&gt;="&amp;AB$7,'Bank-1S'!$J:$J,"&lt;="&amp;AB$8,'Bank-1S'!$AF:$AF,$O72,'Bank-1S'!$X:$X,$F72,'Bank-1S'!$Y:$Y,$G72),SUMIFS('Bank-1S'!$AE:$AE,'Bank-1S'!$J:$J,AB$8,'Bank-1S'!$AF:$AF,$O72,'Bank-1S'!$X:$X,$F72,'Bank-1S'!$Y:$Y,$G72))</f>
        <v>0</v>
      </c>
      <c r="AC72" s="179">
        <f>IF(AC$7&lt;&gt;"",SUMIFS('Bank-1S'!$AE:$AE,'Bank-1S'!$J:$J,"&gt;="&amp;AC$7,'Bank-1S'!$J:$J,"&lt;="&amp;AC$8,'Bank-1S'!$AF:$AF,$O72,'Bank-1S'!$X:$X,$F72,'Bank-1S'!$Y:$Y,$G72),SUMIFS('Bank-1S'!$AE:$AE,'Bank-1S'!$J:$J,AC$8,'Bank-1S'!$AF:$AF,$O72,'Bank-1S'!$X:$X,$F72,'Bank-1S'!$Y:$Y,$G72))</f>
        <v>0</v>
      </c>
      <c r="AD72" s="179">
        <f>IF(AD$7&lt;&gt;"",SUMIFS('Bank-1S'!$AE:$AE,'Bank-1S'!$J:$J,"&gt;="&amp;AD$7,'Bank-1S'!$J:$J,"&lt;="&amp;AD$8,'Bank-1S'!$AF:$AF,$O72,'Bank-1S'!$X:$X,$F72,'Bank-1S'!$Y:$Y,$G72),SUMIFS('Bank-1S'!$AE:$AE,'Bank-1S'!$J:$J,AD$8,'Bank-1S'!$AF:$AF,$O72,'Bank-1S'!$X:$X,$F72,'Bank-1S'!$Y:$Y,$G72))</f>
        <v>0</v>
      </c>
      <c r="AE72" s="179">
        <f>IF(AE$7&lt;&gt;"",SUMIFS('Bank-1S'!$AE:$AE,'Bank-1S'!$J:$J,"&gt;="&amp;AE$7,'Bank-1S'!$J:$J,"&lt;="&amp;AE$8,'Bank-1S'!$AF:$AF,$O72,'Bank-1S'!$X:$X,$F72,'Bank-1S'!$Y:$Y,$G72),SUMIFS('Bank-1S'!$AE:$AE,'Bank-1S'!$J:$J,AE$8,'Bank-1S'!$AF:$AF,$O72,'Bank-1S'!$X:$X,$F72,'Bank-1S'!$Y:$Y,$G72))</f>
        <v>0</v>
      </c>
      <c r="AF72" s="179">
        <f>IF(AF$7&lt;&gt;"",SUMIFS('Bank-1S'!$AE:$AE,'Bank-1S'!$J:$J,"&gt;="&amp;AF$7,'Bank-1S'!$J:$J,"&lt;="&amp;AF$8,'Bank-1S'!$AF:$AF,$O72,'Bank-1S'!$X:$X,$F72,'Bank-1S'!$Y:$Y,$G72),SUMIFS('Bank-1S'!$AE:$AE,'Bank-1S'!$J:$J,AF$8,'Bank-1S'!$AF:$AF,$O72,'Bank-1S'!$X:$X,$F72,'Bank-1S'!$Y:$Y,$G72))</f>
        <v>0</v>
      </c>
      <c r="AG72" s="179">
        <f>IF(AG$7&lt;&gt;"",SUMIFS('Bank-1S'!$AE:$AE,'Bank-1S'!$J:$J,"&gt;="&amp;AG$7,'Bank-1S'!$J:$J,"&lt;="&amp;AG$8,'Bank-1S'!$AF:$AF,$O72,'Bank-1S'!$X:$X,$F72,'Bank-1S'!$Y:$Y,$G72),SUMIFS('Bank-1S'!$AE:$AE,'Bank-1S'!$J:$J,AG$8,'Bank-1S'!$AF:$AF,$O72,'Bank-1S'!$X:$X,$F72,'Bank-1S'!$Y:$Y,$G72))</f>
        <v>0</v>
      </c>
      <c r="AH72" s="179">
        <f>IF(AH$7&lt;&gt;"",SUMIFS('Bank-1S'!$AE:$AE,'Bank-1S'!$J:$J,"&gt;="&amp;AH$7,'Bank-1S'!$J:$J,"&lt;="&amp;AH$8,'Bank-1S'!$AF:$AF,$O72,'Bank-1S'!$X:$X,$F72,'Bank-1S'!$Y:$Y,$G72),SUMIFS('Bank-1S'!$AE:$AE,'Bank-1S'!$J:$J,AH$8,'Bank-1S'!$AF:$AF,$O72,'Bank-1S'!$X:$X,$F72,'Bank-1S'!$Y:$Y,$G72))</f>
        <v>0</v>
      </c>
      <c r="AI72" s="179">
        <f>IF(AI$7&lt;&gt;"",SUMIFS('Bank-1S'!$AE:$AE,'Bank-1S'!$J:$J,"&gt;="&amp;AI$7,'Bank-1S'!$J:$J,"&lt;="&amp;AI$8,'Bank-1S'!$AF:$AF,$O72,'Bank-1S'!$X:$X,$F72,'Bank-1S'!$Y:$Y,$G72),SUMIFS('Bank-1S'!$AE:$AE,'Bank-1S'!$J:$J,AI$8,'Bank-1S'!$AF:$AF,$O72,'Bank-1S'!$X:$X,$F72,'Bank-1S'!$Y:$Y,$G72))</f>
        <v>0</v>
      </c>
      <c r="AJ72" s="179">
        <f>IF(AJ$7&lt;&gt;"",SUMIFS('Bank-1S'!$AE:$AE,'Bank-1S'!$J:$J,"&gt;="&amp;AJ$7,'Bank-1S'!$J:$J,"&lt;="&amp;AJ$8,'Bank-1S'!$AF:$AF,$O72,'Bank-1S'!$X:$X,$F72,'Bank-1S'!$Y:$Y,$G72),SUMIFS('Bank-1S'!$AE:$AE,'Bank-1S'!$J:$J,AJ$8,'Bank-1S'!$AF:$AF,$O72,'Bank-1S'!$X:$X,$F72,'Bank-1S'!$Y:$Y,$G72))</f>
        <v>0</v>
      </c>
      <c r="AK72" s="179">
        <f>IF(AK$7&lt;&gt;"",SUMIFS('Bank-1S'!$AE:$AE,'Bank-1S'!$J:$J,"&gt;="&amp;AK$7,'Bank-1S'!$J:$J,"&lt;="&amp;AK$8,'Bank-1S'!$AF:$AF,$O72,'Bank-1S'!$X:$X,$F72,'Bank-1S'!$Y:$Y,$G72),SUMIFS('Bank-1S'!$AE:$AE,'Bank-1S'!$J:$J,AK$8,'Bank-1S'!$AF:$AF,$O72,'Bank-1S'!$X:$X,$F72,'Bank-1S'!$Y:$Y,$G72))</f>
        <v>0</v>
      </c>
      <c r="AL72" s="179">
        <f>IF(AL$7&lt;&gt;"",SUMIFS('Bank-1S'!$AE:$AE,'Bank-1S'!$J:$J,"&gt;="&amp;AL$7,'Bank-1S'!$J:$J,"&lt;="&amp;AL$8,'Bank-1S'!$AF:$AF,$O72,'Bank-1S'!$X:$X,$F72,'Bank-1S'!$Y:$Y,$G72),SUMIFS('Bank-1S'!$AE:$AE,'Bank-1S'!$J:$J,AL$8,'Bank-1S'!$AF:$AF,$O72,'Bank-1S'!$X:$X,$F72,'Bank-1S'!$Y:$Y,$G72))</f>
        <v>0</v>
      </c>
      <c r="AM72" s="179">
        <f>IF(AM$7&lt;&gt;"",SUMIFS('Bank-1S'!$AE:$AE,'Bank-1S'!$J:$J,"&gt;="&amp;AM$7,'Bank-1S'!$J:$J,"&lt;="&amp;AM$8,'Bank-1S'!$AF:$AF,$O72,'Bank-1S'!$X:$X,$F72,'Bank-1S'!$Y:$Y,$G72),SUMIFS('Bank-1S'!$AE:$AE,'Bank-1S'!$J:$J,AM$8,'Bank-1S'!$AF:$AF,$O72,'Bank-1S'!$X:$X,$F72,'Bank-1S'!$Y:$Y,$G72))</f>
        <v>0</v>
      </c>
      <c r="AN72" s="179">
        <f>IF(AN$7&lt;&gt;"",SUMIFS('Bank-1S'!$AE:$AE,'Bank-1S'!$J:$J,"&gt;="&amp;AN$7,'Bank-1S'!$J:$J,"&lt;="&amp;AN$8,'Bank-1S'!$AF:$AF,$O72,'Bank-1S'!$X:$X,$F72,'Bank-1S'!$Y:$Y,$G72),SUMIFS('Bank-1S'!$AE:$AE,'Bank-1S'!$J:$J,AN$8,'Bank-1S'!$AF:$AF,$O72,'Bank-1S'!$X:$X,$F72,'Bank-1S'!$Y:$Y,$G72))</f>
        <v>0</v>
      </c>
      <c r="AO72" s="179">
        <f>IF(AO$7&lt;&gt;"",SUMIFS('Bank-1S'!$AE:$AE,'Bank-1S'!$J:$J,"&gt;="&amp;AO$7,'Bank-1S'!$J:$J,"&lt;="&amp;AO$8,'Bank-1S'!$AF:$AF,$O72,'Bank-1S'!$X:$X,$F72,'Bank-1S'!$Y:$Y,$G72),SUMIFS('Bank-1S'!$AE:$AE,'Bank-1S'!$J:$J,AO$8,'Bank-1S'!$AF:$AF,$O72,'Bank-1S'!$X:$X,$F72,'Bank-1S'!$Y:$Y,$G72))</f>
        <v>0</v>
      </c>
      <c r="AP72" s="179">
        <f>IF(AP$7&lt;&gt;"",SUMIFS('Bank-1S'!$AE:$AE,'Bank-1S'!$J:$J,"&gt;="&amp;AP$7,'Bank-1S'!$J:$J,"&lt;="&amp;AP$8,'Bank-1S'!$AF:$AF,$O72,'Bank-1S'!$X:$X,$F72,'Bank-1S'!$Y:$Y,$G72),SUMIFS('Bank-1S'!$AE:$AE,'Bank-1S'!$J:$J,AP$8,'Bank-1S'!$AF:$AF,$O72,'Bank-1S'!$X:$X,$F72,'Bank-1S'!$Y:$Y,$G72))</f>
        <v>0</v>
      </c>
      <c r="AQ72" s="179">
        <f>IF(AQ$7&lt;&gt;"",SUMIFS('Bank-1S'!$AE:$AE,'Bank-1S'!$J:$J,"&gt;="&amp;AQ$7,'Bank-1S'!$J:$J,"&lt;="&amp;AQ$8,'Bank-1S'!$AF:$AF,$O72,'Bank-1S'!$X:$X,$F72,'Bank-1S'!$Y:$Y,$G72),SUMIFS('Bank-1S'!$AE:$AE,'Bank-1S'!$J:$J,AQ$8,'Bank-1S'!$AF:$AF,$O72,'Bank-1S'!$X:$X,$F72,'Bank-1S'!$Y:$Y,$G72))</f>
        <v>0</v>
      </c>
      <c r="AR72" s="179">
        <f>IF(AR$7&lt;&gt;"",SUMIFS('Bank-1S'!$AE:$AE,'Bank-1S'!$J:$J,"&gt;="&amp;AR$7,'Bank-1S'!$J:$J,"&lt;="&amp;AR$8,'Bank-1S'!$AF:$AF,$O72,'Bank-1S'!$X:$X,$F72,'Bank-1S'!$Y:$Y,$G72),SUMIFS('Bank-1S'!$AE:$AE,'Bank-1S'!$J:$J,AR$8,'Bank-1S'!$AF:$AF,$O72,'Bank-1S'!$X:$X,$F72,'Bank-1S'!$Y:$Y,$G72))</f>
        <v>0</v>
      </c>
      <c r="AS72" s="179">
        <f>IF(AS$7&lt;&gt;"",SUMIFS('Bank-1S'!$AE:$AE,'Bank-1S'!$J:$J,"&gt;="&amp;AS$7,'Bank-1S'!$J:$J,"&lt;="&amp;AS$8,'Bank-1S'!$AF:$AF,$O72,'Bank-1S'!$X:$X,$F72,'Bank-1S'!$Y:$Y,$G72),SUMIFS('Bank-1S'!$AE:$AE,'Bank-1S'!$J:$J,AS$8,'Bank-1S'!$AF:$AF,$O72,'Bank-1S'!$X:$X,$F72,'Bank-1S'!$Y:$Y,$G72))</f>
        <v>0</v>
      </c>
      <c r="AT72" s="179">
        <f>IF(AT$7&lt;&gt;"",SUMIFS('Bank-1S'!$AE:$AE,'Bank-1S'!$J:$J,"&gt;="&amp;AT$7,'Bank-1S'!$J:$J,"&lt;="&amp;AT$8,'Bank-1S'!$AF:$AF,$O72,'Bank-1S'!$X:$X,$F72,'Bank-1S'!$Y:$Y,$G72),SUMIFS('Bank-1S'!$AE:$AE,'Bank-1S'!$J:$J,AT$8,'Bank-1S'!$AF:$AF,$O72,'Bank-1S'!$X:$X,$F72,'Bank-1S'!$Y:$Y,$G72))</f>
        <v>0</v>
      </c>
      <c r="AU72" s="179">
        <f>IF(AU$7&lt;&gt;"",SUMIFS('Bank-1S'!$AE:$AE,'Bank-1S'!$J:$J,"&gt;="&amp;AU$7,'Bank-1S'!$J:$J,"&lt;="&amp;AU$8,'Bank-1S'!$AF:$AF,$O72,'Bank-1S'!$X:$X,$F72,'Bank-1S'!$Y:$Y,$G72),SUMIFS('Bank-1S'!$AE:$AE,'Bank-1S'!$J:$J,AU$8,'Bank-1S'!$AF:$AF,$O72,'Bank-1S'!$X:$X,$F72,'Bank-1S'!$Y:$Y,$G72))</f>
        <v>0</v>
      </c>
      <c r="AV72" s="179">
        <f>IF(AV$7&lt;&gt;"",SUMIFS('Bank-1S'!$AE:$AE,'Bank-1S'!$J:$J,"&gt;="&amp;AV$7,'Bank-1S'!$J:$J,"&lt;="&amp;AV$8,'Bank-1S'!$AF:$AF,$O72,'Bank-1S'!$X:$X,$F72,'Bank-1S'!$Y:$Y,$G72),SUMIFS('Bank-1S'!$AE:$AE,'Bank-1S'!$J:$J,AV$8,'Bank-1S'!$AF:$AF,$O72,'Bank-1S'!$X:$X,$F72,'Bank-1S'!$Y:$Y,$G72))</f>
        <v>0</v>
      </c>
      <c r="AW72" s="179">
        <f>IF(AW$7&lt;&gt;"",SUMIFS('Bank-1S'!$AE:$AE,'Bank-1S'!$J:$J,"&gt;="&amp;AW$7,'Bank-1S'!$J:$J,"&lt;="&amp;AW$8,'Bank-1S'!$AF:$AF,$O72,'Bank-1S'!$X:$X,$F72,'Bank-1S'!$Y:$Y,$G72),SUMIFS('Bank-1S'!$AE:$AE,'Bank-1S'!$J:$J,AW$8,'Bank-1S'!$AF:$AF,$O72,'Bank-1S'!$X:$X,$F72,'Bank-1S'!$Y:$Y,$G72))</f>
        <v>0</v>
      </c>
      <c r="AX72" s="179">
        <f>IF(AX$7&lt;&gt;"",SUMIFS('Bank-1S'!$AE:$AE,'Bank-1S'!$J:$J,"&gt;="&amp;AX$7,'Bank-1S'!$J:$J,"&lt;="&amp;AX$8,'Bank-1S'!$AF:$AF,$O72,'Bank-1S'!$X:$X,$F72,'Bank-1S'!$Y:$Y,$G72),SUMIFS('Bank-1S'!$AE:$AE,'Bank-1S'!$J:$J,AX$8,'Bank-1S'!$AF:$AF,$O72,'Bank-1S'!$X:$X,$F72,'Bank-1S'!$Y:$Y,$G72))</f>
        <v>0</v>
      </c>
      <c r="AY72" s="179">
        <f>IF(AY$7&lt;&gt;"",SUMIFS('Bank-1S'!$AE:$AE,'Bank-1S'!$J:$J,"&gt;="&amp;AY$7,'Bank-1S'!$J:$J,"&lt;="&amp;AY$8,'Bank-1S'!$AF:$AF,$O72,'Bank-1S'!$X:$X,$F72,'Bank-1S'!$Y:$Y,$G72),SUMIFS('Bank-1S'!$AE:$AE,'Bank-1S'!$J:$J,AY$8,'Bank-1S'!$AF:$AF,$O72,'Bank-1S'!$X:$X,$F72,'Bank-1S'!$Y:$Y,$G72))</f>
        <v>0</v>
      </c>
      <c r="AZ72" s="179">
        <f>IF(AZ$7&lt;&gt;"",SUMIFS('Bank-1S'!$AE:$AE,'Bank-1S'!$J:$J,"&gt;="&amp;AZ$7,'Bank-1S'!$J:$J,"&lt;="&amp;AZ$8,'Bank-1S'!$AF:$AF,$O72,'Bank-1S'!$X:$X,$F72,'Bank-1S'!$Y:$Y,$G72),SUMIFS('Bank-1S'!$AE:$AE,'Bank-1S'!$J:$J,AZ$8,'Bank-1S'!$AF:$AF,$O72,'Bank-1S'!$X:$X,$F72,'Bank-1S'!$Y:$Y,$G72))</f>
        <v>0</v>
      </c>
      <c r="BA72" s="179">
        <f>IF(BA$7&lt;&gt;"",SUMIFS('Bank-1S'!$AE:$AE,'Bank-1S'!$J:$J,"&gt;="&amp;BA$7,'Bank-1S'!$J:$J,"&lt;="&amp;BA$8,'Bank-1S'!$AF:$AF,$O72,'Bank-1S'!$X:$X,$F72,'Bank-1S'!$Y:$Y,$G72),SUMIFS('Bank-1S'!$AE:$AE,'Bank-1S'!$J:$J,BA$8,'Bank-1S'!$AF:$AF,$O72,'Bank-1S'!$X:$X,$F72,'Bank-1S'!$Y:$Y,$G72))</f>
        <v>0</v>
      </c>
      <c r="BB72" s="179">
        <f>IF(BB$7&lt;&gt;"",SUMIFS('Bank-1S'!$AE:$AE,'Bank-1S'!$J:$J,"&gt;="&amp;BB$7,'Bank-1S'!$J:$J,"&lt;="&amp;BB$8,'Bank-1S'!$AF:$AF,$O72,'Bank-1S'!$X:$X,$F72,'Bank-1S'!$Y:$Y,$G72),SUMIFS('Bank-1S'!$AE:$AE,'Bank-1S'!$J:$J,BB$8,'Bank-1S'!$AF:$AF,$O72,'Bank-1S'!$X:$X,$F72,'Bank-1S'!$Y:$Y,$G72))</f>
        <v>0</v>
      </c>
      <c r="BC72" s="179">
        <f>IF(BC$7&lt;&gt;"",SUMIFS('Bank-1S'!$AE:$AE,'Bank-1S'!$J:$J,"&gt;="&amp;BC$7,'Bank-1S'!$J:$J,"&lt;="&amp;BC$8,'Bank-1S'!$AF:$AF,$O72,'Bank-1S'!$X:$X,$F72,'Bank-1S'!$Y:$Y,$G72),SUMIFS('Bank-1S'!$AE:$AE,'Bank-1S'!$J:$J,BC$8,'Bank-1S'!$AF:$AF,$O72,'Bank-1S'!$X:$X,$F72,'Bank-1S'!$Y:$Y,$G72))</f>
        <v>0</v>
      </c>
      <c r="BD72" s="179">
        <f>IF(BD$7&lt;&gt;"",SUMIFS('Bank-1S'!$AE:$AE,'Bank-1S'!$J:$J,"&gt;="&amp;BD$7,'Bank-1S'!$J:$J,"&lt;="&amp;BD$8,'Bank-1S'!$AF:$AF,$O72,'Bank-1S'!$X:$X,$F72,'Bank-1S'!$Y:$Y,$G72),SUMIFS('Bank-1S'!$AE:$AE,'Bank-1S'!$J:$J,BD$8,'Bank-1S'!$AF:$AF,$O72,'Bank-1S'!$X:$X,$F72,'Bank-1S'!$Y:$Y,$G72))</f>
        <v>0</v>
      </c>
      <c r="BE72" s="179">
        <f>IF(BE$7&lt;&gt;"",SUMIFS('Bank-1S'!$AE:$AE,'Bank-1S'!$J:$J,"&gt;="&amp;BE$7,'Bank-1S'!$J:$J,"&lt;="&amp;BE$8,'Bank-1S'!$AF:$AF,$O72,'Bank-1S'!$X:$X,$F72,'Bank-1S'!$Y:$Y,$G72),SUMIFS('Bank-1S'!$AE:$AE,'Bank-1S'!$J:$J,BE$8,'Bank-1S'!$AF:$AF,$O72,'Bank-1S'!$X:$X,$F72,'Bank-1S'!$Y:$Y,$G72))</f>
        <v>0</v>
      </c>
      <c r="BF72" s="179">
        <f>IF(BF$7&lt;&gt;"",SUMIFS('Bank-1S'!$AE:$AE,'Bank-1S'!$J:$J,"&gt;="&amp;BF$7,'Bank-1S'!$J:$J,"&lt;="&amp;BF$8,'Bank-1S'!$AF:$AF,$O72,'Bank-1S'!$X:$X,$F72,'Bank-1S'!$Y:$Y,$G72),SUMIFS('Bank-1S'!$AE:$AE,'Bank-1S'!$J:$J,BF$8,'Bank-1S'!$AF:$AF,$O72,'Bank-1S'!$X:$X,$F72,'Bank-1S'!$Y:$Y,$G72))</f>
        <v>0</v>
      </c>
      <c r="BG72" s="179">
        <f>IF(BG$7&lt;&gt;"",SUMIFS('Bank-1S'!$AE:$AE,'Bank-1S'!$J:$J,"&gt;="&amp;BG$7,'Bank-1S'!$J:$J,"&lt;="&amp;BG$8,'Bank-1S'!$AF:$AF,$O72,'Bank-1S'!$X:$X,$F72,'Bank-1S'!$Y:$Y,$G72),SUMIFS('Bank-1S'!$AE:$AE,'Bank-1S'!$J:$J,BG$8,'Bank-1S'!$AF:$AF,$O72,'Bank-1S'!$X:$X,$F72,'Bank-1S'!$Y:$Y,$G72))</f>
        <v>0</v>
      </c>
      <c r="BH72" s="179">
        <f>IF(BH$7&lt;&gt;"",SUMIFS('Bank-1S'!$AE:$AE,'Bank-1S'!$J:$J,"&gt;="&amp;BH$7,'Bank-1S'!$J:$J,"&lt;="&amp;BH$8,'Bank-1S'!$AF:$AF,$O72,'Bank-1S'!$X:$X,$F72,'Bank-1S'!$Y:$Y,$G72),SUMIFS('Bank-1S'!$AE:$AE,'Bank-1S'!$J:$J,BH$8,'Bank-1S'!$AF:$AF,$O72,'Bank-1S'!$X:$X,$F72,'Bank-1S'!$Y:$Y,$G72))</f>
        <v>0</v>
      </c>
      <c r="BI72" s="179">
        <f>IF(BI$7&lt;&gt;"",SUMIFS('Bank-1S'!$AE:$AE,'Bank-1S'!$J:$J,"&gt;="&amp;BI$7,'Bank-1S'!$J:$J,"&lt;="&amp;BI$8,'Bank-1S'!$AF:$AF,$O72,'Bank-1S'!$X:$X,$F72,'Bank-1S'!$Y:$Y,$G72),SUMIFS('Bank-1S'!$AE:$AE,'Bank-1S'!$J:$J,BI$8,'Bank-1S'!$AF:$AF,$O72,'Bank-1S'!$X:$X,$F72,'Bank-1S'!$Y:$Y,$G72))</f>
        <v>0</v>
      </c>
      <c r="BJ72" s="179">
        <f>IF(BJ$7&lt;&gt;"",SUMIFS('Bank-1S'!$AE:$AE,'Bank-1S'!$J:$J,"&gt;="&amp;BJ$7,'Bank-1S'!$J:$J,"&lt;="&amp;BJ$8,'Bank-1S'!$AF:$AF,$O72,'Bank-1S'!$X:$X,$F72,'Bank-1S'!$Y:$Y,$G72),SUMIFS('Bank-1S'!$AE:$AE,'Bank-1S'!$J:$J,BJ$8,'Bank-1S'!$AF:$AF,$O72,'Bank-1S'!$X:$X,$F72,'Bank-1S'!$Y:$Y,$G72))</f>
        <v>0</v>
      </c>
      <c r="BK72" s="179">
        <f>IF(BK$7&lt;&gt;"",SUMIFS('Bank-1S'!$AE:$AE,'Bank-1S'!$J:$J,"&gt;="&amp;BK$7,'Bank-1S'!$J:$J,"&lt;="&amp;BK$8,'Bank-1S'!$AF:$AF,$O72,'Bank-1S'!$X:$X,$F72,'Bank-1S'!$Y:$Y,$G72),SUMIFS('Bank-1S'!$AE:$AE,'Bank-1S'!$J:$J,BK$8,'Bank-1S'!$AF:$AF,$O72,'Bank-1S'!$X:$X,$F72,'Bank-1S'!$Y:$Y,$G72))</f>
        <v>0</v>
      </c>
      <c r="BL72" s="179">
        <f>IF(BL$7&lt;&gt;"",SUMIFS('Bank-1S'!$AE:$AE,'Bank-1S'!$J:$J,"&gt;="&amp;BL$7,'Bank-1S'!$J:$J,"&lt;="&amp;BL$8,'Bank-1S'!$AF:$AF,$O72,'Bank-1S'!$X:$X,$F72,'Bank-1S'!$Y:$Y,$G72),SUMIFS('Bank-1S'!$AE:$AE,'Bank-1S'!$J:$J,BL$8,'Bank-1S'!$AF:$AF,$O72,'Bank-1S'!$X:$X,$F72,'Bank-1S'!$Y:$Y,$G72))</f>
        <v>0</v>
      </c>
      <c r="BM72" s="179">
        <f>IF(BM$7&lt;&gt;"",SUMIFS('Bank-1S'!$AE:$AE,'Bank-1S'!$J:$J,"&gt;="&amp;BM$7,'Bank-1S'!$J:$J,"&lt;="&amp;BM$8,'Bank-1S'!$AF:$AF,$O72,'Bank-1S'!$X:$X,$F72,'Bank-1S'!$Y:$Y,$G72),SUMIFS('Bank-1S'!$AE:$AE,'Bank-1S'!$J:$J,BM$8,'Bank-1S'!$AF:$AF,$O72,'Bank-1S'!$X:$X,$F72,'Bank-1S'!$Y:$Y,$G72))</f>
        <v>0</v>
      </c>
      <c r="BN72" s="179">
        <f>IF(BN$7&lt;&gt;"",SUMIFS('Bank-1S'!$AE:$AE,'Bank-1S'!$J:$J,"&gt;="&amp;BN$7,'Bank-1S'!$J:$J,"&lt;="&amp;BN$8,'Bank-1S'!$AF:$AF,$O72,'Bank-1S'!$X:$X,$F72,'Bank-1S'!$Y:$Y,$G72),SUMIFS('Bank-1S'!$AE:$AE,'Bank-1S'!$J:$J,BN$8,'Bank-1S'!$AF:$AF,$O72,'Bank-1S'!$X:$X,$F72,'Bank-1S'!$Y:$Y,$G72))</f>
        <v>0</v>
      </c>
      <c r="BO72" s="179">
        <f>IF(BO$7&lt;&gt;"",SUMIFS('Bank-1S'!$AE:$AE,'Bank-1S'!$J:$J,"&gt;="&amp;BO$7,'Bank-1S'!$J:$J,"&lt;="&amp;BO$8,'Bank-1S'!$AF:$AF,$O72,'Bank-1S'!$X:$X,$F72,'Bank-1S'!$Y:$Y,$G72),SUMIFS('Bank-1S'!$AE:$AE,'Bank-1S'!$J:$J,BO$8,'Bank-1S'!$AF:$AF,$O72,'Bank-1S'!$X:$X,$F72,'Bank-1S'!$Y:$Y,$G72))</f>
        <v>0</v>
      </c>
      <c r="BP72" s="179">
        <f>IF(BP$7&lt;&gt;"",SUMIFS('Bank-1S'!$AE:$AE,'Bank-1S'!$J:$J,"&gt;="&amp;BP$7,'Bank-1S'!$J:$J,"&lt;="&amp;BP$8,'Bank-1S'!$AF:$AF,$O72,'Bank-1S'!$X:$X,$F72,'Bank-1S'!$Y:$Y,$G72),SUMIFS('Bank-1S'!$AE:$AE,'Bank-1S'!$J:$J,BP$8,'Bank-1S'!$AF:$AF,$O72,'Bank-1S'!$X:$X,$F72,'Bank-1S'!$Y:$Y,$G72))</f>
        <v>0</v>
      </c>
      <c r="BQ72" s="179">
        <f>IF(BQ$7&lt;&gt;"",SUMIFS('Bank-1S'!$AE:$AE,'Bank-1S'!$J:$J,"&gt;="&amp;BQ$7,'Bank-1S'!$J:$J,"&lt;="&amp;BQ$8,'Bank-1S'!$AF:$AF,$O72,'Bank-1S'!$X:$X,$F72,'Bank-1S'!$Y:$Y,$G72),SUMIFS('Bank-1S'!$AE:$AE,'Bank-1S'!$J:$J,BQ$8,'Bank-1S'!$AF:$AF,$O72,'Bank-1S'!$X:$X,$F72,'Bank-1S'!$Y:$Y,$G72))</f>
        <v>0</v>
      </c>
      <c r="BR72" s="179">
        <f>IF(BR$7&lt;&gt;"",SUMIFS('Bank-1S'!$AE:$AE,'Bank-1S'!$J:$J,"&gt;="&amp;BR$7,'Bank-1S'!$J:$J,"&lt;="&amp;BR$8,'Bank-1S'!$AF:$AF,$O72,'Bank-1S'!$X:$X,$F72,'Bank-1S'!$Y:$Y,$G72),SUMIFS('Bank-1S'!$AE:$AE,'Bank-1S'!$J:$J,BR$8,'Bank-1S'!$AF:$AF,$O72,'Bank-1S'!$X:$X,$F72,'Bank-1S'!$Y:$Y,$G72))</f>
        <v>0</v>
      </c>
      <c r="BS72" s="179">
        <f>IF(BS$7&lt;&gt;"",SUMIFS('Bank-1S'!$AE:$AE,'Bank-1S'!$J:$J,"&gt;="&amp;BS$7,'Bank-1S'!$J:$J,"&lt;="&amp;BS$8,'Bank-1S'!$AF:$AF,$O72,'Bank-1S'!$X:$X,$F72,'Bank-1S'!$Y:$Y,$G72),SUMIFS('Bank-1S'!$AE:$AE,'Bank-1S'!$J:$J,BS$8,'Bank-1S'!$AF:$AF,$O72,'Bank-1S'!$X:$X,$F72,'Bank-1S'!$Y:$Y,$G72))</f>
        <v>0</v>
      </c>
      <c r="BT72" s="179">
        <f>IF(BT$7&lt;&gt;"",SUMIFS('Bank-1S'!$AE:$AE,'Bank-1S'!$J:$J,"&gt;="&amp;BT$7,'Bank-1S'!$J:$J,"&lt;="&amp;BT$8,'Bank-1S'!$AF:$AF,$O72,'Bank-1S'!$X:$X,$F72,'Bank-1S'!$Y:$Y,$G72),SUMIFS('Bank-1S'!$AE:$AE,'Bank-1S'!$J:$J,BT$8,'Bank-1S'!$AF:$AF,$O72,'Bank-1S'!$X:$X,$F72,'Bank-1S'!$Y:$Y,$G72))</f>
        <v>0</v>
      </c>
      <c r="BU72" s="179">
        <f>IF(BU$7&lt;&gt;"",SUMIFS('Bank-1S'!$AE:$AE,'Bank-1S'!$J:$J,"&gt;="&amp;BU$7,'Bank-1S'!$J:$J,"&lt;="&amp;BU$8,'Bank-1S'!$AF:$AF,$O72,'Bank-1S'!$X:$X,$F72,'Bank-1S'!$Y:$Y,$G72),SUMIFS('Bank-1S'!$AE:$AE,'Bank-1S'!$J:$J,BU$8,'Bank-1S'!$AF:$AF,$O72,'Bank-1S'!$X:$X,$F72,'Bank-1S'!$Y:$Y,$G72))</f>
        <v>0</v>
      </c>
      <c r="BV72" s="179">
        <f>IF(BV$7&lt;&gt;"",SUMIFS('Bank-1S'!$AE:$AE,'Bank-1S'!$J:$J,"&gt;="&amp;BV$7,'Bank-1S'!$J:$J,"&lt;="&amp;BV$8,'Bank-1S'!$AF:$AF,$O72,'Bank-1S'!$X:$X,$F72,'Bank-1S'!$Y:$Y,$G72),SUMIFS('Bank-1S'!$AE:$AE,'Bank-1S'!$J:$J,BV$8,'Bank-1S'!$AF:$AF,$O72,'Bank-1S'!$X:$X,$F72,'Bank-1S'!$Y:$Y,$G72))</f>
        <v>0</v>
      </c>
      <c r="BW72" s="179">
        <f>IF(BW$7&lt;&gt;"",SUMIFS('Bank-1S'!$AE:$AE,'Bank-1S'!$J:$J,"&gt;="&amp;BW$7,'Bank-1S'!$J:$J,"&lt;="&amp;BW$8,'Bank-1S'!$AF:$AF,$O72,'Bank-1S'!$X:$X,$F72,'Bank-1S'!$Y:$Y,$G72),SUMIFS('Bank-1S'!$AE:$AE,'Bank-1S'!$J:$J,BW$8,'Bank-1S'!$AF:$AF,$O72,'Bank-1S'!$X:$X,$F72,'Bank-1S'!$Y:$Y,$G72))</f>
        <v>0</v>
      </c>
      <c r="BX72" s="179">
        <f>IF(BX$7&lt;&gt;"",SUMIFS('Bank-1S'!$AE:$AE,'Bank-1S'!$J:$J,"&gt;="&amp;BX$7,'Bank-1S'!$J:$J,"&lt;="&amp;BX$8,'Bank-1S'!$AF:$AF,$O72,'Bank-1S'!$X:$X,$F72,'Bank-1S'!$Y:$Y,$G72),SUMIFS('Bank-1S'!$AE:$AE,'Bank-1S'!$J:$J,BX$8,'Bank-1S'!$AF:$AF,$O72,'Bank-1S'!$X:$X,$F72,'Bank-1S'!$Y:$Y,$G72))</f>
        <v>0</v>
      </c>
      <c r="BY72" s="179">
        <f>IF(BY$7&lt;&gt;"",SUMIFS('Bank-1S'!$AE:$AE,'Bank-1S'!$J:$J,"&gt;="&amp;BY$7,'Bank-1S'!$J:$J,"&lt;="&amp;BY$8,'Bank-1S'!$AF:$AF,$O72,'Bank-1S'!$X:$X,$F72,'Bank-1S'!$Y:$Y,$G72),SUMIFS('Bank-1S'!$AE:$AE,'Bank-1S'!$J:$J,BY$8,'Bank-1S'!$AF:$AF,$O72,'Bank-1S'!$X:$X,$F72,'Bank-1S'!$Y:$Y,$G72))</f>
        <v>0</v>
      </c>
      <c r="BZ72" s="179">
        <f>IF(BZ$7&lt;&gt;"",SUMIFS('Bank-1S'!$AE:$AE,'Bank-1S'!$J:$J,"&gt;="&amp;BZ$7,'Bank-1S'!$J:$J,"&lt;="&amp;BZ$8,'Bank-1S'!$AF:$AF,$O72,'Bank-1S'!$X:$X,$F72,'Bank-1S'!$Y:$Y,$G72),SUMIFS('Bank-1S'!$AE:$AE,'Bank-1S'!$J:$J,BZ$8,'Bank-1S'!$AF:$AF,$O72,'Bank-1S'!$X:$X,$F72,'Bank-1S'!$Y:$Y,$G72))</f>
        <v>0</v>
      </c>
      <c r="CA72" s="179">
        <f>IF(CA$7&lt;&gt;"",SUMIFS('Bank-1S'!$AE:$AE,'Bank-1S'!$J:$J,"&gt;="&amp;CA$7,'Bank-1S'!$J:$J,"&lt;="&amp;CA$8,'Bank-1S'!$AF:$AF,$O72,'Bank-1S'!$X:$X,$F72,'Bank-1S'!$Y:$Y,$G72),SUMIFS('Bank-1S'!$AE:$AE,'Bank-1S'!$J:$J,CA$8,'Bank-1S'!$AF:$AF,$O72,'Bank-1S'!$X:$X,$F72,'Bank-1S'!$Y:$Y,$G72))</f>
        <v>0</v>
      </c>
      <c r="CB72" s="179">
        <f>IF(CB$7&lt;&gt;"",SUMIFS('Bank-1S'!$AE:$AE,'Bank-1S'!$J:$J,"&gt;="&amp;CB$7,'Bank-1S'!$J:$J,"&lt;="&amp;CB$8,'Bank-1S'!$AF:$AF,$O72,'Bank-1S'!$X:$X,$F72,'Bank-1S'!$Y:$Y,$G72),SUMIFS('Bank-1S'!$AE:$AE,'Bank-1S'!$J:$J,CB$8,'Bank-1S'!$AF:$AF,$O72,'Bank-1S'!$X:$X,$F72,'Bank-1S'!$Y:$Y,$G72))</f>
        <v>0</v>
      </c>
      <c r="CC72" s="179">
        <f>IF(CC$7&lt;&gt;"",SUMIFS('Bank-1S'!$AE:$AE,'Bank-1S'!$J:$J,"&gt;="&amp;CC$7,'Bank-1S'!$J:$J,"&lt;="&amp;CC$8,'Bank-1S'!$AF:$AF,$O72,'Bank-1S'!$X:$X,$F72,'Bank-1S'!$Y:$Y,$G72),SUMIFS('Bank-1S'!$AE:$AE,'Bank-1S'!$J:$J,CC$8,'Bank-1S'!$AF:$AF,$O72,'Bank-1S'!$X:$X,$F72,'Bank-1S'!$Y:$Y,$G72))</f>
        <v>0</v>
      </c>
      <c r="CD72" s="179">
        <f>IF(CD$7&lt;&gt;"",SUMIFS('Bank-1S'!$AE:$AE,'Bank-1S'!$J:$J,"&gt;="&amp;CD$7,'Bank-1S'!$J:$J,"&lt;="&amp;CD$8,'Bank-1S'!$AF:$AF,$O72,'Bank-1S'!$X:$X,$F72,'Bank-1S'!$Y:$Y,$G72),SUMIFS('Bank-1S'!$AE:$AE,'Bank-1S'!$J:$J,CD$8,'Bank-1S'!$AF:$AF,$O72,'Bank-1S'!$X:$X,$F72,'Bank-1S'!$Y:$Y,$G72))</f>
        <v>0</v>
      </c>
      <c r="CE72" s="179">
        <f>IF(CE$7&lt;&gt;"",SUMIFS('Bank-1S'!$AE:$AE,'Bank-1S'!$J:$J,"&gt;="&amp;CE$7,'Bank-1S'!$J:$J,"&lt;="&amp;CE$8,'Bank-1S'!$AF:$AF,$O72,'Bank-1S'!$X:$X,$F72,'Bank-1S'!$Y:$Y,$G72),SUMIFS('Bank-1S'!$AE:$AE,'Bank-1S'!$J:$J,CE$8,'Bank-1S'!$AF:$AF,$O72,'Bank-1S'!$X:$X,$F72,'Bank-1S'!$Y:$Y,$G72))</f>
        <v>0</v>
      </c>
      <c r="CF72" s="179">
        <f>IF(CF$7&lt;&gt;"",SUMIFS('Bank-1S'!$AE:$AE,'Bank-1S'!$J:$J,"&gt;="&amp;CF$7,'Bank-1S'!$J:$J,"&lt;="&amp;CF$8,'Bank-1S'!$AF:$AF,$O72,'Bank-1S'!$X:$X,$F72,'Bank-1S'!$Y:$Y,$G72),SUMIFS('Bank-1S'!$AE:$AE,'Bank-1S'!$J:$J,CF$8,'Bank-1S'!$AF:$AF,$O72,'Bank-1S'!$X:$X,$F72,'Bank-1S'!$Y:$Y,$G72))</f>
        <v>0</v>
      </c>
      <c r="CG72" s="179">
        <f>IF(CG$7&lt;&gt;"",SUMIFS('Bank-1S'!$AE:$AE,'Bank-1S'!$J:$J,"&gt;="&amp;CG$7,'Bank-1S'!$J:$J,"&lt;="&amp;CG$8,'Bank-1S'!$AF:$AF,$O72,'Bank-1S'!$X:$X,$F72,'Bank-1S'!$Y:$Y,$G72),SUMIFS('Bank-1S'!$AE:$AE,'Bank-1S'!$J:$J,CG$8,'Bank-1S'!$AF:$AF,$O72,'Bank-1S'!$X:$X,$F72,'Bank-1S'!$Y:$Y,$G72))</f>
        <v>0</v>
      </c>
      <c r="CH72" s="179">
        <f>IF(CH$7&lt;&gt;"",SUMIFS('Bank-1S'!$AE:$AE,'Bank-1S'!$J:$J,"&gt;="&amp;CH$7,'Bank-1S'!$J:$J,"&lt;="&amp;CH$8,'Bank-1S'!$AF:$AF,$O72,'Bank-1S'!$X:$X,$F72,'Bank-1S'!$Y:$Y,$G72),SUMIFS('Bank-1S'!$AE:$AE,'Bank-1S'!$J:$J,CH$8,'Bank-1S'!$AF:$AF,$O72,'Bank-1S'!$X:$X,$F72,'Bank-1S'!$Y:$Y,$G72))</f>
        <v>0</v>
      </c>
      <c r="CI72" s="179">
        <f>IF(CI$7&lt;&gt;"",SUMIFS('Bank-1S'!$AE:$AE,'Bank-1S'!$J:$J,"&gt;="&amp;CI$7,'Bank-1S'!$J:$J,"&lt;="&amp;CI$8,'Bank-1S'!$AF:$AF,$O72,'Bank-1S'!$X:$X,$F72,'Bank-1S'!$Y:$Y,$G72),SUMIFS('Bank-1S'!$AE:$AE,'Bank-1S'!$J:$J,CI$8,'Bank-1S'!$AF:$AF,$O72,'Bank-1S'!$X:$X,$F72,'Bank-1S'!$Y:$Y,$G72))</f>
        <v>0</v>
      </c>
      <c r="CJ72" s="179">
        <f>IF(CJ$7&lt;&gt;"",SUMIFS('Bank-1S'!$AE:$AE,'Bank-1S'!$J:$J,"&gt;="&amp;CJ$7,'Bank-1S'!$J:$J,"&lt;="&amp;CJ$8,'Bank-1S'!$AF:$AF,$O72,'Bank-1S'!$X:$X,$F72,'Bank-1S'!$Y:$Y,$G72),SUMIFS('Bank-1S'!$AE:$AE,'Bank-1S'!$J:$J,CJ$8,'Bank-1S'!$AF:$AF,$O72,'Bank-1S'!$X:$X,$F72,'Bank-1S'!$Y:$Y,$G72))</f>
        <v>0</v>
      </c>
      <c r="CK72" s="179">
        <f>IF(CK$7&lt;&gt;"",SUMIFS('Bank-1S'!$AE:$AE,'Bank-1S'!$J:$J,"&gt;="&amp;CK$7,'Bank-1S'!$J:$J,"&lt;="&amp;CK$8,'Bank-1S'!$AF:$AF,$O72,'Bank-1S'!$X:$X,$F72,'Bank-1S'!$Y:$Y,$G72),SUMIFS('Bank-1S'!$AE:$AE,'Bank-1S'!$J:$J,CK$8,'Bank-1S'!$AF:$AF,$O72,'Bank-1S'!$X:$X,$F72,'Bank-1S'!$Y:$Y,$G72))</f>
        <v>0</v>
      </c>
      <c r="CL72" s="179">
        <f>IF(CL$7&lt;&gt;"",SUMIFS('Bank-1S'!$AE:$AE,'Bank-1S'!$J:$J,"&gt;="&amp;CL$7,'Bank-1S'!$J:$J,"&lt;="&amp;CL$8,'Bank-1S'!$AF:$AF,$O72,'Bank-1S'!$X:$X,$F72,'Bank-1S'!$Y:$Y,$G72),SUMIFS('Bank-1S'!$AE:$AE,'Bank-1S'!$J:$J,CL$8,'Bank-1S'!$AF:$AF,$O72,'Bank-1S'!$X:$X,$F72,'Bank-1S'!$Y:$Y,$G72))</f>
        <v>0</v>
      </c>
      <c r="CM72" s="179">
        <f>IF(CM$7&lt;&gt;"",SUMIFS('Bank-1S'!$AE:$AE,'Bank-1S'!$J:$J,"&gt;="&amp;CM$7,'Bank-1S'!$J:$J,"&lt;="&amp;CM$8,'Bank-1S'!$AF:$AF,$O72,'Bank-1S'!$X:$X,$F72,'Bank-1S'!$Y:$Y,$G72),SUMIFS('Bank-1S'!$AE:$AE,'Bank-1S'!$J:$J,CM$8,'Bank-1S'!$AF:$AF,$O72,'Bank-1S'!$X:$X,$F72,'Bank-1S'!$Y:$Y,$G72))</f>
        <v>0</v>
      </c>
      <c r="CN72" s="179">
        <f>IF(CN$7&lt;&gt;"",SUMIFS('Bank-1S'!$AE:$AE,'Bank-1S'!$J:$J,"&gt;="&amp;CN$7,'Bank-1S'!$J:$J,"&lt;="&amp;CN$8,'Bank-1S'!$AF:$AF,$O72,'Bank-1S'!$X:$X,$F72,'Bank-1S'!$Y:$Y,$G72),SUMIFS('Bank-1S'!$AE:$AE,'Bank-1S'!$J:$J,CN$8,'Bank-1S'!$AF:$AF,$O72,'Bank-1S'!$X:$X,$F72,'Bank-1S'!$Y:$Y,$G72))</f>
        <v>0</v>
      </c>
      <c r="CO72" s="179">
        <f>IF(CO$7&lt;&gt;"",SUMIFS('Bank-1S'!$AE:$AE,'Bank-1S'!$J:$J,"&gt;="&amp;CO$7,'Bank-1S'!$J:$J,"&lt;="&amp;CO$8,'Bank-1S'!$AF:$AF,$O72,'Bank-1S'!$X:$X,$F72,'Bank-1S'!$Y:$Y,$G72),SUMIFS('Bank-1S'!$AE:$AE,'Bank-1S'!$J:$J,CO$8,'Bank-1S'!$AF:$AF,$O72,'Bank-1S'!$X:$X,$F72,'Bank-1S'!$Y:$Y,$G72))</f>
        <v>0</v>
      </c>
      <c r="CP72" s="179">
        <f>IF(CP$7&lt;&gt;"",SUMIFS('Bank-1S'!$AE:$AE,'Bank-1S'!$J:$J,"&gt;="&amp;CP$7,'Bank-1S'!$J:$J,"&lt;="&amp;CP$8,'Bank-1S'!$AF:$AF,$O72,'Bank-1S'!$X:$X,$F72,'Bank-1S'!$Y:$Y,$G72),SUMIFS('Bank-1S'!$AE:$AE,'Bank-1S'!$J:$J,CP$8,'Bank-1S'!$AF:$AF,$O72,'Bank-1S'!$X:$X,$F72,'Bank-1S'!$Y:$Y,$G72))</f>
        <v>0</v>
      </c>
      <c r="CQ72" s="179">
        <f>IF(CQ$7&lt;&gt;"",SUMIFS('Bank-1S'!$AE:$AE,'Bank-1S'!$J:$J,"&gt;="&amp;CQ$7,'Bank-1S'!$J:$J,"&lt;="&amp;CQ$8,'Bank-1S'!$AF:$AF,$O72,'Bank-1S'!$X:$X,$F72,'Bank-1S'!$Y:$Y,$G72),SUMIFS('Bank-1S'!$AE:$AE,'Bank-1S'!$J:$J,CQ$8,'Bank-1S'!$AF:$AF,$O72,'Bank-1S'!$X:$X,$F72,'Bank-1S'!$Y:$Y,$G72))</f>
        <v>0</v>
      </c>
      <c r="CR72" s="179">
        <f>IF(CR$7&lt;&gt;"",SUMIFS('Bank-1S'!$AE:$AE,'Bank-1S'!$J:$J,"&gt;="&amp;CR$7,'Bank-1S'!$J:$J,"&lt;="&amp;CR$8,'Bank-1S'!$AF:$AF,$O72,'Bank-1S'!$X:$X,$F72,'Bank-1S'!$Y:$Y,$G72),SUMIFS('Bank-1S'!$AE:$AE,'Bank-1S'!$J:$J,CR$8,'Bank-1S'!$AF:$AF,$O72,'Bank-1S'!$X:$X,$F72,'Bank-1S'!$Y:$Y,$G72))</f>
        <v>0</v>
      </c>
      <c r="CS72" s="179">
        <f>IF(CS$7&lt;&gt;"",SUMIFS('Bank-1S'!$AE:$AE,'Bank-1S'!$J:$J,"&gt;="&amp;CS$7,'Bank-1S'!$J:$J,"&lt;="&amp;CS$8,'Bank-1S'!$AF:$AF,$O72,'Bank-1S'!$X:$X,$F72,'Bank-1S'!$Y:$Y,$G72),SUMIFS('Bank-1S'!$AE:$AE,'Bank-1S'!$J:$J,CS$8,'Bank-1S'!$AF:$AF,$O72,'Bank-1S'!$X:$X,$F72,'Bank-1S'!$Y:$Y,$G72))</f>
        <v>0</v>
      </c>
      <c r="CT72" s="179">
        <f>IF(CT$7&lt;&gt;"",SUMIFS('Bank-1S'!$AE:$AE,'Bank-1S'!$J:$J,"&gt;="&amp;CT$7,'Bank-1S'!$J:$J,"&lt;="&amp;CT$8,'Bank-1S'!$AF:$AF,$O72,'Bank-1S'!$X:$X,$F72,'Bank-1S'!$Y:$Y,$G72),SUMIFS('Bank-1S'!$AE:$AE,'Bank-1S'!$J:$J,CT$8,'Bank-1S'!$AF:$AF,$O72,'Bank-1S'!$X:$X,$F72,'Bank-1S'!$Y:$Y,$G72))</f>
        <v>0</v>
      </c>
      <c r="CU72" s="180">
        <f>IF(CU$7&lt;&gt;"",SUMIFS('Bank-1S'!$AE:$AE,'Bank-1S'!$J:$J,"&gt;="&amp;CU$7,'Bank-1S'!$J:$J,"&lt;="&amp;CU$8,'Bank-1S'!$AF:$AF,$O72,'Bank-1S'!$X:$X,$F72,'Bank-1S'!$Y:$Y,$G72),SUMIFS('Bank-1S'!$AE:$AE,'Bank-1S'!$J:$J,CU$8,'Bank-1S'!$AF:$AF,$O72,'Bank-1S'!$X:$X,$F72,'Bank-1S'!$Y:$Y,$G72))</f>
        <v>0</v>
      </c>
    </row>
    <row r="73" spans="1:99" s="181" customFormat="1" ht="10.199999999999999" x14ac:dyDescent="0.2">
      <c r="A73" s="172"/>
      <c r="B73" s="172"/>
      <c r="C73" s="172"/>
      <c r="D73" s="172"/>
      <c r="E73" s="191">
        <v>2</v>
      </c>
      <c r="F73" s="144" t="str">
        <f t="shared" si="28"/>
        <v>Прочие операционные оплаты</v>
      </c>
      <c r="G73" s="172" t="str">
        <f>lists!$AD$28</f>
        <v>Оплаты различных ТМЦ</v>
      </c>
      <c r="H73" s="172"/>
      <c r="I73" s="172"/>
      <c r="J73" s="172"/>
      <c r="K73" s="172"/>
      <c r="L73" s="172"/>
      <c r="M73" s="172"/>
      <c r="N73" s="173"/>
      <c r="O73" s="172" t="str">
        <f t="shared" si="22"/>
        <v>RUR</v>
      </c>
      <c r="P73" s="173"/>
      <c r="Q73" s="172"/>
      <c r="R73" s="261">
        <f t="shared" si="24"/>
        <v>0</v>
      </c>
      <c r="S73" s="172"/>
      <c r="T73" s="174"/>
      <c r="U73" s="175">
        <f t="shared" si="27"/>
        <v>0</v>
      </c>
      <c r="V73" s="176"/>
      <c r="W73" s="177"/>
      <c r="X73" s="178">
        <f>IF(X$7&lt;&gt;"",SUMIFS('Bank-1S'!$AE:$AE,'Bank-1S'!$J:$J,"&gt;="&amp;X$7,'Bank-1S'!$J:$J,"&lt;="&amp;X$8,'Bank-1S'!$AF:$AF,$O73,'Bank-1S'!$X:$X,$F73,'Bank-1S'!$Y:$Y,$G73),SUMIFS('Bank-1S'!$AE:$AE,'Bank-1S'!$J:$J,X$8,'Bank-1S'!$AF:$AF,$O73,'Bank-1S'!$X:$X,$F73,'Bank-1S'!$Y:$Y,$G73))</f>
        <v>0</v>
      </c>
      <c r="Y73" s="179">
        <f>IF(Y$7&lt;&gt;"",SUMIFS('Bank-1S'!$AE:$AE,'Bank-1S'!$J:$J,"&gt;="&amp;Y$7,'Bank-1S'!$J:$J,"&lt;="&amp;Y$8,'Bank-1S'!$AF:$AF,$O73,'Bank-1S'!$X:$X,$F73,'Bank-1S'!$Y:$Y,$G73),SUMIFS('Bank-1S'!$AE:$AE,'Bank-1S'!$J:$J,Y$8,'Bank-1S'!$AF:$AF,$O73,'Bank-1S'!$X:$X,$F73,'Bank-1S'!$Y:$Y,$G73))</f>
        <v>0</v>
      </c>
      <c r="Z73" s="179">
        <f>IF(Z$7&lt;&gt;"",SUMIFS('Bank-1S'!$AE:$AE,'Bank-1S'!$J:$J,"&gt;="&amp;Z$7,'Bank-1S'!$J:$J,"&lt;="&amp;Z$8,'Bank-1S'!$AF:$AF,$O73,'Bank-1S'!$X:$X,$F73,'Bank-1S'!$Y:$Y,$G73),SUMIFS('Bank-1S'!$AE:$AE,'Bank-1S'!$J:$J,Z$8,'Bank-1S'!$AF:$AF,$O73,'Bank-1S'!$X:$X,$F73,'Bank-1S'!$Y:$Y,$G73))</f>
        <v>0</v>
      </c>
      <c r="AA73" s="179">
        <f>IF(AA$7&lt;&gt;"",SUMIFS('Bank-1S'!$AE:$AE,'Bank-1S'!$J:$J,"&gt;="&amp;AA$7,'Bank-1S'!$J:$J,"&lt;="&amp;AA$8,'Bank-1S'!$AF:$AF,$O73,'Bank-1S'!$X:$X,$F73,'Bank-1S'!$Y:$Y,$G73),SUMIFS('Bank-1S'!$AE:$AE,'Bank-1S'!$J:$J,AA$8,'Bank-1S'!$AF:$AF,$O73,'Bank-1S'!$X:$X,$F73,'Bank-1S'!$Y:$Y,$G73))</f>
        <v>0</v>
      </c>
      <c r="AB73" s="179">
        <f>IF(AB$7&lt;&gt;"",SUMIFS('Bank-1S'!$AE:$AE,'Bank-1S'!$J:$J,"&gt;="&amp;AB$7,'Bank-1S'!$J:$J,"&lt;="&amp;AB$8,'Bank-1S'!$AF:$AF,$O73,'Bank-1S'!$X:$X,$F73,'Bank-1S'!$Y:$Y,$G73),SUMIFS('Bank-1S'!$AE:$AE,'Bank-1S'!$J:$J,AB$8,'Bank-1S'!$AF:$AF,$O73,'Bank-1S'!$X:$X,$F73,'Bank-1S'!$Y:$Y,$G73))</f>
        <v>0</v>
      </c>
      <c r="AC73" s="179">
        <f>IF(AC$7&lt;&gt;"",SUMIFS('Bank-1S'!$AE:$AE,'Bank-1S'!$J:$J,"&gt;="&amp;AC$7,'Bank-1S'!$J:$J,"&lt;="&amp;AC$8,'Bank-1S'!$AF:$AF,$O73,'Bank-1S'!$X:$X,$F73,'Bank-1S'!$Y:$Y,$G73),SUMIFS('Bank-1S'!$AE:$AE,'Bank-1S'!$J:$J,AC$8,'Bank-1S'!$AF:$AF,$O73,'Bank-1S'!$X:$X,$F73,'Bank-1S'!$Y:$Y,$G73))</f>
        <v>0</v>
      </c>
      <c r="AD73" s="179">
        <f>IF(AD$7&lt;&gt;"",SUMIFS('Bank-1S'!$AE:$AE,'Bank-1S'!$J:$J,"&gt;="&amp;AD$7,'Bank-1S'!$J:$J,"&lt;="&amp;AD$8,'Bank-1S'!$AF:$AF,$O73,'Bank-1S'!$X:$X,$F73,'Bank-1S'!$Y:$Y,$G73),SUMIFS('Bank-1S'!$AE:$AE,'Bank-1S'!$J:$J,AD$8,'Bank-1S'!$AF:$AF,$O73,'Bank-1S'!$X:$X,$F73,'Bank-1S'!$Y:$Y,$G73))</f>
        <v>0</v>
      </c>
      <c r="AE73" s="179">
        <f>IF(AE$7&lt;&gt;"",SUMIFS('Bank-1S'!$AE:$AE,'Bank-1S'!$J:$J,"&gt;="&amp;AE$7,'Bank-1S'!$J:$J,"&lt;="&amp;AE$8,'Bank-1S'!$AF:$AF,$O73,'Bank-1S'!$X:$X,$F73,'Bank-1S'!$Y:$Y,$G73),SUMIFS('Bank-1S'!$AE:$AE,'Bank-1S'!$J:$J,AE$8,'Bank-1S'!$AF:$AF,$O73,'Bank-1S'!$X:$X,$F73,'Bank-1S'!$Y:$Y,$G73))</f>
        <v>0</v>
      </c>
      <c r="AF73" s="179">
        <f>IF(AF$7&lt;&gt;"",SUMIFS('Bank-1S'!$AE:$AE,'Bank-1S'!$J:$J,"&gt;="&amp;AF$7,'Bank-1S'!$J:$J,"&lt;="&amp;AF$8,'Bank-1S'!$AF:$AF,$O73,'Bank-1S'!$X:$X,$F73,'Bank-1S'!$Y:$Y,$G73),SUMIFS('Bank-1S'!$AE:$AE,'Bank-1S'!$J:$J,AF$8,'Bank-1S'!$AF:$AF,$O73,'Bank-1S'!$X:$X,$F73,'Bank-1S'!$Y:$Y,$G73))</f>
        <v>0</v>
      </c>
      <c r="AG73" s="179">
        <f>IF(AG$7&lt;&gt;"",SUMIFS('Bank-1S'!$AE:$AE,'Bank-1S'!$J:$J,"&gt;="&amp;AG$7,'Bank-1S'!$J:$J,"&lt;="&amp;AG$8,'Bank-1S'!$AF:$AF,$O73,'Bank-1S'!$X:$X,$F73,'Bank-1S'!$Y:$Y,$G73),SUMIFS('Bank-1S'!$AE:$AE,'Bank-1S'!$J:$J,AG$8,'Bank-1S'!$AF:$AF,$O73,'Bank-1S'!$X:$X,$F73,'Bank-1S'!$Y:$Y,$G73))</f>
        <v>0</v>
      </c>
      <c r="AH73" s="179">
        <f>IF(AH$7&lt;&gt;"",SUMIFS('Bank-1S'!$AE:$AE,'Bank-1S'!$J:$J,"&gt;="&amp;AH$7,'Bank-1S'!$J:$J,"&lt;="&amp;AH$8,'Bank-1S'!$AF:$AF,$O73,'Bank-1S'!$X:$X,$F73,'Bank-1S'!$Y:$Y,$G73),SUMIFS('Bank-1S'!$AE:$AE,'Bank-1S'!$J:$J,AH$8,'Bank-1S'!$AF:$AF,$O73,'Bank-1S'!$X:$X,$F73,'Bank-1S'!$Y:$Y,$G73))</f>
        <v>0</v>
      </c>
      <c r="AI73" s="179">
        <f>IF(AI$7&lt;&gt;"",SUMIFS('Bank-1S'!$AE:$AE,'Bank-1S'!$J:$J,"&gt;="&amp;AI$7,'Bank-1S'!$J:$J,"&lt;="&amp;AI$8,'Bank-1S'!$AF:$AF,$O73,'Bank-1S'!$X:$X,$F73,'Bank-1S'!$Y:$Y,$G73),SUMIFS('Bank-1S'!$AE:$AE,'Bank-1S'!$J:$J,AI$8,'Bank-1S'!$AF:$AF,$O73,'Bank-1S'!$X:$X,$F73,'Bank-1S'!$Y:$Y,$G73))</f>
        <v>0</v>
      </c>
      <c r="AJ73" s="179">
        <f>IF(AJ$7&lt;&gt;"",SUMIFS('Bank-1S'!$AE:$AE,'Bank-1S'!$J:$J,"&gt;="&amp;AJ$7,'Bank-1S'!$J:$J,"&lt;="&amp;AJ$8,'Bank-1S'!$AF:$AF,$O73,'Bank-1S'!$X:$X,$F73,'Bank-1S'!$Y:$Y,$G73),SUMIFS('Bank-1S'!$AE:$AE,'Bank-1S'!$J:$J,AJ$8,'Bank-1S'!$AF:$AF,$O73,'Bank-1S'!$X:$X,$F73,'Bank-1S'!$Y:$Y,$G73))</f>
        <v>0</v>
      </c>
      <c r="AK73" s="179">
        <f>IF(AK$7&lt;&gt;"",SUMIFS('Bank-1S'!$AE:$AE,'Bank-1S'!$J:$J,"&gt;="&amp;AK$7,'Bank-1S'!$J:$J,"&lt;="&amp;AK$8,'Bank-1S'!$AF:$AF,$O73,'Bank-1S'!$X:$X,$F73,'Bank-1S'!$Y:$Y,$G73),SUMIFS('Bank-1S'!$AE:$AE,'Bank-1S'!$J:$J,AK$8,'Bank-1S'!$AF:$AF,$O73,'Bank-1S'!$X:$X,$F73,'Bank-1S'!$Y:$Y,$G73))</f>
        <v>0</v>
      </c>
      <c r="AL73" s="179">
        <f>IF(AL$7&lt;&gt;"",SUMIFS('Bank-1S'!$AE:$AE,'Bank-1S'!$J:$J,"&gt;="&amp;AL$7,'Bank-1S'!$J:$J,"&lt;="&amp;AL$8,'Bank-1S'!$AF:$AF,$O73,'Bank-1S'!$X:$X,$F73,'Bank-1S'!$Y:$Y,$G73),SUMIFS('Bank-1S'!$AE:$AE,'Bank-1S'!$J:$J,AL$8,'Bank-1S'!$AF:$AF,$O73,'Bank-1S'!$X:$X,$F73,'Bank-1S'!$Y:$Y,$G73))</f>
        <v>0</v>
      </c>
      <c r="AM73" s="179">
        <f>IF(AM$7&lt;&gt;"",SUMIFS('Bank-1S'!$AE:$AE,'Bank-1S'!$J:$J,"&gt;="&amp;AM$7,'Bank-1S'!$J:$J,"&lt;="&amp;AM$8,'Bank-1S'!$AF:$AF,$O73,'Bank-1S'!$X:$X,$F73,'Bank-1S'!$Y:$Y,$G73),SUMIFS('Bank-1S'!$AE:$AE,'Bank-1S'!$J:$J,AM$8,'Bank-1S'!$AF:$AF,$O73,'Bank-1S'!$X:$X,$F73,'Bank-1S'!$Y:$Y,$G73))</f>
        <v>0</v>
      </c>
      <c r="AN73" s="179">
        <f>IF(AN$7&lt;&gt;"",SUMIFS('Bank-1S'!$AE:$AE,'Bank-1S'!$J:$J,"&gt;="&amp;AN$7,'Bank-1S'!$J:$J,"&lt;="&amp;AN$8,'Bank-1S'!$AF:$AF,$O73,'Bank-1S'!$X:$X,$F73,'Bank-1S'!$Y:$Y,$G73),SUMIFS('Bank-1S'!$AE:$AE,'Bank-1S'!$J:$J,AN$8,'Bank-1S'!$AF:$AF,$O73,'Bank-1S'!$X:$X,$F73,'Bank-1S'!$Y:$Y,$G73))</f>
        <v>0</v>
      </c>
      <c r="AO73" s="179">
        <f>IF(AO$7&lt;&gt;"",SUMIFS('Bank-1S'!$AE:$AE,'Bank-1S'!$J:$J,"&gt;="&amp;AO$7,'Bank-1S'!$J:$J,"&lt;="&amp;AO$8,'Bank-1S'!$AF:$AF,$O73,'Bank-1S'!$X:$X,$F73,'Bank-1S'!$Y:$Y,$G73),SUMIFS('Bank-1S'!$AE:$AE,'Bank-1S'!$J:$J,AO$8,'Bank-1S'!$AF:$AF,$O73,'Bank-1S'!$X:$X,$F73,'Bank-1S'!$Y:$Y,$G73))</f>
        <v>0</v>
      </c>
      <c r="AP73" s="179">
        <f>IF(AP$7&lt;&gt;"",SUMIFS('Bank-1S'!$AE:$AE,'Bank-1S'!$J:$J,"&gt;="&amp;AP$7,'Bank-1S'!$J:$J,"&lt;="&amp;AP$8,'Bank-1S'!$AF:$AF,$O73,'Bank-1S'!$X:$X,$F73,'Bank-1S'!$Y:$Y,$G73),SUMIFS('Bank-1S'!$AE:$AE,'Bank-1S'!$J:$J,AP$8,'Bank-1S'!$AF:$AF,$O73,'Bank-1S'!$X:$X,$F73,'Bank-1S'!$Y:$Y,$G73))</f>
        <v>0</v>
      </c>
      <c r="AQ73" s="179">
        <f>IF(AQ$7&lt;&gt;"",SUMIFS('Bank-1S'!$AE:$AE,'Bank-1S'!$J:$J,"&gt;="&amp;AQ$7,'Bank-1S'!$J:$J,"&lt;="&amp;AQ$8,'Bank-1S'!$AF:$AF,$O73,'Bank-1S'!$X:$X,$F73,'Bank-1S'!$Y:$Y,$G73),SUMIFS('Bank-1S'!$AE:$AE,'Bank-1S'!$J:$J,AQ$8,'Bank-1S'!$AF:$AF,$O73,'Bank-1S'!$X:$X,$F73,'Bank-1S'!$Y:$Y,$G73))</f>
        <v>0</v>
      </c>
      <c r="AR73" s="179">
        <f>IF(AR$7&lt;&gt;"",SUMIFS('Bank-1S'!$AE:$AE,'Bank-1S'!$J:$J,"&gt;="&amp;AR$7,'Bank-1S'!$J:$J,"&lt;="&amp;AR$8,'Bank-1S'!$AF:$AF,$O73,'Bank-1S'!$X:$X,$F73,'Bank-1S'!$Y:$Y,$G73),SUMIFS('Bank-1S'!$AE:$AE,'Bank-1S'!$J:$J,AR$8,'Bank-1S'!$AF:$AF,$O73,'Bank-1S'!$X:$X,$F73,'Bank-1S'!$Y:$Y,$G73))</f>
        <v>0</v>
      </c>
      <c r="AS73" s="179">
        <f>IF(AS$7&lt;&gt;"",SUMIFS('Bank-1S'!$AE:$AE,'Bank-1S'!$J:$J,"&gt;="&amp;AS$7,'Bank-1S'!$J:$J,"&lt;="&amp;AS$8,'Bank-1S'!$AF:$AF,$O73,'Bank-1S'!$X:$X,$F73,'Bank-1S'!$Y:$Y,$G73),SUMIFS('Bank-1S'!$AE:$AE,'Bank-1S'!$J:$J,AS$8,'Bank-1S'!$AF:$AF,$O73,'Bank-1S'!$X:$X,$F73,'Bank-1S'!$Y:$Y,$G73))</f>
        <v>0</v>
      </c>
      <c r="AT73" s="179">
        <f>IF(AT$7&lt;&gt;"",SUMIFS('Bank-1S'!$AE:$AE,'Bank-1S'!$J:$J,"&gt;="&amp;AT$7,'Bank-1S'!$J:$J,"&lt;="&amp;AT$8,'Bank-1S'!$AF:$AF,$O73,'Bank-1S'!$X:$X,$F73,'Bank-1S'!$Y:$Y,$G73),SUMIFS('Bank-1S'!$AE:$AE,'Bank-1S'!$J:$J,AT$8,'Bank-1S'!$AF:$AF,$O73,'Bank-1S'!$X:$X,$F73,'Bank-1S'!$Y:$Y,$G73))</f>
        <v>0</v>
      </c>
      <c r="AU73" s="179">
        <f>IF(AU$7&lt;&gt;"",SUMIFS('Bank-1S'!$AE:$AE,'Bank-1S'!$J:$J,"&gt;="&amp;AU$7,'Bank-1S'!$J:$J,"&lt;="&amp;AU$8,'Bank-1S'!$AF:$AF,$O73,'Bank-1S'!$X:$X,$F73,'Bank-1S'!$Y:$Y,$G73),SUMIFS('Bank-1S'!$AE:$AE,'Bank-1S'!$J:$J,AU$8,'Bank-1S'!$AF:$AF,$O73,'Bank-1S'!$X:$X,$F73,'Bank-1S'!$Y:$Y,$G73))</f>
        <v>0</v>
      </c>
      <c r="AV73" s="179">
        <f>IF(AV$7&lt;&gt;"",SUMIFS('Bank-1S'!$AE:$AE,'Bank-1S'!$J:$J,"&gt;="&amp;AV$7,'Bank-1S'!$J:$J,"&lt;="&amp;AV$8,'Bank-1S'!$AF:$AF,$O73,'Bank-1S'!$X:$X,$F73,'Bank-1S'!$Y:$Y,$G73),SUMIFS('Bank-1S'!$AE:$AE,'Bank-1S'!$J:$J,AV$8,'Bank-1S'!$AF:$AF,$O73,'Bank-1S'!$X:$X,$F73,'Bank-1S'!$Y:$Y,$G73))</f>
        <v>0</v>
      </c>
      <c r="AW73" s="179">
        <f>IF(AW$7&lt;&gt;"",SUMIFS('Bank-1S'!$AE:$AE,'Bank-1S'!$J:$J,"&gt;="&amp;AW$7,'Bank-1S'!$J:$J,"&lt;="&amp;AW$8,'Bank-1S'!$AF:$AF,$O73,'Bank-1S'!$X:$X,$F73,'Bank-1S'!$Y:$Y,$G73),SUMIFS('Bank-1S'!$AE:$AE,'Bank-1S'!$J:$J,AW$8,'Bank-1S'!$AF:$AF,$O73,'Bank-1S'!$X:$X,$F73,'Bank-1S'!$Y:$Y,$G73))</f>
        <v>0</v>
      </c>
      <c r="AX73" s="179">
        <f>IF(AX$7&lt;&gt;"",SUMIFS('Bank-1S'!$AE:$AE,'Bank-1S'!$J:$J,"&gt;="&amp;AX$7,'Bank-1S'!$J:$J,"&lt;="&amp;AX$8,'Bank-1S'!$AF:$AF,$O73,'Bank-1S'!$X:$X,$F73,'Bank-1S'!$Y:$Y,$G73),SUMIFS('Bank-1S'!$AE:$AE,'Bank-1S'!$J:$J,AX$8,'Bank-1S'!$AF:$AF,$O73,'Bank-1S'!$X:$X,$F73,'Bank-1S'!$Y:$Y,$G73))</f>
        <v>0</v>
      </c>
      <c r="AY73" s="179">
        <f>IF(AY$7&lt;&gt;"",SUMIFS('Bank-1S'!$AE:$AE,'Bank-1S'!$J:$J,"&gt;="&amp;AY$7,'Bank-1S'!$J:$J,"&lt;="&amp;AY$8,'Bank-1S'!$AF:$AF,$O73,'Bank-1S'!$X:$X,$F73,'Bank-1S'!$Y:$Y,$G73),SUMIFS('Bank-1S'!$AE:$AE,'Bank-1S'!$J:$J,AY$8,'Bank-1S'!$AF:$AF,$O73,'Bank-1S'!$X:$X,$F73,'Bank-1S'!$Y:$Y,$G73))</f>
        <v>0</v>
      </c>
      <c r="AZ73" s="179">
        <f>IF(AZ$7&lt;&gt;"",SUMIFS('Bank-1S'!$AE:$AE,'Bank-1S'!$J:$J,"&gt;="&amp;AZ$7,'Bank-1S'!$J:$J,"&lt;="&amp;AZ$8,'Bank-1S'!$AF:$AF,$O73,'Bank-1S'!$X:$X,$F73,'Bank-1S'!$Y:$Y,$G73),SUMIFS('Bank-1S'!$AE:$AE,'Bank-1S'!$J:$J,AZ$8,'Bank-1S'!$AF:$AF,$O73,'Bank-1S'!$X:$X,$F73,'Bank-1S'!$Y:$Y,$G73))</f>
        <v>0</v>
      </c>
      <c r="BA73" s="179">
        <f>IF(BA$7&lt;&gt;"",SUMIFS('Bank-1S'!$AE:$AE,'Bank-1S'!$J:$J,"&gt;="&amp;BA$7,'Bank-1S'!$J:$J,"&lt;="&amp;BA$8,'Bank-1S'!$AF:$AF,$O73,'Bank-1S'!$X:$X,$F73,'Bank-1S'!$Y:$Y,$G73),SUMIFS('Bank-1S'!$AE:$AE,'Bank-1S'!$J:$J,BA$8,'Bank-1S'!$AF:$AF,$O73,'Bank-1S'!$X:$X,$F73,'Bank-1S'!$Y:$Y,$G73))</f>
        <v>0</v>
      </c>
      <c r="BB73" s="179">
        <f>IF(BB$7&lt;&gt;"",SUMIFS('Bank-1S'!$AE:$AE,'Bank-1S'!$J:$J,"&gt;="&amp;BB$7,'Bank-1S'!$J:$J,"&lt;="&amp;BB$8,'Bank-1S'!$AF:$AF,$O73,'Bank-1S'!$X:$X,$F73,'Bank-1S'!$Y:$Y,$G73),SUMIFS('Bank-1S'!$AE:$AE,'Bank-1S'!$J:$J,BB$8,'Bank-1S'!$AF:$AF,$O73,'Bank-1S'!$X:$X,$F73,'Bank-1S'!$Y:$Y,$G73))</f>
        <v>0</v>
      </c>
      <c r="BC73" s="179">
        <f>IF(BC$7&lt;&gt;"",SUMIFS('Bank-1S'!$AE:$AE,'Bank-1S'!$J:$J,"&gt;="&amp;BC$7,'Bank-1S'!$J:$J,"&lt;="&amp;BC$8,'Bank-1S'!$AF:$AF,$O73,'Bank-1S'!$X:$X,$F73,'Bank-1S'!$Y:$Y,$G73),SUMIFS('Bank-1S'!$AE:$AE,'Bank-1S'!$J:$J,BC$8,'Bank-1S'!$AF:$AF,$O73,'Bank-1S'!$X:$X,$F73,'Bank-1S'!$Y:$Y,$G73))</f>
        <v>0</v>
      </c>
      <c r="BD73" s="179">
        <f>IF(BD$7&lt;&gt;"",SUMIFS('Bank-1S'!$AE:$AE,'Bank-1S'!$J:$J,"&gt;="&amp;BD$7,'Bank-1S'!$J:$J,"&lt;="&amp;BD$8,'Bank-1S'!$AF:$AF,$O73,'Bank-1S'!$X:$X,$F73,'Bank-1S'!$Y:$Y,$G73),SUMIFS('Bank-1S'!$AE:$AE,'Bank-1S'!$J:$J,BD$8,'Bank-1S'!$AF:$AF,$O73,'Bank-1S'!$X:$X,$F73,'Bank-1S'!$Y:$Y,$G73))</f>
        <v>0</v>
      </c>
      <c r="BE73" s="179">
        <f>IF(BE$7&lt;&gt;"",SUMIFS('Bank-1S'!$AE:$AE,'Bank-1S'!$J:$J,"&gt;="&amp;BE$7,'Bank-1S'!$J:$J,"&lt;="&amp;BE$8,'Bank-1S'!$AF:$AF,$O73,'Bank-1S'!$X:$X,$F73,'Bank-1S'!$Y:$Y,$G73),SUMIFS('Bank-1S'!$AE:$AE,'Bank-1S'!$J:$J,BE$8,'Bank-1S'!$AF:$AF,$O73,'Bank-1S'!$X:$X,$F73,'Bank-1S'!$Y:$Y,$G73))</f>
        <v>0</v>
      </c>
      <c r="BF73" s="179">
        <f>IF(BF$7&lt;&gt;"",SUMIFS('Bank-1S'!$AE:$AE,'Bank-1S'!$J:$J,"&gt;="&amp;BF$7,'Bank-1S'!$J:$J,"&lt;="&amp;BF$8,'Bank-1S'!$AF:$AF,$O73,'Bank-1S'!$X:$X,$F73,'Bank-1S'!$Y:$Y,$G73),SUMIFS('Bank-1S'!$AE:$AE,'Bank-1S'!$J:$J,BF$8,'Bank-1S'!$AF:$AF,$O73,'Bank-1S'!$X:$X,$F73,'Bank-1S'!$Y:$Y,$G73))</f>
        <v>0</v>
      </c>
      <c r="BG73" s="179">
        <f>IF(BG$7&lt;&gt;"",SUMIFS('Bank-1S'!$AE:$AE,'Bank-1S'!$J:$J,"&gt;="&amp;BG$7,'Bank-1S'!$J:$J,"&lt;="&amp;BG$8,'Bank-1S'!$AF:$AF,$O73,'Bank-1S'!$X:$X,$F73,'Bank-1S'!$Y:$Y,$G73),SUMIFS('Bank-1S'!$AE:$AE,'Bank-1S'!$J:$J,BG$8,'Bank-1S'!$AF:$AF,$O73,'Bank-1S'!$X:$X,$F73,'Bank-1S'!$Y:$Y,$G73))</f>
        <v>0</v>
      </c>
      <c r="BH73" s="179">
        <f>IF(BH$7&lt;&gt;"",SUMIFS('Bank-1S'!$AE:$AE,'Bank-1S'!$J:$J,"&gt;="&amp;BH$7,'Bank-1S'!$J:$J,"&lt;="&amp;BH$8,'Bank-1S'!$AF:$AF,$O73,'Bank-1S'!$X:$X,$F73,'Bank-1S'!$Y:$Y,$G73),SUMIFS('Bank-1S'!$AE:$AE,'Bank-1S'!$J:$J,BH$8,'Bank-1S'!$AF:$AF,$O73,'Bank-1S'!$X:$X,$F73,'Bank-1S'!$Y:$Y,$G73))</f>
        <v>0</v>
      </c>
      <c r="BI73" s="179">
        <f>IF(BI$7&lt;&gt;"",SUMIFS('Bank-1S'!$AE:$AE,'Bank-1S'!$J:$J,"&gt;="&amp;BI$7,'Bank-1S'!$J:$J,"&lt;="&amp;BI$8,'Bank-1S'!$AF:$AF,$O73,'Bank-1S'!$X:$X,$F73,'Bank-1S'!$Y:$Y,$G73),SUMIFS('Bank-1S'!$AE:$AE,'Bank-1S'!$J:$J,BI$8,'Bank-1S'!$AF:$AF,$O73,'Bank-1S'!$X:$X,$F73,'Bank-1S'!$Y:$Y,$G73))</f>
        <v>0</v>
      </c>
      <c r="BJ73" s="179">
        <f>IF(BJ$7&lt;&gt;"",SUMIFS('Bank-1S'!$AE:$AE,'Bank-1S'!$J:$J,"&gt;="&amp;BJ$7,'Bank-1S'!$J:$J,"&lt;="&amp;BJ$8,'Bank-1S'!$AF:$AF,$O73,'Bank-1S'!$X:$X,$F73,'Bank-1S'!$Y:$Y,$G73),SUMIFS('Bank-1S'!$AE:$AE,'Bank-1S'!$J:$J,BJ$8,'Bank-1S'!$AF:$AF,$O73,'Bank-1S'!$X:$X,$F73,'Bank-1S'!$Y:$Y,$G73))</f>
        <v>0</v>
      </c>
      <c r="BK73" s="179">
        <f>IF(BK$7&lt;&gt;"",SUMIFS('Bank-1S'!$AE:$AE,'Bank-1S'!$J:$J,"&gt;="&amp;BK$7,'Bank-1S'!$J:$J,"&lt;="&amp;BK$8,'Bank-1S'!$AF:$AF,$O73,'Bank-1S'!$X:$X,$F73,'Bank-1S'!$Y:$Y,$G73),SUMIFS('Bank-1S'!$AE:$AE,'Bank-1S'!$J:$J,BK$8,'Bank-1S'!$AF:$AF,$O73,'Bank-1S'!$X:$X,$F73,'Bank-1S'!$Y:$Y,$G73))</f>
        <v>0</v>
      </c>
      <c r="BL73" s="179">
        <f>IF(BL$7&lt;&gt;"",SUMIFS('Bank-1S'!$AE:$AE,'Bank-1S'!$J:$J,"&gt;="&amp;BL$7,'Bank-1S'!$J:$J,"&lt;="&amp;BL$8,'Bank-1S'!$AF:$AF,$O73,'Bank-1S'!$X:$X,$F73,'Bank-1S'!$Y:$Y,$G73),SUMIFS('Bank-1S'!$AE:$AE,'Bank-1S'!$J:$J,BL$8,'Bank-1S'!$AF:$AF,$O73,'Bank-1S'!$X:$X,$F73,'Bank-1S'!$Y:$Y,$G73))</f>
        <v>0</v>
      </c>
      <c r="BM73" s="179">
        <f>IF(BM$7&lt;&gt;"",SUMIFS('Bank-1S'!$AE:$AE,'Bank-1S'!$J:$J,"&gt;="&amp;BM$7,'Bank-1S'!$J:$J,"&lt;="&amp;BM$8,'Bank-1S'!$AF:$AF,$O73,'Bank-1S'!$X:$X,$F73,'Bank-1S'!$Y:$Y,$G73),SUMIFS('Bank-1S'!$AE:$AE,'Bank-1S'!$J:$J,BM$8,'Bank-1S'!$AF:$AF,$O73,'Bank-1S'!$X:$X,$F73,'Bank-1S'!$Y:$Y,$G73))</f>
        <v>0</v>
      </c>
      <c r="BN73" s="179">
        <f>IF(BN$7&lt;&gt;"",SUMIFS('Bank-1S'!$AE:$AE,'Bank-1S'!$J:$J,"&gt;="&amp;BN$7,'Bank-1S'!$J:$J,"&lt;="&amp;BN$8,'Bank-1S'!$AF:$AF,$O73,'Bank-1S'!$X:$X,$F73,'Bank-1S'!$Y:$Y,$G73),SUMIFS('Bank-1S'!$AE:$AE,'Bank-1S'!$J:$J,BN$8,'Bank-1S'!$AF:$AF,$O73,'Bank-1S'!$X:$X,$F73,'Bank-1S'!$Y:$Y,$G73))</f>
        <v>0</v>
      </c>
      <c r="BO73" s="179">
        <f>IF(BO$7&lt;&gt;"",SUMIFS('Bank-1S'!$AE:$AE,'Bank-1S'!$J:$J,"&gt;="&amp;BO$7,'Bank-1S'!$J:$J,"&lt;="&amp;BO$8,'Bank-1S'!$AF:$AF,$O73,'Bank-1S'!$X:$X,$F73,'Bank-1S'!$Y:$Y,$G73),SUMIFS('Bank-1S'!$AE:$AE,'Bank-1S'!$J:$J,BO$8,'Bank-1S'!$AF:$AF,$O73,'Bank-1S'!$X:$X,$F73,'Bank-1S'!$Y:$Y,$G73))</f>
        <v>0</v>
      </c>
      <c r="BP73" s="179">
        <f>IF(BP$7&lt;&gt;"",SUMIFS('Bank-1S'!$AE:$AE,'Bank-1S'!$J:$J,"&gt;="&amp;BP$7,'Bank-1S'!$J:$J,"&lt;="&amp;BP$8,'Bank-1S'!$AF:$AF,$O73,'Bank-1S'!$X:$X,$F73,'Bank-1S'!$Y:$Y,$G73),SUMIFS('Bank-1S'!$AE:$AE,'Bank-1S'!$J:$J,BP$8,'Bank-1S'!$AF:$AF,$O73,'Bank-1S'!$X:$X,$F73,'Bank-1S'!$Y:$Y,$G73))</f>
        <v>0</v>
      </c>
      <c r="BQ73" s="179">
        <f>IF(BQ$7&lt;&gt;"",SUMIFS('Bank-1S'!$AE:$AE,'Bank-1S'!$J:$J,"&gt;="&amp;BQ$7,'Bank-1S'!$J:$J,"&lt;="&amp;BQ$8,'Bank-1S'!$AF:$AF,$O73,'Bank-1S'!$X:$X,$F73,'Bank-1S'!$Y:$Y,$G73),SUMIFS('Bank-1S'!$AE:$AE,'Bank-1S'!$J:$J,BQ$8,'Bank-1S'!$AF:$AF,$O73,'Bank-1S'!$X:$X,$F73,'Bank-1S'!$Y:$Y,$G73))</f>
        <v>0</v>
      </c>
      <c r="BR73" s="179">
        <f>IF(BR$7&lt;&gt;"",SUMIFS('Bank-1S'!$AE:$AE,'Bank-1S'!$J:$J,"&gt;="&amp;BR$7,'Bank-1S'!$J:$J,"&lt;="&amp;BR$8,'Bank-1S'!$AF:$AF,$O73,'Bank-1S'!$X:$X,$F73,'Bank-1S'!$Y:$Y,$G73),SUMIFS('Bank-1S'!$AE:$AE,'Bank-1S'!$J:$J,BR$8,'Bank-1S'!$AF:$AF,$O73,'Bank-1S'!$X:$X,$F73,'Bank-1S'!$Y:$Y,$G73))</f>
        <v>0</v>
      </c>
      <c r="BS73" s="179">
        <f>IF(BS$7&lt;&gt;"",SUMIFS('Bank-1S'!$AE:$AE,'Bank-1S'!$J:$J,"&gt;="&amp;BS$7,'Bank-1S'!$J:$J,"&lt;="&amp;BS$8,'Bank-1S'!$AF:$AF,$O73,'Bank-1S'!$X:$X,$F73,'Bank-1S'!$Y:$Y,$G73),SUMIFS('Bank-1S'!$AE:$AE,'Bank-1S'!$J:$J,BS$8,'Bank-1S'!$AF:$AF,$O73,'Bank-1S'!$X:$X,$F73,'Bank-1S'!$Y:$Y,$G73))</f>
        <v>0</v>
      </c>
      <c r="BT73" s="179">
        <f>IF(BT$7&lt;&gt;"",SUMIFS('Bank-1S'!$AE:$AE,'Bank-1S'!$J:$J,"&gt;="&amp;BT$7,'Bank-1S'!$J:$J,"&lt;="&amp;BT$8,'Bank-1S'!$AF:$AF,$O73,'Bank-1S'!$X:$X,$F73,'Bank-1S'!$Y:$Y,$G73),SUMIFS('Bank-1S'!$AE:$AE,'Bank-1S'!$J:$J,BT$8,'Bank-1S'!$AF:$AF,$O73,'Bank-1S'!$X:$X,$F73,'Bank-1S'!$Y:$Y,$G73))</f>
        <v>0</v>
      </c>
      <c r="BU73" s="179">
        <f>IF(BU$7&lt;&gt;"",SUMIFS('Bank-1S'!$AE:$AE,'Bank-1S'!$J:$J,"&gt;="&amp;BU$7,'Bank-1S'!$J:$J,"&lt;="&amp;BU$8,'Bank-1S'!$AF:$AF,$O73,'Bank-1S'!$X:$X,$F73,'Bank-1S'!$Y:$Y,$G73),SUMIFS('Bank-1S'!$AE:$AE,'Bank-1S'!$J:$J,BU$8,'Bank-1S'!$AF:$AF,$O73,'Bank-1S'!$X:$X,$F73,'Bank-1S'!$Y:$Y,$G73))</f>
        <v>0</v>
      </c>
      <c r="BV73" s="179">
        <f>IF(BV$7&lt;&gt;"",SUMIFS('Bank-1S'!$AE:$AE,'Bank-1S'!$J:$J,"&gt;="&amp;BV$7,'Bank-1S'!$J:$J,"&lt;="&amp;BV$8,'Bank-1S'!$AF:$AF,$O73,'Bank-1S'!$X:$X,$F73,'Bank-1S'!$Y:$Y,$G73),SUMIFS('Bank-1S'!$AE:$AE,'Bank-1S'!$J:$J,BV$8,'Bank-1S'!$AF:$AF,$O73,'Bank-1S'!$X:$X,$F73,'Bank-1S'!$Y:$Y,$G73))</f>
        <v>0</v>
      </c>
      <c r="BW73" s="179">
        <f>IF(BW$7&lt;&gt;"",SUMIFS('Bank-1S'!$AE:$AE,'Bank-1S'!$J:$J,"&gt;="&amp;BW$7,'Bank-1S'!$J:$J,"&lt;="&amp;BW$8,'Bank-1S'!$AF:$AF,$O73,'Bank-1S'!$X:$X,$F73,'Bank-1S'!$Y:$Y,$G73),SUMIFS('Bank-1S'!$AE:$AE,'Bank-1S'!$J:$J,BW$8,'Bank-1S'!$AF:$AF,$O73,'Bank-1S'!$X:$X,$F73,'Bank-1S'!$Y:$Y,$G73))</f>
        <v>0</v>
      </c>
      <c r="BX73" s="179">
        <f>IF(BX$7&lt;&gt;"",SUMIFS('Bank-1S'!$AE:$AE,'Bank-1S'!$J:$J,"&gt;="&amp;BX$7,'Bank-1S'!$J:$J,"&lt;="&amp;BX$8,'Bank-1S'!$AF:$AF,$O73,'Bank-1S'!$X:$X,$F73,'Bank-1S'!$Y:$Y,$G73),SUMIFS('Bank-1S'!$AE:$AE,'Bank-1S'!$J:$J,BX$8,'Bank-1S'!$AF:$AF,$O73,'Bank-1S'!$X:$X,$F73,'Bank-1S'!$Y:$Y,$G73))</f>
        <v>0</v>
      </c>
      <c r="BY73" s="179">
        <f>IF(BY$7&lt;&gt;"",SUMIFS('Bank-1S'!$AE:$AE,'Bank-1S'!$J:$J,"&gt;="&amp;BY$7,'Bank-1S'!$J:$J,"&lt;="&amp;BY$8,'Bank-1S'!$AF:$AF,$O73,'Bank-1S'!$X:$X,$F73,'Bank-1S'!$Y:$Y,$G73),SUMIFS('Bank-1S'!$AE:$AE,'Bank-1S'!$J:$J,BY$8,'Bank-1S'!$AF:$AF,$O73,'Bank-1S'!$X:$X,$F73,'Bank-1S'!$Y:$Y,$G73))</f>
        <v>0</v>
      </c>
      <c r="BZ73" s="179">
        <f>IF(BZ$7&lt;&gt;"",SUMIFS('Bank-1S'!$AE:$AE,'Bank-1S'!$J:$J,"&gt;="&amp;BZ$7,'Bank-1S'!$J:$J,"&lt;="&amp;BZ$8,'Bank-1S'!$AF:$AF,$O73,'Bank-1S'!$X:$X,$F73,'Bank-1S'!$Y:$Y,$G73),SUMIFS('Bank-1S'!$AE:$AE,'Bank-1S'!$J:$J,BZ$8,'Bank-1S'!$AF:$AF,$O73,'Bank-1S'!$X:$X,$F73,'Bank-1S'!$Y:$Y,$G73))</f>
        <v>0</v>
      </c>
      <c r="CA73" s="179">
        <f>IF(CA$7&lt;&gt;"",SUMIFS('Bank-1S'!$AE:$AE,'Bank-1S'!$J:$J,"&gt;="&amp;CA$7,'Bank-1S'!$J:$J,"&lt;="&amp;CA$8,'Bank-1S'!$AF:$AF,$O73,'Bank-1S'!$X:$X,$F73,'Bank-1S'!$Y:$Y,$G73),SUMIFS('Bank-1S'!$AE:$AE,'Bank-1S'!$J:$J,CA$8,'Bank-1S'!$AF:$AF,$O73,'Bank-1S'!$X:$X,$F73,'Bank-1S'!$Y:$Y,$G73))</f>
        <v>0</v>
      </c>
      <c r="CB73" s="179">
        <f>IF(CB$7&lt;&gt;"",SUMIFS('Bank-1S'!$AE:$AE,'Bank-1S'!$J:$J,"&gt;="&amp;CB$7,'Bank-1S'!$J:$J,"&lt;="&amp;CB$8,'Bank-1S'!$AF:$AF,$O73,'Bank-1S'!$X:$X,$F73,'Bank-1S'!$Y:$Y,$G73),SUMIFS('Bank-1S'!$AE:$AE,'Bank-1S'!$J:$J,CB$8,'Bank-1S'!$AF:$AF,$O73,'Bank-1S'!$X:$X,$F73,'Bank-1S'!$Y:$Y,$G73))</f>
        <v>0</v>
      </c>
      <c r="CC73" s="179">
        <f>IF(CC$7&lt;&gt;"",SUMIFS('Bank-1S'!$AE:$AE,'Bank-1S'!$J:$J,"&gt;="&amp;CC$7,'Bank-1S'!$J:$J,"&lt;="&amp;CC$8,'Bank-1S'!$AF:$AF,$O73,'Bank-1S'!$X:$X,$F73,'Bank-1S'!$Y:$Y,$G73),SUMIFS('Bank-1S'!$AE:$AE,'Bank-1S'!$J:$J,CC$8,'Bank-1S'!$AF:$AF,$O73,'Bank-1S'!$X:$X,$F73,'Bank-1S'!$Y:$Y,$G73))</f>
        <v>0</v>
      </c>
      <c r="CD73" s="179">
        <f>IF(CD$7&lt;&gt;"",SUMIFS('Bank-1S'!$AE:$AE,'Bank-1S'!$J:$J,"&gt;="&amp;CD$7,'Bank-1S'!$J:$J,"&lt;="&amp;CD$8,'Bank-1S'!$AF:$AF,$O73,'Bank-1S'!$X:$X,$F73,'Bank-1S'!$Y:$Y,$G73),SUMIFS('Bank-1S'!$AE:$AE,'Bank-1S'!$J:$J,CD$8,'Bank-1S'!$AF:$AF,$O73,'Bank-1S'!$X:$X,$F73,'Bank-1S'!$Y:$Y,$G73))</f>
        <v>0</v>
      </c>
      <c r="CE73" s="179">
        <f>IF(CE$7&lt;&gt;"",SUMIFS('Bank-1S'!$AE:$AE,'Bank-1S'!$J:$J,"&gt;="&amp;CE$7,'Bank-1S'!$J:$J,"&lt;="&amp;CE$8,'Bank-1S'!$AF:$AF,$O73,'Bank-1S'!$X:$X,$F73,'Bank-1S'!$Y:$Y,$G73),SUMIFS('Bank-1S'!$AE:$AE,'Bank-1S'!$J:$J,CE$8,'Bank-1S'!$AF:$AF,$O73,'Bank-1S'!$X:$X,$F73,'Bank-1S'!$Y:$Y,$G73))</f>
        <v>0</v>
      </c>
      <c r="CF73" s="179">
        <f>IF(CF$7&lt;&gt;"",SUMIFS('Bank-1S'!$AE:$AE,'Bank-1S'!$J:$J,"&gt;="&amp;CF$7,'Bank-1S'!$J:$J,"&lt;="&amp;CF$8,'Bank-1S'!$AF:$AF,$O73,'Bank-1S'!$X:$X,$F73,'Bank-1S'!$Y:$Y,$G73),SUMIFS('Bank-1S'!$AE:$AE,'Bank-1S'!$J:$J,CF$8,'Bank-1S'!$AF:$AF,$O73,'Bank-1S'!$X:$X,$F73,'Bank-1S'!$Y:$Y,$G73))</f>
        <v>0</v>
      </c>
      <c r="CG73" s="179">
        <f>IF(CG$7&lt;&gt;"",SUMIFS('Bank-1S'!$AE:$AE,'Bank-1S'!$J:$J,"&gt;="&amp;CG$7,'Bank-1S'!$J:$J,"&lt;="&amp;CG$8,'Bank-1S'!$AF:$AF,$O73,'Bank-1S'!$X:$X,$F73,'Bank-1S'!$Y:$Y,$G73),SUMIFS('Bank-1S'!$AE:$AE,'Bank-1S'!$J:$J,CG$8,'Bank-1S'!$AF:$AF,$O73,'Bank-1S'!$X:$X,$F73,'Bank-1S'!$Y:$Y,$G73))</f>
        <v>0</v>
      </c>
      <c r="CH73" s="179">
        <f>IF(CH$7&lt;&gt;"",SUMIFS('Bank-1S'!$AE:$AE,'Bank-1S'!$J:$J,"&gt;="&amp;CH$7,'Bank-1S'!$J:$J,"&lt;="&amp;CH$8,'Bank-1S'!$AF:$AF,$O73,'Bank-1S'!$X:$X,$F73,'Bank-1S'!$Y:$Y,$G73),SUMIFS('Bank-1S'!$AE:$AE,'Bank-1S'!$J:$J,CH$8,'Bank-1S'!$AF:$AF,$O73,'Bank-1S'!$X:$X,$F73,'Bank-1S'!$Y:$Y,$G73))</f>
        <v>0</v>
      </c>
      <c r="CI73" s="179">
        <f>IF(CI$7&lt;&gt;"",SUMIFS('Bank-1S'!$AE:$AE,'Bank-1S'!$J:$J,"&gt;="&amp;CI$7,'Bank-1S'!$J:$J,"&lt;="&amp;CI$8,'Bank-1S'!$AF:$AF,$O73,'Bank-1S'!$X:$X,$F73,'Bank-1S'!$Y:$Y,$G73),SUMIFS('Bank-1S'!$AE:$AE,'Bank-1S'!$J:$J,CI$8,'Bank-1S'!$AF:$AF,$O73,'Bank-1S'!$X:$X,$F73,'Bank-1S'!$Y:$Y,$G73))</f>
        <v>0</v>
      </c>
      <c r="CJ73" s="179">
        <f>IF(CJ$7&lt;&gt;"",SUMIFS('Bank-1S'!$AE:$AE,'Bank-1S'!$J:$J,"&gt;="&amp;CJ$7,'Bank-1S'!$J:$J,"&lt;="&amp;CJ$8,'Bank-1S'!$AF:$AF,$O73,'Bank-1S'!$X:$X,$F73,'Bank-1S'!$Y:$Y,$G73),SUMIFS('Bank-1S'!$AE:$AE,'Bank-1S'!$J:$J,CJ$8,'Bank-1S'!$AF:$AF,$O73,'Bank-1S'!$X:$X,$F73,'Bank-1S'!$Y:$Y,$G73))</f>
        <v>0</v>
      </c>
      <c r="CK73" s="179">
        <f>IF(CK$7&lt;&gt;"",SUMIFS('Bank-1S'!$AE:$AE,'Bank-1S'!$J:$J,"&gt;="&amp;CK$7,'Bank-1S'!$J:$J,"&lt;="&amp;CK$8,'Bank-1S'!$AF:$AF,$O73,'Bank-1S'!$X:$X,$F73,'Bank-1S'!$Y:$Y,$G73),SUMIFS('Bank-1S'!$AE:$AE,'Bank-1S'!$J:$J,CK$8,'Bank-1S'!$AF:$AF,$O73,'Bank-1S'!$X:$X,$F73,'Bank-1S'!$Y:$Y,$G73))</f>
        <v>0</v>
      </c>
      <c r="CL73" s="179">
        <f>IF(CL$7&lt;&gt;"",SUMIFS('Bank-1S'!$AE:$AE,'Bank-1S'!$J:$J,"&gt;="&amp;CL$7,'Bank-1S'!$J:$J,"&lt;="&amp;CL$8,'Bank-1S'!$AF:$AF,$O73,'Bank-1S'!$X:$X,$F73,'Bank-1S'!$Y:$Y,$G73),SUMIFS('Bank-1S'!$AE:$AE,'Bank-1S'!$J:$J,CL$8,'Bank-1S'!$AF:$AF,$O73,'Bank-1S'!$X:$X,$F73,'Bank-1S'!$Y:$Y,$G73))</f>
        <v>0</v>
      </c>
      <c r="CM73" s="179">
        <f>IF(CM$7&lt;&gt;"",SUMIFS('Bank-1S'!$AE:$AE,'Bank-1S'!$J:$J,"&gt;="&amp;CM$7,'Bank-1S'!$J:$J,"&lt;="&amp;CM$8,'Bank-1S'!$AF:$AF,$O73,'Bank-1S'!$X:$X,$F73,'Bank-1S'!$Y:$Y,$G73),SUMIFS('Bank-1S'!$AE:$AE,'Bank-1S'!$J:$J,CM$8,'Bank-1S'!$AF:$AF,$O73,'Bank-1S'!$X:$X,$F73,'Bank-1S'!$Y:$Y,$G73))</f>
        <v>0</v>
      </c>
      <c r="CN73" s="179">
        <f>IF(CN$7&lt;&gt;"",SUMIFS('Bank-1S'!$AE:$AE,'Bank-1S'!$J:$J,"&gt;="&amp;CN$7,'Bank-1S'!$J:$J,"&lt;="&amp;CN$8,'Bank-1S'!$AF:$AF,$O73,'Bank-1S'!$X:$X,$F73,'Bank-1S'!$Y:$Y,$G73),SUMIFS('Bank-1S'!$AE:$AE,'Bank-1S'!$J:$J,CN$8,'Bank-1S'!$AF:$AF,$O73,'Bank-1S'!$X:$X,$F73,'Bank-1S'!$Y:$Y,$G73))</f>
        <v>0</v>
      </c>
      <c r="CO73" s="179">
        <f>IF(CO$7&lt;&gt;"",SUMIFS('Bank-1S'!$AE:$AE,'Bank-1S'!$J:$J,"&gt;="&amp;CO$7,'Bank-1S'!$J:$J,"&lt;="&amp;CO$8,'Bank-1S'!$AF:$AF,$O73,'Bank-1S'!$X:$X,$F73,'Bank-1S'!$Y:$Y,$G73),SUMIFS('Bank-1S'!$AE:$AE,'Bank-1S'!$J:$J,CO$8,'Bank-1S'!$AF:$AF,$O73,'Bank-1S'!$X:$X,$F73,'Bank-1S'!$Y:$Y,$G73))</f>
        <v>0</v>
      </c>
      <c r="CP73" s="179">
        <f>IF(CP$7&lt;&gt;"",SUMIFS('Bank-1S'!$AE:$AE,'Bank-1S'!$J:$J,"&gt;="&amp;CP$7,'Bank-1S'!$J:$J,"&lt;="&amp;CP$8,'Bank-1S'!$AF:$AF,$O73,'Bank-1S'!$X:$X,$F73,'Bank-1S'!$Y:$Y,$G73),SUMIFS('Bank-1S'!$AE:$AE,'Bank-1S'!$J:$J,CP$8,'Bank-1S'!$AF:$AF,$O73,'Bank-1S'!$X:$X,$F73,'Bank-1S'!$Y:$Y,$G73))</f>
        <v>0</v>
      </c>
      <c r="CQ73" s="179">
        <f>IF(CQ$7&lt;&gt;"",SUMIFS('Bank-1S'!$AE:$AE,'Bank-1S'!$J:$J,"&gt;="&amp;CQ$7,'Bank-1S'!$J:$J,"&lt;="&amp;CQ$8,'Bank-1S'!$AF:$AF,$O73,'Bank-1S'!$X:$X,$F73,'Bank-1S'!$Y:$Y,$G73),SUMIFS('Bank-1S'!$AE:$AE,'Bank-1S'!$J:$J,CQ$8,'Bank-1S'!$AF:$AF,$O73,'Bank-1S'!$X:$X,$F73,'Bank-1S'!$Y:$Y,$G73))</f>
        <v>0</v>
      </c>
      <c r="CR73" s="179">
        <f>IF(CR$7&lt;&gt;"",SUMIFS('Bank-1S'!$AE:$AE,'Bank-1S'!$J:$J,"&gt;="&amp;CR$7,'Bank-1S'!$J:$J,"&lt;="&amp;CR$8,'Bank-1S'!$AF:$AF,$O73,'Bank-1S'!$X:$X,$F73,'Bank-1S'!$Y:$Y,$G73),SUMIFS('Bank-1S'!$AE:$AE,'Bank-1S'!$J:$J,CR$8,'Bank-1S'!$AF:$AF,$O73,'Bank-1S'!$X:$X,$F73,'Bank-1S'!$Y:$Y,$G73))</f>
        <v>0</v>
      </c>
      <c r="CS73" s="179">
        <f>IF(CS$7&lt;&gt;"",SUMIFS('Bank-1S'!$AE:$AE,'Bank-1S'!$J:$J,"&gt;="&amp;CS$7,'Bank-1S'!$J:$J,"&lt;="&amp;CS$8,'Bank-1S'!$AF:$AF,$O73,'Bank-1S'!$X:$X,$F73,'Bank-1S'!$Y:$Y,$G73),SUMIFS('Bank-1S'!$AE:$AE,'Bank-1S'!$J:$J,CS$8,'Bank-1S'!$AF:$AF,$O73,'Bank-1S'!$X:$X,$F73,'Bank-1S'!$Y:$Y,$G73))</f>
        <v>0</v>
      </c>
      <c r="CT73" s="179">
        <f>IF(CT$7&lt;&gt;"",SUMIFS('Bank-1S'!$AE:$AE,'Bank-1S'!$J:$J,"&gt;="&amp;CT$7,'Bank-1S'!$J:$J,"&lt;="&amp;CT$8,'Bank-1S'!$AF:$AF,$O73,'Bank-1S'!$X:$X,$F73,'Bank-1S'!$Y:$Y,$G73),SUMIFS('Bank-1S'!$AE:$AE,'Bank-1S'!$J:$J,CT$8,'Bank-1S'!$AF:$AF,$O73,'Bank-1S'!$X:$X,$F73,'Bank-1S'!$Y:$Y,$G73))</f>
        <v>0</v>
      </c>
      <c r="CU73" s="180">
        <f>IF(CU$7&lt;&gt;"",SUMIFS('Bank-1S'!$AE:$AE,'Bank-1S'!$J:$J,"&gt;="&amp;CU$7,'Bank-1S'!$J:$J,"&lt;="&amp;CU$8,'Bank-1S'!$AF:$AF,$O73,'Bank-1S'!$X:$X,$F73,'Bank-1S'!$Y:$Y,$G73),SUMIFS('Bank-1S'!$AE:$AE,'Bank-1S'!$J:$J,CU$8,'Bank-1S'!$AF:$AF,$O73,'Bank-1S'!$X:$X,$F73,'Bank-1S'!$Y:$Y,$G73))</f>
        <v>0</v>
      </c>
    </row>
    <row r="74" spans="1:99" s="181" customFormat="1" ht="10.199999999999999" x14ac:dyDescent="0.2">
      <c r="A74" s="172"/>
      <c r="B74" s="172"/>
      <c r="C74" s="172"/>
      <c r="D74" s="172"/>
      <c r="E74" s="191">
        <v>2</v>
      </c>
      <c r="F74" s="144" t="str">
        <f t="shared" si="28"/>
        <v>Прочие операционные оплаты</v>
      </c>
      <c r="G74" s="172" t="str">
        <f>lists!$AD$32</f>
        <v>Оплаты неизвестные</v>
      </c>
      <c r="H74" s="172"/>
      <c r="I74" s="172"/>
      <c r="J74" s="172"/>
      <c r="K74" s="172"/>
      <c r="L74" s="172"/>
      <c r="M74" s="172"/>
      <c r="N74" s="173"/>
      <c r="O74" s="172" t="str">
        <f t="shared" si="22"/>
        <v>RUR</v>
      </c>
      <c r="P74" s="173"/>
      <c r="Q74" s="172"/>
      <c r="R74" s="261">
        <f t="shared" si="24"/>
        <v>0</v>
      </c>
      <c r="S74" s="172"/>
      <c r="T74" s="174"/>
      <c r="U74" s="175">
        <f t="shared" si="27"/>
        <v>0</v>
      </c>
      <c r="V74" s="176"/>
      <c r="W74" s="177"/>
      <c r="X74" s="178">
        <f>IF(X$7&lt;&gt;"",SUMIFS('Bank-1S'!$AE:$AE,'Bank-1S'!$J:$J,"&gt;="&amp;X$7,'Bank-1S'!$J:$J,"&lt;="&amp;X$8,'Bank-1S'!$AF:$AF,$O74,'Bank-1S'!$X:$X,$F74,'Bank-1S'!$Y:$Y,$G74),SUMIFS('Bank-1S'!$AE:$AE,'Bank-1S'!$J:$J,X$8,'Bank-1S'!$AF:$AF,$O74,'Bank-1S'!$X:$X,$F74,'Bank-1S'!$Y:$Y,$G74))</f>
        <v>0</v>
      </c>
      <c r="Y74" s="179">
        <f>IF(Y$7&lt;&gt;"",SUMIFS('Bank-1S'!$AE:$AE,'Bank-1S'!$J:$J,"&gt;="&amp;Y$7,'Bank-1S'!$J:$J,"&lt;="&amp;Y$8,'Bank-1S'!$AF:$AF,$O74,'Bank-1S'!$X:$X,$F74,'Bank-1S'!$Y:$Y,$G74),SUMIFS('Bank-1S'!$AE:$AE,'Bank-1S'!$J:$J,Y$8,'Bank-1S'!$AF:$AF,$O74,'Bank-1S'!$X:$X,$F74,'Bank-1S'!$Y:$Y,$G74))</f>
        <v>0</v>
      </c>
      <c r="Z74" s="179">
        <f>IF(Z$7&lt;&gt;"",SUMIFS('Bank-1S'!$AE:$AE,'Bank-1S'!$J:$J,"&gt;="&amp;Z$7,'Bank-1S'!$J:$J,"&lt;="&amp;Z$8,'Bank-1S'!$AF:$AF,$O74,'Bank-1S'!$X:$X,$F74,'Bank-1S'!$Y:$Y,$G74),SUMIFS('Bank-1S'!$AE:$AE,'Bank-1S'!$J:$J,Z$8,'Bank-1S'!$AF:$AF,$O74,'Bank-1S'!$X:$X,$F74,'Bank-1S'!$Y:$Y,$G74))</f>
        <v>0</v>
      </c>
      <c r="AA74" s="179">
        <f>IF(AA$7&lt;&gt;"",SUMIFS('Bank-1S'!$AE:$AE,'Bank-1S'!$J:$J,"&gt;="&amp;AA$7,'Bank-1S'!$J:$J,"&lt;="&amp;AA$8,'Bank-1S'!$AF:$AF,$O74,'Bank-1S'!$X:$X,$F74,'Bank-1S'!$Y:$Y,$G74),SUMIFS('Bank-1S'!$AE:$AE,'Bank-1S'!$J:$J,AA$8,'Bank-1S'!$AF:$AF,$O74,'Bank-1S'!$X:$X,$F74,'Bank-1S'!$Y:$Y,$G74))</f>
        <v>0</v>
      </c>
      <c r="AB74" s="179">
        <f>IF(AB$7&lt;&gt;"",SUMIFS('Bank-1S'!$AE:$AE,'Bank-1S'!$J:$J,"&gt;="&amp;AB$7,'Bank-1S'!$J:$J,"&lt;="&amp;AB$8,'Bank-1S'!$AF:$AF,$O74,'Bank-1S'!$X:$X,$F74,'Bank-1S'!$Y:$Y,$G74),SUMIFS('Bank-1S'!$AE:$AE,'Bank-1S'!$J:$J,AB$8,'Bank-1S'!$AF:$AF,$O74,'Bank-1S'!$X:$X,$F74,'Bank-1S'!$Y:$Y,$G74))</f>
        <v>0</v>
      </c>
      <c r="AC74" s="179">
        <f>IF(AC$7&lt;&gt;"",SUMIFS('Bank-1S'!$AE:$AE,'Bank-1S'!$J:$J,"&gt;="&amp;AC$7,'Bank-1S'!$J:$J,"&lt;="&amp;AC$8,'Bank-1S'!$AF:$AF,$O74,'Bank-1S'!$X:$X,$F74,'Bank-1S'!$Y:$Y,$G74),SUMIFS('Bank-1S'!$AE:$AE,'Bank-1S'!$J:$J,AC$8,'Bank-1S'!$AF:$AF,$O74,'Bank-1S'!$X:$X,$F74,'Bank-1S'!$Y:$Y,$G74))</f>
        <v>0</v>
      </c>
      <c r="AD74" s="179">
        <f>IF(AD$7&lt;&gt;"",SUMIFS('Bank-1S'!$AE:$AE,'Bank-1S'!$J:$J,"&gt;="&amp;AD$7,'Bank-1S'!$J:$J,"&lt;="&amp;AD$8,'Bank-1S'!$AF:$AF,$O74,'Bank-1S'!$X:$X,$F74,'Bank-1S'!$Y:$Y,$G74),SUMIFS('Bank-1S'!$AE:$AE,'Bank-1S'!$J:$J,AD$8,'Bank-1S'!$AF:$AF,$O74,'Bank-1S'!$X:$X,$F74,'Bank-1S'!$Y:$Y,$G74))</f>
        <v>0</v>
      </c>
      <c r="AE74" s="179">
        <f>IF(AE$7&lt;&gt;"",SUMIFS('Bank-1S'!$AE:$AE,'Bank-1S'!$J:$J,"&gt;="&amp;AE$7,'Bank-1S'!$J:$J,"&lt;="&amp;AE$8,'Bank-1S'!$AF:$AF,$O74,'Bank-1S'!$X:$X,$F74,'Bank-1S'!$Y:$Y,$G74),SUMIFS('Bank-1S'!$AE:$AE,'Bank-1S'!$J:$J,AE$8,'Bank-1S'!$AF:$AF,$O74,'Bank-1S'!$X:$X,$F74,'Bank-1S'!$Y:$Y,$G74))</f>
        <v>0</v>
      </c>
      <c r="AF74" s="179">
        <f>IF(AF$7&lt;&gt;"",SUMIFS('Bank-1S'!$AE:$AE,'Bank-1S'!$J:$J,"&gt;="&amp;AF$7,'Bank-1S'!$J:$J,"&lt;="&amp;AF$8,'Bank-1S'!$AF:$AF,$O74,'Bank-1S'!$X:$X,$F74,'Bank-1S'!$Y:$Y,$G74),SUMIFS('Bank-1S'!$AE:$AE,'Bank-1S'!$J:$J,AF$8,'Bank-1S'!$AF:$AF,$O74,'Bank-1S'!$X:$X,$F74,'Bank-1S'!$Y:$Y,$G74))</f>
        <v>0</v>
      </c>
      <c r="AG74" s="179">
        <f>IF(AG$7&lt;&gt;"",SUMIFS('Bank-1S'!$AE:$AE,'Bank-1S'!$J:$J,"&gt;="&amp;AG$7,'Bank-1S'!$J:$J,"&lt;="&amp;AG$8,'Bank-1S'!$AF:$AF,$O74,'Bank-1S'!$X:$X,$F74,'Bank-1S'!$Y:$Y,$G74),SUMIFS('Bank-1S'!$AE:$AE,'Bank-1S'!$J:$J,AG$8,'Bank-1S'!$AF:$AF,$O74,'Bank-1S'!$X:$X,$F74,'Bank-1S'!$Y:$Y,$G74))</f>
        <v>0</v>
      </c>
      <c r="AH74" s="179">
        <f>IF(AH$7&lt;&gt;"",SUMIFS('Bank-1S'!$AE:$AE,'Bank-1S'!$J:$J,"&gt;="&amp;AH$7,'Bank-1S'!$J:$J,"&lt;="&amp;AH$8,'Bank-1S'!$AF:$AF,$O74,'Bank-1S'!$X:$X,$F74,'Bank-1S'!$Y:$Y,$G74),SUMIFS('Bank-1S'!$AE:$AE,'Bank-1S'!$J:$J,AH$8,'Bank-1S'!$AF:$AF,$O74,'Bank-1S'!$X:$X,$F74,'Bank-1S'!$Y:$Y,$G74))</f>
        <v>0</v>
      </c>
      <c r="AI74" s="179">
        <f>IF(AI$7&lt;&gt;"",SUMIFS('Bank-1S'!$AE:$AE,'Bank-1S'!$J:$J,"&gt;="&amp;AI$7,'Bank-1S'!$J:$J,"&lt;="&amp;AI$8,'Bank-1S'!$AF:$AF,$O74,'Bank-1S'!$X:$X,$F74,'Bank-1S'!$Y:$Y,$G74),SUMIFS('Bank-1S'!$AE:$AE,'Bank-1S'!$J:$J,AI$8,'Bank-1S'!$AF:$AF,$O74,'Bank-1S'!$X:$X,$F74,'Bank-1S'!$Y:$Y,$G74))</f>
        <v>0</v>
      </c>
      <c r="AJ74" s="179">
        <f>IF(AJ$7&lt;&gt;"",SUMIFS('Bank-1S'!$AE:$AE,'Bank-1S'!$J:$J,"&gt;="&amp;AJ$7,'Bank-1S'!$J:$J,"&lt;="&amp;AJ$8,'Bank-1S'!$AF:$AF,$O74,'Bank-1S'!$X:$X,$F74,'Bank-1S'!$Y:$Y,$G74),SUMIFS('Bank-1S'!$AE:$AE,'Bank-1S'!$J:$J,AJ$8,'Bank-1S'!$AF:$AF,$O74,'Bank-1S'!$X:$X,$F74,'Bank-1S'!$Y:$Y,$G74))</f>
        <v>0</v>
      </c>
      <c r="AK74" s="179">
        <f>IF(AK$7&lt;&gt;"",SUMIFS('Bank-1S'!$AE:$AE,'Bank-1S'!$J:$J,"&gt;="&amp;AK$7,'Bank-1S'!$J:$J,"&lt;="&amp;AK$8,'Bank-1S'!$AF:$AF,$O74,'Bank-1S'!$X:$X,$F74,'Bank-1S'!$Y:$Y,$G74),SUMIFS('Bank-1S'!$AE:$AE,'Bank-1S'!$J:$J,AK$8,'Bank-1S'!$AF:$AF,$O74,'Bank-1S'!$X:$X,$F74,'Bank-1S'!$Y:$Y,$G74))</f>
        <v>0</v>
      </c>
      <c r="AL74" s="179">
        <f>IF(AL$7&lt;&gt;"",SUMIFS('Bank-1S'!$AE:$AE,'Bank-1S'!$J:$J,"&gt;="&amp;AL$7,'Bank-1S'!$J:$J,"&lt;="&amp;AL$8,'Bank-1S'!$AF:$AF,$O74,'Bank-1S'!$X:$X,$F74,'Bank-1S'!$Y:$Y,$G74),SUMIFS('Bank-1S'!$AE:$AE,'Bank-1S'!$J:$J,AL$8,'Bank-1S'!$AF:$AF,$O74,'Bank-1S'!$X:$X,$F74,'Bank-1S'!$Y:$Y,$G74))</f>
        <v>0</v>
      </c>
      <c r="AM74" s="179">
        <f>IF(AM$7&lt;&gt;"",SUMIFS('Bank-1S'!$AE:$AE,'Bank-1S'!$J:$J,"&gt;="&amp;AM$7,'Bank-1S'!$J:$J,"&lt;="&amp;AM$8,'Bank-1S'!$AF:$AF,$O74,'Bank-1S'!$X:$X,$F74,'Bank-1S'!$Y:$Y,$G74),SUMIFS('Bank-1S'!$AE:$AE,'Bank-1S'!$J:$J,AM$8,'Bank-1S'!$AF:$AF,$O74,'Bank-1S'!$X:$X,$F74,'Bank-1S'!$Y:$Y,$G74))</f>
        <v>0</v>
      </c>
      <c r="AN74" s="179">
        <f>IF(AN$7&lt;&gt;"",SUMIFS('Bank-1S'!$AE:$AE,'Bank-1S'!$J:$J,"&gt;="&amp;AN$7,'Bank-1S'!$J:$J,"&lt;="&amp;AN$8,'Bank-1S'!$AF:$AF,$O74,'Bank-1S'!$X:$X,$F74,'Bank-1S'!$Y:$Y,$G74),SUMIFS('Bank-1S'!$AE:$AE,'Bank-1S'!$J:$J,AN$8,'Bank-1S'!$AF:$AF,$O74,'Bank-1S'!$X:$X,$F74,'Bank-1S'!$Y:$Y,$G74))</f>
        <v>0</v>
      </c>
      <c r="AO74" s="179">
        <f>IF(AO$7&lt;&gt;"",SUMIFS('Bank-1S'!$AE:$AE,'Bank-1S'!$J:$J,"&gt;="&amp;AO$7,'Bank-1S'!$J:$J,"&lt;="&amp;AO$8,'Bank-1S'!$AF:$AF,$O74,'Bank-1S'!$X:$X,$F74,'Bank-1S'!$Y:$Y,$G74),SUMIFS('Bank-1S'!$AE:$AE,'Bank-1S'!$J:$J,AO$8,'Bank-1S'!$AF:$AF,$O74,'Bank-1S'!$X:$X,$F74,'Bank-1S'!$Y:$Y,$G74))</f>
        <v>0</v>
      </c>
      <c r="AP74" s="179">
        <f>IF(AP$7&lt;&gt;"",SUMIFS('Bank-1S'!$AE:$AE,'Bank-1S'!$J:$J,"&gt;="&amp;AP$7,'Bank-1S'!$J:$J,"&lt;="&amp;AP$8,'Bank-1S'!$AF:$AF,$O74,'Bank-1S'!$X:$X,$F74,'Bank-1S'!$Y:$Y,$G74),SUMIFS('Bank-1S'!$AE:$AE,'Bank-1S'!$J:$J,AP$8,'Bank-1S'!$AF:$AF,$O74,'Bank-1S'!$X:$X,$F74,'Bank-1S'!$Y:$Y,$G74))</f>
        <v>0</v>
      </c>
      <c r="AQ74" s="179">
        <f>IF(AQ$7&lt;&gt;"",SUMIFS('Bank-1S'!$AE:$AE,'Bank-1S'!$J:$J,"&gt;="&amp;AQ$7,'Bank-1S'!$J:$J,"&lt;="&amp;AQ$8,'Bank-1S'!$AF:$AF,$O74,'Bank-1S'!$X:$X,$F74,'Bank-1S'!$Y:$Y,$G74),SUMIFS('Bank-1S'!$AE:$AE,'Bank-1S'!$J:$J,AQ$8,'Bank-1S'!$AF:$AF,$O74,'Bank-1S'!$X:$X,$F74,'Bank-1S'!$Y:$Y,$G74))</f>
        <v>0</v>
      </c>
      <c r="AR74" s="179">
        <f>IF(AR$7&lt;&gt;"",SUMIFS('Bank-1S'!$AE:$AE,'Bank-1S'!$J:$J,"&gt;="&amp;AR$7,'Bank-1S'!$J:$J,"&lt;="&amp;AR$8,'Bank-1S'!$AF:$AF,$O74,'Bank-1S'!$X:$X,$F74,'Bank-1S'!$Y:$Y,$G74),SUMIFS('Bank-1S'!$AE:$AE,'Bank-1S'!$J:$J,AR$8,'Bank-1S'!$AF:$AF,$O74,'Bank-1S'!$X:$X,$F74,'Bank-1S'!$Y:$Y,$G74))</f>
        <v>0</v>
      </c>
      <c r="AS74" s="179">
        <f>IF(AS$7&lt;&gt;"",SUMIFS('Bank-1S'!$AE:$AE,'Bank-1S'!$J:$J,"&gt;="&amp;AS$7,'Bank-1S'!$J:$J,"&lt;="&amp;AS$8,'Bank-1S'!$AF:$AF,$O74,'Bank-1S'!$X:$X,$F74,'Bank-1S'!$Y:$Y,$G74),SUMIFS('Bank-1S'!$AE:$AE,'Bank-1S'!$J:$J,AS$8,'Bank-1S'!$AF:$AF,$O74,'Bank-1S'!$X:$X,$F74,'Bank-1S'!$Y:$Y,$G74))</f>
        <v>0</v>
      </c>
      <c r="AT74" s="179">
        <f>IF(AT$7&lt;&gt;"",SUMIFS('Bank-1S'!$AE:$AE,'Bank-1S'!$J:$J,"&gt;="&amp;AT$7,'Bank-1S'!$J:$J,"&lt;="&amp;AT$8,'Bank-1S'!$AF:$AF,$O74,'Bank-1S'!$X:$X,$F74,'Bank-1S'!$Y:$Y,$G74),SUMIFS('Bank-1S'!$AE:$AE,'Bank-1S'!$J:$J,AT$8,'Bank-1S'!$AF:$AF,$O74,'Bank-1S'!$X:$X,$F74,'Bank-1S'!$Y:$Y,$G74))</f>
        <v>0</v>
      </c>
      <c r="AU74" s="179">
        <f>IF(AU$7&lt;&gt;"",SUMIFS('Bank-1S'!$AE:$AE,'Bank-1S'!$J:$J,"&gt;="&amp;AU$7,'Bank-1S'!$J:$J,"&lt;="&amp;AU$8,'Bank-1S'!$AF:$AF,$O74,'Bank-1S'!$X:$X,$F74,'Bank-1S'!$Y:$Y,$G74),SUMIFS('Bank-1S'!$AE:$AE,'Bank-1S'!$J:$J,AU$8,'Bank-1S'!$AF:$AF,$O74,'Bank-1S'!$X:$X,$F74,'Bank-1S'!$Y:$Y,$G74))</f>
        <v>0</v>
      </c>
      <c r="AV74" s="179">
        <f>IF(AV$7&lt;&gt;"",SUMIFS('Bank-1S'!$AE:$AE,'Bank-1S'!$J:$J,"&gt;="&amp;AV$7,'Bank-1S'!$J:$J,"&lt;="&amp;AV$8,'Bank-1S'!$AF:$AF,$O74,'Bank-1S'!$X:$X,$F74,'Bank-1S'!$Y:$Y,$G74),SUMIFS('Bank-1S'!$AE:$AE,'Bank-1S'!$J:$J,AV$8,'Bank-1S'!$AF:$AF,$O74,'Bank-1S'!$X:$X,$F74,'Bank-1S'!$Y:$Y,$G74))</f>
        <v>0</v>
      </c>
      <c r="AW74" s="179">
        <f>IF(AW$7&lt;&gt;"",SUMIFS('Bank-1S'!$AE:$AE,'Bank-1S'!$J:$J,"&gt;="&amp;AW$7,'Bank-1S'!$J:$J,"&lt;="&amp;AW$8,'Bank-1S'!$AF:$AF,$O74,'Bank-1S'!$X:$X,$F74,'Bank-1S'!$Y:$Y,$G74),SUMIFS('Bank-1S'!$AE:$AE,'Bank-1S'!$J:$J,AW$8,'Bank-1S'!$AF:$AF,$O74,'Bank-1S'!$X:$X,$F74,'Bank-1S'!$Y:$Y,$G74))</f>
        <v>0</v>
      </c>
      <c r="AX74" s="179">
        <f>IF(AX$7&lt;&gt;"",SUMIFS('Bank-1S'!$AE:$AE,'Bank-1S'!$J:$J,"&gt;="&amp;AX$7,'Bank-1S'!$J:$J,"&lt;="&amp;AX$8,'Bank-1S'!$AF:$AF,$O74,'Bank-1S'!$X:$X,$F74,'Bank-1S'!$Y:$Y,$G74),SUMIFS('Bank-1S'!$AE:$AE,'Bank-1S'!$J:$J,AX$8,'Bank-1S'!$AF:$AF,$O74,'Bank-1S'!$X:$X,$F74,'Bank-1S'!$Y:$Y,$G74))</f>
        <v>0</v>
      </c>
      <c r="AY74" s="179">
        <f>IF(AY$7&lt;&gt;"",SUMIFS('Bank-1S'!$AE:$AE,'Bank-1S'!$J:$J,"&gt;="&amp;AY$7,'Bank-1S'!$J:$J,"&lt;="&amp;AY$8,'Bank-1S'!$AF:$AF,$O74,'Bank-1S'!$X:$X,$F74,'Bank-1S'!$Y:$Y,$G74),SUMIFS('Bank-1S'!$AE:$AE,'Bank-1S'!$J:$J,AY$8,'Bank-1S'!$AF:$AF,$O74,'Bank-1S'!$X:$X,$F74,'Bank-1S'!$Y:$Y,$G74))</f>
        <v>0</v>
      </c>
      <c r="AZ74" s="179">
        <f>IF(AZ$7&lt;&gt;"",SUMIFS('Bank-1S'!$AE:$AE,'Bank-1S'!$J:$J,"&gt;="&amp;AZ$7,'Bank-1S'!$J:$J,"&lt;="&amp;AZ$8,'Bank-1S'!$AF:$AF,$O74,'Bank-1S'!$X:$X,$F74,'Bank-1S'!$Y:$Y,$G74),SUMIFS('Bank-1S'!$AE:$AE,'Bank-1S'!$J:$J,AZ$8,'Bank-1S'!$AF:$AF,$O74,'Bank-1S'!$X:$X,$F74,'Bank-1S'!$Y:$Y,$G74))</f>
        <v>0</v>
      </c>
      <c r="BA74" s="179">
        <f>IF(BA$7&lt;&gt;"",SUMIFS('Bank-1S'!$AE:$AE,'Bank-1S'!$J:$J,"&gt;="&amp;BA$7,'Bank-1S'!$J:$J,"&lt;="&amp;BA$8,'Bank-1S'!$AF:$AF,$O74,'Bank-1S'!$X:$X,$F74,'Bank-1S'!$Y:$Y,$G74),SUMIFS('Bank-1S'!$AE:$AE,'Bank-1S'!$J:$J,BA$8,'Bank-1S'!$AF:$AF,$O74,'Bank-1S'!$X:$X,$F74,'Bank-1S'!$Y:$Y,$G74))</f>
        <v>0</v>
      </c>
      <c r="BB74" s="179">
        <f>IF(BB$7&lt;&gt;"",SUMIFS('Bank-1S'!$AE:$AE,'Bank-1S'!$J:$J,"&gt;="&amp;BB$7,'Bank-1S'!$J:$J,"&lt;="&amp;BB$8,'Bank-1S'!$AF:$AF,$O74,'Bank-1S'!$X:$X,$F74,'Bank-1S'!$Y:$Y,$G74),SUMIFS('Bank-1S'!$AE:$AE,'Bank-1S'!$J:$J,BB$8,'Bank-1S'!$AF:$AF,$O74,'Bank-1S'!$X:$X,$F74,'Bank-1S'!$Y:$Y,$G74))</f>
        <v>0</v>
      </c>
      <c r="BC74" s="179">
        <f>IF(BC$7&lt;&gt;"",SUMIFS('Bank-1S'!$AE:$AE,'Bank-1S'!$J:$J,"&gt;="&amp;BC$7,'Bank-1S'!$J:$J,"&lt;="&amp;BC$8,'Bank-1S'!$AF:$AF,$O74,'Bank-1S'!$X:$X,$F74,'Bank-1S'!$Y:$Y,$G74),SUMIFS('Bank-1S'!$AE:$AE,'Bank-1S'!$J:$J,BC$8,'Bank-1S'!$AF:$AF,$O74,'Bank-1S'!$X:$X,$F74,'Bank-1S'!$Y:$Y,$G74))</f>
        <v>0</v>
      </c>
      <c r="BD74" s="179">
        <f>IF(BD$7&lt;&gt;"",SUMIFS('Bank-1S'!$AE:$AE,'Bank-1S'!$J:$J,"&gt;="&amp;BD$7,'Bank-1S'!$J:$J,"&lt;="&amp;BD$8,'Bank-1S'!$AF:$AF,$O74,'Bank-1S'!$X:$X,$F74,'Bank-1S'!$Y:$Y,$G74),SUMIFS('Bank-1S'!$AE:$AE,'Bank-1S'!$J:$J,BD$8,'Bank-1S'!$AF:$AF,$O74,'Bank-1S'!$X:$X,$F74,'Bank-1S'!$Y:$Y,$G74))</f>
        <v>0</v>
      </c>
      <c r="BE74" s="179">
        <f>IF(BE$7&lt;&gt;"",SUMIFS('Bank-1S'!$AE:$AE,'Bank-1S'!$J:$J,"&gt;="&amp;BE$7,'Bank-1S'!$J:$J,"&lt;="&amp;BE$8,'Bank-1S'!$AF:$AF,$O74,'Bank-1S'!$X:$X,$F74,'Bank-1S'!$Y:$Y,$G74),SUMIFS('Bank-1S'!$AE:$AE,'Bank-1S'!$J:$J,BE$8,'Bank-1S'!$AF:$AF,$O74,'Bank-1S'!$X:$X,$F74,'Bank-1S'!$Y:$Y,$G74))</f>
        <v>0</v>
      </c>
      <c r="BF74" s="179">
        <f>IF(BF$7&lt;&gt;"",SUMIFS('Bank-1S'!$AE:$AE,'Bank-1S'!$J:$J,"&gt;="&amp;BF$7,'Bank-1S'!$J:$J,"&lt;="&amp;BF$8,'Bank-1S'!$AF:$AF,$O74,'Bank-1S'!$X:$X,$F74,'Bank-1S'!$Y:$Y,$G74),SUMIFS('Bank-1S'!$AE:$AE,'Bank-1S'!$J:$J,BF$8,'Bank-1S'!$AF:$AF,$O74,'Bank-1S'!$X:$X,$F74,'Bank-1S'!$Y:$Y,$G74))</f>
        <v>0</v>
      </c>
      <c r="BG74" s="179">
        <f>IF(BG$7&lt;&gt;"",SUMIFS('Bank-1S'!$AE:$AE,'Bank-1S'!$J:$J,"&gt;="&amp;BG$7,'Bank-1S'!$J:$J,"&lt;="&amp;BG$8,'Bank-1S'!$AF:$AF,$O74,'Bank-1S'!$X:$X,$F74,'Bank-1S'!$Y:$Y,$G74),SUMIFS('Bank-1S'!$AE:$AE,'Bank-1S'!$J:$J,BG$8,'Bank-1S'!$AF:$AF,$O74,'Bank-1S'!$X:$X,$F74,'Bank-1S'!$Y:$Y,$G74))</f>
        <v>0</v>
      </c>
      <c r="BH74" s="179">
        <f>IF(BH$7&lt;&gt;"",SUMIFS('Bank-1S'!$AE:$AE,'Bank-1S'!$J:$J,"&gt;="&amp;BH$7,'Bank-1S'!$J:$J,"&lt;="&amp;BH$8,'Bank-1S'!$AF:$AF,$O74,'Bank-1S'!$X:$X,$F74,'Bank-1S'!$Y:$Y,$G74),SUMIFS('Bank-1S'!$AE:$AE,'Bank-1S'!$J:$J,BH$8,'Bank-1S'!$AF:$AF,$O74,'Bank-1S'!$X:$X,$F74,'Bank-1S'!$Y:$Y,$G74))</f>
        <v>0</v>
      </c>
      <c r="BI74" s="179">
        <f>IF(BI$7&lt;&gt;"",SUMIFS('Bank-1S'!$AE:$AE,'Bank-1S'!$J:$J,"&gt;="&amp;BI$7,'Bank-1S'!$J:$J,"&lt;="&amp;BI$8,'Bank-1S'!$AF:$AF,$O74,'Bank-1S'!$X:$X,$F74,'Bank-1S'!$Y:$Y,$G74),SUMIFS('Bank-1S'!$AE:$AE,'Bank-1S'!$J:$J,BI$8,'Bank-1S'!$AF:$AF,$O74,'Bank-1S'!$X:$X,$F74,'Bank-1S'!$Y:$Y,$G74))</f>
        <v>0</v>
      </c>
      <c r="BJ74" s="179">
        <f>IF(BJ$7&lt;&gt;"",SUMIFS('Bank-1S'!$AE:$AE,'Bank-1S'!$J:$J,"&gt;="&amp;BJ$7,'Bank-1S'!$J:$J,"&lt;="&amp;BJ$8,'Bank-1S'!$AF:$AF,$O74,'Bank-1S'!$X:$X,$F74,'Bank-1S'!$Y:$Y,$G74),SUMIFS('Bank-1S'!$AE:$AE,'Bank-1S'!$J:$J,BJ$8,'Bank-1S'!$AF:$AF,$O74,'Bank-1S'!$X:$X,$F74,'Bank-1S'!$Y:$Y,$G74))</f>
        <v>0</v>
      </c>
      <c r="BK74" s="179">
        <f>IF(BK$7&lt;&gt;"",SUMIFS('Bank-1S'!$AE:$AE,'Bank-1S'!$J:$J,"&gt;="&amp;BK$7,'Bank-1S'!$J:$J,"&lt;="&amp;BK$8,'Bank-1S'!$AF:$AF,$O74,'Bank-1S'!$X:$X,$F74,'Bank-1S'!$Y:$Y,$G74),SUMIFS('Bank-1S'!$AE:$AE,'Bank-1S'!$J:$J,BK$8,'Bank-1S'!$AF:$AF,$O74,'Bank-1S'!$X:$X,$F74,'Bank-1S'!$Y:$Y,$G74))</f>
        <v>0</v>
      </c>
      <c r="BL74" s="179">
        <f>IF(BL$7&lt;&gt;"",SUMIFS('Bank-1S'!$AE:$AE,'Bank-1S'!$J:$J,"&gt;="&amp;BL$7,'Bank-1S'!$J:$J,"&lt;="&amp;BL$8,'Bank-1S'!$AF:$AF,$O74,'Bank-1S'!$X:$X,$F74,'Bank-1S'!$Y:$Y,$G74),SUMIFS('Bank-1S'!$AE:$AE,'Bank-1S'!$J:$J,BL$8,'Bank-1S'!$AF:$AF,$O74,'Bank-1S'!$X:$X,$F74,'Bank-1S'!$Y:$Y,$G74))</f>
        <v>0</v>
      </c>
      <c r="BM74" s="179">
        <f>IF(BM$7&lt;&gt;"",SUMIFS('Bank-1S'!$AE:$AE,'Bank-1S'!$J:$J,"&gt;="&amp;BM$7,'Bank-1S'!$J:$J,"&lt;="&amp;BM$8,'Bank-1S'!$AF:$AF,$O74,'Bank-1S'!$X:$X,$F74,'Bank-1S'!$Y:$Y,$G74),SUMIFS('Bank-1S'!$AE:$AE,'Bank-1S'!$J:$J,BM$8,'Bank-1S'!$AF:$AF,$O74,'Bank-1S'!$X:$X,$F74,'Bank-1S'!$Y:$Y,$G74))</f>
        <v>0</v>
      </c>
      <c r="BN74" s="179">
        <f>IF(BN$7&lt;&gt;"",SUMIFS('Bank-1S'!$AE:$AE,'Bank-1S'!$J:$J,"&gt;="&amp;BN$7,'Bank-1S'!$J:$J,"&lt;="&amp;BN$8,'Bank-1S'!$AF:$AF,$O74,'Bank-1S'!$X:$X,$F74,'Bank-1S'!$Y:$Y,$G74),SUMIFS('Bank-1S'!$AE:$AE,'Bank-1S'!$J:$J,BN$8,'Bank-1S'!$AF:$AF,$O74,'Bank-1S'!$X:$X,$F74,'Bank-1S'!$Y:$Y,$G74))</f>
        <v>0</v>
      </c>
      <c r="BO74" s="179">
        <f>IF(BO$7&lt;&gt;"",SUMIFS('Bank-1S'!$AE:$AE,'Bank-1S'!$J:$J,"&gt;="&amp;BO$7,'Bank-1S'!$J:$J,"&lt;="&amp;BO$8,'Bank-1S'!$AF:$AF,$O74,'Bank-1S'!$X:$X,$F74,'Bank-1S'!$Y:$Y,$G74),SUMIFS('Bank-1S'!$AE:$AE,'Bank-1S'!$J:$J,BO$8,'Bank-1S'!$AF:$AF,$O74,'Bank-1S'!$X:$X,$F74,'Bank-1S'!$Y:$Y,$G74))</f>
        <v>0</v>
      </c>
      <c r="BP74" s="179">
        <f>IF(BP$7&lt;&gt;"",SUMIFS('Bank-1S'!$AE:$AE,'Bank-1S'!$J:$J,"&gt;="&amp;BP$7,'Bank-1S'!$J:$J,"&lt;="&amp;BP$8,'Bank-1S'!$AF:$AF,$O74,'Bank-1S'!$X:$X,$F74,'Bank-1S'!$Y:$Y,$G74),SUMIFS('Bank-1S'!$AE:$AE,'Bank-1S'!$J:$J,BP$8,'Bank-1S'!$AF:$AF,$O74,'Bank-1S'!$X:$X,$F74,'Bank-1S'!$Y:$Y,$G74))</f>
        <v>0</v>
      </c>
      <c r="BQ74" s="179">
        <f>IF(BQ$7&lt;&gt;"",SUMIFS('Bank-1S'!$AE:$AE,'Bank-1S'!$J:$J,"&gt;="&amp;BQ$7,'Bank-1S'!$J:$J,"&lt;="&amp;BQ$8,'Bank-1S'!$AF:$AF,$O74,'Bank-1S'!$X:$X,$F74,'Bank-1S'!$Y:$Y,$G74),SUMIFS('Bank-1S'!$AE:$AE,'Bank-1S'!$J:$J,BQ$8,'Bank-1S'!$AF:$AF,$O74,'Bank-1S'!$X:$X,$F74,'Bank-1S'!$Y:$Y,$G74))</f>
        <v>0</v>
      </c>
      <c r="BR74" s="179">
        <f>IF(BR$7&lt;&gt;"",SUMIFS('Bank-1S'!$AE:$AE,'Bank-1S'!$J:$J,"&gt;="&amp;BR$7,'Bank-1S'!$J:$J,"&lt;="&amp;BR$8,'Bank-1S'!$AF:$AF,$O74,'Bank-1S'!$X:$X,$F74,'Bank-1S'!$Y:$Y,$G74),SUMIFS('Bank-1S'!$AE:$AE,'Bank-1S'!$J:$J,BR$8,'Bank-1S'!$AF:$AF,$O74,'Bank-1S'!$X:$X,$F74,'Bank-1S'!$Y:$Y,$G74))</f>
        <v>0</v>
      </c>
      <c r="BS74" s="179">
        <f>IF(BS$7&lt;&gt;"",SUMIFS('Bank-1S'!$AE:$AE,'Bank-1S'!$J:$J,"&gt;="&amp;BS$7,'Bank-1S'!$J:$J,"&lt;="&amp;BS$8,'Bank-1S'!$AF:$AF,$O74,'Bank-1S'!$X:$X,$F74,'Bank-1S'!$Y:$Y,$G74),SUMIFS('Bank-1S'!$AE:$AE,'Bank-1S'!$J:$J,BS$8,'Bank-1S'!$AF:$AF,$O74,'Bank-1S'!$X:$X,$F74,'Bank-1S'!$Y:$Y,$G74))</f>
        <v>0</v>
      </c>
      <c r="BT74" s="179">
        <f>IF(BT$7&lt;&gt;"",SUMIFS('Bank-1S'!$AE:$AE,'Bank-1S'!$J:$J,"&gt;="&amp;BT$7,'Bank-1S'!$J:$J,"&lt;="&amp;BT$8,'Bank-1S'!$AF:$AF,$O74,'Bank-1S'!$X:$X,$F74,'Bank-1S'!$Y:$Y,$G74),SUMIFS('Bank-1S'!$AE:$AE,'Bank-1S'!$J:$J,BT$8,'Bank-1S'!$AF:$AF,$O74,'Bank-1S'!$X:$X,$F74,'Bank-1S'!$Y:$Y,$G74))</f>
        <v>0</v>
      </c>
      <c r="BU74" s="179">
        <f>IF(BU$7&lt;&gt;"",SUMIFS('Bank-1S'!$AE:$AE,'Bank-1S'!$J:$J,"&gt;="&amp;BU$7,'Bank-1S'!$J:$J,"&lt;="&amp;BU$8,'Bank-1S'!$AF:$AF,$O74,'Bank-1S'!$X:$X,$F74,'Bank-1S'!$Y:$Y,$G74),SUMIFS('Bank-1S'!$AE:$AE,'Bank-1S'!$J:$J,BU$8,'Bank-1S'!$AF:$AF,$O74,'Bank-1S'!$X:$X,$F74,'Bank-1S'!$Y:$Y,$G74))</f>
        <v>0</v>
      </c>
      <c r="BV74" s="179">
        <f>IF(BV$7&lt;&gt;"",SUMIFS('Bank-1S'!$AE:$AE,'Bank-1S'!$J:$J,"&gt;="&amp;BV$7,'Bank-1S'!$J:$J,"&lt;="&amp;BV$8,'Bank-1S'!$AF:$AF,$O74,'Bank-1S'!$X:$X,$F74,'Bank-1S'!$Y:$Y,$G74),SUMIFS('Bank-1S'!$AE:$AE,'Bank-1S'!$J:$J,BV$8,'Bank-1S'!$AF:$AF,$O74,'Bank-1S'!$X:$X,$F74,'Bank-1S'!$Y:$Y,$G74))</f>
        <v>0</v>
      </c>
      <c r="BW74" s="179">
        <f>IF(BW$7&lt;&gt;"",SUMIFS('Bank-1S'!$AE:$AE,'Bank-1S'!$J:$J,"&gt;="&amp;BW$7,'Bank-1S'!$J:$J,"&lt;="&amp;BW$8,'Bank-1S'!$AF:$AF,$O74,'Bank-1S'!$X:$X,$F74,'Bank-1S'!$Y:$Y,$G74),SUMIFS('Bank-1S'!$AE:$AE,'Bank-1S'!$J:$J,BW$8,'Bank-1S'!$AF:$AF,$O74,'Bank-1S'!$X:$X,$F74,'Bank-1S'!$Y:$Y,$G74))</f>
        <v>0</v>
      </c>
      <c r="BX74" s="179">
        <f>IF(BX$7&lt;&gt;"",SUMIFS('Bank-1S'!$AE:$AE,'Bank-1S'!$J:$J,"&gt;="&amp;BX$7,'Bank-1S'!$J:$J,"&lt;="&amp;BX$8,'Bank-1S'!$AF:$AF,$O74,'Bank-1S'!$X:$X,$F74,'Bank-1S'!$Y:$Y,$G74),SUMIFS('Bank-1S'!$AE:$AE,'Bank-1S'!$J:$J,BX$8,'Bank-1S'!$AF:$AF,$O74,'Bank-1S'!$X:$X,$F74,'Bank-1S'!$Y:$Y,$G74))</f>
        <v>0</v>
      </c>
      <c r="BY74" s="179">
        <f>IF(BY$7&lt;&gt;"",SUMIFS('Bank-1S'!$AE:$AE,'Bank-1S'!$J:$J,"&gt;="&amp;BY$7,'Bank-1S'!$J:$J,"&lt;="&amp;BY$8,'Bank-1S'!$AF:$AF,$O74,'Bank-1S'!$X:$X,$F74,'Bank-1S'!$Y:$Y,$G74),SUMIFS('Bank-1S'!$AE:$AE,'Bank-1S'!$J:$J,BY$8,'Bank-1S'!$AF:$AF,$O74,'Bank-1S'!$X:$X,$F74,'Bank-1S'!$Y:$Y,$G74))</f>
        <v>0</v>
      </c>
      <c r="BZ74" s="179">
        <f>IF(BZ$7&lt;&gt;"",SUMIFS('Bank-1S'!$AE:$AE,'Bank-1S'!$J:$J,"&gt;="&amp;BZ$7,'Bank-1S'!$J:$J,"&lt;="&amp;BZ$8,'Bank-1S'!$AF:$AF,$O74,'Bank-1S'!$X:$X,$F74,'Bank-1S'!$Y:$Y,$G74),SUMIFS('Bank-1S'!$AE:$AE,'Bank-1S'!$J:$J,BZ$8,'Bank-1S'!$AF:$AF,$O74,'Bank-1S'!$X:$X,$F74,'Bank-1S'!$Y:$Y,$G74))</f>
        <v>0</v>
      </c>
      <c r="CA74" s="179">
        <f>IF(CA$7&lt;&gt;"",SUMIFS('Bank-1S'!$AE:$AE,'Bank-1S'!$J:$J,"&gt;="&amp;CA$7,'Bank-1S'!$J:$J,"&lt;="&amp;CA$8,'Bank-1S'!$AF:$AF,$O74,'Bank-1S'!$X:$X,$F74,'Bank-1S'!$Y:$Y,$G74),SUMIFS('Bank-1S'!$AE:$AE,'Bank-1S'!$J:$J,CA$8,'Bank-1S'!$AF:$AF,$O74,'Bank-1S'!$X:$X,$F74,'Bank-1S'!$Y:$Y,$G74))</f>
        <v>0</v>
      </c>
      <c r="CB74" s="179">
        <f>IF(CB$7&lt;&gt;"",SUMIFS('Bank-1S'!$AE:$AE,'Bank-1S'!$J:$J,"&gt;="&amp;CB$7,'Bank-1S'!$J:$J,"&lt;="&amp;CB$8,'Bank-1S'!$AF:$AF,$O74,'Bank-1S'!$X:$X,$F74,'Bank-1S'!$Y:$Y,$G74),SUMIFS('Bank-1S'!$AE:$AE,'Bank-1S'!$J:$J,CB$8,'Bank-1S'!$AF:$AF,$O74,'Bank-1S'!$X:$X,$F74,'Bank-1S'!$Y:$Y,$G74))</f>
        <v>0</v>
      </c>
      <c r="CC74" s="179">
        <f>IF(CC$7&lt;&gt;"",SUMIFS('Bank-1S'!$AE:$AE,'Bank-1S'!$J:$J,"&gt;="&amp;CC$7,'Bank-1S'!$J:$J,"&lt;="&amp;CC$8,'Bank-1S'!$AF:$AF,$O74,'Bank-1S'!$X:$X,$F74,'Bank-1S'!$Y:$Y,$G74),SUMIFS('Bank-1S'!$AE:$AE,'Bank-1S'!$J:$J,CC$8,'Bank-1S'!$AF:$AF,$O74,'Bank-1S'!$X:$X,$F74,'Bank-1S'!$Y:$Y,$G74))</f>
        <v>0</v>
      </c>
      <c r="CD74" s="179">
        <f>IF(CD$7&lt;&gt;"",SUMIFS('Bank-1S'!$AE:$AE,'Bank-1S'!$J:$J,"&gt;="&amp;CD$7,'Bank-1S'!$J:$J,"&lt;="&amp;CD$8,'Bank-1S'!$AF:$AF,$O74,'Bank-1S'!$X:$X,$F74,'Bank-1S'!$Y:$Y,$G74),SUMIFS('Bank-1S'!$AE:$AE,'Bank-1S'!$J:$J,CD$8,'Bank-1S'!$AF:$AF,$O74,'Bank-1S'!$X:$X,$F74,'Bank-1S'!$Y:$Y,$G74))</f>
        <v>0</v>
      </c>
      <c r="CE74" s="179">
        <f>IF(CE$7&lt;&gt;"",SUMIFS('Bank-1S'!$AE:$AE,'Bank-1S'!$J:$J,"&gt;="&amp;CE$7,'Bank-1S'!$J:$J,"&lt;="&amp;CE$8,'Bank-1S'!$AF:$AF,$O74,'Bank-1S'!$X:$X,$F74,'Bank-1S'!$Y:$Y,$G74),SUMIFS('Bank-1S'!$AE:$AE,'Bank-1S'!$J:$J,CE$8,'Bank-1S'!$AF:$AF,$O74,'Bank-1S'!$X:$X,$F74,'Bank-1S'!$Y:$Y,$G74))</f>
        <v>0</v>
      </c>
      <c r="CF74" s="179">
        <f>IF(CF$7&lt;&gt;"",SUMIFS('Bank-1S'!$AE:$AE,'Bank-1S'!$J:$J,"&gt;="&amp;CF$7,'Bank-1S'!$J:$J,"&lt;="&amp;CF$8,'Bank-1S'!$AF:$AF,$O74,'Bank-1S'!$X:$X,$F74,'Bank-1S'!$Y:$Y,$G74),SUMIFS('Bank-1S'!$AE:$AE,'Bank-1S'!$J:$J,CF$8,'Bank-1S'!$AF:$AF,$O74,'Bank-1S'!$X:$X,$F74,'Bank-1S'!$Y:$Y,$G74))</f>
        <v>0</v>
      </c>
      <c r="CG74" s="179">
        <f>IF(CG$7&lt;&gt;"",SUMIFS('Bank-1S'!$AE:$AE,'Bank-1S'!$J:$J,"&gt;="&amp;CG$7,'Bank-1S'!$J:$J,"&lt;="&amp;CG$8,'Bank-1S'!$AF:$AF,$O74,'Bank-1S'!$X:$X,$F74,'Bank-1S'!$Y:$Y,$G74),SUMIFS('Bank-1S'!$AE:$AE,'Bank-1S'!$J:$J,CG$8,'Bank-1S'!$AF:$AF,$O74,'Bank-1S'!$X:$X,$F74,'Bank-1S'!$Y:$Y,$G74))</f>
        <v>0</v>
      </c>
      <c r="CH74" s="179">
        <f>IF(CH$7&lt;&gt;"",SUMIFS('Bank-1S'!$AE:$AE,'Bank-1S'!$J:$J,"&gt;="&amp;CH$7,'Bank-1S'!$J:$J,"&lt;="&amp;CH$8,'Bank-1S'!$AF:$AF,$O74,'Bank-1S'!$X:$X,$F74,'Bank-1S'!$Y:$Y,$G74),SUMIFS('Bank-1S'!$AE:$AE,'Bank-1S'!$J:$J,CH$8,'Bank-1S'!$AF:$AF,$O74,'Bank-1S'!$X:$X,$F74,'Bank-1S'!$Y:$Y,$G74))</f>
        <v>0</v>
      </c>
      <c r="CI74" s="179">
        <f>IF(CI$7&lt;&gt;"",SUMIFS('Bank-1S'!$AE:$AE,'Bank-1S'!$J:$J,"&gt;="&amp;CI$7,'Bank-1S'!$J:$J,"&lt;="&amp;CI$8,'Bank-1S'!$AF:$AF,$O74,'Bank-1S'!$X:$X,$F74,'Bank-1S'!$Y:$Y,$G74),SUMIFS('Bank-1S'!$AE:$AE,'Bank-1S'!$J:$J,CI$8,'Bank-1S'!$AF:$AF,$O74,'Bank-1S'!$X:$X,$F74,'Bank-1S'!$Y:$Y,$G74))</f>
        <v>0</v>
      </c>
      <c r="CJ74" s="179">
        <f>IF(CJ$7&lt;&gt;"",SUMIFS('Bank-1S'!$AE:$AE,'Bank-1S'!$J:$J,"&gt;="&amp;CJ$7,'Bank-1S'!$J:$J,"&lt;="&amp;CJ$8,'Bank-1S'!$AF:$AF,$O74,'Bank-1S'!$X:$X,$F74,'Bank-1S'!$Y:$Y,$G74),SUMIFS('Bank-1S'!$AE:$AE,'Bank-1S'!$J:$J,CJ$8,'Bank-1S'!$AF:$AF,$O74,'Bank-1S'!$X:$X,$F74,'Bank-1S'!$Y:$Y,$G74))</f>
        <v>0</v>
      </c>
      <c r="CK74" s="179">
        <f>IF(CK$7&lt;&gt;"",SUMIFS('Bank-1S'!$AE:$AE,'Bank-1S'!$J:$J,"&gt;="&amp;CK$7,'Bank-1S'!$J:$J,"&lt;="&amp;CK$8,'Bank-1S'!$AF:$AF,$O74,'Bank-1S'!$X:$X,$F74,'Bank-1S'!$Y:$Y,$G74),SUMIFS('Bank-1S'!$AE:$AE,'Bank-1S'!$J:$J,CK$8,'Bank-1S'!$AF:$AF,$O74,'Bank-1S'!$X:$X,$F74,'Bank-1S'!$Y:$Y,$G74))</f>
        <v>0</v>
      </c>
      <c r="CL74" s="179">
        <f>IF(CL$7&lt;&gt;"",SUMIFS('Bank-1S'!$AE:$AE,'Bank-1S'!$J:$J,"&gt;="&amp;CL$7,'Bank-1S'!$J:$J,"&lt;="&amp;CL$8,'Bank-1S'!$AF:$AF,$O74,'Bank-1S'!$X:$X,$F74,'Bank-1S'!$Y:$Y,$G74),SUMIFS('Bank-1S'!$AE:$AE,'Bank-1S'!$J:$J,CL$8,'Bank-1S'!$AF:$AF,$O74,'Bank-1S'!$X:$X,$F74,'Bank-1S'!$Y:$Y,$G74))</f>
        <v>0</v>
      </c>
      <c r="CM74" s="179">
        <f>IF(CM$7&lt;&gt;"",SUMIFS('Bank-1S'!$AE:$AE,'Bank-1S'!$J:$J,"&gt;="&amp;CM$7,'Bank-1S'!$J:$J,"&lt;="&amp;CM$8,'Bank-1S'!$AF:$AF,$O74,'Bank-1S'!$X:$X,$F74,'Bank-1S'!$Y:$Y,$G74),SUMIFS('Bank-1S'!$AE:$AE,'Bank-1S'!$J:$J,CM$8,'Bank-1S'!$AF:$AF,$O74,'Bank-1S'!$X:$X,$F74,'Bank-1S'!$Y:$Y,$G74))</f>
        <v>0</v>
      </c>
      <c r="CN74" s="179">
        <f>IF(CN$7&lt;&gt;"",SUMIFS('Bank-1S'!$AE:$AE,'Bank-1S'!$J:$J,"&gt;="&amp;CN$7,'Bank-1S'!$J:$J,"&lt;="&amp;CN$8,'Bank-1S'!$AF:$AF,$O74,'Bank-1S'!$X:$X,$F74,'Bank-1S'!$Y:$Y,$G74),SUMIFS('Bank-1S'!$AE:$AE,'Bank-1S'!$J:$J,CN$8,'Bank-1S'!$AF:$AF,$O74,'Bank-1S'!$X:$X,$F74,'Bank-1S'!$Y:$Y,$G74))</f>
        <v>0</v>
      </c>
      <c r="CO74" s="179">
        <f>IF(CO$7&lt;&gt;"",SUMIFS('Bank-1S'!$AE:$AE,'Bank-1S'!$J:$J,"&gt;="&amp;CO$7,'Bank-1S'!$J:$J,"&lt;="&amp;CO$8,'Bank-1S'!$AF:$AF,$O74,'Bank-1S'!$X:$X,$F74,'Bank-1S'!$Y:$Y,$G74),SUMIFS('Bank-1S'!$AE:$AE,'Bank-1S'!$J:$J,CO$8,'Bank-1S'!$AF:$AF,$O74,'Bank-1S'!$X:$X,$F74,'Bank-1S'!$Y:$Y,$G74))</f>
        <v>0</v>
      </c>
      <c r="CP74" s="179">
        <f>IF(CP$7&lt;&gt;"",SUMIFS('Bank-1S'!$AE:$AE,'Bank-1S'!$J:$J,"&gt;="&amp;CP$7,'Bank-1S'!$J:$J,"&lt;="&amp;CP$8,'Bank-1S'!$AF:$AF,$O74,'Bank-1S'!$X:$X,$F74,'Bank-1S'!$Y:$Y,$G74),SUMIFS('Bank-1S'!$AE:$AE,'Bank-1S'!$J:$J,CP$8,'Bank-1S'!$AF:$AF,$O74,'Bank-1S'!$X:$X,$F74,'Bank-1S'!$Y:$Y,$G74))</f>
        <v>0</v>
      </c>
      <c r="CQ74" s="179">
        <f>IF(CQ$7&lt;&gt;"",SUMIFS('Bank-1S'!$AE:$AE,'Bank-1S'!$J:$J,"&gt;="&amp;CQ$7,'Bank-1S'!$J:$J,"&lt;="&amp;CQ$8,'Bank-1S'!$AF:$AF,$O74,'Bank-1S'!$X:$X,$F74,'Bank-1S'!$Y:$Y,$G74),SUMIFS('Bank-1S'!$AE:$AE,'Bank-1S'!$J:$J,CQ$8,'Bank-1S'!$AF:$AF,$O74,'Bank-1S'!$X:$X,$F74,'Bank-1S'!$Y:$Y,$G74))</f>
        <v>0</v>
      </c>
      <c r="CR74" s="179">
        <f>IF(CR$7&lt;&gt;"",SUMIFS('Bank-1S'!$AE:$AE,'Bank-1S'!$J:$J,"&gt;="&amp;CR$7,'Bank-1S'!$J:$J,"&lt;="&amp;CR$8,'Bank-1S'!$AF:$AF,$O74,'Bank-1S'!$X:$X,$F74,'Bank-1S'!$Y:$Y,$G74),SUMIFS('Bank-1S'!$AE:$AE,'Bank-1S'!$J:$J,CR$8,'Bank-1S'!$AF:$AF,$O74,'Bank-1S'!$X:$X,$F74,'Bank-1S'!$Y:$Y,$G74))</f>
        <v>0</v>
      </c>
      <c r="CS74" s="179">
        <f>IF(CS$7&lt;&gt;"",SUMIFS('Bank-1S'!$AE:$AE,'Bank-1S'!$J:$J,"&gt;="&amp;CS$7,'Bank-1S'!$J:$J,"&lt;="&amp;CS$8,'Bank-1S'!$AF:$AF,$O74,'Bank-1S'!$X:$X,$F74,'Bank-1S'!$Y:$Y,$G74),SUMIFS('Bank-1S'!$AE:$AE,'Bank-1S'!$J:$J,CS$8,'Bank-1S'!$AF:$AF,$O74,'Bank-1S'!$X:$X,$F74,'Bank-1S'!$Y:$Y,$G74))</f>
        <v>0</v>
      </c>
      <c r="CT74" s="179">
        <f>IF(CT$7&lt;&gt;"",SUMIFS('Bank-1S'!$AE:$AE,'Bank-1S'!$J:$J,"&gt;="&amp;CT$7,'Bank-1S'!$J:$J,"&lt;="&amp;CT$8,'Bank-1S'!$AF:$AF,$O74,'Bank-1S'!$X:$X,$F74,'Bank-1S'!$Y:$Y,$G74),SUMIFS('Bank-1S'!$AE:$AE,'Bank-1S'!$J:$J,CT$8,'Bank-1S'!$AF:$AF,$O74,'Bank-1S'!$X:$X,$F74,'Bank-1S'!$Y:$Y,$G74))</f>
        <v>0</v>
      </c>
      <c r="CU74" s="180">
        <f>IF(CU$7&lt;&gt;"",SUMIFS('Bank-1S'!$AE:$AE,'Bank-1S'!$J:$J,"&gt;="&amp;CU$7,'Bank-1S'!$J:$J,"&lt;="&amp;CU$8,'Bank-1S'!$AF:$AF,$O74,'Bank-1S'!$X:$X,$F74,'Bank-1S'!$Y:$Y,$G74),SUMIFS('Bank-1S'!$AE:$AE,'Bank-1S'!$J:$J,CU$8,'Bank-1S'!$AF:$AF,$O74,'Bank-1S'!$X:$X,$F74,'Bank-1S'!$Y:$Y,$G74))</f>
        <v>0</v>
      </c>
    </row>
    <row r="75" spans="1:99" s="181" customFormat="1" ht="10.199999999999999" x14ac:dyDescent="0.2">
      <c r="A75" s="172"/>
      <c r="B75" s="172"/>
      <c r="C75" s="172"/>
      <c r="D75" s="172"/>
      <c r="E75" s="191">
        <v>2</v>
      </c>
      <c r="F75" s="144" t="str">
        <f t="shared" si="28"/>
        <v>Прочие операционные оплаты</v>
      </c>
      <c r="G75" s="172" t="str">
        <f>lists!$AD$34</f>
        <v>Оплаты офисных расходов</v>
      </c>
      <c r="H75" s="172"/>
      <c r="I75" s="172"/>
      <c r="J75" s="172"/>
      <c r="K75" s="172"/>
      <c r="L75" s="172"/>
      <c r="M75" s="172"/>
      <c r="N75" s="173"/>
      <c r="O75" s="172" t="str">
        <f t="shared" si="22"/>
        <v>RUR</v>
      </c>
      <c r="P75" s="173"/>
      <c r="Q75" s="172"/>
      <c r="R75" s="261">
        <f t="shared" si="24"/>
        <v>0</v>
      </c>
      <c r="S75" s="172"/>
      <c r="T75" s="174"/>
      <c r="U75" s="175">
        <f t="shared" si="27"/>
        <v>0</v>
      </c>
      <c r="V75" s="176"/>
      <c r="W75" s="177"/>
      <c r="X75" s="178">
        <f>IF(X$7&lt;&gt;"",SUMIFS('Bank-1S'!$AE:$AE,'Bank-1S'!$J:$J,"&gt;="&amp;X$7,'Bank-1S'!$J:$J,"&lt;="&amp;X$8,'Bank-1S'!$AF:$AF,$O75,'Bank-1S'!$X:$X,$F75,'Bank-1S'!$Y:$Y,$G75),SUMIFS('Bank-1S'!$AE:$AE,'Bank-1S'!$J:$J,X$8,'Bank-1S'!$AF:$AF,$O75,'Bank-1S'!$X:$X,$F75,'Bank-1S'!$Y:$Y,$G75))</f>
        <v>0</v>
      </c>
      <c r="Y75" s="179">
        <f>IF(Y$7&lt;&gt;"",SUMIFS('Bank-1S'!$AE:$AE,'Bank-1S'!$J:$J,"&gt;="&amp;Y$7,'Bank-1S'!$J:$J,"&lt;="&amp;Y$8,'Bank-1S'!$AF:$AF,$O75,'Bank-1S'!$X:$X,$F75,'Bank-1S'!$Y:$Y,$G75),SUMIFS('Bank-1S'!$AE:$AE,'Bank-1S'!$J:$J,Y$8,'Bank-1S'!$AF:$AF,$O75,'Bank-1S'!$X:$X,$F75,'Bank-1S'!$Y:$Y,$G75))</f>
        <v>0</v>
      </c>
      <c r="Z75" s="179">
        <f>IF(Z$7&lt;&gt;"",SUMIFS('Bank-1S'!$AE:$AE,'Bank-1S'!$J:$J,"&gt;="&amp;Z$7,'Bank-1S'!$J:$J,"&lt;="&amp;Z$8,'Bank-1S'!$AF:$AF,$O75,'Bank-1S'!$X:$X,$F75,'Bank-1S'!$Y:$Y,$G75),SUMIFS('Bank-1S'!$AE:$AE,'Bank-1S'!$J:$J,Z$8,'Bank-1S'!$AF:$AF,$O75,'Bank-1S'!$X:$X,$F75,'Bank-1S'!$Y:$Y,$G75))</f>
        <v>0</v>
      </c>
      <c r="AA75" s="179">
        <f>IF(AA$7&lt;&gt;"",SUMIFS('Bank-1S'!$AE:$AE,'Bank-1S'!$J:$J,"&gt;="&amp;AA$7,'Bank-1S'!$J:$J,"&lt;="&amp;AA$8,'Bank-1S'!$AF:$AF,$O75,'Bank-1S'!$X:$X,$F75,'Bank-1S'!$Y:$Y,$G75),SUMIFS('Bank-1S'!$AE:$AE,'Bank-1S'!$J:$J,AA$8,'Bank-1S'!$AF:$AF,$O75,'Bank-1S'!$X:$X,$F75,'Bank-1S'!$Y:$Y,$G75))</f>
        <v>0</v>
      </c>
      <c r="AB75" s="179">
        <f>IF(AB$7&lt;&gt;"",SUMIFS('Bank-1S'!$AE:$AE,'Bank-1S'!$J:$J,"&gt;="&amp;AB$7,'Bank-1S'!$J:$J,"&lt;="&amp;AB$8,'Bank-1S'!$AF:$AF,$O75,'Bank-1S'!$X:$X,$F75,'Bank-1S'!$Y:$Y,$G75),SUMIFS('Bank-1S'!$AE:$AE,'Bank-1S'!$J:$J,AB$8,'Bank-1S'!$AF:$AF,$O75,'Bank-1S'!$X:$X,$F75,'Bank-1S'!$Y:$Y,$G75))</f>
        <v>0</v>
      </c>
      <c r="AC75" s="179">
        <f>IF(AC$7&lt;&gt;"",SUMIFS('Bank-1S'!$AE:$AE,'Bank-1S'!$J:$J,"&gt;="&amp;AC$7,'Bank-1S'!$J:$J,"&lt;="&amp;AC$8,'Bank-1S'!$AF:$AF,$O75,'Bank-1S'!$X:$X,$F75,'Bank-1S'!$Y:$Y,$G75),SUMIFS('Bank-1S'!$AE:$AE,'Bank-1S'!$J:$J,AC$8,'Bank-1S'!$AF:$AF,$O75,'Bank-1S'!$X:$X,$F75,'Bank-1S'!$Y:$Y,$G75))</f>
        <v>0</v>
      </c>
      <c r="AD75" s="179">
        <f>IF(AD$7&lt;&gt;"",SUMIFS('Bank-1S'!$AE:$AE,'Bank-1S'!$J:$J,"&gt;="&amp;AD$7,'Bank-1S'!$J:$J,"&lt;="&amp;AD$8,'Bank-1S'!$AF:$AF,$O75,'Bank-1S'!$X:$X,$F75,'Bank-1S'!$Y:$Y,$G75),SUMIFS('Bank-1S'!$AE:$AE,'Bank-1S'!$J:$J,AD$8,'Bank-1S'!$AF:$AF,$O75,'Bank-1S'!$X:$X,$F75,'Bank-1S'!$Y:$Y,$G75))</f>
        <v>0</v>
      </c>
      <c r="AE75" s="179">
        <f>IF(AE$7&lt;&gt;"",SUMIFS('Bank-1S'!$AE:$AE,'Bank-1S'!$J:$J,"&gt;="&amp;AE$7,'Bank-1S'!$J:$J,"&lt;="&amp;AE$8,'Bank-1S'!$AF:$AF,$O75,'Bank-1S'!$X:$X,$F75,'Bank-1S'!$Y:$Y,$G75),SUMIFS('Bank-1S'!$AE:$AE,'Bank-1S'!$J:$J,AE$8,'Bank-1S'!$AF:$AF,$O75,'Bank-1S'!$X:$X,$F75,'Bank-1S'!$Y:$Y,$G75))</f>
        <v>0</v>
      </c>
      <c r="AF75" s="179">
        <f>IF(AF$7&lt;&gt;"",SUMIFS('Bank-1S'!$AE:$AE,'Bank-1S'!$J:$J,"&gt;="&amp;AF$7,'Bank-1S'!$J:$J,"&lt;="&amp;AF$8,'Bank-1S'!$AF:$AF,$O75,'Bank-1S'!$X:$X,$F75,'Bank-1S'!$Y:$Y,$G75),SUMIFS('Bank-1S'!$AE:$AE,'Bank-1S'!$J:$J,AF$8,'Bank-1S'!$AF:$AF,$O75,'Bank-1S'!$X:$X,$F75,'Bank-1S'!$Y:$Y,$G75))</f>
        <v>0</v>
      </c>
      <c r="AG75" s="179">
        <f>IF(AG$7&lt;&gt;"",SUMIFS('Bank-1S'!$AE:$AE,'Bank-1S'!$J:$J,"&gt;="&amp;AG$7,'Bank-1S'!$J:$J,"&lt;="&amp;AG$8,'Bank-1S'!$AF:$AF,$O75,'Bank-1S'!$X:$X,$F75,'Bank-1S'!$Y:$Y,$G75),SUMIFS('Bank-1S'!$AE:$AE,'Bank-1S'!$J:$J,AG$8,'Bank-1S'!$AF:$AF,$O75,'Bank-1S'!$X:$X,$F75,'Bank-1S'!$Y:$Y,$G75))</f>
        <v>0</v>
      </c>
      <c r="AH75" s="179">
        <f>IF(AH$7&lt;&gt;"",SUMIFS('Bank-1S'!$AE:$AE,'Bank-1S'!$J:$J,"&gt;="&amp;AH$7,'Bank-1S'!$J:$J,"&lt;="&amp;AH$8,'Bank-1S'!$AF:$AF,$O75,'Bank-1S'!$X:$X,$F75,'Bank-1S'!$Y:$Y,$G75),SUMIFS('Bank-1S'!$AE:$AE,'Bank-1S'!$J:$J,AH$8,'Bank-1S'!$AF:$AF,$O75,'Bank-1S'!$X:$X,$F75,'Bank-1S'!$Y:$Y,$G75))</f>
        <v>0</v>
      </c>
      <c r="AI75" s="179">
        <f>IF(AI$7&lt;&gt;"",SUMIFS('Bank-1S'!$AE:$AE,'Bank-1S'!$J:$J,"&gt;="&amp;AI$7,'Bank-1S'!$J:$J,"&lt;="&amp;AI$8,'Bank-1S'!$AF:$AF,$O75,'Bank-1S'!$X:$X,$F75,'Bank-1S'!$Y:$Y,$G75),SUMIFS('Bank-1S'!$AE:$AE,'Bank-1S'!$J:$J,AI$8,'Bank-1S'!$AF:$AF,$O75,'Bank-1S'!$X:$X,$F75,'Bank-1S'!$Y:$Y,$G75))</f>
        <v>0</v>
      </c>
      <c r="AJ75" s="179">
        <f>IF(AJ$7&lt;&gt;"",SUMIFS('Bank-1S'!$AE:$AE,'Bank-1S'!$J:$J,"&gt;="&amp;AJ$7,'Bank-1S'!$J:$J,"&lt;="&amp;AJ$8,'Bank-1S'!$AF:$AF,$O75,'Bank-1S'!$X:$X,$F75,'Bank-1S'!$Y:$Y,$G75),SUMIFS('Bank-1S'!$AE:$AE,'Bank-1S'!$J:$J,AJ$8,'Bank-1S'!$AF:$AF,$O75,'Bank-1S'!$X:$X,$F75,'Bank-1S'!$Y:$Y,$G75))</f>
        <v>0</v>
      </c>
      <c r="AK75" s="179">
        <f>IF(AK$7&lt;&gt;"",SUMIFS('Bank-1S'!$AE:$AE,'Bank-1S'!$J:$J,"&gt;="&amp;AK$7,'Bank-1S'!$J:$J,"&lt;="&amp;AK$8,'Bank-1S'!$AF:$AF,$O75,'Bank-1S'!$X:$X,$F75,'Bank-1S'!$Y:$Y,$G75),SUMIFS('Bank-1S'!$AE:$AE,'Bank-1S'!$J:$J,AK$8,'Bank-1S'!$AF:$AF,$O75,'Bank-1S'!$X:$X,$F75,'Bank-1S'!$Y:$Y,$G75))</f>
        <v>0</v>
      </c>
      <c r="AL75" s="179">
        <f>IF(AL$7&lt;&gt;"",SUMIFS('Bank-1S'!$AE:$AE,'Bank-1S'!$J:$J,"&gt;="&amp;AL$7,'Bank-1S'!$J:$J,"&lt;="&amp;AL$8,'Bank-1S'!$AF:$AF,$O75,'Bank-1S'!$X:$X,$F75,'Bank-1S'!$Y:$Y,$G75),SUMIFS('Bank-1S'!$AE:$AE,'Bank-1S'!$J:$J,AL$8,'Bank-1S'!$AF:$AF,$O75,'Bank-1S'!$X:$X,$F75,'Bank-1S'!$Y:$Y,$G75))</f>
        <v>0</v>
      </c>
      <c r="AM75" s="179">
        <f>IF(AM$7&lt;&gt;"",SUMIFS('Bank-1S'!$AE:$AE,'Bank-1S'!$J:$J,"&gt;="&amp;AM$7,'Bank-1S'!$J:$J,"&lt;="&amp;AM$8,'Bank-1S'!$AF:$AF,$O75,'Bank-1S'!$X:$X,$F75,'Bank-1S'!$Y:$Y,$G75),SUMIFS('Bank-1S'!$AE:$AE,'Bank-1S'!$J:$J,AM$8,'Bank-1S'!$AF:$AF,$O75,'Bank-1S'!$X:$X,$F75,'Bank-1S'!$Y:$Y,$G75))</f>
        <v>0</v>
      </c>
      <c r="AN75" s="179">
        <f>IF(AN$7&lt;&gt;"",SUMIFS('Bank-1S'!$AE:$AE,'Bank-1S'!$J:$J,"&gt;="&amp;AN$7,'Bank-1S'!$J:$J,"&lt;="&amp;AN$8,'Bank-1S'!$AF:$AF,$O75,'Bank-1S'!$X:$X,$F75,'Bank-1S'!$Y:$Y,$G75),SUMIFS('Bank-1S'!$AE:$AE,'Bank-1S'!$J:$J,AN$8,'Bank-1S'!$AF:$AF,$O75,'Bank-1S'!$X:$X,$F75,'Bank-1S'!$Y:$Y,$G75))</f>
        <v>0</v>
      </c>
      <c r="AO75" s="179">
        <f>IF(AO$7&lt;&gt;"",SUMIFS('Bank-1S'!$AE:$AE,'Bank-1S'!$J:$J,"&gt;="&amp;AO$7,'Bank-1S'!$J:$J,"&lt;="&amp;AO$8,'Bank-1S'!$AF:$AF,$O75,'Bank-1S'!$X:$X,$F75,'Bank-1S'!$Y:$Y,$G75),SUMIFS('Bank-1S'!$AE:$AE,'Bank-1S'!$J:$J,AO$8,'Bank-1S'!$AF:$AF,$O75,'Bank-1S'!$X:$X,$F75,'Bank-1S'!$Y:$Y,$G75))</f>
        <v>0</v>
      </c>
      <c r="AP75" s="179">
        <f>IF(AP$7&lt;&gt;"",SUMIFS('Bank-1S'!$AE:$AE,'Bank-1S'!$J:$J,"&gt;="&amp;AP$7,'Bank-1S'!$J:$J,"&lt;="&amp;AP$8,'Bank-1S'!$AF:$AF,$O75,'Bank-1S'!$X:$X,$F75,'Bank-1S'!$Y:$Y,$G75),SUMIFS('Bank-1S'!$AE:$AE,'Bank-1S'!$J:$J,AP$8,'Bank-1S'!$AF:$AF,$O75,'Bank-1S'!$X:$X,$F75,'Bank-1S'!$Y:$Y,$G75))</f>
        <v>0</v>
      </c>
      <c r="AQ75" s="179">
        <f>IF(AQ$7&lt;&gt;"",SUMIFS('Bank-1S'!$AE:$AE,'Bank-1S'!$J:$J,"&gt;="&amp;AQ$7,'Bank-1S'!$J:$J,"&lt;="&amp;AQ$8,'Bank-1S'!$AF:$AF,$O75,'Bank-1S'!$X:$X,$F75,'Bank-1S'!$Y:$Y,$G75),SUMIFS('Bank-1S'!$AE:$AE,'Bank-1S'!$J:$J,AQ$8,'Bank-1S'!$AF:$AF,$O75,'Bank-1S'!$X:$X,$F75,'Bank-1S'!$Y:$Y,$G75))</f>
        <v>0</v>
      </c>
      <c r="AR75" s="179">
        <f>IF(AR$7&lt;&gt;"",SUMIFS('Bank-1S'!$AE:$AE,'Bank-1S'!$J:$J,"&gt;="&amp;AR$7,'Bank-1S'!$J:$J,"&lt;="&amp;AR$8,'Bank-1S'!$AF:$AF,$O75,'Bank-1S'!$X:$X,$F75,'Bank-1S'!$Y:$Y,$G75),SUMIFS('Bank-1S'!$AE:$AE,'Bank-1S'!$J:$J,AR$8,'Bank-1S'!$AF:$AF,$O75,'Bank-1S'!$X:$X,$F75,'Bank-1S'!$Y:$Y,$G75))</f>
        <v>0</v>
      </c>
      <c r="AS75" s="179">
        <f>IF(AS$7&lt;&gt;"",SUMIFS('Bank-1S'!$AE:$AE,'Bank-1S'!$J:$J,"&gt;="&amp;AS$7,'Bank-1S'!$J:$J,"&lt;="&amp;AS$8,'Bank-1S'!$AF:$AF,$O75,'Bank-1S'!$X:$X,$F75,'Bank-1S'!$Y:$Y,$G75),SUMIFS('Bank-1S'!$AE:$AE,'Bank-1S'!$J:$J,AS$8,'Bank-1S'!$AF:$AF,$O75,'Bank-1S'!$X:$X,$F75,'Bank-1S'!$Y:$Y,$G75))</f>
        <v>0</v>
      </c>
      <c r="AT75" s="179">
        <f>IF(AT$7&lt;&gt;"",SUMIFS('Bank-1S'!$AE:$AE,'Bank-1S'!$J:$J,"&gt;="&amp;AT$7,'Bank-1S'!$J:$J,"&lt;="&amp;AT$8,'Bank-1S'!$AF:$AF,$O75,'Bank-1S'!$X:$X,$F75,'Bank-1S'!$Y:$Y,$G75),SUMIFS('Bank-1S'!$AE:$AE,'Bank-1S'!$J:$J,AT$8,'Bank-1S'!$AF:$AF,$O75,'Bank-1S'!$X:$X,$F75,'Bank-1S'!$Y:$Y,$G75))</f>
        <v>0</v>
      </c>
      <c r="AU75" s="179">
        <f>IF(AU$7&lt;&gt;"",SUMIFS('Bank-1S'!$AE:$AE,'Bank-1S'!$J:$J,"&gt;="&amp;AU$7,'Bank-1S'!$J:$J,"&lt;="&amp;AU$8,'Bank-1S'!$AF:$AF,$O75,'Bank-1S'!$X:$X,$F75,'Bank-1S'!$Y:$Y,$G75),SUMIFS('Bank-1S'!$AE:$AE,'Bank-1S'!$J:$J,AU$8,'Bank-1S'!$AF:$AF,$O75,'Bank-1S'!$X:$X,$F75,'Bank-1S'!$Y:$Y,$G75))</f>
        <v>0</v>
      </c>
      <c r="AV75" s="179">
        <f>IF(AV$7&lt;&gt;"",SUMIFS('Bank-1S'!$AE:$AE,'Bank-1S'!$J:$J,"&gt;="&amp;AV$7,'Bank-1S'!$J:$J,"&lt;="&amp;AV$8,'Bank-1S'!$AF:$AF,$O75,'Bank-1S'!$X:$X,$F75,'Bank-1S'!$Y:$Y,$G75),SUMIFS('Bank-1S'!$AE:$AE,'Bank-1S'!$J:$J,AV$8,'Bank-1S'!$AF:$AF,$O75,'Bank-1S'!$X:$X,$F75,'Bank-1S'!$Y:$Y,$G75))</f>
        <v>0</v>
      </c>
      <c r="AW75" s="179">
        <f>IF(AW$7&lt;&gt;"",SUMIFS('Bank-1S'!$AE:$AE,'Bank-1S'!$J:$J,"&gt;="&amp;AW$7,'Bank-1S'!$J:$J,"&lt;="&amp;AW$8,'Bank-1S'!$AF:$AF,$O75,'Bank-1S'!$X:$X,$F75,'Bank-1S'!$Y:$Y,$G75),SUMIFS('Bank-1S'!$AE:$AE,'Bank-1S'!$J:$J,AW$8,'Bank-1S'!$AF:$AF,$O75,'Bank-1S'!$X:$X,$F75,'Bank-1S'!$Y:$Y,$G75))</f>
        <v>0</v>
      </c>
      <c r="AX75" s="179">
        <f>IF(AX$7&lt;&gt;"",SUMIFS('Bank-1S'!$AE:$AE,'Bank-1S'!$J:$J,"&gt;="&amp;AX$7,'Bank-1S'!$J:$J,"&lt;="&amp;AX$8,'Bank-1S'!$AF:$AF,$O75,'Bank-1S'!$X:$X,$F75,'Bank-1S'!$Y:$Y,$G75),SUMIFS('Bank-1S'!$AE:$AE,'Bank-1S'!$J:$J,AX$8,'Bank-1S'!$AF:$AF,$O75,'Bank-1S'!$X:$X,$F75,'Bank-1S'!$Y:$Y,$G75))</f>
        <v>0</v>
      </c>
      <c r="AY75" s="179">
        <f>IF(AY$7&lt;&gt;"",SUMIFS('Bank-1S'!$AE:$AE,'Bank-1S'!$J:$J,"&gt;="&amp;AY$7,'Bank-1S'!$J:$J,"&lt;="&amp;AY$8,'Bank-1S'!$AF:$AF,$O75,'Bank-1S'!$X:$X,$F75,'Bank-1S'!$Y:$Y,$G75),SUMIFS('Bank-1S'!$AE:$AE,'Bank-1S'!$J:$J,AY$8,'Bank-1S'!$AF:$AF,$O75,'Bank-1S'!$X:$X,$F75,'Bank-1S'!$Y:$Y,$G75))</f>
        <v>0</v>
      </c>
      <c r="AZ75" s="179">
        <f>IF(AZ$7&lt;&gt;"",SUMIFS('Bank-1S'!$AE:$AE,'Bank-1S'!$J:$J,"&gt;="&amp;AZ$7,'Bank-1S'!$J:$J,"&lt;="&amp;AZ$8,'Bank-1S'!$AF:$AF,$O75,'Bank-1S'!$X:$X,$F75,'Bank-1S'!$Y:$Y,$G75),SUMIFS('Bank-1S'!$AE:$AE,'Bank-1S'!$J:$J,AZ$8,'Bank-1S'!$AF:$AF,$O75,'Bank-1S'!$X:$X,$F75,'Bank-1S'!$Y:$Y,$G75))</f>
        <v>0</v>
      </c>
      <c r="BA75" s="179">
        <f>IF(BA$7&lt;&gt;"",SUMIFS('Bank-1S'!$AE:$AE,'Bank-1S'!$J:$J,"&gt;="&amp;BA$7,'Bank-1S'!$J:$J,"&lt;="&amp;BA$8,'Bank-1S'!$AF:$AF,$O75,'Bank-1S'!$X:$X,$F75,'Bank-1S'!$Y:$Y,$G75),SUMIFS('Bank-1S'!$AE:$AE,'Bank-1S'!$J:$J,BA$8,'Bank-1S'!$AF:$AF,$O75,'Bank-1S'!$X:$X,$F75,'Bank-1S'!$Y:$Y,$G75))</f>
        <v>0</v>
      </c>
      <c r="BB75" s="179">
        <f>IF(BB$7&lt;&gt;"",SUMIFS('Bank-1S'!$AE:$AE,'Bank-1S'!$J:$J,"&gt;="&amp;BB$7,'Bank-1S'!$J:$J,"&lt;="&amp;BB$8,'Bank-1S'!$AF:$AF,$O75,'Bank-1S'!$X:$X,$F75,'Bank-1S'!$Y:$Y,$G75),SUMIFS('Bank-1S'!$AE:$AE,'Bank-1S'!$J:$J,BB$8,'Bank-1S'!$AF:$AF,$O75,'Bank-1S'!$X:$X,$F75,'Bank-1S'!$Y:$Y,$G75))</f>
        <v>0</v>
      </c>
      <c r="BC75" s="179">
        <f>IF(BC$7&lt;&gt;"",SUMIFS('Bank-1S'!$AE:$AE,'Bank-1S'!$J:$J,"&gt;="&amp;BC$7,'Bank-1S'!$J:$J,"&lt;="&amp;BC$8,'Bank-1S'!$AF:$AF,$O75,'Bank-1S'!$X:$X,$F75,'Bank-1S'!$Y:$Y,$G75),SUMIFS('Bank-1S'!$AE:$AE,'Bank-1S'!$J:$J,BC$8,'Bank-1S'!$AF:$AF,$O75,'Bank-1S'!$X:$X,$F75,'Bank-1S'!$Y:$Y,$G75))</f>
        <v>0</v>
      </c>
      <c r="BD75" s="179">
        <f>IF(BD$7&lt;&gt;"",SUMIFS('Bank-1S'!$AE:$AE,'Bank-1S'!$J:$J,"&gt;="&amp;BD$7,'Bank-1S'!$J:$J,"&lt;="&amp;BD$8,'Bank-1S'!$AF:$AF,$O75,'Bank-1S'!$X:$X,$F75,'Bank-1S'!$Y:$Y,$G75),SUMIFS('Bank-1S'!$AE:$AE,'Bank-1S'!$J:$J,BD$8,'Bank-1S'!$AF:$AF,$O75,'Bank-1S'!$X:$X,$F75,'Bank-1S'!$Y:$Y,$G75))</f>
        <v>0</v>
      </c>
      <c r="BE75" s="179">
        <f>IF(BE$7&lt;&gt;"",SUMIFS('Bank-1S'!$AE:$AE,'Bank-1S'!$J:$J,"&gt;="&amp;BE$7,'Bank-1S'!$J:$J,"&lt;="&amp;BE$8,'Bank-1S'!$AF:$AF,$O75,'Bank-1S'!$X:$X,$F75,'Bank-1S'!$Y:$Y,$G75),SUMIFS('Bank-1S'!$AE:$AE,'Bank-1S'!$J:$J,BE$8,'Bank-1S'!$AF:$AF,$O75,'Bank-1S'!$X:$X,$F75,'Bank-1S'!$Y:$Y,$G75))</f>
        <v>0</v>
      </c>
      <c r="BF75" s="179">
        <f>IF(BF$7&lt;&gt;"",SUMIFS('Bank-1S'!$AE:$AE,'Bank-1S'!$J:$J,"&gt;="&amp;BF$7,'Bank-1S'!$J:$J,"&lt;="&amp;BF$8,'Bank-1S'!$AF:$AF,$O75,'Bank-1S'!$X:$X,$F75,'Bank-1S'!$Y:$Y,$G75),SUMIFS('Bank-1S'!$AE:$AE,'Bank-1S'!$J:$J,BF$8,'Bank-1S'!$AF:$AF,$O75,'Bank-1S'!$X:$X,$F75,'Bank-1S'!$Y:$Y,$G75))</f>
        <v>0</v>
      </c>
      <c r="BG75" s="179">
        <f>IF(BG$7&lt;&gt;"",SUMIFS('Bank-1S'!$AE:$AE,'Bank-1S'!$J:$J,"&gt;="&amp;BG$7,'Bank-1S'!$J:$J,"&lt;="&amp;BG$8,'Bank-1S'!$AF:$AF,$O75,'Bank-1S'!$X:$X,$F75,'Bank-1S'!$Y:$Y,$G75),SUMIFS('Bank-1S'!$AE:$AE,'Bank-1S'!$J:$J,BG$8,'Bank-1S'!$AF:$AF,$O75,'Bank-1S'!$X:$X,$F75,'Bank-1S'!$Y:$Y,$G75))</f>
        <v>0</v>
      </c>
      <c r="BH75" s="179">
        <f>IF(BH$7&lt;&gt;"",SUMIFS('Bank-1S'!$AE:$AE,'Bank-1S'!$J:$J,"&gt;="&amp;BH$7,'Bank-1S'!$J:$J,"&lt;="&amp;BH$8,'Bank-1S'!$AF:$AF,$O75,'Bank-1S'!$X:$X,$F75,'Bank-1S'!$Y:$Y,$G75),SUMIFS('Bank-1S'!$AE:$AE,'Bank-1S'!$J:$J,BH$8,'Bank-1S'!$AF:$AF,$O75,'Bank-1S'!$X:$X,$F75,'Bank-1S'!$Y:$Y,$G75))</f>
        <v>0</v>
      </c>
      <c r="BI75" s="179">
        <f>IF(BI$7&lt;&gt;"",SUMIFS('Bank-1S'!$AE:$AE,'Bank-1S'!$J:$J,"&gt;="&amp;BI$7,'Bank-1S'!$J:$J,"&lt;="&amp;BI$8,'Bank-1S'!$AF:$AF,$O75,'Bank-1S'!$X:$X,$F75,'Bank-1S'!$Y:$Y,$G75),SUMIFS('Bank-1S'!$AE:$AE,'Bank-1S'!$J:$J,BI$8,'Bank-1S'!$AF:$AF,$O75,'Bank-1S'!$X:$X,$F75,'Bank-1S'!$Y:$Y,$G75))</f>
        <v>0</v>
      </c>
      <c r="BJ75" s="179">
        <f>IF(BJ$7&lt;&gt;"",SUMIFS('Bank-1S'!$AE:$AE,'Bank-1S'!$J:$J,"&gt;="&amp;BJ$7,'Bank-1S'!$J:$J,"&lt;="&amp;BJ$8,'Bank-1S'!$AF:$AF,$O75,'Bank-1S'!$X:$X,$F75,'Bank-1S'!$Y:$Y,$G75),SUMIFS('Bank-1S'!$AE:$AE,'Bank-1S'!$J:$J,BJ$8,'Bank-1S'!$AF:$AF,$O75,'Bank-1S'!$X:$X,$F75,'Bank-1S'!$Y:$Y,$G75))</f>
        <v>0</v>
      </c>
      <c r="BK75" s="179">
        <f>IF(BK$7&lt;&gt;"",SUMIFS('Bank-1S'!$AE:$AE,'Bank-1S'!$J:$J,"&gt;="&amp;BK$7,'Bank-1S'!$J:$J,"&lt;="&amp;BK$8,'Bank-1S'!$AF:$AF,$O75,'Bank-1S'!$X:$X,$F75,'Bank-1S'!$Y:$Y,$G75),SUMIFS('Bank-1S'!$AE:$AE,'Bank-1S'!$J:$J,BK$8,'Bank-1S'!$AF:$AF,$O75,'Bank-1S'!$X:$X,$F75,'Bank-1S'!$Y:$Y,$G75))</f>
        <v>0</v>
      </c>
      <c r="BL75" s="179">
        <f>IF(BL$7&lt;&gt;"",SUMIFS('Bank-1S'!$AE:$AE,'Bank-1S'!$J:$J,"&gt;="&amp;BL$7,'Bank-1S'!$J:$J,"&lt;="&amp;BL$8,'Bank-1S'!$AF:$AF,$O75,'Bank-1S'!$X:$X,$F75,'Bank-1S'!$Y:$Y,$G75),SUMIFS('Bank-1S'!$AE:$AE,'Bank-1S'!$J:$J,BL$8,'Bank-1S'!$AF:$AF,$O75,'Bank-1S'!$X:$X,$F75,'Bank-1S'!$Y:$Y,$G75))</f>
        <v>0</v>
      </c>
      <c r="BM75" s="179">
        <f>IF(BM$7&lt;&gt;"",SUMIFS('Bank-1S'!$AE:$AE,'Bank-1S'!$J:$J,"&gt;="&amp;BM$7,'Bank-1S'!$J:$J,"&lt;="&amp;BM$8,'Bank-1S'!$AF:$AF,$O75,'Bank-1S'!$X:$X,$F75,'Bank-1S'!$Y:$Y,$G75),SUMIFS('Bank-1S'!$AE:$AE,'Bank-1S'!$J:$J,BM$8,'Bank-1S'!$AF:$AF,$O75,'Bank-1S'!$X:$X,$F75,'Bank-1S'!$Y:$Y,$G75))</f>
        <v>0</v>
      </c>
      <c r="BN75" s="179">
        <f>IF(BN$7&lt;&gt;"",SUMIFS('Bank-1S'!$AE:$AE,'Bank-1S'!$J:$J,"&gt;="&amp;BN$7,'Bank-1S'!$J:$J,"&lt;="&amp;BN$8,'Bank-1S'!$AF:$AF,$O75,'Bank-1S'!$X:$X,$F75,'Bank-1S'!$Y:$Y,$G75),SUMIFS('Bank-1S'!$AE:$AE,'Bank-1S'!$J:$J,BN$8,'Bank-1S'!$AF:$AF,$O75,'Bank-1S'!$X:$X,$F75,'Bank-1S'!$Y:$Y,$G75))</f>
        <v>0</v>
      </c>
      <c r="BO75" s="179">
        <f>IF(BO$7&lt;&gt;"",SUMIFS('Bank-1S'!$AE:$AE,'Bank-1S'!$J:$J,"&gt;="&amp;BO$7,'Bank-1S'!$J:$J,"&lt;="&amp;BO$8,'Bank-1S'!$AF:$AF,$O75,'Bank-1S'!$X:$X,$F75,'Bank-1S'!$Y:$Y,$G75),SUMIFS('Bank-1S'!$AE:$AE,'Bank-1S'!$J:$J,BO$8,'Bank-1S'!$AF:$AF,$O75,'Bank-1S'!$X:$X,$F75,'Bank-1S'!$Y:$Y,$G75))</f>
        <v>0</v>
      </c>
      <c r="BP75" s="179">
        <f>IF(BP$7&lt;&gt;"",SUMIFS('Bank-1S'!$AE:$AE,'Bank-1S'!$J:$J,"&gt;="&amp;BP$7,'Bank-1S'!$J:$J,"&lt;="&amp;BP$8,'Bank-1S'!$AF:$AF,$O75,'Bank-1S'!$X:$X,$F75,'Bank-1S'!$Y:$Y,$G75),SUMIFS('Bank-1S'!$AE:$AE,'Bank-1S'!$J:$J,BP$8,'Bank-1S'!$AF:$AF,$O75,'Bank-1S'!$X:$X,$F75,'Bank-1S'!$Y:$Y,$G75))</f>
        <v>0</v>
      </c>
      <c r="BQ75" s="179">
        <f>IF(BQ$7&lt;&gt;"",SUMIFS('Bank-1S'!$AE:$AE,'Bank-1S'!$J:$J,"&gt;="&amp;BQ$7,'Bank-1S'!$J:$J,"&lt;="&amp;BQ$8,'Bank-1S'!$AF:$AF,$O75,'Bank-1S'!$X:$X,$F75,'Bank-1S'!$Y:$Y,$G75),SUMIFS('Bank-1S'!$AE:$AE,'Bank-1S'!$J:$J,BQ$8,'Bank-1S'!$AF:$AF,$O75,'Bank-1S'!$X:$X,$F75,'Bank-1S'!$Y:$Y,$G75))</f>
        <v>0</v>
      </c>
      <c r="BR75" s="179">
        <f>IF(BR$7&lt;&gt;"",SUMIFS('Bank-1S'!$AE:$AE,'Bank-1S'!$J:$J,"&gt;="&amp;BR$7,'Bank-1S'!$J:$J,"&lt;="&amp;BR$8,'Bank-1S'!$AF:$AF,$O75,'Bank-1S'!$X:$X,$F75,'Bank-1S'!$Y:$Y,$G75),SUMIFS('Bank-1S'!$AE:$AE,'Bank-1S'!$J:$J,BR$8,'Bank-1S'!$AF:$AF,$O75,'Bank-1S'!$X:$X,$F75,'Bank-1S'!$Y:$Y,$G75))</f>
        <v>0</v>
      </c>
      <c r="BS75" s="179">
        <f>IF(BS$7&lt;&gt;"",SUMIFS('Bank-1S'!$AE:$AE,'Bank-1S'!$J:$J,"&gt;="&amp;BS$7,'Bank-1S'!$J:$J,"&lt;="&amp;BS$8,'Bank-1S'!$AF:$AF,$O75,'Bank-1S'!$X:$X,$F75,'Bank-1S'!$Y:$Y,$G75),SUMIFS('Bank-1S'!$AE:$AE,'Bank-1S'!$J:$J,BS$8,'Bank-1S'!$AF:$AF,$O75,'Bank-1S'!$X:$X,$F75,'Bank-1S'!$Y:$Y,$G75))</f>
        <v>0</v>
      </c>
      <c r="BT75" s="179">
        <f>IF(BT$7&lt;&gt;"",SUMIFS('Bank-1S'!$AE:$AE,'Bank-1S'!$J:$J,"&gt;="&amp;BT$7,'Bank-1S'!$J:$J,"&lt;="&amp;BT$8,'Bank-1S'!$AF:$AF,$O75,'Bank-1S'!$X:$X,$F75,'Bank-1S'!$Y:$Y,$G75),SUMIFS('Bank-1S'!$AE:$AE,'Bank-1S'!$J:$J,BT$8,'Bank-1S'!$AF:$AF,$O75,'Bank-1S'!$X:$X,$F75,'Bank-1S'!$Y:$Y,$G75))</f>
        <v>0</v>
      </c>
      <c r="BU75" s="179">
        <f>IF(BU$7&lt;&gt;"",SUMIFS('Bank-1S'!$AE:$AE,'Bank-1S'!$J:$J,"&gt;="&amp;BU$7,'Bank-1S'!$J:$J,"&lt;="&amp;BU$8,'Bank-1S'!$AF:$AF,$O75,'Bank-1S'!$X:$X,$F75,'Bank-1S'!$Y:$Y,$G75),SUMIFS('Bank-1S'!$AE:$AE,'Bank-1S'!$J:$J,BU$8,'Bank-1S'!$AF:$AF,$O75,'Bank-1S'!$X:$X,$F75,'Bank-1S'!$Y:$Y,$G75))</f>
        <v>0</v>
      </c>
      <c r="BV75" s="179">
        <f>IF(BV$7&lt;&gt;"",SUMIFS('Bank-1S'!$AE:$AE,'Bank-1S'!$J:$J,"&gt;="&amp;BV$7,'Bank-1S'!$J:$J,"&lt;="&amp;BV$8,'Bank-1S'!$AF:$AF,$O75,'Bank-1S'!$X:$X,$F75,'Bank-1S'!$Y:$Y,$G75),SUMIFS('Bank-1S'!$AE:$AE,'Bank-1S'!$J:$J,BV$8,'Bank-1S'!$AF:$AF,$O75,'Bank-1S'!$X:$X,$F75,'Bank-1S'!$Y:$Y,$G75))</f>
        <v>0</v>
      </c>
      <c r="BW75" s="179">
        <f>IF(BW$7&lt;&gt;"",SUMIFS('Bank-1S'!$AE:$AE,'Bank-1S'!$J:$J,"&gt;="&amp;BW$7,'Bank-1S'!$J:$J,"&lt;="&amp;BW$8,'Bank-1S'!$AF:$AF,$O75,'Bank-1S'!$X:$X,$F75,'Bank-1S'!$Y:$Y,$G75),SUMIFS('Bank-1S'!$AE:$AE,'Bank-1S'!$J:$J,BW$8,'Bank-1S'!$AF:$AF,$O75,'Bank-1S'!$X:$X,$F75,'Bank-1S'!$Y:$Y,$G75))</f>
        <v>0</v>
      </c>
      <c r="BX75" s="179">
        <f>IF(BX$7&lt;&gt;"",SUMIFS('Bank-1S'!$AE:$AE,'Bank-1S'!$J:$J,"&gt;="&amp;BX$7,'Bank-1S'!$J:$J,"&lt;="&amp;BX$8,'Bank-1S'!$AF:$AF,$O75,'Bank-1S'!$X:$X,$F75,'Bank-1S'!$Y:$Y,$G75),SUMIFS('Bank-1S'!$AE:$AE,'Bank-1S'!$J:$J,BX$8,'Bank-1S'!$AF:$AF,$O75,'Bank-1S'!$X:$X,$F75,'Bank-1S'!$Y:$Y,$G75))</f>
        <v>0</v>
      </c>
      <c r="BY75" s="179">
        <f>IF(BY$7&lt;&gt;"",SUMIFS('Bank-1S'!$AE:$AE,'Bank-1S'!$J:$J,"&gt;="&amp;BY$7,'Bank-1S'!$J:$J,"&lt;="&amp;BY$8,'Bank-1S'!$AF:$AF,$O75,'Bank-1S'!$X:$X,$F75,'Bank-1S'!$Y:$Y,$G75),SUMIFS('Bank-1S'!$AE:$AE,'Bank-1S'!$J:$J,BY$8,'Bank-1S'!$AF:$AF,$O75,'Bank-1S'!$X:$X,$F75,'Bank-1S'!$Y:$Y,$G75))</f>
        <v>0</v>
      </c>
      <c r="BZ75" s="179">
        <f>IF(BZ$7&lt;&gt;"",SUMIFS('Bank-1S'!$AE:$AE,'Bank-1S'!$J:$J,"&gt;="&amp;BZ$7,'Bank-1S'!$J:$J,"&lt;="&amp;BZ$8,'Bank-1S'!$AF:$AF,$O75,'Bank-1S'!$X:$X,$F75,'Bank-1S'!$Y:$Y,$G75),SUMIFS('Bank-1S'!$AE:$AE,'Bank-1S'!$J:$J,BZ$8,'Bank-1S'!$AF:$AF,$O75,'Bank-1S'!$X:$X,$F75,'Bank-1S'!$Y:$Y,$G75))</f>
        <v>0</v>
      </c>
      <c r="CA75" s="179">
        <f>IF(CA$7&lt;&gt;"",SUMIFS('Bank-1S'!$AE:$AE,'Bank-1S'!$J:$J,"&gt;="&amp;CA$7,'Bank-1S'!$J:$J,"&lt;="&amp;CA$8,'Bank-1S'!$AF:$AF,$O75,'Bank-1S'!$X:$X,$F75,'Bank-1S'!$Y:$Y,$G75),SUMIFS('Bank-1S'!$AE:$AE,'Bank-1S'!$J:$J,CA$8,'Bank-1S'!$AF:$AF,$O75,'Bank-1S'!$X:$X,$F75,'Bank-1S'!$Y:$Y,$G75))</f>
        <v>0</v>
      </c>
      <c r="CB75" s="179">
        <f>IF(CB$7&lt;&gt;"",SUMIFS('Bank-1S'!$AE:$AE,'Bank-1S'!$J:$J,"&gt;="&amp;CB$7,'Bank-1S'!$J:$J,"&lt;="&amp;CB$8,'Bank-1S'!$AF:$AF,$O75,'Bank-1S'!$X:$X,$F75,'Bank-1S'!$Y:$Y,$G75),SUMIFS('Bank-1S'!$AE:$AE,'Bank-1S'!$J:$J,CB$8,'Bank-1S'!$AF:$AF,$O75,'Bank-1S'!$X:$X,$F75,'Bank-1S'!$Y:$Y,$G75))</f>
        <v>0</v>
      </c>
      <c r="CC75" s="179">
        <f>IF(CC$7&lt;&gt;"",SUMIFS('Bank-1S'!$AE:$AE,'Bank-1S'!$J:$J,"&gt;="&amp;CC$7,'Bank-1S'!$J:$J,"&lt;="&amp;CC$8,'Bank-1S'!$AF:$AF,$O75,'Bank-1S'!$X:$X,$F75,'Bank-1S'!$Y:$Y,$G75),SUMIFS('Bank-1S'!$AE:$AE,'Bank-1S'!$J:$J,CC$8,'Bank-1S'!$AF:$AF,$O75,'Bank-1S'!$X:$X,$F75,'Bank-1S'!$Y:$Y,$G75))</f>
        <v>0</v>
      </c>
      <c r="CD75" s="179">
        <f>IF(CD$7&lt;&gt;"",SUMIFS('Bank-1S'!$AE:$AE,'Bank-1S'!$J:$J,"&gt;="&amp;CD$7,'Bank-1S'!$J:$J,"&lt;="&amp;CD$8,'Bank-1S'!$AF:$AF,$O75,'Bank-1S'!$X:$X,$F75,'Bank-1S'!$Y:$Y,$G75),SUMIFS('Bank-1S'!$AE:$AE,'Bank-1S'!$J:$J,CD$8,'Bank-1S'!$AF:$AF,$O75,'Bank-1S'!$X:$X,$F75,'Bank-1S'!$Y:$Y,$G75))</f>
        <v>0</v>
      </c>
      <c r="CE75" s="179">
        <f>IF(CE$7&lt;&gt;"",SUMIFS('Bank-1S'!$AE:$AE,'Bank-1S'!$J:$J,"&gt;="&amp;CE$7,'Bank-1S'!$J:$J,"&lt;="&amp;CE$8,'Bank-1S'!$AF:$AF,$O75,'Bank-1S'!$X:$X,$F75,'Bank-1S'!$Y:$Y,$G75),SUMIFS('Bank-1S'!$AE:$AE,'Bank-1S'!$J:$J,CE$8,'Bank-1S'!$AF:$AF,$O75,'Bank-1S'!$X:$X,$F75,'Bank-1S'!$Y:$Y,$G75))</f>
        <v>0</v>
      </c>
      <c r="CF75" s="179">
        <f>IF(CF$7&lt;&gt;"",SUMIFS('Bank-1S'!$AE:$AE,'Bank-1S'!$J:$J,"&gt;="&amp;CF$7,'Bank-1S'!$J:$J,"&lt;="&amp;CF$8,'Bank-1S'!$AF:$AF,$O75,'Bank-1S'!$X:$X,$F75,'Bank-1S'!$Y:$Y,$G75),SUMIFS('Bank-1S'!$AE:$AE,'Bank-1S'!$J:$J,CF$8,'Bank-1S'!$AF:$AF,$O75,'Bank-1S'!$X:$X,$F75,'Bank-1S'!$Y:$Y,$G75))</f>
        <v>0</v>
      </c>
      <c r="CG75" s="179">
        <f>IF(CG$7&lt;&gt;"",SUMIFS('Bank-1S'!$AE:$AE,'Bank-1S'!$J:$J,"&gt;="&amp;CG$7,'Bank-1S'!$J:$J,"&lt;="&amp;CG$8,'Bank-1S'!$AF:$AF,$O75,'Bank-1S'!$X:$X,$F75,'Bank-1S'!$Y:$Y,$G75),SUMIFS('Bank-1S'!$AE:$AE,'Bank-1S'!$J:$J,CG$8,'Bank-1S'!$AF:$AF,$O75,'Bank-1S'!$X:$X,$F75,'Bank-1S'!$Y:$Y,$G75))</f>
        <v>0</v>
      </c>
      <c r="CH75" s="179">
        <f>IF(CH$7&lt;&gt;"",SUMIFS('Bank-1S'!$AE:$AE,'Bank-1S'!$J:$J,"&gt;="&amp;CH$7,'Bank-1S'!$J:$J,"&lt;="&amp;CH$8,'Bank-1S'!$AF:$AF,$O75,'Bank-1S'!$X:$X,$F75,'Bank-1S'!$Y:$Y,$G75),SUMIFS('Bank-1S'!$AE:$AE,'Bank-1S'!$J:$J,CH$8,'Bank-1S'!$AF:$AF,$O75,'Bank-1S'!$X:$X,$F75,'Bank-1S'!$Y:$Y,$G75))</f>
        <v>0</v>
      </c>
      <c r="CI75" s="179">
        <f>IF(CI$7&lt;&gt;"",SUMIFS('Bank-1S'!$AE:$AE,'Bank-1S'!$J:$J,"&gt;="&amp;CI$7,'Bank-1S'!$J:$J,"&lt;="&amp;CI$8,'Bank-1S'!$AF:$AF,$O75,'Bank-1S'!$X:$X,$F75,'Bank-1S'!$Y:$Y,$G75),SUMIFS('Bank-1S'!$AE:$AE,'Bank-1S'!$J:$J,CI$8,'Bank-1S'!$AF:$AF,$O75,'Bank-1S'!$X:$X,$F75,'Bank-1S'!$Y:$Y,$G75))</f>
        <v>0</v>
      </c>
      <c r="CJ75" s="179">
        <f>IF(CJ$7&lt;&gt;"",SUMIFS('Bank-1S'!$AE:$AE,'Bank-1S'!$J:$J,"&gt;="&amp;CJ$7,'Bank-1S'!$J:$J,"&lt;="&amp;CJ$8,'Bank-1S'!$AF:$AF,$O75,'Bank-1S'!$X:$X,$F75,'Bank-1S'!$Y:$Y,$G75),SUMIFS('Bank-1S'!$AE:$AE,'Bank-1S'!$J:$J,CJ$8,'Bank-1S'!$AF:$AF,$O75,'Bank-1S'!$X:$X,$F75,'Bank-1S'!$Y:$Y,$G75))</f>
        <v>0</v>
      </c>
      <c r="CK75" s="179">
        <f>IF(CK$7&lt;&gt;"",SUMIFS('Bank-1S'!$AE:$AE,'Bank-1S'!$J:$J,"&gt;="&amp;CK$7,'Bank-1S'!$J:$J,"&lt;="&amp;CK$8,'Bank-1S'!$AF:$AF,$O75,'Bank-1S'!$X:$X,$F75,'Bank-1S'!$Y:$Y,$G75),SUMIFS('Bank-1S'!$AE:$AE,'Bank-1S'!$J:$J,CK$8,'Bank-1S'!$AF:$AF,$O75,'Bank-1S'!$X:$X,$F75,'Bank-1S'!$Y:$Y,$G75))</f>
        <v>0</v>
      </c>
      <c r="CL75" s="179">
        <f>IF(CL$7&lt;&gt;"",SUMIFS('Bank-1S'!$AE:$AE,'Bank-1S'!$J:$J,"&gt;="&amp;CL$7,'Bank-1S'!$J:$J,"&lt;="&amp;CL$8,'Bank-1S'!$AF:$AF,$O75,'Bank-1S'!$X:$X,$F75,'Bank-1S'!$Y:$Y,$G75),SUMIFS('Bank-1S'!$AE:$AE,'Bank-1S'!$J:$J,CL$8,'Bank-1S'!$AF:$AF,$O75,'Bank-1S'!$X:$X,$F75,'Bank-1S'!$Y:$Y,$G75))</f>
        <v>0</v>
      </c>
      <c r="CM75" s="179">
        <f>IF(CM$7&lt;&gt;"",SUMIFS('Bank-1S'!$AE:$AE,'Bank-1S'!$J:$J,"&gt;="&amp;CM$7,'Bank-1S'!$J:$J,"&lt;="&amp;CM$8,'Bank-1S'!$AF:$AF,$O75,'Bank-1S'!$X:$X,$F75,'Bank-1S'!$Y:$Y,$G75),SUMIFS('Bank-1S'!$AE:$AE,'Bank-1S'!$J:$J,CM$8,'Bank-1S'!$AF:$AF,$O75,'Bank-1S'!$X:$X,$F75,'Bank-1S'!$Y:$Y,$G75))</f>
        <v>0</v>
      </c>
      <c r="CN75" s="179">
        <f>IF(CN$7&lt;&gt;"",SUMIFS('Bank-1S'!$AE:$AE,'Bank-1S'!$J:$J,"&gt;="&amp;CN$7,'Bank-1S'!$J:$J,"&lt;="&amp;CN$8,'Bank-1S'!$AF:$AF,$O75,'Bank-1S'!$X:$X,$F75,'Bank-1S'!$Y:$Y,$G75),SUMIFS('Bank-1S'!$AE:$AE,'Bank-1S'!$J:$J,CN$8,'Bank-1S'!$AF:$AF,$O75,'Bank-1S'!$X:$X,$F75,'Bank-1S'!$Y:$Y,$G75))</f>
        <v>0</v>
      </c>
      <c r="CO75" s="179">
        <f>IF(CO$7&lt;&gt;"",SUMIFS('Bank-1S'!$AE:$AE,'Bank-1S'!$J:$J,"&gt;="&amp;CO$7,'Bank-1S'!$J:$J,"&lt;="&amp;CO$8,'Bank-1S'!$AF:$AF,$O75,'Bank-1S'!$X:$X,$F75,'Bank-1S'!$Y:$Y,$G75),SUMIFS('Bank-1S'!$AE:$AE,'Bank-1S'!$J:$J,CO$8,'Bank-1S'!$AF:$AF,$O75,'Bank-1S'!$X:$X,$F75,'Bank-1S'!$Y:$Y,$G75))</f>
        <v>0</v>
      </c>
      <c r="CP75" s="179">
        <f>IF(CP$7&lt;&gt;"",SUMIFS('Bank-1S'!$AE:$AE,'Bank-1S'!$J:$J,"&gt;="&amp;CP$7,'Bank-1S'!$J:$J,"&lt;="&amp;CP$8,'Bank-1S'!$AF:$AF,$O75,'Bank-1S'!$X:$X,$F75,'Bank-1S'!$Y:$Y,$G75),SUMIFS('Bank-1S'!$AE:$AE,'Bank-1S'!$J:$J,CP$8,'Bank-1S'!$AF:$AF,$O75,'Bank-1S'!$X:$X,$F75,'Bank-1S'!$Y:$Y,$G75))</f>
        <v>0</v>
      </c>
      <c r="CQ75" s="179">
        <f>IF(CQ$7&lt;&gt;"",SUMIFS('Bank-1S'!$AE:$AE,'Bank-1S'!$J:$J,"&gt;="&amp;CQ$7,'Bank-1S'!$J:$J,"&lt;="&amp;CQ$8,'Bank-1S'!$AF:$AF,$O75,'Bank-1S'!$X:$X,$F75,'Bank-1S'!$Y:$Y,$G75),SUMIFS('Bank-1S'!$AE:$AE,'Bank-1S'!$J:$J,CQ$8,'Bank-1S'!$AF:$AF,$O75,'Bank-1S'!$X:$X,$F75,'Bank-1S'!$Y:$Y,$G75))</f>
        <v>0</v>
      </c>
      <c r="CR75" s="179">
        <f>IF(CR$7&lt;&gt;"",SUMIFS('Bank-1S'!$AE:$AE,'Bank-1S'!$J:$J,"&gt;="&amp;CR$7,'Bank-1S'!$J:$J,"&lt;="&amp;CR$8,'Bank-1S'!$AF:$AF,$O75,'Bank-1S'!$X:$X,$F75,'Bank-1S'!$Y:$Y,$G75),SUMIFS('Bank-1S'!$AE:$AE,'Bank-1S'!$J:$J,CR$8,'Bank-1S'!$AF:$AF,$O75,'Bank-1S'!$X:$X,$F75,'Bank-1S'!$Y:$Y,$G75))</f>
        <v>0</v>
      </c>
      <c r="CS75" s="179">
        <f>IF(CS$7&lt;&gt;"",SUMIFS('Bank-1S'!$AE:$AE,'Bank-1S'!$J:$J,"&gt;="&amp;CS$7,'Bank-1S'!$J:$J,"&lt;="&amp;CS$8,'Bank-1S'!$AF:$AF,$O75,'Bank-1S'!$X:$X,$F75,'Bank-1S'!$Y:$Y,$G75),SUMIFS('Bank-1S'!$AE:$AE,'Bank-1S'!$J:$J,CS$8,'Bank-1S'!$AF:$AF,$O75,'Bank-1S'!$X:$X,$F75,'Bank-1S'!$Y:$Y,$G75))</f>
        <v>0</v>
      </c>
      <c r="CT75" s="179">
        <f>IF(CT$7&lt;&gt;"",SUMIFS('Bank-1S'!$AE:$AE,'Bank-1S'!$J:$J,"&gt;="&amp;CT$7,'Bank-1S'!$J:$J,"&lt;="&amp;CT$8,'Bank-1S'!$AF:$AF,$O75,'Bank-1S'!$X:$X,$F75,'Bank-1S'!$Y:$Y,$G75),SUMIFS('Bank-1S'!$AE:$AE,'Bank-1S'!$J:$J,CT$8,'Bank-1S'!$AF:$AF,$O75,'Bank-1S'!$X:$X,$F75,'Bank-1S'!$Y:$Y,$G75))</f>
        <v>0</v>
      </c>
      <c r="CU75" s="180">
        <f>IF(CU$7&lt;&gt;"",SUMIFS('Bank-1S'!$AE:$AE,'Bank-1S'!$J:$J,"&gt;="&amp;CU$7,'Bank-1S'!$J:$J,"&lt;="&amp;CU$8,'Bank-1S'!$AF:$AF,$O75,'Bank-1S'!$X:$X,$F75,'Bank-1S'!$Y:$Y,$G75),SUMIFS('Bank-1S'!$AE:$AE,'Bank-1S'!$J:$J,CU$8,'Bank-1S'!$AF:$AF,$O75,'Bank-1S'!$X:$X,$F75,'Bank-1S'!$Y:$Y,$G75))</f>
        <v>0</v>
      </c>
    </row>
    <row r="76" spans="1:99" s="181" customFormat="1" ht="10.199999999999999" x14ac:dyDescent="0.2">
      <c r="A76" s="172"/>
      <c r="B76" s="172"/>
      <c r="C76" s="172"/>
      <c r="D76" s="172"/>
      <c r="E76" s="191">
        <v>2</v>
      </c>
      <c r="F76" s="144" t="str">
        <f t="shared" si="28"/>
        <v>Прочие операционные оплаты</v>
      </c>
      <c r="G76" s="172" t="str">
        <f>lists!$AD$35</f>
        <v>Оплата услуг охраны и безопасности</v>
      </c>
      <c r="H76" s="172"/>
      <c r="I76" s="172"/>
      <c r="J76" s="172"/>
      <c r="K76" s="172"/>
      <c r="L76" s="172"/>
      <c r="M76" s="172"/>
      <c r="N76" s="173"/>
      <c r="O76" s="172" t="str">
        <f t="shared" si="22"/>
        <v>RUR</v>
      </c>
      <c r="P76" s="173"/>
      <c r="Q76" s="172"/>
      <c r="R76" s="261">
        <f t="shared" si="24"/>
        <v>0</v>
      </c>
      <c r="S76" s="172"/>
      <c r="T76" s="174"/>
      <c r="U76" s="175">
        <f t="shared" si="27"/>
        <v>0</v>
      </c>
      <c r="V76" s="176"/>
      <c r="W76" s="177"/>
      <c r="X76" s="178">
        <f>IF(X$7&lt;&gt;"",SUMIFS('Bank-1S'!$AE:$AE,'Bank-1S'!$J:$J,"&gt;="&amp;X$7,'Bank-1S'!$J:$J,"&lt;="&amp;X$8,'Bank-1S'!$AF:$AF,$O76,'Bank-1S'!$X:$X,$F76,'Bank-1S'!$Y:$Y,$G76),SUMIFS('Bank-1S'!$AE:$AE,'Bank-1S'!$J:$J,X$8,'Bank-1S'!$AF:$AF,$O76,'Bank-1S'!$X:$X,$F76,'Bank-1S'!$Y:$Y,$G76))</f>
        <v>0</v>
      </c>
      <c r="Y76" s="179">
        <f>IF(Y$7&lt;&gt;"",SUMIFS('Bank-1S'!$AE:$AE,'Bank-1S'!$J:$J,"&gt;="&amp;Y$7,'Bank-1S'!$J:$J,"&lt;="&amp;Y$8,'Bank-1S'!$AF:$AF,$O76,'Bank-1S'!$X:$X,$F76,'Bank-1S'!$Y:$Y,$G76),SUMIFS('Bank-1S'!$AE:$AE,'Bank-1S'!$J:$J,Y$8,'Bank-1S'!$AF:$AF,$O76,'Bank-1S'!$X:$X,$F76,'Bank-1S'!$Y:$Y,$G76))</f>
        <v>0</v>
      </c>
      <c r="Z76" s="179">
        <f>IF(Z$7&lt;&gt;"",SUMIFS('Bank-1S'!$AE:$AE,'Bank-1S'!$J:$J,"&gt;="&amp;Z$7,'Bank-1S'!$J:$J,"&lt;="&amp;Z$8,'Bank-1S'!$AF:$AF,$O76,'Bank-1S'!$X:$X,$F76,'Bank-1S'!$Y:$Y,$G76),SUMIFS('Bank-1S'!$AE:$AE,'Bank-1S'!$J:$J,Z$8,'Bank-1S'!$AF:$AF,$O76,'Bank-1S'!$X:$X,$F76,'Bank-1S'!$Y:$Y,$G76))</f>
        <v>0</v>
      </c>
      <c r="AA76" s="179">
        <f>IF(AA$7&lt;&gt;"",SUMIFS('Bank-1S'!$AE:$AE,'Bank-1S'!$J:$J,"&gt;="&amp;AA$7,'Bank-1S'!$J:$J,"&lt;="&amp;AA$8,'Bank-1S'!$AF:$AF,$O76,'Bank-1S'!$X:$X,$F76,'Bank-1S'!$Y:$Y,$G76),SUMIFS('Bank-1S'!$AE:$AE,'Bank-1S'!$J:$J,AA$8,'Bank-1S'!$AF:$AF,$O76,'Bank-1S'!$X:$X,$F76,'Bank-1S'!$Y:$Y,$G76))</f>
        <v>0</v>
      </c>
      <c r="AB76" s="179">
        <f>IF(AB$7&lt;&gt;"",SUMIFS('Bank-1S'!$AE:$AE,'Bank-1S'!$J:$J,"&gt;="&amp;AB$7,'Bank-1S'!$J:$J,"&lt;="&amp;AB$8,'Bank-1S'!$AF:$AF,$O76,'Bank-1S'!$X:$X,$F76,'Bank-1S'!$Y:$Y,$G76),SUMIFS('Bank-1S'!$AE:$AE,'Bank-1S'!$J:$J,AB$8,'Bank-1S'!$AF:$AF,$O76,'Bank-1S'!$X:$X,$F76,'Bank-1S'!$Y:$Y,$G76))</f>
        <v>0</v>
      </c>
      <c r="AC76" s="179">
        <f>IF(AC$7&lt;&gt;"",SUMIFS('Bank-1S'!$AE:$AE,'Bank-1S'!$J:$J,"&gt;="&amp;AC$7,'Bank-1S'!$J:$J,"&lt;="&amp;AC$8,'Bank-1S'!$AF:$AF,$O76,'Bank-1S'!$X:$X,$F76,'Bank-1S'!$Y:$Y,$G76),SUMIFS('Bank-1S'!$AE:$AE,'Bank-1S'!$J:$J,AC$8,'Bank-1S'!$AF:$AF,$O76,'Bank-1S'!$X:$X,$F76,'Bank-1S'!$Y:$Y,$G76))</f>
        <v>0</v>
      </c>
      <c r="AD76" s="179">
        <f>IF(AD$7&lt;&gt;"",SUMIFS('Bank-1S'!$AE:$AE,'Bank-1S'!$J:$J,"&gt;="&amp;AD$7,'Bank-1S'!$J:$J,"&lt;="&amp;AD$8,'Bank-1S'!$AF:$AF,$O76,'Bank-1S'!$X:$X,$F76,'Bank-1S'!$Y:$Y,$G76),SUMIFS('Bank-1S'!$AE:$AE,'Bank-1S'!$J:$J,AD$8,'Bank-1S'!$AF:$AF,$O76,'Bank-1S'!$X:$X,$F76,'Bank-1S'!$Y:$Y,$G76))</f>
        <v>0</v>
      </c>
      <c r="AE76" s="179">
        <f>IF(AE$7&lt;&gt;"",SUMIFS('Bank-1S'!$AE:$AE,'Bank-1S'!$J:$J,"&gt;="&amp;AE$7,'Bank-1S'!$J:$J,"&lt;="&amp;AE$8,'Bank-1S'!$AF:$AF,$O76,'Bank-1S'!$X:$X,$F76,'Bank-1S'!$Y:$Y,$G76),SUMIFS('Bank-1S'!$AE:$AE,'Bank-1S'!$J:$J,AE$8,'Bank-1S'!$AF:$AF,$O76,'Bank-1S'!$X:$X,$F76,'Bank-1S'!$Y:$Y,$G76))</f>
        <v>0</v>
      </c>
      <c r="AF76" s="179">
        <f>IF(AF$7&lt;&gt;"",SUMIFS('Bank-1S'!$AE:$AE,'Bank-1S'!$J:$J,"&gt;="&amp;AF$7,'Bank-1S'!$J:$J,"&lt;="&amp;AF$8,'Bank-1S'!$AF:$AF,$O76,'Bank-1S'!$X:$X,$F76,'Bank-1S'!$Y:$Y,$G76),SUMIFS('Bank-1S'!$AE:$AE,'Bank-1S'!$J:$J,AF$8,'Bank-1S'!$AF:$AF,$O76,'Bank-1S'!$X:$X,$F76,'Bank-1S'!$Y:$Y,$G76))</f>
        <v>0</v>
      </c>
      <c r="AG76" s="179">
        <f>IF(AG$7&lt;&gt;"",SUMIFS('Bank-1S'!$AE:$AE,'Bank-1S'!$J:$J,"&gt;="&amp;AG$7,'Bank-1S'!$J:$J,"&lt;="&amp;AG$8,'Bank-1S'!$AF:$AF,$O76,'Bank-1S'!$X:$X,$F76,'Bank-1S'!$Y:$Y,$G76),SUMIFS('Bank-1S'!$AE:$AE,'Bank-1S'!$J:$J,AG$8,'Bank-1S'!$AF:$AF,$O76,'Bank-1S'!$X:$X,$F76,'Bank-1S'!$Y:$Y,$G76))</f>
        <v>0</v>
      </c>
      <c r="AH76" s="179">
        <f>IF(AH$7&lt;&gt;"",SUMIFS('Bank-1S'!$AE:$AE,'Bank-1S'!$J:$J,"&gt;="&amp;AH$7,'Bank-1S'!$J:$J,"&lt;="&amp;AH$8,'Bank-1S'!$AF:$AF,$O76,'Bank-1S'!$X:$X,$F76,'Bank-1S'!$Y:$Y,$G76),SUMIFS('Bank-1S'!$AE:$AE,'Bank-1S'!$J:$J,AH$8,'Bank-1S'!$AF:$AF,$O76,'Bank-1S'!$X:$X,$F76,'Bank-1S'!$Y:$Y,$G76))</f>
        <v>0</v>
      </c>
      <c r="AI76" s="179">
        <f>IF(AI$7&lt;&gt;"",SUMIFS('Bank-1S'!$AE:$AE,'Bank-1S'!$J:$J,"&gt;="&amp;AI$7,'Bank-1S'!$J:$J,"&lt;="&amp;AI$8,'Bank-1S'!$AF:$AF,$O76,'Bank-1S'!$X:$X,$F76,'Bank-1S'!$Y:$Y,$G76),SUMIFS('Bank-1S'!$AE:$AE,'Bank-1S'!$J:$J,AI$8,'Bank-1S'!$AF:$AF,$O76,'Bank-1S'!$X:$X,$F76,'Bank-1S'!$Y:$Y,$G76))</f>
        <v>0</v>
      </c>
      <c r="AJ76" s="179">
        <f>IF(AJ$7&lt;&gt;"",SUMIFS('Bank-1S'!$AE:$AE,'Bank-1S'!$J:$J,"&gt;="&amp;AJ$7,'Bank-1S'!$J:$J,"&lt;="&amp;AJ$8,'Bank-1S'!$AF:$AF,$O76,'Bank-1S'!$X:$X,$F76,'Bank-1S'!$Y:$Y,$G76),SUMIFS('Bank-1S'!$AE:$AE,'Bank-1S'!$J:$J,AJ$8,'Bank-1S'!$AF:$AF,$O76,'Bank-1S'!$X:$X,$F76,'Bank-1S'!$Y:$Y,$G76))</f>
        <v>0</v>
      </c>
      <c r="AK76" s="179">
        <f>IF(AK$7&lt;&gt;"",SUMIFS('Bank-1S'!$AE:$AE,'Bank-1S'!$J:$J,"&gt;="&amp;AK$7,'Bank-1S'!$J:$J,"&lt;="&amp;AK$8,'Bank-1S'!$AF:$AF,$O76,'Bank-1S'!$X:$X,$F76,'Bank-1S'!$Y:$Y,$G76),SUMIFS('Bank-1S'!$AE:$AE,'Bank-1S'!$J:$J,AK$8,'Bank-1S'!$AF:$AF,$O76,'Bank-1S'!$X:$X,$F76,'Bank-1S'!$Y:$Y,$G76))</f>
        <v>0</v>
      </c>
      <c r="AL76" s="179">
        <f>IF(AL$7&lt;&gt;"",SUMIFS('Bank-1S'!$AE:$AE,'Bank-1S'!$J:$J,"&gt;="&amp;AL$7,'Bank-1S'!$J:$J,"&lt;="&amp;AL$8,'Bank-1S'!$AF:$AF,$O76,'Bank-1S'!$X:$X,$F76,'Bank-1S'!$Y:$Y,$G76),SUMIFS('Bank-1S'!$AE:$AE,'Bank-1S'!$J:$J,AL$8,'Bank-1S'!$AF:$AF,$O76,'Bank-1S'!$X:$X,$F76,'Bank-1S'!$Y:$Y,$G76))</f>
        <v>0</v>
      </c>
      <c r="AM76" s="179">
        <f>IF(AM$7&lt;&gt;"",SUMIFS('Bank-1S'!$AE:$AE,'Bank-1S'!$J:$J,"&gt;="&amp;AM$7,'Bank-1S'!$J:$J,"&lt;="&amp;AM$8,'Bank-1S'!$AF:$AF,$O76,'Bank-1S'!$X:$X,$F76,'Bank-1S'!$Y:$Y,$G76),SUMIFS('Bank-1S'!$AE:$AE,'Bank-1S'!$J:$J,AM$8,'Bank-1S'!$AF:$AF,$O76,'Bank-1S'!$X:$X,$F76,'Bank-1S'!$Y:$Y,$G76))</f>
        <v>0</v>
      </c>
      <c r="AN76" s="179">
        <f>IF(AN$7&lt;&gt;"",SUMIFS('Bank-1S'!$AE:$AE,'Bank-1S'!$J:$J,"&gt;="&amp;AN$7,'Bank-1S'!$J:$J,"&lt;="&amp;AN$8,'Bank-1S'!$AF:$AF,$O76,'Bank-1S'!$X:$X,$F76,'Bank-1S'!$Y:$Y,$G76),SUMIFS('Bank-1S'!$AE:$AE,'Bank-1S'!$J:$J,AN$8,'Bank-1S'!$AF:$AF,$O76,'Bank-1S'!$X:$X,$F76,'Bank-1S'!$Y:$Y,$G76))</f>
        <v>0</v>
      </c>
      <c r="AO76" s="179">
        <f>IF(AO$7&lt;&gt;"",SUMIFS('Bank-1S'!$AE:$AE,'Bank-1S'!$J:$J,"&gt;="&amp;AO$7,'Bank-1S'!$J:$J,"&lt;="&amp;AO$8,'Bank-1S'!$AF:$AF,$O76,'Bank-1S'!$X:$X,$F76,'Bank-1S'!$Y:$Y,$G76),SUMIFS('Bank-1S'!$AE:$AE,'Bank-1S'!$J:$J,AO$8,'Bank-1S'!$AF:$AF,$O76,'Bank-1S'!$X:$X,$F76,'Bank-1S'!$Y:$Y,$G76))</f>
        <v>0</v>
      </c>
      <c r="AP76" s="179">
        <f>IF(AP$7&lt;&gt;"",SUMIFS('Bank-1S'!$AE:$AE,'Bank-1S'!$J:$J,"&gt;="&amp;AP$7,'Bank-1S'!$J:$J,"&lt;="&amp;AP$8,'Bank-1S'!$AF:$AF,$O76,'Bank-1S'!$X:$X,$F76,'Bank-1S'!$Y:$Y,$G76),SUMIFS('Bank-1S'!$AE:$AE,'Bank-1S'!$J:$J,AP$8,'Bank-1S'!$AF:$AF,$O76,'Bank-1S'!$X:$X,$F76,'Bank-1S'!$Y:$Y,$G76))</f>
        <v>0</v>
      </c>
      <c r="AQ76" s="179">
        <f>IF(AQ$7&lt;&gt;"",SUMIFS('Bank-1S'!$AE:$AE,'Bank-1S'!$J:$J,"&gt;="&amp;AQ$7,'Bank-1S'!$J:$J,"&lt;="&amp;AQ$8,'Bank-1S'!$AF:$AF,$O76,'Bank-1S'!$X:$X,$F76,'Bank-1S'!$Y:$Y,$G76),SUMIFS('Bank-1S'!$AE:$AE,'Bank-1S'!$J:$J,AQ$8,'Bank-1S'!$AF:$AF,$O76,'Bank-1S'!$X:$X,$F76,'Bank-1S'!$Y:$Y,$G76))</f>
        <v>0</v>
      </c>
      <c r="AR76" s="179">
        <f>IF(AR$7&lt;&gt;"",SUMIFS('Bank-1S'!$AE:$AE,'Bank-1S'!$J:$J,"&gt;="&amp;AR$7,'Bank-1S'!$J:$J,"&lt;="&amp;AR$8,'Bank-1S'!$AF:$AF,$O76,'Bank-1S'!$X:$X,$F76,'Bank-1S'!$Y:$Y,$G76),SUMIFS('Bank-1S'!$AE:$AE,'Bank-1S'!$J:$J,AR$8,'Bank-1S'!$AF:$AF,$O76,'Bank-1S'!$X:$X,$F76,'Bank-1S'!$Y:$Y,$G76))</f>
        <v>0</v>
      </c>
      <c r="AS76" s="179">
        <f>IF(AS$7&lt;&gt;"",SUMIFS('Bank-1S'!$AE:$AE,'Bank-1S'!$J:$J,"&gt;="&amp;AS$7,'Bank-1S'!$J:$J,"&lt;="&amp;AS$8,'Bank-1S'!$AF:$AF,$O76,'Bank-1S'!$X:$X,$F76,'Bank-1S'!$Y:$Y,$G76),SUMIFS('Bank-1S'!$AE:$AE,'Bank-1S'!$J:$J,AS$8,'Bank-1S'!$AF:$AF,$O76,'Bank-1S'!$X:$X,$F76,'Bank-1S'!$Y:$Y,$G76))</f>
        <v>0</v>
      </c>
      <c r="AT76" s="179">
        <f>IF(AT$7&lt;&gt;"",SUMIFS('Bank-1S'!$AE:$AE,'Bank-1S'!$J:$J,"&gt;="&amp;AT$7,'Bank-1S'!$J:$J,"&lt;="&amp;AT$8,'Bank-1S'!$AF:$AF,$O76,'Bank-1S'!$X:$X,$F76,'Bank-1S'!$Y:$Y,$G76),SUMIFS('Bank-1S'!$AE:$AE,'Bank-1S'!$J:$J,AT$8,'Bank-1S'!$AF:$AF,$O76,'Bank-1S'!$X:$X,$F76,'Bank-1S'!$Y:$Y,$G76))</f>
        <v>0</v>
      </c>
      <c r="AU76" s="179">
        <f>IF(AU$7&lt;&gt;"",SUMIFS('Bank-1S'!$AE:$AE,'Bank-1S'!$J:$J,"&gt;="&amp;AU$7,'Bank-1S'!$J:$J,"&lt;="&amp;AU$8,'Bank-1S'!$AF:$AF,$O76,'Bank-1S'!$X:$X,$F76,'Bank-1S'!$Y:$Y,$G76),SUMIFS('Bank-1S'!$AE:$AE,'Bank-1S'!$J:$J,AU$8,'Bank-1S'!$AF:$AF,$O76,'Bank-1S'!$X:$X,$F76,'Bank-1S'!$Y:$Y,$G76))</f>
        <v>0</v>
      </c>
      <c r="AV76" s="179">
        <f>IF(AV$7&lt;&gt;"",SUMIFS('Bank-1S'!$AE:$AE,'Bank-1S'!$J:$J,"&gt;="&amp;AV$7,'Bank-1S'!$J:$J,"&lt;="&amp;AV$8,'Bank-1S'!$AF:$AF,$O76,'Bank-1S'!$X:$X,$F76,'Bank-1S'!$Y:$Y,$G76),SUMIFS('Bank-1S'!$AE:$AE,'Bank-1S'!$J:$J,AV$8,'Bank-1S'!$AF:$AF,$O76,'Bank-1S'!$X:$X,$F76,'Bank-1S'!$Y:$Y,$G76))</f>
        <v>0</v>
      </c>
      <c r="AW76" s="179">
        <f>IF(AW$7&lt;&gt;"",SUMIFS('Bank-1S'!$AE:$AE,'Bank-1S'!$J:$J,"&gt;="&amp;AW$7,'Bank-1S'!$J:$J,"&lt;="&amp;AW$8,'Bank-1S'!$AF:$AF,$O76,'Bank-1S'!$X:$X,$F76,'Bank-1S'!$Y:$Y,$G76),SUMIFS('Bank-1S'!$AE:$AE,'Bank-1S'!$J:$J,AW$8,'Bank-1S'!$AF:$AF,$O76,'Bank-1S'!$X:$X,$F76,'Bank-1S'!$Y:$Y,$G76))</f>
        <v>0</v>
      </c>
      <c r="AX76" s="179">
        <f>IF(AX$7&lt;&gt;"",SUMIFS('Bank-1S'!$AE:$AE,'Bank-1S'!$J:$J,"&gt;="&amp;AX$7,'Bank-1S'!$J:$J,"&lt;="&amp;AX$8,'Bank-1S'!$AF:$AF,$O76,'Bank-1S'!$X:$X,$F76,'Bank-1S'!$Y:$Y,$G76),SUMIFS('Bank-1S'!$AE:$AE,'Bank-1S'!$J:$J,AX$8,'Bank-1S'!$AF:$AF,$O76,'Bank-1S'!$X:$X,$F76,'Bank-1S'!$Y:$Y,$G76))</f>
        <v>0</v>
      </c>
      <c r="AY76" s="179">
        <f>IF(AY$7&lt;&gt;"",SUMIFS('Bank-1S'!$AE:$AE,'Bank-1S'!$J:$J,"&gt;="&amp;AY$7,'Bank-1S'!$J:$J,"&lt;="&amp;AY$8,'Bank-1S'!$AF:$AF,$O76,'Bank-1S'!$X:$X,$F76,'Bank-1S'!$Y:$Y,$G76),SUMIFS('Bank-1S'!$AE:$AE,'Bank-1S'!$J:$J,AY$8,'Bank-1S'!$AF:$AF,$O76,'Bank-1S'!$X:$X,$F76,'Bank-1S'!$Y:$Y,$G76))</f>
        <v>0</v>
      </c>
      <c r="AZ76" s="179">
        <f>IF(AZ$7&lt;&gt;"",SUMIFS('Bank-1S'!$AE:$AE,'Bank-1S'!$J:$J,"&gt;="&amp;AZ$7,'Bank-1S'!$J:$J,"&lt;="&amp;AZ$8,'Bank-1S'!$AF:$AF,$O76,'Bank-1S'!$X:$X,$F76,'Bank-1S'!$Y:$Y,$G76),SUMIFS('Bank-1S'!$AE:$AE,'Bank-1S'!$J:$J,AZ$8,'Bank-1S'!$AF:$AF,$O76,'Bank-1S'!$X:$X,$F76,'Bank-1S'!$Y:$Y,$G76))</f>
        <v>0</v>
      </c>
      <c r="BA76" s="179">
        <f>IF(BA$7&lt;&gt;"",SUMIFS('Bank-1S'!$AE:$AE,'Bank-1S'!$J:$J,"&gt;="&amp;BA$7,'Bank-1S'!$J:$J,"&lt;="&amp;BA$8,'Bank-1S'!$AF:$AF,$O76,'Bank-1S'!$X:$X,$F76,'Bank-1S'!$Y:$Y,$G76),SUMIFS('Bank-1S'!$AE:$AE,'Bank-1S'!$J:$J,BA$8,'Bank-1S'!$AF:$AF,$O76,'Bank-1S'!$X:$X,$F76,'Bank-1S'!$Y:$Y,$G76))</f>
        <v>0</v>
      </c>
      <c r="BB76" s="179">
        <f>IF(BB$7&lt;&gt;"",SUMIFS('Bank-1S'!$AE:$AE,'Bank-1S'!$J:$J,"&gt;="&amp;BB$7,'Bank-1S'!$J:$J,"&lt;="&amp;BB$8,'Bank-1S'!$AF:$AF,$O76,'Bank-1S'!$X:$X,$F76,'Bank-1S'!$Y:$Y,$G76),SUMIFS('Bank-1S'!$AE:$AE,'Bank-1S'!$J:$J,BB$8,'Bank-1S'!$AF:$AF,$O76,'Bank-1S'!$X:$X,$F76,'Bank-1S'!$Y:$Y,$G76))</f>
        <v>0</v>
      </c>
      <c r="BC76" s="179">
        <f>IF(BC$7&lt;&gt;"",SUMIFS('Bank-1S'!$AE:$AE,'Bank-1S'!$J:$J,"&gt;="&amp;BC$7,'Bank-1S'!$J:$J,"&lt;="&amp;BC$8,'Bank-1S'!$AF:$AF,$O76,'Bank-1S'!$X:$X,$F76,'Bank-1S'!$Y:$Y,$G76),SUMIFS('Bank-1S'!$AE:$AE,'Bank-1S'!$J:$J,BC$8,'Bank-1S'!$AF:$AF,$O76,'Bank-1S'!$X:$X,$F76,'Bank-1S'!$Y:$Y,$G76))</f>
        <v>0</v>
      </c>
      <c r="BD76" s="179">
        <f>IF(BD$7&lt;&gt;"",SUMIFS('Bank-1S'!$AE:$AE,'Bank-1S'!$J:$J,"&gt;="&amp;BD$7,'Bank-1S'!$J:$J,"&lt;="&amp;BD$8,'Bank-1S'!$AF:$AF,$O76,'Bank-1S'!$X:$X,$F76,'Bank-1S'!$Y:$Y,$G76),SUMIFS('Bank-1S'!$AE:$AE,'Bank-1S'!$J:$J,BD$8,'Bank-1S'!$AF:$AF,$O76,'Bank-1S'!$X:$X,$F76,'Bank-1S'!$Y:$Y,$G76))</f>
        <v>0</v>
      </c>
      <c r="BE76" s="179">
        <f>IF(BE$7&lt;&gt;"",SUMIFS('Bank-1S'!$AE:$AE,'Bank-1S'!$J:$J,"&gt;="&amp;BE$7,'Bank-1S'!$J:$J,"&lt;="&amp;BE$8,'Bank-1S'!$AF:$AF,$O76,'Bank-1S'!$X:$X,$F76,'Bank-1S'!$Y:$Y,$G76),SUMIFS('Bank-1S'!$AE:$AE,'Bank-1S'!$J:$J,BE$8,'Bank-1S'!$AF:$AF,$O76,'Bank-1S'!$X:$X,$F76,'Bank-1S'!$Y:$Y,$G76))</f>
        <v>0</v>
      </c>
      <c r="BF76" s="179">
        <f>IF(BF$7&lt;&gt;"",SUMIFS('Bank-1S'!$AE:$AE,'Bank-1S'!$J:$J,"&gt;="&amp;BF$7,'Bank-1S'!$J:$J,"&lt;="&amp;BF$8,'Bank-1S'!$AF:$AF,$O76,'Bank-1S'!$X:$X,$F76,'Bank-1S'!$Y:$Y,$G76),SUMIFS('Bank-1S'!$AE:$AE,'Bank-1S'!$J:$J,BF$8,'Bank-1S'!$AF:$AF,$O76,'Bank-1S'!$X:$X,$F76,'Bank-1S'!$Y:$Y,$G76))</f>
        <v>0</v>
      </c>
      <c r="BG76" s="179">
        <f>IF(BG$7&lt;&gt;"",SUMIFS('Bank-1S'!$AE:$AE,'Bank-1S'!$J:$J,"&gt;="&amp;BG$7,'Bank-1S'!$J:$J,"&lt;="&amp;BG$8,'Bank-1S'!$AF:$AF,$O76,'Bank-1S'!$X:$X,$F76,'Bank-1S'!$Y:$Y,$G76),SUMIFS('Bank-1S'!$AE:$AE,'Bank-1S'!$J:$J,BG$8,'Bank-1S'!$AF:$AF,$O76,'Bank-1S'!$X:$X,$F76,'Bank-1S'!$Y:$Y,$G76))</f>
        <v>0</v>
      </c>
      <c r="BH76" s="179">
        <f>IF(BH$7&lt;&gt;"",SUMIFS('Bank-1S'!$AE:$AE,'Bank-1S'!$J:$J,"&gt;="&amp;BH$7,'Bank-1S'!$J:$J,"&lt;="&amp;BH$8,'Bank-1S'!$AF:$AF,$O76,'Bank-1S'!$X:$X,$F76,'Bank-1S'!$Y:$Y,$G76),SUMIFS('Bank-1S'!$AE:$AE,'Bank-1S'!$J:$J,BH$8,'Bank-1S'!$AF:$AF,$O76,'Bank-1S'!$X:$X,$F76,'Bank-1S'!$Y:$Y,$G76))</f>
        <v>0</v>
      </c>
      <c r="BI76" s="179">
        <f>IF(BI$7&lt;&gt;"",SUMIFS('Bank-1S'!$AE:$AE,'Bank-1S'!$J:$J,"&gt;="&amp;BI$7,'Bank-1S'!$J:$J,"&lt;="&amp;BI$8,'Bank-1S'!$AF:$AF,$O76,'Bank-1S'!$X:$X,$F76,'Bank-1S'!$Y:$Y,$G76),SUMIFS('Bank-1S'!$AE:$AE,'Bank-1S'!$J:$J,BI$8,'Bank-1S'!$AF:$AF,$O76,'Bank-1S'!$X:$X,$F76,'Bank-1S'!$Y:$Y,$G76))</f>
        <v>0</v>
      </c>
      <c r="BJ76" s="179">
        <f>IF(BJ$7&lt;&gt;"",SUMIFS('Bank-1S'!$AE:$AE,'Bank-1S'!$J:$J,"&gt;="&amp;BJ$7,'Bank-1S'!$J:$J,"&lt;="&amp;BJ$8,'Bank-1S'!$AF:$AF,$O76,'Bank-1S'!$X:$X,$F76,'Bank-1S'!$Y:$Y,$G76),SUMIFS('Bank-1S'!$AE:$AE,'Bank-1S'!$J:$J,BJ$8,'Bank-1S'!$AF:$AF,$O76,'Bank-1S'!$X:$X,$F76,'Bank-1S'!$Y:$Y,$G76))</f>
        <v>0</v>
      </c>
      <c r="BK76" s="179">
        <f>IF(BK$7&lt;&gt;"",SUMIFS('Bank-1S'!$AE:$AE,'Bank-1S'!$J:$J,"&gt;="&amp;BK$7,'Bank-1S'!$J:$J,"&lt;="&amp;BK$8,'Bank-1S'!$AF:$AF,$O76,'Bank-1S'!$X:$X,$F76,'Bank-1S'!$Y:$Y,$G76),SUMIFS('Bank-1S'!$AE:$AE,'Bank-1S'!$J:$J,BK$8,'Bank-1S'!$AF:$AF,$O76,'Bank-1S'!$X:$X,$F76,'Bank-1S'!$Y:$Y,$G76))</f>
        <v>0</v>
      </c>
      <c r="BL76" s="179">
        <f>IF(BL$7&lt;&gt;"",SUMIFS('Bank-1S'!$AE:$AE,'Bank-1S'!$J:$J,"&gt;="&amp;BL$7,'Bank-1S'!$J:$J,"&lt;="&amp;BL$8,'Bank-1S'!$AF:$AF,$O76,'Bank-1S'!$X:$X,$F76,'Bank-1S'!$Y:$Y,$G76),SUMIFS('Bank-1S'!$AE:$AE,'Bank-1S'!$J:$J,BL$8,'Bank-1S'!$AF:$AF,$O76,'Bank-1S'!$X:$X,$F76,'Bank-1S'!$Y:$Y,$G76))</f>
        <v>0</v>
      </c>
      <c r="BM76" s="179">
        <f>IF(BM$7&lt;&gt;"",SUMIFS('Bank-1S'!$AE:$AE,'Bank-1S'!$J:$J,"&gt;="&amp;BM$7,'Bank-1S'!$J:$J,"&lt;="&amp;BM$8,'Bank-1S'!$AF:$AF,$O76,'Bank-1S'!$X:$X,$F76,'Bank-1S'!$Y:$Y,$G76),SUMIFS('Bank-1S'!$AE:$AE,'Bank-1S'!$J:$J,BM$8,'Bank-1S'!$AF:$AF,$O76,'Bank-1S'!$X:$X,$F76,'Bank-1S'!$Y:$Y,$G76))</f>
        <v>0</v>
      </c>
      <c r="BN76" s="179">
        <f>IF(BN$7&lt;&gt;"",SUMIFS('Bank-1S'!$AE:$AE,'Bank-1S'!$J:$J,"&gt;="&amp;BN$7,'Bank-1S'!$J:$J,"&lt;="&amp;BN$8,'Bank-1S'!$AF:$AF,$O76,'Bank-1S'!$X:$X,$F76,'Bank-1S'!$Y:$Y,$G76),SUMIFS('Bank-1S'!$AE:$AE,'Bank-1S'!$J:$J,BN$8,'Bank-1S'!$AF:$AF,$O76,'Bank-1S'!$X:$X,$F76,'Bank-1S'!$Y:$Y,$G76))</f>
        <v>0</v>
      </c>
      <c r="BO76" s="179">
        <f>IF(BO$7&lt;&gt;"",SUMIFS('Bank-1S'!$AE:$AE,'Bank-1S'!$J:$J,"&gt;="&amp;BO$7,'Bank-1S'!$J:$J,"&lt;="&amp;BO$8,'Bank-1S'!$AF:$AF,$O76,'Bank-1S'!$X:$X,$F76,'Bank-1S'!$Y:$Y,$G76),SUMIFS('Bank-1S'!$AE:$AE,'Bank-1S'!$J:$J,BO$8,'Bank-1S'!$AF:$AF,$O76,'Bank-1S'!$X:$X,$F76,'Bank-1S'!$Y:$Y,$G76))</f>
        <v>0</v>
      </c>
      <c r="BP76" s="179">
        <f>IF(BP$7&lt;&gt;"",SUMIFS('Bank-1S'!$AE:$AE,'Bank-1S'!$J:$J,"&gt;="&amp;BP$7,'Bank-1S'!$J:$J,"&lt;="&amp;BP$8,'Bank-1S'!$AF:$AF,$O76,'Bank-1S'!$X:$X,$F76,'Bank-1S'!$Y:$Y,$G76),SUMIFS('Bank-1S'!$AE:$AE,'Bank-1S'!$J:$J,BP$8,'Bank-1S'!$AF:$AF,$O76,'Bank-1S'!$X:$X,$F76,'Bank-1S'!$Y:$Y,$G76))</f>
        <v>0</v>
      </c>
      <c r="BQ76" s="179">
        <f>IF(BQ$7&lt;&gt;"",SUMIFS('Bank-1S'!$AE:$AE,'Bank-1S'!$J:$J,"&gt;="&amp;BQ$7,'Bank-1S'!$J:$J,"&lt;="&amp;BQ$8,'Bank-1S'!$AF:$AF,$O76,'Bank-1S'!$X:$X,$F76,'Bank-1S'!$Y:$Y,$G76),SUMIFS('Bank-1S'!$AE:$AE,'Bank-1S'!$J:$J,BQ$8,'Bank-1S'!$AF:$AF,$O76,'Bank-1S'!$X:$X,$F76,'Bank-1S'!$Y:$Y,$G76))</f>
        <v>0</v>
      </c>
      <c r="BR76" s="179">
        <f>IF(BR$7&lt;&gt;"",SUMIFS('Bank-1S'!$AE:$AE,'Bank-1S'!$J:$J,"&gt;="&amp;BR$7,'Bank-1S'!$J:$J,"&lt;="&amp;BR$8,'Bank-1S'!$AF:$AF,$O76,'Bank-1S'!$X:$X,$F76,'Bank-1S'!$Y:$Y,$G76),SUMIFS('Bank-1S'!$AE:$AE,'Bank-1S'!$J:$J,BR$8,'Bank-1S'!$AF:$AF,$O76,'Bank-1S'!$X:$X,$F76,'Bank-1S'!$Y:$Y,$G76))</f>
        <v>0</v>
      </c>
      <c r="BS76" s="179">
        <f>IF(BS$7&lt;&gt;"",SUMIFS('Bank-1S'!$AE:$AE,'Bank-1S'!$J:$J,"&gt;="&amp;BS$7,'Bank-1S'!$J:$J,"&lt;="&amp;BS$8,'Bank-1S'!$AF:$AF,$O76,'Bank-1S'!$X:$X,$F76,'Bank-1S'!$Y:$Y,$G76),SUMIFS('Bank-1S'!$AE:$AE,'Bank-1S'!$J:$J,BS$8,'Bank-1S'!$AF:$AF,$O76,'Bank-1S'!$X:$X,$F76,'Bank-1S'!$Y:$Y,$G76))</f>
        <v>0</v>
      </c>
      <c r="BT76" s="179">
        <f>IF(BT$7&lt;&gt;"",SUMIFS('Bank-1S'!$AE:$AE,'Bank-1S'!$J:$J,"&gt;="&amp;BT$7,'Bank-1S'!$J:$J,"&lt;="&amp;BT$8,'Bank-1S'!$AF:$AF,$O76,'Bank-1S'!$X:$X,$F76,'Bank-1S'!$Y:$Y,$G76),SUMIFS('Bank-1S'!$AE:$AE,'Bank-1S'!$J:$J,BT$8,'Bank-1S'!$AF:$AF,$O76,'Bank-1S'!$X:$X,$F76,'Bank-1S'!$Y:$Y,$G76))</f>
        <v>0</v>
      </c>
      <c r="BU76" s="179">
        <f>IF(BU$7&lt;&gt;"",SUMIFS('Bank-1S'!$AE:$AE,'Bank-1S'!$J:$J,"&gt;="&amp;BU$7,'Bank-1S'!$J:$J,"&lt;="&amp;BU$8,'Bank-1S'!$AF:$AF,$O76,'Bank-1S'!$X:$X,$F76,'Bank-1S'!$Y:$Y,$G76),SUMIFS('Bank-1S'!$AE:$AE,'Bank-1S'!$J:$J,BU$8,'Bank-1S'!$AF:$AF,$O76,'Bank-1S'!$X:$X,$F76,'Bank-1S'!$Y:$Y,$G76))</f>
        <v>0</v>
      </c>
      <c r="BV76" s="179">
        <f>IF(BV$7&lt;&gt;"",SUMIFS('Bank-1S'!$AE:$AE,'Bank-1S'!$J:$J,"&gt;="&amp;BV$7,'Bank-1S'!$J:$J,"&lt;="&amp;BV$8,'Bank-1S'!$AF:$AF,$O76,'Bank-1S'!$X:$X,$F76,'Bank-1S'!$Y:$Y,$G76),SUMIFS('Bank-1S'!$AE:$AE,'Bank-1S'!$J:$J,BV$8,'Bank-1S'!$AF:$AF,$O76,'Bank-1S'!$X:$X,$F76,'Bank-1S'!$Y:$Y,$G76))</f>
        <v>0</v>
      </c>
      <c r="BW76" s="179">
        <f>IF(BW$7&lt;&gt;"",SUMIFS('Bank-1S'!$AE:$AE,'Bank-1S'!$J:$J,"&gt;="&amp;BW$7,'Bank-1S'!$J:$J,"&lt;="&amp;BW$8,'Bank-1S'!$AF:$AF,$O76,'Bank-1S'!$X:$X,$F76,'Bank-1S'!$Y:$Y,$G76),SUMIFS('Bank-1S'!$AE:$AE,'Bank-1S'!$J:$J,BW$8,'Bank-1S'!$AF:$AF,$O76,'Bank-1S'!$X:$X,$F76,'Bank-1S'!$Y:$Y,$G76))</f>
        <v>0</v>
      </c>
      <c r="BX76" s="179">
        <f>IF(BX$7&lt;&gt;"",SUMIFS('Bank-1S'!$AE:$AE,'Bank-1S'!$J:$J,"&gt;="&amp;BX$7,'Bank-1S'!$J:$J,"&lt;="&amp;BX$8,'Bank-1S'!$AF:$AF,$O76,'Bank-1S'!$X:$X,$F76,'Bank-1S'!$Y:$Y,$G76),SUMIFS('Bank-1S'!$AE:$AE,'Bank-1S'!$J:$J,BX$8,'Bank-1S'!$AF:$AF,$O76,'Bank-1S'!$X:$X,$F76,'Bank-1S'!$Y:$Y,$G76))</f>
        <v>0</v>
      </c>
      <c r="BY76" s="179">
        <f>IF(BY$7&lt;&gt;"",SUMIFS('Bank-1S'!$AE:$AE,'Bank-1S'!$J:$J,"&gt;="&amp;BY$7,'Bank-1S'!$J:$J,"&lt;="&amp;BY$8,'Bank-1S'!$AF:$AF,$O76,'Bank-1S'!$X:$X,$F76,'Bank-1S'!$Y:$Y,$G76),SUMIFS('Bank-1S'!$AE:$AE,'Bank-1S'!$J:$J,BY$8,'Bank-1S'!$AF:$AF,$O76,'Bank-1S'!$X:$X,$F76,'Bank-1S'!$Y:$Y,$G76))</f>
        <v>0</v>
      </c>
      <c r="BZ76" s="179">
        <f>IF(BZ$7&lt;&gt;"",SUMIFS('Bank-1S'!$AE:$AE,'Bank-1S'!$J:$J,"&gt;="&amp;BZ$7,'Bank-1S'!$J:$J,"&lt;="&amp;BZ$8,'Bank-1S'!$AF:$AF,$O76,'Bank-1S'!$X:$X,$F76,'Bank-1S'!$Y:$Y,$G76),SUMIFS('Bank-1S'!$AE:$AE,'Bank-1S'!$J:$J,BZ$8,'Bank-1S'!$AF:$AF,$O76,'Bank-1S'!$X:$X,$F76,'Bank-1S'!$Y:$Y,$G76))</f>
        <v>0</v>
      </c>
      <c r="CA76" s="179">
        <f>IF(CA$7&lt;&gt;"",SUMIFS('Bank-1S'!$AE:$AE,'Bank-1S'!$J:$J,"&gt;="&amp;CA$7,'Bank-1S'!$J:$J,"&lt;="&amp;CA$8,'Bank-1S'!$AF:$AF,$O76,'Bank-1S'!$X:$X,$F76,'Bank-1S'!$Y:$Y,$G76),SUMIFS('Bank-1S'!$AE:$AE,'Bank-1S'!$J:$J,CA$8,'Bank-1S'!$AF:$AF,$O76,'Bank-1S'!$X:$X,$F76,'Bank-1S'!$Y:$Y,$G76))</f>
        <v>0</v>
      </c>
      <c r="CB76" s="179">
        <f>IF(CB$7&lt;&gt;"",SUMIFS('Bank-1S'!$AE:$AE,'Bank-1S'!$J:$J,"&gt;="&amp;CB$7,'Bank-1S'!$J:$J,"&lt;="&amp;CB$8,'Bank-1S'!$AF:$AF,$O76,'Bank-1S'!$X:$X,$F76,'Bank-1S'!$Y:$Y,$G76),SUMIFS('Bank-1S'!$AE:$AE,'Bank-1S'!$J:$J,CB$8,'Bank-1S'!$AF:$AF,$O76,'Bank-1S'!$X:$X,$F76,'Bank-1S'!$Y:$Y,$G76))</f>
        <v>0</v>
      </c>
      <c r="CC76" s="179">
        <f>IF(CC$7&lt;&gt;"",SUMIFS('Bank-1S'!$AE:$AE,'Bank-1S'!$J:$J,"&gt;="&amp;CC$7,'Bank-1S'!$J:$J,"&lt;="&amp;CC$8,'Bank-1S'!$AF:$AF,$O76,'Bank-1S'!$X:$X,$F76,'Bank-1S'!$Y:$Y,$G76),SUMIFS('Bank-1S'!$AE:$AE,'Bank-1S'!$J:$J,CC$8,'Bank-1S'!$AF:$AF,$O76,'Bank-1S'!$X:$X,$F76,'Bank-1S'!$Y:$Y,$G76))</f>
        <v>0</v>
      </c>
      <c r="CD76" s="179">
        <f>IF(CD$7&lt;&gt;"",SUMIFS('Bank-1S'!$AE:$AE,'Bank-1S'!$J:$J,"&gt;="&amp;CD$7,'Bank-1S'!$J:$J,"&lt;="&amp;CD$8,'Bank-1S'!$AF:$AF,$O76,'Bank-1S'!$X:$X,$F76,'Bank-1S'!$Y:$Y,$G76),SUMIFS('Bank-1S'!$AE:$AE,'Bank-1S'!$J:$J,CD$8,'Bank-1S'!$AF:$AF,$O76,'Bank-1S'!$X:$X,$F76,'Bank-1S'!$Y:$Y,$G76))</f>
        <v>0</v>
      </c>
      <c r="CE76" s="179">
        <f>IF(CE$7&lt;&gt;"",SUMIFS('Bank-1S'!$AE:$AE,'Bank-1S'!$J:$J,"&gt;="&amp;CE$7,'Bank-1S'!$J:$J,"&lt;="&amp;CE$8,'Bank-1S'!$AF:$AF,$O76,'Bank-1S'!$X:$X,$F76,'Bank-1S'!$Y:$Y,$G76),SUMIFS('Bank-1S'!$AE:$AE,'Bank-1S'!$J:$J,CE$8,'Bank-1S'!$AF:$AF,$O76,'Bank-1S'!$X:$X,$F76,'Bank-1S'!$Y:$Y,$G76))</f>
        <v>0</v>
      </c>
      <c r="CF76" s="179">
        <f>IF(CF$7&lt;&gt;"",SUMIFS('Bank-1S'!$AE:$AE,'Bank-1S'!$J:$J,"&gt;="&amp;CF$7,'Bank-1S'!$J:$J,"&lt;="&amp;CF$8,'Bank-1S'!$AF:$AF,$O76,'Bank-1S'!$X:$X,$F76,'Bank-1S'!$Y:$Y,$G76),SUMIFS('Bank-1S'!$AE:$AE,'Bank-1S'!$J:$J,CF$8,'Bank-1S'!$AF:$AF,$O76,'Bank-1S'!$X:$X,$F76,'Bank-1S'!$Y:$Y,$G76))</f>
        <v>0</v>
      </c>
      <c r="CG76" s="179">
        <f>IF(CG$7&lt;&gt;"",SUMIFS('Bank-1S'!$AE:$AE,'Bank-1S'!$J:$J,"&gt;="&amp;CG$7,'Bank-1S'!$J:$J,"&lt;="&amp;CG$8,'Bank-1S'!$AF:$AF,$O76,'Bank-1S'!$X:$X,$F76,'Bank-1S'!$Y:$Y,$G76),SUMIFS('Bank-1S'!$AE:$AE,'Bank-1S'!$J:$J,CG$8,'Bank-1S'!$AF:$AF,$O76,'Bank-1S'!$X:$X,$F76,'Bank-1S'!$Y:$Y,$G76))</f>
        <v>0</v>
      </c>
      <c r="CH76" s="179">
        <f>IF(CH$7&lt;&gt;"",SUMIFS('Bank-1S'!$AE:$AE,'Bank-1S'!$J:$J,"&gt;="&amp;CH$7,'Bank-1S'!$J:$J,"&lt;="&amp;CH$8,'Bank-1S'!$AF:$AF,$O76,'Bank-1S'!$X:$X,$F76,'Bank-1S'!$Y:$Y,$G76),SUMIFS('Bank-1S'!$AE:$AE,'Bank-1S'!$J:$J,CH$8,'Bank-1S'!$AF:$AF,$O76,'Bank-1S'!$X:$X,$F76,'Bank-1S'!$Y:$Y,$G76))</f>
        <v>0</v>
      </c>
      <c r="CI76" s="179">
        <f>IF(CI$7&lt;&gt;"",SUMIFS('Bank-1S'!$AE:$AE,'Bank-1S'!$J:$J,"&gt;="&amp;CI$7,'Bank-1S'!$J:$J,"&lt;="&amp;CI$8,'Bank-1S'!$AF:$AF,$O76,'Bank-1S'!$X:$X,$F76,'Bank-1S'!$Y:$Y,$G76),SUMIFS('Bank-1S'!$AE:$AE,'Bank-1S'!$J:$J,CI$8,'Bank-1S'!$AF:$AF,$O76,'Bank-1S'!$X:$X,$F76,'Bank-1S'!$Y:$Y,$G76))</f>
        <v>0</v>
      </c>
      <c r="CJ76" s="179">
        <f>IF(CJ$7&lt;&gt;"",SUMIFS('Bank-1S'!$AE:$AE,'Bank-1S'!$J:$J,"&gt;="&amp;CJ$7,'Bank-1S'!$J:$J,"&lt;="&amp;CJ$8,'Bank-1S'!$AF:$AF,$O76,'Bank-1S'!$X:$X,$F76,'Bank-1S'!$Y:$Y,$G76),SUMIFS('Bank-1S'!$AE:$AE,'Bank-1S'!$J:$J,CJ$8,'Bank-1S'!$AF:$AF,$O76,'Bank-1S'!$X:$X,$F76,'Bank-1S'!$Y:$Y,$G76))</f>
        <v>0</v>
      </c>
      <c r="CK76" s="179">
        <f>IF(CK$7&lt;&gt;"",SUMIFS('Bank-1S'!$AE:$AE,'Bank-1S'!$J:$J,"&gt;="&amp;CK$7,'Bank-1S'!$J:$J,"&lt;="&amp;CK$8,'Bank-1S'!$AF:$AF,$O76,'Bank-1S'!$X:$X,$F76,'Bank-1S'!$Y:$Y,$G76),SUMIFS('Bank-1S'!$AE:$AE,'Bank-1S'!$J:$J,CK$8,'Bank-1S'!$AF:$AF,$O76,'Bank-1S'!$X:$X,$F76,'Bank-1S'!$Y:$Y,$G76))</f>
        <v>0</v>
      </c>
      <c r="CL76" s="179">
        <f>IF(CL$7&lt;&gt;"",SUMIFS('Bank-1S'!$AE:$AE,'Bank-1S'!$J:$J,"&gt;="&amp;CL$7,'Bank-1S'!$J:$J,"&lt;="&amp;CL$8,'Bank-1S'!$AF:$AF,$O76,'Bank-1S'!$X:$X,$F76,'Bank-1S'!$Y:$Y,$G76),SUMIFS('Bank-1S'!$AE:$AE,'Bank-1S'!$J:$J,CL$8,'Bank-1S'!$AF:$AF,$O76,'Bank-1S'!$X:$X,$F76,'Bank-1S'!$Y:$Y,$G76))</f>
        <v>0</v>
      </c>
      <c r="CM76" s="179">
        <f>IF(CM$7&lt;&gt;"",SUMIFS('Bank-1S'!$AE:$AE,'Bank-1S'!$J:$J,"&gt;="&amp;CM$7,'Bank-1S'!$J:$J,"&lt;="&amp;CM$8,'Bank-1S'!$AF:$AF,$O76,'Bank-1S'!$X:$X,$F76,'Bank-1S'!$Y:$Y,$G76),SUMIFS('Bank-1S'!$AE:$AE,'Bank-1S'!$J:$J,CM$8,'Bank-1S'!$AF:$AF,$O76,'Bank-1S'!$X:$X,$F76,'Bank-1S'!$Y:$Y,$G76))</f>
        <v>0</v>
      </c>
      <c r="CN76" s="179">
        <f>IF(CN$7&lt;&gt;"",SUMIFS('Bank-1S'!$AE:$AE,'Bank-1S'!$J:$J,"&gt;="&amp;CN$7,'Bank-1S'!$J:$J,"&lt;="&amp;CN$8,'Bank-1S'!$AF:$AF,$O76,'Bank-1S'!$X:$X,$F76,'Bank-1S'!$Y:$Y,$G76),SUMIFS('Bank-1S'!$AE:$AE,'Bank-1S'!$J:$J,CN$8,'Bank-1S'!$AF:$AF,$O76,'Bank-1S'!$X:$X,$F76,'Bank-1S'!$Y:$Y,$G76))</f>
        <v>0</v>
      </c>
      <c r="CO76" s="179">
        <f>IF(CO$7&lt;&gt;"",SUMIFS('Bank-1S'!$AE:$AE,'Bank-1S'!$J:$J,"&gt;="&amp;CO$7,'Bank-1S'!$J:$J,"&lt;="&amp;CO$8,'Bank-1S'!$AF:$AF,$O76,'Bank-1S'!$X:$X,$F76,'Bank-1S'!$Y:$Y,$G76),SUMIFS('Bank-1S'!$AE:$AE,'Bank-1S'!$J:$J,CO$8,'Bank-1S'!$AF:$AF,$O76,'Bank-1S'!$X:$X,$F76,'Bank-1S'!$Y:$Y,$G76))</f>
        <v>0</v>
      </c>
      <c r="CP76" s="179">
        <f>IF(CP$7&lt;&gt;"",SUMIFS('Bank-1S'!$AE:$AE,'Bank-1S'!$J:$J,"&gt;="&amp;CP$7,'Bank-1S'!$J:$J,"&lt;="&amp;CP$8,'Bank-1S'!$AF:$AF,$O76,'Bank-1S'!$X:$X,$F76,'Bank-1S'!$Y:$Y,$G76),SUMIFS('Bank-1S'!$AE:$AE,'Bank-1S'!$J:$J,CP$8,'Bank-1S'!$AF:$AF,$O76,'Bank-1S'!$X:$X,$F76,'Bank-1S'!$Y:$Y,$G76))</f>
        <v>0</v>
      </c>
      <c r="CQ76" s="179">
        <f>IF(CQ$7&lt;&gt;"",SUMIFS('Bank-1S'!$AE:$AE,'Bank-1S'!$J:$J,"&gt;="&amp;CQ$7,'Bank-1S'!$J:$J,"&lt;="&amp;CQ$8,'Bank-1S'!$AF:$AF,$O76,'Bank-1S'!$X:$X,$F76,'Bank-1S'!$Y:$Y,$G76),SUMIFS('Bank-1S'!$AE:$AE,'Bank-1S'!$J:$J,CQ$8,'Bank-1S'!$AF:$AF,$O76,'Bank-1S'!$X:$X,$F76,'Bank-1S'!$Y:$Y,$G76))</f>
        <v>0</v>
      </c>
      <c r="CR76" s="179">
        <f>IF(CR$7&lt;&gt;"",SUMIFS('Bank-1S'!$AE:$AE,'Bank-1S'!$J:$J,"&gt;="&amp;CR$7,'Bank-1S'!$J:$J,"&lt;="&amp;CR$8,'Bank-1S'!$AF:$AF,$O76,'Bank-1S'!$X:$X,$F76,'Bank-1S'!$Y:$Y,$G76),SUMIFS('Bank-1S'!$AE:$AE,'Bank-1S'!$J:$J,CR$8,'Bank-1S'!$AF:$AF,$O76,'Bank-1S'!$X:$X,$F76,'Bank-1S'!$Y:$Y,$G76))</f>
        <v>0</v>
      </c>
      <c r="CS76" s="179">
        <f>IF(CS$7&lt;&gt;"",SUMIFS('Bank-1S'!$AE:$AE,'Bank-1S'!$J:$J,"&gt;="&amp;CS$7,'Bank-1S'!$J:$J,"&lt;="&amp;CS$8,'Bank-1S'!$AF:$AF,$O76,'Bank-1S'!$X:$X,$F76,'Bank-1S'!$Y:$Y,$G76),SUMIFS('Bank-1S'!$AE:$AE,'Bank-1S'!$J:$J,CS$8,'Bank-1S'!$AF:$AF,$O76,'Bank-1S'!$X:$X,$F76,'Bank-1S'!$Y:$Y,$G76))</f>
        <v>0</v>
      </c>
      <c r="CT76" s="179">
        <f>IF(CT$7&lt;&gt;"",SUMIFS('Bank-1S'!$AE:$AE,'Bank-1S'!$J:$J,"&gt;="&amp;CT$7,'Bank-1S'!$J:$J,"&lt;="&amp;CT$8,'Bank-1S'!$AF:$AF,$O76,'Bank-1S'!$X:$X,$F76,'Bank-1S'!$Y:$Y,$G76),SUMIFS('Bank-1S'!$AE:$AE,'Bank-1S'!$J:$J,CT$8,'Bank-1S'!$AF:$AF,$O76,'Bank-1S'!$X:$X,$F76,'Bank-1S'!$Y:$Y,$G76))</f>
        <v>0</v>
      </c>
      <c r="CU76" s="180">
        <f>IF(CU$7&lt;&gt;"",SUMIFS('Bank-1S'!$AE:$AE,'Bank-1S'!$J:$J,"&gt;="&amp;CU$7,'Bank-1S'!$J:$J,"&lt;="&amp;CU$8,'Bank-1S'!$AF:$AF,$O76,'Bank-1S'!$X:$X,$F76,'Bank-1S'!$Y:$Y,$G76),SUMIFS('Bank-1S'!$AE:$AE,'Bank-1S'!$J:$J,CU$8,'Bank-1S'!$AF:$AF,$O76,'Bank-1S'!$X:$X,$F76,'Bank-1S'!$Y:$Y,$G76))</f>
        <v>0</v>
      </c>
    </row>
    <row r="77" spans="1:99" s="181" customFormat="1" ht="10.199999999999999" x14ac:dyDescent="0.2">
      <c r="A77" s="172"/>
      <c r="B77" s="172"/>
      <c r="C77" s="172"/>
      <c r="D77" s="172"/>
      <c r="E77" s="191">
        <v>2</v>
      </c>
      <c r="F77" s="144" t="str">
        <f t="shared" si="28"/>
        <v>Прочие операционные оплаты</v>
      </c>
      <c r="G77" s="172" t="str">
        <f>lists!$AD$39</f>
        <v>Оплаты прочих непроизв. услуг</v>
      </c>
      <c r="H77" s="172"/>
      <c r="I77" s="172"/>
      <c r="J77" s="172"/>
      <c r="K77" s="172"/>
      <c r="L77" s="172"/>
      <c r="M77" s="172"/>
      <c r="N77" s="173"/>
      <c r="O77" s="172" t="str">
        <f t="shared" si="22"/>
        <v>RUR</v>
      </c>
      <c r="P77" s="173"/>
      <c r="Q77" s="172"/>
      <c r="R77" s="261">
        <f t="shared" si="24"/>
        <v>0</v>
      </c>
      <c r="S77" s="172"/>
      <c r="T77" s="174"/>
      <c r="U77" s="175">
        <f t="shared" si="27"/>
        <v>0</v>
      </c>
      <c r="V77" s="176"/>
      <c r="W77" s="177"/>
      <c r="X77" s="178">
        <f>IF(X$7&lt;&gt;"",SUMIFS('Bank-1S'!$AE:$AE,'Bank-1S'!$J:$J,"&gt;="&amp;X$7,'Bank-1S'!$J:$J,"&lt;="&amp;X$8,'Bank-1S'!$AF:$AF,$O77,'Bank-1S'!$X:$X,$F77,'Bank-1S'!$Y:$Y,$G77),SUMIFS('Bank-1S'!$AE:$AE,'Bank-1S'!$J:$J,X$8,'Bank-1S'!$AF:$AF,$O77,'Bank-1S'!$X:$X,$F77,'Bank-1S'!$Y:$Y,$G77))</f>
        <v>0</v>
      </c>
      <c r="Y77" s="179">
        <f>IF(Y$7&lt;&gt;"",SUMIFS('Bank-1S'!$AE:$AE,'Bank-1S'!$J:$J,"&gt;="&amp;Y$7,'Bank-1S'!$J:$J,"&lt;="&amp;Y$8,'Bank-1S'!$AF:$AF,$O77,'Bank-1S'!$X:$X,$F77,'Bank-1S'!$Y:$Y,$G77),SUMIFS('Bank-1S'!$AE:$AE,'Bank-1S'!$J:$J,Y$8,'Bank-1S'!$AF:$AF,$O77,'Bank-1S'!$X:$X,$F77,'Bank-1S'!$Y:$Y,$G77))</f>
        <v>0</v>
      </c>
      <c r="Z77" s="179">
        <f>IF(Z$7&lt;&gt;"",SUMIFS('Bank-1S'!$AE:$AE,'Bank-1S'!$J:$J,"&gt;="&amp;Z$7,'Bank-1S'!$J:$J,"&lt;="&amp;Z$8,'Bank-1S'!$AF:$AF,$O77,'Bank-1S'!$X:$X,$F77,'Bank-1S'!$Y:$Y,$G77),SUMIFS('Bank-1S'!$AE:$AE,'Bank-1S'!$J:$J,Z$8,'Bank-1S'!$AF:$AF,$O77,'Bank-1S'!$X:$X,$F77,'Bank-1S'!$Y:$Y,$G77))</f>
        <v>0</v>
      </c>
      <c r="AA77" s="179">
        <f>IF(AA$7&lt;&gt;"",SUMIFS('Bank-1S'!$AE:$AE,'Bank-1S'!$J:$J,"&gt;="&amp;AA$7,'Bank-1S'!$J:$J,"&lt;="&amp;AA$8,'Bank-1S'!$AF:$AF,$O77,'Bank-1S'!$X:$X,$F77,'Bank-1S'!$Y:$Y,$G77),SUMIFS('Bank-1S'!$AE:$AE,'Bank-1S'!$J:$J,AA$8,'Bank-1S'!$AF:$AF,$O77,'Bank-1S'!$X:$X,$F77,'Bank-1S'!$Y:$Y,$G77))</f>
        <v>0</v>
      </c>
      <c r="AB77" s="179">
        <f>IF(AB$7&lt;&gt;"",SUMIFS('Bank-1S'!$AE:$AE,'Bank-1S'!$J:$J,"&gt;="&amp;AB$7,'Bank-1S'!$J:$J,"&lt;="&amp;AB$8,'Bank-1S'!$AF:$AF,$O77,'Bank-1S'!$X:$X,$F77,'Bank-1S'!$Y:$Y,$G77),SUMIFS('Bank-1S'!$AE:$AE,'Bank-1S'!$J:$J,AB$8,'Bank-1S'!$AF:$AF,$O77,'Bank-1S'!$X:$X,$F77,'Bank-1S'!$Y:$Y,$G77))</f>
        <v>0</v>
      </c>
      <c r="AC77" s="179">
        <f>IF(AC$7&lt;&gt;"",SUMIFS('Bank-1S'!$AE:$AE,'Bank-1S'!$J:$J,"&gt;="&amp;AC$7,'Bank-1S'!$J:$J,"&lt;="&amp;AC$8,'Bank-1S'!$AF:$AF,$O77,'Bank-1S'!$X:$X,$F77,'Bank-1S'!$Y:$Y,$G77),SUMIFS('Bank-1S'!$AE:$AE,'Bank-1S'!$J:$J,AC$8,'Bank-1S'!$AF:$AF,$O77,'Bank-1S'!$X:$X,$F77,'Bank-1S'!$Y:$Y,$G77))</f>
        <v>0</v>
      </c>
      <c r="AD77" s="179">
        <f>IF(AD$7&lt;&gt;"",SUMIFS('Bank-1S'!$AE:$AE,'Bank-1S'!$J:$J,"&gt;="&amp;AD$7,'Bank-1S'!$J:$J,"&lt;="&amp;AD$8,'Bank-1S'!$AF:$AF,$O77,'Bank-1S'!$X:$X,$F77,'Bank-1S'!$Y:$Y,$G77),SUMIFS('Bank-1S'!$AE:$AE,'Bank-1S'!$J:$J,AD$8,'Bank-1S'!$AF:$AF,$O77,'Bank-1S'!$X:$X,$F77,'Bank-1S'!$Y:$Y,$G77))</f>
        <v>0</v>
      </c>
      <c r="AE77" s="179">
        <f>IF(AE$7&lt;&gt;"",SUMIFS('Bank-1S'!$AE:$AE,'Bank-1S'!$J:$J,"&gt;="&amp;AE$7,'Bank-1S'!$J:$J,"&lt;="&amp;AE$8,'Bank-1S'!$AF:$AF,$O77,'Bank-1S'!$X:$X,$F77,'Bank-1S'!$Y:$Y,$G77),SUMIFS('Bank-1S'!$AE:$AE,'Bank-1S'!$J:$J,AE$8,'Bank-1S'!$AF:$AF,$O77,'Bank-1S'!$X:$X,$F77,'Bank-1S'!$Y:$Y,$G77))</f>
        <v>0</v>
      </c>
      <c r="AF77" s="179">
        <f>IF(AF$7&lt;&gt;"",SUMIFS('Bank-1S'!$AE:$AE,'Bank-1S'!$J:$J,"&gt;="&amp;AF$7,'Bank-1S'!$J:$J,"&lt;="&amp;AF$8,'Bank-1S'!$AF:$AF,$O77,'Bank-1S'!$X:$X,$F77,'Bank-1S'!$Y:$Y,$G77),SUMIFS('Bank-1S'!$AE:$AE,'Bank-1S'!$J:$J,AF$8,'Bank-1S'!$AF:$AF,$O77,'Bank-1S'!$X:$X,$F77,'Bank-1S'!$Y:$Y,$G77))</f>
        <v>0</v>
      </c>
      <c r="AG77" s="179">
        <f>IF(AG$7&lt;&gt;"",SUMIFS('Bank-1S'!$AE:$AE,'Bank-1S'!$J:$J,"&gt;="&amp;AG$7,'Bank-1S'!$J:$J,"&lt;="&amp;AG$8,'Bank-1S'!$AF:$AF,$O77,'Bank-1S'!$X:$X,$F77,'Bank-1S'!$Y:$Y,$G77),SUMIFS('Bank-1S'!$AE:$AE,'Bank-1S'!$J:$J,AG$8,'Bank-1S'!$AF:$AF,$O77,'Bank-1S'!$X:$X,$F77,'Bank-1S'!$Y:$Y,$G77))</f>
        <v>0</v>
      </c>
      <c r="AH77" s="179">
        <f>IF(AH$7&lt;&gt;"",SUMIFS('Bank-1S'!$AE:$AE,'Bank-1S'!$J:$J,"&gt;="&amp;AH$7,'Bank-1S'!$J:$J,"&lt;="&amp;AH$8,'Bank-1S'!$AF:$AF,$O77,'Bank-1S'!$X:$X,$F77,'Bank-1S'!$Y:$Y,$G77),SUMIFS('Bank-1S'!$AE:$AE,'Bank-1S'!$J:$J,AH$8,'Bank-1S'!$AF:$AF,$O77,'Bank-1S'!$X:$X,$F77,'Bank-1S'!$Y:$Y,$G77))</f>
        <v>0</v>
      </c>
      <c r="AI77" s="179">
        <f>IF(AI$7&lt;&gt;"",SUMIFS('Bank-1S'!$AE:$AE,'Bank-1S'!$J:$J,"&gt;="&amp;AI$7,'Bank-1S'!$J:$J,"&lt;="&amp;AI$8,'Bank-1S'!$AF:$AF,$O77,'Bank-1S'!$X:$X,$F77,'Bank-1S'!$Y:$Y,$G77),SUMIFS('Bank-1S'!$AE:$AE,'Bank-1S'!$J:$J,AI$8,'Bank-1S'!$AF:$AF,$O77,'Bank-1S'!$X:$X,$F77,'Bank-1S'!$Y:$Y,$G77))</f>
        <v>0</v>
      </c>
      <c r="AJ77" s="179">
        <f>IF(AJ$7&lt;&gt;"",SUMIFS('Bank-1S'!$AE:$AE,'Bank-1S'!$J:$J,"&gt;="&amp;AJ$7,'Bank-1S'!$J:$J,"&lt;="&amp;AJ$8,'Bank-1S'!$AF:$AF,$O77,'Bank-1S'!$X:$X,$F77,'Bank-1S'!$Y:$Y,$G77),SUMIFS('Bank-1S'!$AE:$AE,'Bank-1S'!$J:$J,AJ$8,'Bank-1S'!$AF:$AF,$O77,'Bank-1S'!$X:$X,$F77,'Bank-1S'!$Y:$Y,$G77))</f>
        <v>0</v>
      </c>
      <c r="AK77" s="179">
        <f>IF(AK$7&lt;&gt;"",SUMIFS('Bank-1S'!$AE:$AE,'Bank-1S'!$J:$J,"&gt;="&amp;AK$7,'Bank-1S'!$J:$J,"&lt;="&amp;AK$8,'Bank-1S'!$AF:$AF,$O77,'Bank-1S'!$X:$X,$F77,'Bank-1S'!$Y:$Y,$G77),SUMIFS('Bank-1S'!$AE:$AE,'Bank-1S'!$J:$J,AK$8,'Bank-1S'!$AF:$AF,$O77,'Bank-1S'!$X:$X,$F77,'Bank-1S'!$Y:$Y,$G77))</f>
        <v>0</v>
      </c>
      <c r="AL77" s="179">
        <f>IF(AL$7&lt;&gt;"",SUMIFS('Bank-1S'!$AE:$AE,'Bank-1S'!$J:$J,"&gt;="&amp;AL$7,'Bank-1S'!$J:$J,"&lt;="&amp;AL$8,'Bank-1S'!$AF:$AF,$O77,'Bank-1S'!$X:$X,$F77,'Bank-1S'!$Y:$Y,$G77),SUMIFS('Bank-1S'!$AE:$AE,'Bank-1S'!$J:$J,AL$8,'Bank-1S'!$AF:$AF,$O77,'Bank-1S'!$X:$X,$F77,'Bank-1S'!$Y:$Y,$G77))</f>
        <v>0</v>
      </c>
      <c r="AM77" s="179">
        <f>IF(AM$7&lt;&gt;"",SUMIFS('Bank-1S'!$AE:$AE,'Bank-1S'!$J:$J,"&gt;="&amp;AM$7,'Bank-1S'!$J:$J,"&lt;="&amp;AM$8,'Bank-1S'!$AF:$AF,$O77,'Bank-1S'!$X:$X,$F77,'Bank-1S'!$Y:$Y,$G77),SUMIFS('Bank-1S'!$AE:$AE,'Bank-1S'!$J:$J,AM$8,'Bank-1S'!$AF:$AF,$O77,'Bank-1S'!$X:$X,$F77,'Bank-1S'!$Y:$Y,$G77))</f>
        <v>0</v>
      </c>
      <c r="AN77" s="179">
        <f>IF(AN$7&lt;&gt;"",SUMIFS('Bank-1S'!$AE:$AE,'Bank-1S'!$J:$J,"&gt;="&amp;AN$7,'Bank-1S'!$J:$J,"&lt;="&amp;AN$8,'Bank-1S'!$AF:$AF,$O77,'Bank-1S'!$X:$X,$F77,'Bank-1S'!$Y:$Y,$G77),SUMIFS('Bank-1S'!$AE:$AE,'Bank-1S'!$J:$J,AN$8,'Bank-1S'!$AF:$AF,$O77,'Bank-1S'!$X:$X,$F77,'Bank-1S'!$Y:$Y,$G77))</f>
        <v>0</v>
      </c>
      <c r="AO77" s="179">
        <f>IF(AO$7&lt;&gt;"",SUMIFS('Bank-1S'!$AE:$AE,'Bank-1S'!$J:$J,"&gt;="&amp;AO$7,'Bank-1S'!$J:$J,"&lt;="&amp;AO$8,'Bank-1S'!$AF:$AF,$O77,'Bank-1S'!$X:$X,$F77,'Bank-1S'!$Y:$Y,$G77),SUMIFS('Bank-1S'!$AE:$AE,'Bank-1S'!$J:$J,AO$8,'Bank-1S'!$AF:$AF,$O77,'Bank-1S'!$X:$X,$F77,'Bank-1S'!$Y:$Y,$G77))</f>
        <v>0</v>
      </c>
      <c r="AP77" s="179">
        <f>IF(AP$7&lt;&gt;"",SUMIFS('Bank-1S'!$AE:$AE,'Bank-1S'!$J:$J,"&gt;="&amp;AP$7,'Bank-1S'!$J:$J,"&lt;="&amp;AP$8,'Bank-1S'!$AF:$AF,$O77,'Bank-1S'!$X:$X,$F77,'Bank-1S'!$Y:$Y,$G77),SUMIFS('Bank-1S'!$AE:$AE,'Bank-1S'!$J:$J,AP$8,'Bank-1S'!$AF:$AF,$O77,'Bank-1S'!$X:$X,$F77,'Bank-1S'!$Y:$Y,$G77))</f>
        <v>0</v>
      </c>
      <c r="AQ77" s="179">
        <f>IF(AQ$7&lt;&gt;"",SUMIFS('Bank-1S'!$AE:$AE,'Bank-1S'!$J:$J,"&gt;="&amp;AQ$7,'Bank-1S'!$J:$J,"&lt;="&amp;AQ$8,'Bank-1S'!$AF:$AF,$O77,'Bank-1S'!$X:$X,$F77,'Bank-1S'!$Y:$Y,$G77),SUMIFS('Bank-1S'!$AE:$AE,'Bank-1S'!$J:$J,AQ$8,'Bank-1S'!$AF:$AF,$O77,'Bank-1S'!$X:$X,$F77,'Bank-1S'!$Y:$Y,$G77))</f>
        <v>0</v>
      </c>
      <c r="AR77" s="179">
        <f>IF(AR$7&lt;&gt;"",SUMIFS('Bank-1S'!$AE:$AE,'Bank-1S'!$J:$J,"&gt;="&amp;AR$7,'Bank-1S'!$J:$J,"&lt;="&amp;AR$8,'Bank-1S'!$AF:$AF,$O77,'Bank-1S'!$X:$X,$F77,'Bank-1S'!$Y:$Y,$G77),SUMIFS('Bank-1S'!$AE:$AE,'Bank-1S'!$J:$J,AR$8,'Bank-1S'!$AF:$AF,$O77,'Bank-1S'!$X:$X,$F77,'Bank-1S'!$Y:$Y,$G77))</f>
        <v>0</v>
      </c>
      <c r="AS77" s="179">
        <f>IF(AS$7&lt;&gt;"",SUMIFS('Bank-1S'!$AE:$AE,'Bank-1S'!$J:$J,"&gt;="&amp;AS$7,'Bank-1S'!$J:$J,"&lt;="&amp;AS$8,'Bank-1S'!$AF:$AF,$O77,'Bank-1S'!$X:$X,$F77,'Bank-1S'!$Y:$Y,$G77),SUMIFS('Bank-1S'!$AE:$AE,'Bank-1S'!$J:$J,AS$8,'Bank-1S'!$AF:$AF,$O77,'Bank-1S'!$X:$X,$F77,'Bank-1S'!$Y:$Y,$G77))</f>
        <v>0</v>
      </c>
      <c r="AT77" s="179">
        <f>IF(AT$7&lt;&gt;"",SUMIFS('Bank-1S'!$AE:$AE,'Bank-1S'!$J:$J,"&gt;="&amp;AT$7,'Bank-1S'!$J:$J,"&lt;="&amp;AT$8,'Bank-1S'!$AF:$AF,$O77,'Bank-1S'!$X:$X,$F77,'Bank-1S'!$Y:$Y,$G77),SUMIFS('Bank-1S'!$AE:$AE,'Bank-1S'!$J:$J,AT$8,'Bank-1S'!$AF:$AF,$O77,'Bank-1S'!$X:$X,$F77,'Bank-1S'!$Y:$Y,$G77))</f>
        <v>0</v>
      </c>
      <c r="AU77" s="179">
        <f>IF(AU$7&lt;&gt;"",SUMIFS('Bank-1S'!$AE:$AE,'Bank-1S'!$J:$J,"&gt;="&amp;AU$7,'Bank-1S'!$J:$J,"&lt;="&amp;AU$8,'Bank-1S'!$AF:$AF,$O77,'Bank-1S'!$X:$X,$F77,'Bank-1S'!$Y:$Y,$G77),SUMIFS('Bank-1S'!$AE:$AE,'Bank-1S'!$J:$J,AU$8,'Bank-1S'!$AF:$AF,$O77,'Bank-1S'!$X:$X,$F77,'Bank-1S'!$Y:$Y,$G77))</f>
        <v>0</v>
      </c>
      <c r="AV77" s="179">
        <f>IF(AV$7&lt;&gt;"",SUMIFS('Bank-1S'!$AE:$AE,'Bank-1S'!$J:$J,"&gt;="&amp;AV$7,'Bank-1S'!$J:$J,"&lt;="&amp;AV$8,'Bank-1S'!$AF:$AF,$O77,'Bank-1S'!$X:$X,$F77,'Bank-1S'!$Y:$Y,$G77),SUMIFS('Bank-1S'!$AE:$AE,'Bank-1S'!$J:$J,AV$8,'Bank-1S'!$AF:$AF,$O77,'Bank-1S'!$X:$X,$F77,'Bank-1S'!$Y:$Y,$G77))</f>
        <v>0</v>
      </c>
      <c r="AW77" s="179">
        <f>IF(AW$7&lt;&gt;"",SUMIFS('Bank-1S'!$AE:$AE,'Bank-1S'!$J:$J,"&gt;="&amp;AW$7,'Bank-1S'!$J:$J,"&lt;="&amp;AW$8,'Bank-1S'!$AF:$AF,$O77,'Bank-1S'!$X:$X,$F77,'Bank-1S'!$Y:$Y,$G77),SUMIFS('Bank-1S'!$AE:$AE,'Bank-1S'!$J:$J,AW$8,'Bank-1S'!$AF:$AF,$O77,'Bank-1S'!$X:$X,$F77,'Bank-1S'!$Y:$Y,$G77))</f>
        <v>0</v>
      </c>
      <c r="AX77" s="179">
        <f>IF(AX$7&lt;&gt;"",SUMIFS('Bank-1S'!$AE:$AE,'Bank-1S'!$J:$J,"&gt;="&amp;AX$7,'Bank-1S'!$J:$J,"&lt;="&amp;AX$8,'Bank-1S'!$AF:$AF,$O77,'Bank-1S'!$X:$X,$F77,'Bank-1S'!$Y:$Y,$G77),SUMIFS('Bank-1S'!$AE:$AE,'Bank-1S'!$J:$J,AX$8,'Bank-1S'!$AF:$AF,$O77,'Bank-1S'!$X:$X,$F77,'Bank-1S'!$Y:$Y,$G77))</f>
        <v>0</v>
      </c>
      <c r="AY77" s="179">
        <f>IF(AY$7&lt;&gt;"",SUMIFS('Bank-1S'!$AE:$AE,'Bank-1S'!$J:$J,"&gt;="&amp;AY$7,'Bank-1S'!$J:$J,"&lt;="&amp;AY$8,'Bank-1S'!$AF:$AF,$O77,'Bank-1S'!$X:$X,$F77,'Bank-1S'!$Y:$Y,$G77),SUMIFS('Bank-1S'!$AE:$AE,'Bank-1S'!$J:$J,AY$8,'Bank-1S'!$AF:$AF,$O77,'Bank-1S'!$X:$X,$F77,'Bank-1S'!$Y:$Y,$G77))</f>
        <v>0</v>
      </c>
      <c r="AZ77" s="179">
        <f>IF(AZ$7&lt;&gt;"",SUMIFS('Bank-1S'!$AE:$AE,'Bank-1S'!$J:$J,"&gt;="&amp;AZ$7,'Bank-1S'!$J:$J,"&lt;="&amp;AZ$8,'Bank-1S'!$AF:$AF,$O77,'Bank-1S'!$X:$X,$F77,'Bank-1S'!$Y:$Y,$G77),SUMIFS('Bank-1S'!$AE:$AE,'Bank-1S'!$J:$J,AZ$8,'Bank-1S'!$AF:$AF,$O77,'Bank-1S'!$X:$X,$F77,'Bank-1S'!$Y:$Y,$G77))</f>
        <v>0</v>
      </c>
      <c r="BA77" s="179">
        <f>IF(BA$7&lt;&gt;"",SUMIFS('Bank-1S'!$AE:$AE,'Bank-1S'!$J:$J,"&gt;="&amp;BA$7,'Bank-1S'!$J:$J,"&lt;="&amp;BA$8,'Bank-1S'!$AF:$AF,$O77,'Bank-1S'!$X:$X,$F77,'Bank-1S'!$Y:$Y,$G77),SUMIFS('Bank-1S'!$AE:$AE,'Bank-1S'!$J:$J,BA$8,'Bank-1S'!$AF:$AF,$O77,'Bank-1S'!$X:$X,$F77,'Bank-1S'!$Y:$Y,$G77))</f>
        <v>0</v>
      </c>
      <c r="BB77" s="179">
        <f>IF(BB$7&lt;&gt;"",SUMIFS('Bank-1S'!$AE:$AE,'Bank-1S'!$J:$J,"&gt;="&amp;BB$7,'Bank-1S'!$J:$J,"&lt;="&amp;BB$8,'Bank-1S'!$AF:$AF,$O77,'Bank-1S'!$X:$X,$F77,'Bank-1S'!$Y:$Y,$G77),SUMIFS('Bank-1S'!$AE:$AE,'Bank-1S'!$J:$J,BB$8,'Bank-1S'!$AF:$AF,$O77,'Bank-1S'!$X:$X,$F77,'Bank-1S'!$Y:$Y,$G77))</f>
        <v>0</v>
      </c>
      <c r="BC77" s="179">
        <f>IF(BC$7&lt;&gt;"",SUMIFS('Bank-1S'!$AE:$AE,'Bank-1S'!$J:$J,"&gt;="&amp;BC$7,'Bank-1S'!$J:$J,"&lt;="&amp;BC$8,'Bank-1S'!$AF:$AF,$O77,'Bank-1S'!$X:$X,$F77,'Bank-1S'!$Y:$Y,$G77),SUMIFS('Bank-1S'!$AE:$AE,'Bank-1S'!$J:$J,BC$8,'Bank-1S'!$AF:$AF,$O77,'Bank-1S'!$X:$X,$F77,'Bank-1S'!$Y:$Y,$G77))</f>
        <v>0</v>
      </c>
      <c r="BD77" s="179">
        <f>IF(BD$7&lt;&gt;"",SUMIFS('Bank-1S'!$AE:$AE,'Bank-1S'!$J:$J,"&gt;="&amp;BD$7,'Bank-1S'!$J:$J,"&lt;="&amp;BD$8,'Bank-1S'!$AF:$AF,$O77,'Bank-1S'!$X:$X,$F77,'Bank-1S'!$Y:$Y,$G77),SUMIFS('Bank-1S'!$AE:$AE,'Bank-1S'!$J:$J,BD$8,'Bank-1S'!$AF:$AF,$O77,'Bank-1S'!$X:$X,$F77,'Bank-1S'!$Y:$Y,$G77))</f>
        <v>0</v>
      </c>
      <c r="BE77" s="179">
        <f>IF(BE$7&lt;&gt;"",SUMIFS('Bank-1S'!$AE:$AE,'Bank-1S'!$J:$J,"&gt;="&amp;BE$7,'Bank-1S'!$J:$J,"&lt;="&amp;BE$8,'Bank-1S'!$AF:$AF,$O77,'Bank-1S'!$X:$X,$F77,'Bank-1S'!$Y:$Y,$G77),SUMIFS('Bank-1S'!$AE:$AE,'Bank-1S'!$J:$J,BE$8,'Bank-1S'!$AF:$AF,$O77,'Bank-1S'!$X:$X,$F77,'Bank-1S'!$Y:$Y,$G77))</f>
        <v>0</v>
      </c>
      <c r="BF77" s="179">
        <f>IF(BF$7&lt;&gt;"",SUMIFS('Bank-1S'!$AE:$AE,'Bank-1S'!$J:$J,"&gt;="&amp;BF$7,'Bank-1S'!$J:$J,"&lt;="&amp;BF$8,'Bank-1S'!$AF:$AF,$O77,'Bank-1S'!$X:$X,$F77,'Bank-1S'!$Y:$Y,$G77),SUMIFS('Bank-1S'!$AE:$AE,'Bank-1S'!$J:$J,BF$8,'Bank-1S'!$AF:$AF,$O77,'Bank-1S'!$X:$X,$F77,'Bank-1S'!$Y:$Y,$G77))</f>
        <v>0</v>
      </c>
      <c r="BG77" s="179">
        <f>IF(BG$7&lt;&gt;"",SUMIFS('Bank-1S'!$AE:$AE,'Bank-1S'!$J:$J,"&gt;="&amp;BG$7,'Bank-1S'!$J:$J,"&lt;="&amp;BG$8,'Bank-1S'!$AF:$AF,$O77,'Bank-1S'!$X:$X,$F77,'Bank-1S'!$Y:$Y,$G77),SUMIFS('Bank-1S'!$AE:$AE,'Bank-1S'!$J:$J,BG$8,'Bank-1S'!$AF:$AF,$O77,'Bank-1S'!$X:$X,$F77,'Bank-1S'!$Y:$Y,$G77))</f>
        <v>0</v>
      </c>
      <c r="BH77" s="179">
        <f>IF(BH$7&lt;&gt;"",SUMIFS('Bank-1S'!$AE:$AE,'Bank-1S'!$J:$J,"&gt;="&amp;BH$7,'Bank-1S'!$J:$J,"&lt;="&amp;BH$8,'Bank-1S'!$AF:$AF,$O77,'Bank-1S'!$X:$X,$F77,'Bank-1S'!$Y:$Y,$G77),SUMIFS('Bank-1S'!$AE:$AE,'Bank-1S'!$J:$J,BH$8,'Bank-1S'!$AF:$AF,$O77,'Bank-1S'!$X:$X,$F77,'Bank-1S'!$Y:$Y,$G77))</f>
        <v>0</v>
      </c>
      <c r="BI77" s="179">
        <f>IF(BI$7&lt;&gt;"",SUMIFS('Bank-1S'!$AE:$AE,'Bank-1S'!$J:$J,"&gt;="&amp;BI$7,'Bank-1S'!$J:$J,"&lt;="&amp;BI$8,'Bank-1S'!$AF:$AF,$O77,'Bank-1S'!$X:$X,$F77,'Bank-1S'!$Y:$Y,$G77),SUMIFS('Bank-1S'!$AE:$AE,'Bank-1S'!$J:$J,BI$8,'Bank-1S'!$AF:$AF,$O77,'Bank-1S'!$X:$X,$F77,'Bank-1S'!$Y:$Y,$G77))</f>
        <v>0</v>
      </c>
      <c r="BJ77" s="179">
        <f>IF(BJ$7&lt;&gt;"",SUMIFS('Bank-1S'!$AE:$AE,'Bank-1S'!$J:$J,"&gt;="&amp;BJ$7,'Bank-1S'!$J:$J,"&lt;="&amp;BJ$8,'Bank-1S'!$AF:$AF,$O77,'Bank-1S'!$X:$X,$F77,'Bank-1S'!$Y:$Y,$G77),SUMIFS('Bank-1S'!$AE:$AE,'Bank-1S'!$J:$J,BJ$8,'Bank-1S'!$AF:$AF,$O77,'Bank-1S'!$X:$X,$F77,'Bank-1S'!$Y:$Y,$G77))</f>
        <v>0</v>
      </c>
      <c r="BK77" s="179">
        <f>IF(BK$7&lt;&gt;"",SUMIFS('Bank-1S'!$AE:$AE,'Bank-1S'!$J:$J,"&gt;="&amp;BK$7,'Bank-1S'!$J:$J,"&lt;="&amp;BK$8,'Bank-1S'!$AF:$AF,$O77,'Bank-1S'!$X:$X,$F77,'Bank-1S'!$Y:$Y,$G77),SUMIFS('Bank-1S'!$AE:$AE,'Bank-1S'!$J:$J,BK$8,'Bank-1S'!$AF:$AF,$O77,'Bank-1S'!$X:$X,$F77,'Bank-1S'!$Y:$Y,$G77))</f>
        <v>0</v>
      </c>
      <c r="BL77" s="179">
        <f>IF(BL$7&lt;&gt;"",SUMIFS('Bank-1S'!$AE:$AE,'Bank-1S'!$J:$J,"&gt;="&amp;BL$7,'Bank-1S'!$J:$J,"&lt;="&amp;BL$8,'Bank-1S'!$AF:$AF,$O77,'Bank-1S'!$X:$X,$F77,'Bank-1S'!$Y:$Y,$G77),SUMIFS('Bank-1S'!$AE:$AE,'Bank-1S'!$J:$J,BL$8,'Bank-1S'!$AF:$AF,$O77,'Bank-1S'!$X:$X,$F77,'Bank-1S'!$Y:$Y,$G77))</f>
        <v>0</v>
      </c>
      <c r="BM77" s="179">
        <f>IF(BM$7&lt;&gt;"",SUMIFS('Bank-1S'!$AE:$AE,'Bank-1S'!$J:$J,"&gt;="&amp;BM$7,'Bank-1S'!$J:$J,"&lt;="&amp;BM$8,'Bank-1S'!$AF:$AF,$O77,'Bank-1S'!$X:$X,$F77,'Bank-1S'!$Y:$Y,$G77),SUMIFS('Bank-1S'!$AE:$AE,'Bank-1S'!$J:$J,BM$8,'Bank-1S'!$AF:$AF,$O77,'Bank-1S'!$X:$X,$F77,'Bank-1S'!$Y:$Y,$G77))</f>
        <v>0</v>
      </c>
      <c r="BN77" s="179">
        <f>IF(BN$7&lt;&gt;"",SUMIFS('Bank-1S'!$AE:$AE,'Bank-1S'!$J:$J,"&gt;="&amp;BN$7,'Bank-1S'!$J:$J,"&lt;="&amp;BN$8,'Bank-1S'!$AF:$AF,$O77,'Bank-1S'!$X:$X,$F77,'Bank-1S'!$Y:$Y,$G77),SUMIFS('Bank-1S'!$AE:$AE,'Bank-1S'!$J:$J,BN$8,'Bank-1S'!$AF:$AF,$O77,'Bank-1S'!$X:$X,$F77,'Bank-1S'!$Y:$Y,$G77))</f>
        <v>0</v>
      </c>
      <c r="BO77" s="179">
        <f>IF(BO$7&lt;&gt;"",SUMIFS('Bank-1S'!$AE:$AE,'Bank-1S'!$J:$J,"&gt;="&amp;BO$7,'Bank-1S'!$J:$J,"&lt;="&amp;BO$8,'Bank-1S'!$AF:$AF,$O77,'Bank-1S'!$X:$X,$F77,'Bank-1S'!$Y:$Y,$G77),SUMIFS('Bank-1S'!$AE:$AE,'Bank-1S'!$J:$J,BO$8,'Bank-1S'!$AF:$AF,$O77,'Bank-1S'!$X:$X,$F77,'Bank-1S'!$Y:$Y,$G77))</f>
        <v>0</v>
      </c>
      <c r="BP77" s="179">
        <f>IF(BP$7&lt;&gt;"",SUMIFS('Bank-1S'!$AE:$AE,'Bank-1S'!$J:$J,"&gt;="&amp;BP$7,'Bank-1S'!$J:$J,"&lt;="&amp;BP$8,'Bank-1S'!$AF:$AF,$O77,'Bank-1S'!$X:$X,$F77,'Bank-1S'!$Y:$Y,$G77),SUMIFS('Bank-1S'!$AE:$AE,'Bank-1S'!$J:$J,BP$8,'Bank-1S'!$AF:$AF,$O77,'Bank-1S'!$X:$X,$F77,'Bank-1S'!$Y:$Y,$G77))</f>
        <v>0</v>
      </c>
      <c r="BQ77" s="179">
        <f>IF(BQ$7&lt;&gt;"",SUMIFS('Bank-1S'!$AE:$AE,'Bank-1S'!$J:$J,"&gt;="&amp;BQ$7,'Bank-1S'!$J:$J,"&lt;="&amp;BQ$8,'Bank-1S'!$AF:$AF,$O77,'Bank-1S'!$X:$X,$F77,'Bank-1S'!$Y:$Y,$G77),SUMIFS('Bank-1S'!$AE:$AE,'Bank-1S'!$J:$J,BQ$8,'Bank-1S'!$AF:$AF,$O77,'Bank-1S'!$X:$X,$F77,'Bank-1S'!$Y:$Y,$G77))</f>
        <v>0</v>
      </c>
      <c r="BR77" s="179">
        <f>IF(BR$7&lt;&gt;"",SUMIFS('Bank-1S'!$AE:$AE,'Bank-1S'!$J:$J,"&gt;="&amp;BR$7,'Bank-1S'!$J:$J,"&lt;="&amp;BR$8,'Bank-1S'!$AF:$AF,$O77,'Bank-1S'!$X:$X,$F77,'Bank-1S'!$Y:$Y,$G77),SUMIFS('Bank-1S'!$AE:$AE,'Bank-1S'!$J:$J,BR$8,'Bank-1S'!$AF:$AF,$O77,'Bank-1S'!$X:$X,$F77,'Bank-1S'!$Y:$Y,$G77))</f>
        <v>0</v>
      </c>
      <c r="BS77" s="179">
        <f>IF(BS$7&lt;&gt;"",SUMIFS('Bank-1S'!$AE:$AE,'Bank-1S'!$J:$J,"&gt;="&amp;BS$7,'Bank-1S'!$J:$J,"&lt;="&amp;BS$8,'Bank-1S'!$AF:$AF,$O77,'Bank-1S'!$X:$X,$F77,'Bank-1S'!$Y:$Y,$G77),SUMIFS('Bank-1S'!$AE:$AE,'Bank-1S'!$J:$J,BS$8,'Bank-1S'!$AF:$AF,$O77,'Bank-1S'!$X:$X,$F77,'Bank-1S'!$Y:$Y,$G77))</f>
        <v>0</v>
      </c>
      <c r="BT77" s="179">
        <f>IF(BT$7&lt;&gt;"",SUMIFS('Bank-1S'!$AE:$AE,'Bank-1S'!$J:$J,"&gt;="&amp;BT$7,'Bank-1S'!$J:$J,"&lt;="&amp;BT$8,'Bank-1S'!$AF:$AF,$O77,'Bank-1S'!$X:$X,$F77,'Bank-1S'!$Y:$Y,$G77),SUMIFS('Bank-1S'!$AE:$AE,'Bank-1S'!$J:$J,BT$8,'Bank-1S'!$AF:$AF,$O77,'Bank-1S'!$X:$X,$F77,'Bank-1S'!$Y:$Y,$G77))</f>
        <v>0</v>
      </c>
      <c r="BU77" s="179">
        <f>IF(BU$7&lt;&gt;"",SUMIFS('Bank-1S'!$AE:$AE,'Bank-1S'!$J:$J,"&gt;="&amp;BU$7,'Bank-1S'!$J:$J,"&lt;="&amp;BU$8,'Bank-1S'!$AF:$AF,$O77,'Bank-1S'!$X:$X,$F77,'Bank-1S'!$Y:$Y,$G77),SUMIFS('Bank-1S'!$AE:$AE,'Bank-1S'!$J:$J,BU$8,'Bank-1S'!$AF:$AF,$O77,'Bank-1S'!$X:$X,$F77,'Bank-1S'!$Y:$Y,$G77))</f>
        <v>0</v>
      </c>
      <c r="BV77" s="179">
        <f>IF(BV$7&lt;&gt;"",SUMIFS('Bank-1S'!$AE:$AE,'Bank-1S'!$J:$J,"&gt;="&amp;BV$7,'Bank-1S'!$J:$J,"&lt;="&amp;BV$8,'Bank-1S'!$AF:$AF,$O77,'Bank-1S'!$X:$X,$F77,'Bank-1S'!$Y:$Y,$G77),SUMIFS('Bank-1S'!$AE:$AE,'Bank-1S'!$J:$J,BV$8,'Bank-1S'!$AF:$AF,$O77,'Bank-1S'!$X:$X,$F77,'Bank-1S'!$Y:$Y,$G77))</f>
        <v>0</v>
      </c>
      <c r="BW77" s="179">
        <f>IF(BW$7&lt;&gt;"",SUMIFS('Bank-1S'!$AE:$AE,'Bank-1S'!$J:$J,"&gt;="&amp;BW$7,'Bank-1S'!$J:$J,"&lt;="&amp;BW$8,'Bank-1S'!$AF:$AF,$O77,'Bank-1S'!$X:$X,$F77,'Bank-1S'!$Y:$Y,$G77),SUMIFS('Bank-1S'!$AE:$AE,'Bank-1S'!$J:$J,BW$8,'Bank-1S'!$AF:$AF,$O77,'Bank-1S'!$X:$X,$F77,'Bank-1S'!$Y:$Y,$G77))</f>
        <v>0</v>
      </c>
      <c r="BX77" s="179">
        <f>IF(BX$7&lt;&gt;"",SUMIFS('Bank-1S'!$AE:$AE,'Bank-1S'!$J:$J,"&gt;="&amp;BX$7,'Bank-1S'!$J:$J,"&lt;="&amp;BX$8,'Bank-1S'!$AF:$AF,$O77,'Bank-1S'!$X:$X,$F77,'Bank-1S'!$Y:$Y,$G77),SUMIFS('Bank-1S'!$AE:$AE,'Bank-1S'!$J:$J,BX$8,'Bank-1S'!$AF:$AF,$O77,'Bank-1S'!$X:$X,$F77,'Bank-1S'!$Y:$Y,$G77))</f>
        <v>0</v>
      </c>
      <c r="BY77" s="179">
        <f>IF(BY$7&lt;&gt;"",SUMIFS('Bank-1S'!$AE:$AE,'Bank-1S'!$J:$J,"&gt;="&amp;BY$7,'Bank-1S'!$J:$J,"&lt;="&amp;BY$8,'Bank-1S'!$AF:$AF,$O77,'Bank-1S'!$X:$X,$F77,'Bank-1S'!$Y:$Y,$G77),SUMIFS('Bank-1S'!$AE:$AE,'Bank-1S'!$J:$J,BY$8,'Bank-1S'!$AF:$AF,$O77,'Bank-1S'!$X:$X,$F77,'Bank-1S'!$Y:$Y,$G77))</f>
        <v>0</v>
      </c>
      <c r="BZ77" s="179">
        <f>IF(BZ$7&lt;&gt;"",SUMIFS('Bank-1S'!$AE:$AE,'Bank-1S'!$J:$J,"&gt;="&amp;BZ$7,'Bank-1S'!$J:$J,"&lt;="&amp;BZ$8,'Bank-1S'!$AF:$AF,$O77,'Bank-1S'!$X:$X,$F77,'Bank-1S'!$Y:$Y,$G77),SUMIFS('Bank-1S'!$AE:$AE,'Bank-1S'!$J:$J,BZ$8,'Bank-1S'!$AF:$AF,$O77,'Bank-1S'!$X:$X,$F77,'Bank-1S'!$Y:$Y,$G77))</f>
        <v>0</v>
      </c>
      <c r="CA77" s="179">
        <f>IF(CA$7&lt;&gt;"",SUMIFS('Bank-1S'!$AE:$AE,'Bank-1S'!$J:$J,"&gt;="&amp;CA$7,'Bank-1S'!$J:$J,"&lt;="&amp;CA$8,'Bank-1S'!$AF:$AF,$O77,'Bank-1S'!$X:$X,$F77,'Bank-1S'!$Y:$Y,$G77),SUMIFS('Bank-1S'!$AE:$AE,'Bank-1S'!$J:$J,CA$8,'Bank-1S'!$AF:$AF,$O77,'Bank-1S'!$X:$X,$F77,'Bank-1S'!$Y:$Y,$G77))</f>
        <v>0</v>
      </c>
      <c r="CB77" s="179">
        <f>IF(CB$7&lt;&gt;"",SUMIFS('Bank-1S'!$AE:$AE,'Bank-1S'!$J:$J,"&gt;="&amp;CB$7,'Bank-1S'!$J:$J,"&lt;="&amp;CB$8,'Bank-1S'!$AF:$AF,$O77,'Bank-1S'!$X:$X,$F77,'Bank-1S'!$Y:$Y,$G77),SUMIFS('Bank-1S'!$AE:$AE,'Bank-1S'!$J:$J,CB$8,'Bank-1S'!$AF:$AF,$O77,'Bank-1S'!$X:$X,$F77,'Bank-1S'!$Y:$Y,$G77))</f>
        <v>0</v>
      </c>
      <c r="CC77" s="179">
        <f>IF(CC$7&lt;&gt;"",SUMIFS('Bank-1S'!$AE:$AE,'Bank-1S'!$J:$J,"&gt;="&amp;CC$7,'Bank-1S'!$J:$J,"&lt;="&amp;CC$8,'Bank-1S'!$AF:$AF,$O77,'Bank-1S'!$X:$X,$F77,'Bank-1S'!$Y:$Y,$G77),SUMIFS('Bank-1S'!$AE:$AE,'Bank-1S'!$J:$J,CC$8,'Bank-1S'!$AF:$AF,$O77,'Bank-1S'!$X:$X,$F77,'Bank-1S'!$Y:$Y,$G77))</f>
        <v>0</v>
      </c>
      <c r="CD77" s="179">
        <f>IF(CD$7&lt;&gt;"",SUMIFS('Bank-1S'!$AE:$AE,'Bank-1S'!$J:$J,"&gt;="&amp;CD$7,'Bank-1S'!$J:$J,"&lt;="&amp;CD$8,'Bank-1S'!$AF:$AF,$O77,'Bank-1S'!$X:$X,$F77,'Bank-1S'!$Y:$Y,$G77),SUMIFS('Bank-1S'!$AE:$AE,'Bank-1S'!$J:$J,CD$8,'Bank-1S'!$AF:$AF,$O77,'Bank-1S'!$X:$X,$F77,'Bank-1S'!$Y:$Y,$G77))</f>
        <v>0</v>
      </c>
      <c r="CE77" s="179">
        <f>IF(CE$7&lt;&gt;"",SUMIFS('Bank-1S'!$AE:$AE,'Bank-1S'!$J:$J,"&gt;="&amp;CE$7,'Bank-1S'!$J:$J,"&lt;="&amp;CE$8,'Bank-1S'!$AF:$AF,$O77,'Bank-1S'!$X:$X,$F77,'Bank-1S'!$Y:$Y,$G77),SUMIFS('Bank-1S'!$AE:$AE,'Bank-1S'!$J:$J,CE$8,'Bank-1S'!$AF:$AF,$O77,'Bank-1S'!$X:$X,$F77,'Bank-1S'!$Y:$Y,$G77))</f>
        <v>0</v>
      </c>
      <c r="CF77" s="179">
        <f>IF(CF$7&lt;&gt;"",SUMIFS('Bank-1S'!$AE:$AE,'Bank-1S'!$J:$J,"&gt;="&amp;CF$7,'Bank-1S'!$J:$J,"&lt;="&amp;CF$8,'Bank-1S'!$AF:$AF,$O77,'Bank-1S'!$X:$X,$F77,'Bank-1S'!$Y:$Y,$G77),SUMIFS('Bank-1S'!$AE:$AE,'Bank-1S'!$J:$J,CF$8,'Bank-1S'!$AF:$AF,$O77,'Bank-1S'!$X:$X,$F77,'Bank-1S'!$Y:$Y,$G77))</f>
        <v>0</v>
      </c>
      <c r="CG77" s="179">
        <f>IF(CG$7&lt;&gt;"",SUMIFS('Bank-1S'!$AE:$AE,'Bank-1S'!$J:$J,"&gt;="&amp;CG$7,'Bank-1S'!$J:$J,"&lt;="&amp;CG$8,'Bank-1S'!$AF:$AF,$O77,'Bank-1S'!$X:$X,$F77,'Bank-1S'!$Y:$Y,$G77),SUMIFS('Bank-1S'!$AE:$AE,'Bank-1S'!$J:$J,CG$8,'Bank-1S'!$AF:$AF,$O77,'Bank-1S'!$X:$X,$F77,'Bank-1S'!$Y:$Y,$G77))</f>
        <v>0</v>
      </c>
      <c r="CH77" s="179">
        <f>IF(CH$7&lt;&gt;"",SUMIFS('Bank-1S'!$AE:$AE,'Bank-1S'!$J:$J,"&gt;="&amp;CH$7,'Bank-1S'!$J:$J,"&lt;="&amp;CH$8,'Bank-1S'!$AF:$AF,$O77,'Bank-1S'!$X:$X,$F77,'Bank-1S'!$Y:$Y,$G77),SUMIFS('Bank-1S'!$AE:$AE,'Bank-1S'!$J:$J,CH$8,'Bank-1S'!$AF:$AF,$O77,'Bank-1S'!$X:$X,$F77,'Bank-1S'!$Y:$Y,$G77))</f>
        <v>0</v>
      </c>
      <c r="CI77" s="179">
        <f>IF(CI$7&lt;&gt;"",SUMIFS('Bank-1S'!$AE:$AE,'Bank-1S'!$J:$J,"&gt;="&amp;CI$7,'Bank-1S'!$J:$J,"&lt;="&amp;CI$8,'Bank-1S'!$AF:$AF,$O77,'Bank-1S'!$X:$X,$F77,'Bank-1S'!$Y:$Y,$G77),SUMIFS('Bank-1S'!$AE:$AE,'Bank-1S'!$J:$J,CI$8,'Bank-1S'!$AF:$AF,$O77,'Bank-1S'!$X:$X,$F77,'Bank-1S'!$Y:$Y,$G77))</f>
        <v>0</v>
      </c>
      <c r="CJ77" s="179">
        <f>IF(CJ$7&lt;&gt;"",SUMIFS('Bank-1S'!$AE:$AE,'Bank-1S'!$J:$J,"&gt;="&amp;CJ$7,'Bank-1S'!$J:$J,"&lt;="&amp;CJ$8,'Bank-1S'!$AF:$AF,$O77,'Bank-1S'!$X:$X,$F77,'Bank-1S'!$Y:$Y,$G77),SUMIFS('Bank-1S'!$AE:$AE,'Bank-1S'!$J:$J,CJ$8,'Bank-1S'!$AF:$AF,$O77,'Bank-1S'!$X:$X,$F77,'Bank-1S'!$Y:$Y,$G77))</f>
        <v>0</v>
      </c>
      <c r="CK77" s="179">
        <f>IF(CK$7&lt;&gt;"",SUMIFS('Bank-1S'!$AE:$AE,'Bank-1S'!$J:$J,"&gt;="&amp;CK$7,'Bank-1S'!$J:$J,"&lt;="&amp;CK$8,'Bank-1S'!$AF:$AF,$O77,'Bank-1S'!$X:$X,$F77,'Bank-1S'!$Y:$Y,$G77),SUMIFS('Bank-1S'!$AE:$AE,'Bank-1S'!$J:$J,CK$8,'Bank-1S'!$AF:$AF,$O77,'Bank-1S'!$X:$X,$F77,'Bank-1S'!$Y:$Y,$G77))</f>
        <v>0</v>
      </c>
      <c r="CL77" s="179">
        <f>IF(CL$7&lt;&gt;"",SUMIFS('Bank-1S'!$AE:$AE,'Bank-1S'!$J:$J,"&gt;="&amp;CL$7,'Bank-1S'!$J:$J,"&lt;="&amp;CL$8,'Bank-1S'!$AF:$AF,$O77,'Bank-1S'!$X:$X,$F77,'Bank-1S'!$Y:$Y,$G77),SUMIFS('Bank-1S'!$AE:$AE,'Bank-1S'!$J:$J,CL$8,'Bank-1S'!$AF:$AF,$O77,'Bank-1S'!$X:$X,$F77,'Bank-1S'!$Y:$Y,$G77))</f>
        <v>0</v>
      </c>
      <c r="CM77" s="179">
        <f>IF(CM$7&lt;&gt;"",SUMIFS('Bank-1S'!$AE:$AE,'Bank-1S'!$J:$J,"&gt;="&amp;CM$7,'Bank-1S'!$J:$J,"&lt;="&amp;CM$8,'Bank-1S'!$AF:$AF,$O77,'Bank-1S'!$X:$X,$F77,'Bank-1S'!$Y:$Y,$G77),SUMIFS('Bank-1S'!$AE:$AE,'Bank-1S'!$J:$J,CM$8,'Bank-1S'!$AF:$AF,$O77,'Bank-1S'!$X:$X,$F77,'Bank-1S'!$Y:$Y,$G77))</f>
        <v>0</v>
      </c>
      <c r="CN77" s="179">
        <f>IF(CN$7&lt;&gt;"",SUMIFS('Bank-1S'!$AE:$AE,'Bank-1S'!$J:$J,"&gt;="&amp;CN$7,'Bank-1S'!$J:$J,"&lt;="&amp;CN$8,'Bank-1S'!$AF:$AF,$O77,'Bank-1S'!$X:$X,$F77,'Bank-1S'!$Y:$Y,$G77),SUMIFS('Bank-1S'!$AE:$AE,'Bank-1S'!$J:$J,CN$8,'Bank-1S'!$AF:$AF,$O77,'Bank-1S'!$X:$X,$F77,'Bank-1S'!$Y:$Y,$G77))</f>
        <v>0</v>
      </c>
      <c r="CO77" s="179">
        <f>IF(CO$7&lt;&gt;"",SUMIFS('Bank-1S'!$AE:$AE,'Bank-1S'!$J:$J,"&gt;="&amp;CO$7,'Bank-1S'!$J:$J,"&lt;="&amp;CO$8,'Bank-1S'!$AF:$AF,$O77,'Bank-1S'!$X:$X,$F77,'Bank-1S'!$Y:$Y,$G77),SUMIFS('Bank-1S'!$AE:$AE,'Bank-1S'!$J:$J,CO$8,'Bank-1S'!$AF:$AF,$O77,'Bank-1S'!$X:$X,$F77,'Bank-1S'!$Y:$Y,$G77))</f>
        <v>0</v>
      </c>
      <c r="CP77" s="179">
        <f>IF(CP$7&lt;&gt;"",SUMIFS('Bank-1S'!$AE:$AE,'Bank-1S'!$J:$J,"&gt;="&amp;CP$7,'Bank-1S'!$J:$J,"&lt;="&amp;CP$8,'Bank-1S'!$AF:$AF,$O77,'Bank-1S'!$X:$X,$F77,'Bank-1S'!$Y:$Y,$G77),SUMIFS('Bank-1S'!$AE:$AE,'Bank-1S'!$J:$J,CP$8,'Bank-1S'!$AF:$AF,$O77,'Bank-1S'!$X:$X,$F77,'Bank-1S'!$Y:$Y,$G77))</f>
        <v>0</v>
      </c>
      <c r="CQ77" s="179">
        <f>IF(CQ$7&lt;&gt;"",SUMIFS('Bank-1S'!$AE:$AE,'Bank-1S'!$J:$J,"&gt;="&amp;CQ$7,'Bank-1S'!$J:$J,"&lt;="&amp;CQ$8,'Bank-1S'!$AF:$AF,$O77,'Bank-1S'!$X:$X,$F77,'Bank-1S'!$Y:$Y,$G77),SUMIFS('Bank-1S'!$AE:$AE,'Bank-1S'!$J:$J,CQ$8,'Bank-1S'!$AF:$AF,$O77,'Bank-1S'!$X:$X,$F77,'Bank-1S'!$Y:$Y,$G77))</f>
        <v>0</v>
      </c>
      <c r="CR77" s="179">
        <f>IF(CR$7&lt;&gt;"",SUMIFS('Bank-1S'!$AE:$AE,'Bank-1S'!$J:$J,"&gt;="&amp;CR$7,'Bank-1S'!$J:$J,"&lt;="&amp;CR$8,'Bank-1S'!$AF:$AF,$O77,'Bank-1S'!$X:$X,$F77,'Bank-1S'!$Y:$Y,$G77),SUMIFS('Bank-1S'!$AE:$AE,'Bank-1S'!$J:$J,CR$8,'Bank-1S'!$AF:$AF,$O77,'Bank-1S'!$X:$X,$F77,'Bank-1S'!$Y:$Y,$G77))</f>
        <v>0</v>
      </c>
      <c r="CS77" s="179">
        <f>IF(CS$7&lt;&gt;"",SUMIFS('Bank-1S'!$AE:$AE,'Bank-1S'!$J:$J,"&gt;="&amp;CS$7,'Bank-1S'!$J:$J,"&lt;="&amp;CS$8,'Bank-1S'!$AF:$AF,$O77,'Bank-1S'!$X:$X,$F77,'Bank-1S'!$Y:$Y,$G77),SUMIFS('Bank-1S'!$AE:$AE,'Bank-1S'!$J:$J,CS$8,'Bank-1S'!$AF:$AF,$O77,'Bank-1S'!$X:$X,$F77,'Bank-1S'!$Y:$Y,$G77))</f>
        <v>0</v>
      </c>
      <c r="CT77" s="179">
        <f>IF(CT$7&lt;&gt;"",SUMIFS('Bank-1S'!$AE:$AE,'Bank-1S'!$J:$J,"&gt;="&amp;CT$7,'Bank-1S'!$J:$J,"&lt;="&amp;CT$8,'Bank-1S'!$AF:$AF,$O77,'Bank-1S'!$X:$X,$F77,'Bank-1S'!$Y:$Y,$G77),SUMIFS('Bank-1S'!$AE:$AE,'Bank-1S'!$J:$J,CT$8,'Bank-1S'!$AF:$AF,$O77,'Bank-1S'!$X:$X,$F77,'Bank-1S'!$Y:$Y,$G77))</f>
        <v>0</v>
      </c>
      <c r="CU77" s="180">
        <f>IF(CU$7&lt;&gt;"",SUMIFS('Bank-1S'!$AE:$AE,'Bank-1S'!$J:$J,"&gt;="&amp;CU$7,'Bank-1S'!$J:$J,"&lt;="&amp;CU$8,'Bank-1S'!$AF:$AF,$O77,'Bank-1S'!$X:$X,$F77,'Bank-1S'!$Y:$Y,$G77),SUMIFS('Bank-1S'!$AE:$AE,'Bank-1S'!$J:$J,CU$8,'Bank-1S'!$AF:$AF,$O77,'Bank-1S'!$X:$X,$F77,'Bank-1S'!$Y:$Y,$G77))</f>
        <v>0</v>
      </c>
    </row>
    <row r="78" spans="1:99" ht="3" customHeight="1" x14ac:dyDescent="0.25">
      <c r="A78" s="89"/>
      <c r="B78" s="89"/>
      <c r="C78" s="89"/>
      <c r="D78" s="89"/>
      <c r="E78" s="191"/>
      <c r="F78" s="89"/>
      <c r="G78" s="89"/>
      <c r="H78" s="89"/>
      <c r="I78" s="89"/>
      <c r="J78" s="89"/>
      <c r="K78" s="89"/>
      <c r="L78" s="89"/>
      <c r="M78" s="89"/>
      <c r="N78" s="86"/>
      <c r="O78" s="90"/>
      <c r="P78" s="88"/>
      <c r="Q78" s="89"/>
      <c r="R78" s="262">
        <f t="shared" si="24"/>
        <v>0</v>
      </c>
      <c r="S78" s="89"/>
      <c r="T78" s="139"/>
      <c r="U78" s="140"/>
      <c r="V78" s="141"/>
      <c r="W78" s="170"/>
      <c r="X78" s="17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</row>
    <row r="79" spans="1:99" ht="3" customHeight="1" x14ac:dyDescent="0.25">
      <c r="A79" s="89"/>
      <c r="B79" s="89"/>
      <c r="C79" s="89"/>
      <c r="D79" s="89"/>
      <c r="E79" s="191"/>
      <c r="F79" s="89"/>
      <c r="G79" s="89"/>
      <c r="H79" s="89"/>
      <c r="I79" s="89"/>
      <c r="J79" s="89"/>
      <c r="K79" s="89"/>
      <c r="L79" s="89"/>
      <c r="M79" s="89"/>
      <c r="N79" s="86"/>
      <c r="O79" s="90"/>
      <c r="P79" s="88"/>
      <c r="Q79" s="89"/>
      <c r="R79" s="262">
        <f t="shared" si="24"/>
        <v>0</v>
      </c>
      <c r="S79" s="89"/>
      <c r="T79" s="139"/>
      <c r="U79" s="140"/>
      <c r="V79" s="141"/>
      <c r="W79" s="170"/>
      <c r="X79" s="17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</row>
    <row r="80" spans="1:99" s="28" customFormat="1" ht="10.199999999999999" x14ac:dyDescent="0.2">
      <c r="A80" s="87"/>
      <c r="B80" s="87"/>
      <c r="C80" s="87"/>
      <c r="D80" s="87"/>
      <c r="E80" s="192">
        <v>1</v>
      </c>
      <c r="F80" s="101" t="str">
        <f>lists!$Z$44</f>
        <v>Оплаты капитальных затрат</v>
      </c>
      <c r="G80" s="87"/>
      <c r="H80" s="87"/>
      <c r="I80" s="87"/>
      <c r="J80" s="87"/>
      <c r="K80" s="87"/>
      <c r="L80" s="87"/>
      <c r="M80" s="87"/>
      <c r="N80" s="86"/>
      <c r="O80" s="87" t="str">
        <f t="shared" ref="O80:O90" si="29">$O$28</f>
        <v>RUR</v>
      </c>
      <c r="P80" s="88"/>
      <c r="Q80" s="87"/>
      <c r="R80" s="260">
        <f t="shared" si="24"/>
        <v>0</v>
      </c>
      <c r="S80" s="87"/>
      <c r="T80" s="136"/>
      <c r="U80" s="137">
        <f t="shared" ref="U80:U90" si="30">SUM(W80:CV80)</f>
        <v>0</v>
      </c>
      <c r="V80" s="138"/>
      <c r="W80" s="168"/>
      <c r="X80" s="169">
        <f>IF(X$7&lt;&gt;"",SUMIFS('Bank-1S'!$AE:$AE,'Bank-1S'!$J:$J,"&gt;="&amp;X$7,'Bank-1S'!$J:$J,"&lt;="&amp;X$8,'Bank-1S'!$AF:$AF,$O80,'Bank-1S'!$X:$X,$F80),SUMIFS('Bank-1S'!$AE:$AE,'Bank-1S'!$J:$J,X$8,'Bank-1S'!$AF:$AF,$O80,'Bank-1S'!$X:$X,$F80))</f>
        <v>0</v>
      </c>
      <c r="Y80" s="99">
        <f>IF(Y$7&lt;&gt;"",SUMIFS('Bank-1S'!$AE:$AE,'Bank-1S'!$J:$J,"&gt;="&amp;Y$7,'Bank-1S'!$J:$J,"&lt;="&amp;Y$8,'Bank-1S'!$AF:$AF,$O80,'Bank-1S'!$X:$X,$F80),SUMIFS('Bank-1S'!$AE:$AE,'Bank-1S'!$J:$J,Y$8,'Bank-1S'!$AF:$AF,$O80,'Bank-1S'!$X:$X,$F80))</f>
        <v>0</v>
      </c>
      <c r="Z80" s="99">
        <f>IF(Z$7&lt;&gt;"",SUMIFS('Bank-1S'!$AE:$AE,'Bank-1S'!$J:$J,"&gt;="&amp;Z$7,'Bank-1S'!$J:$J,"&lt;="&amp;Z$8,'Bank-1S'!$AF:$AF,$O80,'Bank-1S'!$X:$X,$F80),SUMIFS('Bank-1S'!$AE:$AE,'Bank-1S'!$J:$J,Z$8,'Bank-1S'!$AF:$AF,$O80,'Bank-1S'!$X:$X,$F80))</f>
        <v>0</v>
      </c>
      <c r="AA80" s="99">
        <f>IF(AA$7&lt;&gt;"",SUMIFS('Bank-1S'!$AE:$AE,'Bank-1S'!$J:$J,"&gt;="&amp;AA$7,'Bank-1S'!$J:$J,"&lt;="&amp;AA$8,'Bank-1S'!$AF:$AF,$O80,'Bank-1S'!$X:$X,$F80),SUMIFS('Bank-1S'!$AE:$AE,'Bank-1S'!$J:$J,AA$8,'Bank-1S'!$AF:$AF,$O80,'Bank-1S'!$X:$X,$F80))</f>
        <v>0</v>
      </c>
      <c r="AB80" s="99">
        <f>IF(AB$7&lt;&gt;"",SUMIFS('Bank-1S'!$AE:$AE,'Bank-1S'!$J:$J,"&gt;="&amp;AB$7,'Bank-1S'!$J:$J,"&lt;="&amp;AB$8,'Bank-1S'!$AF:$AF,$O80,'Bank-1S'!$X:$X,$F80),SUMIFS('Bank-1S'!$AE:$AE,'Bank-1S'!$J:$J,AB$8,'Bank-1S'!$AF:$AF,$O80,'Bank-1S'!$X:$X,$F80))</f>
        <v>0</v>
      </c>
      <c r="AC80" s="99">
        <f>IF(AC$7&lt;&gt;"",SUMIFS('Bank-1S'!$AE:$AE,'Bank-1S'!$J:$J,"&gt;="&amp;AC$7,'Bank-1S'!$J:$J,"&lt;="&amp;AC$8,'Bank-1S'!$AF:$AF,$O80,'Bank-1S'!$X:$X,$F80),SUMIFS('Bank-1S'!$AE:$AE,'Bank-1S'!$J:$J,AC$8,'Bank-1S'!$AF:$AF,$O80,'Bank-1S'!$X:$X,$F80))</f>
        <v>0</v>
      </c>
      <c r="AD80" s="99">
        <f>IF(AD$7&lt;&gt;"",SUMIFS('Bank-1S'!$AE:$AE,'Bank-1S'!$J:$J,"&gt;="&amp;AD$7,'Bank-1S'!$J:$J,"&lt;="&amp;AD$8,'Bank-1S'!$AF:$AF,$O80,'Bank-1S'!$X:$X,$F80),SUMIFS('Bank-1S'!$AE:$AE,'Bank-1S'!$J:$J,AD$8,'Bank-1S'!$AF:$AF,$O80,'Bank-1S'!$X:$X,$F80))</f>
        <v>0</v>
      </c>
      <c r="AE80" s="99">
        <f>IF(AE$7&lt;&gt;"",SUMIFS('Bank-1S'!$AE:$AE,'Bank-1S'!$J:$J,"&gt;="&amp;AE$7,'Bank-1S'!$J:$J,"&lt;="&amp;AE$8,'Bank-1S'!$AF:$AF,$O80,'Bank-1S'!$X:$X,$F80),SUMIFS('Bank-1S'!$AE:$AE,'Bank-1S'!$J:$J,AE$8,'Bank-1S'!$AF:$AF,$O80,'Bank-1S'!$X:$X,$F80))</f>
        <v>0</v>
      </c>
      <c r="AF80" s="99">
        <f>IF(AF$7&lt;&gt;"",SUMIFS('Bank-1S'!$AE:$AE,'Bank-1S'!$J:$J,"&gt;="&amp;AF$7,'Bank-1S'!$J:$J,"&lt;="&amp;AF$8,'Bank-1S'!$AF:$AF,$O80,'Bank-1S'!$X:$X,$F80),SUMIFS('Bank-1S'!$AE:$AE,'Bank-1S'!$J:$J,AF$8,'Bank-1S'!$AF:$AF,$O80,'Bank-1S'!$X:$X,$F80))</f>
        <v>0</v>
      </c>
      <c r="AG80" s="99">
        <f>IF(AG$7&lt;&gt;"",SUMIFS('Bank-1S'!$AE:$AE,'Bank-1S'!$J:$J,"&gt;="&amp;AG$7,'Bank-1S'!$J:$J,"&lt;="&amp;AG$8,'Bank-1S'!$AF:$AF,$O80,'Bank-1S'!$X:$X,$F80),SUMIFS('Bank-1S'!$AE:$AE,'Bank-1S'!$J:$J,AG$8,'Bank-1S'!$AF:$AF,$O80,'Bank-1S'!$X:$X,$F80))</f>
        <v>0</v>
      </c>
      <c r="AH80" s="99">
        <f>IF(AH$7&lt;&gt;"",SUMIFS('Bank-1S'!$AE:$AE,'Bank-1S'!$J:$J,"&gt;="&amp;AH$7,'Bank-1S'!$J:$J,"&lt;="&amp;AH$8,'Bank-1S'!$AF:$AF,$O80,'Bank-1S'!$X:$X,$F80),SUMIFS('Bank-1S'!$AE:$AE,'Bank-1S'!$J:$J,AH$8,'Bank-1S'!$AF:$AF,$O80,'Bank-1S'!$X:$X,$F80))</f>
        <v>0</v>
      </c>
      <c r="AI80" s="99">
        <f>IF(AI$7&lt;&gt;"",SUMIFS('Bank-1S'!$AE:$AE,'Bank-1S'!$J:$J,"&gt;="&amp;AI$7,'Bank-1S'!$J:$J,"&lt;="&amp;AI$8,'Bank-1S'!$AF:$AF,$O80,'Bank-1S'!$X:$X,$F80),SUMIFS('Bank-1S'!$AE:$AE,'Bank-1S'!$J:$J,AI$8,'Bank-1S'!$AF:$AF,$O80,'Bank-1S'!$X:$X,$F80))</f>
        <v>0</v>
      </c>
      <c r="AJ80" s="99">
        <f>IF(AJ$7&lt;&gt;"",SUMIFS('Bank-1S'!$AE:$AE,'Bank-1S'!$J:$J,"&gt;="&amp;AJ$7,'Bank-1S'!$J:$J,"&lt;="&amp;AJ$8,'Bank-1S'!$AF:$AF,$O80,'Bank-1S'!$X:$X,$F80),SUMIFS('Bank-1S'!$AE:$AE,'Bank-1S'!$J:$J,AJ$8,'Bank-1S'!$AF:$AF,$O80,'Bank-1S'!$X:$X,$F80))</f>
        <v>0</v>
      </c>
      <c r="AK80" s="99">
        <f>IF(AK$7&lt;&gt;"",SUMIFS('Bank-1S'!$AE:$AE,'Bank-1S'!$J:$J,"&gt;="&amp;AK$7,'Bank-1S'!$J:$J,"&lt;="&amp;AK$8,'Bank-1S'!$AF:$AF,$O80,'Bank-1S'!$X:$X,$F80),SUMIFS('Bank-1S'!$AE:$AE,'Bank-1S'!$J:$J,AK$8,'Bank-1S'!$AF:$AF,$O80,'Bank-1S'!$X:$X,$F80))</f>
        <v>0</v>
      </c>
      <c r="AL80" s="99">
        <f>IF(AL$7&lt;&gt;"",SUMIFS('Bank-1S'!$AE:$AE,'Bank-1S'!$J:$J,"&gt;="&amp;AL$7,'Bank-1S'!$J:$J,"&lt;="&amp;AL$8,'Bank-1S'!$AF:$AF,$O80,'Bank-1S'!$X:$X,$F80),SUMIFS('Bank-1S'!$AE:$AE,'Bank-1S'!$J:$J,AL$8,'Bank-1S'!$AF:$AF,$O80,'Bank-1S'!$X:$X,$F80))</f>
        <v>0</v>
      </c>
      <c r="AM80" s="99">
        <f>IF(AM$7&lt;&gt;"",SUMIFS('Bank-1S'!$AE:$AE,'Bank-1S'!$J:$J,"&gt;="&amp;AM$7,'Bank-1S'!$J:$J,"&lt;="&amp;AM$8,'Bank-1S'!$AF:$AF,$O80,'Bank-1S'!$X:$X,$F80),SUMIFS('Bank-1S'!$AE:$AE,'Bank-1S'!$J:$J,AM$8,'Bank-1S'!$AF:$AF,$O80,'Bank-1S'!$X:$X,$F80))</f>
        <v>0</v>
      </c>
      <c r="AN80" s="99">
        <f>IF(AN$7&lt;&gt;"",SUMIFS('Bank-1S'!$AE:$AE,'Bank-1S'!$J:$J,"&gt;="&amp;AN$7,'Bank-1S'!$J:$J,"&lt;="&amp;AN$8,'Bank-1S'!$AF:$AF,$O80,'Bank-1S'!$X:$X,$F80),SUMIFS('Bank-1S'!$AE:$AE,'Bank-1S'!$J:$J,AN$8,'Bank-1S'!$AF:$AF,$O80,'Bank-1S'!$X:$X,$F80))</f>
        <v>0</v>
      </c>
      <c r="AO80" s="99">
        <f>IF(AO$7&lt;&gt;"",SUMIFS('Bank-1S'!$AE:$AE,'Bank-1S'!$J:$J,"&gt;="&amp;AO$7,'Bank-1S'!$J:$J,"&lt;="&amp;AO$8,'Bank-1S'!$AF:$AF,$O80,'Bank-1S'!$X:$X,$F80),SUMIFS('Bank-1S'!$AE:$AE,'Bank-1S'!$J:$J,AO$8,'Bank-1S'!$AF:$AF,$O80,'Bank-1S'!$X:$X,$F80))</f>
        <v>0</v>
      </c>
      <c r="AP80" s="99">
        <f>IF(AP$7&lt;&gt;"",SUMIFS('Bank-1S'!$AE:$AE,'Bank-1S'!$J:$J,"&gt;="&amp;AP$7,'Bank-1S'!$J:$J,"&lt;="&amp;AP$8,'Bank-1S'!$AF:$AF,$O80,'Bank-1S'!$X:$X,$F80),SUMIFS('Bank-1S'!$AE:$AE,'Bank-1S'!$J:$J,AP$8,'Bank-1S'!$AF:$AF,$O80,'Bank-1S'!$X:$X,$F80))</f>
        <v>0</v>
      </c>
      <c r="AQ80" s="99">
        <f>IF(AQ$7&lt;&gt;"",SUMIFS('Bank-1S'!$AE:$AE,'Bank-1S'!$J:$J,"&gt;="&amp;AQ$7,'Bank-1S'!$J:$J,"&lt;="&amp;AQ$8,'Bank-1S'!$AF:$AF,$O80,'Bank-1S'!$X:$X,$F80),SUMIFS('Bank-1S'!$AE:$AE,'Bank-1S'!$J:$J,AQ$8,'Bank-1S'!$AF:$AF,$O80,'Bank-1S'!$X:$X,$F80))</f>
        <v>0</v>
      </c>
      <c r="AR80" s="99">
        <f>IF(AR$7&lt;&gt;"",SUMIFS('Bank-1S'!$AE:$AE,'Bank-1S'!$J:$J,"&gt;="&amp;AR$7,'Bank-1S'!$J:$J,"&lt;="&amp;AR$8,'Bank-1S'!$AF:$AF,$O80,'Bank-1S'!$X:$X,$F80),SUMIFS('Bank-1S'!$AE:$AE,'Bank-1S'!$J:$J,AR$8,'Bank-1S'!$AF:$AF,$O80,'Bank-1S'!$X:$X,$F80))</f>
        <v>0</v>
      </c>
      <c r="AS80" s="99">
        <f>IF(AS$7&lt;&gt;"",SUMIFS('Bank-1S'!$AE:$AE,'Bank-1S'!$J:$J,"&gt;="&amp;AS$7,'Bank-1S'!$J:$J,"&lt;="&amp;AS$8,'Bank-1S'!$AF:$AF,$O80,'Bank-1S'!$X:$X,$F80),SUMIFS('Bank-1S'!$AE:$AE,'Bank-1S'!$J:$J,AS$8,'Bank-1S'!$AF:$AF,$O80,'Bank-1S'!$X:$X,$F80))</f>
        <v>0</v>
      </c>
      <c r="AT80" s="99">
        <f>IF(AT$7&lt;&gt;"",SUMIFS('Bank-1S'!$AE:$AE,'Bank-1S'!$J:$J,"&gt;="&amp;AT$7,'Bank-1S'!$J:$J,"&lt;="&amp;AT$8,'Bank-1S'!$AF:$AF,$O80,'Bank-1S'!$X:$X,$F80),SUMIFS('Bank-1S'!$AE:$AE,'Bank-1S'!$J:$J,AT$8,'Bank-1S'!$AF:$AF,$O80,'Bank-1S'!$X:$X,$F80))</f>
        <v>0</v>
      </c>
      <c r="AU80" s="99">
        <f>IF(AU$7&lt;&gt;"",SUMIFS('Bank-1S'!$AE:$AE,'Bank-1S'!$J:$J,"&gt;="&amp;AU$7,'Bank-1S'!$J:$J,"&lt;="&amp;AU$8,'Bank-1S'!$AF:$AF,$O80,'Bank-1S'!$X:$X,$F80),SUMIFS('Bank-1S'!$AE:$AE,'Bank-1S'!$J:$J,AU$8,'Bank-1S'!$AF:$AF,$O80,'Bank-1S'!$X:$X,$F80))</f>
        <v>0</v>
      </c>
      <c r="AV80" s="99">
        <f>IF(AV$7&lt;&gt;"",SUMIFS('Bank-1S'!$AE:$AE,'Bank-1S'!$J:$J,"&gt;="&amp;AV$7,'Bank-1S'!$J:$J,"&lt;="&amp;AV$8,'Bank-1S'!$AF:$AF,$O80,'Bank-1S'!$X:$X,$F80),SUMIFS('Bank-1S'!$AE:$AE,'Bank-1S'!$J:$J,AV$8,'Bank-1S'!$AF:$AF,$O80,'Bank-1S'!$X:$X,$F80))</f>
        <v>0</v>
      </c>
      <c r="AW80" s="99">
        <f>IF(AW$7&lt;&gt;"",SUMIFS('Bank-1S'!$AE:$AE,'Bank-1S'!$J:$J,"&gt;="&amp;AW$7,'Bank-1S'!$J:$J,"&lt;="&amp;AW$8,'Bank-1S'!$AF:$AF,$O80,'Bank-1S'!$X:$X,$F80),SUMIFS('Bank-1S'!$AE:$AE,'Bank-1S'!$J:$J,AW$8,'Bank-1S'!$AF:$AF,$O80,'Bank-1S'!$X:$X,$F80))</f>
        <v>0</v>
      </c>
      <c r="AX80" s="99">
        <f>IF(AX$7&lt;&gt;"",SUMIFS('Bank-1S'!$AE:$AE,'Bank-1S'!$J:$J,"&gt;="&amp;AX$7,'Bank-1S'!$J:$J,"&lt;="&amp;AX$8,'Bank-1S'!$AF:$AF,$O80,'Bank-1S'!$X:$X,$F80),SUMIFS('Bank-1S'!$AE:$AE,'Bank-1S'!$J:$J,AX$8,'Bank-1S'!$AF:$AF,$O80,'Bank-1S'!$X:$X,$F80))</f>
        <v>0</v>
      </c>
      <c r="AY80" s="99">
        <f>IF(AY$7&lt;&gt;"",SUMIFS('Bank-1S'!$AE:$AE,'Bank-1S'!$J:$J,"&gt;="&amp;AY$7,'Bank-1S'!$J:$J,"&lt;="&amp;AY$8,'Bank-1S'!$AF:$AF,$O80,'Bank-1S'!$X:$X,$F80),SUMIFS('Bank-1S'!$AE:$AE,'Bank-1S'!$J:$J,AY$8,'Bank-1S'!$AF:$AF,$O80,'Bank-1S'!$X:$X,$F80))</f>
        <v>0</v>
      </c>
      <c r="AZ80" s="99">
        <f>IF(AZ$7&lt;&gt;"",SUMIFS('Bank-1S'!$AE:$AE,'Bank-1S'!$J:$J,"&gt;="&amp;AZ$7,'Bank-1S'!$J:$J,"&lt;="&amp;AZ$8,'Bank-1S'!$AF:$AF,$O80,'Bank-1S'!$X:$X,$F80),SUMIFS('Bank-1S'!$AE:$AE,'Bank-1S'!$J:$J,AZ$8,'Bank-1S'!$AF:$AF,$O80,'Bank-1S'!$X:$X,$F80))</f>
        <v>0</v>
      </c>
      <c r="BA80" s="99">
        <f>IF(BA$7&lt;&gt;"",SUMIFS('Bank-1S'!$AE:$AE,'Bank-1S'!$J:$J,"&gt;="&amp;BA$7,'Bank-1S'!$J:$J,"&lt;="&amp;BA$8,'Bank-1S'!$AF:$AF,$O80,'Bank-1S'!$X:$X,$F80),SUMIFS('Bank-1S'!$AE:$AE,'Bank-1S'!$J:$J,BA$8,'Bank-1S'!$AF:$AF,$O80,'Bank-1S'!$X:$X,$F80))</f>
        <v>0</v>
      </c>
      <c r="BB80" s="99">
        <f>IF(BB$7&lt;&gt;"",SUMIFS('Bank-1S'!$AE:$AE,'Bank-1S'!$J:$J,"&gt;="&amp;BB$7,'Bank-1S'!$J:$J,"&lt;="&amp;BB$8,'Bank-1S'!$AF:$AF,$O80,'Bank-1S'!$X:$X,$F80),SUMIFS('Bank-1S'!$AE:$AE,'Bank-1S'!$J:$J,BB$8,'Bank-1S'!$AF:$AF,$O80,'Bank-1S'!$X:$X,$F80))</f>
        <v>0</v>
      </c>
      <c r="BC80" s="99">
        <f>IF(BC$7&lt;&gt;"",SUMIFS('Bank-1S'!$AE:$AE,'Bank-1S'!$J:$J,"&gt;="&amp;BC$7,'Bank-1S'!$J:$J,"&lt;="&amp;BC$8,'Bank-1S'!$AF:$AF,$O80,'Bank-1S'!$X:$X,$F80),SUMIFS('Bank-1S'!$AE:$AE,'Bank-1S'!$J:$J,BC$8,'Bank-1S'!$AF:$AF,$O80,'Bank-1S'!$X:$X,$F80))</f>
        <v>0</v>
      </c>
      <c r="BD80" s="99">
        <f>IF(BD$7&lt;&gt;"",SUMIFS('Bank-1S'!$AE:$AE,'Bank-1S'!$J:$J,"&gt;="&amp;BD$7,'Bank-1S'!$J:$J,"&lt;="&amp;BD$8,'Bank-1S'!$AF:$AF,$O80,'Bank-1S'!$X:$X,$F80),SUMIFS('Bank-1S'!$AE:$AE,'Bank-1S'!$J:$J,BD$8,'Bank-1S'!$AF:$AF,$O80,'Bank-1S'!$X:$X,$F80))</f>
        <v>0</v>
      </c>
      <c r="BE80" s="99">
        <f>IF(BE$7&lt;&gt;"",SUMIFS('Bank-1S'!$AE:$AE,'Bank-1S'!$J:$J,"&gt;="&amp;BE$7,'Bank-1S'!$J:$J,"&lt;="&amp;BE$8,'Bank-1S'!$AF:$AF,$O80,'Bank-1S'!$X:$X,$F80),SUMIFS('Bank-1S'!$AE:$AE,'Bank-1S'!$J:$J,BE$8,'Bank-1S'!$AF:$AF,$O80,'Bank-1S'!$X:$X,$F80))</f>
        <v>0</v>
      </c>
      <c r="BF80" s="99">
        <f>IF(BF$7&lt;&gt;"",SUMIFS('Bank-1S'!$AE:$AE,'Bank-1S'!$J:$J,"&gt;="&amp;BF$7,'Bank-1S'!$J:$J,"&lt;="&amp;BF$8,'Bank-1S'!$AF:$AF,$O80,'Bank-1S'!$X:$X,$F80),SUMIFS('Bank-1S'!$AE:$AE,'Bank-1S'!$J:$J,BF$8,'Bank-1S'!$AF:$AF,$O80,'Bank-1S'!$X:$X,$F80))</f>
        <v>0</v>
      </c>
      <c r="BG80" s="99">
        <f>IF(BG$7&lt;&gt;"",SUMIFS('Bank-1S'!$AE:$AE,'Bank-1S'!$J:$J,"&gt;="&amp;BG$7,'Bank-1S'!$J:$J,"&lt;="&amp;BG$8,'Bank-1S'!$AF:$AF,$O80,'Bank-1S'!$X:$X,$F80),SUMIFS('Bank-1S'!$AE:$AE,'Bank-1S'!$J:$J,BG$8,'Bank-1S'!$AF:$AF,$O80,'Bank-1S'!$X:$X,$F80))</f>
        <v>0</v>
      </c>
      <c r="BH80" s="99">
        <f>IF(BH$7&lt;&gt;"",SUMIFS('Bank-1S'!$AE:$AE,'Bank-1S'!$J:$J,"&gt;="&amp;BH$7,'Bank-1S'!$J:$J,"&lt;="&amp;BH$8,'Bank-1S'!$AF:$AF,$O80,'Bank-1S'!$X:$X,$F80),SUMIFS('Bank-1S'!$AE:$AE,'Bank-1S'!$J:$J,BH$8,'Bank-1S'!$AF:$AF,$O80,'Bank-1S'!$X:$X,$F80))</f>
        <v>0</v>
      </c>
      <c r="BI80" s="99">
        <f>IF(BI$7&lt;&gt;"",SUMIFS('Bank-1S'!$AE:$AE,'Bank-1S'!$J:$J,"&gt;="&amp;BI$7,'Bank-1S'!$J:$J,"&lt;="&amp;BI$8,'Bank-1S'!$AF:$AF,$O80,'Bank-1S'!$X:$X,$F80),SUMIFS('Bank-1S'!$AE:$AE,'Bank-1S'!$J:$J,BI$8,'Bank-1S'!$AF:$AF,$O80,'Bank-1S'!$X:$X,$F80))</f>
        <v>0</v>
      </c>
      <c r="BJ80" s="99">
        <f>IF(BJ$7&lt;&gt;"",SUMIFS('Bank-1S'!$AE:$AE,'Bank-1S'!$J:$J,"&gt;="&amp;BJ$7,'Bank-1S'!$J:$J,"&lt;="&amp;BJ$8,'Bank-1S'!$AF:$AF,$O80,'Bank-1S'!$X:$X,$F80),SUMIFS('Bank-1S'!$AE:$AE,'Bank-1S'!$J:$J,BJ$8,'Bank-1S'!$AF:$AF,$O80,'Bank-1S'!$X:$X,$F80))</f>
        <v>0</v>
      </c>
      <c r="BK80" s="99">
        <f>IF(BK$7&lt;&gt;"",SUMIFS('Bank-1S'!$AE:$AE,'Bank-1S'!$J:$J,"&gt;="&amp;BK$7,'Bank-1S'!$J:$J,"&lt;="&amp;BK$8,'Bank-1S'!$AF:$AF,$O80,'Bank-1S'!$X:$X,$F80),SUMIFS('Bank-1S'!$AE:$AE,'Bank-1S'!$J:$J,BK$8,'Bank-1S'!$AF:$AF,$O80,'Bank-1S'!$X:$X,$F80))</f>
        <v>0</v>
      </c>
      <c r="BL80" s="99">
        <f>IF(BL$7&lt;&gt;"",SUMIFS('Bank-1S'!$AE:$AE,'Bank-1S'!$J:$J,"&gt;="&amp;BL$7,'Bank-1S'!$J:$J,"&lt;="&amp;BL$8,'Bank-1S'!$AF:$AF,$O80,'Bank-1S'!$X:$X,$F80),SUMIFS('Bank-1S'!$AE:$AE,'Bank-1S'!$J:$J,BL$8,'Bank-1S'!$AF:$AF,$O80,'Bank-1S'!$X:$X,$F80))</f>
        <v>0</v>
      </c>
      <c r="BM80" s="99">
        <f>IF(BM$7&lt;&gt;"",SUMIFS('Bank-1S'!$AE:$AE,'Bank-1S'!$J:$J,"&gt;="&amp;BM$7,'Bank-1S'!$J:$J,"&lt;="&amp;BM$8,'Bank-1S'!$AF:$AF,$O80,'Bank-1S'!$X:$X,$F80),SUMIFS('Bank-1S'!$AE:$AE,'Bank-1S'!$J:$J,BM$8,'Bank-1S'!$AF:$AF,$O80,'Bank-1S'!$X:$X,$F80))</f>
        <v>0</v>
      </c>
      <c r="BN80" s="99">
        <f>IF(BN$7&lt;&gt;"",SUMIFS('Bank-1S'!$AE:$AE,'Bank-1S'!$J:$J,"&gt;="&amp;BN$7,'Bank-1S'!$J:$J,"&lt;="&amp;BN$8,'Bank-1S'!$AF:$AF,$O80,'Bank-1S'!$X:$X,$F80),SUMIFS('Bank-1S'!$AE:$AE,'Bank-1S'!$J:$J,BN$8,'Bank-1S'!$AF:$AF,$O80,'Bank-1S'!$X:$X,$F80))</f>
        <v>0</v>
      </c>
      <c r="BO80" s="99">
        <f>IF(BO$7&lt;&gt;"",SUMIFS('Bank-1S'!$AE:$AE,'Bank-1S'!$J:$J,"&gt;="&amp;BO$7,'Bank-1S'!$J:$J,"&lt;="&amp;BO$8,'Bank-1S'!$AF:$AF,$O80,'Bank-1S'!$X:$X,$F80),SUMIFS('Bank-1S'!$AE:$AE,'Bank-1S'!$J:$J,BO$8,'Bank-1S'!$AF:$AF,$O80,'Bank-1S'!$X:$X,$F80))</f>
        <v>0</v>
      </c>
      <c r="BP80" s="99">
        <f>IF(BP$7&lt;&gt;"",SUMIFS('Bank-1S'!$AE:$AE,'Bank-1S'!$J:$J,"&gt;="&amp;BP$7,'Bank-1S'!$J:$J,"&lt;="&amp;BP$8,'Bank-1S'!$AF:$AF,$O80,'Bank-1S'!$X:$X,$F80),SUMIFS('Bank-1S'!$AE:$AE,'Bank-1S'!$J:$J,BP$8,'Bank-1S'!$AF:$AF,$O80,'Bank-1S'!$X:$X,$F80))</f>
        <v>0</v>
      </c>
      <c r="BQ80" s="99">
        <f>IF(BQ$7&lt;&gt;"",SUMIFS('Bank-1S'!$AE:$AE,'Bank-1S'!$J:$J,"&gt;="&amp;BQ$7,'Bank-1S'!$J:$J,"&lt;="&amp;BQ$8,'Bank-1S'!$AF:$AF,$O80,'Bank-1S'!$X:$X,$F80),SUMIFS('Bank-1S'!$AE:$AE,'Bank-1S'!$J:$J,BQ$8,'Bank-1S'!$AF:$AF,$O80,'Bank-1S'!$X:$X,$F80))</f>
        <v>0</v>
      </c>
      <c r="BR80" s="99">
        <f>IF(BR$7&lt;&gt;"",SUMIFS('Bank-1S'!$AE:$AE,'Bank-1S'!$J:$J,"&gt;="&amp;BR$7,'Bank-1S'!$J:$J,"&lt;="&amp;BR$8,'Bank-1S'!$AF:$AF,$O80,'Bank-1S'!$X:$X,$F80),SUMIFS('Bank-1S'!$AE:$AE,'Bank-1S'!$J:$J,BR$8,'Bank-1S'!$AF:$AF,$O80,'Bank-1S'!$X:$X,$F80))</f>
        <v>0</v>
      </c>
      <c r="BS80" s="99">
        <f>IF(BS$7&lt;&gt;"",SUMIFS('Bank-1S'!$AE:$AE,'Bank-1S'!$J:$J,"&gt;="&amp;BS$7,'Bank-1S'!$J:$J,"&lt;="&amp;BS$8,'Bank-1S'!$AF:$AF,$O80,'Bank-1S'!$X:$X,$F80),SUMIFS('Bank-1S'!$AE:$AE,'Bank-1S'!$J:$J,BS$8,'Bank-1S'!$AF:$AF,$O80,'Bank-1S'!$X:$X,$F80))</f>
        <v>0</v>
      </c>
      <c r="BT80" s="99">
        <f>IF(BT$7&lt;&gt;"",SUMIFS('Bank-1S'!$AE:$AE,'Bank-1S'!$J:$J,"&gt;="&amp;BT$7,'Bank-1S'!$J:$J,"&lt;="&amp;BT$8,'Bank-1S'!$AF:$AF,$O80,'Bank-1S'!$X:$X,$F80),SUMIFS('Bank-1S'!$AE:$AE,'Bank-1S'!$J:$J,BT$8,'Bank-1S'!$AF:$AF,$O80,'Bank-1S'!$X:$X,$F80))</f>
        <v>0</v>
      </c>
      <c r="BU80" s="99">
        <f>IF(BU$7&lt;&gt;"",SUMIFS('Bank-1S'!$AE:$AE,'Bank-1S'!$J:$J,"&gt;="&amp;BU$7,'Bank-1S'!$J:$J,"&lt;="&amp;BU$8,'Bank-1S'!$AF:$AF,$O80,'Bank-1S'!$X:$X,$F80),SUMIFS('Bank-1S'!$AE:$AE,'Bank-1S'!$J:$J,BU$8,'Bank-1S'!$AF:$AF,$O80,'Bank-1S'!$X:$X,$F80))</f>
        <v>0</v>
      </c>
      <c r="BV80" s="99">
        <f>IF(BV$7&lt;&gt;"",SUMIFS('Bank-1S'!$AE:$AE,'Bank-1S'!$J:$J,"&gt;="&amp;BV$7,'Bank-1S'!$J:$J,"&lt;="&amp;BV$8,'Bank-1S'!$AF:$AF,$O80,'Bank-1S'!$X:$X,$F80),SUMIFS('Bank-1S'!$AE:$AE,'Bank-1S'!$J:$J,BV$8,'Bank-1S'!$AF:$AF,$O80,'Bank-1S'!$X:$X,$F80))</f>
        <v>0</v>
      </c>
      <c r="BW80" s="99">
        <f>IF(BW$7&lt;&gt;"",SUMIFS('Bank-1S'!$AE:$AE,'Bank-1S'!$J:$J,"&gt;="&amp;BW$7,'Bank-1S'!$J:$J,"&lt;="&amp;BW$8,'Bank-1S'!$AF:$AF,$O80,'Bank-1S'!$X:$X,$F80),SUMIFS('Bank-1S'!$AE:$AE,'Bank-1S'!$J:$J,BW$8,'Bank-1S'!$AF:$AF,$O80,'Bank-1S'!$X:$X,$F80))</f>
        <v>0</v>
      </c>
      <c r="BX80" s="99">
        <f>IF(BX$7&lt;&gt;"",SUMIFS('Bank-1S'!$AE:$AE,'Bank-1S'!$J:$J,"&gt;="&amp;BX$7,'Bank-1S'!$J:$J,"&lt;="&amp;BX$8,'Bank-1S'!$AF:$AF,$O80,'Bank-1S'!$X:$X,$F80),SUMIFS('Bank-1S'!$AE:$AE,'Bank-1S'!$J:$J,BX$8,'Bank-1S'!$AF:$AF,$O80,'Bank-1S'!$X:$X,$F80))</f>
        <v>0</v>
      </c>
      <c r="BY80" s="99">
        <f>IF(BY$7&lt;&gt;"",SUMIFS('Bank-1S'!$AE:$AE,'Bank-1S'!$J:$J,"&gt;="&amp;BY$7,'Bank-1S'!$J:$J,"&lt;="&amp;BY$8,'Bank-1S'!$AF:$AF,$O80,'Bank-1S'!$X:$X,$F80),SUMIFS('Bank-1S'!$AE:$AE,'Bank-1S'!$J:$J,BY$8,'Bank-1S'!$AF:$AF,$O80,'Bank-1S'!$X:$X,$F80))</f>
        <v>0</v>
      </c>
      <c r="BZ80" s="99">
        <f>IF(BZ$7&lt;&gt;"",SUMIFS('Bank-1S'!$AE:$AE,'Bank-1S'!$J:$J,"&gt;="&amp;BZ$7,'Bank-1S'!$J:$J,"&lt;="&amp;BZ$8,'Bank-1S'!$AF:$AF,$O80,'Bank-1S'!$X:$X,$F80),SUMIFS('Bank-1S'!$AE:$AE,'Bank-1S'!$J:$J,BZ$8,'Bank-1S'!$AF:$AF,$O80,'Bank-1S'!$X:$X,$F80))</f>
        <v>0</v>
      </c>
      <c r="CA80" s="99">
        <f>IF(CA$7&lt;&gt;"",SUMIFS('Bank-1S'!$AE:$AE,'Bank-1S'!$J:$J,"&gt;="&amp;CA$7,'Bank-1S'!$J:$J,"&lt;="&amp;CA$8,'Bank-1S'!$AF:$AF,$O80,'Bank-1S'!$X:$X,$F80),SUMIFS('Bank-1S'!$AE:$AE,'Bank-1S'!$J:$J,CA$8,'Bank-1S'!$AF:$AF,$O80,'Bank-1S'!$X:$X,$F80))</f>
        <v>0</v>
      </c>
      <c r="CB80" s="99">
        <f>IF(CB$7&lt;&gt;"",SUMIFS('Bank-1S'!$AE:$AE,'Bank-1S'!$J:$J,"&gt;="&amp;CB$7,'Bank-1S'!$J:$J,"&lt;="&amp;CB$8,'Bank-1S'!$AF:$AF,$O80,'Bank-1S'!$X:$X,$F80),SUMIFS('Bank-1S'!$AE:$AE,'Bank-1S'!$J:$J,CB$8,'Bank-1S'!$AF:$AF,$O80,'Bank-1S'!$X:$X,$F80))</f>
        <v>0</v>
      </c>
      <c r="CC80" s="99">
        <f>IF(CC$7&lt;&gt;"",SUMIFS('Bank-1S'!$AE:$AE,'Bank-1S'!$J:$J,"&gt;="&amp;CC$7,'Bank-1S'!$J:$J,"&lt;="&amp;CC$8,'Bank-1S'!$AF:$AF,$O80,'Bank-1S'!$X:$X,$F80),SUMIFS('Bank-1S'!$AE:$AE,'Bank-1S'!$J:$J,CC$8,'Bank-1S'!$AF:$AF,$O80,'Bank-1S'!$X:$X,$F80))</f>
        <v>0</v>
      </c>
      <c r="CD80" s="99">
        <f>IF(CD$7&lt;&gt;"",SUMIFS('Bank-1S'!$AE:$AE,'Bank-1S'!$J:$J,"&gt;="&amp;CD$7,'Bank-1S'!$J:$J,"&lt;="&amp;CD$8,'Bank-1S'!$AF:$AF,$O80,'Bank-1S'!$X:$X,$F80),SUMIFS('Bank-1S'!$AE:$AE,'Bank-1S'!$J:$J,CD$8,'Bank-1S'!$AF:$AF,$O80,'Bank-1S'!$X:$X,$F80))</f>
        <v>0</v>
      </c>
      <c r="CE80" s="99">
        <f>IF(CE$7&lt;&gt;"",SUMIFS('Bank-1S'!$AE:$AE,'Bank-1S'!$J:$J,"&gt;="&amp;CE$7,'Bank-1S'!$J:$J,"&lt;="&amp;CE$8,'Bank-1S'!$AF:$AF,$O80,'Bank-1S'!$X:$X,$F80),SUMIFS('Bank-1S'!$AE:$AE,'Bank-1S'!$J:$J,CE$8,'Bank-1S'!$AF:$AF,$O80,'Bank-1S'!$X:$X,$F80))</f>
        <v>0</v>
      </c>
      <c r="CF80" s="99">
        <f>IF(CF$7&lt;&gt;"",SUMIFS('Bank-1S'!$AE:$AE,'Bank-1S'!$J:$J,"&gt;="&amp;CF$7,'Bank-1S'!$J:$J,"&lt;="&amp;CF$8,'Bank-1S'!$AF:$AF,$O80,'Bank-1S'!$X:$X,$F80),SUMIFS('Bank-1S'!$AE:$AE,'Bank-1S'!$J:$J,CF$8,'Bank-1S'!$AF:$AF,$O80,'Bank-1S'!$X:$X,$F80))</f>
        <v>0</v>
      </c>
      <c r="CG80" s="99">
        <f>IF(CG$7&lt;&gt;"",SUMIFS('Bank-1S'!$AE:$AE,'Bank-1S'!$J:$J,"&gt;="&amp;CG$7,'Bank-1S'!$J:$J,"&lt;="&amp;CG$8,'Bank-1S'!$AF:$AF,$O80,'Bank-1S'!$X:$X,$F80),SUMIFS('Bank-1S'!$AE:$AE,'Bank-1S'!$J:$J,CG$8,'Bank-1S'!$AF:$AF,$O80,'Bank-1S'!$X:$X,$F80))</f>
        <v>0</v>
      </c>
      <c r="CH80" s="99">
        <f>IF(CH$7&lt;&gt;"",SUMIFS('Bank-1S'!$AE:$AE,'Bank-1S'!$J:$J,"&gt;="&amp;CH$7,'Bank-1S'!$J:$J,"&lt;="&amp;CH$8,'Bank-1S'!$AF:$AF,$O80,'Bank-1S'!$X:$X,$F80),SUMIFS('Bank-1S'!$AE:$AE,'Bank-1S'!$J:$J,CH$8,'Bank-1S'!$AF:$AF,$O80,'Bank-1S'!$X:$X,$F80))</f>
        <v>0</v>
      </c>
      <c r="CI80" s="99">
        <f>IF(CI$7&lt;&gt;"",SUMIFS('Bank-1S'!$AE:$AE,'Bank-1S'!$J:$J,"&gt;="&amp;CI$7,'Bank-1S'!$J:$J,"&lt;="&amp;CI$8,'Bank-1S'!$AF:$AF,$O80,'Bank-1S'!$X:$X,$F80),SUMIFS('Bank-1S'!$AE:$AE,'Bank-1S'!$J:$J,CI$8,'Bank-1S'!$AF:$AF,$O80,'Bank-1S'!$X:$X,$F80))</f>
        <v>0</v>
      </c>
      <c r="CJ80" s="99">
        <f>IF(CJ$7&lt;&gt;"",SUMIFS('Bank-1S'!$AE:$AE,'Bank-1S'!$J:$J,"&gt;="&amp;CJ$7,'Bank-1S'!$J:$J,"&lt;="&amp;CJ$8,'Bank-1S'!$AF:$AF,$O80,'Bank-1S'!$X:$X,$F80),SUMIFS('Bank-1S'!$AE:$AE,'Bank-1S'!$J:$J,CJ$8,'Bank-1S'!$AF:$AF,$O80,'Bank-1S'!$X:$X,$F80))</f>
        <v>0</v>
      </c>
      <c r="CK80" s="99">
        <f>IF(CK$7&lt;&gt;"",SUMIFS('Bank-1S'!$AE:$AE,'Bank-1S'!$J:$J,"&gt;="&amp;CK$7,'Bank-1S'!$J:$J,"&lt;="&amp;CK$8,'Bank-1S'!$AF:$AF,$O80,'Bank-1S'!$X:$X,$F80),SUMIFS('Bank-1S'!$AE:$AE,'Bank-1S'!$J:$J,CK$8,'Bank-1S'!$AF:$AF,$O80,'Bank-1S'!$X:$X,$F80))</f>
        <v>0</v>
      </c>
      <c r="CL80" s="99">
        <f>IF(CL$7&lt;&gt;"",SUMIFS('Bank-1S'!$AE:$AE,'Bank-1S'!$J:$J,"&gt;="&amp;CL$7,'Bank-1S'!$J:$J,"&lt;="&amp;CL$8,'Bank-1S'!$AF:$AF,$O80,'Bank-1S'!$X:$X,$F80),SUMIFS('Bank-1S'!$AE:$AE,'Bank-1S'!$J:$J,CL$8,'Bank-1S'!$AF:$AF,$O80,'Bank-1S'!$X:$X,$F80))</f>
        <v>0</v>
      </c>
      <c r="CM80" s="99">
        <f>IF(CM$7&lt;&gt;"",SUMIFS('Bank-1S'!$AE:$AE,'Bank-1S'!$J:$J,"&gt;="&amp;CM$7,'Bank-1S'!$J:$J,"&lt;="&amp;CM$8,'Bank-1S'!$AF:$AF,$O80,'Bank-1S'!$X:$X,$F80),SUMIFS('Bank-1S'!$AE:$AE,'Bank-1S'!$J:$J,CM$8,'Bank-1S'!$AF:$AF,$O80,'Bank-1S'!$X:$X,$F80))</f>
        <v>0</v>
      </c>
      <c r="CN80" s="99">
        <f>IF(CN$7&lt;&gt;"",SUMIFS('Bank-1S'!$AE:$AE,'Bank-1S'!$J:$J,"&gt;="&amp;CN$7,'Bank-1S'!$J:$J,"&lt;="&amp;CN$8,'Bank-1S'!$AF:$AF,$O80,'Bank-1S'!$X:$X,$F80),SUMIFS('Bank-1S'!$AE:$AE,'Bank-1S'!$J:$J,CN$8,'Bank-1S'!$AF:$AF,$O80,'Bank-1S'!$X:$X,$F80))</f>
        <v>0</v>
      </c>
      <c r="CO80" s="99">
        <f>IF(CO$7&lt;&gt;"",SUMIFS('Bank-1S'!$AE:$AE,'Bank-1S'!$J:$J,"&gt;="&amp;CO$7,'Bank-1S'!$J:$J,"&lt;="&amp;CO$8,'Bank-1S'!$AF:$AF,$O80,'Bank-1S'!$X:$X,$F80),SUMIFS('Bank-1S'!$AE:$AE,'Bank-1S'!$J:$J,CO$8,'Bank-1S'!$AF:$AF,$O80,'Bank-1S'!$X:$X,$F80))</f>
        <v>0</v>
      </c>
      <c r="CP80" s="99">
        <f>IF(CP$7&lt;&gt;"",SUMIFS('Bank-1S'!$AE:$AE,'Bank-1S'!$J:$J,"&gt;="&amp;CP$7,'Bank-1S'!$J:$J,"&lt;="&amp;CP$8,'Bank-1S'!$AF:$AF,$O80,'Bank-1S'!$X:$X,$F80),SUMIFS('Bank-1S'!$AE:$AE,'Bank-1S'!$J:$J,CP$8,'Bank-1S'!$AF:$AF,$O80,'Bank-1S'!$X:$X,$F80))</f>
        <v>0</v>
      </c>
      <c r="CQ80" s="99">
        <f>IF(CQ$7&lt;&gt;"",SUMIFS('Bank-1S'!$AE:$AE,'Bank-1S'!$J:$J,"&gt;="&amp;CQ$7,'Bank-1S'!$J:$J,"&lt;="&amp;CQ$8,'Bank-1S'!$AF:$AF,$O80,'Bank-1S'!$X:$X,$F80),SUMIFS('Bank-1S'!$AE:$AE,'Bank-1S'!$J:$J,CQ$8,'Bank-1S'!$AF:$AF,$O80,'Bank-1S'!$X:$X,$F80))</f>
        <v>0</v>
      </c>
      <c r="CR80" s="99">
        <f>IF(CR$7&lt;&gt;"",SUMIFS('Bank-1S'!$AE:$AE,'Bank-1S'!$J:$J,"&gt;="&amp;CR$7,'Bank-1S'!$J:$J,"&lt;="&amp;CR$8,'Bank-1S'!$AF:$AF,$O80,'Bank-1S'!$X:$X,$F80),SUMIFS('Bank-1S'!$AE:$AE,'Bank-1S'!$J:$J,CR$8,'Bank-1S'!$AF:$AF,$O80,'Bank-1S'!$X:$X,$F80))</f>
        <v>0</v>
      </c>
      <c r="CS80" s="99">
        <f>IF(CS$7&lt;&gt;"",SUMIFS('Bank-1S'!$AE:$AE,'Bank-1S'!$J:$J,"&gt;="&amp;CS$7,'Bank-1S'!$J:$J,"&lt;="&amp;CS$8,'Bank-1S'!$AF:$AF,$O80,'Bank-1S'!$X:$X,$F80),SUMIFS('Bank-1S'!$AE:$AE,'Bank-1S'!$J:$J,CS$8,'Bank-1S'!$AF:$AF,$O80,'Bank-1S'!$X:$X,$F80))</f>
        <v>0</v>
      </c>
      <c r="CT80" s="99">
        <f>IF(CT$7&lt;&gt;"",SUMIFS('Bank-1S'!$AE:$AE,'Bank-1S'!$J:$J,"&gt;="&amp;CT$7,'Bank-1S'!$J:$J,"&lt;="&amp;CT$8,'Bank-1S'!$AF:$AF,$O80,'Bank-1S'!$X:$X,$F80),SUMIFS('Bank-1S'!$AE:$AE,'Bank-1S'!$J:$J,CT$8,'Bank-1S'!$AF:$AF,$O80,'Bank-1S'!$X:$X,$F80))</f>
        <v>0</v>
      </c>
      <c r="CU80" s="99">
        <f>IF(CU$7&lt;&gt;"",SUMIFS('Bank-1S'!$AE:$AE,'Bank-1S'!$J:$J,"&gt;="&amp;CU$7,'Bank-1S'!$J:$J,"&lt;="&amp;CU$8,'Bank-1S'!$AF:$AF,$O80,'Bank-1S'!$X:$X,$F80),SUMIFS('Bank-1S'!$AE:$AE,'Bank-1S'!$J:$J,CU$8,'Bank-1S'!$AF:$AF,$O80,'Bank-1S'!$X:$X,$F80))</f>
        <v>0</v>
      </c>
    </row>
    <row r="81" spans="1:99" s="181" customFormat="1" ht="10.199999999999999" x14ac:dyDescent="0.2">
      <c r="A81" s="172"/>
      <c r="B81" s="172"/>
      <c r="C81" s="172"/>
      <c r="D81" s="172"/>
      <c r="E81" s="191">
        <v>2</v>
      </c>
      <c r="F81" s="144" t="str">
        <f>F80</f>
        <v>Оплаты капитальных затрат</v>
      </c>
      <c r="G81" s="172" t="str">
        <f>lists!$AD$12</f>
        <v>Оплаты оборудования</v>
      </c>
      <c r="H81" s="172"/>
      <c r="I81" s="172"/>
      <c r="J81" s="172"/>
      <c r="K81" s="172"/>
      <c r="L81" s="172"/>
      <c r="M81" s="172"/>
      <c r="N81" s="173"/>
      <c r="O81" s="172" t="str">
        <f t="shared" si="29"/>
        <v>RUR</v>
      </c>
      <c r="P81" s="173"/>
      <c r="Q81" s="172"/>
      <c r="R81" s="261">
        <f t="shared" si="24"/>
        <v>0</v>
      </c>
      <c r="S81" s="172"/>
      <c r="T81" s="174"/>
      <c r="U81" s="175">
        <f t="shared" si="30"/>
        <v>0</v>
      </c>
      <c r="V81" s="176"/>
      <c r="W81" s="177"/>
      <c r="X81" s="178">
        <f>IF(X$7&lt;&gt;"",SUMIFS('Bank-1S'!$AE:$AE,'Bank-1S'!$J:$J,"&gt;="&amp;X$7,'Bank-1S'!$J:$J,"&lt;="&amp;X$8,'Bank-1S'!$AF:$AF,$O81,'Bank-1S'!$X:$X,$F81,'Bank-1S'!$Y:$Y,$G81),SUMIFS('Bank-1S'!$AE:$AE,'Bank-1S'!$J:$J,X$8,'Bank-1S'!$AF:$AF,$O81,'Bank-1S'!$X:$X,$F81,'Bank-1S'!$Y:$Y,$G81))</f>
        <v>0</v>
      </c>
      <c r="Y81" s="179">
        <f>IF(Y$7&lt;&gt;"",SUMIFS('Bank-1S'!$AE:$AE,'Bank-1S'!$J:$J,"&gt;="&amp;Y$7,'Bank-1S'!$J:$J,"&lt;="&amp;Y$8,'Bank-1S'!$AF:$AF,$O81,'Bank-1S'!$X:$X,$F81,'Bank-1S'!$Y:$Y,$G81),SUMIFS('Bank-1S'!$AE:$AE,'Bank-1S'!$J:$J,Y$8,'Bank-1S'!$AF:$AF,$O81,'Bank-1S'!$X:$X,$F81,'Bank-1S'!$Y:$Y,$G81))</f>
        <v>0</v>
      </c>
      <c r="Z81" s="179">
        <f>IF(Z$7&lt;&gt;"",SUMIFS('Bank-1S'!$AE:$AE,'Bank-1S'!$J:$J,"&gt;="&amp;Z$7,'Bank-1S'!$J:$J,"&lt;="&amp;Z$8,'Bank-1S'!$AF:$AF,$O81,'Bank-1S'!$X:$X,$F81,'Bank-1S'!$Y:$Y,$G81),SUMIFS('Bank-1S'!$AE:$AE,'Bank-1S'!$J:$J,Z$8,'Bank-1S'!$AF:$AF,$O81,'Bank-1S'!$X:$X,$F81,'Bank-1S'!$Y:$Y,$G81))</f>
        <v>0</v>
      </c>
      <c r="AA81" s="179">
        <f>IF(AA$7&lt;&gt;"",SUMIFS('Bank-1S'!$AE:$AE,'Bank-1S'!$J:$J,"&gt;="&amp;AA$7,'Bank-1S'!$J:$J,"&lt;="&amp;AA$8,'Bank-1S'!$AF:$AF,$O81,'Bank-1S'!$X:$X,$F81,'Bank-1S'!$Y:$Y,$G81),SUMIFS('Bank-1S'!$AE:$AE,'Bank-1S'!$J:$J,AA$8,'Bank-1S'!$AF:$AF,$O81,'Bank-1S'!$X:$X,$F81,'Bank-1S'!$Y:$Y,$G81))</f>
        <v>0</v>
      </c>
      <c r="AB81" s="179">
        <f>IF(AB$7&lt;&gt;"",SUMIFS('Bank-1S'!$AE:$AE,'Bank-1S'!$J:$J,"&gt;="&amp;AB$7,'Bank-1S'!$J:$J,"&lt;="&amp;AB$8,'Bank-1S'!$AF:$AF,$O81,'Bank-1S'!$X:$X,$F81,'Bank-1S'!$Y:$Y,$G81),SUMIFS('Bank-1S'!$AE:$AE,'Bank-1S'!$J:$J,AB$8,'Bank-1S'!$AF:$AF,$O81,'Bank-1S'!$X:$X,$F81,'Bank-1S'!$Y:$Y,$G81))</f>
        <v>0</v>
      </c>
      <c r="AC81" s="179">
        <f>IF(AC$7&lt;&gt;"",SUMIFS('Bank-1S'!$AE:$AE,'Bank-1S'!$J:$J,"&gt;="&amp;AC$7,'Bank-1S'!$J:$J,"&lt;="&amp;AC$8,'Bank-1S'!$AF:$AF,$O81,'Bank-1S'!$X:$X,$F81,'Bank-1S'!$Y:$Y,$G81),SUMIFS('Bank-1S'!$AE:$AE,'Bank-1S'!$J:$J,AC$8,'Bank-1S'!$AF:$AF,$O81,'Bank-1S'!$X:$X,$F81,'Bank-1S'!$Y:$Y,$G81))</f>
        <v>0</v>
      </c>
      <c r="AD81" s="179">
        <f>IF(AD$7&lt;&gt;"",SUMIFS('Bank-1S'!$AE:$AE,'Bank-1S'!$J:$J,"&gt;="&amp;AD$7,'Bank-1S'!$J:$J,"&lt;="&amp;AD$8,'Bank-1S'!$AF:$AF,$O81,'Bank-1S'!$X:$X,$F81,'Bank-1S'!$Y:$Y,$G81),SUMIFS('Bank-1S'!$AE:$AE,'Bank-1S'!$J:$J,AD$8,'Bank-1S'!$AF:$AF,$O81,'Bank-1S'!$X:$X,$F81,'Bank-1S'!$Y:$Y,$G81))</f>
        <v>0</v>
      </c>
      <c r="AE81" s="179">
        <f>IF(AE$7&lt;&gt;"",SUMIFS('Bank-1S'!$AE:$AE,'Bank-1S'!$J:$J,"&gt;="&amp;AE$7,'Bank-1S'!$J:$J,"&lt;="&amp;AE$8,'Bank-1S'!$AF:$AF,$O81,'Bank-1S'!$X:$X,$F81,'Bank-1S'!$Y:$Y,$G81),SUMIFS('Bank-1S'!$AE:$AE,'Bank-1S'!$J:$J,AE$8,'Bank-1S'!$AF:$AF,$O81,'Bank-1S'!$X:$X,$F81,'Bank-1S'!$Y:$Y,$G81))</f>
        <v>0</v>
      </c>
      <c r="AF81" s="179">
        <f>IF(AF$7&lt;&gt;"",SUMIFS('Bank-1S'!$AE:$AE,'Bank-1S'!$J:$J,"&gt;="&amp;AF$7,'Bank-1S'!$J:$J,"&lt;="&amp;AF$8,'Bank-1S'!$AF:$AF,$O81,'Bank-1S'!$X:$X,$F81,'Bank-1S'!$Y:$Y,$G81),SUMIFS('Bank-1S'!$AE:$AE,'Bank-1S'!$J:$J,AF$8,'Bank-1S'!$AF:$AF,$O81,'Bank-1S'!$X:$X,$F81,'Bank-1S'!$Y:$Y,$G81))</f>
        <v>0</v>
      </c>
      <c r="AG81" s="179">
        <f>IF(AG$7&lt;&gt;"",SUMIFS('Bank-1S'!$AE:$AE,'Bank-1S'!$J:$J,"&gt;="&amp;AG$7,'Bank-1S'!$J:$J,"&lt;="&amp;AG$8,'Bank-1S'!$AF:$AF,$O81,'Bank-1S'!$X:$X,$F81,'Bank-1S'!$Y:$Y,$G81),SUMIFS('Bank-1S'!$AE:$AE,'Bank-1S'!$J:$J,AG$8,'Bank-1S'!$AF:$AF,$O81,'Bank-1S'!$X:$X,$F81,'Bank-1S'!$Y:$Y,$G81))</f>
        <v>0</v>
      </c>
      <c r="AH81" s="179">
        <f>IF(AH$7&lt;&gt;"",SUMIFS('Bank-1S'!$AE:$AE,'Bank-1S'!$J:$J,"&gt;="&amp;AH$7,'Bank-1S'!$J:$J,"&lt;="&amp;AH$8,'Bank-1S'!$AF:$AF,$O81,'Bank-1S'!$X:$X,$F81,'Bank-1S'!$Y:$Y,$G81),SUMIFS('Bank-1S'!$AE:$AE,'Bank-1S'!$J:$J,AH$8,'Bank-1S'!$AF:$AF,$O81,'Bank-1S'!$X:$X,$F81,'Bank-1S'!$Y:$Y,$G81))</f>
        <v>0</v>
      </c>
      <c r="AI81" s="179">
        <f>IF(AI$7&lt;&gt;"",SUMIFS('Bank-1S'!$AE:$AE,'Bank-1S'!$J:$J,"&gt;="&amp;AI$7,'Bank-1S'!$J:$J,"&lt;="&amp;AI$8,'Bank-1S'!$AF:$AF,$O81,'Bank-1S'!$X:$X,$F81,'Bank-1S'!$Y:$Y,$G81),SUMIFS('Bank-1S'!$AE:$AE,'Bank-1S'!$J:$J,AI$8,'Bank-1S'!$AF:$AF,$O81,'Bank-1S'!$X:$X,$F81,'Bank-1S'!$Y:$Y,$G81))</f>
        <v>0</v>
      </c>
      <c r="AJ81" s="179">
        <f>IF(AJ$7&lt;&gt;"",SUMIFS('Bank-1S'!$AE:$AE,'Bank-1S'!$J:$J,"&gt;="&amp;AJ$7,'Bank-1S'!$J:$J,"&lt;="&amp;AJ$8,'Bank-1S'!$AF:$AF,$O81,'Bank-1S'!$X:$X,$F81,'Bank-1S'!$Y:$Y,$G81),SUMIFS('Bank-1S'!$AE:$AE,'Bank-1S'!$J:$J,AJ$8,'Bank-1S'!$AF:$AF,$O81,'Bank-1S'!$X:$X,$F81,'Bank-1S'!$Y:$Y,$G81))</f>
        <v>0</v>
      </c>
      <c r="AK81" s="179">
        <f>IF(AK$7&lt;&gt;"",SUMIFS('Bank-1S'!$AE:$AE,'Bank-1S'!$J:$J,"&gt;="&amp;AK$7,'Bank-1S'!$J:$J,"&lt;="&amp;AK$8,'Bank-1S'!$AF:$AF,$O81,'Bank-1S'!$X:$X,$F81,'Bank-1S'!$Y:$Y,$G81),SUMIFS('Bank-1S'!$AE:$AE,'Bank-1S'!$J:$J,AK$8,'Bank-1S'!$AF:$AF,$O81,'Bank-1S'!$X:$X,$F81,'Bank-1S'!$Y:$Y,$G81))</f>
        <v>0</v>
      </c>
      <c r="AL81" s="179">
        <f>IF(AL$7&lt;&gt;"",SUMIFS('Bank-1S'!$AE:$AE,'Bank-1S'!$J:$J,"&gt;="&amp;AL$7,'Bank-1S'!$J:$J,"&lt;="&amp;AL$8,'Bank-1S'!$AF:$AF,$O81,'Bank-1S'!$X:$X,$F81,'Bank-1S'!$Y:$Y,$G81),SUMIFS('Bank-1S'!$AE:$AE,'Bank-1S'!$J:$J,AL$8,'Bank-1S'!$AF:$AF,$O81,'Bank-1S'!$X:$X,$F81,'Bank-1S'!$Y:$Y,$G81))</f>
        <v>0</v>
      </c>
      <c r="AM81" s="179">
        <f>IF(AM$7&lt;&gt;"",SUMIFS('Bank-1S'!$AE:$AE,'Bank-1S'!$J:$J,"&gt;="&amp;AM$7,'Bank-1S'!$J:$J,"&lt;="&amp;AM$8,'Bank-1S'!$AF:$AF,$O81,'Bank-1S'!$X:$X,$F81,'Bank-1S'!$Y:$Y,$G81),SUMIFS('Bank-1S'!$AE:$AE,'Bank-1S'!$J:$J,AM$8,'Bank-1S'!$AF:$AF,$O81,'Bank-1S'!$X:$X,$F81,'Bank-1S'!$Y:$Y,$G81))</f>
        <v>0</v>
      </c>
      <c r="AN81" s="179">
        <f>IF(AN$7&lt;&gt;"",SUMIFS('Bank-1S'!$AE:$AE,'Bank-1S'!$J:$J,"&gt;="&amp;AN$7,'Bank-1S'!$J:$J,"&lt;="&amp;AN$8,'Bank-1S'!$AF:$AF,$O81,'Bank-1S'!$X:$X,$F81,'Bank-1S'!$Y:$Y,$G81),SUMIFS('Bank-1S'!$AE:$AE,'Bank-1S'!$J:$J,AN$8,'Bank-1S'!$AF:$AF,$O81,'Bank-1S'!$X:$X,$F81,'Bank-1S'!$Y:$Y,$G81))</f>
        <v>0</v>
      </c>
      <c r="AO81" s="179">
        <f>IF(AO$7&lt;&gt;"",SUMIFS('Bank-1S'!$AE:$AE,'Bank-1S'!$J:$J,"&gt;="&amp;AO$7,'Bank-1S'!$J:$J,"&lt;="&amp;AO$8,'Bank-1S'!$AF:$AF,$O81,'Bank-1S'!$X:$X,$F81,'Bank-1S'!$Y:$Y,$G81),SUMIFS('Bank-1S'!$AE:$AE,'Bank-1S'!$J:$J,AO$8,'Bank-1S'!$AF:$AF,$O81,'Bank-1S'!$X:$X,$F81,'Bank-1S'!$Y:$Y,$G81))</f>
        <v>0</v>
      </c>
      <c r="AP81" s="179">
        <f>IF(AP$7&lt;&gt;"",SUMIFS('Bank-1S'!$AE:$AE,'Bank-1S'!$J:$J,"&gt;="&amp;AP$7,'Bank-1S'!$J:$J,"&lt;="&amp;AP$8,'Bank-1S'!$AF:$AF,$O81,'Bank-1S'!$X:$X,$F81,'Bank-1S'!$Y:$Y,$G81),SUMIFS('Bank-1S'!$AE:$AE,'Bank-1S'!$J:$J,AP$8,'Bank-1S'!$AF:$AF,$O81,'Bank-1S'!$X:$X,$F81,'Bank-1S'!$Y:$Y,$G81))</f>
        <v>0</v>
      </c>
      <c r="AQ81" s="179">
        <f>IF(AQ$7&lt;&gt;"",SUMIFS('Bank-1S'!$AE:$AE,'Bank-1S'!$J:$J,"&gt;="&amp;AQ$7,'Bank-1S'!$J:$J,"&lt;="&amp;AQ$8,'Bank-1S'!$AF:$AF,$O81,'Bank-1S'!$X:$X,$F81,'Bank-1S'!$Y:$Y,$G81),SUMIFS('Bank-1S'!$AE:$AE,'Bank-1S'!$J:$J,AQ$8,'Bank-1S'!$AF:$AF,$O81,'Bank-1S'!$X:$X,$F81,'Bank-1S'!$Y:$Y,$G81))</f>
        <v>0</v>
      </c>
      <c r="AR81" s="179">
        <f>IF(AR$7&lt;&gt;"",SUMIFS('Bank-1S'!$AE:$AE,'Bank-1S'!$J:$J,"&gt;="&amp;AR$7,'Bank-1S'!$J:$J,"&lt;="&amp;AR$8,'Bank-1S'!$AF:$AF,$O81,'Bank-1S'!$X:$X,$F81,'Bank-1S'!$Y:$Y,$G81),SUMIFS('Bank-1S'!$AE:$AE,'Bank-1S'!$J:$J,AR$8,'Bank-1S'!$AF:$AF,$O81,'Bank-1S'!$X:$X,$F81,'Bank-1S'!$Y:$Y,$G81))</f>
        <v>0</v>
      </c>
      <c r="AS81" s="179">
        <f>IF(AS$7&lt;&gt;"",SUMIFS('Bank-1S'!$AE:$AE,'Bank-1S'!$J:$J,"&gt;="&amp;AS$7,'Bank-1S'!$J:$J,"&lt;="&amp;AS$8,'Bank-1S'!$AF:$AF,$O81,'Bank-1S'!$X:$X,$F81,'Bank-1S'!$Y:$Y,$G81),SUMIFS('Bank-1S'!$AE:$AE,'Bank-1S'!$J:$J,AS$8,'Bank-1S'!$AF:$AF,$O81,'Bank-1S'!$X:$X,$F81,'Bank-1S'!$Y:$Y,$G81))</f>
        <v>0</v>
      </c>
      <c r="AT81" s="179">
        <f>IF(AT$7&lt;&gt;"",SUMIFS('Bank-1S'!$AE:$AE,'Bank-1S'!$J:$J,"&gt;="&amp;AT$7,'Bank-1S'!$J:$J,"&lt;="&amp;AT$8,'Bank-1S'!$AF:$AF,$O81,'Bank-1S'!$X:$X,$F81,'Bank-1S'!$Y:$Y,$G81),SUMIFS('Bank-1S'!$AE:$AE,'Bank-1S'!$J:$J,AT$8,'Bank-1S'!$AF:$AF,$O81,'Bank-1S'!$X:$X,$F81,'Bank-1S'!$Y:$Y,$G81))</f>
        <v>0</v>
      </c>
      <c r="AU81" s="179">
        <f>IF(AU$7&lt;&gt;"",SUMIFS('Bank-1S'!$AE:$AE,'Bank-1S'!$J:$J,"&gt;="&amp;AU$7,'Bank-1S'!$J:$J,"&lt;="&amp;AU$8,'Bank-1S'!$AF:$AF,$O81,'Bank-1S'!$X:$X,$F81,'Bank-1S'!$Y:$Y,$G81),SUMIFS('Bank-1S'!$AE:$AE,'Bank-1S'!$J:$J,AU$8,'Bank-1S'!$AF:$AF,$O81,'Bank-1S'!$X:$X,$F81,'Bank-1S'!$Y:$Y,$G81))</f>
        <v>0</v>
      </c>
      <c r="AV81" s="179">
        <f>IF(AV$7&lt;&gt;"",SUMIFS('Bank-1S'!$AE:$AE,'Bank-1S'!$J:$J,"&gt;="&amp;AV$7,'Bank-1S'!$J:$J,"&lt;="&amp;AV$8,'Bank-1S'!$AF:$AF,$O81,'Bank-1S'!$X:$X,$F81,'Bank-1S'!$Y:$Y,$G81),SUMIFS('Bank-1S'!$AE:$AE,'Bank-1S'!$J:$J,AV$8,'Bank-1S'!$AF:$AF,$O81,'Bank-1S'!$X:$X,$F81,'Bank-1S'!$Y:$Y,$G81))</f>
        <v>0</v>
      </c>
      <c r="AW81" s="179">
        <f>IF(AW$7&lt;&gt;"",SUMIFS('Bank-1S'!$AE:$AE,'Bank-1S'!$J:$J,"&gt;="&amp;AW$7,'Bank-1S'!$J:$J,"&lt;="&amp;AW$8,'Bank-1S'!$AF:$AF,$O81,'Bank-1S'!$X:$X,$F81,'Bank-1S'!$Y:$Y,$G81),SUMIFS('Bank-1S'!$AE:$AE,'Bank-1S'!$J:$J,AW$8,'Bank-1S'!$AF:$AF,$O81,'Bank-1S'!$X:$X,$F81,'Bank-1S'!$Y:$Y,$G81))</f>
        <v>0</v>
      </c>
      <c r="AX81" s="179">
        <f>IF(AX$7&lt;&gt;"",SUMIFS('Bank-1S'!$AE:$AE,'Bank-1S'!$J:$J,"&gt;="&amp;AX$7,'Bank-1S'!$J:$J,"&lt;="&amp;AX$8,'Bank-1S'!$AF:$AF,$O81,'Bank-1S'!$X:$X,$F81,'Bank-1S'!$Y:$Y,$G81),SUMIFS('Bank-1S'!$AE:$AE,'Bank-1S'!$J:$J,AX$8,'Bank-1S'!$AF:$AF,$O81,'Bank-1S'!$X:$X,$F81,'Bank-1S'!$Y:$Y,$G81))</f>
        <v>0</v>
      </c>
      <c r="AY81" s="179">
        <f>IF(AY$7&lt;&gt;"",SUMIFS('Bank-1S'!$AE:$AE,'Bank-1S'!$J:$J,"&gt;="&amp;AY$7,'Bank-1S'!$J:$J,"&lt;="&amp;AY$8,'Bank-1S'!$AF:$AF,$O81,'Bank-1S'!$X:$X,$F81,'Bank-1S'!$Y:$Y,$G81),SUMIFS('Bank-1S'!$AE:$AE,'Bank-1S'!$J:$J,AY$8,'Bank-1S'!$AF:$AF,$O81,'Bank-1S'!$X:$X,$F81,'Bank-1S'!$Y:$Y,$G81))</f>
        <v>0</v>
      </c>
      <c r="AZ81" s="179">
        <f>IF(AZ$7&lt;&gt;"",SUMIFS('Bank-1S'!$AE:$AE,'Bank-1S'!$J:$J,"&gt;="&amp;AZ$7,'Bank-1S'!$J:$J,"&lt;="&amp;AZ$8,'Bank-1S'!$AF:$AF,$O81,'Bank-1S'!$X:$X,$F81,'Bank-1S'!$Y:$Y,$G81),SUMIFS('Bank-1S'!$AE:$AE,'Bank-1S'!$J:$J,AZ$8,'Bank-1S'!$AF:$AF,$O81,'Bank-1S'!$X:$X,$F81,'Bank-1S'!$Y:$Y,$G81))</f>
        <v>0</v>
      </c>
      <c r="BA81" s="179">
        <f>IF(BA$7&lt;&gt;"",SUMIFS('Bank-1S'!$AE:$AE,'Bank-1S'!$J:$J,"&gt;="&amp;BA$7,'Bank-1S'!$J:$J,"&lt;="&amp;BA$8,'Bank-1S'!$AF:$AF,$O81,'Bank-1S'!$X:$X,$F81,'Bank-1S'!$Y:$Y,$G81),SUMIFS('Bank-1S'!$AE:$AE,'Bank-1S'!$J:$J,BA$8,'Bank-1S'!$AF:$AF,$O81,'Bank-1S'!$X:$X,$F81,'Bank-1S'!$Y:$Y,$G81))</f>
        <v>0</v>
      </c>
      <c r="BB81" s="179">
        <f>IF(BB$7&lt;&gt;"",SUMIFS('Bank-1S'!$AE:$AE,'Bank-1S'!$J:$J,"&gt;="&amp;BB$7,'Bank-1S'!$J:$J,"&lt;="&amp;BB$8,'Bank-1S'!$AF:$AF,$O81,'Bank-1S'!$X:$X,$F81,'Bank-1S'!$Y:$Y,$G81),SUMIFS('Bank-1S'!$AE:$AE,'Bank-1S'!$J:$J,BB$8,'Bank-1S'!$AF:$AF,$O81,'Bank-1S'!$X:$X,$F81,'Bank-1S'!$Y:$Y,$G81))</f>
        <v>0</v>
      </c>
      <c r="BC81" s="179">
        <f>IF(BC$7&lt;&gt;"",SUMIFS('Bank-1S'!$AE:$AE,'Bank-1S'!$J:$J,"&gt;="&amp;BC$7,'Bank-1S'!$J:$J,"&lt;="&amp;BC$8,'Bank-1S'!$AF:$AF,$O81,'Bank-1S'!$X:$X,$F81,'Bank-1S'!$Y:$Y,$G81),SUMIFS('Bank-1S'!$AE:$AE,'Bank-1S'!$J:$J,BC$8,'Bank-1S'!$AF:$AF,$O81,'Bank-1S'!$X:$X,$F81,'Bank-1S'!$Y:$Y,$G81))</f>
        <v>0</v>
      </c>
      <c r="BD81" s="179">
        <f>IF(BD$7&lt;&gt;"",SUMIFS('Bank-1S'!$AE:$AE,'Bank-1S'!$J:$J,"&gt;="&amp;BD$7,'Bank-1S'!$J:$J,"&lt;="&amp;BD$8,'Bank-1S'!$AF:$AF,$O81,'Bank-1S'!$X:$X,$F81,'Bank-1S'!$Y:$Y,$G81),SUMIFS('Bank-1S'!$AE:$AE,'Bank-1S'!$J:$J,BD$8,'Bank-1S'!$AF:$AF,$O81,'Bank-1S'!$X:$X,$F81,'Bank-1S'!$Y:$Y,$G81))</f>
        <v>0</v>
      </c>
      <c r="BE81" s="179">
        <f>IF(BE$7&lt;&gt;"",SUMIFS('Bank-1S'!$AE:$AE,'Bank-1S'!$J:$J,"&gt;="&amp;BE$7,'Bank-1S'!$J:$J,"&lt;="&amp;BE$8,'Bank-1S'!$AF:$AF,$O81,'Bank-1S'!$X:$X,$F81,'Bank-1S'!$Y:$Y,$G81),SUMIFS('Bank-1S'!$AE:$AE,'Bank-1S'!$J:$J,BE$8,'Bank-1S'!$AF:$AF,$O81,'Bank-1S'!$X:$X,$F81,'Bank-1S'!$Y:$Y,$G81))</f>
        <v>0</v>
      </c>
      <c r="BF81" s="179">
        <f>IF(BF$7&lt;&gt;"",SUMIFS('Bank-1S'!$AE:$AE,'Bank-1S'!$J:$J,"&gt;="&amp;BF$7,'Bank-1S'!$J:$J,"&lt;="&amp;BF$8,'Bank-1S'!$AF:$AF,$O81,'Bank-1S'!$X:$X,$F81,'Bank-1S'!$Y:$Y,$G81),SUMIFS('Bank-1S'!$AE:$AE,'Bank-1S'!$J:$J,BF$8,'Bank-1S'!$AF:$AF,$O81,'Bank-1S'!$X:$X,$F81,'Bank-1S'!$Y:$Y,$G81))</f>
        <v>0</v>
      </c>
      <c r="BG81" s="179">
        <f>IF(BG$7&lt;&gt;"",SUMIFS('Bank-1S'!$AE:$AE,'Bank-1S'!$J:$J,"&gt;="&amp;BG$7,'Bank-1S'!$J:$J,"&lt;="&amp;BG$8,'Bank-1S'!$AF:$AF,$O81,'Bank-1S'!$X:$X,$F81,'Bank-1S'!$Y:$Y,$G81),SUMIFS('Bank-1S'!$AE:$AE,'Bank-1S'!$J:$J,BG$8,'Bank-1S'!$AF:$AF,$O81,'Bank-1S'!$X:$X,$F81,'Bank-1S'!$Y:$Y,$G81))</f>
        <v>0</v>
      </c>
      <c r="BH81" s="179">
        <f>IF(BH$7&lt;&gt;"",SUMIFS('Bank-1S'!$AE:$AE,'Bank-1S'!$J:$J,"&gt;="&amp;BH$7,'Bank-1S'!$J:$J,"&lt;="&amp;BH$8,'Bank-1S'!$AF:$AF,$O81,'Bank-1S'!$X:$X,$F81,'Bank-1S'!$Y:$Y,$G81),SUMIFS('Bank-1S'!$AE:$AE,'Bank-1S'!$J:$J,BH$8,'Bank-1S'!$AF:$AF,$O81,'Bank-1S'!$X:$X,$F81,'Bank-1S'!$Y:$Y,$G81))</f>
        <v>0</v>
      </c>
      <c r="BI81" s="179">
        <f>IF(BI$7&lt;&gt;"",SUMIFS('Bank-1S'!$AE:$AE,'Bank-1S'!$J:$J,"&gt;="&amp;BI$7,'Bank-1S'!$J:$J,"&lt;="&amp;BI$8,'Bank-1S'!$AF:$AF,$O81,'Bank-1S'!$X:$X,$F81,'Bank-1S'!$Y:$Y,$G81),SUMIFS('Bank-1S'!$AE:$AE,'Bank-1S'!$J:$J,BI$8,'Bank-1S'!$AF:$AF,$O81,'Bank-1S'!$X:$X,$F81,'Bank-1S'!$Y:$Y,$G81))</f>
        <v>0</v>
      </c>
      <c r="BJ81" s="179">
        <f>IF(BJ$7&lt;&gt;"",SUMIFS('Bank-1S'!$AE:$AE,'Bank-1S'!$J:$J,"&gt;="&amp;BJ$7,'Bank-1S'!$J:$J,"&lt;="&amp;BJ$8,'Bank-1S'!$AF:$AF,$O81,'Bank-1S'!$X:$X,$F81,'Bank-1S'!$Y:$Y,$G81),SUMIFS('Bank-1S'!$AE:$AE,'Bank-1S'!$J:$J,BJ$8,'Bank-1S'!$AF:$AF,$O81,'Bank-1S'!$X:$X,$F81,'Bank-1S'!$Y:$Y,$G81))</f>
        <v>0</v>
      </c>
      <c r="BK81" s="179">
        <f>IF(BK$7&lt;&gt;"",SUMIFS('Bank-1S'!$AE:$AE,'Bank-1S'!$J:$J,"&gt;="&amp;BK$7,'Bank-1S'!$J:$J,"&lt;="&amp;BK$8,'Bank-1S'!$AF:$AF,$O81,'Bank-1S'!$X:$X,$F81,'Bank-1S'!$Y:$Y,$G81),SUMIFS('Bank-1S'!$AE:$AE,'Bank-1S'!$J:$J,BK$8,'Bank-1S'!$AF:$AF,$O81,'Bank-1S'!$X:$X,$F81,'Bank-1S'!$Y:$Y,$G81))</f>
        <v>0</v>
      </c>
      <c r="BL81" s="179">
        <f>IF(BL$7&lt;&gt;"",SUMIFS('Bank-1S'!$AE:$AE,'Bank-1S'!$J:$J,"&gt;="&amp;BL$7,'Bank-1S'!$J:$J,"&lt;="&amp;BL$8,'Bank-1S'!$AF:$AF,$O81,'Bank-1S'!$X:$X,$F81,'Bank-1S'!$Y:$Y,$G81),SUMIFS('Bank-1S'!$AE:$AE,'Bank-1S'!$J:$J,BL$8,'Bank-1S'!$AF:$AF,$O81,'Bank-1S'!$X:$X,$F81,'Bank-1S'!$Y:$Y,$G81))</f>
        <v>0</v>
      </c>
      <c r="BM81" s="179">
        <f>IF(BM$7&lt;&gt;"",SUMIFS('Bank-1S'!$AE:$AE,'Bank-1S'!$J:$J,"&gt;="&amp;BM$7,'Bank-1S'!$J:$J,"&lt;="&amp;BM$8,'Bank-1S'!$AF:$AF,$O81,'Bank-1S'!$X:$X,$F81,'Bank-1S'!$Y:$Y,$G81),SUMIFS('Bank-1S'!$AE:$AE,'Bank-1S'!$J:$J,BM$8,'Bank-1S'!$AF:$AF,$O81,'Bank-1S'!$X:$X,$F81,'Bank-1S'!$Y:$Y,$G81))</f>
        <v>0</v>
      </c>
      <c r="BN81" s="179">
        <f>IF(BN$7&lt;&gt;"",SUMIFS('Bank-1S'!$AE:$AE,'Bank-1S'!$J:$J,"&gt;="&amp;BN$7,'Bank-1S'!$J:$J,"&lt;="&amp;BN$8,'Bank-1S'!$AF:$AF,$O81,'Bank-1S'!$X:$X,$F81,'Bank-1S'!$Y:$Y,$G81),SUMIFS('Bank-1S'!$AE:$AE,'Bank-1S'!$J:$J,BN$8,'Bank-1S'!$AF:$AF,$O81,'Bank-1S'!$X:$X,$F81,'Bank-1S'!$Y:$Y,$G81))</f>
        <v>0</v>
      </c>
      <c r="BO81" s="179">
        <f>IF(BO$7&lt;&gt;"",SUMIFS('Bank-1S'!$AE:$AE,'Bank-1S'!$J:$J,"&gt;="&amp;BO$7,'Bank-1S'!$J:$J,"&lt;="&amp;BO$8,'Bank-1S'!$AF:$AF,$O81,'Bank-1S'!$X:$X,$F81,'Bank-1S'!$Y:$Y,$G81),SUMIFS('Bank-1S'!$AE:$AE,'Bank-1S'!$J:$J,BO$8,'Bank-1S'!$AF:$AF,$O81,'Bank-1S'!$X:$X,$F81,'Bank-1S'!$Y:$Y,$G81))</f>
        <v>0</v>
      </c>
      <c r="BP81" s="179">
        <f>IF(BP$7&lt;&gt;"",SUMIFS('Bank-1S'!$AE:$AE,'Bank-1S'!$J:$J,"&gt;="&amp;BP$7,'Bank-1S'!$J:$J,"&lt;="&amp;BP$8,'Bank-1S'!$AF:$AF,$O81,'Bank-1S'!$X:$X,$F81,'Bank-1S'!$Y:$Y,$G81),SUMIFS('Bank-1S'!$AE:$AE,'Bank-1S'!$J:$J,BP$8,'Bank-1S'!$AF:$AF,$O81,'Bank-1S'!$X:$X,$F81,'Bank-1S'!$Y:$Y,$G81))</f>
        <v>0</v>
      </c>
      <c r="BQ81" s="179">
        <f>IF(BQ$7&lt;&gt;"",SUMIFS('Bank-1S'!$AE:$AE,'Bank-1S'!$J:$J,"&gt;="&amp;BQ$7,'Bank-1S'!$J:$J,"&lt;="&amp;BQ$8,'Bank-1S'!$AF:$AF,$O81,'Bank-1S'!$X:$X,$F81,'Bank-1S'!$Y:$Y,$G81),SUMIFS('Bank-1S'!$AE:$AE,'Bank-1S'!$J:$J,BQ$8,'Bank-1S'!$AF:$AF,$O81,'Bank-1S'!$X:$X,$F81,'Bank-1S'!$Y:$Y,$G81))</f>
        <v>0</v>
      </c>
      <c r="BR81" s="179">
        <f>IF(BR$7&lt;&gt;"",SUMIFS('Bank-1S'!$AE:$AE,'Bank-1S'!$J:$J,"&gt;="&amp;BR$7,'Bank-1S'!$J:$J,"&lt;="&amp;BR$8,'Bank-1S'!$AF:$AF,$O81,'Bank-1S'!$X:$X,$F81,'Bank-1S'!$Y:$Y,$G81),SUMIFS('Bank-1S'!$AE:$AE,'Bank-1S'!$J:$J,BR$8,'Bank-1S'!$AF:$AF,$O81,'Bank-1S'!$X:$X,$F81,'Bank-1S'!$Y:$Y,$G81))</f>
        <v>0</v>
      </c>
      <c r="BS81" s="179">
        <f>IF(BS$7&lt;&gt;"",SUMIFS('Bank-1S'!$AE:$AE,'Bank-1S'!$J:$J,"&gt;="&amp;BS$7,'Bank-1S'!$J:$J,"&lt;="&amp;BS$8,'Bank-1S'!$AF:$AF,$O81,'Bank-1S'!$X:$X,$F81,'Bank-1S'!$Y:$Y,$G81),SUMIFS('Bank-1S'!$AE:$AE,'Bank-1S'!$J:$J,BS$8,'Bank-1S'!$AF:$AF,$O81,'Bank-1S'!$X:$X,$F81,'Bank-1S'!$Y:$Y,$G81))</f>
        <v>0</v>
      </c>
      <c r="BT81" s="179">
        <f>IF(BT$7&lt;&gt;"",SUMIFS('Bank-1S'!$AE:$AE,'Bank-1S'!$J:$J,"&gt;="&amp;BT$7,'Bank-1S'!$J:$J,"&lt;="&amp;BT$8,'Bank-1S'!$AF:$AF,$O81,'Bank-1S'!$X:$X,$F81,'Bank-1S'!$Y:$Y,$G81),SUMIFS('Bank-1S'!$AE:$AE,'Bank-1S'!$J:$J,BT$8,'Bank-1S'!$AF:$AF,$O81,'Bank-1S'!$X:$X,$F81,'Bank-1S'!$Y:$Y,$G81))</f>
        <v>0</v>
      </c>
      <c r="BU81" s="179">
        <f>IF(BU$7&lt;&gt;"",SUMIFS('Bank-1S'!$AE:$AE,'Bank-1S'!$J:$J,"&gt;="&amp;BU$7,'Bank-1S'!$J:$J,"&lt;="&amp;BU$8,'Bank-1S'!$AF:$AF,$O81,'Bank-1S'!$X:$X,$F81,'Bank-1S'!$Y:$Y,$G81),SUMIFS('Bank-1S'!$AE:$AE,'Bank-1S'!$J:$J,BU$8,'Bank-1S'!$AF:$AF,$O81,'Bank-1S'!$X:$X,$F81,'Bank-1S'!$Y:$Y,$G81))</f>
        <v>0</v>
      </c>
      <c r="BV81" s="179">
        <f>IF(BV$7&lt;&gt;"",SUMIFS('Bank-1S'!$AE:$AE,'Bank-1S'!$J:$J,"&gt;="&amp;BV$7,'Bank-1S'!$J:$J,"&lt;="&amp;BV$8,'Bank-1S'!$AF:$AF,$O81,'Bank-1S'!$X:$X,$F81,'Bank-1S'!$Y:$Y,$G81),SUMIFS('Bank-1S'!$AE:$AE,'Bank-1S'!$J:$J,BV$8,'Bank-1S'!$AF:$AF,$O81,'Bank-1S'!$X:$X,$F81,'Bank-1S'!$Y:$Y,$G81))</f>
        <v>0</v>
      </c>
      <c r="BW81" s="179">
        <f>IF(BW$7&lt;&gt;"",SUMIFS('Bank-1S'!$AE:$AE,'Bank-1S'!$J:$J,"&gt;="&amp;BW$7,'Bank-1S'!$J:$J,"&lt;="&amp;BW$8,'Bank-1S'!$AF:$AF,$O81,'Bank-1S'!$X:$X,$F81,'Bank-1S'!$Y:$Y,$G81),SUMIFS('Bank-1S'!$AE:$AE,'Bank-1S'!$J:$J,BW$8,'Bank-1S'!$AF:$AF,$O81,'Bank-1S'!$X:$X,$F81,'Bank-1S'!$Y:$Y,$G81))</f>
        <v>0</v>
      </c>
      <c r="BX81" s="179">
        <f>IF(BX$7&lt;&gt;"",SUMIFS('Bank-1S'!$AE:$AE,'Bank-1S'!$J:$J,"&gt;="&amp;BX$7,'Bank-1S'!$J:$J,"&lt;="&amp;BX$8,'Bank-1S'!$AF:$AF,$O81,'Bank-1S'!$X:$X,$F81,'Bank-1S'!$Y:$Y,$G81),SUMIFS('Bank-1S'!$AE:$AE,'Bank-1S'!$J:$J,BX$8,'Bank-1S'!$AF:$AF,$O81,'Bank-1S'!$X:$X,$F81,'Bank-1S'!$Y:$Y,$G81))</f>
        <v>0</v>
      </c>
      <c r="BY81" s="179">
        <f>IF(BY$7&lt;&gt;"",SUMIFS('Bank-1S'!$AE:$AE,'Bank-1S'!$J:$J,"&gt;="&amp;BY$7,'Bank-1S'!$J:$J,"&lt;="&amp;BY$8,'Bank-1S'!$AF:$AF,$O81,'Bank-1S'!$X:$X,$F81,'Bank-1S'!$Y:$Y,$G81),SUMIFS('Bank-1S'!$AE:$AE,'Bank-1S'!$J:$J,BY$8,'Bank-1S'!$AF:$AF,$O81,'Bank-1S'!$X:$X,$F81,'Bank-1S'!$Y:$Y,$G81))</f>
        <v>0</v>
      </c>
      <c r="BZ81" s="179">
        <f>IF(BZ$7&lt;&gt;"",SUMIFS('Bank-1S'!$AE:$AE,'Bank-1S'!$J:$J,"&gt;="&amp;BZ$7,'Bank-1S'!$J:$J,"&lt;="&amp;BZ$8,'Bank-1S'!$AF:$AF,$O81,'Bank-1S'!$X:$X,$F81,'Bank-1S'!$Y:$Y,$G81),SUMIFS('Bank-1S'!$AE:$AE,'Bank-1S'!$J:$J,BZ$8,'Bank-1S'!$AF:$AF,$O81,'Bank-1S'!$X:$X,$F81,'Bank-1S'!$Y:$Y,$G81))</f>
        <v>0</v>
      </c>
      <c r="CA81" s="179">
        <f>IF(CA$7&lt;&gt;"",SUMIFS('Bank-1S'!$AE:$AE,'Bank-1S'!$J:$J,"&gt;="&amp;CA$7,'Bank-1S'!$J:$J,"&lt;="&amp;CA$8,'Bank-1S'!$AF:$AF,$O81,'Bank-1S'!$X:$X,$F81,'Bank-1S'!$Y:$Y,$G81),SUMIFS('Bank-1S'!$AE:$AE,'Bank-1S'!$J:$J,CA$8,'Bank-1S'!$AF:$AF,$O81,'Bank-1S'!$X:$X,$F81,'Bank-1S'!$Y:$Y,$G81))</f>
        <v>0</v>
      </c>
      <c r="CB81" s="179">
        <f>IF(CB$7&lt;&gt;"",SUMIFS('Bank-1S'!$AE:$AE,'Bank-1S'!$J:$J,"&gt;="&amp;CB$7,'Bank-1S'!$J:$J,"&lt;="&amp;CB$8,'Bank-1S'!$AF:$AF,$O81,'Bank-1S'!$X:$X,$F81,'Bank-1S'!$Y:$Y,$G81),SUMIFS('Bank-1S'!$AE:$AE,'Bank-1S'!$J:$J,CB$8,'Bank-1S'!$AF:$AF,$O81,'Bank-1S'!$X:$X,$F81,'Bank-1S'!$Y:$Y,$G81))</f>
        <v>0</v>
      </c>
      <c r="CC81" s="179">
        <f>IF(CC$7&lt;&gt;"",SUMIFS('Bank-1S'!$AE:$AE,'Bank-1S'!$J:$J,"&gt;="&amp;CC$7,'Bank-1S'!$J:$J,"&lt;="&amp;CC$8,'Bank-1S'!$AF:$AF,$O81,'Bank-1S'!$X:$X,$F81,'Bank-1S'!$Y:$Y,$G81),SUMIFS('Bank-1S'!$AE:$AE,'Bank-1S'!$J:$J,CC$8,'Bank-1S'!$AF:$AF,$O81,'Bank-1S'!$X:$X,$F81,'Bank-1S'!$Y:$Y,$G81))</f>
        <v>0</v>
      </c>
      <c r="CD81" s="179">
        <f>IF(CD$7&lt;&gt;"",SUMIFS('Bank-1S'!$AE:$AE,'Bank-1S'!$J:$J,"&gt;="&amp;CD$7,'Bank-1S'!$J:$J,"&lt;="&amp;CD$8,'Bank-1S'!$AF:$AF,$O81,'Bank-1S'!$X:$X,$F81,'Bank-1S'!$Y:$Y,$G81),SUMIFS('Bank-1S'!$AE:$AE,'Bank-1S'!$J:$J,CD$8,'Bank-1S'!$AF:$AF,$O81,'Bank-1S'!$X:$X,$F81,'Bank-1S'!$Y:$Y,$G81))</f>
        <v>0</v>
      </c>
      <c r="CE81" s="179">
        <f>IF(CE$7&lt;&gt;"",SUMIFS('Bank-1S'!$AE:$AE,'Bank-1S'!$J:$J,"&gt;="&amp;CE$7,'Bank-1S'!$J:$J,"&lt;="&amp;CE$8,'Bank-1S'!$AF:$AF,$O81,'Bank-1S'!$X:$X,$F81,'Bank-1S'!$Y:$Y,$G81),SUMIFS('Bank-1S'!$AE:$AE,'Bank-1S'!$J:$J,CE$8,'Bank-1S'!$AF:$AF,$O81,'Bank-1S'!$X:$X,$F81,'Bank-1S'!$Y:$Y,$G81))</f>
        <v>0</v>
      </c>
      <c r="CF81" s="179">
        <f>IF(CF$7&lt;&gt;"",SUMIFS('Bank-1S'!$AE:$AE,'Bank-1S'!$J:$J,"&gt;="&amp;CF$7,'Bank-1S'!$J:$J,"&lt;="&amp;CF$8,'Bank-1S'!$AF:$AF,$O81,'Bank-1S'!$X:$X,$F81,'Bank-1S'!$Y:$Y,$G81),SUMIFS('Bank-1S'!$AE:$AE,'Bank-1S'!$J:$J,CF$8,'Bank-1S'!$AF:$AF,$O81,'Bank-1S'!$X:$X,$F81,'Bank-1S'!$Y:$Y,$G81))</f>
        <v>0</v>
      </c>
      <c r="CG81" s="179">
        <f>IF(CG$7&lt;&gt;"",SUMIFS('Bank-1S'!$AE:$AE,'Bank-1S'!$J:$J,"&gt;="&amp;CG$7,'Bank-1S'!$J:$J,"&lt;="&amp;CG$8,'Bank-1S'!$AF:$AF,$O81,'Bank-1S'!$X:$X,$F81,'Bank-1S'!$Y:$Y,$G81),SUMIFS('Bank-1S'!$AE:$AE,'Bank-1S'!$J:$J,CG$8,'Bank-1S'!$AF:$AF,$O81,'Bank-1S'!$X:$X,$F81,'Bank-1S'!$Y:$Y,$G81))</f>
        <v>0</v>
      </c>
      <c r="CH81" s="179">
        <f>IF(CH$7&lt;&gt;"",SUMIFS('Bank-1S'!$AE:$AE,'Bank-1S'!$J:$J,"&gt;="&amp;CH$7,'Bank-1S'!$J:$J,"&lt;="&amp;CH$8,'Bank-1S'!$AF:$AF,$O81,'Bank-1S'!$X:$X,$F81,'Bank-1S'!$Y:$Y,$G81),SUMIFS('Bank-1S'!$AE:$AE,'Bank-1S'!$J:$J,CH$8,'Bank-1S'!$AF:$AF,$O81,'Bank-1S'!$X:$X,$F81,'Bank-1S'!$Y:$Y,$G81))</f>
        <v>0</v>
      </c>
      <c r="CI81" s="179">
        <f>IF(CI$7&lt;&gt;"",SUMIFS('Bank-1S'!$AE:$AE,'Bank-1S'!$J:$J,"&gt;="&amp;CI$7,'Bank-1S'!$J:$J,"&lt;="&amp;CI$8,'Bank-1S'!$AF:$AF,$O81,'Bank-1S'!$X:$X,$F81,'Bank-1S'!$Y:$Y,$G81),SUMIFS('Bank-1S'!$AE:$AE,'Bank-1S'!$J:$J,CI$8,'Bank-1S'!$AF:$AF,$O81,'Bank-1S'!$X:$X,$F81,'Bank-1S'!$Y:$Y,$G81))</f>
        <v>0</v>
      </c>
      <c r="CJ81" s="179">
        <f>IF(CJ$7&lt;&gt;"",SUMIFS('Bank-1S'!$AE:$AE,'Bank-1S'!$J:$J,"&gt;="&amp;CJ$7,'Bank-1S'!$J:$J,"&lt;="&amp;CJ$8,'Bank-1S'!$AF:$AF,$O81,'Bank-1S'!$X:$X,$F81,'Bank-1S'!$Y:$Y,$G81),SUMIFS('Bank-1S'!$AE:$AE,'Bank-1S'!$J:$J,CJ$8,'Bank-1S'!$AF:$AF,$O81,'Bank-1S'!$X:$X,$F81,'Bank-1S'!$Y:$Y,$G81))</f>
        <v>0</v>
      </c>
      <c r="CK81" s="179">
        <f>IF(CK$7&lt;&gt;"",SUMIFS('Bank-1S'!$AE:$AE,'Bank-1S'!$J:$J,"&gt;="&amp;CK$7,'Bank-1S'!$J:$J,"&lt;="&amp;CK$8,'Bank-1S'!$AF:$AF,$O81,'Bank-1S'!$X:$X,$F81,'Bank-1S'!$Y:$Y,$G81),SUMIFS('Bank-1S'!$AE:$AE,'Bank-1S'!$J:$J,CK$8,'Bank-1S'!$AF:$AF,$O81,'Bank-1S'!$X:$X,$F81,'Bank-1S'!$Y:$Y,$G81))</f>
        <v>0</v>
      </c>
      <c r="CL81" s="179">
        <f>IF(CL$7&lt;&gt;"",SUMIFS('Bank-1S'!$AE:$AE,'Bank-1S'!$J:$J,"&gt;="&amp;CL$7,'Bank-1S'!$J:$J,"&lt;="&amp;CL$8,'Bank-1S'!$AF:$AF,$O81,'Bank-1S'!$X:$X,$F81,'Bank-1S'!$Y:$Y,$G81),SUMIFS('Bank-1S'!$AE:$AE,'Bank-1S'!$J:$J,CL$8,'Bank-1S'!$AF:$AF,$O81,'Bank-1S'!$X:$X,$F81,'Bank-1S'!$Y:$Y,$G81))</f>
        <v>0</v>
      </c>
      <c r="CM81" s="179">
        <f>IF(CM$7&lt;&gt;"",SUMIFS('Bank-1S'!$AE:$AE,'Bank-1S'!$J:$J,"&gt;="&amp;CM$7,'Bank-1S'!$J:$J,"&lt;="&amp;CM$8,'Bank-1S'!$AF:$AF,$O81,'Bank-1S'!$X:$X,$F81,'Bank-1S'!$Y:$Y,$G81),SUMIFS('Bank-1S'!$AE:$AE,'Bank-1S'!$J:$J,CM$8,'Bank-1S'!$AF:$AF,$O81,'Bank-1S'!$X:$X,$F81,'Bank-1S'!$Y:$Y,$G81))</f>
        <v>0</v>
      </c>
      <c r="CN81" s="179">
        <f>IF(CN$7&lt;&gt;"",SUMIFS('Bank-1S'!$AE:$AE,'Bank-1S'!$J:$J,"&gt;="&amp;CN$7,'Bank-1S'!$J:$J,"&lt;="&amp;CN$8,'Bank-1S'!$AF:$AF,$O81,'Bank-1S'!$X:$X,$F81,'Bank-1S'!$Y:$Y,$G81),SUMIFS('Bank-1S'!$AE:$AE,'Bank-1S'!$J:$J,CN$8,'Bank-1S'!$AF:$AF,$O81,'Bank-1S'!$X:$X,$F81,'Bank-1S'!$Y:$Y,$G81))</f>
        <v>0</v>
      </c>
      <c r="CO81" s="179">
        <f>IF(CO$7&lt;&gt;"",SUMIFS('Bank-1S'!$AE:$AE,'Bank-1S'!$J:$J,"&gt;="&amp;CO$7,'Bank-1S'!$J:$J,"&lt;="&amp;CO$8,'Bank-1S'!$AF:$AF,$O81,'Bank-1S'!$X:$X,$F81,'Bank-1S'!$Y:$Y,$G81),SUMIFS('Bank-1S'!$AE:$AE,'Bank-1S'!$J:$J,CO$8,'Bank-1S'!$AF:$AF,$O81,'Bank-1S'!$X:$X,$F81,'Bank-1S'!$Y:$Y,$G81))</f>
        <v>0</v>
      </c>
      <c r="CP81" s="179">
        <f>IF(CP$7&lt;&gt;"",SUMIFS('Bank-1S'!$AE:$AE,'Bank-1S'!$J:$J,"&gt;="&amp;CP$7,'Bank-1S'!$J:$J,"&lt;="&amp;CP$8,'Bank-1S'!$AF:$AF,$O81,'Bank-1S'!$X:$X,$F81,'Bank-1S'!$Y:$Y,$G81),SUMIFS('Bank-1S'!$AE:$AE,'Bank-1S'!$J:$J,CP$8,'Bank-1S'!$AF:$AF,$O81,'Bank-1S'!$X:$X,$F81,'Bank-1S'!$Y:$Y,$G81))</f>
        <v>0</v>
      </c>
      <c r="CQ81" s="179">
        <f>IF(CQ$7&lt;&gt;"",SUMIFS('Bank-1S'!$AE:$AE,'Bank-1S'!$J:$J,"&gt;="&amp;CQ$7,'Bank-1S'!$J:$J,"&lt;="&amp;CQ$8,'Bank-1S'!$AF:$AF,$O81,'Bank-1S'!$X:$X,$F81,'Bank-1S'!$Y:$Y,$G81),SUMIFS('Bank-1S'!$AE:$AE,'Bank-1S'!$J:$J,CQ$8,'Bank-1S'!$AF:$AF,$O81,'Bank-1S'!$X:$X,$F81,'Bank-1S'!$Y:$Y,$G81))</f>
        <v>0</v>
      </c>
      <c r="CR81" s="179">
        <f>IF(CR$7&lt;&gt;"",SUMIFS('Bank-1S'!$AE:$AE,'Bank-1S'!$J:$J,"&gt;="&amp;CR$7,'Bank-1S'!$J:$J,"&lt;="&amp;CR$8,'Bank-1S'!$AF:$AF,$O81,'Bank-1S'!$X:$X,$F81,'Bank-1S'!$Y:$Y,$G81),SUMIFS('Bank-1S'!$AE:$AE,'Bank-1S'!$J:$J,CR$8,'Bank-1S'!$AF:$AF,$O81,'Bank-1S'!$X:$X,$F81,'Bank-1S'!$Y:$Y,$G81))</f>
        <v>0</v>
      </c>
      <c r="CS81" s="179">
        <f>IF(CS$7&lt;&gt;"",SUMIFS('Bank-1S'!$AE:$AE,'Bank-1S'!$J:$J,"&gt;="&amp;CS$7,'Bank-1S'!$J:$J,"&lt;="&amp;CS$8,'Bank-1S'!$AF:$AF,$O81,'Bank-1S'!$X:$X,$F81,'Bank-1S'!$Y:$Y,$G81),SUMIFS('Bank-1S'!$AE:$AE,'Bank-1S'!$J:$J,CS$8,'Bank-1S'!$AF:$AF,$O81,'Bank-1S'!$X:$X,$F81,'Bank-1S'!$Y:$Y,$G81))</f>
        <v>0</v>
      </c>
      <c r="CT81" s="179">
        <f>IF(CT$7&lt;&gt;"",SUMIFS('Bank-1S'!$AE:$AE,'Bank-1S'!$J:$J,"&gt;="&amp;CT$7,'Bank-1S'!$J:$J,"&lt;="&amp;CT$8,'Bank-1S'!$AF:$AF,$O81,'Bank-1S'!$X:$X,$F81,'Bank-1S'!$Y:$Y,$G81),SUMIFS('Bank-1S'!$AE:$AE,'Bank-1S'!$J:$J,CT$8,'Bank-1S'!$AF:$AF,$O81,'Bank-1S'!$X:$X,$F81,'Bank-1S'!$Y:$Y,$G81))</f>
        <v>0</v>
      </c>
      <c r="CU81" s="180">
        <f>IF(CU$7&lt;&gt;"",SUMIFS('Bank-1S'!$AE:$AE,'Bank-1S'!$J:$J,"&gt;="&amp;CU$7,'Bank-1S'!$J:$J,"&lt;="&amp;CU$8,'Bank-1S'!$AF:$AF,$O81,'Bank-1S'!$X:$X,$F81,'Bank-1S'!$Y:$Y,$G81),SUMIFS('Bank-1S'!$AE:$AE,'Bank-1S'!$J:$J,CU$8,'Bank-1S'!$AF:$AF,$O81,'Bank-1S'!$X:$X,$F81,'Bank-1S'!$Y:$Y,$G81))</f>
        <v>0</v>
      </c>
    </row>
    <row r="82" spans="1:99" s="181" customFormat="1" ht="10.199999999999999" x14ac:dyDescent="0.2">
      <c r="A82" s="172"/>
      <c r="B82" s="172"/>
      <c r="C82" s="172"/>
      <c r="D82" s="172"/>
      <c r="E82" s="191">
        <v>2</v>
      </c>
      <c r="F82" s="144" t="str">
        <f t="shared" ref="F82:F90" si="31">F80</f>
        <v>Оплаты капитальных затрат</v>
      </c>
      <c r="G82" s="172" t="str">
        <f>lists!$AD$19</f>
        <v>Оплаты за ККТ, ОФД и фиск.накопитель</v>
      </c>
      <c r="H82" s="172"/>
      <c r="I82" s="172"/>
      <c r="J82" s="172"/>
      <c r="K82" s="172"/>
      <c r="L82" s="172"/>
      <c r="M82" s="172"/>
      <c r="N82" s="173"/>
      <c r="O82" s="172" t="str">
        <f t="shared" si="29"/>
        <v>RUR</v>
      </c>
      <c r="P82" s="173"/>
      <c r="Q82" s="172"/>
      <c r="R82" s="261">
        <f t="shared" si="24"/>
        <v>0</v>
      </c>
      <c r="S82" s="172"/>
      <c r="T82" s="174"/>
      <c r="U82" s="175">
        <f t="shared" si="30"/>
        <v>0</v>
      </c>
      <c r="V82" s="176"/>
      <c r="W82" s="177"/>
      <c r="X82" s="178">
        <f>IF(X$7&lt;&gt;"",SUMIFS('Bank-1S'!$AE:$AE,'Bank-1S'!$J:$J,"&gt;="&amp;X$7,'Bank-1S'!$J:$J,"&lt;="&amp;X$8,'Bank-1S'!$AF:$AF,$O82,'Bank-1S'!$X:$X,$F82,'Bank-1S'!$Y:$Y,$G82),SUMIFS('Bank-1S'!$AE:$AE,'Bank-1S'!$J:$J,X$8,'Bank-1S'!$AF:$AF,$O82,'Bank-1S'!$X:$X,$F82,'Bank-1S'!$Y:$Y,$G82))</f>
        <v>0</v>
      </c>
      <c r="Y82" s="179">
        <f>IF(Y$7&lt;&gt;"",SUMIFS('Bank-1S'!$AE:$AE,'Bank-1S'!$J:$J,"&gt;="&amp;Y$7,'Bank-1S'!$J:$J,"&lt;="&amp;Y$8,'Bank-1S'!$AF:$AF,$O82,'Bank-1S'!$X:$X,$F82,'Bank-1S'!$Y:$Y,$G82),SUMIFS('Bank-1S'!$AE:$AE,'Bank-1S'!$J:$J,Y$8,'Bank-1S'!$AF:$AF,$O82,'Bank-1S'!$X:$X,$F82,'Bank-1S'!$Y:$Y,$G82))</f>
        <v>0</v>
      </c>
      <c r="Z82" s="179">
        <f>IF(Z$7&lt;&gt;"",SUMIFS('Bank-1S'!$AE:$AE,'Bank-1S'!$J:$J,"&gt;="&amp;Z$7,'Bank-1S'!$J:$J,"&lt;="&amp;Z$8,'Bank-1S'!$AF:$AF,$O82,'Bank-1S'!$X:$X,$F82,'Bank-1S'!$Y:$Y,$G82),SUMIFS('Bank-1S'!$AE:$AE,'Bank-1S'!$J:$J,Z$8,'Bank-1S'!$AF:$AF,$O82,'Bank-1S'!$X:$X,$F82,'Bank-1S'!$Y:$Y,$G82))</f>
        <v>0</v>
      </c>
      <c r="AA82" s="179">
        <f>IF(AA$7&lt;&gt;"",SUMIFS('Bank-1S'!$AE:$AE,'Bank-1S'!$J:$J,"&gt;="&amp;AA$7,'Bank-1S'!$J:$J,"&lt;="&amp;AA$8,'Bank-1S'!$AF:$AF,$O82,'Bank-1S'!$X:$X,$F82,'Bank-1S'!$Y:$Y,$G82),SUMIFS('Bank-1S'!$AE:$AE,'Bank-1S'!$J:$J,AA$8,'Bank-1S'!$AF:$AF,$O82,'Bank-1S'!$X:$X,$F82,'Bank-1S'!$Y:$Y,$G82))</f>
        <v>0</v>
      </c>
      <c r="AB82" s="179">
        <f>IF(AB$7&lt;&gt;"",SUMIFS('Bank-1S'!$AE:$AE,'Bank-1S'!$J:$J,"&gt;="&amp;AB$7,'Bank-1S'!$J:$J,"&lt;="&amp;AB$8,'Bank-1S'!$AF:$AF,$O82,'Bank-1S'!$X:$X,$F82,'Bank-1S'!$Y:$Y,$G82),SUMIFS('Bank-1S'!$AE:$AE,'Bank-1S'!$J:$J,AB$8,'Bank-1S'!$AF:$AF,$O82,'Bank-1S'!$X:$X,$F82,'Bank-1S'!$Y:$Y,$G82))</f>
        <v>0</v>
      </c>
      <c r="AC82" s="179">
        <f>IF(AC$7&lt;&gt;"",SUMIFS('Bank-1S'!$AE:$AE,'Bank-1S'!$J:$J,"&gt;="&amp;AC$7,'Bank-1S'!$J:$J,"&lt;="&amp;AC$8,'Bank-1S'!$AF:$AF,$O82,'Bank-1S'!$X:$X,$F82,'Bank-1S'!$Y:$Y,$G82),SUMIFS('Bank-1S'!$AE:$AE,'Bank-1S'!$J:$J,AC$8,'Bank-1S'!$AF:$AF,$O82,'Bank-1S'!$X:$X,$F82,'Bank-1S'!$Y:$Y,$G82))</f>
        <v>0</v>
      </c>
      <c r="AD82" s="179">
        <f>IF(AD$7&lt;&gt;"",SUMIFS('Bank-1S'!$AE:$AE,'Bank-1S'!$J:$J,"&gt;="&amp;AD$7,'Bank-1S'!$J:$J,"&lt;="&amp;AD$8,'Bank-1S'!$AF:$AF,$O82,'Bank-1S'!$X:$X,$F82,'Bank-1S'!$Y:$Y,$G82),SUMIFS('Bank-1S'!$AE:$AE,'Bank-1S'!$J:$J,AD$8,'Bank-1S'!$AF:$AF,$O82,'Bank-1S'!$X:$X,$F82,'Bank-1S'!$Y:$Y,$G82))</f>
        <v>0</v>
      </c>
      <c r="AE82" s="179">
        <f>IF(AE$7&lt;&gt;"",SUMIFS('Bank-1S'!$AE:$AE,'Bank-1S'!$J:$J,"&gt;="&amp;AE$7,'Bank-1S'!$J:$J,"&lt;="&amp;AE$8,'Bank-1S'!$AF:$AF,$O82,'Bank-1S'!$X:$X,$F82,'Bank-1S'!$Y:$Y,$G82),SUMIFS('Bank-1S'!$AE:$AE,'Bank-1S'!$J:$J,AE$8,'Bank-1S'!$AF:$AF,$O82,'Bank-1S'!$X:$X,$F82,'Bank-1S'!$Y:$Y,$G82))</f>
        <v>0</v>
      </c>
      <c r="AF82" s="179">
        <f>IF(AF$7&lt;&gt;"",SUMIFS('Bank-1S'!$AE:$AE,'Bank-1S'!$J:$J,"&gt;="&amp;AF$7,'Bank-1S'!$J:$J,"&lt;="&amp;AF$8,'Bank-1S'!$AF:$AF,$O82,'Bank-1S'!$X:$X,$F82,'Bank-1S'!$Y:$Y,$G82),SUMIFS('Bank-1S'!$AE:$AE,'Bank-1S'!$J:$J,AF$8,'Bank-1S'!$AF:$AF,$O82,'Bank-1S'!$X:$X,$F82,'Bank-1S'!$Y:$Y,$G82))</f>
        <v>0</v>
      </c>
      <c r="AG82" s="179">
        <f>IF(AG$7&lt;&gt;"",SUMIFS('Bank-1S'!$AE:$AE,'Bank-1S'!$J:$J,"&gt;="&amp;AG$7,'Bank-1S'!$J:$J,"&lt;="&amp;AG$8,'Bank-1S'!$AF:$AF,$O82,'Bank-1S'!$X:$X,$F82,'Bank-1S'!$Y:$Y,$G82),SUMIFS('Bank-1S'!$AE:$AE,'Bank-1S'!$J:$J,AG$8,'Bank-1S'!$AF:$AF,$O82,'Bank-1S'!$X:$X,$F82,'Bank-1S'!$Y:$Y,$G82))</f>
        <v>0</v>
      </c>
      <c r="AH82" s="179">
        <f>IF(AH$7&lt;&gt;"",SUMIFS('Bank-1S'!$AE:$AE,'Bank-1S'!$J:$J,"&gt;="&amp;AH$7,'Bank-1S'!$J:$J,"&lt;="&amp;AH$8,'Bank-1S'!$AF:$AF,$O82,'Bank-1S'!$X:$X,$F82,'Bank-1S'!$Y:$Y,$G82),SUMIFS('Bank-1S'!$AE:$AE,'Bank-1S'!$J:$J,AH$8,'Bank-1S'!$AF:$AF,$O82,'Bank-1S'!$X:$X,$F82,'Bank-1S'!$Y:$Y,$G82))</f>
        <v>0</v>
      </c>
      <c r="AI82" s="179">
        <f>IF(AI$7&lt;&gt;"",SUMIFS('Bank-1S'!$AE:$AE,'Bank-1S'!$J:$J,"&gt;="&amp;AI$7,'Bank-1S'!$J:$J,"&lt;="&amp;AI$8,'Bank-1S'!$AF:$AF,$O82,'Bank-1S'!$X:$X,$F82,'Bank-1S'!$Y:$Y,$G82),SUMIFS('Bank-1S'!$AE:$AE,'Bank-1S'!$J:$J,AI$8,'Bank-1S'!$AF:$AF,$O82,'Bank-1S'!$X:$X,$F82,'Bank-1S'!$Y:$Y,$G82))</f>
        <v>0</v>
      </c>
      <c r="AJ82" s="179">
        <f>IF(AJ$7&lt;&gt;"",SUMIFS('Bank-1S'!$AE:$AE,'Bank-1S'!$J:$J,"&gt;="&amp;AJ$7,'Bank-1S'!$J:$J,"&lt;="&amp;AJ$8,'Bank-1S'!$AF:$AF,$O82,'Bank-1S'!$X:$X,$F82,'Bank-1S'!$Y:$Y,$G82),SUMIFS('Bank-1S'!$AE:$AE,'Bank-1S'!$J:$J,AJ$8,'Bank-1S'!$AF:$AF,$O82,'Bank-1S'!$X:$X,$F82,'Bank-1S'!$Y:$Y,$G82))</f>
        <v>0</v>
      </c>
      <c r="AK82" s="179">
        <f>IF(AK$7&lt;&gt;"",SUMIFS('Bank-1S'!$AE:$AE,'Bank-1S'!$J:$J,"&gt;="&amp;AK$7,'Bank-1S'!$J:$J,"&lt;="&amp;AK$8,'Bank-1S'!$AF:$AF,$O82,'Bank-1S'!$X:$X,$F82,'Bank-1S'!$Y:$Y,$G82),SUMIFS('Bank-1S'!$AE:$AE,'Bank-1S'!$J:$J,AK$8,'Bank-1S'!$AF:$AF,$O82,'Bank-1S'!$X:$X,$F82,'Bank-1S'!$Y:$Y,$G82))</f>
        <v>0</v>
      </c>
      <c r="AL82" s="179">
        <f>IF(AL$7&lt;&gt;"",SUMIFS('Bank-1S'!$AE:$AE,'Bank-1S'!$J:$J,"&gt;="&amp;AL$7,'Bank-1S'!$J:$J,"&lt;="&amp;AL$8,'Bank-1S'!$AF:$AF,$O82,'Bank-1S'!$X:$X,$F82,'Bank-1S'!$Y:$Y,$G82),SUMIFS('Bank-1S'!$AE:$AE,'Bank-1S'!$J:$J,AL$8,'Bank-1S'!$AF:$AF,$O82,'Bank-1S'!$X:$X,$F82,'Bank-1S'!$Y:$Y,$G82))</f>
        <v>0</v>
      </c>
      <c r="AM82" s="179">
        <f>IF(AM$7&lt;&gt;"",SUMIFS('Bank-1S'!$AE:$AE,'Bank-1S'!$J:$J,"&gt;="&amp;AM$7,'Bank-1S'!$J:$J,"&lt;="&amp;AM$8,'Bank-1S'!$AF:$AF,$O82,'Bank-1S'!$X:$X,$F82,'Bank-1S'!$Y:$Y,$G82),SUMIFS('Bank-1S'!$AE:$AE,'Bank-1S'!$J:$J,AM$8,'Bank-1S'!$AF:$AF,$O82,'Bank-1S'!$X:$X,$F82,'Bank-1S'!$Y:$Y,$G82))</f>
        <v>0</v>
      </c>
      <c r="AN82" s="179">
        <f>IF(AN$7&lt;&gt;"",SUMIFS('Bank-1S'!$AE:$AE,'Bank-1S'!$J:$J,"&gt;="&amp;AN$7,'Bank-1S'!$J:$J,"&lt;="&amp;AN$8,'Bank-1S'!$AF:$AF,$O82,'Bank-1S'!$X:$X,$F82,'Bank-1S'!$Y:$Y,$G82),SUMIFS('Bank-1S'!$AE:$AE,'Bank-1S'!$J:$J,AN$8,'Bank-1S'!$AF:$AF,$O82,'Bank-1S'!$X:$X,$F82,'Bank-1S'!$Y:$Y,$G82))</f>
        <v>0</v>
      </c>
      <c r="AO82" s="179">
        <f>IF(AO$7&lt;&gt;"",SUMIFS('Bank-1S'!$AE:$AE,'Bank-1S'!$J:$J,"&gt;="&amp;AO$7,'Bank-1S'!$J:$J,"&lt;="&amp;AO$8,'Bank-1S'!$AF:$AF,$O82,'Bank-1S'!$X:$X,$F82,'Bank-1S'!$Y:$Y,$G82),SUMIFS('Bank-1S'!$AE:$AE,'Bank-1S'!$J:$J,AO$8,'Bank-1S'!$AF:$AF,$O82,'Bank-1S'!$X:$X,$F82,'Bank-1S'!$Y:$Y,$G82))</f>
        <v>0</v>
      </c>
      <c r="AP82" s="179">
        <f>IF(AP$7&lt;&gt;"",SUMIFS('Bank-1S'!$AE:$AE,'Bank-1S'!$J:$J,"&gt;="&amp;AP$7,'Bank-1S'!$J:$J,"&lt;="&amp;AP$8,'Bank-1S'!$AF:$AF,$O82,'Bank-1S'!$X:$X,$F82,'Bank-1S'!$Y:$Y,$G82),SUMIFS('Bank-1S'!$AE:$AE,'Bank-1S'!$J:$J,AP$8,'Bank-1S'!$AF:$AF,$O82,'Bank-1S'!$X:$X,$F82,'Bank-1S'!$Y:$Y,$G82))</f>
        <v>0</v>
      </c>
      <c r="AQ82" s="179">
        <f>IF(AQ$7&lt;&gt;"",SUMIFS('Bank-1S'!$AE:$AE,'Bank-1S'!$J:$J,"&gt;="&amp;AQ$7,'Bank-1S'!$J:$J,"&lt;="&amp;AQ$8,'Bank-1S'!$AF:$AF,$O82,'Bank-1S'!$X:$X,$F82,'Bank-1S'!$Y:$Y,$G82),SUMIFS('Bank-1S'!$AE:$AE,'Bank-1S'!$J:$J,AQ$8,'Bank-1S'!$AF:$AF,$O82,'Bank-1S'!$X:$X,$F82,'Bank-1S'!$Y:$Y,$G82))</f>
        <v>0</v>
      </c>
      <c r="AR82" s="179">
        <f>IF(AR$7&lt;&gt;"",SUMIFS('Bank-1S'!$AE:$AE,'Bank-1S'!$J:$J,"&gt;="&amp;AR$7,'Bank-1S'!$J:$J,"&lt;="&amp;AR$8,'Bank-1S'!$AF:$AF,$O82,'Bank-1S'!$X:$X,$F82,'Bank-1S'!$Y:$Y,$G82),SUMIFS('Bank-1S'!$AE:$AE,'Bank-1S'!$J:$J,AR$8,'Bank-1S'!$AF:$AF,$O82,'Bank-1S'!$X:$X,$F82,'Bank-1S'!$Y:$Y,$G82))</f>
        <v>0</v>
      </c>
      <c r="AS82" s="179">
        <f>IF(AS$7&lt;&gt;"",SUMIFS('Bank-1S'!$AE:$AE,'Bank-1S'!$J:$J,"&gt;="&amp;AS$7,'Bank-1S'!$J:$J,"&lt;="&amp;AS$8,'Bank-1S'!$AF:$AF,$O82,'Bank-1S'!$X:$X,$F82,'Bank-1S'!$Y:$Y,$G82),SUMIFS('Bank-1S'!$AE:$AE,'Bank-1S'!$J:$J,AS$8,'Bank-1S'!$AF:$AF,$O82,'Bank-1S'!$X:$X,$F82,'Bank-1S'!$Y:$Y,$G82))</f>
        <v>0</v>
      </c>
      <c r="AT82" s="179">
        <f>IF(AT$7&lt;&gt;"",SUMIFS('Bank-1S'!$AE:$AE,'Bank-1S'!$J:$J,"&gt;="&amp;AT$7,'Bank-1S'!$J:$J,"&lt;="&amp;AT$8,'Bank-1S'!$AF:$AF,$O82,'Bank-1S'!$X:$X,$F82,'Bank-1S'!$Y:$Y,$G82),SUMIFS('Bank-1S'!$AE:$AE,'Bank-1S'!$J:$J,AT$8,'Bank-1S'!$AF:$AF,$O82,'Bank-1S'!$X:$X,$F82,'Bank-1S'!$Y:$Y,$G82))</f>
        <v>0</v>
      </c>
      <c r="AU82" s="179">
        <f>IF(AU$7&lt;&gt;"",SUMIFS('Bank-1S'!$AE:$AE,'Bank-1S'!$J:$J,"&gt;="&amp;AU$7,'Bank-1S'!$J:$J,"&lt;="&amp;AU$8,'Bank-1S'!$AF:$AF,$O82,'Bank-1S'!$X:$X,$F82,'Bank-1S'!$Y:$Y,$G82),SUMIFS('Bank-1S'!$AE:$AE,'Bank-1S'!$J:$J,AU$8,'Bank-1S'!$AF:$AF,$O82,'Bank-1S'!$X:$X,$F82,'Bank-1S'!$Y:$Y,$G82))</f>
        <v>0</v>
      </c>
      <c r="AV82" s="179">
        <f>IF(AV$7&lt;&gt;"",SUMIFS('Bank-1S'!$AE:$AE,'Bank-1S'!$J:$J,"&gt;="&amp;AV$7,'Bank-1S'!$J:$J,"&lt;="&amp;AV$8,'Bank-1S'!$AF:$AF,$O82,'Bank-1S'!$X:$X,$F82,'Bank-1S'!$Y:$Y,$G82),SUMIFS('Bank-1S'!$AE:$AE,'Bank-1S'!$J:$J,AV$8,'Bank-1S'!$AF:$AF,$O82,'Bank-1S'!$X:$X,$F82,'Bank-1S'!$Y:$Y,$G82))</f>
        <v>0</v>
      </c>
      <c r="AW82" s="179">
        <f>IF(AW$7&lt;&gt;"",SUMIFS('Bank-1S'!$AE:$AE,'Bank-1S'!$J:$J,"&gt;="&amp;AW$7,'Bank-1S'!$J:$J,"&lt;="&amp;AW$8,'Bank-1S'!$AF:$AF,$O82,'Bank-1S'!$X:$X,$F82,'Bank-1S'!$Y:$Y,$G82),SUMIFS('Bank-1S'!$AE:$AE,'Bank-1S'!$J:$J,AW$8,'Bank-1S'!$AF:$AF,$O82,'Bank-1S'!$X:$X,$F82,'Bank-1S'!$Y:$Y,$G82))</f>
        <v>0</v>
      </c>
      <c r="AX82" s="179">
        <f>IF(AX$7&lt;&gt;"",SUMIFS('Bank-1S'!$AE:$AE,'Bank-1S'!$J:$J,"&gt;="&amp;AX$7,'Bank-1S'!$J:$J,"&lt;="&amp;AX$8,'Bank-1S'!$AF:$AF,$O82,'Bank-1S'!$X:$X,$F82,'Bank-1S'!$Y:$Y,$G82),SUMIFS('Bank-1S'!$AE:$AE,'Bank-1S'!$J:$J,AX$8,'Bank-1S'!$AF:$AF,$O82,'Bank-1S'!$X:$X,$F82,'Bank-1S'!$Y:$Y,$G82))</f>
        <v>0</v>
      </c>
      <c r="AY82" s="179">
        <f>IF(AY$7&lt;&gt;"",SUMIFS('Bank-1S'!$AE:$AE,'Bank-1S'!$J:$J,"&gt;="&amp;AY$7,'Bank-1S'!$J:$J,"&lt;="&amp;AY$8,'Bank-1S'!$AF:$AF,$O82,'Bank-1S'!$X:$X,$F82,'Bank-1S'!$Y:$Y,$G82),SUMIFS('Bank-1S'!$AE:$AE,'Bank-1S'!$J:$J,AY$8,'Bank-1S'!$AF:$AF,$O82,'Bank-1S'!$X:$X,$F82,'Bank-1S'!$Y:$Y,$G82))</f>
        <v>0</v>
      </c>
      <c r="AZ82" s="179">
        <f>IF(AZ$7&lt;&gt;"",SUMIFS('Bank-1S'!$AE:$AE,'Bank-1S'!$J:$J,"&gt;="&amp;AZ$7,'Bank-1S'!$J:$J,"&lt;="&amp;AZ$8,'Bank-1S'!$AF:$AF,$O82,'Bank-1S'!$X:$X,$F82,'Bank-1S'!$Y:$Y,$G82),SUMIFS('Bank-1S'!$AE:$AE,'Bank-1S'!$J:$J,AZ$8,'Bank-1S'!$AF:$AF,$O82,'Bank-1S'!$X:$X,$F82,'Bank-1S'!$Y:$Y,$G82))</f>
        <v>0</v>
      </c>
      <c r="BA82" s="179">
        <f>IF(BA$7&lt;&gt;"",SUMIFS('Bank-1S'!$AE:$AE,'Bank-1S'!$J:$J,"&gt;="&amp;BA$7,'Bank-1S'!$J:$J,"&lt;="&amp;BA$8,'Bank-1S'!$AF:$AF,$O82,'Bank-1S'!$X:$X,$F82,'Bank-1S'!$Y:$Y,$G82),SUMIFS('Bank-1S'!$AE:$AE,'Bank-1S'!$J:$J,BA$8,'Bank-1S'!$AF:$AF,$O82,'Bank-1S'!$X:$X,$F82,'Bank-1S'!$Y:$Y,$G82))</f>
        <v>0</v>
      </c>
      <c r="BB82" s="179">
        <f>IF(BB$7&lt;&gt;"",SUMIFS('Bank-1S'!$AE:$AE,'Bank-1S'!$J:$J,"&gt;="&amp;BB$7,'Bank-1S'!$J:$J,"&lt;="&amp;BB$8,'Bank-1S'!$AF:$AF,$O82,'Bank-1S'!$X:$X,$F82,'Bank-1S'!$Y:$Y,$G82),SUMIFS('Bank-1S'!$AE:$AE,'Bank-1S'!$J:$J,BB$8,'Bank-1S'!$AF:$AF,$O82,'Bank-1S'!$X:$X,$F82,'Bank-1S'!$Y:$Y,$G82))</f>
        <v>0</v>
      </c>
      <c r="BC82" s="179">
        <f>IF(BC$7&lt;&gt;"",SUMIFS('Bank-1S'!$AE:$AE,'Bank-1S'!$J:$J,"&gt;="&amp;BC$7,'Bank-1S'!$J:$J,"&lt;="&amp;BC$8,'Bank-1S'!$AF:$AF,$O82,'Bank-1S'!$X:$X,$F82,'Bank-1S'!$Y:$Y,$G82),SUMIFS('Bank-1S'!$AE:$AE,'Bank-1S'!$J:$J,BC$8,'Bank-1S'!$AF:$AF,$O82,'Bank-1S'!$X:$X,$F82,'Bank-1S'!$Y:$Y,$G82))</f>
        <v>0</v>
      </c>
      <c r="BD82" s="179">
        <f>IF(BD$7&lt;&gt;"",SUMIFS('Bank-1S'!$AE:$AE,'Bank-1S'!$J:$J,"&gt;="&amp;BD$7,'Bank-1S'!$J:$J,"&lt;="&amp;BD$8,'Bank-1S'!$AF:$AF,$O82,'Bank-1S'!$X:$X,$F82,'Bank-1S'!$Y:$Y,$G82),SUMIFS('Bank-1S'!$AE:$AE,'Bank-1S'!$J:$J,BD$8,'Bank-1S'!$AF:$AF,$O82,'Bank-1S'!$X:$X,$F82,'Bank-1S'!$Y:$Y,$G82))</f>
        <v>0</v>
      </c>
      <c r="BE82" s="179">
        <f>IF(BE$7&lt;&gt;"",SUMIFS('Bank-1S'!$AE:$AE,'Bank-1S'!$J:$J,"&gt;="&amp;BE$7,'Bank-1S'!$J:$J,"&lt;="&amp;BE$8,'Bank-1S'!$AF:$AF,$O82,'Bank-1S'!$X:$X,$F82,'Bank-1S'!$Y:$Y,$G82),SUMIFS('Bank-1S'!$AE:$AE,'Bank-1S'!$J:$J,BE$8,'Bank-1S'!$AF:$AF,$O82,'Bank-1S'!$X:$X,$F82,'Bank-1S'!$Y:$Y,$G82))</f>
        <v>0</v>
      </c>
      <c r="BF82" s="179">
        <f>IF(BF$7&lt;&gt;"",SUMIFS('Bank-1S'!$AE:$AE,'Bank-1S'!$J:$J,"&gt;="&amp;BF$7,'Bank-1S'!$J:$J,"&lt;="&amp;BF$8,'Bank-1S'!$AF:$AF,$O82,'Bank-1S'!$X:$X,$F82,'Bank-1S'!$Y:$Y,$G82),SUMIFS('Bank-1S'!$AE:$AE,'Bank-1S'!$J:$J,BF$8,'Bank-1S'!$AF:$AF,$O82,'Bank-1S'!$X:$X,$F82,'Bank-1S'!$Y:$Y,$G82))</f>
        <v>0</v>
      </c>
      <c r="BG82" s="179">
        <f>IF(BG$7&lt;&gt;"",SUMIFS('Bank-1S'!$AE:$AE,'Bank-1S'!$J:$J,"&gt;="&amp;BG$7,'Bank-1S'!$J:$J,"&lt;="&amp;BG$8,'Bank-1S'!$AF:$AF,$O82,'Bank-1S'!$X:$X,$F82,'Bank-1S'!$Y:$Y,$G82),SUMIFS('Bank-1S'!$AE:$AE,'Bank-1S'!$J:$J,BG$8,'Bank-1S'!$AF:$AF,$O82,'Bank-1S'!$X:$X,$F82,'Bank-1S'!$Y:$Y,$G82))</f>
        <v>0</v>
      </c>
      <c r="BH82" s="179">
        <f>IF(BH$7&lt;&gt;"",SUMIFS('Bank-1S'!$AE:$AE,'Bank-1S'!$J:$J,"&gt;="&amp;BH$7,'Bank-1S'!$J:$J,"&lt;="&amp;BH$8,'Bank-1S'!$AF:$AF,$O82,'Bank-1S'!$X:$X,$F82,'Bank-1S'!$Y:$Y,$G82),SUMIFS('Bank-1S'!$AE:$AE,'Bank-1S'!$J:$J,BH$8,'Bank-1S'!$AF:$AF,$O82,'Bank-1S'!$X:$X,$F82,'Bank-1S'!$Y:$Y,$G82))</f>
        <v>0</v>
      </c>
      <c r="BI82" s="179">
        <f>IF(BI$7&lt;&gt;"",SUMIFS('Bank-1S'!$AE:$AE,'Bank-1S'!$J:$J,"&gt;="&amp;BI$7,'Bank-1S'!$J:$J,"&lt;="&amp;BI$8,'Bank-1S'!$AF:$AF,$O82,'Bank-1S'!$X:$X,$F82,'Bank-1S'!$Y:$Y,$G82),SUMIFS('Bank-1S'!$AE:$AE,'Bank-1S'!$J:$J,BI$8,'Bank-1S'!$AF:$AF,$O82,'Bank-1S'!$X:$X,$F82,'Bank-1S'!$Y:$Y,$G82))</f>
        <v>0</v>
      </c>
      <c r="BJ82" s="179">
        <f>IF(BJ$7&lt;&gt;"",SUMIFS('Bank-1S'!$AE:$AE,'Bank-1S'!$J:$J,"&gt;="&amp;BJ$7,'Bank-1S'!$J:$J,"&lt;="&amp;BJ$8,'Bank-1S'!$AF:$AF,$O82,'Bank-1S'!$X:$X,$F82,'Bank-1S'!$Y:$Y,$G82),SUMIFS('Bank-1S'!$AE:$AE,'Bank-1S'!$J:$J,BJ$8,'Bank-1S'!$AF:$AF,$O82,'Bank-1S'!$X:$X,$F82,'Bank-1S'!$Y:$Y,$G82))</f>
        <v>0</v>
      </c>
      <c r="BK82" s="179">
        <f>IF(BK$7&lt;&gt;"",SUMIFS('Bank-1S'!$AE:$AE,'Bank-1S'!$J:$J,"&gt;="&amp;BK$7,'Bank-1S'!$J:$J,"&lt;="&amp;BK$8,'Bank-1S'!$AF:$AF,$O82,'Bank-1S'!$X:$X,$F82,'Bank-1S'!$Y:$Y,$G82),SUMIFS('Bank-1S'!$AE:$AE,'Bank-1S'!$J:$J,BK$8,'Bank-1S'!$AF:$AF,$O82,'Bank-1S'!$X:$X,$F82,'Bank-1S'!$Y:$Y,$G82))</f>
        <v>0</v>
      </c>
      <c r="BL82" s="179">
        <f>IF(BL$7&lt;&gt;"",SUMIFS('Bank-1S'!$AE:$AE,'Bank-1S'!$J:$J,"&gt;="&amp;BL$7,'Bank-1S'!$J:$J,"&lt;="&amp;BL$8,'Bank-1S'!$AF:$AF,$O82,'Bank-1S'!$X:$X,$F82,'Bank-1S'!$Y:$Y,$G82),SUMIFS('Bank-1S'!$AE:$AE,'Bank-1S'!$J:$J,BL$8,'Bank-1S'!$AF:$AF,$O82,'Bank-1S'!$X:$X,$F82,'Bank-1S'!$Y:$Y,$G82))</f>
        <v>0</v>
      </c>
      <c r="BM82" s="179">
        <f>IF(BM$7&lt;&gt;"",SUMIFS('Bank-1S'!$AE:$AE,'Bank-1S'!$J:$J,"&gt;="&amp;BM$7,'Bank-1S'!$J:$J,"&lt;="&amp;BM$8,'Bank-1S'!$AF:$AF,$O82,'Bank-1S'!$X:$X,$F82,'Bank-1S'!$Y:$Y,$G82),SUMIFS('Bank-1S'!$AE:$AE,'Bank-1S'!$J:$J,BM$8,'Bank-1S'!$AF:$AF,$O82,'Bank-1S'!$X:$X,$F82,'Bank-1S'!$Y:$Y,$G82))</f>
        <v>0</v>
      </c>
      <c r="BN82" s="179">
        <f>IF(BN$7&lt;&gt;"",SUMIFS('Bank-1S'!$AE:$AE,'Bank-1S'!$J:$J,"&gt;="&amp;BN$7,'Bank-1S'!$J:$J,"&lt;="&amp;BN$8,'Bank-1S'!$AF:$AF,$O82,'Bank-1S'!$X:$X,$F82,'Bank-1S'!$Y:$Y,$G82),SUMIFS('Bank-1S'!$AE:$AE,'Bank-1S'!$J:$J,BN$8,'Bank-1S'!$AF:$AF,$O82,'Bank-1S'!$X:$X,$F82,'Bank-1S'!$Y:$Y,$G82))</f>
        <v>0</v>
      </c>
      <c r="BO82" s="179">
        <f>IF(BO$7&lt;&gt;"",SUMIFS('Bank-1S'!$AE:$AE,'Bank-1S'!$J:$J,"&gt;="&amp;BO$7,'Bank-1S'!$J:$J,"&lt;="&amp;BO$8,'Bank-1S'!$AF:$AF,$O82,'Bank-1S'!$X:$X,$F82,'Bank-1S'!$Y:$Y,$G82),SUMIFS('Bank-1S'!$AE:$AE,'Bank-1S'!$J:$J,BO$8,'Bank-1S'!$AF:$AF,$O82,'Bank-1S'!$X:$X,$F82,'Bank-1S'!$Y:$Y,$G82))</f>
        <v>0</v>
      </c>
      <c r="BP82" s="179">
        <f>IF(BP$7&lt;&gt;"",SUMIFS('Bank-1S'!$AE:$AE,'Bank-1S'!$J:$J,"&gt;="&amp;BP$7,'Bank-1S'!$J:$J,"&lt;="&amp;BP$8,'Bank-1S'!$AF:$AF,$O82,'Bank-1S'!$X:$X,$F82,'Bank-1S'!$Y:$Y,$G82),SUMIFS('Bank-1S'!$AE:$AE,'Bank-1S'!$J:$J,BP$8,'Bank-1S'!$AF:$AF,$O82,'Bank-1S'!$X:$X,$F82,'Bank-1S'!$Y:$Y,$G82))</f>
        <v>0</v>
      </c>
      <c r="BQ82" s="179">
        <f>IF(BQ$7&lt;&gt;"",SUMIFS('Bank-1S'!$AE:$AE,'Bank-1S'!$J:$J,"&gt;="&amp;BQ$7,'Bank-1S'!$J:$J,"&lt;="&amp;BQ$8,'Bank-1S'!$AF:$AF,$O82,'Bank-1S'!$X:$X,$F82,'Bank-1S'!$Y:$Y,$G82),SUMIFS('Bank-1S'!$AE:$AE,'Bank-1S'!$J:$J,BQ$8,'Bank-1S'!$AF:$AF,$O82,'Bank-1S'!$X:$X,$F82,'Bank-1S'!$Y:$Y,$G82))</f>
        <v>0</v>
      </c>
      <c r="BR82" s="179">
        <f>IF(BR$7&lt;&gt;"",SUMIFS('Bank-1S'!$AE:$AE,'Bank-1S'!$J:$J,"&gt;="&amp;BR$7,'Bank-1S'!$J:$J,"&lt;="&amp;BR$8,'Bank-1S'!$AF:$AF,$O82,'Bank-1S'!$X:$X,$F82,'Bank-1S'!$Y:$Y,$G82),SUMIFS('Bank-1S'!$AE:$AE,'Bank-1S'!$J:$J,BR$8,'Bank-1S'!$AF:$AF,$O82,'Bank-1S'!$X:$X,$F82,'Bank-1S'!$Y:$Y,$G82))</f>
        <v>0</v>
      </c>
      <c r="BS82" s="179">
        <f>IF(BS$7&lt;&gt;"",SUMIFS('Bank-1S'!$AE:$AE,'Bank-1S'!$J:$J,"&gt;="&amp;BS$7,'Bank-1S'!$J:$J,"&lt;="&amp;BS$8,'Bank-1S'!$AF:$AF,$O82,'Bank-1S'!$X:$X,$F82,'Bank-1S'!$Y:$Y,$G82),SUMIFS('Bank-1S'!$AE:$AE,'Bank-1S'!$J:$J,BS$8,'Bank-1S'!$AF:$AF,$O82,'Bank-1S'!$X:$X,$F82,'Bank-1S'!$Y:$Y,$G82))</f>
        <v>0</v>
      </c>
      <c r="BT82" s="179">
        <f>IF(BT$7&lt;&gt;"",SUMIFS('Bank-1S'!$AE:$AE,'Bank-1S'!$J:$J,"&gt;="&amp;BT$7,'Bank-1S'!$J:$J,"&lt;="&amp;BT$8,'Bank-1S'!$AF:$AF,$O82,'Bank-1S'!$X:$X,$F82,'Bank-1S'!$Y:$Y,$G82),SUMIFS('Bank-1S'!$AE:$AE,'Bank-1S'!$J:$J,BT$8,'Bank-1S'!$AF:$AF,$O82,'Bank-1S'!$X:$X,$F82,'Bank-1S'!$Y:$Y,$G82))</f>
        <v>0</v>
      </c>
      <c r="BU82" s="179">
        <f>IF(BU$7&lt;&gt;"",SUMIFS('Bank-1S'!$AE:$AE,'Bank-1S'!$J:$J,"&gt;="&amp;BU$7,'Bank-1S'!$J:$J,"&lt;="&amp;BU$8,'Bank-1S'!$AF:$AF,$O82,'Bank-1S'!$X:$X,$F82,'Bank-1S'!$Y:$Y,$G82),SUMIFS('Bank-1S'!$AE:$AE,'Bank-1S'!$J:$J,BU$8,'Bank-1S'!$AF:$AF,$O82,'Bank-1S'!$X:$X,$F82,'Bank-1S'!$Y:$Y,$G82))</f>
        <v>0</v>
      </c>
      <c r="BV82" s="179">
        <f>IF(BV$7&lt;&gt;"",SUMIFS('Bank-1S'!$AE:$AE,'Bank-1S'!$J:$J,"&gt;="&amp;BV$7,'Bank-1S'!$J:$J,"&lt;="&amp;BV$8,'Bank-1S'!$AF:$AF,$O82,'Bank-1S'!$X:$X,$F82,'Bank-1S'!$Y:$Y,$G82),SUMIFS('Bank-1S'!$AE:$AE,'Bank-1S'!$J:$J,BV$8,'Bank-1S'!$AF:$AF,$O82,'Bank-1S'!$X:$X,$F82,'Bank-1S'!$Y:$Y,$G82))</f>
        <v>0</v>
      </c>
      <c r="BW82" s="179">
        <f>IF(BW$7&lt;&gt;"",SUMIFS('Bank-1S'!$AE:$AE,'Bank-1S'!$J:$J,"&gt;="&amp;BW$7,'Bank-1S'!$J:$J,"&lt;="&amp;BW$8,'Bank-1S'!$AF:$AF,$O82,'Bank-1S'!$X:$X,$F82,'Bank-1S'!$Y:$Y,$G82),SUMIFS('Bank-1S'!$AE:$AE,'Bank-1S'!$J:$J,BW$8,'Bank-1S'!$AF:$AF,$O82,'Bank-1S'!$X:$X,$F82,'Bank-1S'!$Y:$Y,$G82))</f>
        <v>0</v>
      </c>
      <c r="BX82" s="179">
        <f>IF(BX$7&lt;&gt;"",SUMIFS('Bank-1S'!$AE:$AE,'Bank-1S'!$J:$J,"&gt;="&amp;BX$7,'Bank-1S'!$J:$J,"&lt;="&amp;BX$8,'Bank-1S'!$AF:$AF,$O82,'Bank-1S'!$X:$X,$F82,'Bank-1S'!$Y:$Y,$G82),SUMIFS('Bank-1S'!$AE:$AE,'Bank-1S'!$J:$J,BX$8,'Bank-1S'!$AF:$AF,$O82,'Bank-1S'!$X:$X,$F82,'Bank-1S'!$Y:$Y,$G82))</f>
        <v>0</v>
      </c>
      <c r="BY82" s="179">
        <f>IF(BY$7&lt;&gt;"",SUMIFS('Bank-1S'!$AE:$AE,'Bank-1S'!$J:$J,"&gt;="&amp;BY$7,'Bank-1S'!$J:$J,"&lt;="&amp;BY$8,'Bank-1S'!$AF:$AF,$O82,'Bank-1S'!$X:$X,$F82,'Bank-1S'!$Y:$Y,$G82),SUMIFS('Bank-1S'!$AE:$AE,'Bank-1S'!$J:$J,BY$8,'Bank-1S'!$AF:$AF,$O82,'Bank-1S'!$X:$X,$F82,'Bank-1S'!$Y:$Y,$G82))</f>
        <v>0</v>
      </c>
      <c r="BZ82" s="179">
        <f>IF(BZ$7&lt;&gt;"",SUMIFS('Bank-1S'!$AE:$AE,'Bank-1S'!$J:$J,"&gt;="&amp;BZ$7,'Bank-1S'!$J:$J,"&lt;="&amp;BZ$8,'Bank-1S'!$AF:$AF,$O82,'Bank-1S'!$X:$X,$F82,'Bank-1S'!$Y:$Y,$G82),SUMIFS('Bank-1S'!$AE:$AE,'Bank-1S'!$J:$J,BZ$8,'Bank-1S'!$AF:$AF,$O82,'Bank-1S'!$X:$X,$F82,'Bank-1S'!$Y:$Y,$G82))</f>
        <v>0</v>
      </c>
      <c r="CA82" s="179">
        <f>IF(CA$7&lt;&gt;"",SUMIFS('Bank-1S'!$AE:$AE,'Bank-1S'!$J:$J,"&gt;="&amp;CA$7,'Bank-1S'!$J:$J,"&lt;="&amp;CA$8,'Bank-1S'!$AF:$AF,$O82,'Bank-1S'!$X:$X,$F82,'Bank-1S'!$Y:$Y,$G82),SUMIFS('Bank-1S'!$AE:$AE,'Bank-1S'!$J:$J,CA$8,'Bank-1S'!$AF:$AF,$O82,'Bank-1S'!$X:$X,$F82,'Bank-1S'!$Y:$Y,$G82))</f>
        <v>0</v>
      </c>
      <c r="CB82" s="179">
        <f>IF(CB$7&lt;&gt;"",SUMIFS('Bank-1S'!$AE:$AE,'Bank-1S'!$J:$J,"&gt;="&amp;CB$7,'Bank-1S'!$J:$J,"&lt;="&amp;CB$8,'Bank-1S'!$AF:$AF,$O82,'Bank-1S'!$X:$X,$F82,'Bank-1S'!$Y:$Y,$G82),SUMIFS('Bank-1S'!$AE:$AE,'Bank-1S'!$J:$J,CB$8,'Bank-1S'!$AF:$AF,$O82,'Bank-1S'!$X:$X,$F82,'Bank-1S'!$Y:$Y,$G82))</f>
        <v>0</v>
      </c>
      <c r="CC82" s="179">
        <f>IF(CC$7&lt;&gt;"",SUMIFS('Bank-1S'!$AE:$AE,'Bank-1S'!$J:$J,"&gt;="&amp;CC$7,'Bank-1S'!$J:$J,"&lt;="&amp;CC$8,'Bank-1S'!$AF:$AF,$O82,'Bank-1S'!$X:$X,$F82,'Bank-1S'!$Y:$Y,$G82),SUMIFS('Bank-1S'!$AE:$AE,'Bank-1S'!$J:$J,CC$8,'Bank-1S'!$AF:$AF,$O82,'Bank-1S'!$X:$X,$F82,'Bank-1S'!$Y:$Y,$G82))</f>
        <v>0</v>
      </c>
      <c r="CD82" s="179">
        <f>IF(CD$7&lt;&gt;"",SUMIFS('Bank-1S'!$AE:$AE,'Bank-1S'!$J:$J,"&gt;="&amp;CD$7,'Bank-1S'!$J:$J,"&lt;="&amp;CD$8,'Bank-1S'!$AF:$AF,$O82,'Bank-1S'!$X:$X,$F82,'Bank-1S'!$Y:$Y,$G82),SUMIFS('Bank-1S'!$AE:$AE,'Bank-1S'!$J:$J,CD$8,'Bank-1S'!$AF:$AF,$O82,'Bank-1S'!$X:$X,$F82,'Bank-1S'!$Y:$Y,$G82))</f>
        <v>0</v>
      </c>
      <c r="CE82" s="179">
        <f>IF(CE$7&lt;&gt;"",SUMIFS('Bank-1S'!$AE:$AE,'Bank-1S'!$J:$J,"&gt;="&amp;CE$7,'Bank-1S'!$J:$J,"&lt;="&amp;CE$8,'Bank-1S'!$AF:$AF,$O82,'Bank-1S'!$X:$X,$F82,'Bank-1S'!$Y:$Y,$G82),SUMIFS('Bank-1S'!$AE:$AE,'Bank-1S'!$J:$J,CE$8,'Bank-1S'!$AF:$AF,$O82,'Bank-1S'!$X:$X,$F82,'Bank-1S'!$Y:$Y,$G82))</f>
        <v>0</v>
      </c>
      <c r="CF82" s="179">
        <f>IF(CF$7&lt;&gt;"",SUMIFS('Bank-1S'!$AE:$AE,'Bank-1S'!$J:$J,"&gt;="&amp;CF$7,'Bank-1S'!$J:$J,"&lt;="&amp;CF$8,'Bank-1S'!$AF:$AF,$O82,'Bank-1S'!$X:$X,$F82,'Bank-1S'!$Y:$Y,$G82),SUMIFS('Bank-1S'!$AE:$AE,'Bank-1S'!$J:$J,CF$8,'Bank-1S'!$AF:$AF,$O82,'Bank-1S'!$X:$X,$F82,'Bank-1S'!$Y:$Y,$G82))</f>
        <v>0</v>
      </c>
      <c r="CG82" s="179">
        <f>IF(CG$7&lt;&gt;"",SUMIFS('Bank-1S'!$AE:$AE,'Bank-1S'!$J:$J,"&gt;="&amp;CG$7,'Bank-1S'!$J:$J,"&lt;="&amp;CG$8,'Bank-1S'!$AF:$AF,$O82,'Bank-1S'!$X:$X,$F82,'Bank-1S'!$Y:$Y,$G82),SUMIFS('Bank-1S'!$AE:$AE,'Bank-1S'!$J:$J,CG$8,'Bank-1S'!$AF:$AF,$O82,'Bank-1S'!$X:$X,$F82,'Bank-1S'!$Y:$Y,$G82))</f>
        <v>0</v>
      </c>
      <c r="CH82" s="179">
        <f>IF(CH$7&lt;&gt;"",SUMIFS('Bank-1S'!$AE:$AE,'Bank-1S'!$J:$J,"&gt;="&amp;CH$7,'Bank-1S'!$J:$J,"&lt;="&amp;CH$8,'Bank-1S'!$AF:$AF,$O82,'Bank-1S'!$X:$X,$F82,'Bank-1S'!$Y:$Y,$G82),SUMIFS('Bank-1S'!$AE:$AE,'Bank-1S'!$J:$J,CH$8,'Bank-1S'!$AF:$AF,$O82,'Bank-1S'!$X:$X,$F82,'Bank-1S'!$Y:$Y,$G82))</f>
        <v>0</v>
      </c>
      <c r="CI82" s="179">
        <f>IF(CI$7&lt;&gt;"",SUMIFS('Bank-1S'!$AE:$AE,'Bank-1S'!$J:$J,"&gt;="&amp;CI$7,'Bank-1S'!$J:$J,"&lt;="&amp;CI$8,'Bank-1S'!$AF:$AF,$O82,'Bank-1S'!$X:$X,$F82,'Bank-1S'!$Y:$Y,$G82),SUMIFS('Bank-1S'!$AE:$AE,'Bank-1S'!$J:$J,CI$8,'Bank-1S'!$AF:$AF,$O82,'Bank-1S'!$X:$X,$F82,'Bank-1S'!$Y:$Y,$G82))</f>
        <v>0</v>
      </c>
      <c r="CJ82" s="179">
        <f>IF(CJ$7&lt;&gt;"",SUMIFS('Bank-1S'!$AE:$AE,'Bank-1S'!$J:$J,"&gt;="&amp;CJ$7,'Bank-1S'!$J:$J,"&lt;="&amp;CJ$8,'Bank-1S'!$AF:$AF,$O82,'Bank-1S'!$X:$X,$F82,'Bank-1S'!$Y:$Y,$G82),SUMIFS('Bank-1S'!$AE:$AE,'Bank-1S'!$J:$J,CJ$8,'Bank-1S'!$AF:$AF,$O82,'Bank-1S'!$X:$X,$F82,'Bank-1S'!$Y:$Y,$G82))</f>
        <v>0</v>
      </c>
      <c r="CK82" s="179">
        <f>IF(CK$7&lt;&gt;"",SUMIFS('Bank-1S'!$AE:$AE,'Bank-1S'!$J:$J,"&gt;="&amp;CK$7,'Bank-1S'!$J:$J,"&lt;="&amp;CK$8,'Bank-1S'!$AF:$AF,$O82,'Bank-1S'!$X:$X,$F82,'Bank-1S'!$Y:$Y,$G82),SUMIFS('Bank-1S'!$AE:$AE,'Bank-1S'!$J:$J,CK$8,'Bank-1S'!$AF:$AF,$O82,'Bank-1S'!$X:$X,$F82,'Bank-1S'!$Y:$Y,$G82))</f>
        <v>0</v>
      </c>
      <c r="CL82" s="179">
        <f>IF(CL$7&lt;&gt;"",SUMIFS('Bank-1S'!$AE:$AE,'Bank-1S'!$J:$J,"&gt;="&amp;CL$7,'Bank-1S'!$J:$J,"&lt;="&amp;CL$8,'Bank-1S'!$AF:$AF,$O82,'Bank-1S'!$X:$X,$F82,'Bank-1S'!$Y:$Y,$G82),SUMIFS('Bank-1S'!$AE:$AE,'Bank-1S'!$J:$J,CL$8,'Bank-1S'!$AF:$AF,$O82,'Bank-1S'!$X:$X,$F82,'Bank-1S'!$Y:$Y,$G82))</f>
        <v>0</v>
      </c>
      <c r="CM82" s="179">
        <f>IF(CM$7&lt;&gt;"",SUMIFS('Bank-1S'!$AE:$AE,'Bank-1S'!$J:$J,"&gt;="&amp;CM$7,'Bank-1S'!$J:$J,"&lt;="&amp;CM$8,'Bank-1S'!$AF:$AF,$O82,'Bank-1S'!$X:$X,$F82,'Bank-1S'!$Y:$Y,$G82),SUMIFS('Bank-1S'!$AE:$AE,'Bank-1S'!$J:$J,CM$8,'Bank-1S'!$AF:$AF,$O82,'Bank-1S'!$X:$X,$F82,'Bank-1S'!$Y:$Y,$G82))</f>
        <v>0</v>
      </c>
      <c r="CN82" s="179">
        <f>IF(CN$7&lt;&gt;"",SUMIFS('Bank-1S'!$AE:$AE,'Bank-1S'!$J:$J,"&gt;="&amp;CN$7,'Bank-1S'!$J:$J,"&lt;="&amp;CN$8,'Bank-1S'!$AF:$AF,$O82,'Bank-1S'!$X:$X,$F82,'Bank-1S'!$Y:$Y,$G82),SUMIFS('Bank-1S'!$AE:$AE,'Bank-1S'!$J:$J,CN$8,'Bank-1S'!$AF:$AF,$O82,'Bank-1S'!$X:$X,$F82,'Bank-1S'!$Y:$Y,$G82))</f>
        <v>0</v>
      </c>
      <c r="CO82" s="179">
        <f>IF(CO$7&lt;&gt;"",SUMIFS('Bank-1S'!$AE:$AE,'Bank-1S'!$J:$J,"&gt;="&amp;CO$7,'Bank-1S'!$J:$J,"&lt;="&amp;CO$8,'Bank-1S'!$AF:$AF,$O82,'Bank-1S'!$X:$X,$F82,'Bank-1S'!$Y:$Y,$G82),SUMIFS('Bank-1S'!$AE:$AE,'Bank-1S'!$J:$J,CO$8,'Bank-1S'!$AF:$AF,$O82,'Bank-1S'!$X:$X,$F82,'Bank-1S'!$Y:$Y,$G82))</f>
        <v>0</v>
      </c>
      <c r="CP82" s="179">
        <f>IF(CP$7&lt;&gt;"",SUMIFS('Bank-1S'!$AE:$AE,'Bank-1S'!$J:$J,"&gt;="&amp;CP$7,'Bank-1S'!$J:$J,"&lt;="&amp;CP$8,'Bank-1S'!$AF:$AF,$O82,'Bank-1S'!$X:$X,$F82,'Bank-1S'!$Y:$Y,$G82),SUMIFS('Bank-1S'!$AE:$AE,'Bank-1S'!$J:$J,CP$8,'Bank-1S'!$AF:$AF,$O82,'Bank-1S'!$X:$X,$F82,'Bank-1S'!$Y:$Y,$G82))</f>
        <v>0</v>
      </c>
      <c r="CQ82" s="179">
        <f>IF(CQ$7&lt;&gt;"",SUMIFS('Bank-1S'!$AE:$AE,'Bank-1S'!$J:$J,"&gt;="&amp;CQ$7,'Bank-1S'!$J:$J,"&lt;="&amp;CQ$8,'Bank-1S'!$AF:$AF,$O82,'Bank-1S'!$X:$X,$F82,'Bank-1S'!$Y:$Y,$G82),SUMIFS('Bank-1S'!$AE:$AE,'Bank-1S'!$J:$J,CQ$8,'Bank-1S'!$AF:$AF,$O82,'Bank-1S'!$X:$X,$F82,'Bank-1S'!$Y:$Y,$G82))</f>
        <v>0</v>
      </c>
      <c r="CR82" s="179">
        <f>IF(CR$7&lt;&gt;"",SUMIFS('Bank-1S'!$AE:$AE,'Bank-1S'!$J:$J,"&gt;="&amp;CR$7,'Bank-1S'!$J:$J,"&lt;="&amp;CR$8,'Bank-1S'!$AF:$AF,$O82,'Bank-1S'!$X:$X,$F82,'Bank-1S'!$Y:$Y,$G82),SUMIFS('Bank-1S'!$AE:$AE,'Bank-1S'!$J:$J,CR$8,'Bank-1S'!$AF:$AF,$O82,'Bank-1S'!$X:$X,$F82,'Bank-1S'!$Y:$Y,$G82))</f>
        <v>0</v>
      </c>
      <c r="CS82" s="179">
        <f>IF(CS$7&lt;&gt;"",SUMIFS('Bank-1S'!$AE:$AE,'Bank-1S'!$J:$J,"&gt;="&amp;CS$7,'Bank-1S'!$J:$J,"&lt;="&amp;CS$8,'Bank-1S'!$AF:$AF,$O82,'Bank-1S'!$X:$X,$F82,'Bank-1S'!$Y:$Y,$G82),SUMIFS('Bank-1S'!$AE:$AE,'Bank-1S'!$J:$J,CS$8,'Bank-1S'!$AF:$AF,$O82,'Bank-1S'!$X:$X,$F82,'Bank-1S'!$Y:$Y,$G82))</f>
        <v>0</v>
      </c>
      <c r="CT82" s="179">
        <f>IF(CT$7&lt;&gt;"",SUMIFS('Bank-1S'!$AE:$AE,'Bank-1S'!$J:$J,"&gt;="&amp;CT$7,'Bank-1S'!$J:$J,"&lt;="&amp;CT$8,'Bank-1S'!$AF:$AF,$O82,'Bank-1S'!$X:$X,$F82,'Bank-1S'!$Y:$Y,$G82),SUMIFS('Bank-1S'!$AE:$AE,'Bank-1S'!$J:$J,CT$8,'Bank-1S'!$AF:$AF,$O82,'Bank-1S'!$X:$X,$F82,'Bank-1S'!$Y:$Y,$G82))</f>
        <v>0</v>
      </c>
      <c r="CU82" s="180">
        <f>IF(CU$7&lt;&gt;"",SUMIFS('Bank-1S'!$AE:$AE,'Bank-1S'!$J:$J,"&gt;="&amp;CU$7,'Bank-1S'!$J:$J,"&lt;="&amp;CU$8,'Bank-1S'!$AF:$AF,$O82,'Bank-1S'!$X:$X,$F82,'Bank-1S'!$Y:$Y,$G82),SUMIFS('Bank-1S'!$AE:$AE,'Bank-1S'!$J:$J,CU$8,'Bank-1S'!$AF:$AF,$O82,'Bank-1S'!$X:$X,$F82,'Bank-1S'!$Y:$Y,$G82))</f>
        <v>0</v>
      </c>
    </row>
    <row r="83" spans="1:99" s="181" customFormat="1" ht="10.199999999999999" x14ac:dyDescent="0.2">
      <c r="A83" s="172"/>
      <c r="B83" s="172"/>
      <c r="C83" s="172"/>
      <c r="D83" s="172"/>
      <c r="E83" s="191">
        <v>2</v>
      </c>
      <c r="F83" s="144" t="str">
        <f t="shared" si="31"/>
        <v>Оплаты капитальных затрат</v>
      </c>
      <c r="G83" s="172" t="str">
        <f>lists!$AD$20</f>
        <v>Оплаты ремонтных и строительных работ</v>
      </c>
      <c r="H83" s="172"/>
      <c r="I83" s="172"/>
      <c r="J83" s="172"/>
      <c r="K83" s="172"/>
      <c r="L83" s="172"/>
      <c r="M83" s="172"/>
      <c r="N83" s="173"/>
      <c r="O83" s="172" t="str">
        <f t="shared" si="29"/>
        <v>RUR</v>
      </c>
      <c r="P83" s="173"/>
      <c r="Q83" s="172"/>
      <c r="R83" s="261">
        <f t="shared" si="24"/>
        <v>0</v>
      </c>
      <c r="S83" s="172"/>
      <c r="T83" s="174"/>
      <c r="U83" s="175">
        <f t="shared" si="30"/>
        <v>0</v>
      </c>
      <c r="V83" s="176"/>
      <c r="W83" s="177"/>
      <c r="X83" s="178">
        <f>IF(X$7&lt;&gt;"",SUMIFS('Bank-1S'!$AE:$AE,'Bank-1S'!$J:$J,"&gt;="&amp;X$7,'Bank-1S'!$J:$J,"&lt;="&amp;X$8,'Bank-1S'!$AF:$AF,$O83,'Bank-1S'!$X:$X,$F83,'Bank-1S'!$Y:$Y,$G83),SUMIFS('Bank-1S'!$AE:$AE,'Bank-1S'!$J:$J,X$8,'Bank-1S'!$AF:$AF,$O83,'Bank-1S'!$X:$X,$F83,'Bank-1S'!$Y:$Y,$G83))</f>
        <v>0</v>
      </c>
      <c r="Y83" s="179">
        <f>IF(Y$7&lt;&gt;"",SUMIFS('Bank-1S'!$AE:$AE,'Bank-1S'!$J:$J,"&gt;="&amp;Y$7,'Bank-1S'!$J:$J,"&lt;="&amp;Y$8,'Bank-1S'!$AF:$AF,$O83,'Bank-1S'!$X:$X,$F83,'Bank-1S'!$Y:$Y,$G83),SUMIFS('Bank-1S'!$AE:$AE,'Bank-1S'!$J:$J,Y$8,'Bank-1S'!$AF:$AF,$O83,'Bank-1S'!$X:$X,$F83,'Bank-1S'!$Y:$Y,$G83))</f>
        <v>0</v>
      </c>
      <c r="Z83" s="179">
        <f>IF(Z$7&lt;&gt;"",SUMIFS('Bank-1S'!$AE:$AE,'Bank-1S'!$J:$J,"&gt;="&amp;Z$7,'Bank-1S'!$J:$J,"&lt;="&amp;Z$8,'Bank-1S'!$AF:$AF,$O83,'Bank-1S'!$X:$X,$F83,'Bank-1S'!$Y:$Y,$G83),SUMIFS('Bank-1S'!$AE:$AE,'Bank-1S'!$J:$J,Z$8,'Bank-1S'!$AF:$AF,$O83,'Bank-1S'!$X:$X,$F83,'Bank-1S'!$Y:$Y,$G83))</f>
        <v>0</v>
      </c>
      <c r="AA83" s="179">
        <f>IF(AA$7&lt;&gt;"",SUMIFS('Bank-1S'!$AE:$AE,'Bank-1S'!$J:$J,"&gt;="&amp;AA$7,'Bank-1S'!$J:$J,"&lt;="&amp;AA$8,'Bank-1S'!$AF:$AF,$O83,'Bank-1S'!$X:$X,$F83,'Bank-1S'!$Y:$Y,$G83),SUMIFS('Bank-1S'!$AE:$AE,'Bank-1S'!$J:$J,AA$8,'Bank-1S'!$AF:$AF,$O83,'Bank-1S'!$X:$X,$F83,'Bank-1S'!$Y:$Y,$G83))</f>
        <v>0</v>
      </c>
      <c r="AB83" s="179">
        <f>IF(AB$7&lt;&gt;"",SUMIFS('Bank-1S'!$AE:$AE,'Bank-1S'!$J:$J,"&gt;="&amp;AB$7,'Bank-1S'!$J:$J,"&lt;="&amp;AB$8,'Bank-1S'!$AF:$AF,$O83,'Bank-1S'!$X:$X,$F83,'Bank-1S'!$Y:$Y,$G83),SUMIFS('Bank-1S'!$AE:$AE,'Bank-1S'!$J:$J,AB$8,'Bank-1S'!$AF:$AF,$O83,'Bank-1S'!$X:$X,$F83,'Bank-1S'!$Y:$Y,$G83))</f>
        <v>0</v>
      </c>
      <c r="AC83" s="179">
        <f>IF(AC$7&lt;&gt;"",SUMIFS('Bank-1S'!$AE:$AE,'Bank-1S'!$J:$J,"&gt;="&amp;AC$7,'Bank-1S'!$J:$J,"&lt;="&amp;AC$8,'Bank-1S'!$AF:$AF,$O83,'Bank-1S'!$X:$X,$F83,'Bank-1S'!$Y:$Y,$G83),SUMIFS('Bank-1S'!$AE:$AE,'Bank-1S'!$J:$J,AC$8,'Bank-1S'!$AF:$AF,$O83,'Bank-1S'!$X:$X,$F83,'Bank-1S'!$Y:$Y,$G83))</f>
        <v>0</v>
      </c>
      <c r="AD83" s="179">
        <f>IF(AD$7&lt;&gt;"",SUMIFS('Bank-1S'!$AE:$AE,'Bank-1S'!$J:$J,"&gt;="&amp;AD$7,'Bank-1S'!$J:$J,"&lt;="&amp;AD$8,'Bank-1S'!$AF:$AF,$O83,'Bank-1S'!$X:$X,$F83,'Bank-1S'!$Y:$Y,$G83),SUMIFS('Bank-1S'!$AE:$AE,'Bank-1S'!$J:$J,AD$8,'Bank-1S'!$AF:$AF,$O83,'Bank-1S'!$X:$X,$F83,'Bank-1S'!$Y:$Y,$G83))</f>
        <v>0</v>
      </c>
      <c r="AE83" s="179">
        <f>IF(AE$7&lt;&gt;"",SUMIFS('Bank-1S'!$AE:$AE,'Bank-1S'!$J:$J,"&gt;="&amp;AE$7,'Bank-1S'!$J:$J,"&lt;="&amp;AE$8,'Bank-1S'!$AF:$AF,$O83,'Bank-1S'!$X:$X,$F83,'Bank-1S'!$Y:$Y,$G83),SUMIFS('Bank-1S'!$AE:$AE,'Bank-1S'!$J:$J,AE$8,'Bank-1S'!$AF:$AF,$O83,'Bank-1S'!$X:$X,$F83,'Bank-1S'!$Y:$Y,$G83))</f>
        <v>0</v>
      </c>
      <c r="AF83" s="179">
        <f>IF(AF$7&lt;&gt;"",SUMIFS('Bank-1S'!$AE:$AE,'Bank-1S'!$J:$J,"&gt;="&amp;AF$7,'Bank-1S'!$J:$J,"&lt;="&amp;AF$8,'Bank-1S'!$AF:$AF,$O83,'Bank-1S'!$X:$X,$F83,'Bank-1S'!$Y:$Y,$G83),SUMIFS('Bank-1S'!$AE:$AE,'Bank-1S'!$J:$J,AF$8,'Bank-1S'!$AF:$AF,$O83,'Bank-1S'!$X:$X,$F83,'Bank-1S'!$Y:$Y,$G83))</f>
        <v>0</v>
      </c>
      <c r="AG83" s="179">
        <f>IF(AG$7&lt;&gt;"",SUMIFS('Bank-1S'!$AE:$AE,'Bank-1S'!$J:$J,"&gt;="&amp;AG$7,'Bank-1S'!$J:$J,"&lt;="&amp;AG$8,'Bank-1S'!$AF:$AF,$O83,'Bank-1S'!$X:$X,$F83,'Bank-1S'!$Y:$Y,$G83),SUMIFS('Bank-1S'!$AE:$AE,'Bank-1S'!$J:$J,AG$8,'Bank-1S'!$AF:$AF,$O83,'Bank-1S'!$X:$X,$F83,'Bank-1S'!$Y:$Y,$G83))</f>
        <v>0</v>
      </c>
      <c r="AH83" s="179">
        <f>IF(AH$7&lt;&gt;"",SUMIFS('Bank-1S'!$AE:$AE,'Bank-1S'!$J:$J,"&gt;="&amp;AH$7,'Bank-1S'!$J:$J,"&lt;="&amp;AH$8,'Bank-1S'!$AF:$AF,$O83,'Bank-1S'!$X:$X,$F83,'Bank-1S'!$Y:$Y,$G83),SUMIFS('Bank-1S'!$AE:$AE,'Bank-1S'!$J:$J,AH$8,'Bank-1S'!$AF:$AF,$O83,'Bank-1S'!$X:$X,$F83,'Bank-1S'!$Y:$Y,$G83))</f>
        <v>0</v>
      </c>
      <c r="AI83" s="179">
        <f>IF(AI$7&lt;&gt;"",SUMIFS('Bank-1S'!$AE:$AE,'Bank-1S'!$J:$J,"&gt;="&amp;AI$7,'Bank-1S'!$J:$J,"&lt;="&amp;AI$8,'Bank-1S'!$AF:$AF,$O83,'Bank-1S'!$X:$X,$F83,'Bank-1S'!$Y:$Y,$G83),SUMIFS('Bank-1S'!$AE:$AE,'Bank-1S'!$J:$J,AI$8,'Bank-1S'!$AF:$AF,$O83,'Bank-1S'!$X:$X,$F83,'Bank-1S'!$Y:$Y,$G83))</f>
        <v>0</v>
      </c>
      <c r="AJ83" s="179">
        <f>IF(AJ$7&lt;&gt;"",SUMIFS('Bank-1S'!$AE:$AE,'Bank-1S'!$J:$J,"&gt;="&amp;AJ$7,'Bank-1S'!$J:$J,"&lt;="&amp;AJ$8,'Bank-1S'!$AF:$AF,$O83,'Bank-1S'!$X:$X,$F83,'Bank-1S'!$Y:$Y,$G83),SUMIFS('Bank-1S'!$AE:$AE,'Bank-1S'!$J:$J,AJ$8,'Bank-1S'!$AF:$AF,$O83,'Bank-1S'!$X:$X,$F83,'Bank-1S'!$Y:$Y,$G83))</f>
        <v>0</v>
      </c>
      <c r="AK83" s="179">
        <f>IF(AK$7&lt;&gt;"",SUMIFS('Bank-1S'!$AE:$AE,'Bank-1S'!$J:$J,"&gt;="&amp;AK$7,'Bank-1S'!$J:$J,"&lt;="&amp;AK$8,'Bank-1S'!$AF:$AF,$O83,'Bank-1S'!$X:$X,$F83,'Bank-1S'!$Y:$Y,$G83),SUMIFS('Bank-1S'!$AE:$AE,'Bank-1S'!$J:$J,AK$8,'Bank-1S'!$AF:$AF,$O83,'Bank-1S'!$X:$X,$F83,'Bank-1S'!$Y:$Y,$G83))</f>
        <v>0</v>
      </c>
      <c r="AL83" s="179">
        <f>IF(AL$7&lt;&gt;"",SUMIFS('Bank-1S'!$AE:$AE,'Bank-1S'!$J:$J,"&gt;="&amp;AL$7,'Bank-1S'!$J:$J,"&lt;="&amp;AL$8,'Bank-1S'!$AF:$AF,$O83,'Bank-1S'!$X:$X,$F83,'Bank-1S'!$Y:$Y,$G83),SUMIFS('Bank-1S'!$AE:$AE,'Bank-1S'!$J:$J,AL$8,'Bank-1S'!$AF:$AF,$O83,'Bank-1S'!$X:$X,$F83,'Bank-1S'!$Y:$Y,$G83))</f>
        <v>0</v>
      </c>
      <c r="AM83" s="179">
        <f>IF(AM$7&lt;&gt;"",SUMIFS('Bank-1S'!$AE:$AE,'Bank-1S'!$J:$J,"&gt;="&amp;AM$7,'Bank-1S'!$J:$J,"&lt;="&amp;AM$8,'Bank-1S'!$AF:$AF,$O83,'Bank-1S'!$X:$X,$F83,'Bank-1S'!$Y:$Y,$G83),SUMIFS('Bank-1S'!$AE:$AE,'Bank-1S'!$J:$J,AM$8,'Bank-1S'!$AF:$AF,$O83,'Bank-1S'!$X:$X,$F83,'Bank-1S'!$Y:$Y,$G83))</f>
        <v>0</v>
      </c>
      <c r="AN83" s="179">
        <f>IF(AN$7&lt;&gt;"",SUMIFS('Bank-1S'!$AE:$AE,'Bank-1S'!$J:$J,"&gt;="&amp;AN$7,'Bank-1S'!$J:$J,"&lt;="&amp;AN$8,'Bank-1S'!$AF:$AF,$O83,'Bank-1S'!$X:$X,$F83,'Bank-1S'!$Y:$Y,$G83),SUMIFS('Bank-1S'!$AE:$AE,'Bank-1S'!$J:$J,AN$8,'Bank-1S'!$AF:$AF,$O83,'Bank-1S'!$X:$X,$F83,'Bank-1S'!$Y:$Y,$G83))</f>
        <v>0</v>
      </c>
      <c r="AO83" s="179">
        <f>IF(AO$7&lt;&gt;"",SUMIFS('Bank-1S'!$AE:$AE,'Bank-1S'!$J:$J,"&gt;="&amp;AO$7,'Bank-1S'!$J:$J,"&lt;="&amp;AO$8,'Bank-1S'!$AF:$AF,$O83,'Bank-1S'!$X:$X,$F83,'Bank-1S'!$Y:$Y,$G83),SUMIFS('Bank-1S'!$AE:$AE,'Bank-1S'!$J:$J,AO$8,'Bank-1S'!$AF:$AF,$O83,'Bank-1S'!$X:$X,$F83,'Bank-1S'!$Y:$Y,$G83))</f>
        <v>0</v>
      </c>
      <c r="AP83" s="179">
        <f>IF(AP$7&lt;&gt;"",SUMIFS('Bank-1S'!$AE:$AE,'Bank-1S'!$J:$J,"&gt;="&amp;AP$7,'Bank-1S'!$J:$J,"&lt;="&amp;AP$8,'Bank-1S'!$AF:$AF,$O83,'Bank-1S'!$X:$X,$F83,'Bank-1S'!$Y:$Y,$G83),SUMIFS('Bank-1S'!$AE:$AE,'Bank-1S'!$J:$J,AP$8,'Bank-1S'!$AF:$AF,$O83,'Bank-1S'!$X:$X,$F83,'Bank-1S'!$Y:$Y,$G83))</f>
        <v>0</v>
      </c>
      <c r="AQ83" s="179">
        <f>IF(AQ$7&lt;&gt;"",SUMIFS('Bank-1S'!$AE:$AE,'Bank-1S'!$J:$J,"&gt;="&amp;AQ$7,'Bank-1S'!$J:$J,"&lt;="&amp;AQ$8,'Bank-1S'!$AF:$AF,$O83,'Bank-1S'!$X:$X,$F83,'Bank-1S'!$Y:$Y,$G83),SUMIFS('Bank-1S'!$AE:$AE,'Bank-1S'!$J:$J,AQ$8,'Bank-1S'!$AF:$AF,$O83,'Bank-1S'!$X:$X,$F83,'Bank-1S'!$Y:$Y,$G83))</f>
        <v>0</v>
      </c>
      <c r="AR83" s="179">
        <f>IF(AR$7&lt;&gt;"",SUMIFS('Bank-1S'!$AE:$AE,'Bank-1S'!$J:$J,"&gt;="&amp;AR$7,'Bank-1S'!$J:$J,"&lt;="&amp;AR$8,'Bank-1S'!$AF:$AF,$O83,'Bank-1S'!$X:$X,$F83,'Bank-1S'!$Y:$Y,$G83),SUMIFS('Bank-1S'!$AE:$AE,'Bank-1S'!$J:$J,AR$8,'Bank-1S'!$AF:$AF,$O83,'Bank-1S'!$X:$X,$F83,'Bank-1S'!$Y:$Y,$G83))</f>
        <v>0</v>
      </c>
      <c r="AS83" s="179">
        <f>IF(AS$7&lt;&gt;"",SUMIFS('Bank-1S'!$AE:$AE,'Bank-1S'!$J:$J,"&gt;="&amp;AS$7,'Bank-1S'!$J:$J,"&lt;="&amp;AS$8,'Bank-1S'!$AF:$AF,$O83,'Bank-1S'!$X:$X,$F83,'Bank-1S'!$Y:$Y,$G83),SUMIFS('Bank-1S'!$AE:$AE,'Bank-1S'!$J:$J,AS$8,'Bank-1S'!$AF:$AF,$O83,'Bank-1S'!$X:$X,$F83,'Bank-1S'!$Y:$Y,$G83))</f>
        <v>0</v>
      </c>
      <c r="AT83" s="179">
        <f>IF(AT$7&lt;&gt;"",SUMIFS('Bank-1S'!$AE:$AE,'Bank-1S'!$J:$J,"&gt;="&amp;AT$7,'Bank-1S'!$J:$J,"&lt;="&amp;AT$8,'Bank-1S'!$AF:$AF,$O83,'Bank-1S'!$X:$X,$F83,'Bank-1S'!$Y:$Y,$G83),SUMIFS('Bank-1S'!$AE:$AE,'Bank-1S'!$J:$J,AT$8,'Bank-1S'!$AF:$AF,$O83,'Bank-1S'!$X:$X,$F83,'Bank-1S'!$Y:$Y,$G83))</f>
        <v>0</v>
      </c>
      <c r="AU83" s="179">
        <f>IF(AU$7&lt;&gt;"",SUMIFS('Bank-1S'!$AE:$AE,'Bank-1S'!$J:$J,"&gt;="&amp;AU$7,'Bank-1S'!$J:$J,"&lt;="&amp;AU$8,'Bank-1S'!$AF:$AF,$O83,'Bank-1S'!$X:$X,$F83,'Bank-1S'!$Y:$Y,$G83),SUMIFS('Bank-1S'!$AE:$AE,'Bank-1S'!$J:$J,AU$8,'Bank-1S'!$AF:$AF,$O83,'Bank-1S'!$X:$X,$F83,'Bank-1S'!$Y:$Y,$G83))</f>
        <v>0</v>
      </c>
      <c r="AV83" s="179">
        <f>IF(AV$7&lt;&gt;"",SUMIFS('Bank-1S'!$AE:$AE,'Bank-1S'!$J:$J,"&gt;="&amp;AV$7,'Bank-1S'!$J:$J,"&lt;="&amp;AV$8,'Bank-1S'!$AF:$AF,$O83,'Bank-1S'!$X:$X,$F83,'Bank-1S'!$Y:$Y,$G83),SUMIFS('Bank-1S'!$AE:$AE,'Bank-1S'!$J:$J,AV$8,'Bank-1S'!$AF:$AF,$O83,'Bank-1S'!$X:$X,$F83,'Bank-1S'!$Y:$Y,$G83))</f>
        <v>0</v>
      </c>
      <c r="AW83" s="179">
        <f>IF(AW$7&lt;&gt;"",SUMIFS('Bank-1S'!$AE:$AE,'Bank-1S'!$J:$J,"&gt;="&amp;AW$7,'Bank-1S'!$J:$J,"&lt;="&amp;AW$8,'Bank-1S'!$AF:$AF,$O83,'Bank-1S'!$X:$X,$F83,'Bank-1S'!$Y:$Y,$G83),SUMIFS('Bank-1S'!$AE:$AE,'Bank-1S'!$J:$J,AW$8,'Bank-1S'!$AF:$AF,$O83,'Bank-1S'!$X:$X,$F83,'Bank-1S'!$Y:$Y,$G83))</f>
        <v>0</v>
      </c>
      <c r="AX83" s="179">
        <f>IF(AX$7&lt;&gt;"",SUMIFS('Bank-1S'!$AE:$AE,'Bank-1S'!$J:$J,"&gt;="&amp;AX$7,'Bank-1S'!$J:$J,"&lt;="&amp;AX$8,'Bank-1S'!$AF:$AF,$O83,'Bank-1S'!$X:$X,$F83,'Bank-1S'!$Y:$Y,$G83),SUMIFS('Bank-1S'!$AE:$AE,'Bank-1S'!$J:$J,AX$8,'Bank-1S'!$AF:$AF,$O83,'Bank-1S'!$X:$X,$F83,'Bank-1S'!$Y:$Y,$G83))</f>
        <v>0</v>
      </c>
      <c r="AY83" s="179">
        <f>IF(AY$7&lt;&gt;"",SUMIFS('Bank-1S'!$AE:$AE,'Bank-1S'!$J:$J,"&gt;="&amp;AY$7,'Bank-1S'!$J:$J,"&lt;="&amp;AY$8,'Bank-1S'!$AF:$AF,$O83,'Bank-1S'!$X:$X,$F83,'Bank-1S'!$Y:$Y,$G83),SUMIFS('Bank-1S'!$AE:$AE,'Bank-1S'!$J:$J,AY$8,'Bank-1S'!$AF:$AF,$O83,'Bank-1S'!$X:$X,$F83,'Bank-1S'!$Y:$Y,$G83))</f>
        <v>0</v>
      </c>
      <c r="AZ83" s="179">
        <f>IF(AZ$7&lt;&gt;"",SUMIFS('Bank-1S'!$AE:$AE,'Bank-1S'!$J:$J,"&gt;="&amp;AZ$7,'Bank-1S'!$J:$J,"&lt;="&amp;AZ$8,'Bank-1S'!$AF:$AF,$O83,'Bank-1S'!$X:$X,$F83,'Bank-1S'!$Y:$Y,$G83),SUMIFS('Bank-1S'!$AE:$AE,'Bank-1S'!$J:$J,AZ$8,'Bank-1S'!$AF:$AF,$O83,'Bank-1S'!$X:$X,$F83,'Bank-1S'!$Y:$Y,$G83))</f>
        <v>0</v>
      </c>
      <c r="BA83" s="179">
        <f>IF(BA$7&lt;&gt;"",SUMIFS('Bank-1S'!$AE:$AE,'Bank-1S'!$J:$J,"&gt;="&amp;BA$7,'Bank-1S'!$J:$J,"&lt;="&amp;BA$8,'Bank-1S'!$AF:$AF,$O83,'Bank-1S'!$X:$X,$F83,'Bank-1S'!$Y:$Y,$G83),SUMIFS('Bank-1S'!$AE:$AE,'Bank-1S'!$J:$J,BA$8,'Bank-1S'!$AF:$AF,$O83,'Bank-1S'!$X:$X,$F83,'Bank-1S'!$Y:$Y,$G83))</f>
        <v>0</v>
      </c>
      <c r="BB83" s="179">
        <f>IF(BB$7&lt;&gt;"",SUMIFS('Bank-1S'!$AE:$AE,'Bank-1S'!$J:$J,"&gt;="&amp;BB$7,'Bank-1S'!$J:$J,"&lt;="&amp;BB$8,'Bank-1S'!$AF:$AF,$O83,'Bank-1S'!$X:$X,$F83,'Bank-1S'!$Y:$Y,$G83),SUMIFS('Bank-1S'!$AE:$AE,'Bank-1S'!$J:$J,BB$8,'Bank-1S'!$AF:$AF,$O83,'Bank-1S'!$X:$X,$F83,'Bank-1S'!$Y:$Y,$G83))</f>
        <v>0</v>
      </c>
      <c r="BC83" s="179">
        <f>IF(BC$7&lt;&gt;"",SUMIFS('Bank-1S'!$AE:$AE,'Bank-1S'!$J:$J,"&gt;="&amp;BC$7,'Bank-1S'!$J:$J,"&lt;="&amp;BC$8,'Bank-1S'!$AF:$AF,$O83,'Bank-1S'!$X:$X,$F83,'Bank-1S'!$Y:$Y,$G83),SUMIFS('Bank-1S'!$AE:$AE,'Bank-1S'!$J:$J,BC$8,'Bank-1S'!$AF:$AF,$O83,'Bank-1S'!$X:$X,$F83,'Bank-1S'!$Y:$Y,$G83))</f>
        <v>0</v>
      </c>
      <c r="BD83" s="179">
        <f>IF(BD$7&lt;&gt;"",SUMIFS('Bank-1S'!$AE:$AE,'Bank-1S'!$J:$J,"&gt;="&amp;BD$7,'Bank-1S'!$J:$J,"&lt;="&amp;BD$8,'Bank-1S'!$AF:$AF,$O83,'Bank-1S'!$X:$X,$F83,'Bank-1S'!$Y:$Y,$G83),SUMIFS('Bank-1S'!$AE:$AE,'Bank-1S'!$J:$J,BD$8,'Bank-1S'!$AF:$AF,$O83,'Bank-1S'!$X:$X,$F83,'Bank-1S'!$Y:$Y,$G83))</f>
        <v>0</v>
      </c>
      <c r="BE83" s="179">
        <f>IF(BE$7&lt;&gt;"",SUMIFS('Bank-1S'!$AE:$AE,'Bank-1S'!$J:$J,"&gt;="&amp;BE$7,'Bank-1S'!$J:$J,"&lt;="&amp;BE$8,'Bank-1S'!$AF:$AF,$O83,'Bank-1S'!$X:$X,$F83,'Bank-1S'!$Y:$Y,$G83),SUMIFS('Bank-1S'!$AE:$AE,'Bank-1S'!$J:$J,BE$8,'Bank-1S'!$AF:$AF,$O83,'Bank-1S'!$X:$X,$F83,'Bank-1S'!$Y:$Y,$G83))</f>
        <v>0</v>
      </c>
      <c r="BF83" s="179">
        <f>IF(BF$7&lt;&gt;"",SUMIFS('Bank-1S'!$AE:$AE,'Bank-1S'!$J:$J,"&gt;="&amp;BF$7,'Bank-1S'!$J:$J,"&lt;="&amp;BF$8,'Bank-1S'!$AF:$AF,$O83,'Bank-1S'!$X:$X,$F83,'Bank-1S'!$Y:$Y,$G83),SUMIFS('Bank-1S'!$AE:$AE,'Bank-1S'!$J:$J,BF$8,'Bank-1S'!$AF:$AF,$O83,'Bank-1S'!$X:$X,$F83,'Bank-1S'!$Y:$Y,$G83))</f>
        <v>0</v>
      </c>
      <c r="BG83" s="179">
        <f>IF(BG$7&lt;&gt;"",SUMIFS('Bank-1S'!$AE:$AE,'Bank-1S'!$J:$J,"&gt;="&amp;BG$7,'Bank-1S'!$J:$J,"&lt;="&amp;BG$8,'Bank-1S'!$AF:$AF,$O83,'Bank-1S'!$X:$X,$F83,'Bank-1S'!$Y:$Y,$G83),SUMIFS('Bank-1S'!$AE:$AE,'Bank-1S'!$J:$J,BG$8,'Bank-1S'!$AF:$AF,$O83,'Bank-1S'!$X:$X,$F83,'Bank-1S'!$Y:$Y,$G83))</f>
        <v>0</v>
      </c>
      <c r="BH83" s="179">
        <f>IF(BH$7&lt;&gt;"",SUMIFS('Bank-1S'!$AE:$AE,'Bank-1S'!$J:$J,"&gt;="&amp;BH$7,'Bank-1S'!$J:$J,"&lt;="&amp;BH$8,'Bank-1S'!$AF:$AF,$O83,'Bank-1S'!$X:$X,$F83,'Bank-1S'!$Y:$Y,$G83),SUMIFS('Bank-1S'!$AE:$AE,'Bank-1S'!$J:$J,BH$8,'Bank-1S'!$AF:$AF,$O83,'Bank-1S'!$X:$X,$F83,'Bank-1S'!$Y:$Y,$G83))</f>
        <v>0</v>
      </c>
      <c r="BI83" s="179">
        <f>IF(BI$7&lt;&gt;"",SUMIFS('Bank-1S'!$AE:$AE,'Bank-1S'!$J:$J,"&gt;="&amp;BI$7,'Bank-1S'!$J:$J,"&lt;="&amp;BI$8,'Bank-1S'!$AF:$AF,$O83,'Bank-1S'!$X:$X,$F83,'Bank-1S'!$Y:$Y,$G83),SUMIFS('Bank-1S'!$AE:$AE,'Bank-1S'!$J:$J,BI$8,'Bank-1S'!$AF:$AF,$O83,'Bank-1S'!$X:$X,$F83,'Bank-1S'!$Y:$Y,$G83))</f>
        <v>0</v>
      </c>
      <c r="BJ83" s="179">
        <f>IF(BJ$7&lt;&gt;"",SUMIFS('Bank-1S'!$AE:$AE,'Bank-1S'!$J:$J,"&gt;="&amp;BJ$7,'Bank-1S'!$J:$J,"&lt;="&amp;BJ$8,'Bank-1S'!$AF:$AF,$O83,'Bank-1S'!$X:$X,$F83,'Bank-1S'!$Y:$Y,$G83),SUMIFS('Bank-1S'!$AE:$AE,'Bank-1S'!$J:$J,BJ$8,'Bank-1S'!$AF:$AF,$O83,'Bank-1S'!$X:$X,$F83,'Bank-1S'!$Y:$Y,$G83))</f>
        <v>0</v>
      </c>
      <c r="BK83" s="179">
        <f>IF(BK$7&lt;&gt;"",SUMIFS('Bank-1S'!$AE:$AE,'Bank-1S'!$J:$J,"&gt;="&amp;BK$7,'Bank-1S'!$J:$J,"&lt;="&amp;BK$8,'Bank-1S'!$AF:$AF,$O83,'Bank-1S'!$X:$X,$F83,'Bank-1S'!$Y:$Y,$G83),SUMIFS('Bank-1S'!$AE:$AE,'Bank-1S'!$J:$J,BK$8,'Bank-1S'!$AF:$AF,$O83,'Bank-1S'!$X:$X,$F83,'Bank-1S'!$Y:$Y,$G83))</f>
        <v>0</v>
      </c>
      <c r="BL83" s="179">
        <f>IF(BL$7&lt;&gt;"",SUMIFS('Bank-1S'!$AE:$AE,'Bank-1S'!$J:$J,"&gt;="&amp;BL$7,'Bank-1S'!$J:$J,"&lt;="&amp;BL$8,'Bank-1S'!$AF:$AF,$O83,'Bank-1S'!$X:$X,$F83,'Bank-1S'!$Y:$Y,$G83),SUMIFS('Bank-1S'!$AE:$AE,'Bank-1S'!$J:$J,BL$8,'Bank-1S'!$AF:$AF,$O83,'Bank-1S'!$X:$X,$F83,'Bank-1S'!$Y:$Y,$G83))</f>
        <v>0</v>
      </c>
      <c r="BM83" s="179">
        <f>IF(BM$7&lt;&gt;"",SUMIFS('Bank-1S'!$AE:$AE,'Bank-1S'!$J:$J,"&gt;="&amp;BM$7,'Bank-1S'!$J:$J,"&lt;="&amp;BM$8,'Bank-1S'!$AF:$AF,$O83,'Bank-1S'!$X:$X,$F83,'Bank-1S'!$Y:$Y,$G83),SUMIFS('Bank-1S'!$AE:$AE,'Bank-1S'!$J:$J,BM$8,'Bank-1S'!$AF:$AF,$O83,'Bank-1S'!$X:$X,$F83,'Bank-1S'!$Y:$Y,$G83))</f>
        <v>0</v>
      </c>
      <c r="BN83" s="179">
        <f>IF(BN$7&lt;&gt;"",SUMIFS('Bank-1S'!$AE:$AE,'Bank-1S'!$J:$J,"&gt;="&amp;BN$7,'Bank-1S'!$J:$J,"&lt;="&amp;BN$8,'Bank-1S'!$AF:$AF,$O83,'Bank-1S'!$X:$X,$F83,'Bank-1S'!$Y:$Y,$G83),SUMIFS('Bank-1S'!$AE:$AE,'Bank-1S'!$J:$J,BN$8,'Bank-1S'!$AF:$AF,$O83,'Bank-1S'!$X:$X,$F83,'Bank-1S'!$Y:$Y,$G83))</f>
        <v>0</v>
      </c>
      <c r="BO83" s="179">
        <f>IF(BO$7&lt;&gt;"",SUMIFS('Bank-1S'!$AE:$AE,'Bank-1S'!$J:$J,"&gt;="&amp;BO$7,'Bank-1S'!$J:$J,"&lt;="&amp;BO$8,'Bank-1S'!$AF:$AF,$O83,'Bank-1S'!$X:$X,$F83,'Bank-1S'!$Y:$Y,$G83),SUMIFS('Bank-1S'!$AE:$AE,'Bank-1S'!$J:$J,BO$8,'Bank-1S'!$AF:$AF,$O83,'Bank-1S'!$X:$X,$F83,'Bank-1S'!$Y:$Y,$G83))</f>
        <v>0</v>
      </c>
      <c r="BP83" s="179">
        <f>IF(BP$7&lt;&gt;"",SUMIFS('Bank-1S'!$AE:$AE,'Bank-1S'!$J:$J,"&gt;="&amp;BP$7,'Bank-1S'!$J:$J,"&lt;="&amp;BP$8,'Bank-1S'!$AF:$AF,$O83,'Bank-1S'!$X:$X,$F83,'Bank-1S'!$Y:$Y,$G83),SUMIFS('Bank-1S'!$AE:$AE,'Bank-1S'!$J:$J,BP$8,'Bank-1S'!$AF:$AF,$O83,'Bank-1S'!$X:$X,$F83,'Bank-1S'!$Y:$Y,$G83))</f>
        <v>0</v>
      </c>
      <c r="BQ83" s="179">
        <f>IF(BQ$7&lt;&gt;"",SUMIFS('Bank-1S'!$AE:$AE,'Bank-1S'!$J:$J,"&gt;="&amp;BQ$7,'Bank-1S'!$J:$J,"&lt;="&amp;BQ$8,'Bank-1S'!$AF:$AF,$O83,'Bank-1S'!$X:$X,$F83,'Bank-1S'!$Y:$Y,$G83),SUMIFS('Bank-1S'!$AE:$AE,'Bank-1S'!$J:$J,BQ$8,'Bank-1S'!$AF:$AF,$O83,'Bank-1S'!$X:$X,$F83,'Bank-1S'!$Y:$Y,$G83))</f>
        <v>0</v>
      </c>
      <c r="BR83" s="179">
        <f>IF(BR$7&lt;&gt;"",SUMIFS('Bank-1S'!$AE:$AE,'Bank-1S'!$J:$J,"&gt;="&amp;BR$7,'Bank-1S'!$J:$J,"&lt;="&amp;BR$8,'Bank-1S'!$AF:$AF,$O83,'Bank-1S'!$X:$X,$F83,'Bank-1S'!$Y:$Y,$G83),SUMIFS('Bank-1S'!$AE:$AE,'Bank-1S'!$J:$J,BR$8,'Bank-1S'!$AF:$AF,$O83,'Bank-1S'!$X:$X,$F83,'Bank-1S'!$Y:$Y,$G83))</f>
        <v>0</v>
      </c>
      <c r="BS83" s="179">
        <f>IF(BS$7&lt;&gt;"",SUMIFS('Bank-1S'!$AE:$AE,'Bank-1S'!$J:$J,"&gt;="&amp;BS$7,'Bank-1S'!$J:$J,"&lt;="&amp;BS$8,'Bank-1S'!$AF:$AF,$O83,'Bank-1S'!$X:$X,$F83,'Bank-1S'!$Y:$Y,$G83),SUMIFS('Bank-1S'!$AE:$AE,'Bank-1S'!$J:$J,BS$8,'Bank-1S'!$AF:$AF,$O83,'Bank-1S'!$X:$X,$F83,'Bank-1S'!$Y:$Y,$G83))</f>
        <v>0</v>
      </c>
      <c r="BT83" s="179">
        <f>IF(BT$7&lt;&gt;"",SUMIFS('Bank-1S'!$AE:$AE,'Bank-1S'!$J:$J,"&gt;="&amp;BT$7,'Bank-1S'!$J:$J,"&lt;="&amp;BT$8,'Bank-1S'!$AF:$AF,$O83,'Bank-1S'!$X:$X,$F83,'Bank-1S'!$Y:$Y,$G83),SUMIFS('Bank-1S'!$AE:$AE,'Bank-1S'!$J:$J,BT$8,'Bank-1S'!$AF:$AF,$O83,'Bank-1S'!$X:$X,$F83,'Bank-1S'!$Y:$Y,$G83))</f>
        <v>0</v>
      </c>
      <c r="BU83" s="179">
        <f>IF(BU$7&lt;&gt;"",SUMIFS('Bank-1S'!$AE:$AE,'Bank-1S'!$J:$J,"&gt;="&amp;BU$7,'Bank-1S'!$J:$J,"&lt;="&amp;BU$8,'Bank-1S'!$AF:$AF,$O83,'Bank-1S'!$X:$X,$F83,'Bank-1S'!$Y:$Y,$G83),SUMIFS('Bank-1S'!$AE:$AE,'Bank-1S'!$J:$J,BU$8,'Bank-1S'!$AF:$AF,$O83,'Bank-1S'!$X:$X,$F83,'Bank-1S'!$Y:$Y,$G83))</f>
        <v>0</v>
      </c>
      <c r="BV83" s="179">
        <f>IF(BV$7&lt;&gt;"",SUMIFS('Bank-1S'!$AE:$AE,'Bank-1S'!$J:$J,"&gt;="&amp;BV$7,'Bank-1S'!$J:$J,"&lt;="&amp;BV$8,'Bank-1S'!$AF:$AF,$O83,'Bank-1S'!$X:$X,$F83,'Bank-1S'!$Y:$Y,$G83),SUMIFS('Bank-1S'!$AE:$AE,'Bank-1S'!$J:$J,BV$8,'Bank-1S'!$AF:$AF,$O83,'Bank-1S'!$X:$X,$F83,'Bank-1S'!$Y:$Y,$G83))</f>
        <v>0</v>
      </c>
      <c r="BW83" s="179">
        <f>IF(BW$7&lt;&gt;"",SUMIFS('Bank-1S'!$AE:$AE,'Bank-1S'!$J:$J,"&gt;="&amp;BW$7,'Bank-1S'!$J:$J,"&lt;="&amp;BW$8,'Bank-1S'!$AF:$AF,$O83,'Bank-1S'!$X:$X,$F83,'Bank-1S'!$Y:$Y,$G83),SUMIFS('Bank-1S'!$AE:$AE,'Bank-1S'!$J:$J,BW$8,'Bank-1S'!$AF:$AF,$O83,'Bank-1S'!$X:$X,$F83,'Bank-1S'!$Y:$Y,$G83))</f>
        <v>0</v>
      </c>
      <c r="BX83" s="179">
        <f>IF(BX$7&lt;&gt;"",SUMIFS('Bank-1S'!$AE:$AE,'Bank-1S'!$J:$J,"&gt;="&amp;BX$7,'Bank-1S'!$J:$J,"&lt;="&amp;BX$8,'Bank-1S'!$AF:$AF,$O83,'Bank-1S'!$X:$X,$F83,'Bank-1S'!$Y:$Y,$G83),SUMIFS('Bank-1S'!$AE:$AE,'Bank-1S'!$J:$J,BX$8,'Bank-1S'!$AF:$AF,$O83,'Bank-1S'!$X:$X,$F83,'Bank-1S'!$Y:$Y,$G83))</f>
        <v>0</v>
      </c>
      <c r="BY83" s="179">
        <f>IF(BY$7&lt;&gt;"",SUMIFS('Bank-1S'!$AE:$AE,'Bank-1S'!$J:$J,"&gt;="&amp;BY$7,'Bank-1S'!$J:$J,"&lt;="&amp;BY$8,'Bank-1S'!$AF:$AF,$O83,'Bank-1S'!$X:$X,$F83,'Bank-1S'!$Y:$Y,$G83),SUMIFS('Bank-1S'!$AE:$AE,'Bank-1S'!$J:$J,BY$8,'Bank-1S'!$AF:$AF,$O83,'Bank-1S'!$X:$X,$F83,'Bank-1S'!$Y:$Y,$G83))</f>
        <v>0</v>
      </c>
      <c r="BZ83" s="179">
        <f>IF(BZ$7&lt;&gt;"",SUMIFS('Bank-1S'!$AE:$AE,'Bank-1S'!$J:$J,"&gt;="&amp;BZ$7,'Bank-1S'!$J:$J,"&lt;="&amp;BZ$8,'Bank-1S'!$AF:$AF,$O83,'Bank-1S'!$X:$X,$F83,'Bank-1S'!$Y:$Y,$G83),SUMIFS('Bank-1S'!$AE:$AE,'Bank-1S'!$J:$J,BZ$8,'Bank-1S'!$AF:$AF,$O83,'Bank-1S'!$X:$X,$F83,'Bank-1S'!$Y:$Y,$G83))</f>
        <v>0</v>
      </c>
      <c r="CA83" s="179">
        <f>IF(CA$7&lt;&gt;"",SUMIFS('Bank-1S'!$AE:$AE,'Bank-1S'!$J:$J,"&gt;="&amp;CA$7,'Bank-1S'!$J:$J,"&lt;="&amp;CA$8,'Bank-1S'!$AF:$AF,$O83,'Bank-1S'!$X:$X,$F83,'Bank-1S'!$Y:$Y,$G83),SUMIFS('Bank-1S'!$AE:$AE,'Bank-1S'!$J:$J,CA$8,'Bank-1S'!$AF:$AF,$O83,'Bank-1S'!$X:$X,$F83,'Bank-1S'!$Y:$Y,$G83))</f>
        <v>0</v>
      </c>
      <c r="CB83" s="179">
        <f>IF(CB$7&lt;&gt;"",SUMIFS('Bank-1S'!$AE:$AE,'Bank-1S'!$J:$J,"&gt;="&amp;CB$7,'Bank-1S'!$J:$J,"&lt;="&amp;CB$8,'Bank-1S'!$AF:$AF,$O83,'Bank-1S'!$X:$X,$F83,'Bank-1S'!$Y:$Y,$G83),SUMIFS('Bank-1S'!$AE:$AE,'Bank-1S'!$J:$J,CB$8,'Bank-1S'!$AF:$AF,$O83,'Bank-1S'!$X:$X,$F83,'Bank-1S'!$Y:$Y,$G83))</f>
        <v>0</v>
      </c>
      <c r="CC83" s="179">
        <f>IF(CC$7&lt;&gt;"",SUMIFS('Bank-1S'!$AE:$AE,'Bank-1S'!$J:$J,"&gt;="&amp;CC$7,'Bank-1S'!$J:$J,"&lt;="&amp;CC$8,'Bank-1S'!$AF:$AF,$O83,'Bank-1S'!$X:$X,$F83,'Bank-1S'!$Y:$Y,$G83),SUMIFS('Bank-1S'!$AE:$AE,'Bank-1S'!$J:$J,CC$8,'Bank-1S'!$AF:$AF,$O83,'Bank-1S'!$X:$X,$F83,'Bank-1S'!$Y:$Y,$G83))</f>
        <v>0</v>
      </c>
      <c r="CD83" s="179">
        <f>IF(CD$7&lt;&gt;"",SUMIFS('Bank-1S'!$AE:$AE,'Bank-1S'!$J:$J,"&gt;="&amp;CD$7,'Bank-1S'!$J:$J,"&lt;="&amp;CD$8,'Bank-1S'!$AF:$AF,$O83,'Bank-1S'!$X:$X,$F83,'Bank-1S'!$Y:$Y,$G83),SUMIFS('Bank-1S'!$AE:$AE,'Bank-1S'!$J:$J,CD$8,'Bank-1S'!$AF:$AF,$O83,'Bank-1S'!$X:$X,$F83,'Bank-1S'!$Y:$Y,$G83))</f>
        <v>0</v>
      </c>
      <c r="CE83" s="179">
        <f>IF(CE$7&lt;&gt;"",SUMIFS('Bank-1S'!$AE:$AE,'Bank-1S'!$J:$J,"&gt;="&amp;CE$7,'Bank-1S'!$J:$J,"&lt;="&amp;CE$8,'Bank-1S'!$AF:$AF,$O83,'Bank-1S'!$X:$X,$F83,'Bank-1S'!$Y:$Y,$G83),SUMIFS('Bank-1S'!$AE:$AE,'Bank-1S'!$J:$J,CE$8,'Bank-1S'!$AF:$AF,$O83,'Bank-1S'!$X:$X,$F83,'Bank-1S'!$Y:$Y,$G83))</f>
        <v>0</v>
      </c>
      <c r="CF83" s="179">
        <f>IF(CF$7&lt;&gt;"",SUMIFS('Bank-1S'!$AE:$AE,'Bank-1S'!$J:$J,"&gt;="&amp;CF$7,'Bank-1S'!$J:$J,"&lt;="&amp;CF$8,'Bank-1S'!$AF:$AF,$O83,'Bank-1S'!$X:$X,$F83,'Bank-1S'!$Y:$Y,$G83),SUMIFS('Bank-1S'!$AE:$AE,'Bank-1S'!$J:$J,CF$8,'Bank-1S'!$AF:$AF,$O83,'Bank-1S'!$X:$X,$F83,'Bank-1S'!$Y:$Y,$G83))</f>
        <v>0</v>
      </c>
      <c r="CG83" s="179">
        <f>IF(CG$7&lt;&gt;"",SUMIFS('Bank-1S'!$AE:$AE,'Bank-1S'!$J:$J,"&gt;="&amp;CG$7,'Bank-1S'!$J:$J,"&lt;="&amp;CG$8,'Bank-1S'!$AF:$AF,$O83,'Bank-1S'!$X:$X,$F83,'Bank-1S'!$Y:$Y,$G83),SUMIFS('Bank-1S'!$AE:$AE,'Bank-1S'!$J:$J,CG$8,'Bank-1S'!$AF:$AF,$O83,'Bank-1S'!$X:$X,$F83,'Bank-1S'!$Y:$Y,$G83))</f>
        <v>0</v>
      </c>
      <c r="CH83" s="179">
        <f>IF(CH$7&lt;&gt;"",SUMIFS('Bank-1S'!$AE:$AE,'Bank-1S'!$J:$J,"&gt;="&amp;CH$7,'Bank-1S'!$J:$J,"&lt;="&amp;CH$8,'Bank-1S'!$AF:$AF,$O83,'Bank-1S'!$X:$X,$F83,'Bank-1S'!$Y:$Y,$G83),SUMIFS('Bank-1S'!$AE:$AE,'Bank-1S'!$J:$J,CH$8,'Bank-1S'!$AF:$AF,$O83,'Bank-1S'!$X:$X,$F83,'Bank-1S'!$Y:$Y,$G83))</f>
        <v>0</v>
      </c>
      <c r="CI83" s="179">
        <f>IF(CI$7&lt;&gt;"",SUMIFS('Bank-1S'!$AE:$AE,'Bank-1S'!$J:$J,"&gt;="&amp;CI$7,'Bank-1S'!$J:$J,"&lt;="&amp;CI$8,'Bank-1S'!$AF:$AF,$O83,'Bank-1S'!$X:$X,$F83,'Bank-1S'!$Y:$Y,$G83),SUMIFS('Bank-1S'!$AE:$AE,'Bank-1S'!$J:$J,CI$8,'Bank-1S'!$AF:$AF,$O83,'Bank-1S'!$X:$X,$F83,'Bank-1S'!$Y:$Y,$G83))</f>
        <v>0</v>
      </c>
      <c r="CJ83" s="179">
        <f>IF(CJ$7&lt;&gt;"",SUMIFS('Bank-1S'!$AE:$AE,'Bank-1S'!$J:$J,"&gt;="&amp;CJ$7,'Bank-1S'!$J:$J,"&lt;="&amp;CJ$8,'Bank-1S'!$AF:$AF,$O83,'Bank-1S'!$X:$X,$F83,'Bank-1S'!$Y:$Y,$G83),SUMIFS('Bank-1S'!$AE:$AE,'Bank-1S'!$J:$J,CJ$8,'Bank-1S'!$AF:$AF,$O83,'Bank-1S'!$X:$X,$F83,'Bank-1S'!$Y:$Y,$G83))</f>
        <v>0</v>
      </c>
      <c r="CK83" s="179">
        <f>IF(CK$7&lt;&gt;"",SUMIFS('Bank-1S'!$AE:$AE,'Bank-1S'!$J:$J,"&gt;="&amp;CK$7,'Bank-1S'!$J:$J,"&lt;="&amp;CK$8,'Bank-1S'!$AF:$AF,$O83,'Bank-1S'!$X:$X,$F83,'Bank-1S'!$Y:$Y,$G83),SUMIFS('Bank-1S'!$AE:$AE,'Bank-1S'!$J:$J,CK$8,'Bank-1S'!$AF:$AF,$O83,'Bank-1S'!$X:$X,$F83,'Bank-1S'!$Y:$Y,$G83))</f>
        <v>0</v>
      </c>
      <c r="CL83" s="179">
        <f>IF(CL$7&lt;&gt;"",SUMIFS('Bank-1S'!$AE:$AE,'Bank-1S'!$J:$J,"&gt;="&amp;CL$7,'Bank-1S'!$J:$J,"&lt;="&amp;CL$8,'Bank-1S'!$AF:$AF,$O83,'Bank-1S'!$X:$X,$F83,'Bank-1S'!$Y:$Y,$G83),SUMIFS('Bank-1S'!$AE:$AE,'Bank-1S'!$J:$J,CL$8,'Bank-1S'!$AF:$AF,$O83,'Bank-1S'!$X:$X,$F83,'Bank-1S'!$Y:$Y,$G83))</f>
        <v>0</v>
      </c>
      <c r="CM83" s="179">
        <f>IF(CM$7&lt;&gt;"",SUMIFS('Bank-1S'!$AE:$AE,'Bank-1S'!$J:$J,"&gt;="&amp;CM$7,'Bank-1S'!$J:$J,"&lt;="&amp;CM$8,'Bank-1S'!$AF:$AF,$O83,'Bank-1S'!$X:$X,$F83,'Bank-1S'!$Y:$Y,$G83),SUMIFS('Bank-1S'!$AE:$AE,'Bank-1S'!$J:$J,CM$8,'Bank-1S'!$AF:$AF,$O83,'Bank-1S'!$X:$X,$F83,'Bank-1S'!$Y:$Y,$G83))</f>
        <v>0</v>
      </c>
      <c r="CN83" s="179">
        <f>IF(CN$7&lt;&gt;"",SUMIFS('Bank-1S'!$AE:$AE,'Bank-1S'!$J:$J,"&gt;="&amp;CN$7,'Bank-1S'!$J:$J,"&lt;="&amp;CN$8,'Bank-1S'!$AF:$AF,$O83,'Bank-1S'!$X:$X,$F83,'Bank-1S'!$Y:$Y,$G83),SUMIFS('Bank-1S'!$AE:$AE,'Bank-1S'!$J:$J,CN$8,'Bank-1S'!$AF:$AF,$O83,'Bank-1S'!$X:$X,$F83,'Bank-1S'!$Y:$Y,$G83))</f>
        <v>0</v>
      </c>
      <c r="CO83" s="179">
        <f>IF(CO$7&lt;&gt;"",SUMIFS('Bank-1S'!$AE:$AE,'Bank-1S'!$J:$J,"&gt;="&amp;CO$7,'Bank-1S'!$J:$J,"&lt;="&amp;CO$8,'Bank-1S'!$AF:$AF,$O83,'Bank-1S'!$X:$X,$F83,'Bank-1S'!$Y:$Y,$G83),SUMIFS('Bank-1S'!$AE:$AE,'Bank-1S'!$J:$J,CO$8,'Bank-1S'!$AF:$AF,$O83,'Bank-1S'!$X:$X,$F83,'Bank-1S'!$Y:$Y,$G83))</f>
        <v>0</v>
      </c>
      <c r="CP83" s="179">
        <f>IF(CP$7&lt;&gt;"",SUMIFS('Bank-1S'!$AE:$AE,'Bank-1S'!$J:$J,"&gt;="&amp;CP$7,'Bank-1S'!$J:$J,"&lt;="&amp;CP$8,'Bank-1S'!$AF:$AF,$O83,'Bank-1S'!$X:$X,$F83,'Bank-1S'!$Y:$Y,$G83),SUMIFS('Bank-1S'!$AE:$AE,'Bank-1S'!$J:$J,CP$8,'Bank-1S'!$AF:$AF,$O83,'Bank-1S'!$X:$X,$F83,'Bank-1S'!$Y:$Y,$G83))</f>
        <v>0</v>
      </c>
      <c r="CQ83" s="179">
        <f>IF(CQ$7&lt;&gt;"",SUMIFS('Bank-1S'!$AE:$AE,'Bank-1S'!$J:$J,"&gt;="&amp;CQ$7,'Bank-1S'!$J:$J,"&lt;="&amp;CQ$8,'Bank-1S'!$AF:$AF,$O83,'Bank-1S'!$X:$X,$F83,'Bank-1S'!$Y:$Y,$G83),SUMIFS('Bank-1S'!$AE:$AE,'Bank-1S'!$J:$J,CQ$8,'Bank-1S'!$AF:$AF,$O83,'Bank-1S'!$X:$X,$F83,'Bank-1S'!$Y:$Y,$G83))</f>
        <v>0</v>
      </c>
      <c r="CR83" s="179">
        <f>IF(CR$7&lt;&gt;"",SUMIFS('Bank-1S'!$AE:$AE,'Bank-1S'!$J:$J,"&gt;="&amp;CR$7,'Bank-1S'!$J:$J,"&lt;="&amp;CR$8,'Bank-1S'!$AF:$AF,$O83,'Bank-1S'!$X:$X,$F83,'Bank-1S'!$Y:$Y,$G83),SUMIFS('Bank-1S'!$AE:$AE,'Bank-1S'!$J:$J,CR$8,'Bank-1S'!$AF:$AF,$O83,'Bank-1S'!$X:$X,$F83,'Bank-1S'!$Y:$Y,$G83))</f>
        <v>0</v>
      </c>
      <c r="CS83" s="179">
        <f>IF(CS$7&lt;&gt;"",SUMIFS('Bank-1S'!$AE:$AE,'Bank-1S'!$J:$J,"&gt;="&amp;CS$7,'Bank-1S'!$J:$J,"&lt;="&amp;CS$8,'Bank-1S'!$AF:$AF,$O83,'Bank-1S'!$X:$X,$F83,'Bank-1S'!$Y:$Y,$G83),SUMIFS('Bank-1S'!$AE:$AE,'Bank-1S'!$J:$J,CS$8,'Bank-1S'!$AF:$AF,$O83,'Bank-1S'!$X:$X,$F83,'Bank-1S'!$Y:$Y,$G83))</f>
        <v>0</v>
      </c>
      <c r="CT83" s="179">
        <f>IF(CT$7&lt;&gt;"",SUMIFS('Bank-1S'!$AE:$AE,'Bank-1S'!$J:$J,"&gt;="&amp;CT$7,'Bank-1S'!$J:$J,"&lt;="&amp;CT$8,'Bank-1S'!$AF:$AF,$O83,'Bank-1S'!$X:$X,$F83,'Bank-1S'!$Y:$Y,$G83),SUMIFS('Bank-1S'!$AE:$AE,'Bank-1S'!$J:$J,CT$8,'Bank-1S'!$AF:$AF,$O83,'Bank-1S'!$X:$X,$F83,'Bank-1S'!$Y:$Y,$G83))</f>
        <v>0</v>
      </c>
      <c r="CU83" s="180">
        <f>IF(CU$7&lt;&gt;"",SUMIFS('Bank-1S'!$AE:$AE,'Bank-1S'!$J:$J,"&gt;="&amp;CU$7,'Bank-1S'!$J:$J,"&lt;="&amp;CU$8,'Bank-1S'!$AF:$AF,$O83,'Bank-1S'!$X:$X,$F83,'Bank-1S'!$Y:$Y,$G83),SUMIFS('Bank-1S'!$AE:$AE,'Bank-1S'!$J:$J,CU$8,'Bank-1S'!$AF:$AF,$O83,'Bank-1S'!$X:$X,$F83,'Bank-1S'!$Y:$Y,$G83))</f>
        <v>0</v>
      </c>
    </row>
    <row r="84" spans="1:99" s="181" customFormat="1" ht="10.199999999999999" x14ac:dyDescent="0.2">
      <c r="A84" s="172"/>
      <c r="B84" s="172"/>
      <c r="C84" s="172"/>
      <c r="D84" s="172"/>
      <c r="E84" s="191">
        <v>2</v>
      </c>
      <c r="F84" s="144" t="str">
        <f t="shared" si="31"/>
        <v>Оплаты капитальных затрат</v>
      </c>
      <c r="G84" s="172" t="str">
        <f>lists!$AD$48</f>
        <v>Оплаты доставок</v>
      </c>
      <c r="H84" s="172"/>
      <c r="I84" s="172"/>
      <c r="J84" s="172"/>
      <c r="K84" s="172"/>
      <c r="L84" s="172"/>
      <c r="M84" s="172"/>
      <c r="N84" s="173"/>
      <c r="O84" s="172" t="str">
        <f t="shared" si="29"/>
        <v>RUR</v>
      </c>
      <c r="P84" s="173"/>
      <c r="Q84" s="172"/>
      <c r="R84" s="261">
        <f t="shared" si="24"/>
        <v>0</v>
      </c>
      <c r="S84" s="172"/>
      <c r="T84" s="174"/>
      <c r="U84" s="175">
        <f t="shared" si="30"/>
        <v>0</v>
      </c>
      <c r="V84" s="176"/>
      <c r="W84" s="177"/>
      <c r="X84" s="178">
        <f>IF(X$7&lt;&gt;"",SUMIFS('Bank-1S'!$AE:$AE,'Bank-1S'!$J:$J,"&gt;="&amp;X$7,'Bank-1S'!$J:$J,"&lt;="&amp;X$8,'Bank-1S'!$AF:$AF,$O84,'Bank-1S'!$X:$X,$F84,'Bank-1S'!$Y:$Y,$G84),SUMIFS('Bank-1S'!$AE:$AE,'Bank-1S'!$J:$J,X$8,'Bank-1S'!$AF:$AF,$O84,'Bank-1S'!$X:$X,$F84,'Bank-1S'!$Y:$Y,$G84))</f>
        <v>0</v>
      </c>
      <c r="Y84" s="179">
        <f>IF(Y$7&lt;&gt;"",SUMIFS('Bank-1S'!$AE:$AE,'Bank-1S'!$J:$J,"&gt;="&amp;Y$7,'Bank-1S'!$J:$J,"&lt;="&amp;Y$8,'Bank-1S'!$AF:$AF,$O84,'Bank-1S'!$X:$X,$F84,'Bank-1S'!$Y:$Y,$G84),SUMIFS('Bank-1S'!$AE:$AE,'Bank-1S'!$J:$J,Y$8,'Bank-1S'!$AF:$AF,$O84,'Bank-1S'!$X:$X,$F84,'Bank-1S'!$Y:$Y,$G84))</f>
        <v>0</v>
      </c>
      <c r="Z84" s="179">
        <f>IF(Z$7&lt;&gt;"",SUMIFS('Bank-1S'!$AE:$AE,'Bank-1S'!$J:$J,"&gt;="&amp;Z$7,'Bank-1S'!$J:$J,"&lt;="&amp;Z$8,'Bank-1S'!$AF:$AF,$O84,'Bank-1S'!$X:$X,$F84,'Bank-1S'!$Y:$Y,$G84),SUMIFS('Bank-1S'!$AE:$AE,'Bank-1S'!$J:$J,Z$8,'Bank-1S'!$AF:$AF,$O84,'Bank-1S'!$X:$X,$F84,'Bank-1S'!$Y:$Y,$G84))</f>
        <v>0</v>
      </c>
      <c r="AA84" s="179">
        <f>IF(AA$7&lt;&gt;"",SUMIFS('Bank-1S'!$AE:$AE,'Bank-1S'!$J:$J,"&gt;="&amp;AA$7,'Bank-1S'!$J:$J,"&lt;="&amp;AA$8,'Bank-1S'!$AF:$AF,$O84,'Bank-1S'!$X:$X,$F84,'Bank-1S'!$Y:$Y,$G84),SUMIFS('Bank-1S'!$AE:$AE,'Bank-1S'!$J:$J,AA$8,'Bank-1S'!$AF:$AF,$O84,'Bank-1S'!$X:$X,$F84,'Bank-1S'!$Y:$Y,$G84))</f>
        <v>0</v>
      </c>
      <c r="AB84" s="179">
        <f>IF(AB$7&lt;&gt;"",SUMIFS('Bank-1S'!$AE:$AE,'Bank-1S'!$J:$J,"&gt;="&amp;AB$7,'Bank-1S'!$J:$J,"&lt;="&amp;AB$8,'Bank-1S'!$AF:$AF,$O84,'Bank-1S'!$X:$X,$F84,'Bank-1S'!$Y:$Y,$G84),SUMIFS('Bank-1S'!$AE:$AE,'Bank-1S'!$J:$J,AB$8,'Bank-1S'!$AF:$AF,$O84,'Bank-1S'!$X:$X,$F84,'Bank-1S'!$Y:$Y,$G84))</f>
        <v>0</v>
      </c>
      <c r="AC84" s="179">
        <f>IF(AC$7&lt;&gt;"",SUMIFS('Bank-1S'!$AE:$AE,'Bank-1S'!$J:$J,"&gt;="&amp;AC$7,'Bank-1S'!$J:$J,"&lt;="&amp;AC$8,'Bank-1S'!$AF:$AF,$O84,'Bank-1S'!$X:$X,$F84,'Bank-1S'!$Y:$Y,$G84),SUMIFS('Bank-1S'!$AE:$AE,'Bank-1S'!$J:$J,AC$8,'Bank-1S'!$AF:$AF,$O84,'Bank-1S'!$X:$X,$F84,'Bank-1S'!$Y:$Y,$G84))</f>
        <v>0</v>
      </c>
      <c r="AD84" s="179">
        <f>IF(AD$7&lt;&gt;"",SUMIFS('Bank-1S'!$AE:$AE,'Bank-1S'!$J:$J,"&gt;="&amp;AD$7,'Bank-1S'!$J:$J,"&lt;="&amp;AD$8,'Bank-1S'!$AF:$AF,$O84,'Bank-1S'!$X:$X,$F84,'Bank-1S'!$Y:$Y,$G84),SUMIFS('Bank-1S'!$AE:$AE,'Bank-1S'!$J:$J,AD$8,'Bank-1S'!$AF:$AF,$O84,'Bank-1S'!$X:$X,$F84,'Bank-1S'!$Y:$Y,$G84))</f>
        <v>0</v>
      </c>
      <c r="AE84" s="179">
        <f>IF(AE$7&lt;&gt;"",SUMIFS('Bank-1S'!$AE:$AE,'Bank-1S'!$J:$J,"&gt;="&amp;AE$7,'Bank-1S'!$J:$J,"&lt;="&amp;AE$8,'Bank-1S'!$AF:$AF,$O84,'Bank-1S'!$X:$X,$F84,'Bank-1S'!$Y:$Y,$G84),SUMIFS('Bank-1S'!$AE:$AE,'Bank-1S'!$J:$J,AE$8,'Bank-1S'!$AF:$AF,$O84,'Bank-1S'!$X:$X,$F84,'Bank-1S'!$Y:$Y,$G84))</f>
        <v>0</v>
      </c>
      <c r="AF84" s="179">
        <f>IF(AF$7&lt;&gt;"",SUMIFS('Bank-1S'!$AE:$AE,'Bank-1S'!$J:$J,"&gt;="&amp;AF$7,'Bank-1S'!$J:$J,"&lt;="&amp;AF$8,'Bank-1S'!$AF:$AF,$O84,'Bank-1S'!$X:$X,$F84,'Bank-1S'!$Y:$Y,$G84),SUMIFS('Bank-1S'!$AE:$AE,'Bank-1S'!$J:$J,AF$8,'Bank-1S'!$AF:$AF,$O84,'Bank-1S'!$X:$X,$F84,'Bank-1S'!$Y:$Y,$G84))</f>
        <v>0</v>
      </c>
      <c r="AG84" s="179">
        <f>IF(AG$7&lt;&gt;"",SUMIFS('Bank-1S'!$AE:$AE,'Bank-1S'!$J:$J,"&gt;="&amp;AG$7,'Bank-1S'!$J:$J,"&lt;="&amp;AG$8,'Bank-1S'!$AF:$AF,$O84,'Bank-1S'!$X:$X,$F84,'Bank-1S'!$Y:$Y,$G84),SUMIFS('Bank-1S'!$AE:$AE,'Bank-1S'!$J:$J,AG$8,'Bank-1S'!$AF:$AF,$O84,'Bank-1S'!$X:$X,$F84,'Bank-1S'!$Y:$Y,$G84))</f>
        <v>0</v>
      </c>
      <c r="AH84" s="179">
        <f>IF(AH$7&lt;&gt;"",SUMIFS('Bank-1S'!$AE:$AE,'Bank-1S'!$J:$J,"&gt;="&amp;AH$7,'Bank-1S'!$J:$J,"&lt;="&amp;AH$8,'Bank-1S'!$AF:$AF,$O84,'Bank-1S'!$X:$X,$F84,'Bank-1S'!$Y:$Y,$G84),SUMIFS('Bank-1S'!$AE:$AE,'Bank-1S'!$J:$J,AH$8,'Bank-1S'!$AF:$AF,$O84,'Bank-1S'!$X:$X,$F84,'Bank-1S'!$Y:$Y,$G84))</f>
        <v>0</v>
      </c>
      <c r="AI84" s="179">
        <f>IF(AI$7&lt;&gt;"",SUMIFS('Bank-1S'!$AE:$AE,'Bank-1S'!$J:$J,"&gt;="&amp;AI$7,'Bank-1S'!$J:$J,"&lt;="&amp;AI$8,'Bank-1S'!$AF:$AF,$O84,'Bank-1S'!$X:$X,$F84,'Bank-1S'!$Y:$Y,$G84),SUMIFS('Bank-1S'!$AE:$AE,'Bank-1S'!$J:$J,AI$8,'Bank-1S'!$AF:$AF,$O84,'Bank-1S'!$X:$X,$F84,'Bank-1S'!$Y:$Y,$G84))</f>
        <v>0</v>
      </c>
      <c r="AJ84" s="179">
        <f>IF(AJ$7&lt;&gt;"",SUMIFS('Bank-1S'!$AE:$AE,'Bank-1S'!$J:$J,"&gt;="&amp;AJ$7,'Bank-1S'!$J:$J,"&lt;="&amp;AJ$8,'Bank-1S'!$AF:$AF,$O84,'Bank-1S'!$X:$X,$F84,'Bank-1S'!$Y:$Y,$G84),SUMIFS('Bank-1S'!$AE:$AE,'Bank-1S'!$J:$J,AJ$8,'Bank-1S'!$AF:$AF,$O84,'Bank-1S'!$X:$X,$F84,'Bank-1S'!$Y:$Y,$G84))</f>
        <v>0</v>
      </c>
      <c r="AK84" s="179">
        <f>IF(AK$7&lt;&gt;"",SUMIFS('Bank-1S'!$AE:$AE,'Bank-1S'!$J:$J,"&gt;="&amp;AK$7,'Bank-1S'!$J:$J,"&lt;="&amp;AK$8,'Bank-1S'!$AF:$AF,$O84,'Bank-1S'!$X:$X,$F84,'Bank-1S'!$Y:$Y,$G84),SUMIFS('Bank-1S'!$AE:$AE,'Bank-1S'!$J:$J,AK$8,'Bank-1S'!$AF:$AF,$O84,'Bank-1S'!$X:$X,$F84,'Bank-1S'!$Y:$Y,$G84))</f>
        <v>0</v>
      </c>
      <c r="AL84" s="179">
        <f>IF(AL$7&lt;&gt;"",SUMIFS('Bank-1S'!$AE:$AE,'Bank-1S'!$J:$J,"&gt;="&amp;AL$7,'Bank-1S'!$J:$J,"&lt;="&amp;AL$8,'Bank-1S'!$AF:$AF,$O84,'Bank-1S'!$X:$X,$F84,'Bank-1S'!$Y:$Y,$G84),SUMIFS('Bank-1S'!$AE:$AE,'Bank-1S'!$J:$J,AL$8,'Bank-1S'!$AF:$AF,$O84,'Bank-1S'!$X:$X,$F84,'Bank-1S'!$Y:$Y,$G84))</f>
        <v>0</v>
      </c>
      <c r="AM84" s="179">
        <f>IF(AM$7&lt;&gt;"",SUMIFS('Bank-1S'!$AE:$AE,'Bank-1S'!$J:$J,"&gt;="&amp;AM$7,'Bank-1S'!$J:$J,"&lt;="&amp;AM$8,'Bank-1S'!$AF:$AF,$O84,'Bank-1S'!$X:$X,$F84,'Bank-1S'!$Y:$Y,$G84),SUMIFS('Bank-1S'!$AE:$AE,'Bank-1S'!$J:$J,AM$8,'Bank-1S'!$AF:$AF,$O84,'Bank-1S'!$X:$X,$F84,'Bank-1S'!$Y:$Y,$G84))</f>
        <v>0</v>
      </c>
      <c r="AN84" s="179">
        <f>IF(AN$7&lt;&gt;"",SUMIFS('Bank-1S'!$AE:$AE,'Bank-1S'!$J:$J,"&gt;="&amp;AN$7,'Bank-1S'!$J:$J,"&lt;="&amp;AN$8,'Bank-1S'!$AF:$AF,$O84,'Bank-1S'!$X:$X,$F84,'Bank-1S'!$Y:$Y,$G84),SUMIFS('Bank-1S'!$AE:$AE,'Bank-1S'!$J:$J,AN$8,'Bank-1S'!$AF:$AF,$O84,'Bank-1S'!$X:$X,$F84,'Bank-1S'!$Y:$Y,$G84))</f>
        <v>0</v>
      </c>
      <c r="AO84" s="179">
        <f>IF(AO$7&lt;&gt;"",SUMIFS('Bank-1S'!$AE:$AE,'Bank-1S'!$J:$J,"&gt;="&amp;AO$7,'Bank-1S'!$J:$J,"&lt;="&amp;AO$8,'Bank-1S'!$AF:$AF,$O84,'Bank-1S'!$X:$X,$F84,'Bank-1S'!$Y:$Y,$G84),SUMIFS('Bank-1S'!$AE:$AE,'Bank-1S'!$J:$J,AO$8,'Bank-1S'!$AF:$AF,$O84,'Bank-1S'!$X:$X,$F84,'Bank-1S'!$Y:$Y,$G84))</f>
        <v>0</v>
      </c>
      <c r="AP84" s="179">
        <f>IF(AP$7&lt;&gt;"",SUMIFS('Bank-1S'!$AE:$AE,'Bank-1S'!$J:$J,"&gt;="&amp;AP$7,'Bank-1S'!$J:$J,"&lt;="&amp;AP$8,'Bank-1S'!$AF:$AF,$O84,'Bank-1S'!$X:$X,$F84,'Bank-1S'!$Y:$Y,$G84),SUMIFS('Bank-1S'!$AE:$AE,'Bank-1S'!$J:$J,AP$8,'Bank-1S'!$AF:$AF,$O84,'Bank-1S'!$X:$X,$F84,'Bank-1S'!$Y:$Y,$G84))</f>
        <v>0</v>
      </c>
      <c r="AQ84" s="179">
        <f>IF(AQ$7&lt;&gt;"",SUMIFS('Bank-1S'!$AE:$AE,'Bank-1S'!$J:$J,"&gt;="&amp;AQ$7,'Bank-1S'!$J:$J,"&lt;="&amp;AQ$8,'Bank-1S'!$AF:$AF,$O84,'Bank-1S'!$X:$X,$F84,'Bank-1S'!$Y:$Y,$G84),SUMIFS('Bank-1S'!$AE:$AE,'Bank-1S'!$J:$J,AQ$8,'Bank-1S'!$AF:$AF,$O84,'Bank-1S'!$X:$X,$F84,'Bank-1S'!$Y:$Y,$G84))</f>
        <v>0</v>
      </c>
      <c r="AR84" s="179">
        <f>IF(AR$7&lt;&gt;"",SUMIFS('Bank-1S'!$AE:$AE,'Bank-1S'!$J:$J,"&gt;="&amp;AR$7,'Bank-1S'!$J:$J,"&lt;="&amp;AR$8,'Bank-1S'!$AF:$AF,$O84,'Bank-1S'!$X:$X,$F84,'Bank-1S'!$Y:$Y,$G84),SUMIFS('Bank-1S'!$AE:$AE,'Bank-1S'!$J:$J,AR$8,'Bank-1S'!$AF:$AF,$O84,'Bank-1S'!$X:$X,$F84,'Bank-1S'!$Y:$Y,$G84))</f>
        <v>0</v>
      </c>
      <c r="AS84" s="179">
        <f>IF(AS$7&lt;&gt;"",SUMIFS('Bank-1S'!$AE:$AE,'Bank-1S'!$J:$J,"&gt;="&amp;AS$7,'Bank-1S'!$J:$J,"&lt;="&amp;AS$8,'Bank-1S'!$AF:$AF,$O84,'Bank-1S'!$X:$X,$F84,'Bank-1S'!$Y:$Y,$G84),SUMIFS('Bank-1S'!$AE:$AE,'Bank-1S'!$J:$J,AS$8,'Bank-1S'!$AF:$AF,$O84,'Bank-1S'!$X:$X,$F84,'Bank-1S'!$Y:$Y,$G84))</f>
        <v>0</v>
      </c>
      <c r="AT84" s="179">
        <f>IF(AT$7&lt;&gt;"",SUMIFS('Bank-1S'!$AE:$AE,'Bank-1S'!$J:$J,"&gt;="&amp;AT$7,'Bank-1S'!$J:$J,"&lt;="&amp;AT$8,'Bank-1S'!$AF:$AF,$O84,'Bank-1S'!$X:$X,$F84,'Bank-1S'!$Y:$Y,$G84),SUMIFS('Bank-1S'!$AE:$AE,'Bank-1S'!$J:$J,AT$8,'Bank-1S'!$AF:$AF,$O84,'Bank-1S'!$X:$X,$F84,'Bank-1S'!$Y:$Y,$G84))</f>
        <v>0</v>
      </c>
      <c r="AU84" s="179">
        <f>IF(AU$7&lt;&gt;"",SUMIFS('Bank-1S'!$AE:$AE,'Bank-1S'!$J:$J,"&gt;="&amp;AU$7,'Bank-1S'!$J:$J,"&lt;="&amp;AU$8,'Bank-1S'!$AF:$AF,$O84,'Bank-1S'!$X:$X,$F84,'Bank-1S'!$Y:$Y,$G84),SUMIFS('Bank-1S'!$AE:$AE,'Bank-1S'!$J:$J,AU$8,'Bank-1S'!$AF:$AF,$O84,'Bank-1S'!$X:$X,$F84,'Bank-1S'!$Y:$Y,$G84))</f>
        <v>0</v>
      </c>
      <c r="AV84" s="179">
        <f>IF(AV$7&lt;&gt;"",SUMIFS('Bank-1S'!$AE:$AE,'Bank-1S'!$J:$J,"&gt;="&amp;AV$7,'Bank-1S'!$J:$J,"&lt;="&amp;AV$8,'Bank-1S'!$AF:$AF,$O84,'Bank-1S'!$X:$X,$F84,'Bank-1S'!$Y:$Y,$G84),SUMIFS('Bank-1S'!$AE:$AE,'Bank-1S'!$J:$J,AV$8,'Bank-1S'!$AF:$AF,$O84,'Bank-1S'!$X:$X,$F84,'Bank-1S'!$Y:$Y,$G84))</f>
        <v>0</v>
      </c>
      <c r="AW84" s="179">
        <f>IF(AW$7&lt;&gt;"",SUMIFS('Bank-1S'!$AE:$AE,'Bank-1S'!$J:$J,"&gt;="&amp;AW$7,'Bank-1S'!$J:$J,"&lt;="&amp;AW$8,'Bank-1S'!$AF:$AF,$O84,'Bank-1S'!$X:$X,$F84,'Bank-1S'!$Y:$Y,$G84),SUMIFS('Bank-1S'!$AE:$AE,'Bank-1S'!$J:$J,AW$8,'Bank-1S'!$AF:$AF,$O84,'Bank-1S'!$X:$X,$F84,'Bank-1S'!$Y:$Y,$G84))</f>
        <v>0</v>
      </c>
      <c r="AX84" s="179">
        <f>IF(AX$7&lt;&gt;"",SUMIFS('Bank-1S'!$AE:$AE,'Bank-1S'!$J:$J,"&gt;="&amp;AX$7,'Bank-1S'!$J:$J,"&lt;="&amp;AX$8,'Bank-1S'!$AF:$AF,$O84,'Bank-1S'!$X:$X,$F84,'Bank-1S'!$Y:$Y,$G84),SUMIFS('Bank-1S'!$AE:$AE,'Bank-1S'!$J:$J,AX$8,'Bank-1S'!$AF:$AF,$O84,'Bank-1S'!$X:$X,$F84,'Bank-1S'!$Y:$Y,$G84))</f>
        <v>0</v>
      </c>
      <c r="AY84" s="179">
        <f>IF(AY$7&lt;&gt;"",SUMIFS('Bank-1S'!$AE:$AE,'Bank-1S'!$J:$J,"&gt;="&amp;AY$7,'Bank-1S'!$J:$J,"&lt;="&amp;AY$8,'Bank-1S'!$AF:$AF,$O84,'Bank-1S'!$X:$X,$F84,'Bank-1S'!$Y:$Y,$G84),SUMIFS('Bank-1S'!$AE:$AE,'Bank-1S'!$J:$J,AY$8,'Bank-1S'!$AF:$AF,$O84,'Bank-1S'!$X:$X,$F84,'Bank-1S'!$Y:$Y,$G84))</f>
        <v>0</v>
      </c>
      <c r="AZ84" s="179">
        <f>IF(AZ$7&lt;&gt;"",SUMIFS('Bank-1S'!$AE:$AE,'Bank-1S'!$J:$J,"&gt;="&amp;AZ$7,'Bank-1S'!$J:$J,"&lt;="&amp;AZ$8,'Bank-1S'!$AF:$AF,$O84,'Bank-1S'!$X:$X,$F84,'Bank-1S'!$Y:$Y,$G84),SUMIFS('Bank-1S'!$AE:$AE,'Bank-1S'!$J:$J,AZ$8,'Bank-1S'!$AF:$AF,$O84,'Bank-1S'!$X:$X,$F84,'Bank-1S'!$Y:$Y,$G84))</f>
        <v>0</v>
      </c>
      <c r="BA84" s="179">
        <f>IF(BA$7&lt;&gt;"",SUMIFS('Bank-1S'!$AE:$AE,'Bank-1S'!$J:$J,"&gt;="&amp;BA$7,'Bank-1S'!$J:$J,"&lt;="&amp;BA$8,'Bank-1S'!$AF:$AF,$O84,'Bank-1S'!$X:$X,$F84,'Bank-1S'!$Y:$Y,$G84),SUMIFS('Bank-1S'!$AE:$AE,'Bank-1S'!$J:$J,BA$8,'Bank-1S'!$AF:$AF,$O84,'Bank-1S'!$X:$X,$F84,'Bank-1S'!$Y:$Y,$G84))</f>
        <v>0</v>
      </c>
      <c r="BB84" s="179">
        <f>IF(BB$7&lt;&gt;"",SUMIFS('Bank-1S'!$AE:$AE,'Bank-1S'!$J:$J,"&gt;="&amp;BB$7,'Bank-1S'!$J:$J,"&lt;="&amp;BB$8,'Bank-1S'!$AF:$AF,$O84,'Bank-1S'!$X:$X,$F84,'Bank-1S'!$Y:$Y,$G84),SUMIFS('Bank-1S'!$AE:$AE,'Bank-1S'!$J:$J,BB$8,'Bank-1S'!$AF:$AF,$O84,'Bank-1S'!$X:$X,$F84,'Bank-1S'!$Y:$Y,$G84))</f>
        <v>0</v>
      </c>
      <c r="BC84" s="179">
        <f>IF(BC$7&lt;&gt;"",SUMIFS('Bank-1S'!$AE:$AE,'Bank-1S'!$J:$J,"&gt;="&amp;BC$7,'Bank-1S'!$J:$J,"&lt;="&amp;BC$8,'Bank-1S'!$AF:$AF,$O84,'Bank-1S'!$X:$X,$F84,'Bank-1S'!$Y:$Y,$G84),SUMIFS('Bank-1S'!$AE:$AE,'Bank-1S'!$J:$J,BC$8,'Bank-1S'!$AF:$AF,$O84,'Bank-1S'!$X:$X,$F84,'Bank-1S'!$Y:$Y,$G84))</f>
        <v>0</v>
      </c>
      <c r="BD84" s="179">
        <f>IF(BD$7&lt;&gt;"",SUMIFS('Bank-1S'!$AE:$AE,'Bank-1S'!$J:$J,"&gt;="&amp;BD$7,'Bank-1S'!$J:$J,"&lt;="&amp;BD$8,'Bank-1S'!$AF:$AF,$O84,'Bank-1S'!$X:$X,$F84,'Bank-1S'!$Y:$Y,$G84),SUMIFS('Bank-1S'!$AE:$AE,'Bank-1S'!$J:$J,BD$8,'Bank-1S'!$AF:$AF,$O84,'Bank-1S'!$X:$X,$F84,'Bank-1S'!$Y:$Y,$G84))</f>
        <v>0</v>
      </c>
      <c r="BE84" s="179">
        <f>IF(BE$7&lt;&gt;"",SUMIFS('Bank-1S'!$AE:$AE,'Bank-1S'!$J:$J,"&gt;="&amp;BE$7,'Bank-1S'!$J:$J,"&lt;="&amp;BE$8,'Bank-1S'!$AF:$AF,$O84,'Bank-1S'!$X:$X,$F84,'Bank-1S'!$Y:$Y,$G84),SUMIFS('Bank-1S'!$AE:$AE,'Bank-1S'!$J:$J,BE$8,'Bank-1S'!$AF:$AF,$O84,'Bank-1S'!$X:$X,$F84,'Bank-1S'!$Y:$Y,$G84))</f>
        <v>0</v>
      </c>
      <c r="BF84" s="179">
        <f>IF(BF$7&lt;&gt;"",SUMIFS('Bank-1S'!$AE:$AE,'Bank-1S'!$J:$J,"&gt;="&amp;BF$7,'Bank-1S'!$J:$J,"&lt;="&amp;BF$8,'Bank-1S'!$AF:$AF,$O84,'Bank-1S'!$X:$X,$F84,'Bank-1S'!$Y:$Y,$G84),SUMIFS('Bank-1S'!$AE:$AE,'Bank-1S'!$J:$J,BF$8,'Bank-1S'!$AF:$AF,$O84,'Bank-1S'!$X:$X,$F84,'Bank-1S'!$Y:$Y,$G84))</f>
        <v>0</v>
      </c>
      <c r="BG84" s="179">
        <f>IF(BG$7&lt;&gt;"",SUMIFS('Bank-1S'!$AE:$AE,'Bank-1S'!$J:$J,"&gt;="&amp;BG$7,'Bank-1S'!$J:$J,"&lt;="&amp;BG$8,'Bank-1S'!$AF:$AF,$O84,'Bank-1S'!$X:$X,$F84,'Bank-1S'!$Y:$Y,$G84),SUMIFS('Bank-1S'!$AE:$AE,'Bank-1S'!$J:$J,BG$8,'Bank-1S'!$AF:$AF,$O84,'Bank-1S'!$X:$X,$F84,'Bank-1S'!$Y:$Y,$G84))</f>
        <v>0</v>
      </c>
      <c r="BH84" s="179">
        <f>IF(BH$7&lt;&gt;"",SUMIFS('Bank-1S'!$AE:$AE,'Bank-1S'!$J:$J,"&gt;="&amp;BH$7,'Bank-1S'!$J:$J,"&lt;="&amp;BH$8,'Bank-1S'!$AF:$AF,$O84,'Bank-1S'!$X:$X,$F84,'Bank-1S'!$Y:$Y,$G84),SUMIFS('Bank-1S'!$AE:$AE,'Bank-1S'!$J:$J,BH$8,'Bank-1S'!$AF:$AF,$O84,'Bank-1S'!$X:$X,$F84,'Bank-1S'!$Y:$Y,$G84))</f>
        <v>0</v>
      </c>
      <c r="BI84" s="179">
        <f>IF(BI$7&lt;&gt;"",SUMIFS('Bank-1S'!$AE:$AE,'Bank-1S'!$J:$J,"&gt;="&amp;BI$7,'Bank-1S'!$J:$J,"&lt;="&amp;BI$8,'Bank-1S'!$AF:$AF,$O84,'Bank-1S'!$X:$X,$F84,'Bank-1S'!$Y:$Y,$G84),SUMIFS('Bank-1S'!$AE:$AE,'Bank-1S'!$J:$J,BI$8,'Bank-1S'!$AF:$AF,$O84,'Bank-1S'!$X:$X,$F84,'Bank-1S'!$Y:$Y,$G84))</f>
        <v>0</v>
      </c>
      <c r="BJ84" s="179">
        <f>IF(BJ$7&lt;&gt;"",SUMIFS('Bank-1S'!$AE:$AE,'Bank-1S'!$J:$J,"&gt;="&amp;BJ$7,'Bank-1S'!$J:$J,"&lt;="&amp;BJ$8,'Bank-1S'!$AF:$AF,$O84,'Bank-1S'!$X:$X,$F84,'Bank-1S'!$Y:$Y,$G84),SUMIFS('Bank-1S'!$AE:$AE,'Bank-1S'!$J:$J,BJ$8,'Bank-1S'!$AF:$AF,$O84,'Bank-1S'!$X:$X,$F84,'Bank-1S'!$Y:$Y,$G84))</f>
        <v>0</v>
      </c>
      <c r="BK84" s="179">
        <f>IF(BK$7&lt;&gt;"",SUMIFS('Bank-1S'!$AE:$AE,'Bank-1S'!$J:$J,"&gt;="&amp;BK$7,'Bank-1S'!$J:$J,"&lt;="&amp;BK$8,'Bank-1S'!$AF:$AF,$O84,'Bank-1S'!$X:$X,$F84,'Bank-1S'!$Y:$Y,$G84),SUMIFS('Bank-1S'!$AE:$AE,'Bank-1S'!$J:$J,BK$8,'Bank-1S'!$AF:$AF,$O84,'Bank-1S'!$X:$X,$F84,'Bank-1S'!$Y:$Y,$G84))</f>
        <v>0</v>
      </c>
      <c r="BL84" s="179">
        <f>IF(BL$7&lt;&gt;"",SUMIFS('Bank-1S'!$AE:$AE,'Bank-1S'!$J:$J,"&gt;="&amp;BL$7,'Bank-1S'!$J:$J,"&lt;="&amp;BL$8,'Bank-1S'!$AF:$AF,$O84,'Bank-1S'!$X:$X,$F84,'Bank-1S'!$Y:$Y,$G84),SUMIFS('Bank-1S'!$AE:$AE,'Bank-1S'!$J:$J,BL$8,'Bank-1S'!$AF:$AF,$O84,'Bank-1S'!$X:$X,$F84,'Bank-1S'!$Y:$Y,$G84))</f>
        <v>0</v>
      </c>
      <c r="BM84" s="179">
        <f>IF(BM$7&lt;&gt;"",SUMIFS('Bank-1S'!$AE:$AE,'Bank-1S'!$J:$J,"&gt;="&amp;BM$7,'Bank-1S'!$J:$J,"&lt;="&amp;BM$8,'Bank-1S'!$AF:$AF,$O84,'Bank-1S'!$X:$X,$F84,'Bank-1S'!$Y:$Y,$G84),SUMIFS('Bank-1S'!$AE:$AE,'Bank-1S'!$J:$J,BM$8,'Bank-1S'!$AF:$AF,$O84,'Bank-1S'!$X:$X,$F84,'Bank-1S'!$Y:$Y,$G84))</f>
        <v>0</v>
      </c>
      <c r="BN84" s="179">
        <f>IF(BN$7&lt;&gt;"",SUMIFS('Bank-1S'!$AE:$AE,'Bank-1S'!$J:$J,"&gt;="&amp;BN$7,'Bank-1S'!$J:$J,"&lt;="&amp;BN$8,'Bank-1S'!$AF:$AF,$O84,'Bank-1S'!$X:$X,$F84,'Bank-1S'!$Y:$Y,$G84),SUMIFS('Bank-1S'!$AE:$AE,'Bank-1S'!$J:$J,BN$8,'Bank-1S'!$AF:$AF,$O84,'Bank-1S'!$X:$X,$F84,'Bank-1S'!$Y:$Y,$G84))</f>
        <v>0</v>
      </c>
      <c r="BO84" s="179">
        <f>IF(BO$7&lt;&gt;"",SUMIFS('Bank-1S'!$AE:$AE,'Bank-1S'!$J:$J,"&gt;="&amp;BO$7,'Bank-1S'!$J:$J,"&lt;="&amp;BO$8,'Bank-1S'!$AF:$AF,$O84,'Bank-1S'!$X:$X,$F84,'Bank-1S'!$Y:$Y,$G84),SUMIFS('Bank-1S'!$AE:$AE,'Bank-1S'!$J:$J,BO$8,'Bank-1S'!$AF:$AF,$O84,'Bank-1S'!$X:$X,$F84,'Bank-1S'!$Y:$Y,$G84))</f>
        <v>0</v>
      </c>
      <c r="BP84" s="179">
        <f>IF(BP$7&lt;&gt;"",SUMIFS('Bank-1S'!$AE:$AE,'Bank-1S'!$J:$J,"&gt;="&amp;BP$7,'Bank-1S'!$J:$J,"&lt;="&amp;BP$8,'Bank-1S'!$AF:$AF,$O84,'Bank-1S'!$X:$X,$F84,'Bank-1S'!$Y:$Y,$G84),SUMIFS('Bank-1S'!$AE:$AE,'Bank-1S'!$J:$J,BP$8,'Bank-1S'!$AF:$AF,$O84,'Bank-1S'!$X:$X,$F84,'Bank-1S'!$Y:$Y,$G84))</f>
        <v>0</v>
      </c>
      <c r="BQ84" s="179">
        <f>IF(BQ$7&lt;&gt;"",SUMIFS('Bank-1S'!$AE:$AE,'Bank-1S'!$J:$J,"&gt;="&amp;BQ$7,'Bank-1S'!$J:$J,"&lt;="&amp;BQ$8,'Bank-1S'!$AF:$AF,$O84,'Bank-1S'!$X:$X,$F84,'Bank-1S'!$Y:$Y,$G84),SUMIFS('Bank-1S'!$AE:$AE,'Bank-1S'!$J:$J,BQ$8,'Bank-1S'!$AF:$AF,$O84,'Bank-1S'!$X:$X,$F84,'Bank-1S'!$Y:$Y,$G84))</f>
        <v>0</v>
      </c>
      <c r="BR84" s="179">
        <f>IF(BR$7&lt;&gt;"",SUMIFS('Bank-1S'!$AE:$AE,'Bank-1S'!$J:$J,"&gt;="&amp;BR$7,'Bank-1S'!$J:$J,"&lt;="&amp;BR$8,'Bank-1S'!$AF:$AF,$O84,'Bank-1S'!$X:$X,$F84,'Bank-1S'!$Y:$Y,$G84),SUMIFS('Bank-1S'!$AE:$AE,'Bank-1S'!$J:$J,BR$8,'Bank-1S'!$AF:$AF,$O84,'Bank-1S'!$X:$X,$F84,'Bank-1S'!$Y:$Y,$G84))</f>
        <v>0</v>
      </c>
      <c r="BS84" s="179">
        <f>IF(BS$7&lt;&gt;"",SUMIFS('Bank-1S'!$AE:$AE,'Bank-1S'!$J:$J,"&gt;="&amp;BS$7,'Bank-1S'!$J:$J,"&lt;="&amp;BS$8,'Bank-1S'!$AF:$AF,$O84,'Bank-1S'!$X:$X,$F84,'Bank-1S'!$Y:$Y,$G84),SUMIFS('Bank-1S'!$AE:$AE,'Bank-1S'!$J:$J,BS$8,'Bank-1S'!$AF:$AF,$O84,'Bank-1S'!$X:$X,$F84,'Bank-1S'!$Y:$Y,$G84))</f>
        <v>0</v>
      </c>
      <c r="BT84" s="179">
        <f>IF(BT$7&lt;&gt;"",SUMIFS('Bank-1S'!$AE:$AE,'Bank-1S'!$J:$J,"&gt;="&amp;BT$7,'Bank-1S'!$J:$J,"&lt;="&amp;BT$8,'Bank-1S'!$AF:$AF,$O84,'Bank-1S'!$X:$X,$F84,'Bank-1S'!$Y:$Y,$G84),SUMIFS('Bank-1S'!$AE:$AE,'Bank-1S'!$J:$J,BT$8,'Bank-1S'!$AF:$AF,$O84,'Bank-1S'!$X:$X,$F84,'Bank-1S'!$Y:$Y,$G84))</f>
        <v>0</v>
      </c>
      <c r="BU84" s="179">
        <f>IF(BU$7&lt;&gt;"",SUMIFS('Bank-1S'!$AE:$AE,'Bank-1S'!$J:$J,"&gt;="&amp;BU$7,'Bank-1S'!$J:$J,"&lt;="&amp;BU$8,'Bank-1S'!$AF:$AF,$O84,'Bank-1S'!$X:$X,$F84,'Bank-1S'!$Y:$Y,$G84),SUMIFS('Bank-1S'!$AE:$AE,'Bank-1S'!$J:$J,BU$8,'Bank-1S'!$AF:$AF,$O84,'Bank-1S'!$X:$X,$F84,'Bank-1S'!$Y:$Y,$G84))</f>
        <v>0</v>
      </c>
      <c r="BV84" s="179">
        <f>IF(BV$7&lt;&gt;"",SUMIFS('Bank-1S'!$AE:$AE,'Bank-1S'!$J:$J,"&gt;="&amp;BV$7,'Bank-1S'!$J:$J,"&lt;="&amp;BV$8,'Bank-1S'!$AF:$AF,$O84,'Bank-1S'!$X:$X,$F84,'Bank-1S'!$Y:$Y,$G84),SUMIFS('Bank-1S'!$AE:$AE,'Bank-1S'!$J:$J,BV$8,'Bank-1S'!$AF:$AF,$O84,'Bank-1S'!$X:$X,$F84,'Bank-1S'!$Y:$Y,$G84))</f>
        <v>0</v>
      </c>
      <c r="BW84" s="179">
        <f>IF(BW$7&lt;&gt;"",SUMIFS('Bank-1S'!$AE:$AE,'Bank-1S'!$J:$J,"&gt;="&amp;BW$7,'Bank-1S'!$J:$J,"&lt;="&amp;BW$8,'Bank-1S'!$AF:$AF,$O84,'Bank-1S'!$X:$X,$F84,'Bank-1S'!$Y:$Y,$G84),SUMIFS('Bank-1S'!$AE:$AE,'Bank-1S'!$J:$J,BW$8,'Bank-1S'!$AF:$AF,$O84,'Bank-1S'!$X:$X,$F84,'Bank-1S'!$Y:$Y,$G84))</f>
        <v>0</v>
      </c>
      <c r="BX84" s="179">
        <f>IF(BX$7&lt;&gt;"",SUMIFS('Bank-1S'!$AE:$AE,'Bank-1S'!$J:$J,"&gt;="&amp;BX$7,'Bank-1S'!$J:$J,"&lt;="&amp;BX$8,'Bank-1S'!$AF:$AF,$O84,'Bank-1S'!$X:$X,$F84,'Bank-1S'!$Y:$Y,$G84),SUMIFS('Bank-1S'!$AE:$AE,'Bank-1S'!$J:$J,BX$8,'Bank-1S'!$AF:$AF,$O84,'Bank-1S'!$X:$X,$F84,'Bank-1S'!$Y:$Y,$G84))</f>
        <v>0</v>
      </c>
      <c r="BY84" s="179">
        <f>IF(BY$7&lt;&gt;"",SUMIFS('Bank-1S'!$AE:$AE,'Bank-1S'!$J:$J,"&gt;="&amp;BY$7,'Bank-1S'!$J:$J,"&lt;="&amp;BY$8,'Bank-1S'!$AF:$AF,$O84,'Bank-1S'!$X:$X,$F84,'Bank-1S'!$Y:$Y,$G84),SUMIFS('Bank-1S'!$AE:$AE,'Bank-1S'!$J:$J,BY$8,'Bank-1S'!$AF:$AF,$O84,'Bank-1S'!$X:$X,$F84,'Bank-1S'!$Y:$Y,$G84))</f>
        <v>0</v>
      </c>
      <c r="BZ84" s="179">
        <f>IF(BZ$7&lt;&gt;"",SUMIFS('Bank-1S'!$AE:$AE,'Bank-1S'!$J:$J,"&gt;="&amp;BZ$7,'Bank-1S'!$J:$J,"&lt;="&amp;BZ$8,'Bank-1S'!$AF:$AF,$O84,'Bank-1S'!$X:$X,$F84,'Bank-1S'!$Y:$Y,$G84),SUMIFS('Bank-1S'!$AE:$AE,'Bank-1S'!$J:$J,BZ$8,'Bank-1S'!$AF:$AF,$O84,'Bank-1S'!$X:$X,$F84,'Bank-1S'!$Y:$Y,$G84))</f>
        <v>0</v>
      </c>
      <c r="CA84" s="179">
        <f>IF(CA$7&lt;&gt;"",SUMIFS('Bank-1S'!$AE:$AE,'Bank-1S'!$J:$J,"&gt;="&amp;CA$7,'Bank-1S'!$J:$J,"&lt;="&amp;CA$8,'Bank-1S'!$AF:$AF,$O84,'Bank-1S'!$X:$X,$F84,'Bank-1S'!$Y:$Y,$G84),SUMIFS('Bank-1S'!$AE:$AE,'Bank-1S'!$J:$J,CA$8,'Bank-1S'!$AF:$AF,$O84,'Bank-1S'!$X:$X,$F84,'Bank-1S'!$Y:$Y,$G84))</f>
        <v>0</v>
      </c>
      <c r="CB84" s="179">
        <f>IF(CB$7&lt;&gt;"",SUMIFS('Bank-1S'!$AE:$AE,'Bank-1S'!$J:$J,"&gt;="&amp;CB$7,'Bank-1S'!$J:$J,"&lt;="&amp;CB$8,'Bank-1S'!$AF:$AF,$O84,'Bank-1S'!$X:$X,$F84,'Bank-1S'!$Y:$Y,$G84),SUMIFS('Bank-1S'!$AE:$AE,'Bank-1S'!$J:$J,CB$8,'Bank-1S'!$AF:$AF,$O84,'Bank-1S'!$X:$X,$F84,'Bank-1S'!$Y:$Y,$G84))</f>
        <v>0</v>
      </c>
      <c r="CC84" s="179">
        <f>IF(CC$7&lt;&gt;"",SUMIFS('Bank-1S'!$AE:$AE,'Bank-1S'!$J:$J,"&gt;="&amp;CC$7,'Bank-1S'!$J:$J,"&lt;="&amp;CC$8,'Bank-1S'!$AF:$AF,$O84,'Bank-1S'!$X:$X,$F84,'Bank-1S'!$Y:$Y,$G84),SUMIFS('Bank-1S'!$AE:$AE,'Bank-1S'!$J:$J,CC$8,'Bank-1S'!$AF:$AF,$O84,'Bank-1S'!$X:$X,$F84,'Bank-1S'!$Y:$Y,$G84))</f>
        <v>0</v>
      </c>
      <c r="CD84" s="179">
        <f>IF(CD$7&lt;&gt;"",SUMIFS('Bank-1S'!$AE:$AE,'Bank-1S'!$J:$J,"&gt;="&amp;CD$7,'Bank-1S'!$J:$J,"&lt;="&amp;CD$8,'Bank-1S'!$AF:$AF,$O84,'Bank-1S'!$X:$X,$F84,'Bank-1S'!$Y:$Y,$G84),SUMIFS('Bank-1S'!$AE:$AE,'Bank-1S'!$J:$J,CD$8,'Bank-1S'!$AF:$AF,$O84,'Bank-1S'!$X:$X,$F84,'Bank-1S'!$Y:$Y,$G84))</f>
        <v>0</v>
      </c>
      <c r="CE84" s="179">
        <f>IF(CE$7&lt;&gt;"",SUMIFS('Bank-1S'!$AE:$AE,'Bank-1S'!$J:$J,"&gt;="&amp;CE$7,'Bank-1S'!$J:$J,"&lt;="&amp;CE$8,'Bank-1S'!$AF:$AF,$O84,'Bank-1S'!$X:$X,$F84,'Bank-1S'!$Y:$Y,$G84),SUMIFS('Bank-1S'!$AE:$AE,'Bank-1S'!$J:$J,CE$8,'Bank-1S'!$AF:$AF,$O84,'Bank-1S'!$X:$X,$F84,'Bank-1S'!$Y:$Y,$G84))</f>
        <v>0</v>
      </c>
      <c r="CF84" s="179">
        <f>IF(CF$7&lt;&gt;"",SUMIFS('Bank-1S'!$AE:$AE,'Bank-1S'!$J:$J,"&gt;="&amp;CF$7,'Bank-1S'!$J:$J,"&lt;="&amp;CF$8,'Bank-1S'!$AF:$AF,$O84,'Bank-1S'!$X:$X,$F84,'Bank-1S'!$Y:$Y,$G84),SUMIFS('Bank-1S'!$AE:$AE,'Bank-1S'!$J:$J,CF$8,'Bank-1S'!$AF:$AF,$O84,'Bank-1S'!$X:$X,$F84,'Bank-1S'!$Y:$Y,$G84))</f>
        <v>0</v>
      </c>
      <c r="CG84" s="179">
        <f>IF(CG$7&lt;&gt;"",SUMIFS('Bank-1S'!$AE:$AE,'Bank-1S'!$J:$J,"&gt;="&amp;CG$7,'Bank-1S'!$J:$J,"&lt;="&amp;CG$8,'Bank-1S'!$AF:$AF,$O84,'Bank-1S'!$X:$X,$F84,'Bank-1S'!$Y:$Y,$G84),SUMIFS('Bank-1S'!$AE:$AE,'Bank-1S'!$J:$J,CG$8,'Bank-1S'!$AF:$AF,$O84,'Bank-1S'!$X:$X,$F84,'Bank-1S'!$Y:$Y,$G84))</f>
        <v>0</v>
      </c>
      <c r="CH84" s="179">
        <f>IF(CH$7&lt;&gt;"",SUMIFS('Bank-1S'!$AE:$AE,'Bank-1S'!$J:$J,"&gt;="&amp;CH$7,'Bank-1S'!$J:$J,"&lt;="&amp;CH$8,'Bank-1S'!$AF:$AF,$O84,'Bank-1S'!$X:$X,$F84,'Bank-1S'!$Y:$Y,$G84),SUMIFS('Bank-1S'!$AE:$AE,'Bank-1S'!$J:$J,CH$8,'Bank-1S'!$AF:$AF,$O84,'Bank-1S'!$X:$X,$F84,'Bank-1S'!$Y:$Y,$G84))</f>
        <v>0</v>
      </c>
      <c r="CI84" s="179">
        <f>IF(CI$7&lt;&gt;"",SUMIFS('Bank-1S'!$AE:$AE,'Bank-1S'!$J:$J,"&gt;="&amp;CI$7,'Bank-1S'!$J:$J,"&lt;="&amp;CI$8,'Bank-1S'!$AF:$AF,$O84,'Bank-1S'!$X:$X,$F84,'Bank-1S'!$Y:$Y,$G84),SUMIFS('Bank-1S'!$AE:$AE,'Bank-1S'!$J:$J,CI$8,'Bank-1S'!$AF:$AF,$O84,'Bank-1S'!$X:$X,$F84,'Bank-1S'!$Y:$Y,$G84))</f>
        <v>0</v>
      </c>
      <c r="CJ84" s="179">
        <f>IF(CJ$7&lt;&gt;"",SUMIFS('Bank-1S'!$AE:$AE,'Bank-1S'!$J:$J,"&gt;="&amp;CJ$7,'Bank-1S'!$J:$J,"&lt;="&amp;CJ$8,'Bank-1S'!$AF:$AF,$O84,'Bank-1S'!$X:$X,$F84,'Bank-1S'!$Y:$Y,$G84),SUMIFS('Bank-1S'!$AE:$AE,'Bank-1S'!$J:$J,CJ$8,'Bank-1S'!$AF:$AF,$O84,'Bank-1S'!$X:$X,$F84,'Bank-1S'!$Y:$Y,$G84))</f>
        <v>0</v>
      </c>
      <c r="CK84" s="179">
        <f>IF(CK$7&lt;&gt;"",SUMIFS('Bank-1S'!$AE:$AE,'Bank-1S'!$J:$J,"&gt;="&amp;CK$7,'Bank-1S'!$J:$J,"&lt;="&amp;CK$8,'Bank-1S'!$AF:$AF,$O84,'Bank-1S'!$X:$X,$F84,'Bank-1S'!$Y:$Y,$G84),SUMIFS('Bank-1S'!$AE:$AE,'Bank-1S'!$J:$J,CK$8,'Bank-1S'!$AF:$AF,$O84,'Bank-1S'!$X:$X,$F84,'Bank-1S'!$Y:$Y,$G84))</f>
        <v>0</v>
      </c>
      <c r="CL84" s="179">
        <f>IF(CL$7&lt;&gt;"",SUMIFS('Bank-1S'!$AE:$AE,'Bank-1S'!$J:$J,"&gt;="&amp;CL$7,'Bank-1S'!$J:$J,"&lt;="&amp;CL$8,'Bank-1S'!$AF:$AF,$O84,'Bank-1S'!$X:$X,$F84,'Bank-1S'!$Y:$Y,$G84),SUMIFS('Bank-1S'!$AE:$AE,'Bank-1S'!$J:$J,CL$8,'Bank-1S'!$AF:$AF,$O84,'Bank-1S'!$X:$X,$F84,'Bank-1S'!$Y:$Y,$G84))</f>
        <v>0</v>
      </c>
      <c r="CM84" s="179">
        <f>IF(CM$7&lt;&gt;"",SUMIFS('Bank-1S'!$AE:$AE,'Bank-1S'!$J:$J,"&gt;="&amp;CM$7,'Bank-1S'!$J:$J,"&lt;="&amp;CM$8,'Bank-1S'!$AF:$AF,$O84,'Bank-1S'!$X:$X,$F84,'Bank-1S'!$Y:$Y,$G84),SUMIFS('Bank-1S'!$AE:$AE,'Bank-1S'!$J:$J,CM$8,'Bank-1S'!$AF:$AF,$O84,'Bank-1S'!$X:$X,$F84,'Bank-1S'!$Y:$Y,$G84))</f>
        <v>0</v>
      </c>
      <c r="CN84" s="179">
        <f>IF(CN$7&lt;&gt;"",SUMIFS('Bank-1S'!$AE:$AE,'Bank-1S'!$J:$J,"&gt;="&amp;CN$7,'Bank-1S'!$J:$J,"&lt;="&amp;CN$8,'Bank-1S'!$AF:$AF,$O84,'Bank-1S'!$X:$X,$F84,'Bank-1S'!$Y:$Y,$G84),SUMIFS('Bank-1S'!$AE:$AE,'Bank-1S'!$J:$J,CN$8,'Bank-1S'!$AF:$AF,$O84,'Bank-1S'!$X:$X,$F84,'Bank-1S'!$Y:$Y,$G84))</f>
        <v>0</v>
      </c>
      <c r="CO84" s="179">
        <f>IF(CO$7&lt;&gt;"",SUMIFS('Bank-1S'!$AE:$AE,'Bank-1S'!$J:$J,"&gt;="&amp;CO$7,'Bank-1S'!$J:$J,"&lt;="&amp;CO$8,'Bank-1S'!$AF:$AF,$O84,'Bank-1S'!$X:$X,$F84,'Bank-1S'!$Y:$Y,$G84),SUMIFS('Bank-1S'!$AE:$AE,'Bank-1S'!$J:$J,CO$8,'Bank-1S'!$AF:$AF,$O84,'Bank-1S'!$X:$X,$F84,'Bank-1S'!$Y:$Y,$G84))</f>
        <v>0</v>
      </c>
      <c r="CP84" s="179">
        <f>IF(CP$7&lt;&gt;"",SUMIFS('Bank-1S'!$AE:$AE,'Bank-1S'!$J:$J,"&gt;="&amp;CP$7,'Bank-1S'!$J:$J,"&lt;="&amp;CP$8,'Bank-1S'!$AF:$AF,$O84,'Bank-1S'!$X:$X,$F84,'Bank-1S'!$Y:$Y,$G84),SUMIFS('Bank-1S'!$AE:$AE,'Bank-1S'!$J:$J,CP$8,'Bank-1S'!$AF:$AF,$O84,'Bank-1S'!$X:$X,$F84,'Bank-1S'!$Y:$Y,$G84))</f>
        <v>0</v>
      </c>
      <c r="CQ84" s="179">
        <f>IF(CQ$7&lt;&gt;"",SUMIFS('Bank-1S'!$AE:$AE,'Bank-1S'!$J:$J,"&gt;="&amp;CQ$7,'Bank-1S'!$J:$J,"&lt;="&amp;CQ$8,'Bank-1S'!$AF:$AF,$O84,'Bank-1S'!$X:$X,$F84,'Bank-1S'!$Y:$Y,$G84),SUMIFS('Bank-1S'!$AE:$AE,'Bank-1S'!$J:$J,CQ$8,'Bank-1S'!$AF:$AF,$O84,'Bank-1S'!$X:$X,$F84,'Bank-1S'!$Y:$Y,$G84))</f>
        <v>0</v>
      </c>
      <c r="CR84" s="179">
        <f>IF(CR$7&lt;&gt;"",SUMIFS('Bank-1S'!$AE:$AE,'Bank-1S'!$J:$J,"&gt;="&amp;CR$7,'Bank-1S'!$J:$J,"&lt;="&amp;CR$8,'Bank-1S'!$AF:$AF,$O84,'Bank-1S'!$X:$X,$F84,'Bank-1S'!$Y:$Y,$G84),SUMIFS('Bank-1S'!$AE:$AE,'Bank-1S'!$J:$J,CR$8,'Bank-1S'!$AF:$AF,$O84,'Bank-1S'!$X:$X,$F84,'Bank-1S'!$Y:$Y,$G84))</f>
        <v>0</v>
      </c>
      <c r="CS84" s="179">
        <f>IF(CS$7&lt;&gt;"",SUMIFS('Bank-1S'!$AE:$AE,'Bank-1S'!$J:$J,"&gt;="&amp;CS$7,'Bank-1S'!$J:$J,"&lt;="&amp;CS$8,'Bank-1S'!$AF:$AF,$O84,'Bank-1S'!$X:$X,$F84,'Bank-1S'!$Y:$Y,$G84),SUMIFS('Bank-1S'!$AE:$AE,'Bank-1S'!$J:$J,CS$8,'Bank-1S'!$AF:$AF,$O84,'Bank-1S'!$X:$X,$F84,'Bank-1S'!$Y:$Y,$G84))</f>
        <v>0</v>
      </c>
      <c r="CT84" s="179">
        <f>IF(CT$7&lt;&gt;"",SUMIFS('Bank-1S'!$AE:$AE,'Bank-1S'!$J:$J,"&gt;="&amp;CT$7,'Bank-1S'!$J:$J,"&lt;="&amp;CT$8,'Bank-1S'!$AF:$AF,$O84,'Bank-1S'!$X:$X,$F84,'Bank-1S'!$Y:$Y,$G84),SUMIFS('Bank-1S'!$AE:$AE,'Bank-1S'!$J:$J,CT$8,'Bank-1S'!$AF:$AF,$O84,'Bank-1S'!$X:$X,$F84,'Bank-1S'!$Y:$Y,$G84))</f>
        <v>0</v>
      </c>
      <c r="CU84" s="180">
        <f>IF(CU$7&lt;&gt;"",SUMIFS('Bank-1S'!$AE:$AE,'Bank-1S'!$J:$J,"&gt;="&amp;CU$7,'Bank-1S'!$J:$J,"&lt;="&amp;CU$8,'Bank-1S'!$AF:$AF,$O84,'Bank-1S'!$X:$X,$F84,'Bank-1S'!$Y:$Y,$G84),SUMIFS('Bank-1S'!$AE:$AE,'Bank-1S'!$J:$J,CU$8,'Bank-1S'!$AF:$AF,$O84,'Bank-1S'!$X:$X,$F84,'Bank-1S'!$Y:$Y,$G84))</f>
        <v>0</v>
      </c>
    </row>
    <row r="85" spans="1:99" s="181" customFormat="1" ht="10.199999999999999" x14ac:dyDescent="0.2">
      <c r="A85" s="172"/>
      <c r="B85" s="172"/>
      <c r="C85" s="172"/>
      <c r="D85" s="172"/>
      <c r="E85" s="191">
        <v>2</v>
      </c>
      <c r="F85" s="144" t="str">
        <f>F82</f>
        <v>Оплаты капитальных затрат</v>
      </c>
      <c r="G85" s="172" t="str">
        <f>lists!$AD$21</f>
        <v>Оплаты аренды оборудования</v>
      </c>
      <c r="H85" s="172"/>
      <c r="I85" s="172"/>
      <c r="J85" s="172"/>
      <c r="K85" s="172"/>
      <c r="L85" s="172"/>
      <c r="M85" s="172"/>
      <c r="N85" s="173"/>
      <c r="O85" s="172" t="str">
        <f t="shared" si="29"/>
        <v>RUR</v>
      </c>
      <c r="P85" s="173"/>
      <c r="Q85" s="172"/>
      <c r="R85" s="261">
        <f t="shared" si="24"/>
        <v>0</v>
      </c>
      <c r="S85" s="172"/>
      <c r="T85" s="174"/>
      <c r="U85" s="175">
        <f t="shared" si="30"/>
        <v>0</v>
      </c>
      <c r="V85" s="176"/>
      <c r="W85" s="177"/>
      <c r="X85" s="178">
        <f>IF(X$7&lt;&gt;"",SUMIFS('Bank-1S'!$AE:$AE,'Bank-1S'!$J:$J,"&gt;="&amp;X$7,'Bank-1S'!$J:$J,"&lt;="&amp;X$8,'Bank-1S'!$AF:$AF,$O85,'Bank-1S'!$X:$X,$F85,'Bank-1S'!$Y:$Y,$G85),SUMIFS('Bank-1S'!$AE:$AE,'Bank-1S'!$J:$J,X$8,'Bank-1S'!$AF:$AF,$O85,'Bank-1S'!$X:$X,$F85,'Bank-1S'!$Y:$Y,$G85))</f>
        <v>0</v>
      </c>
      <c r="Y85" s="179">
        <f>IF(Y$7&lt;&gt;"",SUMIFS('Bank-1S'!$AE:$AE,'Bank-1S'!$J:$J,"&gt;="&amp;Y$7,'Bank-1S'!$J:$J,"&lt;="&amp;Y$8,'Bank-1S'!$AF:$AF,$O85,'Bank-1S'!$X:$X,$F85,'Bank-1S'!$Y:$Y,$G85),SUMIFS('Bank-1S'!$AE:$AE,'Bank-1S'!$J:$J,Y$8,'Bank-1S'!$AF:$AF,$O85,'Bank-1S'!$X:$X,$F85,'Bank-1S'!$Y:$Y,$G85))</f>
        <v>0</v>
      </c>
      <c r="Z85" s="179">
        <f>IF(Z$7&lt;&gt;"",SUMIFS('Bank-1S'!$AE:$AE,'Bank-1S'!$J:$J,"&gt;="&amp;Z$7,'Bank-1S'!$J:$J,"&lt;="&amp;Z$8,'Bank-1S'!$AF:$AF,$O85,'Bank-1S'!$X:$X,$F85,'Bank-1S'!$Y:$Y,$G85),SUMIFS('Bank-1S'!$AE:$AE,'Bank-1S'!$J:$J,Z$8,'Bank-1S'!$AF:$AF,$O85,'Bank-1S'!$X:$X,$F85,'Bank-1S'!$Y:$Y,$G85))</f>
        <v>0</v>
      </c>
      <c r="AA85" s="179">
        <f>IF(AA$7&lt;&gt;"",SUMIFS('Bank-1S'!$AE:$AE,'Bank-1S'!$J:$J,"&gt;="&amp;AA$7,'Bank-1S'!$J:$J,"&lt;="&amp;AA$8,'Bank-1S'!$AF:$AF,$O85,'Bank-1S'!$X:$X,$F85,'Bank-1S'!$Y:$Y,$G85),SUMIFS('Bank-1S'!$AE:$AE,'Bank-1S'!$J:$J,AA$8,'Bank-1S'!$AF:$AF,$O85,'Bank-1S'!$X:$X,$F85,'Bank-1S'!$Y:$Y,$G85))</f>
        <v>0</v>
      </c>
      <c r="AB85" s="179">
        <f>IF(AB$7&lt;&gt;"",SUMIFS('Bank-1S'!$AE:$AE,'Bank-1S'!$J:$J,"&gt;="&amp;AB$7,'Bank-1S'!$J:$J,"&lt;="&amp;AB$8,'Bank-1S'!$AF:$AF,$O85,'Bank-1S'!$X:$X,$F85,'Bank-1S'!$Y:$Y,$G85),SUMIFS('Bank-1S'!$AE:$AE,'Bank-1S'!$J:$J,AB$8,'Bank-1S'!$AF:$AF,$O85,'Bank-1S'!$X:$X,$F85,'Bank-1S'!$Y:$Y,$G85))</f>
        <v>0</v>
      </c>
      <c r="AC85" s="179">
        <f>IF(AC$7&lt;&gt;"",SUMIFS('Bank-1S'!$AE:$AE,'Bank-1S'!$J:$J,"&gt;="&amp;AC$7,'Bank-1S'!$J:$J,"&lt;="&amp;AC$8,'Bank-1S'!$AF:$AF,$O85,'Bank-1S'!$X:$X,$F85,'Bank-1S'!$Y:$Y,$G85),SUMIFS('Bank-1S'!$AE:$AE,'Bank-1S'!$J:$J,AC$8,'Bank-1S'!$AF:$AF,$O85,'Bank-1S'!$X:$X,$F85,'Bank-1S'!$Y:$Y,$G85))</f>
        <v>0</v>
      </c>
      <c r="AD85" s="179">
        <f>IF(AD$7&lt;&gt;"",SUMIFS('Bank-1S'!$AE:$AE,'Bank-1S'!$J:$J,"&gt;="&amp;AD$7,'Bank-1S'!$J:$J,"&lt;="&amp;AD$8,'Bank-1S'!$AF:$AF,$O85,'Bank-1S'!$X:$X,$F85,'Bank-1S'!$Y:$Y,$G85),SUMIFS('Bank-1S'!$AE:$AE,'Bank-1S'!$J:$J,AD$8,'Bank-1S'!$AF:$AF,$O85,'Bank-1S'!$X:$X,$F85,'Bank-1S'!$Y:$Y,$G85))</f>
        <v>0</v>
      </c>
      <c r="AE85" s="179">
        <f>IF(AE$7&lt;&gt;"",SUMIFS('Bank-1S'!$AE:$AE,'Bank-1S'!$J:$J,"&gt;="&amp;AE$7,'Bank-1S'!$J:$J,"&lt;="&amp;AE$8,'Bank-1S'!$AF:$AF,$O85,'Bank-1S'!$X:$X,$F85,'Bank-1S'!$Y:$Y,$G85),SUMIFS('Bank-1S'!$AE:$AE,'Bank-1S'!$J:$J,AE$8,'Bank-1S'!$AF:$AF,$O85,'Bank-1S'!$X:$X,$F85,'Bank-1S'!$Y:$Y,$G85))</f>
        <v>0</v>
      </c>
      <c r="AF85" s="179">
        <f>IF(AF$7&lt;&gt;"",SUMIFS('Bank-1S'!$AE:$AE,'Bank-1S'!$J:$J,"&gt;="&amp;AF$7,'Bank-1S'!$J:$J,"&lt;="&amp;AF$8,'Bank-1S'!$AF:$AF,$O85,'Bank-1S'!$X:$X,$F85,'Bank-1S'!$Y:$Y,$G85),SUMIFS('Bank-1S'!$AE:$AE,'Bank-1S'!$J:$J,AF$8,'Bank-1S'!$AF:$AF,$O85,'Bank-1S'!$X:$X,$F85,'Bank-1S'!$Y:$Y,$G85))</f>
        <v>0</v>
      </c>
      <c r="AG85" s="179">
        <f>IF(AG$7&lt;&gt;"",SUMIFS('Bank-1S'!$AE:$AE,'Bank-1S'!$J:$J,"&gt;="&amp;AG$7,'Bank-1S'!$J:$J,"&lt;="&amp;AG$8,'Bank-1S'!$AF:$AF,$O85,'Bank-1S'!$X:$X,$F85,'Bank-1S'!$Y:$Y,$G85),SUMIFS('Bank-1S'!$AE:$AE,'Bank-1S'!$J:$J,AG$8,'Bank-1S'!$AF:$AF,$O85,'Bank-1S'!$X:$X,$F85,'Bank-1S'!$Y:$Y,$G85))</f>
        <v>0</v>
      </c>
      <c r="AH85" s="179">
        <f>IF(AH$7&lt;&gt;"",SUMIFS('Bank-1S'!$AE:$AE,'Bank-1S'!$J:$J,"&gt;="&amp;AH$7,'Bank-1S'!$J:$J,"&lt;="&amp;AH$8,'Bank-1S'!$AF:$AF,$O85,'Bank-1S'!$X:$X,$F85,'Bank-1S'!$Y:$Y,$G85),SUMIFS('Bank-1S'!$AE:$AE,'Bank-1S'!$J:$J,AH$8,'Bank-1S'!$AF:$AF,$O85,'Bank-1S'!$X:$X,$F85,'Bank-1S'!$Y:$Y,$G85))</f>
        <v>0</v>
      </c>
      <c r="AI85" s="179">
        <f>IF(AI$7&lt;&gt;"",SUMIFS('Bank-1S'!$AE:$AE,'Bank-1S'!$J:$J,"&gt;="&amp;AI$7,'Bank-1S'!$J:$J,"&lt;="&amp;AI$8,'Bank-1S'!$AF:$AF,$O85,'Bank-1S'!$X:$X,$F85,'Bank-1S'!$Y:$Y,$G85),SUMIFS('Bank-1S'!$AE:$AE,'Bank-1S'!$J:$J,AI$8,'Bank-1S'!$AF:$AF,$O85,'Bank-1S'!$X:$X,$F85,'Bank-1S'!$Y:$Y,$G85))</f>
        <v>0</v>
      </c>
      <c r="AJ85" s="179">
        <f>IF(AJ$7&lt;&gt;"",SUMIFS('Bank-1S'!$AE:$AE,'Bank-1S'!$J:$J,"&gt;="&amp;AJ$7,'Bank-1S'!$J:$J,"&lt;="&amp;AJ$8,'Bank-1S'!$AF:$AF,$O85,'Bank-1S'!$X:$X,$F85,'Bank-1S'!$Y:$Y,$G85),SUMIFS('Bank-1S'!$AE:$AE,'Bank-1S'!$J:$J,AJ$8,'Bank-1S'!$AF:$AF,$O85,'Bank-1S'!$X:$X,$F85,'Bank-1S'!$Y:$Y,$G85))</f>
        <v>0</v>
      </c>
      <c r="AK85" s="179">
        <f>IF(AK$7&lt;&gt;"",SUMIFS('Bank-1S'!$AE:$AE,'Bank-1S'!$J:$J,"&gt;="&amp;AK$7,'Bank-1S'!$J:$J,"&lt;="&amp;AK$8,'Bank-1S'!$AF:$AF,$O85,'Bank-1S'!$X:$X,$F85,'Bank-1S'!$Y:$Y,$G85),SUMIFS('Bank-1S'!$AE:$AE,'Bank-1S'!$J:$J,AK$8,'Bank-1S'!$AF:$AF,$O85,'Bank-1S'!$X:$X,$F85,'Bank-1S'!$Y:$Y,$G85))</f>
        <v>0</v>
      </c>
      <c r="AL85" s="179">
        <f>IF(AL$7&lt;&gt;"",SUMIFS('Bank-1S'!$AE:$AE,'Bank-1S'!$J:$J,"&gt;="&amp;AL$7,'Bank-1S'!$J:$J,"&lt;="&amp;AL$8,'Bank-1S'!$AF:$AF,$O85,'Bank-1S'!$X:$X,$F85,'Bank-1S'!$Y:$Y,$G85),SUMIFS('Bank-1S'!$AE:$AE,'Bank-1S'!$J:$J,AL$8,'Bank-1S'!$AF:$AF,$O85,'Bank-1S'!$X:$X,$F85,'Bank-1S'!$Y:$Y,$G85))</f>
        <v>0</v>
      </c>
      <c r="AM85" s="179">
        <f>IF(AM$7&lt;&gt;"",SUMIFS('Bank-1S'!$AE:$AE,'Bank-1S'!$J:$J,"&gt;="&amp;AM$7,'Bank-1S'!$J:$J,"&lt;="&amp;AM$8,'Bank-1S'!$AF:$AF,$O85,'Bank-1S'!$X:$X,$F85,'Bank-1S'!$Y:$Y,$G85),SUMIFS('Bank-1S'!$AE:$AE,'Bank-1S'!$J:$J,AM$8,'Bank-1S'!$AF:$AF,$O85,'Bank-1S'!$X:$X,$F85,'Bank-1S'!$Y:$Y,$G85))</f>
        <v>0</v>
      </c>
      <c r="AN85" s="179">
        <f>IF(AN$7&lt;&gt;"",SUMIFS('Bank-1S'!$AE:$AE,'Bank-1S'!$J:$J,"&gt;="&amp;AN$7,'Bank-1S'!$J:$J,"&lt;="&amp;AN$8,'Bank-1S'!$AF:$AF,$O85,'Bank-1S'!$X:$X,$F85,'Bank-1S'!$Y:$Y,$G85),SUMIFS('Bank-1S'!$AE:$AE,'Bank-1S'!$J:$J,AN$8,'Bank-1S'!$AF:$AF,$O85,'Bank-1S'!$X:$X,$F85,'Bank-1S'!$Y:$Y,$G85))</f>
        <v>0</v>
      </c>
      <c r="AO85" s="179">
        <f>IF(AO$7&lt;&gt;"",SUMIFS('Bank-1S'!$AE:$AE,'Bank-1S'!$J:$J,"&gt;="&amp;AO$7,'Bank-1S'!$J:$J,"&lt;="&amp;AO$8,'Bank-1S'!$AF:$AF,$O85,'Bank-1S'!$X:$X,$F85,'Bank-1S'!$Y:$Y,$G85),SUMIFS('Bank-1S'!$AE:$AE,'Bank-1S'!$J:$J,AO$8,'Bank-1S'!$AF:$AF,$O85,'Bank-1S'!$X:$X,$F85,'Bank-1S'!$Y:$Y,$G85))</f>
        <v>0</v>
      </c>
      <c r="AP85" s="179">
        <f>IF(AP$7&lt;&gt;"",SUMIFS('Bank-1S'!$AE:$AE,'Bank-1S'!$J:$J,"&gt;="&amp;AP$7,'Bank-1S'!$J:$J,"&lt;="&amp;AP$8,'Bank-1S'!$AF:$AF,$O85,'Bank-1S'!$X:$X,$F85,'Bank-1S'!$Y:$Y,$G85),SUMIFS('Bank-1S'!$AE:$AE,'Bank-1S'!$J:$J,AP$8,'Bank-1S'!$AF:$AF,$O85,'Bank-1S'!$X:$X,$F85,'Bank-1S'!$Y:$Y,$G85))</f>
        <v>0</v>
      </c>
      <c r="AQ85" s="179">
        <f>IF(AQ$7&lt;&gt;"",SUMIFS('Bank-1S'!$AE:$AE,'Bank-1S'!$J:$J,"&gt;="&amp;AQ$7,'Bank-1S'!$J:$J,"&lt;="&amp;AQ$8,'Bank-1S'!$AF:$AF,$O85,'Bank-1S'!$X:$X,$F85,'Bank-1S'!$Y:$Y,$G85),SUMIFS('Bank-1S'!$AE:$AE,'Bank-1S'!$J:$J,AQ$8,'Bank-1S'!$AF:$AF,$O85,'Bank-1S'!$X:$X,$F85,'Bank-1S'!$Y:$Y,$G85))</f>
        <v>0</v>
      </c>
      <c r="AR85" s="179">
        <f>IF(AR$7&lt;&gt;"",SUMIFS('Bank-1S'!$AE:$AE,'Bank-1S'!$J:$J,"&gt;="&amp;AR$7,'Bank-1S'!$J:$J,"&lt;="&amp;AR$8,'Bank-1S'!$AF:$AF,$O85,'Bank-1S'!$X:$X,$F85,'Bank-1S'!$Y:$Y,$G85),SUMIFS('Bank-1S'!$AE:$AE,'Bank-1S'!$J:$J,AR$8,'Bank-1S'!$AF:$AF,$O85,'Bank-1S'!$X:$X,$F85,'Bank-1S'!$Y:$Y,$G85))</f>
        <v>0</v>
      </c>
      <c r="AS85" s="179">
        <f>IF(AS$7&lt;&gt;"",SUMIFS('Bank-1S'!$AE:$AE,'Bank-1S'!$J:$J,"&gt;="&amp;AS$7,'Bank-1S'!$J:$J,"&lt;="&amp;AS$8,'Bank-1S'!$AF:$AF,$O85,'Bank-1S'!$X:$X,$F85,'Bank-1S'!$Y:$Y,$G85),SUMIFS('Bank-1S'!$AE:$AE,'Bank-1S'!$J:$J,AS$8,'Bank-1S'!$AF:$AF,$O85,'Bank-1S'!$X:$X,$F85,'Bank-1S'!$Y:$Y,$G85))</f>
        <v>0</v>
      </c>
      <c r="AT85" s="179">
        <f>IF(AT$7&lt;&gt;"",SUMIFS('Bank-1S'!$AE:$AE,'Bank-1S'!$J:$J,"&gt;="&amp;AT$7,'Bank-1S'!$J:$J,"&lt;="&amp;AT$8,'Bank-1S'!$AF:$AF,$O85,'Bank-1S'!$X:$X,$F85,'Bank-1S'!$Y:$Y,$G85),SUMIFS('Bank-1S'!$AE:$AE,'Bank-1S'!$J:$J,AT$8,'Bank-1S'!$AF:$AF,$O85,'Bank-1S'!$X:$X,$F85,'Bank-1S'!$Y:$Y,$G85))</f>
        <v>0</v>
      </c>
      <c r="AU85" s="179">
        <f>IF(AU$7&lt;&gt;"",SUMIFS('Bank-1S'!$AE:$AE,'Bank-1S'!$J:$J,"&gt;="&amp;AU$7,'Bank-1S'!$J:$J,"&lt;="&amp;AU$8,'Bank-1S'!$AF:$AF,$O85,'Bank-1S'!$X:$X,$F85,'Bank-1S'!$Y:$Y,$G85),SUMIFS('Bank-1S'!$AE:$AE,'Bank-1S'!$J:$J,AU$8,'Bank-1S'!$AF:$AF,$O85,'Bank-1S'!$X:$X,$F85,'Bank-1S'!$Y:$Y,$G85))</f>
        <v>0</v>
      </c>
      <c r="AV85" s="179">
        <f>IF(AV$7&lt;&gt;"",SUMIFS('Bank-1S'!$AE:$AE,'Bank-1S'!$J:$J,"&gt;="&amp;AV$7,'Bank-1S'!$J:$J,"&lt;="&amp;AV$8,'Bank-1S'!$AF:$AF,$O85,'Bank-1S'!$X:$X,$F85,'Bank-1S'!$Y:$Y,$G85),SUMIFS('Bank-1S'!$AE:$AE,'Bank-1S'!$J:$J,AV$8,'Bank-1S'!$AF:$AF,$O85,'Bank-1S'!$X:$X,$F85,'Bank-1S'!$Y:$Y,$G85))</f>
        <v>0</v>
      </c>
      <c r="AW85" s="179">
        <f>IF(AW$7&lt;&gt;"",SUMIFS('Bank-1S'!$AE:$AE,'Bank-1S'!$J:$J,"&gt;="&amp;AW$7,'Bank-1S'!$J:$J,"&lt;="&amp;AW$8,'Bank-1S'!$AF:$AF,$O85,'Bank-1S'!$X:$X,$F85,'Bank-1S'!$Y:$Y,$G85),SUMIFS('Bank-1S'!$AE:$AE,'Bank-1S'!$J:$J,AW$8,'Bank-1S'!$AF:$AF,$O85,'Bank-1S'!$X:$X,$F85,'Bank-1S'!$Y:$Y,$G85))</f>
        <v>0</v>
      </c>
      <c r="AX85" s="179">
        <f>IF(AX$7&lt;&gt;"",SUMIFS('Bank-1S'!$AE:$AE,'Bank-1S'!$J:$J,"&gt;="&amp;AX$7,'Bank-1S'!$J:$J,"&lt;="&amp;AX$8,'Bank-1S'!$AF:$AF,$O85,'Bank-1S'!$X:$X,$F85,'Bank-1S'!$Y:$Y,$G85),SUMIFS('Bank-1S'!$AE:$AE,'Bank-1S'!$J:$J,AX$8,'Bank-1S'!$AF:$AF,$O85,'Bank-1S'!$X:$X,$F85,'Bank-1S'!$Y:$Y,$G85))</f>
        <v>0</v>
      </c>
      <c r="AY85" s="179">
        <f>IF(AY$7&lt;&gt;"",SUMIFS('Bank-1S'!$AE:$AE,'Bank-1S'!$J:$J,"&gt;="&amp;AY$7,'Bank-1S'!$J:$J,"&lt;="&amp;AY$8,'Bank-1S'!$AF:$AF,$O85,'Bank-1S'!$X:$X,$F85,'Bank-1S'!$Y:$Y,$G85),SUMIFS('Bank-1S'!$AE:$AE,'Bank-1S'!$J:$J,AY$8,'Bank-1S'!$AF:$AF,$O85,'Bank-1S'!$X:$X,$F85,'Bank-1S'!$Y:$Y,$G85))</f>
        <v>0</v>
      </c>
      <c r="AZ85" s="179">
        <f>IF(AZ$7&lt;&gt;"",SUMIFS('Bank-1S'!$AE:$AE,'Bank-1S'!$J:$J,"&gt;="&amp;AZ$7,'Bank-1S'!$J:$J,"&lt;="&amp;AZ$8,'Bank-1S'!$AF:$AF,$O85,'Bank-1S'!$X:$X,$F85,'Bank-1S'!$Y:$Y,$G85),SUMIFS('Bank-1S'!$AE:$AE,'Bank-1S'!$J:$J,AZ$8,'Bank-1S'!$AF:$AF,$O85,'Bank-1S'!$X:$X,$F85,'Bank-1S'!$Y:$Y,$G85))</f>
        <v>0</v>
      </c>
      <c r="BA85" s="179">
        <f>IF(BA$7&lt;&gt;"",SUMIFS('Bank-1S'!$AE:$AE,'Bank-1S'!$J:$J,"&gt;="&amp;BA$7,'Bank-1S'!$J:$J,"&lt;="&amp;BA$8,'Bank-1S'!$AF:$AF,$O85,'Bank-1S'!$X:$X,$F85,'Bank-1S'!$Y:$Y,$G85),SUMIFS('Bank-1S'!$AE:$AE,'Bank-1S'!$J:$J,BA$8,'Bank-1S'!$AF:$AF,$O85,'Bank-1S'!$X:$X,$F85,'Bank-1S'!$Y:$Y,$G85))</f>
        <v>0</v>
      </c>
      <c r="BB85" s="179">
        <f>IF(BB$7&lt;&gt;"",SUMIFS('Bank-1S'!$AE:$AE,'Bank-1S'!$J:$J,"&gt;="&amp;BB$7,'Bank-1S'!$J:$J,"&lt;="&amp;BB$8,'Bank-1S'!$AF:$AF,$O85,'Bank-1S'!$X:$X,$F85,'Bank-1S'!$Y:$Y,$G85),SUMIFS('Bank-1S'!$AE:$AE,'Bank-1S'!$J:$J,BB$8,'Bank-1S'!$AF:$AF,$O85,'Bank-1S'!$X:$X,$F85,'Bank-1S'!$Y:$Y,$G85))</f>
        <v>0</v>
      </c>
      <c r="BC85" s="179">
        <f>IF(BC$7&lt;&gt;"",SUMIFS('Bank-1S'!$AE:$AE,'Bank-1S'!$J:$J,"&gt;="&amp;BC$7,'Bank-1S'!$J:$J,"&lt;="&amp;BC$8,'Bank-1S'!$AF:$AF,$O85,'Bank-1S'!$X:$X,$F85,'Bank-1S'!$Y:$Y,$G85),SUMIFS('Bank-1S'!$AE:$AE,'Bank-1S'!$J:$J,BC$8,'Bank-1S'!$AF:$AF,$O85,'Bank-1S'!$X:$X,$F85,'Bank-1S'!$Y:$Y,$G85))</f>
        <v>0</v>
      </c>
      <c r="BD85" s="179">
        <f>IF(BD$7&lt;&gt;"",SUMIFS('Bank-1S'!$AE:$AE,'Bank-1S'!$J:$J,"&gt;="&amp;BD$7,'Bank-1S'!$J:$J,"&lt;="&amp;BD$8,'Bank-1S'!$AF:$AF,$O85,'Bank-1S'!$X:$X,$F85,'Bank-1S'!$Y:$Y,$G85),SUMIFS('Bank-1S'!$AE:$AE,'Bank-1S'!$J:$J,BD$8,'Bank-1S'!$AF:$AF,$O85,'Bank-1S'!$X:$X,$F85,'Bank-1S'!$Y:$Y,$G85))</f>
        <v>0</v>
      </c>
      <c r="BE85" s="179">
        <f>IF(BE$7&lt;&gt;"",SUMIFS('Bank-1S'!$AE:$AE,'Bank-1S'!$J:$J,"&gt;="&amp;BE$7,'Bank-1S'!$J:$J,"&lt;="&amp;BE$8,'Bank-1S'!$AF:$AF,$O85,'Bank-1S'!$X:$X,$F85,'Bank-1S'!$Y:$Y,$G85),SUMIFS('Bank-1S'!$AE:$AE,'Bank-1S'!$J:$J,BE$8,'Bank-1S'!$AF:$AF,$O85,'Bank-1S'!$X:$X,$F85,'Bank-1S'!$Y:$Y,$G85))</f>
        <v>0</v>
      </c>
      <c r="BF85" s="179">
        <f>IF(BF$7&lt;&gt;"",SUMIFS('Bank-1S'!$AE:$AE,'Bank-1S'!$J:$J,"&gt;="&amp;BF$7,'Bank-1S'!$J:$J,"&lt;="&amp;BF$8,'Bank-1S'!$AF:$AF,$O85,'Bank-1S'!$X:$X,$F85,'Bank-1S'!$Y:$Y,$G85),SUMIFS('Bank-1S'!$AE:$AE,'Bank-1S'!$J:$J,BF$8,'Bank-1S'!$AF:$AF,$O85,'Bank-1S'!$X:$X,$F85,'Bank-1S'!$Y:$Y,$G85))</f>
        <v>0</v>
      </c>
      <c r="BG85" s="179">
        <f>IF(BG$7&lt;&gt;"",SUMIFS('Bank-1S'!$AE:$AE,'Bank-1S'!$J:$J,"&gt;="&amp;BG$7,'Bank-1S'!$J:$J,"&lt;="&amp;BG$8,'Bank-1S'!$AF:$AF,$O85,'Bank-1S'!$X:$X,$F85,'Bank-1S'!$Y:$Y,$G85),SUMIFS('Bank-1S'!$AE:$AE,'Bank-1S'!$J:$J,BG$8,'Bank-1S'!$AF:$AF,$O85,'Bank-1S'!$X:$X,$F85,'Bank-1S'!$Y:$Y,$G85))</f>
        <v>0</v>
      </c>
      <c r="BH85" s="179">
        <f>IF(BH$7&lt;&gt;"",SUMIFS('Bank-1S'!$AE:$AE,'Bank-1S'!$J:$J,"&gt;="&amp;BH$7,'Bank-1S'!$J:$J,"&lt;="&amp;BH$8,'Bank-1S'!$AF:$AF,$O85,'Bank-1S'!$X:$X,$F85,'Bank-1S'!$Y:$Y,$G85),SUMIFS('Bank-1S'!$AE:$AE,'Bank-1S'!$J:$J,BH$8,'Bank-1S'!$AF:$AF,$O85,'Bank-1S'!$X:$X,$F85,'Bank-1S'!$Y:$Y,$G85))</f>
        <v>0</v>
      </c>
      <c r="BI85" s="179">
        <f>IF(BI$7&lt;&gt;"",SUMIFS('Bank-1S'!$AE:$AE,'Bank-1S'!$J:$J,"&gt;="&amp;BI$7,'Bank-1S'!$J:$J,"&lt;="&amp;BI$8,'Bank-1S'!$AF:$AF,$O85,'Bank-1S'!$X:$X,$F85,'Bank-1S'!$Y:$Y,$G85),SUMIFS('Bank-1S'!$AE:$AE,'Bank-1S'!$J:$J,BI$8,'Bank-1S'!$AF:$AF,$O85,'Bank-1S'!$X:$X,$F85,'Bank-1S'!$Y:$Y,$G85))</f>
        <v>0</v>
      </c>
      <c r="BJ85" s="179">
        <f>IF(BJ$7&lt;&gt;"",SUMIFS('Bank-1S'!$AE:$AE,'Bank-1S'!$J:$J,"&gt;="&amp;BJ$7,'Bank-1S'!$J:$J,"&lt;="&amp;BJ$8,'Bank-1S'!$AF:$AF,$O85,'Bank-1S'!$X:$X,$F85,'Bank-1S'!$Y:$Y,$G85),SUMIFS('Bank-1S'!$AE:$AE,'Bank-1S'!$J:$J,BJ$8,'Bank-1S'!$AF:$AF,$O85,'Bank-1S'!$X:$X,$F85,'Bank-1S'!$Y:$Y,$G85))</f>
        <v>0</v>
      </c>
      <c r="BK85" s="179">
        <f>IF(BK$7&lt;&gt;"",SUMIFS('Bank-1S'!$AE:$AE,'Bank-1S'!$J:$J,"&gt;="&amp;BK$7,'Bank-1S'!$J:$J,"&lt;="&amp;BK$8,'Bank-1S'!$AF:$AF,$O85,'Bank-1S'!$X:$X,$F85,'Bank-1S'!$Y:$Y,$G85),SUMIFS('Bank-1S'!$AE:$AE,'Bank-1S'!$J:$J,BK$8,'Bank-1S'!$AF:$AF,$O85,'Bank-1S'!$X:$X,$F85,'Bank-1S'!$Y:$Y,$G85))</f>
        <v>0</v>
      </c>
      <c r="BL85" s="179">
        <f>IF(BL$7&lt;&gt;"",SUMIFS('Bank-1S'!$AE:$AE,'Bank-1S'!$J:$J,"&gt;="&amp;BL$7,'Bank-1S'!$J:$J,"&lt;="&amp;BL$8,'Bank-1S'!$AF:$AF,$O85,'Bank-1S'!$X:$X,$F85,'Bank-1S'!$Y:$Y,$G85),SUMIFS('Bank-1S'!$AE:$AE,'Bank-1S'!$J:$J,BL$8,'Bank-1S'!$AF:$AF,$O85,'Bank-1S'!$X:$X,$F85,'Bank-1S'!$Y:$Y,$G85))</f>
        <v>0</v>
      </c>
      <c r="BM85" s="179">
        <f>IF(BM$7&lt;&gt;"",SUMIFS('Bank-1S'!$AE:$AE,'Bank-1S'!$J:$J,"&gt;="&amp;BM$7,'Bank-1S'!$J:$J,"&lt;="&amp;BM$8,'Bank-1S'!$AF:$AF,$O85,'Bank-1S'!$X:$X,$F85,'Bank-1S'!$Y:$Y,$G85),SUMIFS('Bank-1S'!$AE:$AE,'Bank-1S'!$J:$J,BM$8,'Bank-1S'!$AF:$AF,$O85,'Bank-1S'!$X:$X,$F85,'Bank-1S'!$Y:$Y,$G85))</f>
        <v>0</v>
      </c>
      <c r="BN85" s="179">
        <f>IF(BN$7&lt;&gt;"",SUMIFS('Bank-1S'!$AE:$AE,'Bank-1S'!$J:$J,"&gt;="&amp;BN$7,'Bank-1S'!$J:$J,"&lt;="&amp;BN$8,'Bank-1S'!$AF:$AF,$O85,'Bank-1S'!$X:$X,$F85,'Bank-1S'!$Y:$Y,$G85),SUMIFS('Bank-1S'!$AE:$AE,'Bank-1S'!$J:$J,BN$8,'Bank-1S'!$AF:$AF,$O85,'Bank-1S'!$X:$X,$F85,'Bank-1S'!$Y:$Y,$G85))</f>
        <v>0</v>
      </c>
      <c r="BO85" s="179">
        <f>IF(BO$7&lt;&gt;"",SUMIFS('Bank-1S'!$AE:$AE,'Bank-1S'!$J:$J,"&gt;="&amp;BO$7,'Bank-1S'!$J:$J,"&lt;="&amp;BO$8,'Bank-1S'!$AF:$AF,$O85,'Bank-1S'!$X:$X,$F85,'Bank-1S'!$Y:$Y,$G85),SUMIFS('Bank-1S'!$AE:$AE,'Bank-1S'!$J:$J,BO$8,'Bank-1S'!$AF:$AF,$O85,'Bank-1S'!$X:$X,$F85,'Bank-1S'!$Y:$Y,$G85))</f>
        <v>0</v>
      </c>
      <c r="BP85" s="179">
        <f>IF(BP$7&lt;&gt;"",SUMIFS('Bank-1S'!$AE:$AE,'Bank-1S'!$J:$J,"&gt;="&amp;BP$7,'Bank-1S'!$J:$J,"&lt;="&amp;BP$8,'Bank-1S'!$AF:$AF,$O85,'Bank-1S'!$X:$X,$F85,'Bank-1S'!$Y:$Y,$G85),SUMIFS('Bank-1S'!$AE:$AE,'Bank-1S'!$J:$J,BP$8,'Bank-1S'!$AF:$AF,$O85,'Bank-1S'!$X:$X,$F85,'Bank-1S'!$Y:$Y,$G85))</f>
        <v>0</v>
      </c>
      <c r="BQ85" s="179">
        <f>IF(BQ$7&lt;&gt;"",SUMIFS('Bank-1S'!$AE:$AE,'Bank-1S'!$J:$J,"&gt;="&amp;BQ$7,'Bank-1S'!$J:$J,"&lt;="&amp;BQ$8,'Bank-1S'!$AF:$AF,$O85,'Bank-1S'!$X:$X,$F85,'Bank-1S'!$Y:$Y,$G85),SUMIFS('Bank-1S'!$AE:$AE,'Bank-1S'!$J:$J,BQ$8,'Bank-1S'!$AF:$AF,$O85,'Bank-1S'!$X:$X,$F85,'Bank-1S'!$Y:$Y,$G85))</f>
        <v>0</v>
      </c>
      <c r="BR85" s="179">
        <f>IF(BR$7&lt;&gt;"",SUMIFS('Bank-1S'!$AE:$AE,'Bank-1S'!$J:$J,"&gt;="&amp;BR$7,'Bank-1S'!$J:$J,"&lt;="&amp;BR$8,'Bank-1S'!$AF:$AF,$O85,'Bank-1S'!$X:$X,$F85,'Bank-1S'!$Y:$Y,$G85),SUMIFS('Bank-1S'!$AE:$AE,'Bank-1S'!$J:$J,BR$8,'Bank-1S'!$AF:$AF,$O85,'Bank-1S'!$X:$X,$F85,'Bank-1S'!$Y:$Y,$G85))</f>
        <v>0</v>
      </c>
      <c r="BS85" s="179">
        <f>IF(BS$7&lt;&gt;"",SUMIFS('Bank-1S'!$AE:$AE,'Bank-1S'!$J:$J,"&gt;="&amp;BS$7,'Bank-1S'!$J:$J,"&lt;="&amp;BS$8,'Bank-1S'!$AF:$AF,$O85,'Bank-1S'!$X:$X,$F85,'Bank-1S'!$Y:$Y,$G85),SUMIFS('Bank-1S'!$AE:$AE,'Bank-1S'!$J:$J,BS$8,'Bank-1S'!$AF:$AF,$O85,'Bank-1S'!$X:$X,$F85,'Bank-1S'!$Y:$Y,$G85))</f>
        <v>0</v>
      </c>
      <c r="BT85" s="179">
        <f>IF(BT$7&lt;&gt;"",SUMIFS('Bank-1S'!$AE:$AE,'Bank-1S'!$J:$J,"&gt;="&amp;BT$7,'Bank-1S'!$J:$J,"&lt;="&amp;BT$8,'Bank-1S'!$AF:$AF,$O85,'Bank-1S'!$X:$X,$F85,'Bank-1S'!$Y:$Y,$G85),SUMIFS('Bank-1S'!$AE:$AE,'Bank-1S'!$J:$J,BT$8,'Bank-1S'!$AF:$AF,$O85,'Bank-1S'!$X:$X,$F85,'Bank-1S'!$Y:$Y,$G85))</f>
        <v>0</v>
      </c>
      <c r="BU85" s="179">
        <f>IF(BU$7&lt;&gt;"",SUMIFS('Bank-1S'!$AE:$AE,'Bank-1S'!$J:$J,"&gt;="&amp;BU$7,'Bank-1S'!$J:$J,"&lt;="&amp;BU$8,'Bank-1S'!$AF:$AF,$O85,'Bank-1S'!$X:$X,$F85,'Bank-1S'!$Y:$Y,$G85),SUMIFS('Bank-1S'!$AE:$AE,'Bank-1S'!$J:$J,BU$8,'Bank-1S'!$AF:$AF,$O85,'Bank-1S'!$X:$X,$F85,'Bank-1S'!$Y:$Y,$G85))</f>
        <v>0</v>
      </c>
      <c r="BV85" s="179">
        <f>IF(BV$7&lt;&gt;"",SUMIFS('Bank-1S'!$AE:$AE,'Bank-1S'!$J:$J,"&gt;="&amp;BV$7,'Bank-1S'!$J:$J,"&lt;="&amp;BV$8,'Bank-1S'!$AF:$AF,$O85,'Bank-1S'!$X:$X,$F85,'Bank-1S'!$Y:$Y,$G85),SUMIFS('Bank-1S'!$AE:$AE,'Bank-1S'!$J:$J,BV$8,'Bank-1S'!$AF:$AF,$O85,'Bank-1S'!$X:$X,$F85,'Bank-1S'!$Y:$Y,$G85))</f>
        <v>0</v>
      </c>
      <c r="BW85" s="179">
        <f>IF(BW$7&lt;&gt;"",SUMIFS('Bank-1S'!$AE:$AE,'Bank-1S'!$J:$J,"&gt;="&amp;BW$7,'Bank-1S'!$J:$J,"&lt;="&amp;BW$8,'Bank-1S'!$AF:$AF,$O85,'Bank-1S'!$X:$X,$F85,'Bank-1S'!$Y:$Y,$G85),SUMIFS('Bank-1S'!$AE:$AE,'Bank-1S'!$J:$J,BW$8,'Bank-1S'!$AF:$AF,$O85,'Bank-1S'!$X:$X,$F85,'Bank-1S'!$Y:$Y,$G85))</f>
        <v>0</v>
      </c>
      <c r="BX85" s="179">
        <f>IF(BX$7&lt;&gt;"",SUMIFS('Bank-1S'!$AE:$AE,'Bank-1S'!$J:$J,"&gt;="&amp;BX$7,'Bank-1S'!$J:$J,"&lt;="&amp;BX$8,'Bank-1S'!$AF:$AF,$O85,'Bank-1S'!$X:$X,$F85,'Bank-1S'!$Y:$Y,$G85),SUMIFS('Bank-1S'!$AE:$AE,'Bank-1S'!$J:$J,BX$8,'Bank-1S'!$AF:$AF,$O85,'Bank-1S'!$X:$X,$F85,'Bank-1S'!$Y:$Y,$G85))</f>
        <v>0</v>
      </c>
      <c r="BY85" s="179">
        <f>IF(BY$7&lt;&gt;"",SUMIFS('Bank-1S'!$AE:$AE,'Bank-1S'!$J:$J,"&gt;="&amp;BY$7,'Bank-1S'!$J:$J,"&lt;="&amp;BY$8,'Bank-1S'!$AF:$AF,$O85,'Bank-1S'!$X:$X,$F85,'Bank-1S'!$Y:$Y,$G85),SUMIFS('Bank-1S'!$AE:$AE,'Bank-1S'!$J:$J,BY$8,'Bank-1S'!$AF:$AF,$O85,'Bank-1S'!$X:$X,$F85,'Bank-1S'!$Y:$Y,$G85))</f>
        <v>0</v>
      </c>
      <c r="BZ85" s="179">
        <f>IF(BZ$7&lt;&gt;"",SUMIFS('Bank-1S'!$AE:$AE,'Bank-1S'!$J:$J,"&gt;="&amp;BZ$7,'Bank-1S'!$J:$J,"&lt;="&amp;BZ$8,'Bank-1S'!$AF:$AF,$O85,'Bank-1S'!$X:$X,$F85,'Bank-1S'!$Y:$Y,$G85),SUMIFS('Bank-1S'!$AE:$AE,'Bank-1S'!$J:$J,BZ$8,'Bank-1S'!$AF:$AF,$O85,'Bank-1S'!$X:$X,$F85,'Bank-1S'!$Y:$Y,$G85))</f>
        <v>0</v>
      </c>
      <c r="CA85" s="179">
        <f>IF(CA$7&lt;&gt;"",SUMIFS('Bank-1S'!$AE:$AE,'Bank-1S'!$J:$J,"&gt;="&amp;CA$7,'Bank-1S'!$J:$J,"&lt;="&amp;CA$8,'Bank-1S'!$AF:$AF,$O85,'Bank-1S'!$X:$X,$F85,'Bank-1S'!$Y:$Y,$G85),SUMIFS('Bank-1S'!$AE:$AE,'Bank-1S'!$J:$J,CA$8,'Bank-1S'!$AF:$AF,$O85,'Bank-1S'!$X:$X,$F85,'Bank-1S'!$Y:$Y,$G85))</f>
        <v>0</v>
      </c>
      <c r="CB85" s="179">
        <f>IF(CB$7&lt;&gt;"",SUMIFS('Bank-1S'!$AE:$AE,'Bank-1S'!$J:$J,"&gt;="&amp;CB$7,'Bank-1S'!$J:$J,"&lt;="&amp;CB$8,'Bank-1S'!$AF:$AF,$O85,'Bank-1S'!$X:$X,$F85,'Bank-1S'!$Y:$Y,$G85),SUMIFS('Bank-1S'!$AE:$AE,'Bank-1S'!$J:$J,CB$8,'Bank-1S'!$AF:$AF,$O85,'Bank-1S'!$X:$X,$F85,'Bank-1S'!$Y:$Y,$G85))</f>
        <v>0</v>
      </c>
      <c r="CC85" s="179">
        <f>IF(CC$7&lt;&gt;"",SUMIFS('Bank-1S'!$AE:$AE,'Bank-1S'!$J:$J,"&gt;="&amp;CC$7,'Bank-1S'!$J:$J,"&lt;="&amp;CC$8,'Bank-1S'!$AF:$AF,$O85,'Bank-1S'!$X:$X,$F85,'Bank-1S'!$Y:$Y,$G85),SUMIFS('Bank-1S'!$AE:$AE,'Bank-1S'!$J:$J,CC$8,'Bank-1S'!$AF:$AF,$O85,'Bank-1S'!$X:$X,$F85,'Bank-1S'!$Y:$Y,$G85))</f>
        <v>0</v>
      </c>
      <c r="CD85" s="179">
        <f>IF(CD$7&lt;&gt;"",SUMIFS('Bank-1S'!$AE:$AE,'Bank-1S'!$J:$J,"&gt;="&amp;CD$7,'Bank-1S'!$J:$J,"&lt;="&amp;CD$8,'Bank-1S'!$AF:$AF,$O85,'Bank-1S'!$X:$X,$F85,'Bank-1S'!$Y:$Y,$G85),SUMIFS('Bank-1S'!$AE:$AE,'Bank-1S'!$J:$J,CD$8,'Bank-1S'!$AF:$AF,$O85,'Bank-1S'!$X:$X,$F85,'Bank-1S'!$Y:$Y,$G85))</f>
        <v>0</v>
      </c>
      <c r="CE85" s="179">
        <f>IF(CE$7&lt;&gt;"",SUMIFS('Bank-1S'!$AE:$AE,'Bank-1S'!$J:$J,"&gt;="&amp;CE$7,'Bank-1S'!$J:$J,"&lt;="&amp;CE$8,'Bank-1S'!$AF:$AF,$O85,'Bank-1S'!$X:$X,$F85,'Bank-1S'!$Y:$Y,$G85),SUMIFS('Bank-1S'!$AE:$AE,'Bank-1S'!$J:$J,CE$8,'Bank-1S'!$AF:$AF,$O85,'Bank-1S'!$X:$X,$F85,'Bank-1S'!$Y:$Y,$G85))</f>
        <v>0</v>
      </c>
      <c r="CF85" s="179">
        <f>IF(CF$7&lt;&gt;"",SUMIFS('Bank-1S'!$AE:$AE,'Bank-1S'!$J:$J,"&gt;="&amp;CF$7,'Bank-1S'!$J:$J,"&lt;="&amp;CF$8,'Bank-1S'!$AF:$AF,$O85,'Bank-1S'!$X:$X,$F85,'Bank-1S'!$Y:$Y,$G85),SUMIFS('Bank-1S'!$AE:$AE,'Bank-1S'!$J:$J,CF$8,'Bank-1S'!$AF:$AF,$O85,'Bank-1S'!$X:$X,$F85,'Bank-1S'!$Y:$Y,$G85))</f>
        <v>0</v>
      </c>
      <c r="CG85" s="179">
        <f>IF(CG$7&lt;&gt;"",SUMIFS('Bank-1S'!$AE:$AE,'Bank-1S'!$J:$J,"&gt;="&amp;CG$7,'Bank-1S'!$J:$J,"&lt;="&amp;CG$8,'Bank-1S'!$AF:$AF,$O85,'Bank-1S'!$X:$X,$F85,'Bank-1S'!$Y:$Y,$G85),SUMIFS('Bank-1S'!$AE:$AE,'Bank-1S'!$J:$J,CG$8,'Bank-1S'!$AF:$AF,$O85,'Bank-1S'!$X:$X,$F85,'Bank-1S'!$Y:$Y,$G85))</f>
        <v>0</v>
      </c>
      <c r="CH85" s="179">
        <f>IF(CH$7&lt;&gt;"",SUMIFS('Bank-1S'!$AE:$AE,'Bank-1S'!$J:$J,"&gt;="&amp;CH$7,'Bank-1S'!$J:$J,"&lt;="&amp;CH$8,'Bank-1S'!$AF:$AF,$O85,'Bank-1S'!$X:$X,$F85,'Bank-1S'!$Y:$Y,$G85),SUMIFS('Bank-1S'!$AE:$AE,'Bank-1S'!$J:$J,CH$8,'Bank-1S'!$AF:$AF,$O85,'Bank-1S'!$X:$X,$F85,'Bank-1S'!$Y:$Y,$G85))</f>
        <v>0</v>
      </c>
      <c r="CI85" s="179">
        <f>IF(CI$7&lt;&gt;"",SUMIFS('Bank-1S'!$AE:$AE,'Bank-1S'!$J:$J,"&gt;="&amp;CI$7,'Bank-1S'!$J:$J,"&lt;="&amp;CI$8,'Bank-1S'!$AF:$AF,$O85,'Bank-1S'!$X:$X,$F85,'Bank-1S'!$Y:$Y,$G85),SUMIFS('Bank-1S'!$AE:$AE,'Bank-1S'!$J:$J,CI$8,'Bank-1S'!$AF:$AF,$O85,'Bank-1S'!$X:$X,$F85,'Bank-1S'!$Y:$Y,$G85))</f>
        <v>0</v>
      </c>
      <c r="CJ85" s="179">
        <f>IF(CJ$7&lt;&gt;"",SUMIFS('Bank-1S'!$AE:$AE,'Bank-1S'!$J:$J,"&gt;="&amp;CJ$7,'Bank-1S'!$J:$J,"&lt;="&amp;CJ$8,'Bank-1S'!$AF:$AF,$O85,'Bank-1S'!$X:$X,$F85,'Bank-1S'!$Y:$Y,$G85),SUMIFS('Bank-1S'!$AE:$AE,'Bank-1S'!$J:$J,CJ$8,'Bank-1S'!$AF:$AF,$O85,'Bank-1S'!$X:$X,$F85,'Bank-1S'!$Y:$Y,$G85))</f>
        <v>0</v>
      </c>
      <c r="CK85" s="179">
        <f>IF(CK$7&lt;&gt;"",SUMIFS('Bank-1S'!$AE:$AE,'Bank-1S'!$J:$J,"&gt;="&amp;CK$7,'Bank-1S'!$J:$J,"&lt;="&amp;CK$8,'Bank-1S'!$AF:$AF,$O85,'Bank-1S'!$X:$X,$F85,'Bank-1S'!$Y:$Y,$G85),SUMIFS('Bank-1S'!$AE:$AE,'Bank-1S'!$J:$J,CK$8,'Bank-1S'!$AF:$AF,$O85,'Bank-1S'!$X:$X,$F85,'Bank-1S'!$Y:$Y,$G85))</f>
        <v>0</v>
      </c>
      <c r="CL85" s="179">
        <f>IF(CL$7&lt;&gt;"",SUMIFS('Bank-1S'!$AE:$AE,'Bank-1S'!$J:$J,"&gt;="&amp;CL$7,'Bank-1S'!$J:$J,"&lt;="&amp;CL$8,'Bank-1S'!$AF:$AF,$O85,'Bank-1S'!$X:$X,$F85,'Bank-1S'!$Y:$Y,$G85),SUMIFS('Bank-1S'!$AE:$AE,'Bank-1S'!$J:$J,CL$8,'Bank-1S'!$AF:$AF,$O85,'Bank-1S'!$X:$X,$F85,'Bank-1S'!$Y:$Y,$G85))</f>
        <v>0</v>
      </c>
      <c r="CM85" s="179">
        <f>IF(CM$7&lt;&gt;"",SUMIFS('Bank-1S'!$AE:$AE,'Bank-1S'!$J:$J,"&gt;="&amp;CM$7,'Bank-1S'!$J:$J,"&lt;="&amp;CM$8,'Bank-1S'!$AF:$AF,$O85,'Bank-1S'!$X:$X,$F85,'Bank-1S'!$Y:$Y,$G85),SUMIFS('Bank-1S'!$AE:$AE,'Bank-1S'!$J:$J,CM$8,'Bank-1S'!$AF:$AF,$O85,'Bank-1S'!$X:$X,$F85,'Bank-1S'!$Y:$Y,$G85))</f>
        <v>0</v>
      </c>
      <c r="CN85" s="179">
        <f>IF(CN$7&lt;&gt;"",SUMIFS('Bank-1S'!$AE:$AE,'Bank-1S'!$J:$J,"&gt;="&amp;CN$7,'Bank-1S'!$J:$J,"&lt;="&amp;CN$8,'Bank-1S'!$AF:$AF,$O85,'Bank-1S'!$X:$X,$F85,'Bank-1S'!$Y:$Y,$G85),SUMIFS('Bank-1S'!$AE:$AE,'Bank-1S'!$J:$J,CN$8,'Bank-1S'!$AF:$AF,$O85,'Bank-1S'!$X:$X,$F85,'Bank-1S'!$Y:$Y,$G85))</f>
        <v>0</v>
      </c>
      <c r="CO85" s="179">
        <f>IF(CO$7&lt;&gt;"",SUMIFS('Bank-1S'!$AE:$AE,'Bank-1S'!$J:$J,"&gt;="&amp;CO$7,'Bank-1S'!$J:$J,"&lt;="&amp;CO$8,'Bank-1S'!$AF:$AF,$O85,'Bank-1S'!$X:$X,$F85,'Bank-1S'!$Y:$Y,$G85),SUMIFS('Bank-1S'!$AE:$AE,'Bank-1S'!$J:$J,CO$8,'Bank-1S'!$AF:$AF,$O85,'Bank-1S'!$X:$X,$F85,'Bank-1S'!$Y:$Y,$G85))</f>
        <v>0</v>
      </c>
      <c r="CP85" s="179">
        <f>IF(CP$7&lt;&gt;"",SUMIFS('Bank-1S'!$AE:$AE,'Bank-1S'!$J:$J,"&gt;="&amp;CP$7,'Bank-1S'!$J:$J,"&lt;="&amp;CP$8,'Bank-1S'!$AF:$AF,$O85,'Bank-1S'!$X:$X,$F85,'Bank-1S'!$Y:$Y,$G85),SUMIFS('Bank-1S'!$AE:$AE,'Bank-1S'!$J:$J,CP$8,'Bank-1S'!$AF:$AF,$O85,'Bank-1S'!$X:$X,$F85,'Bank-1S'!$Y:$Y,$G85))</f>
        <v>0</v>
      </c>
      <c r="CQ85" s="179">
        <f>IF(CQ$7&lt;&gt;"",SUMIFS('Bank-1S'!$AE:$AE,'Bank-1S'!$J:$J,"&gt;="&amp;CQ$7,'Bank-1S'!$J:$J,"&lt;="&amp;CQ$8,'Bank-1S'!$AF:$AF,$O85,'Bank-1S'!$X:$X,$F85,'Bank-1S'!$Y:$Y,$G85),SUMIFS('Bank-1S'!$AE:$AE,'Bank-1S'!$J:$J,CQ$8,'Bank-1S'!$AF:$AF,$O85,'Bank-1S'!$X:$X,$F85,'Bank-1S'!$Y:$Y,$G85))</f>
        <v>0</v>
      </c>
      <c r="CR85" s="179">
        <f>IF(CR$7&lt;&gt;"",SUMIFS('Bank-1S'!$AE:$AE,'Bank-1S'!$J:$J,"&gt;="&amp;CR$7,'Bank-1S'!$J:$J,"&lt;="&amp;CR$8,'Bank-1S'!$AF:$AF,$O85,'Bank-1S'!$X:$X,$F85,'Bank-1S'!$Y:$Y,$G85),SUMIFS('Bank-1S'!$AE:$AE,'Bank-1S'!$J:$J,CR$8,'Bank-1S'!$AF:$AF,$O85,'Bank-1S'!$X:$X,$F85,'Bank-1S'!$Y:$Y,$G85))</f>
        <v>0</v>
      </c>
      <c r="CS85" s="179">
        <f>IF(CS$7&lt;&gt;"",SUMIFS('Bank-1S'!$AE:$AE,'Bank-1S'!$J:$J,"&gt;="&amp;CS$7,'Bank-1S'!$J:$J,"&lt;="&amp;CS$8,'Bank-1S'!$AF:$AF,$O85,'Bank-1S'!$X:$X,$F85,'Bank-1S'!$Y:$Y,$G85),SUMIFS('Bank-1S'!$AE:$AE,'Bank-1S'!$J:$J,CS$8,'Bank-1S'!$AF:$AF,$O85,'Bank-1S'!$X:$X,$F85,'Bank-1S'!$Y:$Y,$G85))</f>
        <v>0</v>
      </c>
      <c r="CT85" s="179">
        <f>IF(CT$7&lt;&gt;"",SUMIFS('Bank-1S'!$AE:$AE,'Bank-1S'!$J:$J,"&gt;="&amp;CT$7,'Bank-1S'!$J:$J,"&lt;="&amp;CT$8,'Bank-1S'!$AF:$AF,$O85,'Bank-1S'!$X:$X,$F85,'Bank-1S'!$Y:$Y,$G85),SUMIFS('Bank-1S'!$AE:$AE,'Bank-1S'!$J:$J,CT$8,'Bank-1S'!$AF:$AF,$O85,'Bank-1S'!$X:$X,$F85,'Bank-1S'!$Y:$Y,$G85))</f>
        <v>0</v>
      </c>
      <c r="CU85" s="180">
        <f>IF(CU$7&lt;&gt;"",SUMIFS('Bank-1S'!$AE:$AE,'Bank-1S'!$J:$J,"&gt;="&amp;CU$7,'Bank-1S'!$J:$J,"&lt;="&amp;CU$8,'Bank-1S'!$AF:$AF,$O85,'Bank-1S'!$X:$X,$F85,'Bank-1S'!$Y:$Y,$G85),SUMIFS('Bank-1S'!$AE:$AE,'Bank-1S'!$J:$J,CU$8,'Bank-1S'!$AF:$AF,$O85,'Bank-1S'!$X:$X,$F85,'Bank-1S'!$Y:$Y,$G85))</f>
        <v>0</v>
      </c>
    </row>
    <row r="86" spans="1:99" s="181" customFormat="1" ht="10.199999999999999" x14ac:dyDescent="0.2">
      <c r="A86" s="172"/>
      <c r="B86" s="172"/>
      <c r="C86" s="172"/>
      <c r="D86" s="172"/>
      <c r="E86" s="191">
        <v>2</v>
      </c>
      <c r="F86" s="144" t="str">
        <f>F83</f>
        <v>Оплаты капитальных затрат</v>
      </c>
      <c r="G86" s="172" t="str">
        <f>lists!$AD$23</f>
        <v>Оплата стиля и маркетинга</v>
      </c>
      <c r="H86" s="172"/>
      <c r="I86" s="172"/>
      <c r="J86" s="172"/>
      <c r="K86" s="172"/>
      <c r="L86" s="172"/>
      <c r="M86" s="172"/>
      <c r="N86" s="173"/>
      <c r="O86" s="172" t="str">
        <f t="shared" si="29"/>
        <v>RUR</v>
      </c>
      <c r="P86" s="173"/>
      <c r="Q86" s="172"/>
      <c r="R86" s="261">
        <f t="shared" si="24"/>
        <v>0</v>
      </c>
      <c r="S86" s="172"/>
      <c r="T86" s="174"/>
      <c r="U86" s="175">
        <f t="shared" si="30"/>
        <v>0</v>
      </c>
      <c r="V86" s="176"/>
      <c r="W86" s="177"/>
      <c r="X86" s="178">
        <f>IF(X$7&lt;&gt;"",SUMIFS('Bank-1S'!$AE:$AE,'Bank-1S'!$J:$J,"&gt;="&amp;X$7,'Bank-1S'!$J:$J,"&lt;="&amp;X$8,'Bank-1S'!$AF:$AF,$O86,'Bank-1S'!$X:$X,$F86,'Bank-1S'!$Y:$Y,$G86),SUMIFS('Bank-1S'!$AE:$AE,'Bank-1S'!$J:$J,X$8,'Bank-1S'!$AF:$AF,$O86,'Bank-1S'!$X:$X,$F86,'Bank-1S'!$Y:$Y,$G86))</f>
        <v>0</v>
      </c>
      <c r="Y86" s="179">
        <f>IF(Y$7&lt;&gt;"",SUMIFS('Bank-1S'!$AE:$AE,'Bank-1S'!$J:$J,"&gt;="&amp;Y$7,'Bank-1S'!$J:$J,"&lt;="&amp;Y$8,'Bank-1S'!$AF:$AF,$O86,'Bank-1S'!$X:$X,$F86,'Bank-1S'!$Y:$Y,$G86),SUMIFS('Bank-1S'!$AE:$AE,'Bank-1S'!$J:$J,Y$8,'Bank-1S'!$AF:$AF,$O86,'Bank-1S'!$X:$X,$F86,'Bank-1S'!$Y:$Y,$G86))</f>
        <v>0</v>
      </c>
      <c r="Z86" s="179">
        <f>IF(Z$7&lt;&gt;"",SUMIFS('Bank-1S'!$AE:$AE,'Bank-1S'!$J:$J,"&gt;="&amp;Z$7,'Bank-1S'!$J:$J,"&lt;="&amp;Z$8,'Bank-1S'!$AF:$AF,$O86,'Bank-1S'!$X:$X,$F86,'Bank-1S'!$Y:$Y,$G86),SUMIFS('Bank-1S'!$AE:$AE,'Bank-1S'!$J:$J,Z$8,'Bank-1S'!$AF:$AF,$O86,'Bank-1S'!$X:$X,$F86,'Bank-1S'!$Y:$Y,$G86))</f>
        <v>0</v>
      </c>
      <c r="AA86" s="179">
        <f>IF(AA$7&lt;&gt;"",SUMIFS('Bank-1S'!$AE:$AE,'Bank-1S'!$J:$J,"&gt;="&amp;AA$7,'Bank-1S'!$J:$J,"&lt;="&amp;AA$8,'Bank-1S'!$AF:$AF,$O86,'Bank-1S'!$X:$X,$F86,'Bank-1S'!$Y:$Y,$G86),SUMIFS('Bank-1S'!$AE:$AE,'Bank-1S'!$J:$J,AA$8,'Bank-1S'!$AF:$AF,$O86,'Bank-1S'!$X:$X,$F86,'Bank-1S'!$Y:$Y,$G86))</f>
        <v>0</v>
      </c>
      <c r="AB86" s="179">
        <f>IF(AB$7&lt;&gt;"",SUMIFS('Bank-1S'!$AE:$AE,'Bank-1S'!$J:$J,"&gt;="&amp;AB$7,'Bank-1S'!$J:$J,"&lt;="&amp;AB$8,'Bank-1S'!$AF:$AF,$O86,'Bank-1S'!$X:$X,$F86,'Bank-1S'!$Y:$Y,$G86),SUMIFS('Bank-1S'!$AE:$AE,'Bank-1S'!$J:$J,AB$8,'Bank-1S'!$AF:$AF,$O86,'Bank-1S'!$X:$X,$F86,'Bank-1S'!$Y:$Y,$G86))</f>
        <v>0</v>
      </c>
      <c r="AC86" s="179">
        <f>IF(AC$7&lt;&gt;"",SUMIFS('Bank-1S'!$AE:$AE,'Bank-1S'!$J:$J,"&gt;="&amp;AC$7,'Bank-1S'!$J:$J,"&lt;="&amp;AC$8,'Bank-1S'!$AF:$AF,$O86,'Bank-1S'!$X:$X,$F86,'Bank-1S'!$Y:$Y,$G86),SUMIFS('Bank-1S'!$AE:$AE,'Bank-1S'!$J:$J,AC$8,'Bank-1S'!$AF:$AF,$O86,'Bank-1S'!$X:$X,$F86,'Bank-1S'!$Y:$Y,$G86))</f>
        <v>0</v>
      </c>
      <c r="AD86" s="179">
        <f>IF(AD$7&lt;&gt;"",SUMIFS('Bank-1S'!$AE:$AE,'Bank-1S'!$J:$J,"&gt;="&amp;AD$7,'Bank-1S'!$J:$J,"&lt;="&amp;AD$8,'Bank-1S'!$AF:$AF,$O86,'Bank-1S'!$X:$X,$F86,'Bank-1S'!$Y:$Y,$G86),SUMIFS('Bank-1S'!$AE:$AE,'Bank-1S'!$J:$J,AD$8,'Bank-1S'!$AF:$AF,$O86,'Bank-1S'!$X:$X,$F86,'Bank-1S'!$Y:$Y,$G86))</f>
        <v>0</v>
      </c>
      <c r="AE86" s="179">
        <f>IF(AE$7&lt;&gt;"",SUMIFS('Bank-1S'!$AE:$AE,'Bank-1S'!$J:$J,"&gt;="&amp;AE$7,'Bank-1S'!$J:$J,"&lt;="&amp;AE$8,'Bank-1S'!$AF:$AF,$O86,'Bank-1S'!$X:$X,$F86,'Bank-1S'!$Y:$Y,$G86),SUMIFS('Bank-1S'!$AE:$AE,'Bank-1S'!$J:$J,AE$8,'Bank-1S'!$AF:$AF,$O86,'Bank-1S'!$X:$X,$F86,'Bank-1S'!$Y:$Y,$G86))</f>
        <v>0</v>
      </c>
      <c r="AF86" s="179">
        <f>IF(AF$7&lt;&gt;"",SUMIFS('Bank-1S'!$AE:$AE,'Bank-1S'!$J:$J,"&gt;="&amp;AF$7,'Bank-1S'!$J:$J,"&lt;="&amp;AF$8,'Bank-1S'!$AF:$AF,$O86,'Bank-1S'!$X:$X,$F86,'Bank-1S'!$Y:$Y,$G86),SUMIFS('Bank-1S'!$AE:$AE,'Bank-1S'!$J:$J,AF$8,'Bank-1S'!$AF:$AF,$O86,'Bank-1S'!$X:$X,$F86,'Bank-1S'!$Y:$Y,$G86))</f>
        <v>0</v>
      </c>
      <c r="AG86" s="179">
        <f>IF(AG$7&lt;&gt;"",SUMIFS('Bank-1S'!$AE:$AE,'Bank-1S'!$J:$J,"&gt;="&amp;AG$7,'Bank-1S'!$J:$J,"&lt;="&amp;AG$8,'Bank-1S'!$AF:$AF,$O86,'Bank-1S'!$X:$X,$F86,'Bank-1S'!$Y:$Y,$G86),SUMIFS('Bank-1S'!$AE:$AE,'Bank-1S'!$J:$J,AG$8,'Bank-1S'!$AF:$AF,$O86,'Bank-1S'!$X:$X,$F86,'Bank-1S'!$Y:$Y,$G86))</f>
        <v>0</v>
      </c>
      <c r="AH86" s="179">
        <f>IF(AH$7&lt;&gt;"",SUMIFS('Bank-1S'!$AE:$AE,'Bank-1S'!$J:$J,"&gt;="&amp;AH$7,'Bank-1S'!$J:$J,"&lt;="&amp;AH$8,'Bank-1S'!$AF:$AF,$O86,'Bank-1S'!$X:$X,$F86,'Bank-1S'!$Y:$Y,$G86),SUMIFS('Bank-1S'!$AE:$AE,'Bank-1S'!$J:$J,AH$8,'Bank-1S'!$AF:$AF,$O86,'Bank-1S'!$X:$X,$F86,'Bank-1S'!$Y:$Y,$G86))</f>
        <v>0</v>
      </c>
      <c r="AI86" s="179">
        <f>IF(AI$7&lt;&gt;"",SUMIFS('Bank-1S'!$AE:$AE,'Bank-1S'!$J:$J,"&gt;="&amp;AI$7,'Bank-1S'!$J:$J,"&lt;="&amp;AI$8,'Bank-1S'!$AF:$AF,$O86,'Bank-1S'!$X:$X,$F86,'Bank-1S'!$Y:$Y,$G86),SUMIFS('Bank-1S'!$AE:$AE,'Bank-1S'!$J:$J,AI$8,'Bank-1S'!$AF:$AF,$O86,'Bank-1S'!$X:$X,$F86,'Bank-1S'!$Y:$Y,$G86))</f>
        <v>0</v>
      </c>
      <c r="AJ86" s="179">
        <f>IF(AJ$7&lt;&gt;"",SUMIFS('Bank-1S'!$AE:$AE,'Bank-1S'!$J:$J,"&gt;="&amp;AJ$7,'Bank-1S'!$J:$J,"&lt;="&amp;AJ$8,'Bank-1S'!$AF:$AF,$O86,'Bank-1S'!$X:$X,$F86,'Bank-1S'!$Y:$Y,$G86),SUMIFS('Bank-1S'!$AE:$AE,'Bank-1S'!$J:$J,AJ$8,'Bank-1S'!$AF:$AF,$O86,'Bank-1S'!$X:$X,$F86,'Bank-1S'!$Y:$Y,$G86))</f>
        <v>0</v>
      </c>
      <c r="AK86" s="179">
        <f>IF(AK$7&lt;&gt;"",SUMIFS('Bank-1S'!$AE:$AE,'Bank-1S'!$J:$J,"&gt;="&amp;AK$7,'Bank-1S'!$J:$J,"&lt;="&amp;AK$8,'Bank-1S'!$AF:$AF,$O86,'Bank-1S'!$X:$X,$F86,'Bank-1S'!$Y:$Y,$G86),SUMIFS('Bank-1S'!$AE:$AE,'Bank-1S'!$J:$J,AK$8,'Bank-1S'!$AF:$AF,$O86,'Bank-1S'!$X:$X,$F86,'Bank-1S'!$Y:$Y,$G86))</f>
        <v>0</v>
      </c>
      <c r="AL86" s="179">
        <f>IF(AL$7&lt;&gt;"",SUMIFS('Bank-1S'!$AE:$AE,'Bank-1S'!$J:$J,"&gt;="&amp;AL$7,'Bank-1S'!$J:$J,"&lt;="&amp;AL$8,'Bank-1S'!$AF:$AF,$O86,'Bank-1S'!$X:$X,$F86,'Bank-1S'!$Y:$Y,$G86),SUMIFS('Bank-1S'!$AE:$AE,'Bank-1S'!$J:$J,AL$8,'Bank-1S'!$AF:$AF,$O86,'Bank-1S'!$X:$X,$F86,'Bank-1S'!$Y:$Y,$G86))</f>
        <v>0</v>
      </c>
      <c r="AM86" s="179">
        <f>IF(AM$7&lt;&gt;"",SUMIFS('Bank-1S'!$AE:$AE,'Bank-1S'!$J:$J,"&gt;="&amp;AM$7,'Bank-1S'!$J:$J,"&lt;="&amp;AM$8,'Bank-1S'!$AF:$AF,$O86,'Bank-1S'!$X:$X,$F86,'Bank-1S'!$Y:$Y,$G86),SUMIFS('Bank-1S'!$AE:$AE,'Bank-1S'!$J:$J,AM$8,'Bank-1S'!$AF:$AF,$O86,'Bank-1S'!$X:$X,$F86,'Bank-1S'!$Y:$Y,$G86))</f>
        <v>0</v>
      </c>
      <c r="AN86" s="179">
        <f>IF(AN$7&lt;&gt;"",SUMIFS('Bank-1S'!$AE:$AE,'Bank-1S'!$J:$J,"&gt;="&amp;AN$7,'Bank-1S'!$J:$J,"&lt;="&amp;AN$8,'Bank-1S'!$AF:$AF,$O86,'Bank-1S'!$X:$X,$F86,'Bank-1S'!$Y:$Y,$G86),SUMIFS('Bank-1S'!$AE:$AE,'Bank-1S'!$J:$J,AN$8,'Bank-1S'!$AF:$AF,$O86,'Bank-1S'!$X:$X,$F86,'Bank-1S'!$Y:$Y,$G86))</f>
        <v>0</v>
      </c>
      <c r="AO86" s="179">
        <f>IF(AO$7&lt;&gt;"",SUMIFS('Bank-1S'!$AE:$AE,'Bank-1S'!$J:$J,"&gt;="&amp;AO$7,'Bank-1S'!$J:$J,"&lt;="&amp;AO$8,'Bank-1S'!$AF:$AF,$O86,'Bank-1S'!$X:$X,$F86,'Bank-1S'!$Y:$Y,$G86),SUMIFS('Bank-1S'!$AE:$AE,'Bank-1S'!$J:$J,AO$8,'Bank-1S'!$AF:$AF,$O86,'Bank-1S'!$X:$X,$F86,'Bank-1S'!$Y:$Y,$G86))</f>
        <v>0</v>
      </c>
      <c r="AP86" s="179">
        <f>IF(AP$7&lt;&gt;"",SUMIFS('Bank-1S'!$AE:$AE,'Bank-1S'!$J:$J,"&gt;="&amp;AP$7,'Bank-1S'!$J:$J,"&lt;="&amp;AP$8,'Bank-1S'!$AF:$AF,$O86,'Bank-1S'!$X:$X,$F86,'Bank-1S'!$Y:$Y,$G86),SUMIFS('Bank-1S'!$AE:$AE,'Bank-1S'!$J:$J,AP$8,'Bank-1S'!$AF:$AF,$O86,'Bank-1S'!$X:$X,$F86,'Bank-1S'!$Y:$Y,$G86))</f>
        <v>0</v>
      </c>
      <c r="AQ86" s="179">
        <f>IF(AQ$7&lt;&gt;"",SUMIFS('Bank-1S'!$AE:$AE,'Bank-1S'!$J:$J,"&gt;="&amp;AQ$7,'Bank-1S'!$J:$J,"&lt;="&amp;AQ$8,'Bank-1S'!$AF:$AF,$O86,'Bank-1S'!$X:$X,$F86,'Bank-1S'!$Y:$Y,$G86),SUMIFS('Bank-1S'!$AE:$AE,'Bank-1S'!$J:$J,AQ$8,'Bank-1S'!$AF:$AF,$O86,'Bank-1S'!$X:$X,$F86,'Bank-1S'!$Y:$Y,$G86))</f>
        <v>0</v>
      </c>
      <c r="AR86" s="179">
        <f>IF(AR$7&lt;&gt;"",SUMIFS('Bank-1S'!$AE:$AE,'Bank-1S'!$J:$J,"&gt;="&amp;AR$7,'Bank-1S'!$J:$J,"&lt;="&amp;AR$8,'Bank-1S'!$AF:$AF,$O86,'Bank-1S'!$X:$X,$F86,'Bank-1S'!$Y:$Y,$G86),SUMIFS('Bank-1S'!$AE:$AE,'Bank-1S'!$J:$J,AR$8,'Bank-1S'!$AF:$AF,$O86,'Bank-1S'!$X:$X,$F86,'Bank-1S'!$Y:$Y,$G86))</f>
        <v>0</v>
      </c>
      <c r="AS86" s="179">
        <f>IF(AS$7&lt;&gt;"",SUMIFS('Bank-1S'!$AE:$AE,'Bank-1S'!$J:$J,"&gt;="&amp;AS$7,'Bank-1S'!$J:$J,"&lt;="&amp;AS$8,'Bank-1S'!$AF:$AF,$O86,'Bank-1S'!$X:$X,$F86,'Bank-1S'!$Y:$Y,$G86),SUMIFS('Bank-1S'!$AE:$AE,'Bank-1S'!$J:$J,AS$8,'Bank-1S'!$AF:$AF,$O86,'Bank-1S'!$X:$X,$F86,'Bank-1S'!$Y:$Y,$G86))</f>
        <v>0</v>
      </c>
      <c r="AT86" s="179">
        <f>IF(AT$7&lt;&gt;"",SUMIFS('Bank-1S'!$AE:$AE,'Bank-1S'!$J:$J,"&gt;="&amp;AT$7,'Bank-1S'!$J:$J,"&lt;="&amp;AT$8,'Bank-1S'!$AF:$AF,$O86,'Bank-1S'!$X:$X,$F86,'Bank-1S'!$Y:$Y,$G86),SUMIFS('Bank-1S'!$AE:$AE,'Bank-1S'!$J:$J,AT$8,'Bank-1S'!$AF:$AF,$O86,'Bank-1S'!$X:$X,$F86,'Bank-1S'!$Y:$Y,$G86))</f>
        <v>0</v>
      </c>
      <c r="AU86" s="179">
        <f>IF(AU$7&lt;&gt;"",SUMIFS('Bank-1S'!$AE:$AE,'Bank-1S'!$J:$J,"&gt;="&amp;AU$7,'Bank-1S'!$J:$J,"&lt;="&amp;AU$8,'Bank-1S'!$AF:$AF,$O86,'Bank-1S'!$X:$X,$F86,'Bank-1S'!$Y:$Y,$G86),SUMIFS('Bank-1S'!$AE:$AE,'Bank-1S'!$J:$J,AU$8,'Bank-1S'!$AF:$AF,$O86,'Bank-1S'!$X:$X,$F86,'Bank-1S'!$Y:$Y,$G86))</f>
        <v>0</v>
      </c>
      <c r="AV86" s="179">
        <f>IF(AV$7&lt;&gt;"",SUMIFS('Bank-1S'!$AE:$AE,'Bank-1S'!$J:$J,"&gt;="&amp;AV$7,'Bank-1S'!$J:$J,"&lt;="&amp;AV$8,'Bank-1S'!$AF:$AF,$O86,'Bank-1S'!$X:$X,$F86,'Bank-1S'!$Y:$Y,$G86),SUMIFS('Bank-1S'!$AE:$AE,'Bank-1S'!$J:$J,AV$8,'Bank-1S'!$AF:$AF,$O86,'Bank-1S'!$X:$X,$F86,'Bank-1S'!$Y:$Y,$G86))</f>
        <v>0</v>
      </c>
      <c r="AW86" s="179">
        <f>IF(AW$7&lt;&gt;"",SUMIFS('Bank-1S'!$AE:$AE,'Bank-1S'!$J:$J,"&gt;="&amp;AW$7,'Bank-1S'!$J:$J,"&lt;="&amp;AW$8,'Bank-1S'!$AF:$AF,$O86,'Bank-1S'!$X:$X,$F86,'Bank-1S'!$Y:$Y,$G86),SUMIFS('Bank-1S'!$AE:$AE,'Bank-1S'!$J:$J,AW$8,'Bank-1S'!$AF:$AF,$O86,'Bank-1S'!$X:$X,$F86,'Bank-1S'!$Y:$Y,$G86))</f>
        <v>0</v>
      </c>
      <c r="AX86" s="179">
        <f>IF(AX$7&lt;&gt;"",SUMIFS('Bank-1S'!$AE:$AE,'Bank-1S'!$J:$J,"&gt;="&amp;AX$7,'Bank-1S'!$J:$J,"&lt;="&amp;AX$8,'Bank-1S'!$AF:$AF,$O86,'Bank-1S'!$X:$X,$F86,'Bank-1S'!$Y:$Y,$G86),SUMIFS('Bank-1S'!$AE:$AE,'Bank-1S'!$J:$J,AX$8,'Bank-1S'!$AF:$AF,$O86,'Bank-1S'!$X:$X,$F86,'Bank-1S'!$Y:$Y,$G86))</f>
        <v>0</v>
      </c>
      <c r="AY86" s="179">
        <f>IF(AY$7&lt;&gt;"",SUMIFS('Bank-1S'!$AE:$AE,'Bank-1S'!$J:$J,"&gt;="&amp;AY$7,'Bank-1S'!$J:$J,"&lt;="&amp;AY$8,'Bank-1S'!$AF:$AF,$O86,'Bank-1S'!$X:$X,$F86,'Bank-1S'!$Y:$Y,$G86),SUMIFS('Bank-1S'!$AE:$AE,'Bank-1S'!$J:$J,AY$8,'Bank-1S'!$AF:$AF,$O86,'Bank-1S'!$X:$X,$F86,'Bank-1S'!$Y:$Y,$G86))</f>
        <v>0</v>
      </c>
      <c r="AZ86" s="179">
        <f>IF(AZ$7&lt;&gt;"",SUMIFS('Bank-1S'!$AE:$AE,'Bank-1S'!$J:$J,"&gt;="&amp;AZ$7,'Bank-1S'!$J:$J,"&lt;="&amp;AZ$8,'Bank-1S'!$AF:$AF,$O86,'Bank-1S'!$X:$X,$F86,'Bank-1S'!$Y:$Y,$G86),SUMIFS('Bank-1S'!$AE:$AE,'Bank-1S'!$J:$J,AZ$8,'Bank-1S'!$AF:$AF,$O86,'Bank-1S'!$X:$X,$F86,'Bank-1S'!$Y:$Y,$G86))</f>
        <v>0</v>
      </c>
      <c r="BA86" s="179">
        <f>IF(BA$7&lt;&gt;"",SUMIFS('Bank-1S'!$AE:$AE,'Bank-1S'!$J:$J,"&gt;="&amp;BA$7,'Bank-1S'!$J:$J,"&lt;="&amp;BA$8,'Bank-1S'!$AF:$AF,$O86,'Bank-1S'!$X:$X,$F86,'Bank-1S'!$Y:$Y,$G86),SUMIFS('Bank-1S'!$AE:$AE,'Bank-1S'!$J:$J,BA$8,'Bank-1S'!$AF:$AF,$O86,'Bank-1S'!$X:$X,$F86,'Bank-1S'!$Y:$Y,$G86))</f>
        <v>0</v>
      </c>
      <c r="BB86" s="179">
        <f>IF(BB$7&lt;&gt;"",SUMIFS('Bank-1S'!$AE:$AE,'Bank-1S'!$J:$J,"&gt;="&amp;BB$7,'Bank-1S'!$J:$J,"&lt;="&amp;BB$8,'Bank-1S'!$AF:$AF,$O86,'Bank-1S'!$X:$X,$F86,'Bank-1S'!$Y:$Y,$G86),SUMIFS('Bank-1S'!$AE:$AE,'Bank-1S'!$J:$J,BB$8,'Bank-1S'!$AF:$AF,$O86,'Bank-1S'!$X:$X,$F86,'Bank-1S'!$Y:$Y,$G86))</f>
        <v>0</v>
      </c>
      <c r="BC86" s="179">
        <f>IF(BC$7&lt;&gt;"",SUMIFS('Bank-1S'!$AE:$AE,'Bank-1S'!$J:$J,"&gt;="&amp;BC$7,'Bank-1S'!$J:$J,"&lt;="&amp;BC$8,'Bank-1S'!$AF:$AF,$O86,'Bank-1S'!$X:$X,$F86,'Bank-1S'!$Y:$Y,$G86),SUMIFS('Bank-1S'!$AE:$AE,'Bank-1S'!$J:$J,BC$8,'Bank-1S'!$AF:$AF,$O86,'Bank-1S'!$X:$X,$F86,'Bank-1S'!$Y:$Y,$G86))</f>
        <v>0</v>
      </c>
      <c r="BD86" s="179">
        <f>IF(BD$7&lt;&gt;"",SUMIFS('Bank-1S'!$AE:$AE,'Bank-1S'!$J:$J,"&gt;="&amp;BD$7,'Bank-1S'!$J:$J,"&lt;="&amp;BD$8,'Bank-1S'!$AF:$AF,$O86,'Bank-1S'!$X:$X,$F86,'Bank-1S'!$Y:$Y,$G86),SUMIFS('Bank-1S'!$AE:$AE,'Bank-1S'!$J:$J,BD$8,'Bank-1S'!$AF:$AF,$O86,'Bank-1S'!$X:$X,$F86,'Bank-1S'!$Y:$Y,$G86))</f>
        <v>0</v>
      </c>
      <c r="BE86" s="179">
        <f>IF(BE$7&lt;&gt;"",SUMIFS('Bank-1S'!$AE:$AE,'Bank-1S'!$J:$J,"&gt;="&amp;BE$7,'Bank-1S'!$J:$J,"&lt;="&amp;BE$8,'Bank-1S'!$AF:$AF,$O86,'Bank-1S'!$X:$X,$F86,'Bank-1S'!$Y:$Y,$G86),SUMIFS('Bank-1S'!$AE:$AE,'Bank-1S'!$J:$J,BE$8,'Bank-1S'!$AF:$AF,$O86,'Bank-1S'!$X:$X,$F86,'Bank-1S'!$Y:$Y,$G86))</f>
        <v>0</v>
      </c>
      <c r="BF86" s="179">
        <f>IF(BF$7&lt;&gt;"",SUMIFS('Bank-1S'!$AE:$AE,'Bank-1S'!$J:$J,"&gt;="&amp;BF$7,'Bank-1S'!$J:$J,"&lt;="&amp;BF$8,'Bank-1S'!$AF:$AF,$O86,'Bank-1S'!$X:$X,$F86,'Bank-1S'!$Y:$Y,$G86),SUMIFS('Bank-1S'!$AE:$AE,'Bank-1S'!$J:$J,BF$8,'Bank-1S'!$AF:$AF,$O86,'Bank-1S'!$X:$X,$F86,'Bank-1S'!$Y:$Y,$G86))</f>
        <v>0</v>
      </c>
      <c r="BG86" s="179">
        <f>IF(BG$7&lt;&gt;"",SUMIFS('Bank-1S'!$AE:$AE,'Bank-1S'!$J:$J,"&gt;="&amp;BG$7,'Bank-1S'!$J:$J,"&lt;="&amp;BG$8,'Bank-1S'!$AF:$AF,$O86,'Bank-1S'!$X:$X,$F86,'Bank-1S'!$Y:$Y,$G86),SUMIFS('Bank-1S'!$AE:$AE,'Bank-1S'!$J:$J,BG$8,'Bank-1S'!$AF:$AF,$O86,'Bank-1S'!$X:$X,$F86,'Bank-1S'!$Y:$Y,$G86))</f>
        <v>0</v>
      </c>
      <c r="BH86" s="179">
        <f>IF(BH$7&lt;&gt;"",SUMIFS('Bank-1S'!$AE:$AE,'Bank-1S'!$J:$J,"&gt;="&amp;BH$7,'Bank-1S'!$J:$J,"&lt;="&amp;BH$8,'Bank-1S'!$AF:$AF,$O86,'Bank-1S'!$X:$X,$F86,'Bank-1S'!$Y:$Y,$G86),SUMIFS('Bank-1S'!$AE:$AE,'Bank-1S'!$J:$J,BH$8,'Bank-1S'!$AF:$AF,$O86,'Bank-1S'!$X:$X,$F86,'Bank-1S'!$Y:$Y,$G86))</f>
        <v>0</v>
      </c>
      <c r="BI86" s="179">
        <f>IF(BI$7&lt;&gt;"",SUMIFS('Bank-1S'!$AE:$AE,'Bank-1S'!$J:$J,"&gt;="&amp;BI$7,'Bank-1S'!$J:$J,"&lt;="&amp;BI$8,'Bank-1S'!$AF:$AF,$O86,'Bank-1S'!$X:$X,$F86,'Bank-1S'!$Y:$Y,$G86),SUMIFS('Bank-1S'!$AE:$AE,'Bank-1S'!$J:$J,BI$8,'Bank-1S'!$AF:$AF,$O86,'Bank-1S'!$X:$X,$F86,'Bank-1S'!$Y:$Y,$G86))</f>
        <v>0</v>
      </c>
      <c r="BJ86" s="179">
        <f>IF(BJ$7&lt;&gt;"",SUMIFS('Bank-1S'!$AE:$AE,'Bank-1S'!$J:$J,"&gt;="&amp;BJ$7,'Bank-1S'!$J:$J,"&lt;="&amp;BJ$8,'Bank-1S'!$AF:$AF,$O86,'Bank-1S'!$X:$X,$F86,'Bank-1S'!$Y:$Y,$G86),SUMIFS('Bank-1S'!$AE:$AE,'Bank-1S'!$J:$J,BJ$8,'Bank-1S'!$AF:$AF,$O86,'Bank-1S'!$X:$X,$F86,'Bank-1S'!$Y:$Y,$G86))</f>
        <v>0</v>
      </c>
      <c r="BK86" s="179">
        <f>IF(BK$7&lt;&gt;"",SUMIFS('Bank-1S'!$AE:$AE,'Bank-1S'!$J:$J,"&gt;="&amp;BK$7,'Bank-1S'!$J:$J,"&lt;="&amp;BK$8,'Bank-1S'!$AF:$AF,$O86,'Bank-1S'!$X:$X,$F86,'Bank-1S'!$Y:$Y,$G86),SUMIFS('Bank-1S'!$AE:$AE,'Bank-1S'!$J:$J,BK$8,'Bank-1S'!$AF:$AF,$O86,'Bank-1S'!$X:$X,$F86,'Bank-1S'!$Y:$Y,$G86))</f>
        <v>0</v>
      </c>
      <c r="BL86" s="179">
        <f>IF(BL$7&lt;&gt;"",SUMIFS('Bank-1S'!$AE:$AE,'Bank-1S'!$J:$J,"&gt;="&amp;BL$7,'Bank-1S'!$J:$J,"&lt;="&amp;BL$8,'Bank-1S'!$AF:$AF,$O86,'Bank-1S'!$X:$X,$F86,'Bank-1S'!$Y:$Y,$G86),SUMIFS('Bank-1S'!$AE:$AE,'Bank-1S'!$J:$J,BL$8,'Bank-1S'!$AF:$AF,$O86,'Bank-1S'!$X:$X,$F86,'Bank-1S'!$Y:$Y,$G86))</f>
        <v>0</v>
      </c>
      <c r="BM86" s="179">
        <f>IF(BM$7&lt;&gt;"",SUMIFS('Bank-1S'!$AE:$AE,'Bank-1S'!$J:$J,"&gt;="&amp;BM$7,'Bank-1S'!$J:$J,"&lt;="&amp;BM$8,'Bank-1S'!$AF:$AF,$O86,'Bank-1S'!$X:$X,$F86,'Bank-1S'!$Y:$Y,$G86),SUMIFS('Bank-1S'!$AE:$AE,'Bank-1S'!$J:$J,BM$8,'Bank-1S'!$AF:$AF,$O86,'Bank-1S'!$X:$X,$F86,'Bank-1S'!$Y:$Y,$G86))</f>
        <v>0</v>
      </c>
      <c r="BN86" s="179">
        <f>IF(BN$7&lt;&gt;"",SUMIFS('Bank-1S'!$AE:$AE,'Bank-1S'!$J:$J,"&gt;="&amp;BN$7,'Bank-1S'!$J:$J,"&lt;="&amp;BN$8,'Bank-1S'!$AF:$AF,$O86,'Bank-1S'!$X:$X,$F86,'Bank-1S'!$Y:$Y,$G86),SUMIFS('Bank-1S'!$AE:$AE,'Bank-1S'!$J:$J,BN$8,'Bank-1S'!$AF:$AF,$O86,'Bank-1S'!$X:$X,$F86,'Bank-1S'!$Y:$Y,$G86))</f>
        <v>0</v>
      </c>
      <c r="BO86" s="179">
        <f>IF(BO$7&lt;&gt;"",SUMIFS('Bank-1S'!$AE:$AE,'Bank-1S'!$J:$J,"&gt;="&amp;BO$7,'Bank-1S'!$J:$J,"&lt;="&amp;BO$8,'Bank-1S'!$AF:$AF,$O86,'Bank-1S'!$X:$X,$F86,'Bank-1S'!$Y:$Y,$G86),SUMIFS('Bank-1S'!$AE:$AE,'Bank-1S'!$J:$J,BO$8,'Bank-1S'!$AF:$AF,$O86,'Bank-1S'!$X:$X,$F86,'Bank-1S'!$Y:$Y,$G86))</f>
        <v>0</v>
      </c>
      <c r="BP86" s="179">
        <f>IF(BP$7&lt;&gt;"",SUMIFS('Bank-1S'!$AE:$AE,'Bank-1S'!$J:$J,"&gt;="&amp;BP$7,'Bank-1S'!$J:$J,"&lt;="&amp;BP$8,'Bank-1S'!$AF:$AF,$O86,'Bank-1S'!$X:$X,$F86,'Bank-1S'!$Y:$Y,$G86),SUMIFS('Bank-1S'!$AE:$AE,'Bank-1S'!$J:$J,BP$8,'Bank-1S'!$AF:$AF,$O86,'Bank-1S'!$X:$X,$F86,'Bank-1S'!$Y:$Y,$G86))</f>
        <v>0</v>
      </c>
      <c r="BQ86" s="179">
        <f>IF(BQ$7&lt;&gt;"",SUMIFS('Bank-1S'!$AE:$AE,'Bank-1S'!$J:$J,"&gt;="&amp;BQ$7,'Bank-1S'!$J:$J,"&lt;="&amp;BQ$8,'Bank-1S'!$AF:$AF,$O86,'Bank-1S'!$X:$X,$F86,'Bank-1S'!$Y:$Y,$G86),SUMIFS('Bank-1S'!$AE:$AE,'Bank-1S'!$J:$J,BQ$8,'Bank-1S'!$AF:$AF,$O86,'Bank-1S'!$X:$X,$F86,'Bank-1S'!$Y:$Y,$G86))</f>
        <v>0</v>
      </c>
      <c r="BR86" s="179">
        <f>IF(BR$7&lt;&gt;"",SUMIFS('Bank-1S'!$AE:$AE,'Bank-1S'!$J:$J,"&gt;="&amp;BR$7,'Bank-1S'!$J:$J,"&lt;="&amp;BR$8,'Bank-1S'!$AF:$AF,$O86,'Bank-1S'!$X:$X,$F86,'Bank-1S'!$Y:$Y,$G86),SUMIFS('Bank-1S'!$AE:$AE,'Bank-1S'!$J:$J,BR$8,'Bank-1S'!$AF:$AF,$O86,'Bank-1S'!$X:$X,$F86,'Bank-1S'!$Y:$Y,$G86))</f>
        <v>0</v>
      </c>
      <c r="BS86" s="179">
        <f>IF(BS$7&lt;&gt;"",SUMIFS('Bank-1S'!$AE:$AE,'Bank-1S'!$J:$J,"&gt;="&amp;BS$7,'Bank-1S'!$J:$J,"&lt;="&amp;BS$8,'Bank-1S'!$AF:$AF,$O86,'Bank-1S'!$X:$X,$F86,'Bank-1S'!$Y:$Y,$G86),SUMIFS('Bank-1S'!$AE:$AE,'Bank-1S'!$J:$J,BS$8,'Bank-1S'!$AF:$AF,$O86,'Bank-1S'!$X:$X,$F86,'Bank-1S'!$Y:$Y,$G86))</f>
        <v>0</v>
      </c>
      <c r="BT86" s="179">
        <f>IF(BT$7&lt;&gt;"",SUMIFS('Bank-1S'!$AE:$AE,'Bank-1S'!$J:$J,"&gt;="&amp;BT$7,'Bank-1S'!$J:$J,"&lt;="&amp;BT$8,'Bank-1S'!$AF:$AF,$O86,'Bank-1S'!$X:$X,$F86,'Bank-1S'!$Y:$Y,$G86),SUMIFS('Bank-1S'!$AE:$AE,'Bank-1S'!$J:$J,BT$8,'Bank-1S'!$AF:$AF,$O86,'Bank-1S'!$X:$X,$F86,'Bank-1S'!$Y:$Y,$G86))</f>
        <v>0</v>
      </c>
      <c r="BU86" s="179">
        <f>IF(BU$7&lt;&gt;"",SUMIFS('Bank-1S'!$AE:$AE,'Bank-1S'!$J:$J,"&gt;="&amp;BU$7,'Bank-1S'!$J:$J,"&lt;="&amp;BU$8,'Bank-1S'!$AF:$AF,$O86,'Bank-1S'!$X:$X,$F86,'Bank-1S'!$Y:$Y,$G86),SUMIFS('Bank-1S'!$AE:$AE,'Bank-1S'!$J:$J,BU$8,'Bank-1S'!$AF:$AF,$O86,'Bank-1S'!$X:$X,$F86,'Bank-1S'!$Y:$Y,$G86))</f>
        <v>0</v>
      </c>
      <c r="BV86" s="179">
        <f>IF(BV$7&lt;&gt;"",SUMIFS('Bank-1S'!$AE:$AE,'Bank-1S'!$J:$J,"&gt;="&amp;BV$7,'Bank-1S'!$J:$J,"&lt;="&amp;BV$8,'Bank-1S'!$AF:$AF,$O86,'Bank-1S'!$X:$X,$F86,'Bank-1S'!$Y:$Y,$G86),SUMIFS('Bank-1S'!$AE:$AE,'Bank-1S'!$J:$J,BV$8,'Bank-1S'!$AF:$AF,$O86,'Bank-1S'!$X:$X,$F86,'Bank-1S'!$Y:$Y,$G86))</f>
        <v>0</v>
      </c>
      <c r="BW86" s="179">
        <f>IF(BW$7&lt;&gt;"",SUMIFS('Bank-1S'!$AE:$AE,'Bank-1S'!$J:$J,"&gt;="&amp;BW$7,'Bank-1S'!$J:$J,"&lt;="&amp;BW$8,'Bank-1S'!$AF:$AF,$O86,'Bank-1S'!$X:$X,$F86,'Bank-1S'!$Y:$Y,$G86),SUMIFS('Bank-1S'!$AE:$AE,'Bank-1S'!$J:$J,BW$8,'Bank-1S'!$AF:$AF,$O86,'Bank-1S'!$X:$X,$F86,'Bank-1S'!$Y:$Y,$G86))</f>
        <v>0</v>
      </c>
      <c r="BX86" s="179">
        <f>IF(BX$7&lt;&gt;"",SUMIFS('Bank-1S'!$AE:$AE,'Bank-1S'!$J:$J,"&gt;="&amp;BX$7,'Bank-1S'!$J:$J,"&lt;="&amp;BX$8,'Bank-1S'!$AF:$AF,$O86,'Bank-1S'!$X:$X,$F86,'Bank-1S'!$Y:$Y,$G86),SUMIFS('Bank-1S'!$AE:$AE,'Bank-1S'!$J:$J,BX$8,'Bank-1S'!$AF:$AF,$O86,'Bank-1S'!$X:$X,$F86,'Bank-1S'!$Y:$Y,$G86))</f>
        <v>0</v>
      </c>
      <c r="BY86" s="179">
        <f>IF(BY$7&lt;&gt;"",SUMIFS('Bank-1S'!$AE:$AE,'Bank-1S'!$J:$J,"&gt;="&amp;BY$7,'Bank-1S'!$J:$J,"&lt;="&amp;BY$8,'Bank-1S'!$AF:$AF,$O86,'Bank-1S'!$X:$X,$F86,'Bank-1S'!$Y:$Y,$G86),SUMIFS('Bank-1S'!$AE:$AE,'Bank-1S'!$J:$J,BY$8,'Bank-1S'!$AF:$AF,$O86,'Bank-1S'!$X:$X,$F86,'Bank-1S'!$Y:$Y,$G86))</f>
        <v>0</v>
      </c>
      <c r="BZ86" s="179">
        <f>IF(BZ$7&lt;&gt;"",SUMIFS('Bank-1S'!$AE:$AE,'Bank-1S'!$J:$J,"&gt;="&amp;BZ$7,'Bank-1S'!$J:$J,"&lt;="&amp;BZ$8,'Bank-1S'!$AF:$AF,$O86,'Bank-1S'!$X:$X,$F86,'Bank-1S'!$Y:$Y,$G86),SUMIFS('Bank-1S'!$AE:$AE,'Bank-1S'!$J:$J,BZ$8,'Bank-1S'!$AF:$AF,$O86,'Bank-1S'!$X:$X,$F86,'Bank-1S'!$Y:$Y,$G86))</f>
        <v>0</v>
      </c>
      <c r="CA86" s="179">
        <f>IF(CA$7&lt;&gt;"",SUMIFS('Bank-1S'!$AE:$AE,'Bank-1S'!$J:$J,"&gt;="&amp;CA$7,'Bank-1S'!$J:$J,"&lt;="&amp;CA$8,'Bank-1S'!$AF:$AF,$O86,'Bank-1S'!$X:$X,$F86,'Bank-1S'!$Y:$Y,$G86),SUMIFS('Bank-1S'!$AE:$AE,'Bank-1S'!$J:$J,CA$8,'Bank-1S'!$AF:$AF,$O86,'Bank-1S'!$X:$X,$F86,'Bank-1S'!$Y:$Y,$G86))</f>
        <v>0</v>
      </c>
      <c r="CB86" s="179">
        <f>IF(CB$7&lt;&gt;"",SUMIFS('Bank-1S'!$AE:$AE,'Bank-1S'!$J:$J,"&gt;="&amp;CB$7,'Bank-1S'!$J:$J,"&lt;="&amp;CB$8,'Bank-1S'!$AF:$AF,$O86,'Bank-1S'!$X:$X,$F86,'Bank-1S'!$Y:$Y,$G86),SUMIFS('Bank-1S'!$AE:$AE,'Bank-1S'!$J:$J,CB$8,'Bank-1S'!$AF:$AF,$O86,'Bank-1S'!$X:$X,$F86,'Bank-1S'!$Y:$Y,$G86))</f>
        <v>0</v>
      </c>
      <c r="CC86" s="179">
        <f>IF(CC$7&lt;&gt;"",SUMIFS('Bank-1S'!$AE:$AE,'Bank-1S'!$J:$J,"&gt;="&amp;CC$7,'Bank-1S'!$J:$J,"&lt;="&amp;CC$8,'Bank-1S'!$AF:$AF,$O86,'Bank-1S'!$X:$X,$F86,'Bank-1S'!$Y:$Y,$G86),SUMIFS('Bank-1S'!$AE:$AE,'Bank-1S'!$J:$J,CC$8,'Bank-1S'!$AF:$AF,$O86,'Bank-1S'!$X:$X,$F86,'Bank-1S'!$Y:$Y,$G86))</f>
        <v>0</v>
      </c>
      <c r="CD86" s="179">
        <f>IF(CD$7&lt;&gt;"",SUMIFS('Bank-1S'!$AE:$AE,'Bank-1S'!$J:$J,"&gt;="&amp;CD$7,'Bank-1S'!$J:$J,"&lt;="&amp;CD$8,'Bank-1S'!$AF:$AF,$O86,'Bank-1S'!$X:$X,$F86,'Bank-1S'!$Y:$Y,$G86),SUMIFS('Bank-1S'!$AE:$AE,'Bank-1S'!$J:$J,CD$8,'Bank-1S'!$AF:$AF,$O86,'Bank-1S'!$X:$X,$F86,'Bank-1S'!$Y:$Y,$G86))</f>
        <v>0</v>
      </c>
      <c r="CE86" s="179">
        <f>IF(CE$7&lt;&gt;"",SUMIFS('Bank-1S'!$AE:$AE,'Bank-1S'!$J:$J,"&gt;="&amp;CE$7,'Bank-1S'!$J:$J,"&lt;="&amp;CE$8,'Bank-1S'!$AF:$AF,$O86,'Bank-1S'!$X:$X,$F86,'Bank-1S'!$Y:$Y,$G86),SUMIFS('Bank-1S'!$AE:$AE,'Bank-1S'!$J:$J,CE$8,'Bank-1S'!$AF:$AF,$O86,'Bank-1S'!$X:$X,$F86,'Bank-1S'!$Y:$Y,$G86))</f>
        <v>0</v>
      </c>
      <c r="CF86" s="179">
        <f>IF(CF$7&lt;&gt;"",SUMIFS('Bank-1S'!$AE:$AE,'Bank-1S'!$J:$J,"&gt;="&amp;CF$7,'Bank-1S'!$J:$J,"&lt;="&amp;CF$8,'Bank-1S'!$AF:$AF,$O86,'Bank-1S'!$X:$X,$F86,'Bank-1S'!$Y:$Y,$G86),SUMIFS('Bank-1S'!$AE:$AE,'Bank-1S'!$J:$J,CF$8,'Bank-1S'!$AF:$AF,$O86,'Bank-1S'!$X:$X,$F86,'Bank-1S'!$Y:$Y,$G86))</f>
        <v>0</v>
      </c>
      <c r="CG86" s="179">
        <f>IF(CG$7&lt;&gt;"",SUMIFS('Bank-1S'!$AE:$AE,'Bank-1S'!$J:$J,"&gt;="&amp;CG$7,'Bank-1S'!$J:$J,"&lt;="&amp;CG$8,'Bank-1S'!$AF:$AF,$O86,'Bank-1S'!$X:$X,$F86,'Bank-1S'!$Y:$Y,$G86),SUMIFS('Bank-1S'!$AE:$AE,'Bank-1S'!$J:$J,CG$8,'Bank-1S'!$AF:$AF,$O86,'Bank-1S'!$X:$X,$F86,'Bank-1S'!$Y:$Y,$G86))</f>
        <v>0</v>
      </c>
      <c r="CH86" s="179">
        <f>IF(CH$7&lt;&gt;"",SUMIFS('Bank-1S'!$AE:$AE,'Bank-1S'!$J:$J,"&gt;="&amp;CH$7,'Bank-1S'!$J:$J,"&lt;="&amp;CH$8,'Bank-1S'!$AF:$AF,$O86,'Bank-1S'!$X:$X,$F86,'Bank-1S'!$Y:$Y,$G86),SUMIFS('Bank-1S'!$AE:$AE,'Bank-1S'!$J:$J,CH$8,'Bank-1S'!$AF:$AF,$O86,'Bank-1S'!$X:$X,$F86,'Bank-1S'!$Y:$Y,$G86))</f>
        <v>0</v>
      </c>
      <c r="CI86" s="179">
        <f>IF(CI$7&lt;&gt;"",SUMIFS('Bank-1S'!$AE:$AE,'Bank-1S'!$J:$J,"&gt;="&amp;CI$7,'Bank-1S'!$J:$J,"&lt;="&amp;CI$8,'Bank-1S'!$AF:$AF,$O86,'Bank-1S'!$X:$X,$F86,'Bank-1S'!$Y:$Y,$G86),SUMIFS('Bank-1S'!$AE:$AE,'Bank-1S'!$J:$J,CI$8,'Bank-1S'!$AF:$AF,$O86,'Bank-1S'!$X:$X,$F86,'Bank-1S'!$Y:$Y,$G86))</f>
        <v>0</v>
      </c>
      <c r="CJ86" s="179">
        <f>IF(CJ$7&lt;&gt;"",SUMIFS('Bank-1S'!$AE:$AE,'Bank-1S'!$J:$J,"&gt;="&amp;CJ$7,'Bank-1S'!$J:$J,"&lt;="&amp;CJ$8,'Bank-1S'!$AF:$AF,$O86,'Bank-1S'!$X:$X,$F86,'Bank-1S'!$Y:$Y,$G86),SUMIFS('Bank-1S'!$AE:$AE,'Bank-1S'!$J:$J,CJ$8,'Bank-1S'!$AF:$AF,$O86,'Bank-1S'!$X:$X,$F86,'Bank-1S'!$Y:$Y,$G86))</f>
        <v>0</v>
      </c>
      <c r="CK86" s="179">
        <f>IF(CK$7&lt;&gt;"",SUMIFS('Bank-1S'!$AE:$AE,'Bank-1S'!$J:$J,"&gt;="&amp;CK$7,'Bank-1S'!$J:$J,"&lt;="&amp;CK$8,'Bank-1S'!$AF:$AF,$O86,'Bank-1S'!$X:$X,$F86,'Bank-1S'!$Y:$Y,$G86),SUMIFS('Bank-1S'!$AE:$AE,'Bank-1S'!$J:$J,CK$8,'Bank-1S'!$AF:$AF,$O86,'Bank-1S'!$X:$X,$F86,'Bank-1S'!$Y:$Y,$G86))</f>
        <v>0</v>
      </c>
      <c r="CL86" s="179">
        <f>IF(CL$7&lt;&gt;"",SUMIFS('Bank-1S'!$AE:$AE,'Bank-1S'!$J:$J,"&gt;="&amp;CL$7,'Bank-1S'!$J:$J,"&lt;="&amp;CL$8,'Bank-1S'!$AF:$AF,$O86,'Bank-1S'!$X:$X,$F86,'Bank-1S'!$Y:$Y,$G86),SUMIFS('Bank-1S'!$AE:$AE,'Bank-1S'!$J:$J,CL$8,'Bank-1S'!$AF:$AF,$O86,'Bank-1S'!$X:$X,$F86,'Bank-1S'!$Y:$Y,$G86))</f>
        <v>0</v>
      </c>
      <c r="CM86" s="179">
        <f>IF(CM$7&lt;&gt;"",SUMIFS('Bank-1S'!$AE:$AE,'Bank-1S'!$J:$J,"&gt;="&amp;CM$7,'Bank-1S'!$J:$J,"&lt;="&amp;CM$8,'Bank-1S'!$AF:$AF,$O86,'Bank-1S'!$X:$X,$F86,'Bank-1S'!$Y:$Y,$G86),SUMIFS('Bank-1S'!$AE:$AE,'Bank-1S'!$J:$J,CM$8,'Bank-1S'!$AF:$AF,$O86,'Bank-1S'!$X:$X,$F86,'Bank-1S'!$Y:$Y,$G86))</f>
        <v>0</v>
      </c>
      <c r="CN86" s="179">
        <f>IF(CN$7&lt;&gt;"",SUMIFS('Bank-1S'!$AE:$AE,'Bank-1S'!$J:$J,"&gt;="&amp;CN$7,'Bank-1S'!$J:$J,"&lt;="&amp;CN$8,'Bank-1S'!$AF:$AF,$O86,'Bank-1S'!$X:$X,$F86,'Bank-1S'!$Y:$Y,$G86),SUMIFS('Bank-1S'!$AE:$AE,'Bank-1S'!$J:$J,CN$8,'Bank-1S'!$AF:$AF,$O86,'Bank-1S'!$X:$X,$F86,'Bank-1S'!$Y:$Y,$G86))</f>
        <v>0</v>
      </c>
      <c r="CO86" s="179">
        <f>IF(CO$7&lt;&gt;"",SUMIFS('Bank-1S'!$AE:$AE,'Bank-1S'!$J:$J,"&gt;="&amp;CO$7,'Bank-1S'!$J:$J,"&lt;="&amp;CO$8,'Bank-1S'!$AF:$AF,$O86,'Bank-1S'!$X:$X,$F86,'Bank-1S'!$Y:$Y,$G86),SUMIFS('Bank-1S'!$AE:$AE,'Bank-1S'!$J:$J,CO$8,'Bank-1S'!$AF:$AF,$O86,'Bank-1S'!$X:$X,$F86,'Bank-1S'!$Y:$Y,$G86))</f>
        <v>0</v>
      </c>
      <c r="CP86" s="179">
        <f>IF(CP$7&lt;&gt;"",SUMIFS('Bank-1S'!$AE:$AE,'Bank-1S'!$J:$J,"&gt;="&amp;CP$7,'Bank-1S'!$J:$J,"&lt;="&amp;CP$8,'Bank-1S'!$AF:$AF,$O86,'Bank-1S'!$X:$X,$F86,'Bank-1S'!$Y:$Y,$G86),SUMIFS('Bank-1S'!$AE:$AE,'Bank-1S'!$J:$J,CP$8,'Bank-1S'!$AF:$AF,$O86,'Bank-1S'!$X:$X,$F86,'Bank-1S'!$Y:$Y,$G86))</f>
        <v>0</v>
      </c>
      <c r="CQ86" s="179">
        <f>IF(CQ$7&lt;&gt;"",SUMIFS('Bank-1S'!$AE:$AE,'Bank-1S'!$J:$J,"&gt;="&amp;CQ$7,'Bank-1S'!$J:$J,"&lt;="&amp;CQ$8,'Bank-1S'!$AF:$AF,$O86,'Bank-1S'!$X:$X,$F86,'Bank-1S'!$Y:$Y,$G86),SUMIFS('Bank-1S'!$AE:$AE,'Bank-1S'!$J:$J,CQ$8,'Bank-1S'!$AF:$AF,$O86,'Bank-1S'!$X:$X,$F86,'Bank-1S'!$Y:$Y,$G86))</f>
        <v>0</v>
      </c>
      <c r="CR86" s="179">
        <f>IF(CR$7&lt;&gt;"",SUMIFS('Bank-1S'!$AE:$AE,'Bank-1S'!$J:$J,"&gt;="&amp;CR$7,'Bank-1S'!$J:$J,"&lt;="&amp;CR$8,'Bank-1S'!$AF:$AF,$O86,'Bank-1S'!$X:$X,$F86,'Bank-1S'!$Y:$Y,$G86),SUMIFS('Bank-1S'!$AE:$AE,'Bank-1S'!$J:$J,CR$8,'Bank-1S'!$AF:$AF,$O86,'Bank-1S'!$X:$X,$F86,'Bank-1S'!$Y:$Y,$G86))</f>
        <v>0</v>
      </c>
      <c r="CS86" s="179">
        <f>IF(CS$7&lt;&gt;"",SUMIFS('Bank-1S'!$AE:$AE,'Bank-1S'!$J:$J,"&gt;="&amp;CS$7,'Bank-1S'!$J:$J,"&lt;="&amp;CS$8,'Bank-1S'!$AF:$AF,$O86,'Bank-1S'!$X:$X,$F86,'Bank-1S'!$Y:$Y,$G86),SUMIFS('Bank-1S'!$AE:$AE,'Bank-1S'!$J:$J,CS$8,'Bank-1S'!$AF:$AF,$O86,'Bank-1S'!$X:$X,$F86,'Bank-1S'!$Y:$Y,$G86))</f>
        <v>0</v>
      </c>
      <c r="CT86" s="179">
        <f>IF(CT$7&lt;&gt;"",SUMIFS('Bank-1S'!$AE:$AE,'Bank-1S'!$J:$J,"&gt;="&amp;CT$7,'Bank-1S'!$J:$J,"&lt;="&amp;CT$8,'Bank-1S'!$AF:$AF,$O86,'Bank-1S'!$X:$X,$F86,'Bank-1S'!$Y:$Y,$G86),SUMIFS('Bank-1S'!$AE:$AE,'Bank-1S'!$J:$J,CT$8,'Bank-1S'!$AF:$AF,$O86,'Bank-1S'!$X:$X,$F86,'Bank-1S'!$Y:$Y,$G86))</f>
        <v>0</v>
      </c>
      <c r="CU86" s="180">
        <f>IF(CU$7&lt;&gt;"",SUMIFS('Bank-1S'!$AE:$AE,'Bank-1S'!$J:$J,"&gt;="&amp;CU$7,'Bank-1S'!$J:$J,"&lt;="&amp;CU$8,'Bank-1S'!$AF:$AF,$O86,'Bank-1S'!$X:$X,$F86,'Bank-1S'!$Y:$Y,$G86),SUMIFS('Bank-1S'!$AE:$AE,'Bank-1S'!$J:$J,CU$8,'Bank-1S'!$AF:$AF,$O86,'Bank-1S'!$X:$X,$F86,'Bank-1S'!$Y:$Y,$G86))</f>
        <v>0</v>
      </c>
    </row>
    <row r="87" spans="1:99" s="181" customFormat="1" ht="10.199999999999999" x14ac:dyDescent="0.2">
      <c r="A87" s="172"/>
      <c r="B87" s="172"/>
      <c r="C87" s="172"/>
      <c r="D87" s="172"/>
      <c r="E87" s="191">
        <v>2</v>
      </c>
      <c r="F87" s="144" t="str">
        <f t="shared" si="31"/>
        <v>Оплаты капитальных затрат</v>
      </c>
      <c r="G87" s="172" t="str">
        <f>lists!$AD$24</f>
        <v>Оплата оборудования для склада</v>
      </c>
      <c r="H87" s="172"/>
      <c r="I87" s="172"/>
      <c r="J87" s="172"/>
      <c r="K87" s="172"/>
      <c r="L87" s="172"/>
      <c r="M87" s="172"/>
      <c r="N87" s="173"/>
      <c r="O87" s="172" t="str">
        <f t="shared" si="29"/>
        <v>RUR</v>
      </c>
      <c r="P87" s="173"/>
      <c r="Q87" s="172"/>
      <c r="R87" s="261">
        <f t="shared" si="24"/>
        <v>0</v>
      </c>
      <c r="S87" s="172"/>
      <c r="T87" s="174"/>
      <c r="U87" s="175">
        <f t="shared" si="30"/>
        <v>0</v>
      </c>
      <c r="V87" s="176"/>
      <c r="W87" s="177"/>
      <c r="X87" s="178">
        <f>IF(X$7&lt;&gt;"",SUMIFS('Bank-1S'!$AE:$AE,'Bank-1S'!$J:$J,"&gt;="&amp;X$7,'Bank-1S'!$J:$J,"&lt;="&amp;X$8,'Bank-1S'!$AF:$AF,$O87,'Bank-1S'!$X:$X,$F87,'Bank-1S'!$Y:$Y,$G87),SUMIFS('Bank-1S'!$AE:$AE,'Bank-1S'!$J:$J,X$8,'Bank-1S'!$AF:$AF,$O87,'Bank-1S'!$X:$X,$F87,'Bank-1S'!$Y:$Y,$G87))</f>
        <v>0</v>
      </c>
      <c r="Y87" s="179">
        <f>IF(Y$7&lt;&gt;"",SUMIFS('Bank-1S'!$AE:$AE,'Bank-1S'!$J:$J,"&gt;="&amp;Y$7,'Bank-1S'!$J:$J,"&lt;="&amp;Y$8,'Bank-1S'!$AF:$AF,$O87,'Bank-1S'!$X:$X,$F87,'Bank-1S'!$Y:$Y,$G87),SUMIFS('Bank-1S'!$AE:$AE,'Bank-1S'!$J:$J,Y$8,'Bank-1S'!$AF:$AF,$O87,'Bank-1S'!$X:$X,$F87,'Bank-1S'!$Y:$Y,$G87))</f>
        <v>0</v>
      </c>
      <c r="Z87" s="179">
        <f>IF(Z$7&lt;&gt;"",SUMIFS('Bank-1S'!$AE:$AE,'Bank-1S'!$J:$J,"&gt;="&amp;Z$7,'Bank-1S'!$J:$J,"&lt;="&amp;Z$8,'Bank-1S'!$AF:$AF,$O87,'Bank-1S'!$X:$X,$F87,'Bank-1S'!$Y:$Y,$G87),SUMIFS('Bank-1S'!$AE:$AE,'Bank-1S'!$J:$J,Z$8,'Bank-1S'!$AF:$AF,$O87,'Bank-1S'!$X:$X,$F87,'Bank-1S'!$Y:$Y,$G87))</f>
        <v>0</v>
      </c>
      <c r="AA87" s="179">
        <f>IF(AA$7&lt;&gt;"",SUMIFS('Bank-1S'!$AE:$AE,'Bank-1S'!$J:$J,"&gt;="&amp;AA$7,'Bank-1S'!$J:$J,"&lt;="&amp;AA$8,'Bank-1S'!$AF:$AF,$O87,'Bank-1S'!$X:$X,$F87,'Bank-1S'!$Y:$Y,$G87),SUMIFS('Bank-1S'!$AE:$AE,'Bank-1S'!$J:$J,AA$8,'Bank-1S'!$AF:$AF,$O87,'Bank-1S'!$X:$X,$F87,'Bank-1S'!$Y:$Y,$G87))</f>
        <v>0</v>
      </c>
      <c r="AB87" s="179">
        <f>IF(AB$7&lt;&gt;"",SUMIFS('Bank-1S'!$AE:$AE,'Bank-1S'!$J:$J,"&gt;="&amp;AB$7,'Bank-1S'!$J:$J,"&lt;="&amp;AB$8,'Bank-1S'!$AF:$AF,$O87,'Bank-1S'!$X:$X,$F87,'Bank-1S'!$Y:$Y,$G87),SUMIFS('Bank-1S'!$AE:$AE,'Bank-1S'!$J:$J,AB$8,'Bank-1S'!$AF:$AF,$O87,'Bank-1S'!$X:$X,$F87,'Bank-1S'!$Y:$Y,$G87))</f>
        <v>0</v>
      </c>
      <c r="AC87" s="179">
        <f>IF(AC$7&lt;&gt;"",SUMIFS('Bank-1S'!$AE:$AE,'Bank-1S'!$J:$J,"&gt;="&amp;AC$7,'Bank-1S'!$J:$J,"&lt;="&amp;AC$8,'Bank-1S'!$AF:$AF,$O87,'Bank-1S'!$X:$X,$F87,'Bank-1S'!$Y:$Y,$G87),SUMIFS('Bank-1S'!$AE:$AE,'Bank-1S'!$J:$J,AC$8,'Bank-1S'!$AF:$AF,$O87,'Bank-1S'!$X:$X,$F87,'Bank-1S'!$Y:$Y,$G87))</f>
        <v>0</v>
      </c>
      <c r="AD87" s="179">
        <f>IF(AD$7&lt;&gt;"",SUMIFS('Bank-1S'!$AE:$AE,'Bank-1S'!$J:$J,"&gt;="&amp;AD$7,'Bank-1S'!$J:$J,"&lt;="&amp;AD$8,'Bank-1S'!$AF:$AF,$O87,'Bank-1S'!$X:$X,$F87,'Bank-1S'!$Y:$Y,$G87),SUMIFS('Bank-1S'!$AE:$AE,'Bank-1S'!$J:$J,AD$8,'Bank-1S'!$AF:$AF,$O87,'Bank-1S'!$X:$X,$F87,'Bank-1S'!$Y:$Y,$G87))</f>
        <v>0</v>
      </c>
      <c r="AE87" s="179">
        <f>IF(AE$7&lt;&gt;"",SUMIFS('Bank-1S'!$AE:$AE,'Bank-1S'!$J:$J,"&gt;="&amp;AE$7,'Bank-1S'!$J:$J,"&lt;="&amp;AE$8,'Bank-1S'!$AF:$AF,$O87,'Bank-1S'!$X:$X,$F87,'Bank-1S'!$Y:$Y,$G87),SUMIFS('Bank-1S'!$AE:$AE,'Bank-1S'!$J:$J,AE$8,'Bank-1S'!$AF:$AF,$O87,'Bank-1S'!$X:$X,$F87,'Bank-1S'!$Y:$Y,$G87))</f>
        <v>0</v>
      </c>
      <c r="AF87" s="179">
        <f>IF(AF$7&lt;&gt;"",SUMIFS('Bank-1S'!$AE:$AE,'Bank-1S'!$J:$J,"&gt;="&amp;AF$7,'Bank-1S'!$J:$J,"&lt;="&amp;AF$8,'Bank-1S'!$AF:$AF,$O87,'Bank-1S'!$X:$X,$F87,'Bank-1S'!$Y:$Y,$G87),SUMIFS('Bank-1S'!$AE:$AE,'Bank-1S'!$J:$J,AF$8,'Bank-1S'!$AF:$AF,$O87,'Bank-1S'!$X:$X,$F87,'Bank-1S'!$Y:$Y,$G87))</f>
        <v>0</v>
      </c>
      <c r="AG87" s="179">
        <f>IF(AG$7&lt;&gt;"",SUMIFS('Bank-1S'!$AE:$AE,'Bank-1S'!$J:$J,"&gt;="&amp;AG$7,'Bank-1S'!$J:$J,"&lt;="&amp;AG$8,'Bank-1S'!$AF:$AF,$O87,'Bank-1S'!$X:$X,$F87,'Bank-1S'!$Y:$Y,$G87),SUMIFS('Bank-1S'!$AE:$AE,'Bank-1S'!$J:$J,AG$8,'Bank-1S'!$AF:$AF,$O87,'Bank-1S'!$X:$X,$F87,'Bank-1S'!$Y:$Y,$G87))</f>
        <v>0</v>
      </c>
      <c r="AH87" s="179">
        <f>IF(AH$7&lt;&gt;"",SUMIFS('Bank-1S'!$AE:$AE,'Bank-1S'!$J:$J,"&gt;="&amp;AH$7,'Bank-1S'!$J:$J,"&lt;="&amp;AH$8,'Bank-1S'!$AF:$AF,$O87,'Bank-1S'!$X:$X,$F87,'Bank-1S'!$Y:$Y,$G87),SUMIFS('Bank-1S'!$AE:$AE,'Bank-1S'!$J:$J,AH$8,'Bank-1S'!$AF:$AF,$O87,'Bank-1S'!$X:$X,$F87,'Bank-1S'!$Y:$Y,$G87))</f>
        <v>0</v>
      </c>
      <c r="AI87" s="179">
        <f>IF(AI$7&lt;&gt;"",SUMIFS('Bank-1S'!$AE:$AE,'Bank-1S'!$J:$J,"&gt;="&amp;AI$7,'Bank-1S'!$J:$J,"&lt;="&amp;AI$8,'Bank-1S'!$AF:$AF,$O87,'Bank-1S'!$X:$X,$F87,'Bank-1S'!$Y:$Y,$G87),SUMIFS('Bank-1S'!$AE:$AE,'Bank-1S'!$J:$J,AI$8,'Bank-1S'!$AF:$AF,$O87,'Bank-1S'!$X:$X,$F87,'Bank-1S'!$Y:$Y,$G87))</f>
        <v>0</v>
      </c>
      <c r="AJ87" s="179">
        <f>IF(AJ$7&lt;&gt;"",SUMIFS('Bank-1S'!$AE:$AE,'Bank-1S'!$J:$J,"&gt;="&amp;AJ$7,'Bank-1S'!$J:$J,"&lt;="&amp;AJ$8,'Bank-1S'!$AF:$AF,$O87,'Bank-1S'!$X:$X,$F87,'Bank-1S'!$Y:$Y,$G87),SUMIFS('Bank-1S'!$AE:$AE,'Bank-1S'!$J:$J,AJ$8,'Bank-1S'!$AF:$AF,$O87,'Bank-1S'!$X:$X,$F87,'Bank-1S'!$Y:$Y,$G87))</f>
        <v>0</v>
      </c>
      <c r="AK87" s="179">
        <f>IF(AK$7&lt;&gt;"",SUMIFS('Bank-1S'!$AE:$AE,'Bank-1S'!$J:$J,"&gt;="&amp;AK$7,'Bank-1S'!$J:$J,"&lt;="&amp;AK$8,'Bank-1S'!$AF:$AF,$O87,'Bank-1S'!$X:$X,$F87,'Bank-1S'!$Y:$Y,$G87),SUMIFS('Bank-1S'!$AE:$AE,'Bank-1S'!$J:$J,AK$8,'Bank-1S'!$AF:$AF,$O87,'Bank-1S'!$X:$X,$F87,'Bank-1S'!$Y:$Y,$G87))</f>
        <v>0</v>
      </c>
      <c r="AL87" s="179">
        <f>IF(AL$7&lt;&gt;"",SUMIFS('Bank-1S'!$AE:$AE,'Bank-1S'!$J:$J,"&gt;="&amp;AL$7,'Bank-1S'!$J:$J,"&lt;="&amp;AL$8,'Bank-1S'!$AF:$AF,$O87,'Bank-1S'!$X:$X,$F87,'Bank-1S'!$Y:$Y,$G87),SUMIFS('Bank-1S'!$AE:$AE,'Bank-1S'!$J:$J,AL$8,'Bank-1S'!$AF:$AF,$O87,'Bank-1S'!$X:$X,$F87,'Bank-1S'!$Y:$Y,$G87))</f>
        <v>0</v>
      </c>
      <c r="AM87" s="179">
        <f>IF(AM$7&lt;&gt;"",SUMIFS('Bank-1S'!$AE:$AE,'Bank-1S'!$J:$J,"&gt;="&amp;AM$7,'Bank-1S'!$J:$J,"&lt;="&amp;AM$8,'Bank-1S'!$AF:$AF,$O87,'Bank-1S'!$X:$X,$F87,'Bank-1S'!$Y:$Y,$G87),SUMIFS('Bank-1S'!$AE:$AE,'Bank-1S'!$J:$J,AM$8,'Bank-1S'!$AF:$AF,$O87,'Bank-1S'!$X:$X,$F87,'Bank-1S'!$Y:$Y,$G87))</f>
        <v>0</v>
      </c>
      <c r="AN87" s="179">
        <f>IF(AN$7&lt;&gt;"",SUMIFS('Bank-1S'!$AE:$AE,'Bank-1S'!$J:$J,"&gt;="&amp;AN$7,'Bank-1S'!$J:$J,"&lt;="&amp;AN$8,'Bank-1S'!$AF:$AF,$O87,'Bank-1S'!$X:$X,$F87,'Bank-1S'!$Y:$Y,$G87),SUMIFS('Bank-1S'!$AE:$AE,'Bank-1S'!$J:$J,AN$8,'Bank-1S'!$AF:$AF,$O87,'Bank-1S'!$X:$X,$F87,'Bank-1S'!$Y:$Y,$G87))</f>
        <v>0</v>
      </c>
      <c r="AO87" s="179">
        <f>IF(AO$7&lt;&gt;"",SUMIFS('Bank-1S'!$AE:$AE,'Bank-1S'!$J:$J,"&gt;="&amp;AO$7,'Bank-1S'!$J:$J,"&lt;="&amp;AO$8,'Bank-1S'!$AF:$AF,$O87,'Bank-1S'!$X:$X,$F87,'Bank-1S'!$Y:$Y,$G87),SUMIFS('Bank-1S'!$AE:$AE,'Bank-1S'!$J:$J,AO$8,'Bank-1S'!$AF:$AF,$O87,'Bank-1S'!$X:$X,$F87,'Bank-1S'!$Y:$Y,$G87))</f>
        <v>0</v>
      </c>
      <c r="AP87" s="179">
        <f>IF(AP$7&lt;&gt;"",SUMIFS('Bank-1S'!$AE:$AE,'Bank-1S'!$J:$J,"&gt;="&amp;AP$7,'Bank-1S'!$J:$J,"&lt;="&amp;AP$8,'Bank-1S'!$AF:$AF,$O87,'Bank-1S'!$X:$X,$F87,'Bank-1S'!$Y:$Y,$G87),SUMIFS('Bank-1S'!$AE:$AE,'Bank-1S'!$J:$J,AP$8,'Bank-1S'!$AF:$AF,$O87,'Bank-1S'!$X:$X,$F87,'Bank-1S'!$Y:$Y,$G87))</f>
        <v>0</v>
      </c>
      <c r="AQ87" s="179">
        <f>IF(AQ$7&lt;&gt;"",SUMIFS('Bank-1S'!$AE:$AE,'Bank-1S'!$J:$J,"&gt;="&amp;AQ$7,'Bank-1S'!$J:$J,"&lt;="&amp;AQ$8,'Bank-1S'!$AF:$AF,$O87,'Bank-1S'!$X:$X,$F87,'Bank-1S'!$Y:$Y,$G87),SUMIFS('Bank-1S'!$AE:$AE,'Bank-1S'!$J:$J,AQ$8,'Bank-1S'!$AF:$AF,$O87,'Bank-1S'!$X:$X,$F87,'Bank-1S'!$Y:$Y,$G87))</f>
        <v>0</v>
      </c>
      <c r="AR87" s="179">
        <f>IF(AR$7&lt;&gt;"",SUMIFS('Bank-1S'!$AE:$AE,'Bank-1S'!$J:$J,"&gt;="&amp;AR$7,'Bank-1S'!$J:$J,"&lt;="&amp;AR$8,'Bank-1S'!$AF:$AF,$O87,'Bank-1S'!$X:$X,$F87,'Bank-1S'!$Y:$Y,$G87),SUMIFS('Bank-1S'!$AE:$AE,'Bank-1S'!$J:$J,AR$8,'Bank-1S'!$AF:$AF,$O87,'Bank-1S'!$X:$X,$F87,'Bank-1S'!$Y:$Y,$G87))</f>
        <v>0</v>
      </c>
      <c r="AS87" s="179">
        <f>IF(AS$7&lt;&gt;"",SUMIFS('Bank-1S'!$AE:$AE,'Bank-1S'!$J:$J,"&gt;="&amp;AS$7,'Bank-1S'!$J:$J,"&lt;="&amp;AS$8,'Bank-1S'!$AF:$AF,$O87,'Bank-1S'!$X:$X,$F87,'Bank-1S'!$Y:$Y,$G87),SUMIFS('Bank-1S'!$AE:$AE,'Bank-1S'!$J:$J,AS$8,'Bank-1S'!$AF:$AF,$O87,'Bank-1S'!$X:$X,$F87,'Bank-1S'!$Y:$Y,$G87))</f>
        <v>0</v>
      </c>
      <c r="AT87" s="179">
        <f>IF(AT$7&lt;&gt;"",SUMIFS('Bank-1S'!$AE:$AE,'Bank-1S'!$J:$J,"&gt;="&amp;AT$7,'Bank-1S'!$J:$J,"&lt;="&amp;AT$8,'Bank-1S'!$AF:$AF,$O87,'Bank-1S'!$X:$X,$F87,'Bank-1S'!$Y:$Y,$G87),SUMIFS('Bank-1S'!$AE:$AE,'Bank-1S'!$J:$J,AT$8,'Bank-1S'!$AF:$AF,$O87,'Bank-1S'!$X:$X,$F87,'Bank-1S'!$Y:$Y,$G87))</f>
        <v>0</v>
      </c>
      <c r="AU87" s="179">
        <f>IF(AU$7&lt;&gt;"",SUMIFS('Bank-1S'!$AE:$AE,'Bank-1S'!$J:$J,"&gt;="&amp;AU$7,'Bank-1S'!$J:$J,"&lt;="&amp;AU$8,'Bank-1S'!$AF:$AF,$O87,'Bank-1S'!$X:$X,$F87,'Bank-1S'!$Y:$Y,$G87),SUMIFS('Bank-1S'!$AE:$AE,'Bank-1S'!$J:$J,AU$8,'Bank-1S'!$AF:$AF,$O87,'Bank-1S'!$X:$X,$F87,'Bank-1S'!$Y:$Y,$G87))</f>
        <v>0</v>
      </c>
      <c r="AV87" s="179">
        <f>IF(AV$7&lt;&gt;"",SUMIFS('Bank-1S'!$AE:$AE,'Bank-1S'!$J:$J,"&gt;="&amp;AV$7,'Bank-1S'!$J:$J,"&lt;="&amp;AV$8,'Bank-1S'!$AF:$AF,$O87,'Bank-1S'!$X:$X,$F87,'Bank-1S'!$Y:$Y,$G87),SUMIFS('Bank-1S'!$AE:$AE,'Bank-1S'!$J:$J,AV$8,'Bank-1S'!$AF:$AF,$O87,'Bank-1S'!$X:$X,$F87,'Bank-1S'!$Y:$Y,$G87))</f>
        <v>0</v>
      </c>
      <c r="AW87" s="179">
        <f>IF(AW$7&lt;&gt;"",SUMIFS('Bank-1S'!$AE:$AE,'Bank-1S'!$J:$J,"&gt;="&amp;AW$7,'Bank-1S'!$J:$J,"&lt;="&amp;AW$8,'Bank-1S'!$AF:$AF,$O87,'Bank-1S'!$X:$X,$F87,'Bank-1S'!$Y:$Y,$G87),SUMIFS('Bank-1S'!$AE:$AE,'Bank-1S'!$J:$J,AW$8,'Bank-1S'!$AF:$AF,$O87,'Bank-1S'!$X:$X,$F87,'Bank-1S'!$Y:$Y,$G87))</f>
        <v>0</v>
      </c>
      <c r="AX87" s="179">
        <f>IF(AX$7&lt;&gt;"",SUMIFS('Bank-1S'!$AE:$AE,'Bank-1S'!$J:$J,"&gt;="&amp;AX$7,'Bank-1S'!$J:$J,"&lt;="&amp;AX$8,'Bank-1S'!$AF:$AF,$O87,'Bank-1S'!$X:$X,$F87,'Bank-1S'!$Y:$Y,$G87),SUMIFS('Bank-1S'!$AE:$AE,'Bank-1S'!$J:$J,AX$8,'Bank-1S'!$AF:$AF,$O87,'Bank-1S'!$X:$X,$F87,'Bank-1S'!$Y:$Y,$G87))</f>
        <v>0</v>
      </c>
      <c r="AY87" s="179">
        <f>IF(AY$7&lt;&gt;"",SUMIFS('Bank-1S'!$AE:$AE,'Bank-1S'!$J:$J,"&gt;="&amp;AY$7,'Bank-1S'!$J:$J,"&lt;="&amp;AY$8,'Bank-1S'!$AF:$AF,$O87,'Bank-1S'!$X:$X,$F87,'Bank-1S'!$Y:$Y,$G87),SUMIFS('Bank-1S'!$AE:$AE,'Bank-1S'!$J:$J,AY$8,'Bank-1S'!$AF:$AF,$O87,'Bank-1S'!$X:$X,$F87,'Bank-1S'!$Y:$Y,$G87))</f>
        <v>0</v>
      </c>
      <c r="AZ87" s="179">
        <f>IF(AZ$7&lt;&gt;"",SUMIFS('Bank-1S'!$AE:$AE,'Bank-1S'!$J:$J,"&gt;="&amp;AZ$7,'Bank-1S'!$J:$J,"&lt;="&amp;AZ$8,'Bank-1S'!$AF:$AF,$O87,'Bank-1S'!$X:$X,$F87,'Bank-1S'!$Y:$Y,$G87),SUMIFS('Bank-1S'!$AE:$AE,'Bank-1S'!$J:$J,AZ$8,'Bank-1S'!$AF:$AF,$O87,'Bank-1S'!$X:$X,$F87,'Bank-1S'!$Y:$Y,$G87))</f>
        <v>0</v>
      </c>
      <c r="BA87" s="179">
        <f>IF(BA$7&lt;&gt;"",SUMIFS('Bank-1S'!$AE:$AE,'Bank-1S'!$J:$J,"&gt;="&amp;BA$7,'Bank-1S'!$J:$J,"&lt;="&amp;BA$8,'Bank-1S'!$AF:$AF,$O87,'Bank-1S'!$X:$X,$F87,'Bank-1S'!$Y:$Y,$G87),SUMIFS('Bank-1S'!$AE:$AE,'Bank-1S'!$J:$J,BA$8,'Bank-1S'!$AF:$AF,$O87,'Bank-1S'!$X:$X,$F87,'Bank-1S'!$Y:$Y,$G87))</f>
        <v>0</v>
      </c>
      <c r="BB87" s="179">
        <f>IF(BB$7&lt;&gt;"",SUMIFS('Bank-1S'!$AE:$AE,'Bank-1S'!$J:$J,"&gt;="&amp;BB$7,'Bank-1S'!$J:$J,"&lt;="&amp;BB$8,'Bank-1S'!$AF:$AF,$O87,'Bank-1S'!$X:$X,$F87,'Bank-1S'!$Y:$Y,$G87),SUMIFS('Bank-1S'!$AE:$AE,'Bank-1S'!$J:$J,BB$8,'Bank-1S'!$AF:$AF,$O87,'Bank-1S'!$X:$X,$F87,'Bank-1S'!$Y:$Y,$G87))</f>
        <v>0</v>
      </c>
      <c r="BC87" s="179">
        <f>IF(BC$7&lt;&gt;"",SUMIFS('Bank-1S'!$AE:$AE,'Bank-1S'!$J:$J,"&gt;="&amp;BC$7,'Bank-1S'!$J:$J,"&lt;="&amp;BC$8,'Bank-1S'!$AF:$AF,$O87,'Bank-1S'!$X:$X,$F87,'Bank-1S'!$Y:$Y,$G87),SUMIFS('Bank-1S'!$AE:$AE,'Bank-1S'!$J:$J,BC$8,'Bank-1S'!$AF:$AF,$O87,'Bank-1S'!$X:$X,$F87,'Bank-1S'!$Y:$Y,$G87))</f>
        <v>0</v>
      </c>
      <c r="BD87" s="179">
        <f>IF(BD$7&lt;&gt;"",SUMIFS('Bank-1S'!$AE:$AE,'Bank-1S'!$J:$J,"&gt;="&amp;BD$7,'Bank-1S'!$J:$J,"&lt;="&amp;BD$8,'Bank-1S'!$AF:$AF,$O87,'Bank-1S'!$X:$X,$F87,'Bank-1S'!$Y:$Y,$G87),SUMIFS('Bank-1S'!$AE:$AE,'Bank-1S'!$J:$J,BD$8,'Bank-1S'!$AF:$AF,$O87,'Bank-1S'!$X:$X,$F87,'Bank-1S'!$Y:$Y,$G87))</f>
        <v>0</v>
      </c>
      <c r="BE87" s="179">
        <f>IF(BE$7&lt;&gt;"",SUMIFS('Bank-1S'!$AE:$AE,'Bank-1S'!$J:$J,"&gt;="&amp;BE$7,'Bank-1S'!$J:$J,"&lt;="&amp;BE$8,'Bank-1S'!$AF:$AF,$O87,'Bank-1S'!$X:$X,$F87,'Bank-1S'!$Y:$Y,$G87),SUMIFS('Bank-1S'!$AE:$AE,'Bank-1S'!$J:$J,BE$8,'Bank-1S'!$AF:$AF,$O87,'Bank-1S'!$X:$X,$F87,'Bank-1S'!$Y:$Y,$G87))</f>
        <v>0</v>
      </c>
      <c r="BF87" s="179">
        <f>IF(BF$7&lt;&gt;"",SUMIFS('Bank-1S'!$AE:$AE,'Bank-1S'!$J:$J,"&gt;="&amp;BF$7,'Bank-1S'!$J:$J,"&lt;="&amp;BF$8,'Bank-1S'!$AF:$AF,$O87,'Bank-1S'!$X:$X,$F87,'Bank-1S'!$Y:$Y,$G87),SUMIFS('Bank-1S'!$AE:$AE,'Bank-1S'!$J:$J,BF$8,'Bank-1S'!$AF:$AF,$O87,'Bank-1S'!$X:$X,$F87,'Bank-1S'!$Y:$Y,$G87))</f>
        <v>0</v>
      </c>
      <c r="BG87" s="179">
        <f>IF(BG$7&lt;&gt;"",SUMIFS('Bank-1S'!$AE:$AE,'Bank-1S'!$J:$J,"&gt;="&amp;BG$7,'Bank-1S'!$J:$J,"&lt;="&amp;BG$8,'Bank-1S'!$AF:$AF,$O87,'Bank-1S'!$X:$X,$F87,'Bank-1S'!$Y:$Y,$G87),SUMIFS('Bank-1S'!$AE:$AE,'Bank-1S'!$J:$J,BG$8,'Bank-1S'!$AF:$AF,$O87,'Bank-1S'!$X:$X,$F87,'Bank-1S'!$Y:$Y,$G87))</f>
        <v>0</v>
      </c>
      <c r="BH87" s="179">
        <f>IF(BH$7&lt;&gt;"",SUMIFS('Bank-1S'!$AE:$AE,'Bank-1S'!$J:$J,"&gt;="&amp;BH$7,'Bank-1S'!$J:$J,"&lt;="&amp;BH$8,'Bank-1S'!$AF:$AF,$O87,'Bank-1S'!$X:$X,$F87,'Bank-1S'!$Y:$Y,$G87),SUMIFS('Bank-1S'!$AE:$AE,'Bank-1S'!$J:$J,BH$8,'Bank-1S'!$AF:$AF,$O87,'Bank-1S'!$X:$X,$F87,'Bank-1S'!$Y:$Y,$G87))</f>
        <v>0</v>
      </c>
      <c r="BI87" s="179">
        <f>IF(BI$7&lt;&gt;"",SUMIFS('Bank-1S'!$AE:$AE,'Bank-1S'!$J:$J,"&gt;="&amp;BI$7,'Bank-1S'!$J:$J,"&lt;="&amp;BI$8,'Bank-1S'!$AF:$AF,$O87,'Bank-1S'!$X:$X,$F87,'Bank-1S'!$Y:$Y,$G87),SUMIFS('Bank-1S'!$AE:$AE,'Bank-1S'!$J:$J,BI$8,'Bank-1S'!$AF:$AF,$O87,'Bank-1S'!$X:$X,$F87,'Bank-1S'!$Y:$Y,$G87))</f>
        <v>0</v>
      </c>
      <c r="BJ87" s="179">
        <f>IF(BJ$7&lt;&gt;"",SUMIFS('Bank-1S'!$AE:$AE,'Bank-1S'!$J:$J,"&gt;="&amp;BJ$7,'Bank-1S'!$J:$J,"&lt;="&amp;BJ$8,'Bank-1S'!$AF:$AF,$O87,'Bank-1S'!$X:$X,$F87,'Bank-1S'!$Y:$Y,$G87),SUMIFS('Bank-1S'!$AE:$AE,'Bank-1S'!$J:$J,BJ$8,'Bank-1S'!$AF:$AF,$O87,'Bank-1S'!$X:$X,$F87,'Bank-1S'!$Y:$Y,$G87))</f>
        <v>0</v>
      </c>
      <c r="BK87" s="179">
        <f>IF(BK$7&lt;&gt;"",SUMIFS('Bank-1S'!$AE:$AE,'Bank-1S'!$J:$J,"&gt;="&amp;BK$7,'Bank-1S'!$J:$J,"&lt;="&amp;BK$8,'Bank-1S'!$AF:$AF,$O87,'Bank-1S'!$X:$X,$F87,'Bank-1S'!$Y:$Y,$G87),SUMIFS('Bank-1S'!$AE:$AE,'Bank-1S'!$J:$J,BK$8,'Bank-1S'!$AF:$AF,$O87,'Bank-1S'!$X:$X,$F87,'Bank-1S'!$Y:$Y,$G87))</f>
        <v>0</v>
      </c>
      <c r="BL87" s="179">
        <f>IF(BL$7&lt;&gt;"",SUMIFS('Bank-1S'!$AE:$AE,'Bank-1S'!$J:$J,"&gt;="&amp;BL$7,'Bank-1S'!$J:$J,"&lt;="&amp;BL$8,'Bank-1S'!$AF:$AF,$O87,'Bank-1S'!$X:$X,$F87,'Bank-1S'!$Y:$Y,$G87),SUMIFS('Bank-1S'!$AE:$AE,'Bank-1S'!$J:$J,BL$8,'Bank-1S'!$AF:$AF,$O87,'Bank-1S'!$X:$X,$F87,'Bank-1S'!$Y:$Y,$G87))</f>
        <v>0</v>
      </c>
      <c r="BM87" s="179">
        <f>IF(BM$7&lt;&gt;"",SUMIFS('Bank-1S'!$AE:$AE,'Bank-1S'!$J:$J,"&gt;="&amp;BM$7,'Bank-1S'!$J:$J,"&lt;="&amp;BM$8,'Bank-1S'!$AF:$AF,$O87,'Bank-1S'!$X:$X,$F87,'Bank-1S'!$Y:$Y,$G87),SUMIFS('Bank-1S'!$AE:$AE,'Bank-1S'!$J:$J,BM$8,'Bank-1S'!$AF:$AF,$O87,'Bank-1S'!$X:$X,$F87,'Bank-1S'!$Y:$Y,$G87))</f>
        <v>0</v>
      </c>
      <c r="BN87" s="179">
        <f>IF(BN$7&lt;&gt;"",SUMIFS('Bank-1S'!$AE:$AE,'Bank-1S'!$J:$J,"&gt;="&amp;BN$7,'Bank-1S'!$J:$J,"&lt;="&amp;BN$8,'Bank-1S'!$AF:$AF,$O87,'Bank-1S'!$X:$X,$F87,'Bank-1S'!$Y:$Y,$G87),SUMIFS('Bank-1S'!$AE:$AE,'Bank-1S'!$J:$J,BN$8,'Bank-1S'!$AF:$AF,$O87,'Bank-1S'!$X:$X,$F87,'Bank-1S'!$Y:$Y,$G87))</f>
        <v>0</v>
      </c>
      <c r="BO87" s="179">
        <f>IF(BO$7&lt;&gt;"",SUMIFS('Bank-1S'!$AE:$AE,'Bank-1S'!$J:$J,"&gt;="&amp;BO$7,'Bank-1S'!$J:$J,"&lt;="&amp;BO$8,'Bank-1S'!$AF:$AF,$O87,'Bank-1S'!$X:$X,$F87,'Bank-1S'!$Y:$Y,$G87),SUMIFS('Bank-1S'!$AE:$AE,'Bank-1S'!$J:$J,BO$8,'Bank-1S'!$AF:$AF,$O87,'Bank-1S'!$X:$X,$F87,'Bank-1S'!$Y:$Y,$G87))</f>
        <v>0</v>
      </c>
      <c r="BP87" s="179">
        <f>IF(BP$7&lt;&gt;"",SUMIFS('Bank-1S'!$AE:$AE,'Bank-1S'!$J:$J,"&gt;="&amp;BP$7,'Bank-1S'!$J:$J,"&lt;="&amp;BP$8,'Bank-1S'!$AF:$AF,$O87,'Bank-1S'!$X:$X,$F87,'Bank-1S'!$Y:$Y,$G87),SUMIFS('Bank-1S'!$AE:$AE,'Bank-1S'!$J:$J,BP$8,'Bank-1S'!$AF:$AF,$O87,'Bank-1S'!$X:$X,$F87,'Bank-1S'!$Y:$Y,$G87))</f>
        <v>0</v>
      </c>
      <c r="BQ87" s="179">
        <f>IF(BQ$7&lt;&gt;"",SUMIFS('Bank-1S'!$AE:$AE,'Bank-1S'!$J:$J,"&gt;="&amp;BQ$7,'Bank-1S'!$J:$J,"&lt;="&amp;BQ$8,'Bank-1S'!$AF:$AF,$O87,'Bank-1S'!$X:$X,$F87,'Bank-1S'!$Y:$Y,$G87),SUMIFS('Bank-1S'!$AE:$AE,'Bank-1S'!$J:$J,BQ$8,'Bank-1S'!$AF:$AF,$O87,'Bank-1S'!$X:$X,$F87,'Bank-1S'!$Y:$Y,$G87))</f>
        <v>0</v>
      </c>
      <c r="BR87" s="179">
        <f>IF(BR$7&lt;&gt;"",SUMIFS('Bank-1S'!$AE:$AE,'Bank-1S'!$J:$J,"&gt;="&amp;BR$7,'Bank-1S'!$J:$J,"&lt;="&amp;BR$8,'Bank-1S'!$AF:$AF,$O87,'Bank-1S'!$X:$X,$F87,'Bank-1S'!$Y:$Y,$G87),SUMIFS('Bank-1S'!$AE:$AE,'Bank-1S'!$J:$J,BR$8,'Bank-1S'!$AF:$AF,$O87,'Bank-1S'!$X:$X,$F87,'Bank-1S'!$Y:$Y,$G87))</f>
        <v>0</v>
      </c>
      <c r="BS87" s="179">
        <f>IF(BS$7&lt;&gt;"",SUMIFS('Bank-1S'!$AE:$AE,'Bank-1S'!$J:$J,"&gt;="&amp;BS$7,'Bank-1S'!$J:$J,"&lt;="&amp;BS$8,'Bank-1S'!$AF:$AF,$O87,'Bank-1S'!$X:$X,$F87,'Bank-1S'!$Y:$Y,$G87),SUMIFS('Bank-1S'!$AE:$AE,'Bank-1S'!$J:$J,BS$8,'Bank-1S'!$AF:$AF,$O87,'Bank-1S'!$X:$X,$F87,'Bank-1S'!$Y:$Y,$G87))</f>
        <v>0</v>
      </c>
      <c r="BT87" s="179">
        <f>IF(BT$7&lt;&gt;"",SUMIFS('Bank-1S'!$AE:$AE,'Bank-1S'!$J:$J,"&gt;="&amp;BT$7,'Bank-1S'!$J:$J,"&lt;="&amp;BT$8,'Bank-1S'!$AF:$AF,$O87,'Bank-1S'!$X:$X,$F87,'Bank-1S'!$Y:$Y,$G87),SUMIFS('Bank-1S'!$AE:$AE,'Bank-1S'!$J:$J,BT$8,'Bank-1S'!$AF:$AF,$O87,'Bank-1S'!$X:$X,$F87,'Bank-1S'!$Y:$Y,$G87))</f>
        <v>0</v>
      </c>
      <c r="BU87" s="179">
        <f>IF(BU$7&lt;&gt;"",SUMIFS('Bank-1S'!$AE:$AE,'Bank-1S'!$J:$J,"&gt;="&amp;BU$7,'Bank-1S'!$J:$J,"&lt;="&amp;BU$8,'Bank-1S'!$AF:$AF,$O87,'Bank-1S'!$X:$X,$F87,'Bank-1S'!$Y:$Y,$G87),SUMIFS('Bank-1S'!$AE:$AE,'Bank-1S'!$J:$J,BU$8,'Bank-1S'!$AF:$AF,$O87,'Bank-1S'!$X:$X,$F87,'Bank-1S'!$Y:$Y,$G87))</f>
        <v>0</v>
      </c>
      <c r="BV87" s="179">
        <f>IF(BV$7&lt;&gt;"",SUMIFS('Bank-1S'!$AE:$AE,'Bank-1S'!$J:$J,"&gt;="&amp;BV$7,'Bank-1S'!$J:$J,"&lt;="&amp;BV$8,'Bank-1S'!$AF:$AF,$O87,'Bank-1S'!$X:$X,$F87,'Bank-1S'!$Y:$Y,$G87),SUMIFS('Bank-1S'!$AE:$AE,'Bank-1S'!$J:$J,BV$8,'Bank-1S'!$AF:$AF,$O87,'Bank-1S'!$X:$X,$F87,'Bank-1S'!$Y:$Y,$G87))</f>
        <v>0</v>
      </c>
      <c r="BW87" s="179">
        <f>IF(BW$7&lt;&gt;"",SUMIFS('Bank-1S'!$AE:$AE,'Bank-1S'!$J:$J,"&gt;="&amp;BW$7,'Bank-1S'!$J:$J,"&lt;="&amp;BW$8,'Bank-1S'!$AF:$AF,$O87,'Bank-1S'!$X:$X,$F87,'Bank-1S'!$Y:$Y,$G87),SUMIFS('Bank-1S'!$AE:$AE,'Bank-1S'!$J:$J,BW$8,'Bank-1S'!$AF:$AF,$O87,'Bank-1S'!$X:$X,$F87,'Bank-1S'!$Y:$Y,$G87))</f>
        <v>0</v>
      </c>
      <c r="BX87" s="179">
        <f>IF(BX$7&lt;&gt;"",SUMIFS('Bank-1S'!$AE:$AE,'Bank-1S'!$J:$J,"&gt;="&amp;BX$7,'Bank-1S'!$J:$J,"&lt;="&amp;BX$8,'Bank-1S'!$AF:$AF,$O87,'Bank-1S'!$X:$X,$F87,'Bank-1S'!$Y:$Y,$G87),SUMIFS('Bank-1S'!$AE:$AE,'Bank-1S'!$J:$J,BX$8,'Bank-1S'!$AF:$AF,$O87,'Bank-1S'!$X:$X,$F87,'Bank-1S'!$Y:$Y,$G87))</f>
        <v>0</v>
      </c>
      <c r="BY87" s="179">
        <f>IF(BY$7&lt;&gt;"",SUMIFS('Bank-1S'!$AE:$AE,'Bank-1S'!$J:$J,"&gt;="&amp;BY$7,'Bank-1S'!$J:$J,"&lt;="&amp;BY$8,'Bank-1S'!$AF:$AF,$O87,'Bank-1S'!$X:$X,$F87,'Bank-1S'!$Y:$Y,$G87),SUMIFS('Bank-1S'!$AE:$AE,'Bank-1S'!$J:$J,BY$8,'Bank-1S'!$AF:$AF,$O87,'Bank-1S'!$X:$X,$F87,'Bank-1S'!$Y:$Y,$G87))</f>
        <v>0</v>
      </c>
      <c r="BZ87" s="179">
        <f>IF(BZ$7&lt;&gt;"",SUMIFS('Bank-1S'!$AE:$AE,'Bank-1S'!$J:$J,"&gt;="&amp;BZ$7,'Bank-1S'!$J:$J,"&lt;="&amp;BZ$8,'Bank-1S'!$AF:$AF,$O87,'Bank-1S'!$X:$X,$F87,'Bank-1S'!$Y:$Y,$G87),SUMIFS('Bank-1S'!$AE:$AE,'Bank-1S'!$J:$J,BZ$8,'Bank-1S'!$AF:$AF,$O87,'Bank-1S'!$X:$X,$F87,'Bank-1S'!$Y:$Y,$G87))</f>
        <v>0</v>
      </c>
      <c r="CA87" s="179">
        <f>IF(CA$7&lt;&gt;"",SUMIFS('Bank-1S'!$AE:$AE,'Bank-1S'!$J:$J,"&gt;="&amp;CA$7,'Bank-1S'!$J:$J,"&lt;="&amp;CA$8,'Bank-1S'!$AF:$AF,$O87,'Bank-1S'!$X:$X,$F87,'Bank-1S'!$Y:$Y,$G87),SUMIFS('Bank-1S'!$AE:$AE,'Bank-1S'!$J:$J,CA$8,'Bank-1S'!$AF:$AF,$O87,'Bank-1S'!$X:$X,$F87,'Bank-1S'!$Y:$Y,$G87))</f>
        <v>0</v>
      </c>
      <c r="CB87" s="179">
        <f>IF(CB$7&lt;&gt;"",SUMIFS('Bank-1S'!$AE:$AE,'Bank-1S'!$J:$J,"&gt;="&amp;CB$7,'Bank-1S'!$J:$J,"&lt;="&amp;CB$8,'Bank-1S'!$AF:$AF,$O87,'Bank-1S'!$X:$X,$F87,'Bank-1S'!$Y:$Y,$G87),SUMIFS('Bank-1S'!$AE:$AE,'Bank-1S'!$J:$J,CB$8,'Bank-1S'!$AF:$AF,$O87,'Bank-1S'!$X:$X,$F87,'Bank-1S'!$Y:$Y,$G87))</f>
        <v>0</v>
      </c>
      <c r="CC87" s="179">
        <f>IF(CC$7&lt;&gt;"",SUMIFS('Bank-1S'!$AE:$AE,'Bank-1S'!$J:$J,"&gt;="&amp;CC$7,'Bank-1S'!$J:$J,"&lt;="&amp;CC$8,'Bank-1S'!$AF:$AF,$O87,'Bank-1S'!$X:$X,$F87,'Bank-1S'!$Y:$Y,$G87),SUMIFS('Bank-1S'!$AE:$AE,'Bank-1S'!$J:$J,CC$8,'Bank-1S'!$AF:$AF,$O87,'Bank-1S'!$X:$X,$F87,'Bank-1S'!$Y:$Y,$G87))</f>
        <v>0</v>
      </c>
      <c r="CD87" s="179">
        <f>IF(CD$7&lt;&gt;"",SUMIFS('Bank-1S'!$AE:$AE,'Bank-1S'!$J:$J,"&gt;="&amp;CD$7,'Bank-1S'!$J:$J,"&lt;="&amp;CD$8,'Bank-1S'!$AF:$AF,$O87,'Bank-1S'!$X:$X,$F87,'Bank-1S'!$Y:$Y,$G87),SUMIFS('Bank-1S'!$AE:$AE,'Bank-1S'!$J:$J,CD$8,'Bank-1S'!$AF:$AF,$O87,'Bank-1S'!$X:$X,$F87,'Bank-1S'!$Y:$Y,$G87))</f>
        <v>0</v>
      </c>
      <c r="CE87" s="179">
        <f>IF(CE$7&lt;&gt;"",SUMIFS('Bank-1S'!$AE:$AE,'Bank-1S'!$J:$J,"&gt;="&amp;CE$7,'Bank-1S'!$J:$J,"&lt;="&amp;CE$8,'Bank-1S'!$AF:$AF,$O87,'Bank-1S'!$X:$X,$F87,'Bank-1S'!$Y:$Y,$G87),SUMIFS('Bank-1S'!$AE:$AE,'Bank-1S'!$J:$J,CE$8,'Bank-1S'!$AF:$AF,$O87,'Bank-1S'!$X:$X,$F87,'Bank-1S'!$Y:$Y,$G87))</f>
        <v>0</v>
      </c>
      <c r="CF87" s="179">
        <f>IF(CF$7&lt;&gt;"",SUMIFS('Bank-1S'!$AE:$AE,'Bank-1S'!$J:$J,"&gt;="&amp;CF$7,'Bank-1S'!$J:$J,"&lt;="&amp;CF$8,'Bank-1S'!$AF:$AF,$O87,'Bank-1S'!$X:$X,$F87,'Bank-1S'!$Y:$Y,$G87),SUMIFS('Bank-1S'!$AE:$AE,'Bank-1S'!$J:$J,CF$8,'Bank-1S'!$AF:$AF,$O87,'Bank-1S'!$X:$X,$F87,'Bank-1S'!$Y:$Y,$G87))</f>
        <v>0</v>
      </c>
      <c r="CG87" s="179">
        <f>IF(CG$7&lt;&gt;"",SUMIFS('Bank-1S'!$AE:$AE,'Bank-1S'!$J:$J,"&gt;="&amp;CG$7,'Bank-1S'!$J:$J,"&lt;="&amp;CG$8,'Bank-1S'!$AF:$AF,$O87,'Bank-1S'!$X:$X,$F87,'Bank-1S'!$Y:$Y,$G87),SUMIFS('Bank-1S'!$AE:$AE,'Bank-1S'!$J:$J,CG$8,'Bank-1S'!$AF:$AF,$O87,'Bank-1S'!$X:$X,$F87,'Bank-1S'!$Y:$Y,$G87))</f>
        <v>0</v>
      </c>
      <c r="CH87" s="179">
        <f>IF(CH$7&lt;&gt;"",SUMIFS('Bank-1S'!$AE:$AE,'Bank-1S'!$J:$J,"&gt;="&amp;CH$7,'Bank-1S'!$J:$J,"&lt;="&amp;CH$8,'Bank-1S'!$AF:$AF,$O87,'Bank-1S'!$X:$X,$F87,'Bank-1S'!$Y:$Y,$G87),SUMIFS('Bank-1S'!$AE:$AE,'Bank-1S'!$J:$J,CH$8,'Bank-1S'!$AF:$AF,$O87,'Bank-1S'!$X:$X,$F87,'Bank-1S'!$Y:$Y,$G87))</f>
        <v>0</v>
      </c>
      <c r="CI87" s="179">
        <f>IF(CI$7&lt;&gt;"",SUMIFS('Bank-1S'!$AE:$AE,'Bank-1S'!$J:$J,"&gt;="&amp;CI$7,'Bank-1S'!$J:$J,"&lt;="&amp;CI$8,'Bank-1S'!$AF:$AF,$O87,'Bank-1S'!$X:$X,$F87,'Bank-1S'!$Y:$Y,$G87),SUMIFS('Bank-1S'!$AE:$AE,'Bank-1S'!$J:$J,CI$8,'Bank-1S'!$AF:$AF,$O87,'Bank-1S'!$X:$X,$F87,'Bank-1S'!$Y:$Y,$G87))</f>
        <v>0</v>
      </c>
      <c r="CJ87" s="179">
        <f>IF(CJ$7&lt;&gt;"",SUMIFS('Bank-1S'!$AE:$AE,'Bank-1S'!$J:$J,"&gt;="&amp;CJ$7,'Bank-1S'!$J:$J,"&lt;="&amp;CJ$8,'Bank-1S'!$AF:$AF,$O87,'Bank-1S'!$X:$X,$F87,'Bank-1S'!$Y:$Y,$G87),SUMIFS('Bank-1S'!$AE:$AE,'Bank-1S'!$J:$J,CJ$8,'Bank-1S'!$AF:$AF,$O87,'Bank-1S'!$X:$X,$F87,'Bank-1S'!$Y:$Y,$G87))</f>
        <v>0</v>
      </c>
      <c r="CK87" s="179">
        <f>IF(CK$7&lt;&gt;"",SUMIFS('Bank-1S'!$AE:$AE,'Bank-1S'!$J:$J,"&gt;="&amp;CK$7,'Bank-1S'!$J:$J,"&lt;="&amp;CK$8,'Bank-1S'!$AF:$AF,$O87,'Bank-1S'!$X:$X,$F87,'Bank-1S'!$Y:$Y,$G87),SUMIFS('Bank-1S'!$AE:$AE,'Bank-1S'!$J:$J,CK$8,'Bank-1S'!$AF:$AF,$O87,'Bank-1S'!$X:$X,$F87,'Bank-1S'!$Y:$Y,$G87))</f>
        <v>0</v>
      </c>
      <c r="CL87" s="179">
        <f>IF(CL$7&lt;&gt;"",SUMIFS('Bank-1S'!$AE:$AE,'Bank-1S'!$J:$J,"&gt;="&amp;CL$7,'Bank-1S'!$J:$J,"&lt;="&amp;CL$8,'Bank-1S'!$AF:$AF,$O87,'Bank-1S'!$X:$X,$F87,'Bank-1S'!$Y:$Y,$G87),SUMIFS('Bank-1S'!$AE:$AE,'Bank-1S'!$J:$J,CL$8,'Bank-1S'!$AF:$AF,$O87,'Bank-1S'!$X:$X,$F87,'Bank-1S'!$Y:$Y,$G87))</f>
        <v>0</v>
      </c>
      <c r="CM87" s="179">
        <f>IF(CM$7&lt;&gt;"",SUMIFS('Bank-1S'!$AE:$AE,'Bank-1S'!$J:$J,"&gt;="&amp;CM$7,'Bank-1S'!$J:$J,"&lt;="&amp;CM$8,'Bank-1S'!$AF:$AF,$O87,'Bank-1S'!$X:$X,$F87,'Bank-1S'!$Y:$Y,$G87),SUMIFS('Bank-1S'!$AE:$AE,'Bank-1S'!$J:$J,CM$8,'Bank-1S'!$AF:$AF,$O87,'Bank-1S'!$X:$X,$F87,'Bank-1S'!$Y:$Y,$G87))</f>
        <v>0</v>
      </c>
      <c r="CN87" s="179">
        <f>IF(CN$7&lt;&gt;"",SUMIFS('Bank-1S'!$AE:$AE,'Bank-1S'!$J:$J,"&gt;="&amp;CN$7,'Bank-1S'!$J:$J,"&lt;="&amp;CN$8,'Bank-1S'!$AF:$AF,$O87,'Bank-1S'!$X:$X,$F87,'Bank-1S'!$Y:$Y,$G87),SUMIFS('Bank-1S'!$AE:$AE,'Bank-1S'!$J:$J,CN$8,'Bank-1S'!$AF:$AF,$O87,'Bank-1S'!$X:$X,$F87,'Bank-1S'!$Y:$Y,$G87))</f>
        <v>0</v>
      </c>
      <c r="CO87" s="179">
        <f>IF(CO$7&lt;&gt;"",SUMIFS('Bank-1S'!$AE:$AE,'Bank-1S'!$J:$J,"&gt;="&amp;CO$7,'Bank-1S'!$J:$J,"&lt;="&amp;CO$8,'Bank-1S'!$AF:$AF,$O87,'Bank-1S'!$X:$X,$F87,'Bank-1S'!$Y:$Y,$G87),SUMIFS('Bank-1S'!$AE:$AE,'Bank-1S'!$J:$J,CO$8,'Bank-1S'!$AF:$AF,$O87,'Bank-1S'!$X:$X,$F87,'Bank-1S'!$Y:$Y,$G87))</f>
        <v>0</v>
      </c>
      <c r="CP87" s="179">
        <f>IF(CP$7&lt;&gt;"",SUMIFS('Bank-1S'!$AE:$AE,'Bank-1S'!$J:$J,"&gt;="&amp;CP$7,'Bank-1S'!$J:$J,"&lt;="&amp;CP$8,'Bank-1S'!$AF:$AF,$O87,'Bank-1S'!$X:$X,$F87,'Bank-1S'!$Y:$Y,$G87),SUMIFS('Bank-1S'!$AE:$AE,'Bank-1S'!$J:$J,CP$8,'Bank-1S'!$AF:$AF,$O87,'Bank-1S'!$X:$X,$F87,'Bank-1S'!$Y:$Y,$G87))</f>
        <v>0</v>
      </c>
      <c r="CQ87" s="179">
        <f>IF(CQ$7&lt;&gt;"",SUMIFS('Bank-1S'!$AE:$AE,'Bank-1S'!$J:$J,"&gt;="&amp;CQ$7,'Bank-1S'!$J:$J,"&lt;="&amp;CQ$8,'Bank-1S'!$AF:$AF,$O87,'Bank-1S'!$X:$X,$F87,'Bank-1S'!$Y:$Y,$G87),SUMIFS('Bank-1S'!$AE:$AE,'Bank-1S'!$J:$J,CQ$8,'Bank-1S'!$AF:$AF,$O87,'Bank-1S'!$X:$X,$F87,'Bank-1S'!$Y:$Y,$G87))</f>
        <v>0</v>
      </c>
      <c r="CR87" s="179">
        <f>IF(CR$7&lt;&gt;"",SUMIFS('Bank-1S'!$AE:$AE,'Bank-1S'!$J:$J,"&gt;="&amp;CR$7,'Bank-1S'!$J:$J,"&lt;="&amp;CR$8,'Bank-1S'!$AF:$AF,$O87,'Bank-1S'!$X:$X,$F87,'Bank-1S'!$Y:$Y,$G87),SUMIFS('Bank-1S'!$AE:$AE,'Bank-1S'!$J:$J,CR$8,'Bank-1S'!$AF:$AF,$O87,'Bank-1S'!$X:$X,$F87,'Bank-1S'!$Y:$Y,$G87))</f>
        <v>0</v>
      </c>
      <c r="CS87" s="179">
        <f>IF(CS$7&lt;&gt;"",SUMIFS('Bank-1S'!$AE:$AE,'Bank-1S'!$J:$J,"&gt;="&amp;CS$7,'Bank-1S'!$J:$J,"&lt;="&amp;CS$8,'Bank-1S'!$AF:$AF,$O87,'Bank-1S'!$X:$X,$F87,'Bank-1S'!$Y:$Y,$G87),SUMIFS('Bank-1S'!$AE:$AE,'Bank-1S'!$J:$J,CS$8,'Bank-1S'!$AF:$AF,$O87,'Bank-1S'!$X:$X,$F87,'Bank-1S'!$Y:$Y,$G87))</f>
        <v>0</v>
      </c>
      <c r="CT87" s="179">
        <f>IF(CT$7&lt;&gt;"",SUMIFS('Bank-1S'!$AE:$AE,'Bank-1S'!$J:$J,"&gt;="&amp;CT$7,'Bank-1S'!$J:$J,"&lt;="&amp;CT$8,'Bank-1S'!$AF:$AF,$O87,'Bank-1S'!$X:$X,$F87,'Bank-1S'!$Y:$Y,$G87),SUMIFS('Bank-1S'!$AE:$AE,'Bank-1S'!$J:$J,CT$8,'Bank-1S'!$AF:$AF,$O87,'Bank-1S'!$X:$X,$F87,'Bank-1S'!$Y:$Y,$G87))</f>
        <v>0</v>
      </c>
      <c r="CU87" s="180">
        <f>IF(CU$7&lt;&gt;"",SUMIFS('Bank-1S'!$AE:$AE,'Bank-1S'!$J:$J,"&gt;="&amp;CU$7,'Bank-1S'!$J:$J,"&lt;="&amp;CU$8,'Bank-1S'!$AF:$AF,$O87,'Bank-1S'!$X:$X,$F87,'Bank-1S'!$Y:$Y,$G87),SUMIFS('Bank-1S'!$AE:$AE,'Bank-1S'!$J:$J,CU$8,'Bank-1S'!$AF:$AF,$O87,'Bank-1S'!$X:$X,$F87,'Bank-1S'!$Y:$Y,$G87))</f>
        <v>0</v>
      </c>
    </row>
    <row r="88" spans="1:99" s="181" customFormat="1" ht="10.199999999999999" x14ac:dyDescent="0.2">
      <c r="A88" s="172"/>
      <c r="B88" s="172"/>
      <c r="C88" s="172"/>
      <c r="D88" s="172"/>
      <c r="E88" s="191">
        <v>2</v>
      </c>
      <c r="F88" s="144" t="str">
        <f t="shared" si="31"/>
        <v>Оплаты капитальных затрат</v>
      </c>
      <c r="G88" s="172" t="str">
        <f>lists!$AD$27</f>
        <v>Оплата за мебель</v>
      </c>
      <c r="H88" s="172"/>
      <c r="I88" s="172"/>
      <c r="J88" s="172"/>
      <c r="K88" s="172"/>
      <c r="L88" s="172"/>
      <c r="M88" s="172"/>
      <c r="N88" s="173"/>
      <c r="O88" s="172" t="str">
        <f t="shared" si="29"/>
        <v>RUR</v>
      </c>
      <c r="P88" s="173"/>
      <c r="Q88" s="172"/>
      <c r="R88" s="261">
        <f t="shared" si="24"/>
        <v>0</v>
      </c>
      <c r="S88" s="172"/>
      <c r="T88" s="174"/>
      <c r="U88" s="175">
        <f t="shared" si="30"/>
        <v>0</v>
      </c>
      <c r="V88" s="176"/>
      <c r="W88" s="177"/>
      <c r="X88" s="178">
        <f>IF(X$7&lt;&gt;"",SUMIFS('Bank-1S'!$AE:$AE,'Bank-1S'!$J:$J,"&gt;="&amp;X$7,'Bank-1S'!$J:$J,"&lt;="&amp;X$8,'Bank-1S'!$AF:$AF,$O88,'Bank-1S'!$X:$X,$F88,'Bank-1S'!$Y:$Y,$G88),SUMIFS('Bank-1S'!$AE:$AE,'Bank-1S'!$J:$J,X$8,'Bank-1S'!$AF:$AF,$O88,'Bank-1S'!$X:$X,$F88,'Bank-1S'!$Y:$Y,$G88))</f>
        <v>0</v>
      </c>
      <c r="Y88" s="179">
        <f>IF(Y$7&lt;&gt;"",SUMIFS('Bank-1S'!$AE:$AE,'Bank-1S'!$J:$J,"&gt;="&amp;Y$7,'Bank-1S'!$J:$J,"&lt;="&amp;Y$8,'Bank-1S'!$AF:$AF,$O88,'Bank-1S'!$X:$X,$F88,'Bank-1S'!$Y:$Y,$G88),SUMIFS('Bank-1S'!$AE:$AE,'Bank-1S'!$J:$J,Y$8,'Bank-1S'!$AF:$AF,$O88,'Bank-1S'!$X:$X,$F88,'Bank-1S'!$Y:$Y,$G88))</f>
        <v>0</v>
      </c>
      <c r="Z88" s="179">
        <f>IF(Z$7&lt;&gt;"",SUMIFS('Bank-1S'!$AE:$AE,'Bank-1S'!$J:$J,"&gt;="&amp;Z$7,'Bank-1S'!$J:$J,"&lt;="&amp;Z$8,'Bank-1S'!$AF:$AF,$O88,'Bank-1S'!$X:$X,$F88,'Bank-1S'!$Y:$Y,$G88),SUMIFS('Bank-1S'!$AE:$AE,'Bank-1S'!$J:$J,Z$8,'Bank-1S'!$AF:$AF,$O88,'Bank-1S'!$X:$X,$F88,'Bank-1S'!$Y:$Y,$G88))</f>
        <v>0</v>
      </c>
      <c r="AA88" s="179">
        <f>IF(AA$7&lt;&gt;"",SUMIFS('Bank-1S'!$AE:$AE,'Bank-1S'!$J:$J,"&gt;="&amp;AA$7,'Bank-1S'!$J:$J,"&lt;="&amp;AA$8,'Bank-1S'!$AF:$AF,$O88,'Bank-1S'!$X:$X,$F88,'Bank-1S'!$Y:$Y,$G88),SUMIFS('Bank-1S'!$AE:$AE,'Bank-1S'!$J:$J,AA$8,'Bank-1S'!$AF:$AF,$O88,'Bank-1S'!$X:$X,$F88,'Bank-1S'!$Y:$Y,$G88))</f>
        <v>0</v>
      </c>
      <c r="AB88" s="179">
        <f>IF(AB$7&lt;&gt;"",SUMIFS('Bank-1S'!$AE:$AE,'Bank-1S'!$J:$J,"&gt;="&amp;AB$7,'Bank-1S'!$J:$J,"&lt;="&amp;AB$8,'Bank-1S'!$AF:$AF,$O88,'Bank-1S'!$X:$X,$F88,'Bank-1S'!$Y:$Y,$G88),SUMIFS('Bank-1S'!$AE:$AE,'Bank-1S'!$J:$J,AB$8,'Bank-1S'!$AF:$AF,$O88,'Bank-1S'!$X:$X,$F88,'Bank-1S'!$Y:$Y,$G88))</f>
        <v>0</v>
      </c>
      <c r="AC88" s="179">
        <f>IF(AC$7&lt;&gt;"",SUMIFS('Bank-1S'!$AE:$AE,'Bank-1S'!$J:$J,"&gt;="&amp;AC$7,'Bank-1S'!$J:$J,"&lt;="&amp;AC$8,'Bank-1S'!$AF:$AF,$O88,'Bank-1S'!$X:$X,$F88,'Bank-1S'!$Y:$Y,$G88),SUMIFS('Bank-1S'!$AE:$AE,'Bank-1S'!$J:$J,AC$8,'Bank-1S'!$AF:$AF,$O88,'Bank-1S'!$X:$X,$F88,'Bank-1S'!$Y:$Y,$G88))</f>
        <v>0</v>
      </c>
      <c r="AD88" s="179">
        <f>IF(AD$7&lt;&gt;"",SUMIFS('Bank-1S'!$AE:$AE,'Bank-1S'!$J:$J,"&gt;="&amp;AD$7,'Bank-1S'!$J:$J,"&lt;="&amp;AD$8,'Bank-1S'!$AF:$AF,$O88,'Bank-1S'!$X:$X,$F88,'Bank-1S'!$Y:$Y,$G88),SUMIFS('Bank-1S'!$AE:$AE,'Bank-1S'!$J:$J,AD$8,'Bank-1S'!$AF:$AF,$O88,'Bank-1S'!$X:$X,$F88,'Bank-1S'!$Y:$Y,$G88))</f>
        <v>0</v>
      </c>
      <c r="AE88" s="179">
        <f>IF(AE$7&lt;&gt;"",SUMIFS('Bank-1S'!$AE:$AE,'Bank-1S'!$J:$J,"&gt;="&amp;AE$7,'Bank-1S'!$J:$J,"&lt;="&amp;AE$8,'Bank-1S'!$AF:$AF,$O88,'Bank-1S'!$X:$X,$F88,'Bank-1S'!$Y:$Y,$G88),SUMIFS('Bank-1S'!$AE:$AE,'Bank-1S'!$J:$J,AE$8,'Bank-1S'!$AF:$AF,$O88,'Bank-1S'!$X:$X,$F88,'Bank-1S'!$Y:$Y,$G88))</f>
        <v>0</v>
      </c>
      <c r="AF88" s="179">
        <f>IF(AF$7&lt;&gt;"",SUMIFS('Bank-1S'!$AE:$AE,'Bank-1S'!$J:$J,"&gt;="&amp;AF$7,'Bank-1S'!$J:$J,"&lt;="&amp;AF$8,'Bank-1S'!$AF:$AF,$O88,'Bank-1S'!$X:$X,$F88,'Bank-1S'!$Y:$Y,$G88),SUMIFS('Bank-1S'!$AE:$AE,'Bank-1S'!$J:$J,AF$8,'Bank-1S'!$AF:$AF,$O88,'Bank-1S'!$X:$X,$F88,'Bank-1S'!$Y:$Y,$G88))</f>
        <v>0</v>
      </c>
      <c r="AG88" s="179">
        <f>IF(AG$7&lt;&gt;"",SUMIFS('Bank-1S'!$AE:$AE,'Bank-1S'!$J:$J,"&gt;="&amp;AG$7,'Bank-1S'!$J:$J,"&lt;="&amp;AG$8,'Bank-1S'!$AF:$AF,$O88,'Bank-1S'!$X:$X,$F88,'Bank-1S'!$Y:$Y,$G88),SUMIFS('Bank-1S'!$AE:$AE,'Bank-1S'!$J:$J,AG$8,'Bank-1S'!$AF:$AF,$O88,'Bank-1S'!$X:$X,$F88,'Bank-1S'!$Y:$Y,$G88))</f>
        <v>0</v>
      </c>
      <c r="AH88" s="179">
        <f>IF(AH$7&lt;&gt;"",SUMIFS('Bank-1S'!$AE:$AE,'Bank-1S'!$J:$J,"&gt;="&amp;AH$7,'Bank-1S'!$J:$J,"&lt;="&amp;AH$8,'Bank-1S'!$AF:$AF,$O88,'Bank-1S'!$X:$X,$F88,'Bank-1S'!$Y:$Y,$G88),SUMIFS('Bank-1S'!$AE:$AE,'Bank-1S'!$J:$J,AH$8,'Bank-1S'!$AF:$AF,$O88,'Bank-1S'!$X:$X,$F88,'Bank-1S'!$Y:$Y,$G88))</f>
        <v>0</v>
      </c>
      <c r="AI88" s="179">
        <f>IF(AI$7&lt;&gt;"",SUMIFS('Bank-1S'!$AE:$AE,'Bank-1S'!$J:$J,"&gt;="&amp;AI$7,'Bank-1S'!$J:$J,"&lt;="&amp;AI$8,'Bank-1S'!$AF:$AF,$O88,'Bank-1S'!$X:$X,$F88,'Bank-1S'!$Y:$Y,$G88),SUMIFS('Bank-1S'!$AE:$AE,'Bank-1S'!$J:$J,AI$8,'Bank-1S'!$AF:$AF,$O88,'Bank-1S'!$X:$X,$F88,'Bank-1S'!$Y:$Y,$G88))</f>
        <v>0</v>
      </c>
      <c r="AJ88" s="179">
        <f>IF(AJ$7&lt;&gt;"",SUMIFS('Bank-1S'!$AE:$AE,'Bank-1S'!$J:$J,"&gt;="&amp;AJ$7,'Bank-1S'!$J:$J,"&lt;="&amp;AJ$8,'Bank-1S'!$AF:$AF,$O88,'Bank-1S'!$X:$X,$F88,'Bank-1S'!$Y:$Y,$G88),SUMIFS('Bank-1S'!$AE:$AE,'Bank-1S'!$J:$J,AJ$8,'Bank-1S'!$AF:$AF,$O88,'Bank-1S'!$X:$X,$F88,'Bank-1S'!$Y:$Y,$G88))</f>
        <v>0</v>
      </c>
      <c r="AK88" s="179">
        <f>IF(AK$7&lt;&gt;"",SUMIFS('Bank-1S'!$AE:$AE,'Bank-1S'!$J:$J,"&gt;="&amp;AK$7,'Bank-1S'!$J:$J,"&lt;="&amp;AK$8,'Bank-1S'!$AF:$AF,$O88,'Bank-1S'!$X:$X,$F88,'Bank-1S'!$Y:$Y,$G88),SUMIFS('Bank-1S'!$AE:$AE,'Bank-1S'!$J:$J,AK$8,'Bank-1S'!$AF:$AF,$O88,'Bank-1S'!$X:$X,$F88,'Bank-1S'!$Y:$Y,$G88))</f>
        <v>0</v>
      </c>
      <c r="AL88" s="179">
        <f>IF(AL$7&lt;&gt;"",SUMIFS('Bank-1S'!$AE:$AE,'Bank-1S'!$J:$J,"&gt;="&amp;AL$7,'Bank-1S'!$J:$J,"&lt;="&amp;AL$8,'Bank-1S'!$AF:$AF,$O88,'Bank-1S'!$X:$X,$F88,'Bank-1S'!$Y:$Y,$G88),SUMIFS('Bank-1S'!$AE:$AE,'Bank-1S'!$J:$J,AL$8,'Bank-1S'!$AF:$AF,$O88,'Bank-1S'!$X:$X,$F88,'Bank-1S'!$Y:$Y,$G88))</f>
        <v>0</v>
      </c>
      <c r="AM88" s="179">
        <f>IF(AM$7&lt;&gt;"",SUMIFS('Bank-1S'!$AE:$AE,'Bank-1S'!$J:$J,"&gt;="&amp;AM$7,'Bank-1S'!$J:$J,"&lt;="&amp;AM$8,'Bank-1S'!$AF:$AF,$O88,'Bank-1S'!$X:$X,$F88,'Bank-1S'!$Y:$Y,$G88),SUMIFS('Bank-1S'!$AE:$AE,'Bank-1S'!$J:$J,AM$8,'Bank-1S'!$AF:$AF,$O88,'Bank-1S'!$X:$X,$F88,'Bank-1S'!$Y:$Y,$G88))</f>
        <v>0</v>
      </c>
      <c r="AN88" s="179">
        <f>IF(AN$7&lt;&gt;"",SUMIFS('Bank-1S'!$AE:$AE,'Bank-1S'!$J:$J,"&gt;="&amp;AN$7,'Bank-1S'!$J:$J,"&lt;="&amp;AN$8,'Bank-1S'!$AF:$AF,$O88,'Bank-1S'!$X:$X,$F88,'Bank-1S'!$Y:$Y,$G88),SUMIFS('Bank-1S'!$AE:$AE,'Bank-1S'!$J:$J,AN$8,'Bank-1S'!$AF:$AF,$O88,'Bank-1S'!$X:$X,$F88,'Bank-1S'!$Y:$Y,$G88))</f>
        <v>0</v>
      </c>
      <c r="AO88" s="179">
        <f>IF(AO$7&lt;&gt;"",SUMIFS('Bank-1S'!$AE:$AE,'Bank-1S'!$J:$J,"&gt;="&amp;AO$7,'Bank-1S'!$J:$J,"&lt;="&amp;AO$8,'Bank-1S'!$AF:$AF,$O88,'Bank-1S'!$X:$X,$F88,'Bank-1S'!$Y:$Y,$G88),SUMIFS('Bank-1S'!$AE:$AE,'Bank-1S'!$J:$J,AO$8,'Bank-1S'!$AF:$AF,$O88,'Bank-1S'!$X:$X,$F88,'Bank-1S'!$Y:$Y,$G88))</f>
        <v>0</v>
      </c>
      <c r="AP88" s="179">
        <f>IF(AP$7&lt;&gt;"",SUMIFS('Bank-1S'!$AE:$AE,'Bank-1S'!$J:$J,"&gt;="&amp;AP$7,'Bank-1S'!$J:$J,"&lt;="&amp;AP$8,'Bank-1S'!$AF:$AF,$O88,'Bank-1S'!$X:$X,$F88,'Bank-1S'!$Y:$Y,$G88),SUMIFS('Bank-1S'!$AE:$AE,'Bank-1S'!$J:$J,AP$8,'Bank-1S'!$AF:$AF,$O88,'Bank-1S'!$X:$X,$F88,'Bank-1S'!$Y:$Y,$G88))</f>
        <v>0</v>
      </c>
      <c r="AQ88" s="179">
        <f>IF(AQ$7&lt;&gt;"",SUMIFS('Bank-1S'!$AE:$AE,'Bank-1S'!$J:$J,"&gt;="&amp;AQ$7,'Bank-1S'!$J:$J,"&lt;="&amp;AQ$8,'Bank-1S'!$AF:$AF,$O88,'Bank-1S'!$X:$X,$F88,'Bank-1S'!$Y:$Y,$G88),SUMIFS('Bank-1S'!$AE:$AE,'Bank-1S'!$J:$J,AQ$8,'Bank-1S'!$AF:$AF,$O88,'Bank-1S'!$X:$X,$F88,'Bank-1S'!$Y:$Y,$G88))</f>
        <v>0</v>
      </c>
      <c r="AR88" s="179">
        <f>IF(AR$7&lt;&gt;"",SUMIFS('Bank-1S'!$AE:$AE,'Bank-1S'!$J:$J,"&gt;="&amp;AR$7,'Bank-1S'!$J:$J,"&lt;="&amp;AR$8,'Bank-1S'!$AF:$AF,$O88,'Bank-1S'!$X:$X,$F88,'Bank-1S'!$Y:$Y,$G88),SUMIFS('Bank-1S'!$AE:$AE,'Bank-1S'!$J:$J,AR$8,'Bank-1S'!$AF:$AF,$O88,'Bank-1S'!$X:$X,$F88,'Bank-1S'!$Y:$Y,$G88))</f>
        <v>0</v>
      </c>
      <c r="AS88" s="179">
        <f>IF(AS$7&lt;&gt;"",SUMIFS('Bank-1S'!$AE:$AE,'Bank-1S'!$J:$J,"&gt;="&amp;AS$7,'Bank-1S'!$J:$J,"&lt;="&amp;AS$8,'Bank-1S'!$AF:$AF,$O88,'Bank-1S'!$X:$X,$F88,'Bank-1S'!$Y:$Y,$G88),SUMIFS('Bank-1S'!$AE:$AE,'Bank-1S'!$J:$J,AS$8,'Bank-1S'!$AF:$AF,$O88,'Bank-1S'!$X:$X,$F88,'Bank-1S'!$Y:$Y,$G88))</f>
        <v>0</v>
      </c>
      <c r="AT88" s="179">
        <f>IF(AT$7&lt;&gt;"",SUMIFS('Bank-1S'!$AE:$AE,'Bank-1S'!$J:$J,"&gt;="&amp;AT$7,'Bank-1S'!$J:$J,"&lt;="&amp;AT$8,'Bank-1S'!$AF:$AF,$O88,'Bank-1S'!$X:$X,$F88,'Bank-1S'!$Y:$Y,$G88),SUMIFS('Bank-1S'!$AE:$AE,'Bank-1S'!$J:$J,AT$8,'Bank-1S'!$AF:$AF,$O88,'Bank-1S'!$X:$X,$F88,'Bank-1S'!$Y:$Y,$G88))</f>
        <v>0</v>
      </c>
      <c r="AU88" s="179">
        <f>IF(AU$7&lt;&gt;"",SUMIFS('Bank-1S'!$AE:$AE,'Bank-1S'!$J:$J,"&gt;="&amp;AU$7,'Bank-1S'!$J:$J,"&lt;="&amp;AU$8,'Bank-1S'!$AF:$AF,$O88,'Bank-1S'!$X:$X,$F88,'Bank-1S'!$Y:$Y,$G88),SUMIFS('Bank-1S'!$AE:$AE,'Bank-1S'!$J:$J,AU$8,'Bank-1S'!$AF:$AF,$O88,'Bank-1S'!$X:$X,$F88,'Bank-1S'!$Y:$Y,$G88))</f>
        <v>0</v>
      </c>
      <c r="AV88" s="179">
        <f>IF(AV$7&lt;&gt;"",SUMIFS('Bank-1S'!$AE:$AE,'Bank-1S'!$J:$J,"&gt;="&amp;AV$7,'Bank-1S'!$J:$J,"&lt;="&amp;AV$8,'Bank-1S'!$AF:$AF,$O88,'Bank-1S'!$X:$X,$F88,'Bank-1S'!$Y:$Y,$G88),SUMIFS('Bank-1S'!$AE:$AE,'Bank-1S'!$J:$J,AV$8,'Bank-1S'!$AF:$AF,$O88,'Bank-1S'!$X:$X,$F88,'Bank-1S'!$Y:$Y,$G88))</f>
        <v>0</v>
      </c>
      <c r="AW88" s="179">
        <f>IF(AW$7&lt;&gt;"",SUMIFS('Bank-1S'!$AE:$AE,'Bank-1S'!$J:$J,"&gt;="&amp;AW$7,'Bank-1S'!$J:$J,"&lt;="&amp;AW$8,'Bank-1S'!$AF:$AF,$O88,'Bank-1S'!$X:$X,$F88,'Bank-1S'!$Y:$Y,$G88),SUMIFS('Bank-1S'!$AE:$AE,'Bank-1S'!$J:$J,AW$8,'Bank-1S'!$AF:$AF,$O88,'Bank-1S'!$X:$X,$F88,'Bank-1S'!$Y:$Y,$G88))</f>
        <v>0</v>
      </c>
      <c r="AX88" s="179">
        <f>IF(AX$7&lt;&gt;"",SUMIFS('Bank-1S'!$AE:$AE,'Bank-1S'!$J:$J,"&gt;="&amp;AX$7,'Bank-1S'!$J:$J,"&lt;="&amp;AX$8,'Bank-1S'!$AF:$AF,$O88,'Bank-1S'!$X:$X,$F88,'Bank-1S'!$Y:$Y,$G88),SUMIFS('Bank-1S'!$AE:$AE,'Bank-1S'!$J:$J,AX$8,'Bank-1S'!$AF:$AF,$O88,'Bank-1S'!$X:$X,$F88,'Bank-1S'!$Y:$Y,$G88))</f>
        <v>0</v>
      </c>
      <c r="AY88" s="179">
        <f>IF(AY$7&lt;&gt;"",SUMIFS('Bank-1S'!$AE:$AE,'Bank-1S'!$J:$J,"&gt;="&amp;AY$7,'Bank-1S'!$J:$J,"&lt;="&amp;AY$8,'Bank-1S'!$AF:$AF,$O88,'Bank-1S'!$X:$X,$F88,'Bank-1S'!$Y:$Y,$G88),SUMIFS('Bank-1S'!$AE:$AE,'Bank-1S'!$J:$J,AY$8,'Bank-1S'!$AF:$AF,$O88,'Bank-1S'!$X:$X,$F88,'Bank-1S'!$Y:$Y,$G88))</f>
        <v>0</v>
      </c>
      <c r="AZ88" s="179">
        <f>IF(AZ$7&lt;&gt;"",SUMIFS('Bank-1S'!$AE:$AE,'Bank-1S'!$J:$J,"&gt;="&amp;AZ$7,'Bank-1S'!$J:$J,"&lt;="&amp;AZ$8,'Bank-1S'!$AF:$AF,$O88,'Bank-1S'!$X:$X,$F88,'Bank-1S'!$Y:$Y,$G88),SUMIFS('Bank-1S'!$AE:$AE,'Bank-1S'!$J:$J,AZ$8,'Bank-1S'!$AF:$AF,$O88,'Bank-1S'!$X:$X,$F88,'Bank-1S'!$Y:$Y,$G88))</f>
        <v>0</v>
      </c>
      <c r="BA88" s="179">
        <f>IF(BA$7&lt;&gt;"",SUMIFS('Bank-1S'!$AE:$AE,'Bank-1S'!$J:$J,"&gt;="&amp;BA$7,'Bank-1S'!$J:$J,"&lt;="&amp;BA$8,'Bank-1S'!$AF:$AF,$O88,'Bank-1S'!$X:$X,$F88,'Bank-1S'!$Y:$Y,$G88),SUMIFS('Bank-1S'!$AE:$AE,'Bank-1S'!$J:$J,BA$8,'Bank-1S'!$AF:$AF,$O88,'Bank-1S'!$X:$X,$F88,'Bank-1S'!$Y:$Y,$G88))</f>
        <v>0</v>
      </c>
      <c r="BB88" s="179">
        <f>IF(BB$7&lt;&gt;"",SUMIFS('Bank-1S'!$AE:$AE,'Bank-1S'!$J:$J,"&gt;="&amp;BB$7,'Bank-1S'!$J:$J,"&lt;="&amp;BB$8,'Bank-1S'!$AF:$AF,$O88,'Bank-1S'!$X:$X,$F88,'Bank-1S'!$Y:$Y,$G88),SUMIFS('Bank-1S'!$AE:$AE,'Bank-1S'!$J:$J,BB$8,'Bank-1S'!$AF:$AF,$O88,'Bank-1S'!$X:$X,$F88,'Bank-1S'!$Y:$Y,$G88))</f>
        <v>0</v>
      </c>
      <c r="BC88" s="179">
        <f>IF(BC$7&lt;&gt;"",SUMIFS('Bank-1S'!$AE:$AE,'Bank-1S'!$J:$J,"&gt;="&amp;BC$7,'Bank-1S'!$J:$J,"&lt;="&amp;BC$8,'Bank-1S'!$AF:$AF,$O88,'Bank-1S'!$X:$X,$F88,'Bank-1S'!$Y:$Y,$G88),SUMIFS('Bank-1S'!$AE:$AE,'Bank-1S'!$J:$J,BC$8,'Bank-1S'!$AF:$AF,$O88,'Bank-1S'!$X:$X,$F88,'Bank-1S'!$Y:$Y,$G88))</f>
        <v>0</v>
      </c>
      <c r="BD88" s="179">
        <f>IF(BD$7&lt;&gt;"",SUMIFS('Bank-1S'!$AE:$AE,'Bank-1S'!$J:$J,"&gt;="&amp;BD$7,'Bank-1S'!$J:$J,"&lt;="&amp;BD$8,'Bank-1S'!$AF:$AF,$O88,'Bank-1S'!$X:$X,$F88,'Bank-1S'!$Y:$Y,$G88),SUMIFS('Bank-1S'!$AE:$AE,'Bank-1S'!$J:$J,BD$8,'Bank-1S'!$AF:$AF,$O88,'Bank-1S'!$X:$X,$F88,'Bank-1S'!$Y:$Y,$G88))</f>
        <v>0</v>
      </c>
      <c r="BE88" s="179">
        <f>IF(BE$7&lt;&gt;"",SUMIFS('Bank-1S'!$AE:$AE,'Bank-1S'!$J:$J,"&gt;="&amp;BE$7,'Bank-1S'!$J:$J,"&lt;="&amp;BE$8,'Bank-1S'!$AF:$AF,$O88,'Bank-1S'!$X:$X,$F88,'Bank-1S'!$Y:$Y,$G88),SUMIFS('Bank-1S'!$AE:$AE,'Bank-1S'!$J:$J,BE$8,'Bank-1S'!$AF:$AF,$O88,'Bank-1S'!$X:$X,$F88,'Bank-1S'!$Y:$Y,$G88))</f>
        <v>0</v>
      </c>
      <c r="BF88" s="179">
        <f>IF(BF$7&lt;&gt;"",SUMIFS('Bank-1S'!$AE:$AE,'Bank-1S'!$J:$J,"&gt;="&amp;BF$7,'Bank-1S'!$J:$J,"&lt;="&amp;BF$8,'Bank-1S'!$AF:$AF,$O88,'Bank-1S'!$X:$X,$F88,'Bank-1S'!$Y:$Y,$G88),SUMIFS('Bank-1S'!$AE:$AE,'Bank-1S'!$J:$J,BF$8,'Bank-1S'!$AF:$AF,$O88,'Bank-1S'!$X:$X,$F88,'Bank-1S'!$Y:$Y,$G88))</f>
        <v>0</v>
      </c>
      <c r="BG88" s="179">
        <f>IF(BG$7&lt;&gt;"",SUMIFS('Bank-1S'!$AE:$AE,'Bank-1S'!$J:$J,"&gt;="&amp;BG$7,'Bank-1S'!$J:$J,"&lt;="&amp;BG$8,'Bank-1S'!$AF:$AF,$O88,'Bank-1S'!$X:$X,$F88,'Bank-1S'!$Y:$Y,$G88),SUMIFS('Bank-1S'!$AE:$AE,'Bank-1S'!$J:$J,BG$8,'Bank-1S'!$AF:$AF,$O88,'Bank-1S'!$X:$X,$F88,'Bank-1S'!$Y:$Y,$G88))</f>
        <v>0</v>
      </c>
      <c r="BH88" s="179">
        <f>IF(BH$7&lt;&gt;"",SUMIFS('Bank-1S'!$AE:$AE,'Bank-1S'!$J:$J,"&gt;="&amp;BH$7,'Bank-1S'!$J:$J,"&lt;="&amp;BH$8,'Bank-1S'!$AF:$AF,$O88,'Bank-1S'!$X:$X,$F88,'Bank-1S'!$Y:$Y,$G88),SUMIFS('Bank-1S'!$AE:$AE,'Bank-1S'!$J:$J,BH$8,'Bank-1S'!$AF:$AF,$O88,'Bank-1S'!$X:$X,$F88,'Bank-1S'!$Y:$Y,$G88))</f>
        <v>0</v>
      </c>
      <c r="BI88" s="179">
        <f>IF(BI$7&lt;&gt;"",SUMIFS('Bank-1S'!$AE:$AE,'Bank-1S'!$J:$J,"&gt;="&amp;BI$7,'Bank-1S'!$J:$J,"&lt;="&amp;BI$8,'Bank-1S'!$AF:$AF,$O88,'Bank-1S'!$X:$X,$F88,'Bank-1S'!$Y:$Y,$G88),SUMIFS('Bank-1S'!$AE:$AE,'Bank-1S'!$J:$J,BI$8,'Bank-1S'!$AF:$AF,$O88,'Bank-1S'!$X:$X,$F88,'Bank-1S'!$Y:$Y,$G88))</f>
        <v>0</v>
      </c>
      <c r="BJ88" s="179">
        <f>IF(BJ$7&lt;&gt;"",SUMIFS('Bank-1S'!$AE:$AE,'Bank-1S'!$J:$J,"&gt;="&amp;BJ$7,'Bank-1S'!$J:$J,"&lt;="&amp;BJ$8,'Bank-1S'!$AF:$AF,$O88,'Bank-1S'!$X:$X,$F88,'Bank-1S'!$Y:$Y,$G88),SUMIFS('Bank-1S'!$AE:$AE,'Bank-1S'!$J:$J,BJ$8,'Bank-1S'!$AF:$AF,$O88,'Bank-1S'!$X:$X,$F88,'Bank-1S'!$Y:$Y,$G88))</f>
        <v>0</v>
      </c>
      <c r="BK88" s="179">
        <f>IF(BK$7&lt;&gt;"",SUMIFS('Bank-1S'!$AE:$AE,'Bank-1S'!$J:$J,"&gt;="&amp;BK$7,'Bank-1S'!$J:$J,"&lt;="&amp;BK$8,'Bank-1S'!$AF:$AF,$O88,'Bank-1S'!$X:$X,$F88,'Bank-1S'!$Y:$Y,$G88),SUMIFS('Bank-1S'!$AE:$AE,'Bank-1S'!$J:$J,BK$8,'Bank-1S'!$AF:$AF,$O88,'Bank-1S'!$X:$X,$F88,'Bank-1S'!$Y:$Y,$G88))</f>
        <v>0</v>
      </c>
      <c r="BL88" s="179">
        <f>IF(BL$7&lt;&gt;"",SUMIFS('Bank-1S'!$AE:$AE,'Bank-1S'!$J:$J,"&gt;="&amp;BL$7,'Bank-1S'!$J:$J,"&lt;="&amp;BL$8,'Bank-1S'!$AF:$AF,$O88,'Bank-1S'!$X:$X,$F88,'Bank-1S'!$Y:$Y,$G88),SUMIFS('Bank-1S'!$AE:$AE,'Bank-1S'!$J:$J,BL$8,'Bank-1S'!$AF:$AF,$O88,'Bank-1S'!$X:$X,$F88,'Bank-1S'!$Y:$Y,$G88))</f>
        <v>0</v>
      </c>
      <c r="BM88" s="179">
        <f>IF(BM$7&lt;&gt;"",SUMIFS('Bank-1S'!$AE:$AE,'Bank-1S'!$J:$J,"&gt;="&amp;BM$7,'Bank-1S'!$J:$J,"&lt;="&amp;BM$8,'Bank-1S'!$AF:$AF,$O88,'Bank-1S'!$X:$X,$F88,'Bank-1S'!$Y:$Y,$G88),SUMIFS('Bank-1S'!$AE:$AE,'Bank-1S'!$J:$J,BM$8,'Bank-1S'!$AF:$AF,$O88,'Bank-1S'!$X:$X,$F88,'Bank-1S'!$Y:$Y,$G88))</f>
        <v>0</v>
      </c>
      <c r="BN88" s="179">
        <f>IF(BN$7&lt;&gt;"",SUMIFS('Bank-1S'!$AE:$AE,'Bank-1S'!$J:$J,"&gt;="&amp;BN$7,'Bank-1S'!$J:$J,"&lt;="&amp;BN$8,'Bank-1S'!$AF:$AF,$O88,'Bank-1S'!$X:$X,$F88,'Bank-1S'!$Y:$Y,$G88),SUMIFS('Bank-1S'!$AE:$AE,'Bank-1S'!$J:$J,BN$8,'Bank-1S'!$AF:$AF,$O88,'Bank-1S'!$X:$X,$F88,'Bank-1S'!$Y:$Y,$G88))</f>
        <v>0</v>
      </c>
      <c r="BO88" s="179">
        <f>IF(BO$7&lt;&gt;"",SUMIFS('Bank-1S'!$AE:$AE,'Bank-1S'!$J:$J,"&gt;="&amp;BO$7,'Bank-1S'!$J:$J,"&lt;="&amp;BO$8,'Bank-1S'!$AF:$AF,$O88,'Bank-1S'!$X:$X,$F88,'Bank-1S'!$Y:$Y,$G88),SUMIFS('Bank-1S'!$AE:$AE,'Bank-1S'!$J:$J,BO$8,'Bank-1S'!$AF:$AF,$O88,'Bank-1S'!$X:$X,$F88,'Bank-1S'!$Y:$Y,$G88))</f>
        <v>0</v>
      </c>
      <c r="BP88" s="179">
        <f>IF(BP$7&lt;&gt;"",SUMIFS('Bank-1S'!$AE:$AE,'Bank-1S'!$J:$J,"&gt;="&amp;BP$7,'Bank-1S'!$J:$J,"&lt;="&amp;BP$8,'Bank-1S'!$AF:$AF,$O88,'Bank-1S'!$X:$X,$F88,'Bank-1S'!$Y:$Y,$G88),SUMIFS('Bank-1S'!$AE:$AE,'Bank-1S'!$J:$J,BP$8,'Bank-1S'!$AF:$AF,$O88,'Bank-1S'!$X:$X,$F88,'Bank-1S'!$Y:$Y,$G88))</f>
        <v>0</v>
      </c>
      <c r="BQ88" s="179">
        <f>IF(BQ$7&lt;&gt;"",SUMIFS('Bank-1S'!$AE:$AE,'Bank-1S'!$J:$J,"&gt;="&amp;BQ$7,'Bank-1S'!$J:$J,"&lt;="&amp;BQ$8,'Bank-1S'!$AF:$AF,$O88,'Bank-1S'!$X:$X,$F88,'Bank-1S'!$Y:$Y,$G88),SUMIFS('Bank-1S'!$AE:$AE,'Bank-1S'!$J:$J,BQ$8,'Bank-1S'!$AF:$AF,$O88,'Bank-1S'!$X:$X,$F88,'Bank-1S'!$Y:$Y,$G88))</f>
        <v>0</v>
      </c>
      <c r="BR88" s="179">
        <f>IF(BR$7&lt;&gt;"",SUMIFS('Bank-1S'!$AE:$AE,'Bank-1S'!$J:$J,"&gt;="&amp;BR$7,'Bank-1S'!$J:$J,"&lt;="&amp;BR$8,'Bank-1S'!$AF:$AF,$O88,'Bank-1S'!$X:$X,$F88,'Bank-1S'!$Y:$Y,$G88),SUMIFS('Bank-1S'!$AE:$AE,'Bank-1S'!$J:$J,BR$8,'Bank-1S'!$AF:$AF,$O88,'Bank-1S'!$X:$X,$F88,'Bank-1S'!$Y:$Y,$G88))</f>
        <v>0</v>
      </c>
      <c r="BS88" s="179">
        <f>IF(BS$7&lt;&gt;"",SUMIFS('Bank-1S'!$AE:$AE,'Bank-1S'!$J:$J,"&gt;="&amp;BS$7,'Bank-1S'!$J:$J,"&lt;="&amp;BS$8,'Bank-1S'!$AF:$AF,$O88,'Bank-1S'!$X:$X,$F88,'Bank-1S'!$Y:$Y,$G88),SUMIFS('Bank-1S'!$AE:$AE,'Bank-1S'!$J:$J,BS$8,'Bank-1S'!$AF:$AF,$O88,'Bank-1S'!$X:$X,$F88,'Bank-1S'!$Y:$Y,$G88))</f>
        <v>0</v>
      </c>
      <c r="BT88" s="179">
        <f>IF(BT$7&lt;&gt;"",SUMIFS('Bank-1S'!$AE:$AE,'Bank-1S'!$J:$J,"&gt;="&amp;BT$7,'Bank-1S'!$J:$J,"&lt;="&amp;BT$8,'Bank-1S'!$AF:$AF,$O88,'Bank-1S'!$X:$X,$F88,'Bank-1S'!$Y:$Y,$G88),SUMIFS('Bank-1S'!$AE:$AE,'Bank-1S'!$J:$J,BT$8,'Bank-1S'!$AF:$AF,$O88,'Bank-1S'!$X:$X,$F88,'Bank-1S'!$Y:$Y,$G88))</f>
        <v>0</v>
      </c>
      <c r="BU88" s="179">
        <f>IF(BU$7&lt;&gt;"",SUMIFS('Bank-1S'!$AE:$AE,'Bank-1S'!$J:$J,"&gt;="&amp;BU$7,'Bank-1S'!$J:$J,"&lt;="&amp;BU$8,'Bank-1S'!$AF:$AF,$O88,'Bank-1S'!$X:$X,$F88,'Bank-1S'!$Y:$Y,$G88),SUMIFS('Bank-1S'!$AE:$AE,'Bank-1S'!$J:$J,BU$8,'Bank-1S'!$AF:$AF,$O88,'Bank-1S'!$X:$X,$F88,'Bank-1S'!$Y:$Y,$G88))</f>
        <v>0</v>
      </c>
      <c r="BV88" s="179">
        <f>IF(BV$7&lt;&gt;"",SUMIFS('Bank-1S'!$AE:$AE,'Bank-1S'!$J:$J,"&gt;="&amp;BV$7,'Bank-1S'!$J:$J,"&lt;="&amp;BV$8,'Bank-1S'!$AF:$AF,$O88,'Bank-1S'!$X:$X,$F88,'Bank-1S'!$Y:$Y,$G88),SUMIFS('Bank-1S'!$AE:$AE,'Bank-1S'!$J:$J,BV$8,'Bank-1S'!$AF:$AF,$O88,'Bank-1S'!$X:$X,$F88,'Bank-1S'!$Y:$Y,$G88))</f>
        <v>0</v>
      </c>
      <c r="BW88" s="179">
        <f>IF(BW$7&lt;&gt;"",SUMIFS('Bank-1S'!$AE:$AE,'Bank-1S'!$J:$J,"&gt;="&amp;BW$7,'Bank-1S'!$J:$J,"&lt;="&amp;BW$8,'Bank-1S'!$AF:$AF,$O88,'Bank-1S'!$X:$X,$F88,'Bank-1S'!$Y:$Y,$G88),SUMIFS('Bank-1S'!$AE:$AE,'Bank-1S'!$J:$J,BW$8,'Bank-1S'!$AF:$AF,$O88,'Bank-1S'!$X:$X,$F88,'Bank-1S'!$Y:$Y,$G88))</f>
        <v>0</v>
      </c>
      <c r="BX88" s="179">
        <f>IF(BX$7&lt;&gt;"",SUMIFS('Bank-1S'!$AE:$AE,'Bank-1S'!$J:$J,"&gt;="&amp;BX$7,'Bank-1S'!$J:$J,"&lt;="&amp;BX$8,'Bank-1S'!$AF:$AF,$O88,'Bank-1S'!$X:$X,$F88,'Bank-1S'!$Y:$Y,$G88),SUMIFS('Bank-1S'!$AE:$AE,'Bank-1S'!$J:$J,BX$8,'Bank-1S'!$AF:$AF,$O88,'Bank-1S'!$X:$X,$F88,'Bank-1S'!$Y:$Y,$G88))</f>
        <v>0</v>
      </c>
      <c r="BY88" s="179">
        <f>IF(BY$7&lt;&gt;"",SUMIFS('Bank-1S'!$AE:$AE,'Bank-1S'!$J:$J,"&gt;="&amp;BY$7,'Bank-1S'!$J:$J,"&lt;="&amp;BY$8,'Bank-1S'!$AF:$AF,$O88,'Bank-1S'!$X:$X,$F88,'Bank-1S'!$Y:$Y,$G88),SUMIFS('Bank-1S'!$AE:$AE,'Bank-1S'!$J:$J,BY$8,'Bank-1S'!$AF:$AF,$O88,'Bank-1S'!$X:$X,$F88,'Bank-1S'!$Y:$Y,$G88))</f>
        <v>0</v>
      </c>
      <c r="BZ88" s="179">
        <f>IF(BZ$7&lt;&gt;"",SUMIFS('Bank-1S'!$AE:$AE,'Bank-1S'!$J:$J,"&gt;="&amp;BZ$7,'Bank-1S'!$J:$J,"&lt;="&amp;BZ$8,'Bank-1S'!$AF:$AF,$O88,'Bank-1S'!$X:$X,$F88,'Bank-1S'!$Y:$Y,$G88),SUMIFS('Bank-1S'!$AE:$AE,'Bank-1S'!$J:$J,BZ$8,'Bank-1S'!$AF:$AF,$O88,'Bank-1S'!$X:$X,$F88,'Bank-1S'!$Y:$Y,$G88))</f>
        <v>0</v>
      </c>
      <c r="CA88" s="179">
        <f>IF(CA$7&lt;&gt;"",SUMIFS('Bank-1S'!$AE:$AE,'Bank-1S'!$J:$J,"&gt;="&amp;CA$7,'Bank-1S'!$J:$J,"&lt;="&amp;CA$8,'Bank-1S'!$AF:$AF,$O88,'Bank-1S'!$X:$X,$F88,'Bank-1S'!$Y:$Y,$G88),SUMIFS('Bank-1S'!$AE:$AE,'Bank-1S'!$J:$J,CA$8,'Bank-1S'!$AF:$AF,$O88,'Bank-1S'!$X:$X,$F88,'Bank-1S'!$Y:$Y,$G88))</f>
        <v>0</v>
      </c>
      <c r="CB88" s="179">
        <f>IF(CB$7&lt;&gt;"",SUMIFS('Bank-1S'!$AE:$AE,'Bank-1S'!$J:$J,"&gt;="&amp;CB$7,'Bank-1S'!$J:$J,"&lt;="&amp;CB$8,'Bank-1S'!$AF:$AF,$O88,'Bank-1S'!$X:$X,$F88,'Bank-1S'!$Y:$Y,$G88),SUMIFS('Bank-1S'!$AE:$AE,'Bank-1S'!$J:$J,CB$8,'Bank-1S'!$AF:$AF,$O88,'Bank-1S'!$X:$X,$F88,'Bank-1S'!$Y:$Y,$G88))</f>
        <v>0</v>
      </c>
      <c r="CC88" s="179">
        <f>IF(CC$7&lt;&gt;"",SUMIFS('Bank-1S'!$AE:$AE,'Bank-1S'!$J:$J,"&gt;="&amp;CC$7,'Bank-1S'!$J:$J,"&lt;="&amp;CC$8,'Bank-1S'!$AF:$AF,$O88,'Bank-1S'!$X:$X,$F88,'Bank-1S'!$Y:$Y,$G88),SUMIFS('Bank-1S'!$AE:$AE,'Bank-1S'!$J:$J,CC$8,'Bank-1S'!$AF:$AF,$O88,'Bank-1S'!$X:$X,$F88,'Bank-1S'!$Y:$Y,$G88))</f>
        <v>0</v>
      </c>
      <c r="CD88" s="179">
        <f>IF(CD$7&lt;&gt;"",SUMIFS('Bank-1S'!$AE:$AE,'Bank-1S'!$J:$J,"&gt;="&amp;CD$7,'Bank-1S'!$J:$J,"&lt;="&amp;CD$8,'Bank-1S'!$AF:$AF,$O88,'Bank-1S'!$X:$X,$F88,'Bank-1S'!$Y:$Y,$G88),SUMIFS('Bank-1S'!$AE:$AE,'Bank-1S'!$J:$J,CD$8,'Bank-1S'!$AF:$AF,$O88,'Bank-1S'!$X:$X,$F88,'Bank-1S'!$Y:$Y,$G88))</f>
        <v>0</v>
      </c>
      <c r="CE88" s="179">
        <f>IF(CE$7&lt;&gt;"",SUMIFS('Bank-1S'!$AE:$AE,'Bank-1S'!$J:$J,"&gt;="&amp;CE$7,'Bank-1S'!$J:$J,"&lt;="&amp;CE$8,'Bank-1S'!$AF:$AF,$O88,'Bank-1S'!$X:$X,$F88,'Bank-1S'!$Y:$Y,$G88),SUMIFS('Bank-1S'!$AE:$AE,'Bank-1S'!$J:$J,CE$8,'Bank-1S'!$AF:$AF,$O88,'Bank-1S'!$X:$X,$F88,'Bank-1S'!$Y:$Y,$G88))</f>
        <v>0</v>
      </c>
      <c r="CF88" s="179">
        <f>IF(CF$7&lt;&gt;"",SUMIFS('Bank-1S'!$AE:$AE,'Bank-1S'!$J:$J,"&gt;="&amp;CF$7,'Bank-1S'!$J:$J,"&lt;="&amp;CF$8,'Bank-1S'!$AF:$AF,$O88,'Bank-1S'!$X:$X,$F88,'Bank-1S'!$Y:$Y,$G88),SUMIFS('Bank-1S'!$AE:$AE,'Bank-1S'!$J:$J,CF$8,'Bank-1S'!$AF:$AF,$O88,'Bank-1S'!$X:$X,$F88,'Bank-1S'!$Y:$Y,$G88))</f>
        <v>0</v>
      </c>
      <c r="CG88" s="179">
        <f>IF(CG$7&lt;&gt;"",SUMIFS('Bank-1S'!$AE:$AE,'Bank-1S'!$J:$J,"&gt;="&amp;CG$7,'Bank-1S'!$J:$J,"&lt;="&amp;CG$8,'Bank-1S'!$AF:$AF,$O88,'Bank-1S'!$X:$X,$F88,'Bank-1S'!$Y:$Y,$G88),SUMIFS('Bank-1S'!$AE:$AE,'Bank-1S'!$J:$J,CG$8,'Bank-1S'!$AF:$AF,$O88,'Bank-1S'!$X:$X,$F88,'Bank-1S'!$Y:$Y,$G88))</f>
        <v>0</v>
      </c>
      <c r="CH88" s="179">
        <f>IF(CH$7&lt;&gt;"",SUMIFS('Bank-1S'!$AE:$AE,'Bank-1S'!$J:$J,"&gt;="&amp;CH$7,'Bank-1S'!$J:$J,"&lt;="&amp;CH$8,'Bank-1S'!$AF:$AF,$O88,'Bank-1S'!$X:$X,$F88,'Bank-1S'!$Y:$Y,$G88),SUMIFS('Bank-1S'!$AE:$AE,'Bank-1S'!$J:$J,CH$8,'Bank-1S'!$AF:$AF,$O88,'Bank-1S'!$X:$X,$F88,'Bank-1S'!$Y:$Y,$G88))</f>
        <v>0</v>
      </c>
      <c r="CI88" s="179">
        <f>IF(CI$7&lt;&gt;"",SUMIFS('Bank-1S'!$AE:$AE,'Bank-1S'!$J:$J,"&gt;="&amp;CI$7,'Bank-1S'!$J:$J,"&lt;="&amp;CI$8,'Bank-1S'!$AF:$AF,$O88,'Bank-1S'!$X:$X,$F88,'Bank-1S'!$Y:$Y,$G88),SUMIFS('Bank-1S'!$AE:$AE,'Bank-1S'!$J:$J,CI$8,'Bank-1S'!$AF:$AF,$O88,'Bank-1S'!$X:$X,$F88,'Bank-1S'!$Y:$Y,$G88))</f>
        <v>0</v>
      </c>
      <c r="CJ88" s="179">
        <f>IF(CJ$7&lt;&gt;"",SUMIFS('Bank-1S'!$AE:$AE,'Bank-1S'!$J:$J,"&gt;="&amp;CJ$7,'Bank-1S'!$J:$J,"&lt;="&amp;CJ$8,'Bank-1S'!$AF:$AF,$O88,'Bank-1S'!$X:$X,$F88,'Bank-1S'!$Y:$Y,$G88),SUMIFS('Bank-1S'!$AE:$AE,'Bank-1S'!$J:$J,CJ$8,'Bank-1S'!$AF:$AF,$O88,'Bank-1S'!$X:$X,$F88,'Bank-1S'!$Y:$Y,$G88))</f>
        <v>0</v>
      </c>
      <c r="CK88" s="179">
        <f>IF(CK$7&lt;&gt;"",SUMIFS('Bank-1S'!$AE:$AE,'Bank-1S'!$J:$J,"&gt;="&amp;CK$7,'Bank-1S'!$J:$J,"&lt;="&amp;CK$8,'Bank-1S'!$AF:$AF,$O88,'Bank-1S'!$X:$X,$F88,'Bank-1S'!$Y:$Y,$G88),SUMIFS('Bank-1S'!$AE:$AE,'Bank-1S'!$J:$J,CK$8,'Bank-1S'!$AF:$AF,$O88,'Bank-1S'!$X:$X,$F88,'Bank-1S'!$Y:$Y,$G88))</f>
        <v>0</v>
      </c>
      <c r="CL88" s="179">
        <f>IF(CL$7&lt;&gt;"",SUMIFS('Bank-1S'!$AE:$AE,'Bank-1S'!$J:$J,"&gt;="&amp;CL$7,'Bank-1S'!$J:$J,"&lt;="&amp;CL$8,'Bank-1S'!$AF:$AF,$O88,'Bank-1S'!$X:$X,$F88,'Bank-1S'!$Y:$Y,$G88),SUMIFS('Bank-1S'!$AE:$AE,'Bank-1S'!$J:$J,CL$8,'Bank-1S'!$AF:$AF,$O88,'Bank-1S'!$X:$X,$F88,'Bank-1S'!$Y:$Y,$G88))</f>
        <v>0</v>
      </c>
      <c r="CM88" s="179">
        <f>IF(CM$7&lt;&gt;"",SUMIFS('Bank-1S'!$AE:$AE,'Bank-1S'!$J:$J,"&gt;="&amp;CM$7,'Bank-1S'!$J:$J,"&lt;="&amp;CM$8,'Bank-1S'!$AF:$AF,$O88,'Bank-1S'!$X:$X,$F88,'Bank-1S'!$Y:$Y,$G88),SUMIFS('Bank-1S'!$AE:$AE,'Bank-1S'!$J:$J,CM$8,'Bank-1S'!$AF:$AF,$O88,'Bank-1S'!$X:$X,$F88,'Bank-1S'!$Y:$Y,$G88))</f>
        <v>0</v>
      </c>
      <c r="CN88" s="179">
        <f>IF(CN$7&lt;&gt;"",SUMIFS('Bank-1S'!$AE:$AE,'Bank-1S'!$J:$J,"&gt;="&amp;CN$7,'Bank-1S'!$J:$J,"&lt;="&amp;CN$8,'Bank-1S'!$AF:$AF,$O88,'Bank-1S'!$X:$X,$F88,'Bank-1S'!$Y:$Y,$G88),SUMIFS('Bank-1S'!$AE:$AE,'Bank-1S'!$J:$J,CN$8,'Bank-1S'!$AF:$AF,$O88,'Bank-1S'!$X:$X,$F88,'Bank-1S'!$Y:$Y,$G88))</f>
        <v>0</v>
      </c>
      <c r="CO88" s="179">
        <f>IF(CO$7&lt;&gt;"",SUMIFS('Bank-1S'!$AE:$AE,'Bank-1S'!$J:$J,"&gt;="&amp;CO$7,'Bank-1S'!$J:$J,"&lt;="&amp;CO$8,'Bank-1S'!$AF:$AF,$O88,'Bank-1S'!$X:$X,$F88,'Bank-1S'!$Y:$Y,$G88),SUMIFS('Bank-1S'!$AE:$AE,'Bank-1S'!$J:$J,CO$8,'Bank-1S'!$AF:$AF,$O88,'Bank-1S'!$X:$X,$F88,'Bank-1S'!$Y:$Y,$G88))</f>
        <v>0</v>
      </c>
      <c r="CP88" s="179">
        <f>IF(CP$7&lt;&gt;"",SUMIFS('Bank-1S'!$AE:$AE,'Bank-1S'!$J:$J,"&gt;="&amp;CP$7,'Bank-1S'!$J:$J,"&lt;="&amp;CP$8,'Bank-1S'!$AF:$AF,$O88,'Bank-1S'!$X:$X,$F88,'Bank-1S'!$Y:$Y,$G88),SUMIFS('Bank-1S'!$AE:$AE,'Bank-1S'!$J:$J,CP$8,'Bank-1S'!$AF:$AF,$O88,'Bank-1S'!$X:$X,$F88,'Bank-1S'!$Y:$Y,$G88))</f>
        <v>0</v>
      </c>
      <c r="CQ88" s="179">
        <f>IF(CQ$7&lt;&gt;"",SUMIFS('Bank-1S'!$AE:$AE,'Bank-1S'!$J:$J,"&gt;="&amp;CQ$7,'Bank-1S'!$J:$J,"&lt;="&amp;CQ$8,'Bank-1S'!$AF:$AF,$O88,'Bank-1S'!$X:$X,$F88,'Bank-1S'!$Y:$Y,$G88),SUMIFS('Bank-1S'!$AE:$AE,'Bank-1S'!$J:$J,CQ$8,'Bank-1S'!$AF:$AF,$O88,'Bank-1S'!$X:$X,$F88,'Bank-1S'!$Y:$Y,$G88))</f>
        <v>0</v>
      </c>
      <c r="CR88" s="179">
        <f>IF(CR$7&lt;&gt;"",SUMIFS('Bank-1S'!$AE:$AE,'Bank-1S'!$J:$J,"&gt;="&amp;CR$7,'Bank-1S'!$J:$J,"&lt;="&amp;CR$8,'Bank-1S'!$AF:$AF,$O88,'Bank-1S'!$X:$X,$F88,'Bank-1S'!$Y:$Y,$G88),SUMIFS('Bank-1S'!$AE:$AE,'Bank-1S'!$J:$J,CR$8,'Bank-1S'!$AF:$AF,$O88,'Bank-1S'!$X:$X,$F88,'Bank-1S'!$Y:$Y,$G88))</f>
        <v>0</v>
      </c>
      <c r="CS88" s="179">
        <f>IF(CS$7&lt;&gt;"",SUMIFS('Bank-1S'!$AE:$AE,'Bank-1S'!$J:$J,"&gt;="&amp;CS$7,'Bank-1S'!$J:$J,"&lt;="&amp;CS$8,'Bank-1S'!$AF:$AF,$O88,'Bank-1S'!$X:$X,$F88,'Bank-1S'!$Y:$Y,$G88),SUMIFS('Bank-1S'!$AE:$AE,'Bank-1S'!$J:$J,CS$8,'Bank-1S'!$AF:$AF,$O88,'Bank-1S'!$X:$X,$F88,'Bank-1S'!$Y:$Y,$G88))</f>
        <v>0</v>
      </c>
      <c r="CT88" s="179">
        <f>IF(CT$7&lt;&gt;"",SUMIFS('Bank-1S'!$AE:$AE,'Bank-1S'!$J:$J,"&gt;="&amp;CT$7,'Bank-1S'!$J:$J,"&lt;="&amp;CT$8,'Bank-1S'!$AF:$AF,$O88,'Bank-1S'!$X:$X,$F88,'Bank-1S'!$Y:$Y,$G88),SUMIFS('Bank-1S'!$AE:$AE,'Bank-1S'!$J:$J,CT$8,'Bank-1S'!$AF:$AF,$O88,'Bank-1S'!$X:$X,$F88,'Bank-1S'!$Y:$Y,$G88))</f>
        <v>0</v>
      </c>
      <c r="CU88" s="180">
        <f>IF(CU$7&lt;&gt;"",SUMIFS('Bank-1S'!$AE:$AE,'Bank-1S'!$J:$J,"&gt;="&amp;CU$7,'Bank-1S'!$J:$J,"&lt;="&amp;CU$8,'Bank-1S'!$AF:$AF,$O88,'Bank-1S'!$X:$X,$F88,'Bank-1S'!$Y:$Y,$G88),SUMIFS('Bank-1S'!$AE:$AE,'Bank-1S'!$J:$J,CU$8,'Bank-1S'!$AF:$AF,$O88,'Bank-1S'!$X:$X,$F88,'Bank-1S'!$Y:$Y,$G88))</f>
        <v>0</v>
      </c>
    </row>
    <row r="89" spans="1:99" s="181" customFormat="1" ht="10.199999999999999" x14ac:dyDescent="0.2">
      <c r="A89" s="172"/>
      <c r="B89" s="172"/>
      <c r="C89" s="172"/>
      <c r="D89" s="172"/>
      <c r="E89" s="191">
        <v>2</v>
      </c>
      <c r="F89" s="144" t="str">
        <f t="shared" si="31"/>
        <v>Оплаты капитальных затрат</v>
      </c>
      <c r="G89" s="172" t="str">
        <f>lists!$AD$33</f>
        <v>Оплаты оргтехники, гаджетов и аксессуаров</v>
      </c>
      <c r="H89" s="172"/>
      <c r="I89" s="172"/>
      <c r="J89" s="172"/>
      <c r="K89" s="172"/>
      <c r="L89" s="172"/>
      <c r="M89" s="172"/>
      <c r="N89" s="173"/>
      <c r="O89" s="172" t="str">
        <f t="shared" si="29"/>
        <v>RUR</v>
      </c>
      <c r="P89" s="173"/>
      <c r="Q89" s="172"/>
      <c r="R89" s="261">
        <f t="shared" si="24"/>
        <v>0</v>
      </c>
      <c r="S89" s="172"/>
      <c r="T89" s="174"/>
      <c r="U89" s="175">
        <f t="shared" si="30"/>
        <v>0</v>
      </c>
      <c r="V89" s="176"/>
      <c r="W89" s="177"/>
      <c r="X89" s="178">
        <f>IF(X$7&lt;&gt;"",SUMIFS('Bank-1S'!$AE:$AE,'Bank-1S'!$J:$J,"&gt;="&amp;X$7,'Bank-1S'!$J:$J,"&lt;="&amp;X$8,'Bank-1S'!$AF:$AF,$O89,'Bank-1S'!$X:$X,$F89,'Bank-1S'!$Y:$Y,$G89),SUMIFS('Bank-1S'!$AE:$AE,'Bank-1S'!$J:$J,X$8,'Bank-1S'!$AF:$AF,$O89,'Bank-1S'!$X:$X,$F89,'Bank-1S'!$Y:$Y,$G89))</f>
        <v>0</v>
      </c>
      <c r="Y89" s="179">
        <f>IF(Y$7&lt;&gt;"",SUMIFS('Bank-1S'!$AE:$AE,'Bank-1S'!$J:$J,"&gt;="&amp;Y$7,'Bank-1S'!$J:$J,"&lt;="&amp;Y$8,'Bank-1S'!$AF:$AF,$O89,'Bank-1S'!$X:$X,$F89,'Bank-1S'!$Y:$Y,$G89),SUMIFS('Bank-1S'!$AE:$AE,'Bank-1S'!$J:$J,Y$8,'Bank-1S'!$AF:$AF,$O89,'Bank-1S'!$X:$X,$F89,'Bank-1S'!$Y:$Y,$G89))</f>
        <v>0</v>
      </c>
      <c r="Z89" s="179">
        <f>IF(Z$7&lt;&gt;"",SUMIFS('Bank-1S'!$AE:$AE,'Bank-1S'!$J:$J,"&gt;="&amp;Z$7,'Bank-1S'!$J:$J,"&lt;="&amp;Z$8,'Bank-1S'!$AF:$AF,$O89,'Bank-1S'!$X:$X,$F89,'Bank-1S'!$Y:$Y,$G89),SUMIFS('Bank-1S'!$AE:$AE,'Bank-1S'!$J:$J,Z$8,'Bank-1S'!$AF:$AF,$O89,'Bank-1S'!$X:$X,$F89,'Bank-1S'!$Y:$Y,$G89))</f>
        <v>0</v>
      </c>
      <c r="AA89" s="179">
        <f>IF(AA$7&lt;&gt;"",SUMIFS('Bank-1S'!$AE:$AE,'Bank-1S'!$J:$J,"&gt;="&amp;AA$7,'Bank-1S'!$J:$J,"&lt;="&amp;AA$8,'Bank-1S'!$AF:$AF,$O89,'Bank-1S'!$X:$X,$F89,'Bank-1S'!$Y:$Y,$G89),SUMIFS('Bank-1S'!$AE:$AE,'Bank-1S'!$J:$J,AA$8,'Bank-1S'!$AF:$AF,$O89,'Bank-1S'!$X:$X,$F89,'Bank-1S'!$Y:$Y,$G89))</f>
        <v>0</v>
      </c>
      <c r="AB89" s="179">
        <f>IF(AB$7&lt;&gt;"",SUMIFS('Bank-1S'!$AE:$AE,'Bank-1S'!$J:$J,"&gt;="&amp;AB$7,'Bank-1S'!$J:$J,"&lt;="&amp;AB$8,'Bank-1S'!$AF:$AF,$O89,'Bank-1S'!$X:$X,$F89,'Bank-1S'!$Y:$Y,$G89),SUMIFS('Bank-1S'!$AE:$AE,'Bank-1S'!$J:$J,AB$8,'Bank-1S'!$AF:$AF,$O89,'Bank-1S'!$X:$X,$F89,'Bank-1S'!$Y:$Y,$G89))</f>
        <v>0</v>
      </c>
      <c r="AC89" s="179">
        <f>IF(AC$7&lt;&gt;"",SUMIFS('Bank-1S'!$AE:$AE,'Bank-1S'!$J:$J,"&gt;="&amp;AC$7,'Bank-1S'!$J:$J,"&lt;="&amp;AC$8,'Bank-1S'!$AF:$AF,$O89,'Bank-1S'!$X:$X,$F89,'Bank-1S'!$Y:$Y,$G89),SUMIFS('Bank-1S'!$AE:$AE,'Bank-1S'!$J:$J,AC$8,'Bank-1S'!$AF:$AF,$O89,'Bank-1S'!$X:$X,$F89,'Bank-1S'!$Y:$Y,$G89))</f>
        <v>0</v>
      </c>
      <c r="AD89" s="179">
        <f>IF(AD$7&lt;&gt;"",SUMIFS('Bank-1S'!$AE:$AE,'Bank-1S'!$J:$J,"&gt;="&amp;AD$7,'Bank-1S'!$J:$J,"&lt;="&amp;AD$8,'Bank-1S'!$AF:$AF,$O89,'Bank-1S'!$X:$X,$F89,'Bank-1S'!$Y:$Y,$G89),SUMIFS('Bank-1S'!$AE:$AE,'Bank-1S'!$J:$J,AD$8,'Bank-1S'!$AF:$AF,$O89,'Bank-1S'!$X:$X,$F89,'Bank-1S'!$Y:$Y,$G89))</f>
        <v>0</v>
      </c>
      <c r="AE89" s="179">
        <f>IF(AE$7&lt;&gt;"",SUMIFS('Bank-1S'!$AE:$AE,'Bank-1S'!$J:$J,"&gt;="&amp;AE$7,'Bank-1S'!$J:$J,"&lt;="&amp;AE$8,'Bank-1S'!$AF:$AF,$O89,'Bank-1S'!$X:$X,$F89,'Bank-1S'!$Y:$Y,$G89),SUMIFS('Bank-1S'!$AE:$AE,'Bank-1S'!$J:$J,AE$8,'Bank-1S'!$AF:$AF,$O89,'Bank-1S'!$X:$X,$F89,'Bank-1S'!$Y:$Y,$G89))</f>
        <v>0</v>
      </c>
      <c r="AF89" s="179">
        <f>IF(AF$7&lt;&gt;"",SUMIFS('Bank-1S'!$AE:$AE,'Bank-1S'!$J:$J,"&gt;="&amp;AF$7,'Bank-1S'!$J:$J,"&lt;="&amp;AF$8,'Bank-1S'!$AF:$AF,$O89,'Bank-1S'!$X:$X,$F89,'Bank-1S'!$Y:$Y,$G89),SUMIFS('Bank-1S'!$AE:$AE,'Bank-1S'!$J:$J,AF$8,'Bank-1S'!$AF:$AF,$O89,'Bank-1S'!$X:$X,$F89,'Bank-1S'!$Y:$Y,$G89))</f>
        <v>0</v>
      </c>
      <c r="AG89" s="179">
        <f>IF(AG$7&lt;&gt;"",SUMIFS('Bank-1S'!$AE:$AE,'Bank-1S'!$J:$J,"&gt;="&amp;AG$7,'Bank-1S'!$J:$J,"&lt;="&amp;AG$8,'Bank-1S'!$AF:$AF,$O89,'Bank-1S'!$X:$X,$F89,'Bank-1S'!$Y:$Y,$G89),SUMIFS('Bank-1S'!$AE:$AE,'Bank-1S'!$J:$J,AG$8,'Bank-1S'!$AF:$AF,$O89,'Bank-1S'!$X:$X,$F89,'Bank-1S'!$Y:$Y,$G89))</f>
        <v>0</v>
      </c>
      <c r="AH89" s="179">
        <f>IF(AH$7&lt;&gt;"",SUMIFS('Bank-1S'!$AE:$AE,'Bank-1S'!$J:$J,"&gt;="&amp;AH$7,'Bank-1S'!$J:$J,"&lt;="&amp;AH$8,'Bank-1S'!$AF:$AF,$O89,'Bank-1S'!$X:$X,$F89,'Bank-1S'!$Y:$Y,$G89),SUMIFS('Bank-1S'!$AE:$AE,'Bank-1S'!$J:$J,AH$8,'Bank-1S'!$AF:$AF,$O89,'Bank-1S'!$X:$X,$F89,'Bank-1S'!$Y:$Y,$G89))</f>
        <v>0</v>
      </c>
      <c r="AI89" s="179">
        <f>IF(AI$7&lt;&gt;"",SUMIFS('Bank-1S'!$AE:$AE,'Bank-1S'!$J:$J,"&gt;="&amp;AI$7,'Bank-1S'!$J:$J,"&lt;="&amp;AI$8,'Bank-1S'!$AF:$AF,$O89,'Bank-1S'!$X:$X,$F89,'Bank-1S'!$Y:$Y,$G89),SUMIFS('Bank-1S'!$AE:$AE,'Bank-1S'!$J:$J,AI$8,'Bank-1S'!$AF:$AF,$O89,'Bank-1S'!$X:$X,$F89,'Bank-1S'!$Y:$Y,$G89))</f>
        <v>0</v>
      </c>
      <c r="AJ89" s="179">
        <f>IF(AJ$7&lt;&gt;"",SUMIFS('Bank-1S'!$AE:$AE,'Bank-1S'!$J:$J,"&gt;="&amp;AJ$7,'Bank-1S'!$J:$J,"&lt;="&amp;AJ$8,'Bank-1S'!$AF:$AF,$O89,'Bank-1S'!$X:$X,$F89,'Bank-1S'!$Y:$Y,$G89),SUMIFS('Bank-1S'!$AE:$AE,'Bank-1S'!$J:$J,AJ$8,'Bank-1S'!$AF:$AF,$O89,'Bank-1S'!$X:$X,$F89,'Bank-1S'!$Y:$Y,$G89))</f>
        <v>0</v>
      </c>
      <c r="AK89" s="179">
        <f>IF(AK$7&lt;&gt;"",SUMIFS('Bank-1S'!$AE:$AE,'Bank-1S'!$J:$J,"&gt;="&amp;AK$7,'Bank-1S'!$J:$J,"&lt;="&amp;AK$8,'Bank-1S'!$AF:$AF,$O89,'Bank-1S'!$X:$X,$F89,'Bank-1S'!$Y:$Y,$G89),SUMIFS('Bank-1S'!$AE:$AE,'Bank-1S'!$J:$J,AK$8,'Bank-1S'!$AF:$AF,$O89,'Bank-1S'!$X:$X,$F89,'Bank-1S'!$Y:$Y,$G89))</f>
        <v>0</v>
      </c>
      <c r="AL89" s="179">
        <f>IF(AL$7&lt;&gt;"",SUMIFS('Bank-1S'!$AE:$AE,'Bank-1S'!$J:$J,"&gt;="&amp;AL$7,'Bank-1S'!$J:$J,"&lt;="&amp;AL$8,'Bank-1S'!$AF:$AF,$O89,'Bank-1S'!$X:$X,$F89,'Bank-1S'!$Y:$Y,$G89),SUMIFS('Bank-1S'!$AE:$AE,'Bank-1S'!$J:$J,AL$8,'Bank-1S'!$AF:$AF,$O89,'Bank-1S'!$X:$X,$F89,'Bank-1S'!$Y:$Y,$G89))</f>
        <v>0</v>
      </c>
      <c r="AM89" s="179">
        <f>IF(AM$7&lt;&gt;"",SUMIFS('Bank-1S'!$AE:$AE,'Bank-1S'!$J:$J,"&gt;="&amp;AM$7,'Bank-1S'!$J:$J,"&lt;="&amp;AM$8,'Bank-1S'!$AF:$AF,$O89,'Bank-1S'!$X:$X,$F89,'Bank-1S'!$Y:$Y,$G89),SUMIFS('Bank-1S'!$AE:$AE,'Bank-1S'!$J:$J,AM$8,'Bank-1S'!$AF:$AF,$O89,'Bank-1S'!$X:$X,$F89,'Bank-1S'!$Y:$Y,$G89))</f>
        <v>0</v>
      </c>
      <c r="AN89" s="179">
        <f>IF(AN$7&lt;&gt;"",SUMIFS('Bank-1S'!$AE:$AE,'Bank-1S'!$J:$J,"&gt;="&amp;AN$7,'Bank-1S'!$J:$J,"&lt;="&amp;AN$8,'Bank-1S'!$AF:$AF,$O89,'Bank-1S'!$X:$X,$F89,'Bank-1S'!$Y:$Y,$G89),SUMIFS('Bank-1S'!$AE:$AE,'Bank-1S'!$J:$J,AN$8,'Bank-1S'!$AF:$AF,$O89,'Bank-1S'!$X:$X,$F89,'Bank-1S'!$Y:$Y,$G89))</f>
        <v>0</v>
      </c>
      <c r="AO89" s="179">
        <f>IF(AO$7&lt;&gt;"",SUMIFS('Bank-1S'!$AE:$AE,'Bank-1S'!$J:$J,"&gt;="&amp;AO$7,'Bank-1S'!$J:$J,"&lt;="&amp;AO$8,'Bank-1S'!$AF:$AF,$O89,'Bank-1S'!$X:$X,$F89,'Bank-1S'!$Y:$Y,$G89),SUMIFS('Bank-1S'!$AE:$AE,'Bank-1S'!$J:$J,AO$8,'Bank-1S'!$AF:$AF,$O89,'Bank-1S'!$X:$X,$F89,'Bank-1S'!$Y:$Y,$G89))</f>
        <v>0</v>
      </c>
      <c r="AP89" s="179">
        <f>IF(AP$7&lt;&gt;"",SUMIFS('Bank-1S'!$AE:$AE,'Bank-1S'!$J:$J,"&gt;="&amp;AP$7,'Bank-1S'!$J:$J,"&lt;="&amp;AP$8,'Bank-1S'!$AF:$AF,$O89,'Bank-1S'!$X:$X,$F89,'Bank-1S'!$Y:$Y,$G89),SUMIFS('Bank-1S'!$AE:$AE,'Bank-1S'!$J:$J,AP$8,'Bank-1S'!$AF:$AF,$O89,'Bank-1S'!$X:$X,$F89,'Bank-1S'!$Y:$Y,$G89))</f>
        <v>0</v>
      </c>
      <c r="AQ89" s="179">
        <f>IF(AQ$7&lt;&gt;"",SUMIFS('Bank-1S'!$AE:$AE,'Bank-1S'!$J:$J,"&gt;="&amp;AQ$7,'Bank-1S'!$J:$J,"&lt;="&amp;AQ$8,'Bank-1S'!$AF:$AF,$O89,'Bank-1S'!$X:$X,$F89,'Bank-1S'!$Y:$Y,$G89),SUMIFS('Bank-1S'!$AE:$AE,'Bank-1S'!$J:$J,AQ$8,'Bank-1S'!$AF:$AF,$O89,'Bank-1S'!$X:$X,$F89,'Bank-1S'!$Y:$Y,$G89))</f>
        <v>0</v>
      </c>
      <c r="AR89" s="179">
        <f>IF(AR$7&lt;&gt;"",SUMIFS('Bank-1S'!$AE:$AE,'Bank-1S'!$J:$J,"&gt;="&amp;AR$7,'Bank-1S'!$J:$J,"&lt;="&amp;AR$8,'Bank-1S'!$AF:$AF,$O89,'Bank-1S'!$X:$X,$F89,'Bank-1S'!$Y:$Y,$G89),SUMIFS('Bank-1S'!$AE:$AE,'Bank-1S'!$J:$J,AR$8,'Bank-1S'!$AF:$AF,$O89,'Bank-1S'!$X:$X,$F89,'Bank-1S'!$Y:$Y,$G89))</f>
        <v>0</v>
      </c>
      <c r="AS89" s="179">
        <f>IF(AS$7&lt;&gt;"",SUMIFS('Bank-1S'!$AE:$AE,'Bank-1S'!$J:$J,"&gt;="&amp;AS$7,'Bank-1S'!$J:$J,"&lt;="&amp;AS$8,'Bank-1S'!$AF:$AF,$O89,'Bank-1S'!$X:$X,$F89,'Bank-1S'!$Y:$Y,$G89),SUMIFS('Bank-1S'!$AE:$AE,'Bank-1S'!$J:$J,AS$8,'Bank-1S'!$AF:$AF,$O89,'Bank-1S'!$X:$X,$F89,'Bank-1S'!$Y:$Y,$G89))</f>
        <v>0</v>
      </c>
      <c r="AT89" s="179">
        <f>IF(AT$7&lt;&gt;"",SUMIFS('Bank-1S'!$AE:$AE,'Bank-1S'!$J:$J,"&gt;="&amp;AT$7,'Bank-1S'!$J:$J,"&lt;="&amp;AT$8,'Bank-1S'!$AF:$AF,$O89,'Bank-1S'!$X:$X,$F89,'Bank-1S'!$Y:$Y,$G89),SUMIFS('Bank-1S'!$AE:$AE,'Bank-1S'!$J:$J,AT$8,'Bank-1S'!$AF:$AF,$O89,'Bank-1S'!$X:$X,$F89,'Bank-1S'!$Y:$Y,$G89))</f>
        <v>0</v>
      </c>
      <c r="AU89" s="179">
        <f>IF(AU$7&lt;&gt;"",SUMIFS('Bank-1S'!$AE:$AE,'Bank-1S'!$J:$J,"&gt;="&amp;AU$7,'Bank-1S'!$J:$J,"&lt;="&amp;AU$8,'Bank-1S'!$AF:$AF,$O89,'Bank-1S'!$X:$X,$F89,'Bank-1S'!$Y:$Y,$G89),SUMIFS('Bank-1S'!$AE:$AE,'Bank-1S'!$J:$J,AU$8,'Bank-1S'!$AF:$AF,$O89,'Bank-1S'!$X:$X,$F89,'Bank-1S'!$Y:$Y,$G89))</f>
        <v>0</v>
      </c>
      <c r="AV89" s="179">
        <f>IF(AV$7&lt;&gt;"",SUMIFS('Bank-1S'!$AE:$AE,'Bank-1S'!$J:$J,"&gt;="&amp;AV$7,'Bank-1S'!$J:$J,"&lt;="&amp;AV$8,'Bank-1S'!$AF:$AF,$O89,'Bank-1S'!$X:$X,$F89,'Bank-1S'!$Y:$Y,$G89),SUMIFS('Bank-1S'!$AE:$AE,'Bank-1S'!$J:$J,AV$8,'Bank-1S'!$AF:$AF,$O89,'Bank-1S'!$X:$X,$F89,'Bank-1S'!$Y:$Y,$G89))</f>
        <v>0</v>
      </c>
      <c r="AW89" s="179">
        <f>IF(AW$7&lt;&gt;"",SUMIFS('Bank-1S'!$AE:$AE,'Bank-1S'!$J:$J,"&gt;="&amp;AW$7,'Bank-1S'!$J:$J,"&lt;="&amp;AW$8,'Bank-1S'!$AF:$AF,$O89,'Bank-1S'!$X:$X,$F89,'Bank-1S'!$Y:$Y,$G89),SUMIFS('Bank-1S'!$AE:$AE,'Bank-1S'!$J:$J,AW$8,'Bank-1S'!$AF:$AF,$O89,'Bank-1S'!$X:$X,$F89,'Bank-1S'!$Y:$Y,$G89))</f>
        <v>0</v>
      </c>
      <c r="AX89" s="179">
        <f>IF(AX$7&lt;&gt;"",SUMIFS('Bank-1S'!$AE:$AE,'Bank-1S'!$J:$J,"&gt;="&amp;AX$7,'Bank-1S'!$J:$J,"&lt;="&amp;AX$8,'Bank-1S'!$AF:$AF,$O89,'Bank-1S'!$X:$X,$F89,'Bank-1S'!$Y:$Y,$G89),SUMIFS('Bank-1S'!$AE:$AE,'Bank-1S'!$J:$J,AX$8,'Bank-1S'!$AF:$AF,$O89,'Bank-1S'!$X:$X,$F89,'Bank-1S'!$Y:$Y,$G89))</f>
        <v>0</v>
      </c>
      <c r="AY89" s="179">
        <f>IF(AY$7&lt;&gt;"",SUMIFS('Bank-1S'!$AE:$AE,'Bank-1S'!$J:$J,"&gt;="&amp;AY$7,'Bank-1S'!$J:$J,"&lt;="&amp;AY$8,'Bank-1S'!$AF:$AF,$O89,'Bank-1S'!$X:$X,$F89,'Bank-1S'!$Y:$Y,$G89),SUMIFS('Bank-1S'!$AE:$AE,'Bank-1S'!$J:$J,AY$8,'Bank-1S'!$AF:$AF,$O89,'Bank-1S'!$X:$X,$F89,'Bank-1S'!$Y:$Y,$G89))</f>
        <v>0</v>
      </c>
      <c r="AZ89" s="179">
        <f>IF(AZ$7&lt;&gt;"",SUMIFS('Bank-1S'!$AE:$AE,'Bank-1S'!$J:$J,"&gt;="&amp;AZ$7,'Bank-1S'!$J:$J,"&lt;="&amp;AZ$8,'Bank-1S'!$AF:$AF,$O89,'Bank-1S'!$X:$X,$F89,'Bank-1S'!$Y:$Y,$G89),SUMIFS('Bank-1S'!$AE:$AE,'Bank-1S'!$J:$J,AZ$8,'Bank-1S'!$AF:$AF,$O89,'Bank-1S'!$X:$X,$F89,'Bank-1S'!$Y:$Y,$G89))</f>
        <v>0</v>
      </c>
      <c r="BA89" s="179">
        <f>IF(BA$7&lt;&gt;"",SUMIFS('Bank-1S'!$AE:$AE,'Bank-1S'!$J:$J,"&gt;="&amp;BA$7,'Bank-1S'!$J:$J,"&lt;="&amp;BA$8,'Bank-1S'!$AF:$AF,$O89,'Bank-1S'!$X:$X,$F89,'Bank-1S'!$Y:$Y,$G89),SUMIFS('Bank-1S'!$AE:$AE,'Bank-1S'!$J:$J,BA$8,'Bank-1S'!$AF:$AF,$O89,'Bank-1S'!$X:$X,$F89,'Bank-1S'!$Y:$Y,$G89))</f>
        <v>0</v>
      </c>
      <c r="BB89" s="179">
        <f>IF(BB$7&lt;&gt;"",SUMIFS('Bank-1S'!$AE:$AE,'Bank-1S'!$J:$J,"&gt;="&amp;BB$7,'Bank-1S'!$J:$J,"&lt;="&amp;BB$8,'Bank-1S'!$AF:$AF,$O89,'Bank-1S'!$X:$X,$F89,'Bank-1S'!$Y:$Y,$G89),SUMIFS('Bank-1S'!$AE:$AE,'Bank-1S'!$J:$J,BB$8,'Bank-1S'!$AF:$AF,$O89,'Bank-1S'!$X:$X,$F89,'Bank-1S'!$Y:$Y,$G89))</f>
        <v>0</v>
      </c>
      <c r="BC89" s="179">
        <f>IF(BC$7&lt;&gt;"",SUMIFS('Bank-1S'!$AE:$AE,'Bank-1S'!$J:$J,"&gt;="&amp;BC$7,'Bank-1S'!$J:$J,"&lt;="&amp;BC$8,'Bank-1S'!$AF:$AF,$O89,'Bank-1S'!$X:$X,$F89,'Bank-1S'!$Y:$Y,$G89),SUMIFS('Bank-1S'!$AE:$AE,'Bank-1S'!$J:$J,BC$8,'Bank-1S'!$AF:$AF,$O89,'Bank-1S'!$X:$X,$F89,'Bank-1S'!$Y:$Y,$G89))</f>
        <v>0</v>
      </c>
      <c r="BD89" s="179">
        <f>IF(BD$7&lt;&gt;"",SUMIFS('Bank-1S'!$AE:$AE,'Bank-1S'!$J:$J,"&gt;="&amp;BD$7,'Bank-1S'!$J:$J,"&lt;="&amp;BD$8,'Bank-1S'!$AF:$AF,$O89,'Bank-1S'!$X:$X,$F89,'Bank-1S'!$Y:$Y,$G89),SUMIFS('Bank-1S'!$AE:$AE,'Bank-1S'!$J:$J,BD$8,'Bank-1S'!$AF:$AF,$O89,'Bank-1S'!$X:$X,$F89,'Bank-1S'!$Y:$Y,$G89))</f>
        <v>0</v>
      </c>
      <c r="BE89" s="179">
        <f>IF(BE$7&lt;&gt;"",SUMIFS('Bank-1S'!$AE:$AE,'Bank-1S'!$J:$J,"&gt;="&amp;BE$7,'Bank-1S'!$J:$J,"&lt;="&amp;BE$8,'Bank-1S'!$AF:$AF,$O89,'Bank-1S'!$X:$X,$F89,'Bank-1S'!$Y:$Y,$G89),SUMIFS('Bank-1S'!$AE:$AE,'Bank-1S'!$J:$J,BE$8,'Bank-1S'!$AF:$AF,$O89,'Bank-1S'!$X:$X,$F89,'Bank-1S'!$Y:$Y,$G89))</f>
        <v>0</v>
      </c>
      <c r="BF89" s="179">
        <f>IF(BF$7&lt;&gt;"",SUMIFS('Bank-1S'!$AE:$AE,'Bank-1S'!$J:$J,"&gt;="&amp;BF$7,'Bank-1S'!$J:$J,"&lt;="&amp;BF$8,'Bank-1S'!$AF:$AF,$O89,'Bank-1S'!$X:$X,$F89,'Bank-1S'!$Y:$Y,$G89),SUMIFS('Bank-1S'!$AE:$AE,'Bank-1S'!$J:$J,BF$8,'Bank-1S'!$AF:$AF,$O89,'Bank-1S'!$X:$X,$F89,'Bank-1S'!$Y:$Y,$G89))</f>
        <v>0</v>
      </c>
      <c r="BG89" s="179">
        <f>IF(BG$7&lt;&gt;"",SUMIFS('Bank-1S'!$AE:$AE,'Bank-1S'!$J:$J,"&gt;="&amp;BG$7,'Bank-1S'!$J:$J,"&lt;="&amp;BG$8,'Bank-1S'!$AF:$AF,$O89,'Bank-1S'!$X:$X,$F89,'Bank-1S'!$Y:$Y,$G89),SUMIFS('Bank-1S'!$AE:$AE,'Bank-1S'!$J:$J,BG$8,'Bank-1S'!$AF:$AF,$O89,'Bank-1S'!$X:$X,$F89,'Bank-1S'!$Y:$Y,$G89))</f>
        <v>0</v>
      </c>
      <c r="BH89" s="179">
        <f>IF(BH$7&lt;&gt;"",SUMIFS('Bank-1S'!$AE:$AE,'Bank-1S'!$J:$J,"&gt;="&amp;BH$7,'Bank-1S'!$J:$J,"&lt;="&amp;BH$8,'Bank-1S'!$AF:$AF,$O89,'Bank-1S'!$X:$X,$F89,'Bank-1S'!$Y:$Y,$G89),SUMIFS('Bank-1S'!$AE:$AE,'Bank-1S'!$J:$J,BH$8,'Bank-1S'!$AF:$AF,$O89,'Bank-1S'!$X:$X,$F89,'Bank-1S'!$Y:$Y,$G89))</f>
        <v>0</v>
      </c>
      <c r="BI89" s="179">
        <f>IF(BI$7&lt;&gt;"",SUMIFS('Bank-1S'!$AE:$AE,'Bank-1S'!$J:$J,"&gt;="&amp;BI$7,'Bank-1S'!$J:$J,"&lt;="&amp;BI$8,'Bank-1S'!$AF:$AF,$O89,'Bank-1S'!$X:$X,$F89,'Bank-1S'!$Y:$Y,$G89),SUMIFS('Bank-1S'!$AE:$AE,'Bank-1S'!$J:$J,BI$8,'Bank-1S'!$AF:$AF,$O89,'Bank-1S'!$X:$X,$F89,'Bank-1S'!$Y:$Y,$G89))</f>
        <v>0</v>
      </c>
      <c r="BJ89" s="179">
        <f>IF(BJ$7&lt;&gt;"",SUMIFS('Bank-1S'!$AE:$AE,'Bank-1S'!$J:$J,"&gt;="&amp;BJ$7,'Bank-1S'!$J:$J,"&lt;="&amp;BJ$8,'Bank-1S'!$AF:$AF,$O89,'Bank-1S'!$X:$X,$F89,'Bank-1S'!$Y:$Y,$G89),SUMIFS('Bank-1S'!$AE:$AE,'Bank-1S'!$J:$J,BJ$8,'Bank-1S'!$AF:$AF,$O89,'Bank-1S'!$X:$X,$F89,'Bank-1S'!$Y:$Y,$G89))</f>
        <v>0</v>
      </c>
      <c r="BK89" s="179">
        <f>IF(BK$7&lt;&gt;"",SUMIFS('Bank-1S'!$AE:$AE,'Bank-1S'!$J:$J,"&gt;="&amp;BK$7,'Bank-1S'!$J:$J,"&lt;="&amp;BK$8,'Bank-1S'!$AF:$AF,$O89,'Bank-1S'!$X:$X,$F89,'Bank-1S'!$Y:$Y,$G89),SUMIFS('Bank-1S'!$AE:$AE,'Bank-1S'!$J:$J,BK$8,'Bank-1S'!$AF:$AF,$O89,'Bank-1S'!$X:$X,$F89,'Bank-1S'!$Y:$Y,$G89))</f>
        <v>0</v>
      </c>
      <c r="BL89" s="179">
        <f>IF(BL$7&lt;&gt;"",SUMIFS('Bank-1S'!$AE:$AE,'Bank-1S'!$J:$J,"&gt;="&amp;BL$7,'Bank-1S'!$J:$J,"&lt;="&amp;BL$8,'Bank-1S'!$AF:$AF,$O89,'Bank-1S'!$X:$X,$F89,'Bank-1S'!$Y:$Y,$G89),SUMIFS('Bank-1S'!$AE:$AE,'Bank-1S'!$J:$J,BL$8,'Bank-1S'!$AF:$AF,$O89,'Bank-1S'!$X:$X,$F89,'Bank-1S'!$Y:$Y,$G89))</f>
        <v>0</v>
      </c>
      <c r="BM89" s="179">
        <f>IF(BM$7&lt;&gt;"",SUMIFS('Bank-1S'!$AE:$AE,'Bank-1S'!$J:$J,"&gt;="&amp;BM$7,'Bank-1S'!$J:$J,"&lt;="&amp;BM$8,'Bank-1S'!$AF:$AF,$O89,'Bank-1S'!$X:$X,$F89,'Bank-1S'!$Y:$Y,$G89),SUMIFS('Bank-1S'!$AE:$AE,'Bank-1S'!$J:$J,BM$8,'Bank-1S'!$AF:$AF,$O89,'Bank-1S'!$X:$X,$F89,'Bank-1S'!$Y:$Y,$G89))</f>
        <v>0</v>
      </c>
      <c r="BN89" s="179">
        <f>IF(BN$7&lt;&gt;"",SUMIFS('Bank-1S'!$AE:$AE,'Bank-1S'!$J:$J,"&gt;="&amp;BN$7,'Bank-1S'!$J:$J,"&lt;="&amp;BN$8,'Bank-1S'!$AF:$AF,$O89,'Bank-1S'!$X:$X,$F89,'Bank-1S'!$Y:$Y,$G89),SUMIFS('Bank-1S'!$AE:$AE,'Bank-1S'!$J:$J,BN$8,'Bank-1S'!$AF:$AF,$O89,'Bank-1S'!$X:$X,$F89,'Bank-1S'!$Y:$Y,$G89))</f>
        <v>0</v>
      </c>
      <c r="BO89" s="179">
        <f>IF(BO$7&lt;&gt;"",SUMIFS('Bank-1S'!$AE:$AE,'Bank-1S'!$J:$J,"&gt;="&amp;BO$7,'Bank-1S'!$J:$J,"&lt;="&amp;BO$8,'Bank-1S'!$AF:$AF,$O89,'Bank-1S'!$X:$X,$F89,'Bank-1S'!$Y:$Y,$G89),SUMIFS('Bank-1S'!$AE:$AE,'Bank-1S'!$J:$J,BO$8,'Bank-1S'!$AF:$AF,$O89,'Bank-1S'!$X:$X,$F89,'Bank-1S'!$Y:$Y,$G89))</f>
        <v>0</v>
      </c>
      <c r="BP89" s="179">
        <f>IF(BP$7&lt;&gt;"",SUMIFS('Bank-1S'!$AE:$AE,'Bank-1S'!$J:$J,"&gt;="&amp;BP$7,'Bank-1S'!$J:$J,"&lt;="&amp;BP$8,'Bank-1S'!$AF:$AF,$O89,'Bank-1S'!$X:$X,$F89,'Bank-1S'!$Y:$Y,$G89),SUMIFS('Bank-1S'!$AE:$AE,'Bank-1S'!$J:$J,BP$8,'Bank-1S'!$AF:$AF,$O89,'Bank-1S'!$X:$X,$F89,'Bank-1S'!$Y:$Y,$G89))</f>
        <v>0</v>
      </c>
      <c r="BQ89" s="179">
        <f>IF(BQ$7&lt;&gt;"",SUMIFS('Bank-1S'!$AE:$AE,'Bank-1S'!$J:$J,"&gt;="&amp;BQ$7,'Bank-1S'!$J:$J,"&lt;="&amp;BQ$8,'Bank-1S'!$AF:$AF,$O89,'Bank-1S'!$X:$X,$F89,'Bank-1S'!$Y:$Y,$G89),SUMIFS('Bank-1S'!$AE:$AE,'Bank-1S'!$J:$J,BQ$8,'Bank-1S'!$AF:$AF,$O89,'Bank-1S'!$X:$X,$F89,'Bank-1S'!$Y:$Y,$G89))</f>
        <v>0</v>
      </c>
      <c r="BR89" s="179">
        <f>IF(BR$7&lt;&gt;"",SUMIFS('Bank-1S'!$AE:$AE,'Bank-1S'!$J:$J,"&gt;="&amp;BR$7,'Bank-1S'!$J:$J,"&lt;="&amp;BR$8,'Bank-1S'!$AF:$AF,$O89,'Bank-1S'!$X:$X,$F89,'Bank-1S'!$Y:$Y,$G89),SUMIFS('Bank-1S'!$AE:$AE,'Bank-1S'!$J:$J,BR$8,'Bank-1S'!$AF:$AF,$O89,'Bank-1S'!$X:$X,$F89,'Bank-1S'!$Y:$Y,$G89))</f>
        <v>0</v>
      </c>
      <c r="BS89" s="179">
        <f>IF(BS$7&lt;&gt;"",SUMIFS('Bank-1S'!$AE:$AE,'Bank-1S'!$J:$J,"&gt;="&amp;BS$7,'Bank-1S'!$J:$J,"&lt;="&amp;BS$8,'Bank-1S'!$AF:$AF,$O89,'Bank-1S'!$X:$X,$F89,'Bank-1S'!$Y:$Y,$G89),SUMIFS('Bank-1S'!$AE:$AE,'Bank-1S'!$J:$J,BS$8,'Bank-1S'!$AF:$AF,$O89,'Bank-1S'!$X:$X,$F89,'Bank-1S'!$Y:$Y,$G89))</f>
        <v>0</v>
      </c>
      <c r="BT89" s="179">
        <f>IF(BT$7&lt;&gt;"",SUMIFS('Bank-1S'!$AE:$AE,'Bank-1S'!$J:$J,"&gt;="&amp;BT$7,'Bank-1S'!$J:$J,"&lt;="&amp;BT$8,'Bank-1S'!$AF:$AF,$O89,'Bank-1S'!$X:$X,$F89,'Bank-1S'!$Y:$Y,$G89),SUMIFS('Bank-1S'!$AE:$AE,'Bank-1S'!$J:$J,BT$8,'Bank-1S'!$AF:$AF,$O89,'Bank-1S'!$X:$X,$F89,'Bank-1S'!$Y:$Y,$G89))</f>
        <v>0</v>
      </c>
      <c r="BU89" s="179">
        <f>IF(BU$7&lt;&gt;"",SUMIFS('Bank-1S'!$AE:$AE,'Bank-1S'!$J:$J,"&gt;="&amp;BU$7,'Bank-1S'!$J:$J,"&lt;="&amp;BU$8,'Bank-1S'!$AF:$AF,$O89,'Bank-1S'!$X:$X,$F89,'Bank-1S'!$Y:$Y,$G89),SUMIFS('Bank-1S'!$AE:$AE,'Bank-1S'!$J:$J,BU$8,'Bank-1S'!$AF:$AF,$O89,'Bank-1S'!$X:$X,$F89,'Bank-1S'!$Y:$Y,$G89))</f>
        <v>0</v>
      </c>
      <c r="BV89" s="179">
        <f>IF(BV$7&lt;&gt;"",SUMIFS('Bank-1S'!$AE:$AE,'Bank-1S'!$J:$J,"&gt;="&amp;BV$7,'Bank-1S'!$J:$J,"&lt;="&amp;BV$8,'Bank-1S'!$AF:$AF,$O89,'Bank-1S'!$X:$X,$F89,'Bank-1S'!$Y:$Y,$G89),SUMIFS('Bank-1S'!$AE:$AE,'Bank-1S'!$J:$J,BV$8,'Bank-1S'!$AF:$AF,$O89,'Bank-1S'!$X:$X,$F89,'Bank-1S'!$Y:$Y,$G89))</f>
        <v>0</v>
      </c>
      <c r="BW89" s="179">
        <f>IF(BW$7&lt;&gt;"",SUMIFS('Bank-1S'!$AE:$AE,'Bank-1S'!$J:$J,"&gt;="&amp;BW$7,'Bank-1S'!$J:$J,"&lt;="&amp;BW$8,'Bank-1S'!$AF:$AF,$O89,'Bank-1S'!$X:$X,$F89,'Bank-1S'!$Y:$Y,$G89),SUMIFS('Bank-1S'!$AE:$AE,'Bank-1S'!$J:$J,BW$8,'Bank-1S'!$AF:$AF,$O89,'Bank-1S'!$X:$X,$F89,'Bank-1S'!$Y:$Y,$G89))</f>
        <v>0</v>
      </c>
      <c r="BX89" s="179">
        <f>IF(BX$7&lt;&gt;"",SUMIFS('Bank-1S'!$AE:$AE,'Bank-1S'!$J:$J,"&gt;="&amp;BX$7,'Bank-1S'!$J:$J,"&lt;="&amp;BX$8,'Bank-1S'!$AF:$AF,$O89,'Bank-1S'!$X:$X,$F89,'Bank-1S'!$Y:$Y,$G89),SUMIFS('Bank-1S'!$AE:$AE,'Bank-1S'!$J:$J,BX$8,'Bank-1S'!$AF:$AF,$O89,'Bank-1S'!$X:$X,$F89,'Bank-1S'!$Y:$Y,$G89))</f>
        <v>0</v>
      </c>
      <c r="BY89" s="179">
        <f>IF(BY$7&lt;&gt;"",SUMIFS('Bank-1S'!$AE:$AE,'Bank-1S'!$J:$J,"&gt;="&amp;BY$7,'Bank-1S'!$J:$J,"&lt;="&amp;BY$8,'Bank-1S'!$AF:$AF,$O89,'Bank-1S'!$X:$X,$F89,'Bank-1S'!$Y:$Y,$G89),SUMIFS('Bank-1S'!$AE:$AE,'Bank-1S'!$J:$J,BY$8,'Bank-1S'!$AF:$AF,$O89,'Bank-1S'!$X:$X,$F89,'Bank-1S'!$Y:$Y,$G89))</f>
        <v>0</v>
      </c>
      <c r="BZ89" s="179">
        <f>IF(BZ$7&lt;&gt;"",SUMIFS('Bank-1S'!$AE:$AE,'Bank-1S'!$J:$J,"&gt;="&amp;BZ$7,'Bank-1S'!$J:$J,"&lt;="&amp;BZ$8,'Bank-1S'!$AF:$AF,$O89,'Bank-1S'!$X:$X,$F89,'Bank-1S'!$Y:$Y,$G89),SUMIFS('Bank-1S'!$AE:$AE,'Bank-1S'!$J:$J,BZ$8,'Bank-1S'!$AF:$AF,$O89,'Bank-1S'!$X:$X,$F89,'Bank-1S'!$Y:$Y,$G89))</f>
        <v>0</v>
      </c>
      <c r="CA89" s="179">
        <f>IF(CA$7&lt;&gt;"",SUMIFS('Bank-1S'!$AE:$AE,'Bank-1S'!$J:$J,"&gt;="&amp;CA$7,'Bank-1S'!$J:$J,"&lt;="&amp;CA$8,'Bank-1S'!$AF:$AF,$O89,'Bank-1S'!$X:$X,$F89,'Bank-1S'!$Y:$Y,$G89),SUMIFS('Bank-1S'!$AE:$AE,'Bank-1S'!$J:$J,CA$8,'Bank-1S'!$AF:$AF,$O89,'Bank-1S'!$X:$X,$F89,'Bank-1S'!$Y:$Y,$G89))</f>
        <v>0</v>
      </c>
      <c r="CB89" s="179">
        <f>IF(CB$7&lt;&gt;"",SUMIFS('Bank-1S'!$AE:$AE,'Bank-1S'!$J:$J,"&gt;="&amp;CB$7,'Bank-1S'!$J:$J,"&lt;="&amp;CB$8,'Bank-1S'!$AF:$AF,$O89,'Bank-1S'!$X:$X,$F89,'Bank-1S'!$Y:$Y,$G89),SUMIFS('Bank-1S'!$AE:$AE,'Bank-1S'!$J:$J,CB$8,'Bank-1S'!$AF:$AF,$O89,'Bank-1S'!$X:$X,$F89,'Bank-1S'!$Y:$Y,$G89))</f>
        <v>0</v>
      </c>
      <c r="CC89" s="179">
        <f>IF(CC$7&lt;&gt;"",SUMIFS('Bank-1S'!$AE:$AE,'Bank-1S'!$J:$J,"&gt;="&amp;CC$7,'Bank-1S'!$J:$J,"&lt;="&amp;CC$8,'Bank-1S'!$AF:$AF,$O89,'Bank-1S'!$X:$X,$F89,'Bank-1S'!$Y:$Y,$G89),SUMIFS('Bank-1S'!$AE:$AE,'Bank-1S'!$J:$J,CC$8,'Bank-1S'!$AF:$AF,$O89,'Bank-1S'!$X:$X,$F89,'Bank-1S'!$Y:$Y,$G89))</f>
        <v>0</v>
      </c>
      <c r="CD89" s="179">
        <f>IF(CD$7&lt;&gt;"",SUMIFS('Bank-1S'!$AE:$AE,'Bank-1S'!$J:$J,"&gt;="&amp;CD$7,'Bank-1S'!$J:$J,"&lt;="&amp;CD$8,'Bank-1S'!$AF:$AF,$O89,'Bank-1S'!$X:$X,$F89,'Bank-1S'!$Y:$Y,$G89),SUMIFS('Bank-1S'!$AE:$AE,'Bank-1S'!$J:$J,CD$8,'Bank-1S'!$AF:$AF,$O89,'Bank-1S'!$X:$X,$F89,'Bank-1S'!$Y:$Y,$G89))</f>
        <v>0</v>
      </c>
      <c r="CE89" s="179">
        <f>IF(CE$7&lt;&gt;"",SUMIFS('Bank-1S'!$AE:$AE,'Bank-1S'!$J:$J,"&gt;="&amp;CE$7,'Bank-1S'!$J:$J,"&lt;="&amp;CE$8,'Bank-1S'!$AF:$AF,$O89,'Bank-1S'!$X:$X,$F89,'Bank-1S'!$Y:$Y,$G89),SUMIFS('Bank-1S'!$AE:$AE,'Bank-1S'!$J:$J,CE$8,'Bank-1S'!$AF:$AF,$O89,'Bank-1S'!$X:$X,$F89,'Bank-1S'!$Y:$Y,$G89))</f>
        <v>0</v>
      </c>
      <c r="CF89" s="179">
        <f>IF(CF$7&lt;&gt;"",SUMIFS('Bank-1S'!$AE:$AE,'Bank-1S'!$J:$J,"&gt;="&amp;CF$7,'Bank-1S'!$J:$J,"&lt;="&amp;CF$8,'Bank-1S'!$AF:$AF,$O89,'Bank-1S'!$X:$X,$F89,'Bank-1S'!$Y:$Y,$G89),SUMIFS('Bank-1S'!$AE:$AE,'Bank-1S'!$J:$J,CF$8,'Bank-1S'!$AF:$AF,$O89,'Bank-1S'!$X:$X,$F89,'Bank-1S'!$Y:$Y,$G89))</f>
        <v>0</v>
      </c>
      <c r="CG89" s="179">
        <f>IF(CG$7&lt;&gt;"",SUMIFS('Bank-1S'!$AE:$AE,'Bank-1S'!$J:$J,"&gt;="&amp;CG$7,'Bank-1S'!$J:$J,"&lt;="&amp;CG$8,'Bank-1S'!$AF:$AF,$O89,'Bank-1S'!$X:$X,$F89,'Bank-1S'!$Y:$Y,$G89),SUMIFS('Bank-1S'!$AE:$AE,'Bank-1S'!$J:$J,CG$8,'Bank-1S'!$AF:$AF,$O89,'Bank-1S'!$X:$X,$F89,'Bank-1S'!$Y:$Y,$G89))</f>
        <v>0</v>
      </c>
      <c r="CH89" s="179">
        <f>IF(CH$7&lt;&gt;"",SUMIFS('Bank-1S'!$AE:$AE,'Bank-1S'!$J:$J,"&gt;="&amp;CH$7,'Bank-1S'!$J:$J,"&lt;="&amp;CH$8,'Bank-1S'!$AF:$AF,$O89,'Bank-1S'!$X:$X,$F89,'Bank-1S'!$Y:$Y,$G89),SUMIFS('Bank-1S'!$AE:$AE,'Bank-1S'!$J:$J,CH$8,'Bank-1S'!$AF:$AF,$O89,'Bank-1S'!$X:$X,$F89,'Bank-1S'!$Y:$Y,$G89))</f>
        <v>0</v>
      </c>
      <c r="CI89" s="179">
        <f>IF(CI$7&lt;&gt;"",SUMIFS('Bank-1S'!$AE:$AE,'Bank-1S'!$J:$J,"&gt;="&amp;CI$7,'Bank-1S'!$J:$J,"&lt;="&amp;CI$8,'Bank-1S'!$AF:$AF,$O89,'Bank-1S'!$X:$X,$F89,'Bank-1S'!$Y:$Y,$G89),SUMIFS('Bank-1S'!$AE:$AE,'Bank-1S'!$J:$J,CI$8,'Bank-1S'!$AF:$AF,$O89,'Bank-1S'!$X:$X,$F89,'Bank-1S'!$Y:$Y,$G89))</f>
        <v>0</v>
      </c>
      <c r="CJ89" s="179">
        <f>IF(CJ$7&lt;&gt;"",SUMIFS('Bank-1S'!$AE:$AE,'Bank-1S'!$J:$J,"&gt;="&amp;CJ$7,'Bank-1S'!$J:$J,"&lt;="&amp;CJ$8,'Bank-1S'!$AF:$AF,$O89,'Bank-1S'!$X:$X,$F89,'Bank-1S'!$Y:$Y,$G89),SUMIFS('Bank-1S'!$AE:$AE,'Bank-1S'!$J:$J,CJ$8,'Bank-1S'!$AF:$AF,$O89,'Bank-1S'!$X:$X,$F89,'Bank-1S'!$Y:$Y,$G89))</f>
        <v>0</v>
      </c>
      <c r="CK89" s="179">
        <f>IF(CK$7&lt;&gt;"",SUMIFS('Bank-1S'!$AE:$AE,'Bank-1S'!$J:$J,"&gt;="&amp;CK$7,'Bank-1S'!$J:$J,"&lt;="&amp;CK$8,'Bank-1S'!$AF:$AF,$O89,'Bank-1S'!$X:$X,$F89,'Bank-1S'!$Y:$Y,$G89),SUMIFS('Bank-1S'!$AE:$AE,'Bank-1S'!$J:$J,CK$8,'Bank-1S'!$AF:$AF,$O89,'Bank-1S'!$X:$X,$F89,'Bank-1S'!$Y:$Y,$G89))</f>
        <v>0</v>
      </c>
      <c r="CL89" s="179">
        <f>IF(CL$7&lt;&gt;"",SUMIFS('Bank-1S'!$AE:$AE,'Bank-1S'!$J:$J,"&gt;="&amp;CL$7,'Bank-1S'!$J:$J,"&lt;="&amp;CL$8,'Bank-1S'!$AF:$AF,$O89,'Bank-1S'!$X:$X,$F89,'Bank-1S'!$Y:$Y,$G89),SUMIFS('Bank-1S'!$AE:$AE,'Bank-1S'!$J:$J,CL$8,'Bank-1S'!$AF:$AF,$O89,'Bank-1S'!$X:$X,$F89,'Bank-1S'!$Y:$Y,$G89))</f>
        <v>0</v>
      </c>
      <c r="CM89" s="179">
        <f>IF(CM$7&lt;&gt;"",SUMIFS('Bank-1S'!$AE:$AE,'Bank-1S'!$J:$J,"&gt;="&amp;CM$7,'Bank-1S'!$J:$J,"&lt;="&amp;CM$8,'Bank-1S'!$AF:$AF,$O89,'Bank-1S'!$X:$X,$F89,'Bank-1S'!$Y:$Y,$G89),SUMIFS('Bank-1S'!$AE:$AE,'Bank-1S'!$J:$J,CM$8,'Bank-1S'!$AF:$AF,$O89,'Bank-1S'!$X:$X,$F89,'Bank-1S'!$Y:$Y,$G89))</f>
        <v>0</v>
      </c>
      <c r="CN89" s="179">
        <f>IF(CN$7&lt;&gt;"",SUMIFS('Bank-1S'!$AE:$AE,'Bank-1S'!$J:$J,"&gt;="&amp;CN$7,'Bank-1S'!$J:$J,"&lt;="&amp;CN$8,'Bank-1S'!$AF:$AF,$O89,'Bank-1S'!$X:$X,$F89,'Bank-1S'!$Y:$Y,$G89),SUMIFS('Bank-1S'!$AE:$AE,'Bank-1S'!$J:$J,CN$8,'Bank-1S'!$AF:$AF,$O89,'Bank-1S'!$X:$X,$F89,'Bank-1S'!$Y:$Y,$G89))</f>
        <v>0</v>
      </c>
      <c r="CO89" s="179">
        <f>IF(CO$7&lt;&gt;"",SUMIFS('Bank-1S'!$AE:$AE,'Bank-1S'!$J:$J,"&gt;="&amp;CO$7,'Bank-1S'!$J:$J,"&lt;="&amp;CO$8,'Bank-1S'!$AF:$AF,$O89,'Bank-1S'!$X:$X,$F89,'Bank-1S'!$Y:$Y,$G89),SUMIFS('Bank-1S'!$AE:$AE,'Bank-1S'!$J:$J,CO$8,'Bank-1S'!$AF:$AF,$O89,'Bank-1S'!$X:$X,$F89,'Bank-1S'!$Y:$Y,$G89))</f>
        <v>0</v>
      </c>
      <c r="CP89" s="179">
        <f>IF(CP$7&lt;&gt;"",SUMIFS('Bank-1S'!$AE:$AE,'Bank-1S'!$J:$J,"&gt;="&amp;CP$7,'Bank-1S'!$J:$J,"&lt;="&amp;CP$8,'Bank-1S'!$AF:$AF,$O89,'Bank-1S'!$X:$X,$F89,'Bank-1S'!$Y:$Y,$G89),SUMIFS('Bank-1S'!$AE:$AE,'Bank-1S'!$J:$J,CP$8,'Bank-1S'!$AF:$AF,$O89,'Bank-1S'!$X:$X,$F89,'Bank-1S'!$Y:$Y,$G89))</f>
        <v>0</v>
      </c>
      <c r="CQ89" s="179">
        <f>IF(CQ$7&lt;&gt;"",SUMIFS('Bank-1S'!$AE:$AE,'Bank-1S'!$J:$J,"&gt;="&amp;CQ$7,'Bank-1S'!$J:$J,"&lt;="&amp;CQ$8,'Bank-1S'!$AF:$AF,$O89,'Bank-1S'!$X:$X,$F89,'Bank-1S'!$Y:$Y,$G89),SUMIFS('Bank-1S'!$AE:$AE,'Bank-1S'!$J:$J,CQ$8,'Bank-1S'!$AF:$AF,$O89,'Bank-1S'!$X:$X,$F89,'Bank-1S'!$Y:$Y,$G89))</f>
        <v>0</v>
      </c>
      <c r="CR89" s="179">
        <f>IF(CR$7&lt;&gt;"",SUMIFS('Bank-1S'!$AE:$AE,'Bank-1S'!$J:$J,"&gt;="&amp;CR$7,'Bank-1S'!$J:$J,"&lt;="&amp;CR$8,'Bank-1S'!$AF:$AF,$O89,'Bank-1S'!$X:$X,$F89,'Bank-1S'!$Y:$Y,$G89),SUMIFS('Bank-1S'!$AE:$AE,'Bank-1S'!$J:$J,CR$8,'Bank-1S'!$AF:$AF,$O89,'Bank-1S'!$X:$X,$F89,'Bank-1S'!$Y:$Y,$G89))</f>
        <v>0</v>
      </c>
      <c r="CS89" s="179">
        <f>IF(CS$7&lt;&gt;"",SUMIFS('Bank-1S'!$AE:$AE,'Bank-1S'!$J:$J,"&gt;="&amp;CS$7,'Bank-1S'!$J:$J,"&lt;="&amp;CS$8,'Bank-1S'!$AF:$AF,$O89,'Bank-1S'!$X:$X,$F89,'Bank-1S'!$Y:$Y,$G89),SUMIFS('Bank-1S'!$AE:$AE,'Bank-1S'!$J:$J,CS$8,'Bank-1S'!$AF:$AF,$O89,'Bank-1S'!$X:$X,$F89,'Bank-1S'!$Y:$Y,$G89))</f>
        <v>0</v>
      </c>
      <c r="CT89" s="179">
        <f>IF(CT$7&lt;&gt;"",SUMIFS('Bank-1S'!$AE:$AE,'Bank-1S'!$J:$J,"&gt;="&amp;CT$7,'Bank-1S'!$J:$J,"&lt;="&amp;CT$8,'Bank-1S'!$AF:$AF,$O89,'Bank-1S'!$X:$X,$F89,'Bank-1S'!$Y:$Y,$G89),SUMIFS('Bank-1S'!$AE:$AE,'Bank-1S'!$J:$J,CT$8,'Bank-1S'!$AF:$AF,$O89,'Bank-1S'!$X:$X,$F89,'Bank-1S'!$Y:$Y,$G89))</f>
        <v>0</v>
      </c>
      <c r="CU89" s="180">
        <f>IF(CU$7&lt;&gt;"",SUMIFS('Bank-1S'!$AE:$AE,'Bank-1S'!$J:$J,"&gt;="&amp;CU$7,'Bank-1S'!$J:$J,"&lt;="&amp;CU$8,'Bank-1S'!$AF:$AF,$O89,'Bank-1S'!$X:$X,$F89,'Bank-1S'!$Y:$Y,$G89),SUMIFS('Bank-1S'!$AE:$AE,'Bank-1S'!$J:$J,CU$8,'Bank-1S'!$AF:$AF,$O89,'Bank-1S'!$X:$X,$F89,'Bank-1S'!$Y:$Y,$G89))</f>
        <v>0</v>
      </c>
    </row>
    <row r="90" spans="1:99" s="181" customFormat="1" ht="10.199999999999999" x14ac:dyDescent="0.2">
      <c r="A90" s="172"/>
      <c r="B90" s="172"/>
      <c r="C90" s="172"/>
      <c r="D90" s="172"/>
      <c r="E90" s="191">
        <v>2</v>
      </c>
      <c r="F90" s="144" t="str">
        <f t="shared" si="31"/>
        <v>Оплаты капитальных затрат</v>
      </c>
      <c r="G90" s="172" t="str">
        <f>lists!$AD$47</f>
        <v>Юр.расх - проект "торги"</v>
      </c>
      <c r="H90" s="172"/>
      <c r="I90" s="172"/>
      <c r="J90" s="172"/>
      <c r="K90" s="172"/>
      <c r="L90" s="172"/>
      <c r="M90" s="172"/>
      <c r="N90" s="173"/>
      <c r="O90" s="172" t="str">
        <f t="shared" si="29"/>
        <v>RUR</v>
      </c>
      <c r="P90" s="173"/>
      <c r="Q90" s="172"/>
      <c r="R90" s="261">
        <f t="shared" si="24"/>
        <v>0</v>
      </c>
      <c r="S90" s="172"/>
      <c r="T90" s="174"/>
      <c r="U90" s="175">
        <f t="shared" si="30"/>
        <v>0</v>
      </c>
      <c r="V90" s="176"/>
      <c r="W90" s="177"/>
      <c r="X90" s="178">
        <f>IF(X$7&lt;&gt;"",SUMIFS('Bank-1S'!$AE:$AE,'Bank-1S'!$J:$J,"&gt;="&amp;X$7,'Bank-1S'!$J:$J,"&lt;="&amp;X$8,'Bank-1S'!$AF:$AF,$O90,'Bank-1S'!$X:$X,$F90,'Bank-1S'!$Y:$Y,$G90),SUMIFS('Bank-1S'!$AE:$AE,'Bank-1S'!$J:$J,X$8,'Bank-1S'!$AF:$AF,$O90,'Bank-1S'!$X:$X,$F90,'Bank-1S'!$Y:$Y,$G90))</f>
        <v>0</v>
      </c>
      <c r="Y90" s="179">
        <f>IF(Y$7&lt;&gt;"",SUMIFS('Bank-1S'!$AE:$AE,'Bank-1S'!$J:$J,"&gt;="&amp;Y$7,'Bank-1S'!$J:$J,"&lt;="&amp;Y$8,'Bank-1S'!$AF:$AF,$O90,'Bank-1S'!$X:$X,$F90,'Bank-1S'!$Y:$Y,$G90),SUMIFS('Bank-1S'!$AE:$AE,'Bank-1S'!$J:$J,Y$8,'Bank-1S'!$AF:$AF,$O90,'Bank-1S'!$X:$X,$F90,'Bank-1S'!$Y:$Y,$G90))</f>
        <v>0</v>
      </c>
      <c r="Z90" s="179">
        <f>IF(Z$7&lt;&gt;"",SUMIFS('Bank-1S'!$AE:$AE,'Bank-1S'!$J:$J,"&gt;="&amp;Z$7,'Bank-1S'!$J:$J,"&lt;="&amp;Z$8,'Bank-1S'!$AF:$AF,$O90,'Bank-1S'!$X:$X,$F90,'Bank-1S'!$Y:$Y,$G90),SUMIFS('Bank-1S'!$AE:$AE,'Bank-1S'!$J:$J,Z$8,'Bank-1S'!$AF:$AF,$O90,'Bank-1S'!$X:$X,$F90,'Bank-1S'!$Y:$Y,$G90))</f>
        <v>0</v>
      </c>
      <c r="AA90" s="179">
        <f>IF(AA$7&lt;&gt;"",SUMIFS('Bank-1S'!$AE:$AE,'Bank-1S'!$J:$J,"&gt;="&amp;AA$7,'Bank-1S'!$J:$J,"&lt;="&amp;AA$8,'Bank-1S'!$AF:$AF,$O90,'Bank-1S'!$X:$X,$F90,'Bank-1S'!$Y:$Y,$G90),SUMIFS('Bank-1S'!$AE:$AE,'Bank-1S'!$J:$J,AA$8,'Bank-1S'!$AF:$AF,$O90,'Bank-1S'!$X:$X,$F90,'Bank-1S'!$Y:$Y,$G90))</f>
        <v>0</v>
      </c>
      <c r="AB90" s="179">
        <f>IF(AB$7&lt;&gt;"",SUMIFS('Bank-1S'!$AE:$AE,'Bank-1S'!$J:$J,"&gt;="&amp;AB$7,'Bank-1S'!$J:$J,"&lt;="&amp;AB$8,'Bank-1S'!$AF:$AF,$O90,'Bank-1S'!$X:$X,$F90,'Bank-1S'!$Y:$Y,$G90),SUMIFS('Bank-1S'!$AE:$AE,'Bank-1S'!$J:$J,AB$8,'Bank-1S'!$AF:$AF,$O90,'Bank-1S'!$X:$X,$F90,'Bank-1S'!$Y:$Y,$G90))</f>
        <v>0</v>
      </c>
      <c r="AC90" s="179">
        <f>IF(AC$7&lt;&gt;"",SUMIFS('Bank-1S'!$AE:$AE,'Bank-1S'!$J:$J,"&gt;="&amp;AC$7,'Bank-1S'!$J:$J,"&lt;="&amp;AC$8,'Bank-1S'!$AF:$AF,$O90,'Bank-1S'!$X:$X,$F90,'Bank-1S'!$Y:$Y,$G90),SUMIFS('Bank-1S'!$AE:$AE,'Bank-1S'!$J:$J,AC$8,'Bank-1S'!$AF:$AF,$O90,'Bank-1S'!$X:$X,$F90,'Bank-1S'!$Y:$Y,$G90))</f>
        <v>0</v>
      </c>
      <c r="AD90" s="179">
        <f>IF(AD$7&lt;&gt;"",SUMIFS('Bank-1S'!$AE:$AE,'Bank-1S'!$J:$J,"&gt;="&amp;AD$7,'Bank-1S'!$J:$J,"&lt;="&amp;AD$8,'Bank-1S'!$AF:$AF,$O90,'Bank-1S'!$X:$X,$F90,'Bank-1S'!$Y:$Y,$G90),SUMIFS('Bank-1S'!$AE:$AE,'Bank-1S'!$J:$J,AD$8,'Bank-1S'!$AF:$AF,$O90,'Bank-1S'!$X:$X,$F90,'Bank-1S'!$Y:$Y,$G90))</f>
        <v>0</v>
      </c>
      <c r="AE90" s="179">
        <f>IF(AE$7&lt;&gt;"",SUMIFS('Bank-1S'!$AE:$AE,'Bank-1S'!$J:$J,"&gt;="&amp;AE$7,'Bank-1S'!$J:$J,"&lt;="&amp;AE$8,'Bank-1S'!$AF:$AF,$O90,'Bank-1S'!$X:$X,$F90,'Bank-1S'!$Y:$Y,$G90),SUMIFS('Bank-1S'!$AE:$AE,'Bank-1S'!$J:$J,AE$8,'Bank-1S'!$AF:$AF,$O90,'Bank-1S'!$X:$X,$F90,'Bank-1S'!$Y:$Y,$G90))</f>
        <v>0</v>
      </c>
      <c r="AF90" s="179">
        <f>IF(AF$7&lt;&gt;"",SUMIFS('Bank-1S'!$AE:$AE,'Bank-1S'!$J:$J,"&gt;="&amp;AF$7,'Bank-1S'!$J:$J,"&lt;="&amp;AF$8,'Bank-1S'!$AF:$AF,$O90,'Bank-1S'!$X:$X,$F90,'Bank-1S'!$Y:$Y,$G90),SUMIFS('Bank-1S'!$AE:$AE,'Bank-1S'!$J:$J,AF$8,'Bank-1S'!$AF:$AF,$O90,'Bank-1S'!$X:$X,$F90,'Bank-1S'!$Y:$Y,$G90))</f>
        <v>0</v>
      </c>
      <c r="AG90" s="179">
        <f>IF(AG$7&lt;&gt;"",SUMIFS('Bank-1S'!$AE:$AE,'Bank-1S'!$J:$J,"&gt;="&amp;AG$7,'Bank-1S'!$J:$J,"&lt;="&amp;AG$8,'Bank-1S'!$AF:$AF,$O90,'Bank-1S'!$X:$X,$F90,'Bank-1S'!$Y:$Y,$G90),SUMIFS('Bank-1S'!$AE:$AE,'Bank-1S'!$J:$J,AG$8,'Bank-1S'!$AF:$AF,$O90,'Bank-1S'!$X:$X,$F90,'Bank-1S'!$Y:$Y,$G90))</f>
        <v>0</v>
      </c>
      <c r="AH90" s="179">
        <f>IF(AH$7&lt;&gt;"",SUMIFS('Bank-1S'!$AE:$AE,'Bank-1S'!$J:$J,"&gt;="&amp;AH$7,'Bank-1S'!$J:$J,"&lt;="&amp;AH$8,'Bank-1S'!$AF:$AF,$O90,'Bank-1S'!$X:$X,$F90,'Bank-1S'!$Y:$Y,$G90),SUMIFS('Bank-1S'!$AE:$AE,'Bank-1S'!$J:$J,AH$8,'Bank-1S'!$AF:$AF,$O90,'Bank-1S'!$X:$X,$F90,'Bank-1S'!$Y:$Y,$G90))</f>
        <v>0</v>
      </c>
      <c r="AI90" s="179">
        <f>IF(AI$7&lt;&gt;"",SUMIFS('Bank-1S'!$AE:$AE,'Bank-1S'!$J:$J,"&gt;="&amp;AI$7,'Bank-1S'!$J:$J,"&lt;="&amp;AI$8,'Bank-1S'!$AF:$AF,$O90,'Bank-1S'!$X:$X,$F90,'Bank-1S'!$Y:$Y,$G90),SUMIFS('Bank-1S'!$AE:$AE,'Bank-1S'!$J:$J,AI$8,'Bank-1S'!$AF:$AF,$O90,'Bank-1S'!$X:$X,$F90,'Bank-1S'!$Y:$Y,$G90))</f>
        <v>0</v>
      </c>
      <c r="AJ90" s="179">
        <f>IF(AJ$7&lt;&gt;"",SUMIFS('Bank-1S'!$AE:$AE,'Bank-1S'!$J:$J,"&gt;="&amp;AJ$7,'Bank-1S'!$J:$J,"&lt;="&amp;AJ$8,'Bank-1S'!$AF:$AF,$O90,'Bank-1S'!$X:$X,$F90,'Bank-1S'!$Y:$Y,$G90),SUMIFS('Bank-1S'!$AE:$AE,'Bank-1S'!$J:$J,AJ$8,'Bank-1S'!$AF:$AF,$O90,'Bank-1S'!$X:$X,$F90,'Bank-1S'!$Y:$Y,$G90))</f>
        <v>0</v>
      </c>
      <c r="AK90" s="179">
        <f>IF(AK$7&lt;&gt;"",SUMIFS('Bank-1S'!$AE:$AE,'Bank-1S'!$J:$J,"&gt;="&amp;AK$7,'Bank-1S'!$J:$J,"&lt;="&amp;AK$8,'Bank-1S'!$AF:$AF,$O90,'Bank-1S'!$X:$X,$F90,'Bank-1S'!$Y:$Y,$G90),SUMIFS('Bank-1S'!$AE:$AE,'Bank-1S'!$J:$J,AK$8,'Bank-1S'!$AF:$AF,$O90,'Bank-1S'!$X:$X,$F90,'Bank-1S'!$Y:$Y,$G90))</f>
        <v>0</v>
      </c>
      <c r="AL90" s="179">
        <f>IF(AL$7&lt;&gt;"",SUMIFS('Bank-1S'!$AE:$AE,'Bank-1S'!$J:$J,"&gt;="&amp;AL$7,'Bank-1S'!$J:$J,"&lt;="&amp;AL$8,'Bank-1S'!$AF:$AF,$O90,'Bank-1S'!$X:$X,$F90,'Bank-1S'!$Y:$Y,$G90),SUMIFS('Bank-1S'!$AE:$AE,'Bank-1S'!$J:$J,AL$8,'Bank-1S'!$AF:$AF,$O90,'Bank-1S'!$X:$X,$F90,'Bank-1S'!$Y:$Y,$G90))</f>
        <v>0</v>
      </c>
      <c r="AM90" s="179">
        <f>IF(AM$7&lt;&gt;"",SUMIFS('Bank-1S'!$AE:$AE,'Bank-1S'!$J:$J,"&gt;="&amp;AM$7,'Bank-1S'!$J:$J,"&lt;="&amp;AM$8,'Bank-1S'!$AF:$AF,$O90,'Bank-1S'!$X:$X,$F90,'Bank-1S'!$Y:$Y,$G90),SUMIFS('Bank-1S'!$AE:$AE,'Bank-1S'!$J:$J,AM$8,'Bank-1S'!$AF:$AF,$O90,'Bank-1S'!$X:$X,$F90,'Bank-1S'!$Y:$Y,$G90))</f>
        <v>0</v>
      </c>
      <c r="AN90" s="179">
        <f>IF(AN$7&lt;&gt;"",SUMIFS('Bank-1S'!$AE:$AE,'Bank-1S'!$J:$J,"&gt;="&amp;AN$7,'Bank-1S'!$J:$J,"&lt;="&amp;AN$8,'Bank-1S'!$AF:$AF,$O90,'Bank-1S'!$X:$X,$F90,'Bank-1S'!$Y:$Y,$G90),SUMIFS('Bank-1S'!$AE:$AE,'Bank-1S'!$J:$J,AN$8,'Bank-1S'!$AF:$AF,$O90,'Bank-1S'!$X:$X,$F90,'Bank-1S'!$Y:$Y,$G90))</f>
        <v>0</v>
      </c>
      <c r="AO90" s="179">
        <f>IF(AO$7&lt;&gt;"",SUMIFS('Bank-1S'!$AE:$AE,'Bank-1S'!$J:$J,"&gt;="&amp;AO$7,'Bank-1S'!$J:$J,"&lt;="&amp;AO$8,'Bank-1S'!$AF:$AF,$O90,'Bank-1S'!$X:$X,$F90,'Bank-1S'!$Y:$Y,$G90),SUMIFS('Bank-1S'!$AE:$AE,'Bank-1S'!$J:$J,AO$8,'Bank-1S'!$AF:$AF,$O90,'Bank-1S'!$X:$X,$F90,'Bank-1S'!$Y:$Y,$G90))</f>
        <v>0</v>
      </c>
      <c r="AP90" s="179">
        <f>IF(AP$7&lt;&gt;"",SUMIFS('Bank-1S'!$AE:$AE,'Bank-1S'!$J:$J,"&gt;="&amp;AP$7,'Bank-1S'!$J:$J,"&lt;="&amp;AP$8,'Bank-1S'!$AF:$AF,$O90,'Bank-1S'!$X:$X,$F90,'Bank-1S'!$Y:$Y,$G90),SUMIFS('Bank-1S'!$AE:$AE,'Bank-1S'!$J:$J,AP$8,'Bank-1S'!$AF:$AF,$O90,'Bank-1S'!$X:$X,$F90,'Bank-1S'!$Y:$Y,$G90))</f>
        <v>0</v>
      </c>
      <c r="AQ90" s="179">
        <f>IF(AQ$7&lt;&gt;"",SUMIFS('Bank-1S'!$AE:$AE,'Bank-1S'!$J:$J,"&gt;="&amp;AQ$7,'Bank-1S'!$J:$J,"&lt;="&amp;AQ$8,'Bank-1S'!$AF:$AF,$O90,'Bank-1S'!$X:$X,$F90,'Bank-1S'!$Y:$Y,$G90),SUMIFS('Bank-1S'!$AE:$AE,'Bank-1S'!$J:$J,AQ$8,'Bank-1S'!$AF:$AF,$O90,'Bank-1S'!$X:$X,$F90,'Bank-1S'!$Y:$Y,$G90))</f>
        <v>0</v>
      </c>
      <c r="AR90" s="179">
        <f>IF(AR$7&lt;&gt;"",SUMIFS('Bank-1S'!$AE:$AE,'Bank-1S'!$J:$J,"&gt;="&amp;AR$7,'Bank-1S'!$J:$J,"&lt;="&amp;AR$8,'Bank-1S'!$AF:$AF,$O90,'Bank-1S'!$X:$X,$F90,'Bank-1S'!$Y:$Y,$G90),SUMIFS('Bank-1S'!$AE:$AE,'Bank-1S'!$J:$J,AR$8,'Bank-1S'!$AF:$AF,$O90,'Bank-1S'!$X:$X,$F90,'Bank-1S'!$Y:$Y,$G90))</f>
        <v>0</v>
      </c>
      <c r="AS90" s="179">
        <f>IF(AS$7&lt;&gt;"",SUMIFS('Bank-1S'!$AE:$AE,'Bank-1S'!$J:$J,"&gt;="&amp;AS$7,'Bank-1S'!$J:$J,"&lt;="&amp;AS$8,'Bank-1S'!$AF:$AF,$O90,'Bank-1S'!$X:$X,$F90,'Bank-1S'!$Y:$Y,$G90),SUMIFS('Bank-1S'!$AE:$AE,'Bank-1S'!$J:$J,AS$8,'Bank-1S'!$AF:$AF,$O90,'Bank-1S'!$X:$X,$F90,'Bank-1S'!$Y:$Y,$G90))</f>
        <v>0</v>
      </c>
      <c r="AT90" s="179">
        <f>IF(AT$7&lt;&gt;"",SUMIFS('Bank-1S'!$AE:$AE,'Bank-1S'!$J:$J,"&gt;="&amp;AT$7,'Bank-1S'!$J:$J,"&lt;="&amp;AT$8,'Bank-1S'!$AF:$AF,$O90,'Bank-1S'!$X:$X,$F90,'Bank-1S'!$Y:$Y,$G90),SUMIFS('Bank-1S'!$AE:$AE,'Bank-1S'!$J:$J,AT$8,'Bank-1S'!$AF:$AF,$O90,'Bank-1S'!$X:$X,$F90,'Bank-1S'!$Y:$Y,$G90))</f>
        <v>0</v>
      </c>
      <c r="AU90" s="179">
        <f>IF(AU$7&lt;&gt;"",SUMIFS('Bank-1S'!$AE:$AE,'Bank-1S'!$J:$J,"&gt;="&amp;AU$7,'Bank-1S'!$J:$J,"&lt;="&amp;AU$8,'Bank-1S'!$AF:$AF,$O90,'Bank-1S'!$X:$X,$F90,'Bank-1S'!$Y:$Y,$G90),SUMIFS('Bank-1S'!$AE:$AE,'Bank-1S'!$J:$J,AU$8,'Bank-1S'!$AF:$AF,$O90,'Bank-1S'!$X:$X,$F90,'Bank-1S'!$Y:$Y,$G90))</f>
        <v>0</v>
      </c>
      <c r="AV90" s="179">
        <f>IF(AV$7&lt;&gt;"",SUMIFS('Bank-1S'!$AE:$AE,'Bank-1S'!$J:$J,"&gt;="&amp;AV$7,'Bank-1S'!$J:$J,"&lt;="&amp;AV$8,'Bank-1S'!$AF:$AF,$O90,'Bank-1S'!$X:$X,$F90,'Bank-1S'!$Y:$Y,$G90),SUMIFS('Bank-1S'!$AE:$AE,'Bank-1S'!$J:$J,AV$8,'Bank-1S'!$AF:$AF,$O90,'Bank-1S'!$X:$X,$F90,'Bank-1S'!$Y:$Y,$G90))</f>
        <v>0</v>
      </c>
      <c r="AW90" s="179">
        <f>IF(AW$7&lt;&gt;"",SUMIFS('Bank-1S'!$AE:$AE,'Bank-1S'!$J:$J,"&gt;="&amp;AW$7,'Bank-1S'!$J:$J,"&lt;="&amp;AW$8,'Bank-1S'!$AF:$AF,$O90,'Bank-1S'!$X:$X,$F90,'Bank-1S'!$Y:$Y,$G90),SUMIFS('Bank-1S'!$AE:$AE,'Bank-1S'!$J:$J,AW$8,'Bank-1S'!$AF:$AF,$O90,'Bank-1S'!$X:$X,$F90,'Bank-1S'!$Y:$Y,$G90))</f>
        <v>0</v>
      </c>
      <c r="AX90" s="179">
        <f>IF(AX$7&lt;&gt;"",SUMIFS('Bank-1S'!$AE:$AE,'Bank-1S'!$J:$J,"&gt;="&amp;AX$7,'Bank-1S'!$J:$J,"&lt;="&amp;AX$8,'Bank-1S'!$AF:$AF,$O90,'Bank-1S'!$X:$X,$F90,'Bank-1S'!$Y:$Y,$G90),SUMIFS('Bank-1S'!$AE:$AE,'Bank-1S'!$J:$J,AX$8,'Bank-1S'!$AF:$AF,$O90,'Bank-1S'!$X:$X,$F90,'Bank-1S'!$Y:$Y,$G90))</f>
        <v>0</v>
      </c>
      <c r="AY90" s="179">
        <f>IF(AY$7&lt;&gt;"",SUMIFS('Bank-1S'!$AE:$AE,'Bank-1S'!$J:$J,"&gt;="&amp;AY$7,'Bank-1S'!$J:$J,"&lt;="&amp;AY$8,'Bank-1S'!$AF:$AF,$O90,'Bank-1S'!$X:$X,$F90,'Bank-1S'!$Y:$Y,$G90),SUMIFS('Bank-1S'!$AE:$AE,'Bank-1S'!$J:$J,AY$8,'Bank-1S'!$AF:$AF,$O90,'Bank-1S'!$X:$X,$F90,'Bank-1S'!$Y:$Y,$G90))</f>
        <v>0</v>
      </c>
      <c r="AZ90" s="179">
        <f>IF(AZ$7&lt;&gt;"",SUMIFS('Bank-1S'!$AE:$AE,'Bank-1S'!$J:$J,"&gt;="&amp;AZ$7,'Bank-1S'!$J:$J,"&lt;="&amp;AZ$8,'Bank-1S'!$AF:$AF,$O90,'Bank-1S'!$X:$X,$F90,'Bank-1S'!$Y:$Y,$G90),SUMIFS('Bank-1S'!$AE:$AE,'Bank-1S'!$J:$J,AZ$8,'Bank-1S'!$AF:$AF,$O90,'Bank-1S'!$X:$X,$F90,'Bank-1S'!$Y:$Y,$G90))</f>
        <v>0</v>
      </c>
      <c r="BA90" s="179">
        <f>IF(BA$7&lt;&gt;"",SUMIFS('Bank-1S'!$AE:$AE,'Bank-1S'!$J:$J,"&gt;="&amp;BA$7,'Bank-1S'!$J:$J,"&lt;="&amp;BA$8,'Bank-1S'!$AF:$AF,$O90,'Bank-1S'!$X:$X,$F90,'Bank-1S'!$Y:$Y,$G90),SUMIFS('Bank-1S'!$AE:$AE,'Bank-1S'!$J:$J,BA$8,'Bank-1S'!$AF:$AF,$O90,'Bank-1S'!$X:$X,$F90,'Bank-1S'!$Y:$Y,$G90))</f>
        <v>0</v>
      </c>
      <c r="BB90" s="179">
        <f>IF(BB$7&lt;&gt;"",SUMIFS('Bank-1S'!$AE:$AE,'Bank-1S'!$J:$J,"&gt;="&amp;BB$7,'Bank-1S'!$J:$J,"&lt;="&amp;BB$8,'Bank-1S'!$AF:$AF,$O90,'Bank-1S'!$X:$X,$F90,'Bank-1S'!$Y:$Y,$G90),SUMIFS('Bank-1S'!$AE:$AE,'Bank-1S'!$J:$J,BB$8,'Bank-1S'!$AF:$AF,$O90,'Bank-1S'!$X:$X,$F90,'Bank-1S'!$Y:$Y,$G90))</f>
        <v>0</v>
      </c>
      <c r="BC90" s="179">
        <f>IF(BC$7&lt;&gt;"",SUMIFS('Bank-1S'!$AE:$AE,'Bank-1S'!$J:$J,"&gt;="&amp;BC$7,'Bank-1S'!$J:$J,"&lt;="&amp;BC$8,'Bank-1S'!$AF:$AF,$O90,'Bank-1S'!$X:$X,$F90,'Bank-1S'!$Y:$Y,$G90),SUMIFS('Bank-1S'!$AE:$AE,'Bank-1S'!$J:$J,BC$8,'Bank-1S'!$AF:$AF,$O90,'Bank-1S'!$X:$X,$F90,'Bank-1S'!$Y:$Y,$G90))</f>
        <v>0</v>
      </c>
      <c r="BD90" s="179">
        <f>IF(BD$7&lt;&gt;"",SUMIFS('Bank-1S'!$AE:$AE,'Bank-1S'!$J:$J,"&gt;="&amp;BD$7,'Bank-1S'!$J:$J,"&lt;="&amp;BD$8,'Bank-1S'!$AF:$AF,$O90,'Bank-1S'!$X:$X,$F90,'Bank-1S'!$Y:$Y,$G90),SUMIFS('Bank-1S'!$AE:$AE,'Bank-1S'!$J:$J,BD$8,'Bank-1S'!$AF:$AF,$O90,'Bank-1S'!$X:$X,$F90,'Bank-1S'!$Y:$Y,$G90))</f>
        <v>0</v>
      </c>
      <c r="BE90" s="179">
        <f>IF(BE$7&lt;&gt;"",SUMIFS('Bank-1S'!$AE:$AE,'Bank-1S'!$J:$J,"&gt;="&amp;BE$7,'Bank-1S'!$J:$J,"&lt;="&amp;BE$8,'Bank-1S'!$AF:$AF,$O90,'Bank-1S'!$X:$X,$F90,'Bank-1S'!$Y:$Y,$G90),SUMIFS('Bank-1S'!$AE:$AE,'Bank-1S'!$J:$J,BE$8,'Bank-1S'!$AF:$AF,$O90,'Bank-1S'!$X:$X,$F90,'Bank-1S'!$Y:$Y,$G90))</f>
        <v>0</v>
      </c>
      <c r="BF90" s="179">
        <f>IF(BF$7&lt;&gt;"",SUMIFS('Bank-1S'!$AE:$AE,'Bank-1S'!$J:$J,"&gt;="&amp;BF$7,'Bank-1S'!$J:$J,"&lt;="&amp;BF$8,'Bank-1S'!$AF:$AF,$O90,'Bank-1S'!$X:$X,$F90,'Bank-1S'!$Y:$Y,$G90),SUMIFS('Bank-1S'!$AE:$AE,'Bank-1S'!$J:$J,BF$8,'Bank-1S'!$AF:$AF,$O90,'Bank-1S'!$X:$X,$F90,'Bank-1S'!$Y:$Y,$G90))</f>
        <v>0</v>
      </c>
      <c r="BG90" s="179">
        <f>IF(BG$7&lt;&gt;"",SUMIFS('Bank-1S'!$AE:$AE,'Bank-1S'!$J:$J,"&gt;="&amp;BG$7,'Bank-1S'!$J:$J,"&lt;="&amp;BG$8,'Bank-1S'!$AF:$AF,$O90,'Bank-1S'!$X:$X,$F90,'Bank-1S'!$Y:$Y,$G90),SUMIFS('Bank-1S'!$AE:$AE,'Bank-1S'!$J:$J,BG$8,'Bank-1S'!$AF:$AF,$O90,'Bank-1S'!$X:$X,$F90,'Bank-1S'!$Y:$Y,$G90))</f>
        <v>0</v>
      </c>
      <c r="BH90" s="179">
        <f>IF(BH$7&lt;&gt;"",SUMIFS('Bank-1S'!$AE:$AE,'Bank-1S'!$J:$J,"&gt;="&amp;BH$7,'Bank-1S'!$J:$J,"&lt;="&amp;BH$8,'Bank-1S'!$AF:$AF,$O90,'Bank-1S'!$X:$X,$F90,'Bank-1S'!$Y:$Y,$G90),SUMIFS('Bank-1S'!$AE:$AE,'Bank-1S'!$J:$J,BH$8,'Bank-1S'!$AF:$AF,$O90,'Bank-1S'!$X:$X,$F90,'Bank-1S'!$Y:$Y,$G90))</f>
        <v>0</v>
      </c>
      <c r="BI90" s="179">
        <f>IF(BI$7&lt;&gt;"",SUMIFS('Bank-1S'!$AE:$AE,'Bank-1S'!$J:$J,"&gt;="&amp;BI$7,'Bank-1S'!$J:$J,"&lt;="&amp;BI$8,'Bank-1S'!$AF:$AF,$O90,'Bank-1S'!$X:$X,$F90,'Bank-1S'!$Y:$Y,$G90),SUMIFS('Bank-1S'!$AE:$AE,'Bank-1S'!$J:$J,BI$8,'Bank-1S'!$AF:$AF,$O90,'Bank-1S'!$X:$X,$F90,'Bank-1S'!$Y:$Y,$G90))</f>
        <v>0</v>
      </c>
      <c r="BJ90" s="179">
        <f>IF(BJ$7&lt;&gt;"",SUMIFS('Bank-1S'!$AE:$AE,'Bank-1S'!$J:$J,"&gt;="&amp;BJ$7,'Bank-1S'!$J:$J,"&lt;="&amp;BJ$8,'Bank-1S'!$AF:$AF,$O90,'Bank-1S'!$X:$X,$F90,'Bank-1S'!$Y:$Y,$G90),SUMIFS('Bank-1S'!$AE:$AE,'Bank-1S'!$J:$J,BJ$8,'Bank-1S'!$AF:$AF,$O90,'Bank-1S'!$X:$X,$F90,'Bank-1S'!$Y:$Y,$G90))</f>
        <v>0</v>
      </c>
      <c r="BK90" s="179">
        <f>IF(BK$7&lt;&gt;"",SUMIFS('Bank-1S'!$AE:$AE,'Bank-1S'!$J:$J,"&gt;="&amp;BK$7,'Bank-1S'!$J:$J,"&lt;="&amp;BK$8,'Bank-1S'!$AF:$AF,$O90,'Bank-1S'!$X:$X,$F90,'Bank-1S'!$Y:$Y,$G90),SUMIFS('Bank-1S'!$AE:$AE,'Bank-1S'!$J:$J,BK$8,'Bank-1S'!$AF:$AF,$O90,'Bank-1S'!$X:$X,$F90,'Bank-1S'!$Y:$Y,$G90))</f>
        <v>0</v>
      </c>
      <c r="BL90" s="179">
        <f>IF(BL$7&lt;&gt;"",SUMIFS('Bank-1S'!$AE:$AE,'Bank-1S'!$J:$J,"&gt;="&amp;BL$7,'Bank-1S'!$J:$J,"&lt;="&amp;BL$8,'Bank-1S'!$AF:$AF,$O90,'Bank-1S'!$X:$X,$F90,'Bank-1S'!$Y:$Y,$G90),SUMIFS('Bank-1S'!$AE:$AE,'Bank-1S'!$J:$J,BL$8,'Bank-1S'!$AF:$AF,$O90,'Bank-1S'!$X:$X,$F90,'Bank-1S'!$Y:$Y,$G90))</f>
        <v>0</v>
      </c>
      <c r="BM90" s="179">
        <f>IF(BM$7&lt;&gt;"",SUMIFS('Bank-1S'!$AE:$AE,'Bank-1S'!$J:$J,"&gt;="&amp;BM$7,'Bank-1S'!$J:$J,"&lt;="&amp;BM$8,'Bank-1S'!$AF:$AF,$O90,'Bank-1S'!$X:$X,$F90,'Bank-1S'!$Y:$Y,$G90),SUMIFS('Bank-1S'!$AE:$AE,'Bank-1S'!$J:$J,BM$8,'Bank-1S'!$AF:$AF,$O90,'Bank-1S'!$X:$X,$F90,'Bank-1S'!$Y:$Y,$G90))</f>
        <v>0</v>
      </c>
      <c r="BN90" s="179">
        <f>IF(BN$7&lt;&gt;"",SUMIFS('Bank-1S'!$AE:$AE,'Bank-1S'!$J:$J,"&gt;="&amp;BN$7,'Bank-1S'!$J:$J,"&lt;="&amp;BN$8,'Bank-1S'!$AF:$AF,$O90,'Bank-1S'!$X:$X,$F90,'Bank-1S'!$Y:$Y,$G90),SUMIFS('Bank-1S'!$AE:$AE,'Bank-1S'!$J:$J,BN$8,'Bank-1S'!$AF:$AF,$O90,'Bank-1S'!$X:$X,$F90,'Bank-1S'!$Y:$Y,$G90))</f>
        <v>0</v>
      </c>
      <c r="BO90" s="179">
        <f>IF(BO$7&lt;&gt;"",SUMIFS('Bank-1S'!$AE:$AE,'Bank-1S'!$J:$J,"&gt;="&amp;BO$7,'Bank-1S'!$J:$J,"&lt;="&amp;BO$8,'Bank-1S'!$AF:$AF,$O90,'Bank-1S'!$X:$X,$F90,'Bank-1S'!$Y:$Y,$G90),SUMIFS('Bank-1S'!$AE:$AE,'Bank-1S'!$J:$J,BO$8,'Bank-1S'!$AF:$AF,$O90,'Bank-1S'!$X:$X,$F90,'Bank-1S'!$Y:$Y,$G90))</f>
        <v>0</v>
      </c>
      <c r="BP90" s="179">
        <f>IF(BP$7&lt;&gt;"",SUMIFS('Bank-1S'!$AE:$AE,'Bank-1S'!$J:$J,"&gt;="&amp;BP$7,'Bank-1S'!$J:$J,"&lt;="&amp;BP$8,'Bank-1S'!$AF:$AF,$O90,'Bank-1S'!$X:$X,$F90,'Bank-1S'!$Y:$Y,$G90),SUMIFS('Bank-1S'!$AE:$AE,'Bank-1S'!$J:$J,BP$8,'Bank-1S'!$AF:$AF,$O90,'Bank-1S'!$X:$X,$F90,'Bank-1S'!$Y:$Y,$G90))</f>
        <v>0</v>
      </c>
      <c r="BQ90" s="179">
        <f>IF(BQ$7&lt;&gt;"",SUMIFS('Bank-1S'!$AE:$AE,'Bank-1S'!$J:$J,"&gt;="&amp;BQ$7,'Bank-1S'!$J:$J,"&lt;="&amp;BQ$8,'Bank-1S'!$AF:$AF,$O90,'Bank-1S'!$X:$X,$F90,'Bank-1S'!$Y:$Y,$G90),SUMIFS('Bank-1S'!$AE:$AE,'Bank-1S'!$J:$J,BQ$8,'Bank-1S'!$AF:$AF,$O90,'Bank-1S'!$X:$X,$F90,'Bank-1S'!$Y:$Y,$G90))</f>
        <v>0</v>
      </c>
      <c r="BR90" s="179">
        <f>IF(BR$7&lt;&gt;"",SUMIFS('Bank-1S'!$AE:$AE,'Bank-1S'!$J:$J,"&gt;="&amp;BR$7,'Bank-1S'!$J:$J,"&lt;="&amp;BR$8,'Bank-1S'!$AF:$AF,$O90,'Bank-1S'!$X:$X,$F90,'Bank-1S'!$Y:$Y,$G90),SUMIFS('Bank-1S'!$AE:$AE,'Bank-1S'!$J:$J,BR$8,'Bank-1S'!$AF:$AF,$O90,'Bank-1S'!$X:$X,$F90,'Bank-1S'!$Y:$Y,$G90))</f>
        <v>0</v>
      </c>
      <c r="BS90" s="179">
        <f>IF(BS$7&lt;&gt;"",SUMIFS('Bank-1S'!$AE:$AE,'Bank-1S'!$J:$J,"&gt;="&amp;BS$7,'Bank-1S'!$J:$J,"&lt;="&amp;BS$8,'Bank-1S'!$AF:$AF,$O90,'Bank-1S'!$X:$X,$F90,'Bank-1S'!$Y:$Y,$G90),SUMIFS('Bank-1S'!$AE:$AE,'Bank-1S'!$J:$J,BS$8,'Bank-1S'!$AF:$AF,$O90,'Bank-1S'!$X:$X,$F90,'Bank-1S'!$Y:$Y,$G90))</f>
        <v>0</v>
      </c>
      <c r="BT90" s="179">
        <f>IF(BT$7&lt;&gt;"",SUMIFS('Bank-1S'!$AE:$AE,'Bank-1S'!$J:$J,"&gt;="&amp;BT$7,'Bank-1S'!$J:$J,"&lt;="&amp;BT$8,'Bank-1S'!$AF:$AF,$O90,'Bank-1S'!$X:$X,$F90,'Bank-1S'!$Y:$Y,$G90),SUMIFS('Bank-1S'!$AE:$AE,'Bank-1S'!$J:$J,BT$8,'Bank-1S'!$AF:$AF,$O90,'Bank-1S'!$X:$X,$F90,'Bank-1S'!$Y:$Y,$G90))</f>
        <v>0</v>
      </c>
      <c r="BU90" s="179">
        <f>IF(BU$7&lt;&gt;"",SUMIFS('Bank-1S'!$AE:$AE,'Bank-1S'!$J:$J,"&gt;="&amp;BU$7,'Bank-1S'!$J:$J,"&lt;="&amp;BU$8,'Bank-1S'!$AF:$AF,$O90,'Bank-1S'!$X:$X,$F90,'Bank-1S'!$Y:$Y,$G90),SUMIFS('Bank-1S'!$AE:$AE,'Bank-1S'!$J:$J,BU$8,'Bank-1S'!$AF:$AF,$O90,'Bank-1S'!$X:$X,$F90,'Bank-1S'!$Y:$Y,$G90))</f>
        <v>0</v>
      </c>
      <c r="BV90" s="179">
        <f>IF(BV$7&lt;&gt;"",SUMIFS('Bank-1S'!$AE:$AE,'Bank-1S'!$J:$J,"&gt;="&amp;BV$7,'Bank-1S'!$J:$J,"&lt;="&amp;BV$8,'Bank-1S'!$AF:$AF,$O90,'Bank-1S'!$X:$X,$F90,'Bank-1S'!$Y:$Y,$G90),SUMIFS('Bank-1S'!$AE:$AE,'Bank-1S'!$J:$J,BV$8,'Bank-1S'!$AF:$AF,$O90,'Bank-1S'!$X:$X,$F90,'Bank-1S'!$Y:$Y,$G90))</f>
        <v>0</v>
      </c>
      <c r="BW90" s="179">
        <f>IF(BW$7&lt;&gt;"",SUMIFS('Bank-1S'!$AE:$AE,'Bank-1S'!$J:$J,"&gt;="&amp;BW$7,'Bank-1S'!$J:$J,"&lt;="&amp;BW$8,'Bank-1S'!$AF:$AF,$O90,'Bank-1S'!$X:$X,$F90,'Bank-1S'!$Y:$Y,$G90),SUMIFS('Bank-1S'!$AE:$AE,'Bank-1S'!$J:$J,BW$8,'Bank-1S'!$AF:$AF,$O90,'Bank-1S'!$X:$X,$F90,'Bank-1S'!$Y:$Y,$G90))</f>
        <v>0</v>
      </c>
      <c r="BX90" s="179">
        <f>IF(BX$7&lt;&gt;"",SUMIFS('Bank-1S'!$AE:$AE,'Bank-1S'!$J:$J,"&gt;="&amp;BX$7,'Bank-1S'!$J:$J,"&lt;="&amp;BX$8,'Bank-1S'!$AF:$AF,$O90,'Bank-1S'!$X:$X,$F90,'Bank-1S'!$Y:$Y,$G90),SUMIFS('Bank-1S'!$AE:$AE,'Bank-1S'!$J:$J,BX$8,'Bank-1S'!$AF:$AF,$O90,'Bank-1S'!$X:$X,$F90,'Bank-1S'!$Y:$Y,$G90))</f>
        <v>0</v>
      </c>
      <c r="BY90" s="179">
        <f>IF(BY$7&lt;&gt;"",SUMIFS('Bank-1S'!$AE:$AE,'Bank-1S'!$J:$J,"&gt;="&amp;BY$7,'Bank-1S'!$J:$J,"&lt;="&amp;BY$8,'Bank-1S'!$AF:$AF,$O90,'Bank-1S'!$X:$X,$F90,'Bank-1S'!$Y:$Y,$G90),SUMIFS('Bank-1S'!$AE:$AE,'Bank-1S'!$J:$J,BY$8,'Bank-1S'!$AF:$AF,$O90,'Bank-1S'!$X:$X,$F90,'Bank-1S'!$Y:$Y,$G90))</f>
        <v>0</v>
      </c>
      <c r="BZ90" s="179">
        <f>IF(BZ$7&lt;&gt;"",SUMIFS('Bank-1S'!$AE:$AE,'Bank-1S'!$J:$J,"&gt;="&amp;BZ$7,'Bank-1S'!$J:$J,"&lt;="&amp;BZ$8,'Bank-1S'!$AF:$AF,$O90,'Bank-1S'!$X:$X,$F90,'Bank-1S'!$Y:$Y,$G90),SUMIFS('Bank-1S'!$AE:$AE,'Bank-1S'!$J:$J,BZ$8,'Bank-1S'!$AF:$AF,$O90,'Bank-1S'!$X:$X,$F90,'Bank-1S'!$Y:$Y,$G90))</f>
        <v>0</v>
      </c>
      <c r="CA90" s="179">
        <f>IF(CA$7&lt;&gt;"",SUMIFS('Bank-1S'!$AE:$AE,'Bank-1S'!$J:$J,"&gt;="&amp;CA$7,'Bank-1S'!$J:$J,"&lt;="&amp;CA$8,'Bank-1S'!$AF:$AF,$O90,'Bank-1S'!$X:$X,$F90,'Bank-1S'!$Y:$Y,$G90),SUMIFS('Bank-1S'!$AE:$AE,'Bank-1S'!$J:$J,CA$8,'Bank-1S'!$AF:$AF,$O90,'Bank-1S'!$X:$X,$F90,'Bank-1S'!$Y:$Y,$G90))</f>
        <v>0</v>
      </c>
      <c r="CB90" s="179">
        <f>IF(CB$7&lt;&gt;"",SUMIFS('Bank-1S'!$AE:$AE,'Bank-1S'!$J:$J,"&gt;="&amp;CB$7,'Bank-1S'!$J:$J,"&lt;="&amp;CB$8,'Bank-1S'!$AF:$AF,$O90,'Bank-1S'!$X:$X,$F90,'Bank-1S'!$Y:$Y,$G90),SUMIFS('Bank-1S'!$AE:$AE,'Bank-1S'!$J:$J,CB$8,'Bank-1S'!$AF:$AF,$O90,'Bank-1S'!$X:$X,$F90,'Bank-1S'!$Y:$Y,$G90))</f>
        <v>0</v>
      </c>
      <c r="CC90" s="179">
        <f>IF(CC$7&lt;&gt;"",SUMIFS('Bank-1S'!$AE:$AE,'Bank-1S'!$J:$J,"&gt;="&amp;CC$7,'Bank-1S'!$J:$J,"&lt;="&amp;CC$8,'Bank-1S'!$AF:$AF,$O90,'Bank-1S'!$X:$X,$F90,'Bank-1S'!$Y:$Y,$G90),SUMIFS('Bank-1S'!$AE:$AE,'Bank-1S'!$J:$J,CC$8,'Bank-1S'!$AF:$AF,$O90,'Bank-1S'!$X:$X,$F90,'Bank-1S'!$Y:$Y,$G90))</f>
        <v>0</v>
      </c>
      <c r="CD90" s="179">
        <f>IF(CD$7&lt;&gt;"",SUMIFS('Bank-1S'!$AE:$AE,'Bank-1S'!$J:$J,"&gt;="&amp;CD$7,'Bank-1S'!$J:$J,"&lt;="&amp;CD$8,'Bank-1S'!$AF:$AF,$O90,'Bank-1S'!$X:$X,$F90,'Bank-1S'!$Y:$Y,$G90),SUMIFS('Bank-1S'!$AE:$AE,'Bank-1S'!$J:$J,CD$8,'Bank-1S'!$AF:$AF,$O90,'Bank-1S'!$X:$X,$F90,'Bank-1S'!$Y:$Y,$G90))</f>
        <v>0</v>
      </c>
      <c r="CE90" s="179">
        <f>IF(CE$7&lt;&gt;"",SUMIFS('Bank-1S'!$AE:$AE,'Bank-1S'!$J:$J,"&gt;="&amp;CE$7,'Bank-1S'!$J:$J,"&lt;="&amp;CE$8,'Bank-1S'!$AF:$AF,$O90,'Bank-1S'!$X:$X,$F90,'Bank-1S'!$Y:$Y,$G90),SUMIFS('Bank-1S'!$AE:$AE,'Bank-1S'!$J:$J,CE$8,'Bank-1S'!$AF:$AF,$O90,'Bank-1S'!$X:$X,$F90,'Bank-1S'!$Y:$Y,$G90))</f>
        <v>0</v>
      </c>
      <c r="CF90" s="179">
        <f>IF(CF$7&lt;&gt;"",SUMIFS('Bank-1S'!$AE:$AE,'Bank-1S'!$J:$J,"&gt;="&amp;CF$7,'Bank-1S'!$J:$J,"&lt;="&amp;CF$8,'Bank-1S'!$AF:$AF,$O90,'Bank-1S'!$X:$X,$F90,'Bank-1S'!$Y:$Y,$G90),SUMIFS('Bank-1S'!$AE:$AE,'Bank-1S'!$J:$J,CF$8,'Bank-1S'!$AF:$AF,$O90,'Bank-1S'!$X:$X,$F90,'Bank-1S'!$Y:$Y,$G90))</f>
        <v>0</v>
      </c>
      <c r="CG90" s="179">
        <f>IF(CG$7&lt;&gt;"",SUMIFS('Bank-1S'!$AE:$AE,'Bank-1S'!$J:$J,"&gt;="&amp;CG$7,'Bank-1S'!$J:$J,"&lt;="&amp;CG$8,'Bank-1S'!$AF:$AF,$O90,'Bank-1S'!$X:$X,$F90,'Bank-1S'!$Y:$Y,$G90),SUMIFS('Bank-1S'!$AE:$AE,'Bank-1S'!$J:$J,CG$8,'Bank-1S'!$AF:$AF,$O90,'Bank-1S'!$X:$X,$F90,'Bank-1S'!$Y:$Y,$G90))</f>
        <v>0</v>
      </c>
      <c r="CH90" s="179">
        <f>IF(CH$7&lt;&gt;"",SUMIFS('Bank-1S'!$AE:$AE,'Bank-1S'!$J:$J,"&gt;="&amp;CH$7,'Bank-1S'!$J:$J,"&lt;="&amp;CH$8,'Bank-1S'!$AF:$AF,$O90,'Bank-1S'!$X:$X,$F90,'Bank-1S'!$Y:$Y,$G90),SUMIFS('Bank-1S'!$AE:$AE,'Bank-1S'!$J:$J,CH$8,'Bank-1S'!$AF:$AF,$O90,'Bank-1S'!$X:$X,$F90,'Bank-1S'!$Y:$Y,$G90))</f>
        <v>0</v>
      </c>
      <c r="CI90" s="179">
        <f>IF(CI$7&lt;&gt;"",SUMIFS('Bank-1S'!$AE:$AE,'Bank-1S'!$J:$J,"&gt;="&amp;CI$7,'Bank-1S'!$J:$J,"&lt;="&amp;CI$8,'Bank-1S'!$AF:$AF,$O90,'Bank-1S'!$X:$X,$F90,'Bank-1S'!$Y:$Y,$G90),SUMIFS('Bank-1S'!$AE:$AE,'Bank-1S'!$J:$J,CI$8,'Bank-1S'!$AF:$AF,$O90,'Bank-1S'!$X:$X,$F90,'Bank-1S'!$Y:$Y,$G90))</f>
        <v>0</v>
      </c>
      <c r="CJ90" s="179">
        <f>IF(CJ$7&lt;&gt;"",SUMIFS('Bank-1S'!$AE:$AE,'Bank-1S'!$J:$J,"&gt;="&amp;CJ$7,'Bank-1S'!$J:$J,"&lt;="&amp;CJ$8,'Bank-1S'!$AF:$AF,$O90,'Bank-1S'!$X:$X,$F90,'Bank-1S'!$Y:$Y,$G90),SUMIFS('Bank-1S'!$AE:$AE,'Bank-1S'!$J:$J,CJ$8,'Bank-1S'!$AF:$AF,$O90,'Bank-1S'!$X:$X,$F90,'Bank-1S'!$Y:$Y,$G90))</f>
        <v>0</v>
      </c>
      <c r="CK90" s="179">
        <f>IF(CK$7&lt;&gt;"",SUMIFS('Bank-1S'!$AE:$AE,'Bank-1S'!$J:$J,"&gt;="&amp;CK$7,'Bank-1S'!$J:$J,"&lt;="&amp;CK$8,'Bank-1S'!$AF:$AF,$O90,'Bank-1S'!$X:$X,$F90,'Bank-1S'!$Y:$Y,$G90),SUMIFS('Bank-1S'!$AE:$AE,'Bank-1S'!$J:$J,CK$8,'Bank-1S'!$AF:$AF,$O90,'Bank-1S'!$X:$X,$F90,'Bank-1S'!$Y:$Y,$G90))</f>
        <v>0</v>
      </c>
      <c r="CL90" s="179">
        <f>IF(CL$7&lt;&gt;"",SUMIFS('Bank-1S'!$AE:$AE,'Bank-1S'!$J:$J,"&gt;="&amp;CL$7,'Bank-1S'!$J:$J,"&lt;="&amp;CL$8,'Bank-1S'!$AF:$AF,$O90,'Bank-1S'!$X:$X,$F90,'Bank-1S'!$Y:$Y,$G90),SUMIFS('Bank-1S'!$AE:$AE,'Bank-1S'!$J:$J,CL$8,'Bank-1S'!$AF:$AF,$O90,'Bank-1S'!$X:$X,$F90,'Bank-1S'!$Y:$Y,$G90))</f>
        <v>0</v>
      </c>
      <c r="CM90" s="179">
        <f>IF(CM$7&lt;&gt;"",SUMIFS('Bank-1S'!$AE:$AE,'Bank-1S'!$J:$J,"&gt;="&amp;CM$7,'Bank-1S'!$J:$J,"&lt;="&amp;CM$8,'Bank-1S'!$AF:$AF,$O90,'Bank-1S'!$X:$X,$F90,'Bank-1S'!$Y:$Y,$G90),SUMIFS('Bank-1S'!$AE:$AE,'Bank-1S'!$J:$J,CM$8,'Bank-1S'!$AF:$AF,$O90,'Bank-1S'!$X:$X,$F90,'Bank-1S'!$Y:$Y,$G90))</f>
        <v>0</v>
      </c>
      <c r="CN90" s="179">
        <f>IF(CN$7&lt;&gt;"",SUMIFS('Bank-1S'!$AE:$AE,'Bank-1S'!$J:$J,"&gt;="&amp;CN$7,'Bank-1S'!$J:$J,"&lt;="&amp;CN$8,'Bank-1S'!$AF:$AF,$O90,'Bank-1S'!$X:$X,$F90,'Bank-1S'!$Y:$Y,$G90),SUMIFS('Bank-1S'!$AE:$AE,'Bank-1S'!$J:$J,CN$8,'Bank-1S'!$AF:$AF,$O90,'Bank-1S'!$X:$X,$F90,'Bank-1S'!$Y:$Y,$G90))</f>
        <v>0</v>
      </c>
      <c r="CO90" s="179">
        <f>IF(CO$7&lt;&gt;"",SUMIFS('Bank-1S'!$AE:$AE,'Bank-1S'!$J:$J,"&gt;="&amp;CO$7,'Bank-1S'!$J:$J,"&lt;="&amp;CO$8,'Bank-1S'!$AF:$AF,$O90,'Bank-1S'!$X:$X,$F90,'Bank-1S'!$Y:$Y,$G90),SUMIFS('Bank-1S'!$AE:$AE,'Bank-1S'!$J:$J,CO$8,'Bank-1S'!$AF:$AF,$O90,'Bank-1S'!$X:$X,$F90,'Bank-1S'!$Y:$Y,$G90))</f>
        <v>0</v>
      </c>
      <c r="CP90" s="179">
        <f>IF(CP$7&lt;&gt;"",SUMIFS('Bank-1S'!$AE:$AE,'Bank-1S'!$J:$J,"&gt;="&amp;CP$7,'Bank-1S'!$J:$J,"&lt;="&amp;CP$8,'Bank-1S'!$AF:$AF,$O90,'Bank-1S'!$X:$X,$F90,'Bank-1S'!$Y:$Y,$G90),SUMIFS('Bank-1S'!$AE:$AE,'Bank-1S'!$J:$J,CP$8,'Bank-1S'!$AF:$AF,$O90,'Bank-1S'!$X:$X,$F90,'Bank-1S'!$Y:$Y,$G90))</f>
        <v>0</v>
      </c>
      <c r="CQ90" s="179">
        <f>IF(CQ$7&lt;&gt;"",SUMIFS('Bank-1S'!$AE:$AE,'Bank-1S'!$J:$J,"&gt;="&amp;CQ$7,'Bank-1S'!$J:$J,"&lt;="&amp;CQ$8,'Bank-1S'!$AF:$AF,$O90,'Bank-1S'!$X:$X,$F90,'Bank-1S'!$Y:$Y,$G90),SUMIFS('Bank-1S'!$AE:$AE,'Bank-1S'!$J:$J,CQ$8,'Bank-1S'!$AF:$AF,$O90,'Bank-1S'!$X:$X,$F90,'Bank-1S'!$Y:$Y,$G90))</f>
        <v>0</v>
      </c>
      <c r="CR90" s="179">
        <f>IF(CR$7&lt;&gt;"",SUMIFS('Bank-1S'!$AE:$AE,'Bank-1S'!$J:$J,"&gt;="&amp;CR$7,'Bank-1S'!$J:$J,"&lt;="&amp;CR$8,'Bank-1S'!$AF:$AF,$O90,'Bank-1S'!$X:$X,$F90,'Bank-1S'!$Y:$Y,$G90),SUMIFS('Bank-1S'!$AE:$AE,'Bank-1S'!$J:$J,CR$8,'Bank-1S'!$AF:$AF,$O90,'Bank-1S'!$X:$X,$F90,'Bank-1S'!$Y:$Y,$G90))</f>
        <v>0</v>
      </c>
      <c r="CS90" s="179">
        <f>IF(CS$7&lt;&gt;"",SUMIFS('Bank-1S'!$AE:$AE,'Bank-1S'!$J:$J,"&gt;="&amp;CS$7,'Bank-1S'!$J:$J,"&lt;="&amp;CS$8,'Bank-1S'!$AF:$AF,$O90,'Bank-1S'!$X:$X,$F90,'Bank-1S'!$Y:$Y,$G90),SUMIFS('Bank-1S'!$AE:$AE,'Bank-1S'!$J:$J,CS$8,'Bank-1S'!$AF:$AF,$O90,'Bank-1S'!$X:$X,$F90,'Bank-1S'!$Y:$Y,$G90))</f>
        <v>0</v>
      </c>
      <c r="CT90" s="179">
        <f>IF(CT$7&lt;&gt;"",SUMIFS('Bank-1S'!$AE:$AE,'Bank-1S'!$J:$J,"&gt;="&amp;CT$7,'Bank-1S'!$J:$J,"&lt;="&amp;CT$8,'Bank-1S'!$AF:$AF,$O90,'Bank-1S'!$X:$X,$F90,'Bank-1S'!$Y:$Y,$G90),SUMIFS('Bank-1S'!$AE:$AE,'Bank-1S'!$J:$J,CT$8,'Bank-1S'!$AF:$AF,$O90,'Bank-1S'!$X:$X,$F90,'Bank-1S'!$Y:$Y,$G90))</f>
        <v>0</v>
      </c>
      <c r="CU90" s="180">
        <f>IF(CU$7&lt;&gt;"",SUMIFS('Bank-1S'!$AE:$AE,'Bank-1S'!$J:$J,"&gt;="&amp;CU$7,'Bank-1S'!$J:$J,"&lt;="&amp;CU$8,'Bank-1S'!$AF:$AF,$O90,'Bank-1S'!$X:$X,$F90,'Bank-1S'!$Y:$Y,$G90),SUMIFS('Bank-1S'!$AE:$AE,'Bank-1S'!$J:$J,CU$8,'Bank-1S'!$AF:$AF,$O90,'Bank-1S'!$X:$X,$F90,'Bank-1S'!$Y:$Y,$G90))</f>
        <v>0</v>
      </c>
    </row>
    <row r="91" spans="1:99" ht="3" customHeight="1" x14ac:dyDescent="0.25">
      <c r="A91" s="89"/>
      <c r="B91" s="89"/>
      <c r="C91" s="89"/>
      <c r="D91" s="89"/>
      <c r="E91" s="191"/>
      <c r="F91" s="89"/>
      <c r="G91" s="89"/>
      <c r="H91" s="89"/>
      <c r="I91" s="89"/>
      <c r="J91" s="89"/>
      <c r="K91" s="89"/>
      <c r="L91" s="89"/>
      <c r="M91" s="89"/>
      <c r="N91" s="86"/>
      <c r="O91" s="90"/>
      <c r="P91" s="88"/>
      <c r="Q91" s="89"/>
      <c r="R91" s="262">
        <f t="shared" si="24"/>
        <v>0</v>
      </c>
      <c r="S91" s="89"/>
      <c r="T91" s="139"/>
      <c r="U91" s="140"/>
      <c r="V91" s="141"/>
      <c r="W91" s="170"/>
      <c r="X91" s="17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</row>
    <row r="92" spans="1:99" ht="3" customHeight="1" x14ac:dyDescent="0.25">
      <c r="A92" s="89"/>
      <c r="B92" s="89"/>
      <c r="C92" s="89"/>
      <c r="D92" s="89"/>
      <c r="E92" s="191"/>
      <c r="F92" s="89"/>
      <c r="G92" s="89"/>
      <c r="H92" s="89"/>
      <c r="I92" s="89"/>
      <c r="J92" s="89"/>
      <c r="K92" s="89"/>
      <c r="L92" s="89"/>
      <c r="M92" s="89"/>
      <c r="N92" s="86"/>
      <c r="O92" s="90"/>
      <c r="P92" s="88"/>
      <c r="Q92" s="89"/>
      <c r="R92" s="262">
        <f t="shared" si="24"/>
        <v>0</v>
      </c>
      <c r="S92" s="89"/>
      <c r="T92" s="139"/>
      <c r="U92" s="140"/>
      <c r="V92" s="141"/>
      <c r="W92" s="170"/>
      <c r="X92" s="17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</row>
    <row r="93" spans="1:99" ht="3" customHeight="1" x14ac:dyDescent="0.25">
      <c r="A93" s="89"/>
      <c r="B93" s="89"/>
      <c r="C93" s="89"/>
      <c r="D93" s="89"/>
      <c r="E93" s="191"/>
      <c r="F93" s="89"/>
      <c r="G93" s="89"/>
      <c r="H93" s="89"/>
      <c r="I93" s="89"/>
      <c r="J93" s="89"/>
      <c r="K93" s="89"/>
      <c r="L93" s="89"/>
      <c r="M93" s="89"/>
      <c r="N93" s="86"/>
      <c r="O93" s="90"/>
      <c r="P93" s="88"/>
      <c r="Q93" s="89"/>
      <c r="R93" s="262">
        <f t="shared" si="24"/>
        <v>0</v>
      </c>
      <c r="S93" s="89"/>
      <c r="T93" s="139"/>
      <c r="U93" s="140"/>
      <c r="V93" s="141"/>
      <c r="W93" s="170"/>
      <c r="X93" s="17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</row>
    <row r="94" spans="1:99" ht="3" customHeight="1" x14ac:dyDescent="0.25">
      <c r="A94" s="89"/>
      <c r="B94" s="89"/>
      <c r="C94" s="89"/>
      <c r="D94" s="89"/>
      <c r="E94" s="191"/>
      <c r="F94" s="89"/>
      <c r="G94" s="89"/>
      <c r="H94" s="89"/>
      <c r="I94" s="89"/>
      <c r="J94" s="89"/>
      <c r="K94" s="89"/>
      <c r="L94" s="89"/>
      <c r="M94" s="89"/>
      <c r="N94" s="86"/>
      <c r="O94" s="90"/>
      <c r="P94" s="88"/>
      <c r="Q94" s="89"/>
      <c r="R94" s="262">
        <f t="shared" si="24"/>
        <v>0</v>
      </c>
      <c r="S94" s="89"/>
      <c r="T94" s="139"/>
      <c r="U94" s="140"/>
      <c r="V94" s="141"/>
      <c r="W94" s="170"/>
      <c r="X94" s="17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</row>
    <row r="95" spans="1:99" ht="7.05" customHeight="1" x14ac:dyDescent="0.25">
      <c r="A95" s="89"/>
      <c r="B95" s="89"/>
      <c r="C95" s="89"/>
      <c r="D95" s="89"/>
      <c r="E95" s="191"/>
      <c r="F95" s="89"/>
      <c r="G95" s="89"/>
      <c r="H95" s="89"/>
      <c r="I95" s="89"/>
      <c r="J95" s="89"/>
      <c r="K95" s="89"/>
      <c r="L95" s="89"/>
      <c r="M95" s="89"/>
      <c r="N95" s="86"/>
      <c r="O95" s="90"/>
      <c r="P95" s="88"/>
      <c r="Q95" s="89"/>
      <c r="R95" s="262">
        <f t="shared" ref="R95" si="32">IF(U$18=0,0,U95/U$18)</f>
        <v>0</v>
      </c>
      <c r="S95" s="89"/>
      <c r="T95" s="139"/>
      <c r="U95" s="140"/>
      <c r="V95" s="141"/>
      <c r="W95" s="170"/>
      <c r="X95" s="17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</row>
  </sheetData>
  <conditionalFormatting sqref="X5:BQ6 X7:CU8">
    <cfRule type="containsBlanks" dxfId="381" priority="192">
      <formula>LEN(TRIM(X5))=0</formula>
    </cfRule>
  </conditionalFormatting>
  <conditionalFormatting sqref="X8:CU8">
    <cfRule type="cellIs" dxfId="380" priority="191" operator="equal">
      <formula>INT($F$3)</formula>
    </cfRule>
  </conditionalFormatting>
  <conditionalFormatting sqref="O11:O12">
    <cfRule type="containsBlanks" dxfId="379" priority="190">
      <formula>LEN(TRIM(O11))=0</formula>
    </cfRule>
  </conditionalFormatting>
  <conditionalFormatting sqref="BR5:CU6">
    <cfRule type="containsBlanks" dxfId="378" priority="189">
      <formula>LEN(TRIM(BR5))=0</formula>
    </cfRule>
  </conditionalFormatting>
  <conditionalFormatting sqref="U13:CU13">
    <cfRule type="cellIs" dxfId="377" priority="185" operator="lessThan">
      <formula>0</formula>
    </cfRule>
    <cfRule type="cellIs" dxfId="376" priority="186" operator="greaterThan">
      <formula>0</formula>
    </cfRule>
    <cfRule type="cellIs" dxfId="375" priority="187" operator="equal">
      <formula>0</formula>
    </cfRule>
  </conditionalFormatting>
  <conditionalFormatting sqref="U11:CU11">
    <cfRule type="cellIs" dxfId="374" priority="183" operator="equal">
      <formula>0</formula>
    </cfRule>
  </conditionalFormatting>
  <conditionalFormatting sqref="U12:CU12">
    <cfRule type="cellIs" dxfId="373" priority="182" operator="equal">
      <formula>0</formula>
    </cfRule>
  </conditionalFormatting>
  <conditionalFormatting sqref="O16">
    <cfRule type="containsBlanks" dxfId="372" priority="180">
      <formula>LEN(TRIM(O16))=0</formula>
    </cfRule>
  </conditionalFormatting>
  <conditionalFormatting sqref="U16:CU16">
    <cfRule type="cellIs" dxfId="371" priority="179" operator="equal">
      <formula>0</formula>
    </cfRule>
  </conditionalFormatting>
  <conditionalFormatting sqref="U18:CU18">
    <cfRule type="cellIs" dxfId="370" priority="178" operator="equal">
      <formula>0</formula>
    </cfRule>
  </conditionalFormatting>
  <conditionalFormatting sqref="U17">
    <cfRule type="cellIs" dxfId="369" priority="170" operator="notEqual">
      <formula>0</formula>
    </cfRule>
  </conditionalFormatting>
  <conditionalFormatting sqref="U30:W30">
    <cfRule type="cellIs" dxfId="368" priority="169" operator="equal">
      <formula>0</formula>
    </cfRule>
  </conditionalFormatting>
  <conditionalFormatting sqref="U33:W33">
    <cfRule type="cellIs" dxfId="367" priority="168" operator="equal">
      <formula>0</formula>
    </cfRule>
  </conditionalFormatting>
  <conditionalFormatting sqref="U68:W68">
    <cfRule type="cellIs" dxfId="366" priority="167" operator="equal">
      <formula>0</formula>
    </cfRule>
  </conditionalFormatting>
  <conditionalFormatting sqref="U29">
    <cfRule type="cellIs" dxfId="365" priority="162" operator="notEqual">
      <formula>0</formula>
    </cfRule>
  </conditionalFormatting>
  <conditionalFormatting sqref="O28">
    <cfRule type="containsBlanks" dxfId="364" priority="161">
      <formula>LEN(TRIM(O28))=0</formula>
    </cfRule>
  </conditionalFormatting>
  <conditionalFormatting sqref="U28:CU28">
    <cfRule type="cellIs" dxfId="363" priority="160" operator="equal">
      <formula>0</formula>
    </cfRule>
  </conditionalFormatting>
  <conditionalFormatting sqref="X30:CU30">
    <cfRule type="cellIs" dxfId="362" priority="159" operator="equal">
      <formula>0</formula>
    </cfRule>
  </conditionalFormatting>
  <conditionalFormatting sqref="X33:CU34">
    <cfRule type="cellIs" dxfId="361" priority="158" operator="equal">
      <formula>0</formula>
    </cfRule>
  </conditionalFormatting>
  <conditionalFormatting sqref="X68:CU68">
    <cfRule type="cellIs" dxfId="360" priority="157" operator="equal">
      <formula>0</formula>
    </cfRule>
  </conditionalFormatting>
  <conditionalFormatting sqref="U42:W42">
    <cfRule type="cellIs" dxfId="359" priority="146" operator="equal">
      <formula>0</formula>
    </cfRule>
  </conditionalFormatting>
  <conditionalFormatting sqref="X42:CU42">
    <cfRule type="cellIs" dxfId="358" priority="145" operator="equal">
      <formula>0</formula>
    </cfRule>
  </conditionalFormatting>
  <conditionalFormatting sqref="U31:W31">
    <cfRule type="cellIs" dxfId="357" priority="150" operator="equal">
      <formula>0</formula>
    </cfRule>
  </conditionalFormatting>
  <conditionalFormatting sqref="X31:CU31">
    <cfRule type="cellIs" dxfId="356" priority="149" operator="equal">
      <formula>0</formula>
    </cfRule>
  </conditionalFormatting>
  <conditionalFormatting sqref="U32:W32">
    <cfRule type="cellIs" dxfId="355" priority="148" operator="equal">
      <formula>0</formula>
    </cfRule>
  </conditionalFormatting>
  <conditionalFormatting sqref="X32:CU32">
    <cfRule type="cellIs" dxfId="354" priority="147" operator="equal">
      <formula>0</formula>
    </cfRule>
  </conditionalFormatting>
  <conditionalFormatting sqref="U41:W41">
    <cfRule type="cellIs" dxfId="353" priority="144" operator="equal">
      <formula>0</formula>
    </cfRule>
  </conditionalFormatting>
  <conditionalFormatting sqref="X41:CU41">
    <cfRule type="cellIs" dxfId="352" priority="143" operator="equal">
      <formula>0</formula>
    </cfRule>
  </conditionalFormatting>
  <conditionalFormatting sqref="U34:W34">
    <cfRule type="cellIs" dxfId="351" priority="142" operator="equal">
      <formula>0</formula>
    </cfRule>
  </conditionalFormatting>
  <conditionalFormatting sqref="U43:W43">
    <cfRule type="cellIs" dxfId="350" priority="141" operator="equal">
      <formula>0</formula>
    </cfRule>
  </conditionalFormatting>
  <conditionalFormatting sqref="X43:CU43">
    <cfRule type="cellIs" dxfId="349" priority="140" operator="equal">
      <formula>0</formula>
    </cfRule>
  </conditionalFormatting>
  <conditionalFormatting sqref="U80:W80">
    <cfRule type="cellIs" dxfId="348" priority="139" operator="equal">
      <formula>0</formula>
    </cfRule>
  </conditionalFormatting>
  <conditionalFormatting sqref="X80:CU80">
    <cfRule type="cellIs" dxfId="347" priority="138" operator="equal">
      <formula>0</formula>
    </cfRule>
  </conditionalFormatting>
  <conditionalFormatting sqref="X81:CU82">
    <cfRule type="cellIs" dxfId="346" priority="136" operator="equal">
      <formula>0</formula>
    </cfRule>
  </conditionalFormatting>
  <conditionalFormatting sqref="U82:W82">
    <cfRule type="cellIs" dxfId="345" priority="135" operator="equal">
      <formula>0</formula>
    </cfRule>
  </conditionalFormatting>
  <conditionalFormatting sqref="U81:W81">
    <cfRule type="cellIs" dxfId="344" priority="137" operator="equal">
      <formula>0</formula>
    </cfRule>
  </conditionalFormatting>
  <conditionalFormatting sqref="X35:CU35">
    <cfRule type="cellIs" dxfId="343" priority="129" operator="equal">
      <formula>0</formula>
    </cfRule>
  </conditionalFormatting>
  <conditionalFormatting sqref="U71:W71">
    <cfRule type="cellIs" dxfId="342" priority="130" operator="equal">
      <formula>0</formula>
    </cfRule>
  </conditionalFormatting>
  <conditionalFormatting sqref="U70:W70">
    <cfRule type="cellIs" dxfId="341" priority="134" operator="equal">
      <formula>0</formula>
    </cfRule>
  </conditionalFormatting>
  <conditionalFormatting sqref="X70:CU71">
    <cfRule type="cellIs" dxfId="340" priority="133" operator="equal">
      <formula>0</formula>
    </cfRule>
  </conditionalFormatting>
  <conditionalFormatting sqref="U69:W69">
    <cfRule type="cellIs" dxfId="339" priority="132" operator="equal">
      <formula>0</formula>
    </cfRule>
  </conditionalFormatting>
  <conditionalFormatting sqref="X69:CU69">
    <cfRule type="cellIs" dxfId="338" priority="131" operator="equal">
      <formula>0</formula>
    </cfRule>
  </conditionalFormatting>
  <conditionalFormatting sqref="U35:W35">
    <cfRule type="cellIs" dxfId="337" priority="128" operator="equal">
      <formula>0</formula>
    </cfRule>
  </conditionalFormatting>
  <conditionalFormatting sqref="X36:CU36">
    <cfRule type="cellIs" dxfId="336" priority="127" operator="equal">
      <formula>0</formula>
    </cfRule>
  </conditionalFormatting>
  <conditionalFormatting sqref="U36:W36">
    <cfRule type="cellIs" dxfId="335" priority="126" operator="equal">
      <formula>0</formula>
    </cfRule>
  </conditionalFormatting>
  <conditionalFormatting sqref="U59:W59">
    <cfRule type="cellIs" dxfId="334" priority="125" operator="equal">
      <formula>0</formula>
    </cfRule>
  </conditionalFormatting>
  <conditionalFormatting sqref="X59:CU59">
    <cfRule type="cellIs" dxfId="333" priority="124" operator="equal">
      <formula>0</formula>
    </cfRule>
  </conditionalFormatting>
  <conditionalFormatting sqref="U58:W58">
    <cfRule type="cellIs" dxfId="332" priority="123" operator="equal">
      <formula>0</formula>
    </cfRule>
  </conditionalFormatting>
  <conditionalFormatting sqref="X58:CU58">
    <cfRule type="cellIs" dxfId="331" priority="122" operator="equal">
      <formula>0</formula>
    </cfRule>
  </conditionalFormatting>
  <conditionalFormatting sqref="U47:W47">
    <cfRule type="cellIs" dxfId="330" priority="117" operator="equal">
      <formula>0</formula>
    </cfRule>
  </conditionalFormatting>
  <conditionalFormatting sqref="U46:W46">
    <cfRule type="cellIs" dxfId="329" priority="121" operator="equal">
      <formula>0</formula>
    </cfRule>
  </conditionalFormatting>
  <conditionalFormatting sqref="X46:CU47">
    <cfRule type="cellIs" dxfId="328" priority="120" operator="equal">
      <formula>0</formula>
    </cfRule>
  </conditionalFormatting>
  <conditionalFormatting sqref="U45:W45">
    <cfRule type="cellIs" dxfId="327" priority="119" operator="equal">
      <formula>0</formula>
    </cfRule>
  </conditionalFormatting>
  <conditionalFormatting sqref="X45:CU45">
    <cfRule type="cellIs" dxfId="326" priority="118" operator="equal">
      <formula>0</formula>
    </cfRule>
  </conditionalFormatting>
  <conditionalFormatting sqref="U61:W61">
    <cfRule type="cellIs" dxfId="325" priority="116" operator="equal">
      <formula>0</formula>
    </cfRule>
  </conditionalFormatting>
  <conditionalFormatting sqref="X61:CU61">
    <cfRule type="cellIs" dxfId="324" priority="115" operator="equal">
      <formula>0</formula>
    </cfRule>
  </conditionalFormatting>
  <conditionalFormatting sqref="X83:CU83">
    <cfRule type="cellIs" dxfId="323" priority="114" operator="equal">
      <formula>0</formula>
    </cfRule>
  </conditionalFormatting>
  <conditionalFormatting sqref="U83:W83">
    <cfRule type="cellIs" dxfId="322" priority="113" operator="equal">
      <formula>0</formula>
    </cfRule>
  </conditionalFormatting>
  <conditionalFormatting sqref="X85:CU85">
    <cfRule type="cellIs" dxfId="321" priority="112" operator="equal">
      <formula>0</formula>
    </cfRule>
  </conditionalFormatting>
  <conditionalFormatting sqref="U85:W85">
    <cfRule type="cellIs" dxfId="320" priority="111" operator="equal">
      <formula>0</formula>
    </cfRule>
  </conditionalFormatting>
  <conditionalFormatting sqref="X86:CU86">
    <cfRule type="cellIs" dxfId="319" priority="110" operator="equal">
      <formula>0</formula>
    </cfRule>
  </conditionalFormatting>
  <conditionalFormatting sqref="U86:W86">
    <cfRule type="cellIs" dxfId="318" priority="109" operator="equal">
      <formula>0</formula>
    </cfRule>
  </conditionalFormatting>
  <conditionalFormatting sqref="X37:CU37">
    <cfRule type="cellIs" dxfId="317" priority="108" operator="equal">
      <formula>0</formula>
    </cfRule>
  </conditionalFormatting>
  <conditionalFormatting sqref="U37:W37">
    <cfRule type="cellIs" dxfId="316" priority="107" operator="equal">
      <formula>0</formula>
    </cfRule>
  </conditionalFormatting>
  <conditionalFormatting sqref="X87:CU87">
    <cfRule type="cellIs" dxfId="315" priority="106" operator="equal">
      <formula>0</formula>
    </cfRule>
  </conditionalFormatting>
  <conditionalFormatting sqref="U87:W87">
    <cfRule type="cellIs" dxfId="314" priority="105" operator="equal">
      <formula>0</formula>
    </cfRule>
  </conditionalFormatting>
  <conditionalFormatting sqref="U72:W72">
    <cfRule type="cellIs" dxfId="313" priority="103" operator="equal">
      <formula>0</formula>
    </cfRule>
  </conditionalFormatting>
  <conditionalFormatting sqref="X72:CU72">
    <cfRule type="cellIs" dxfId="312" priority="104" operator="equal">
      <formula>0</formula>
    </cfRule>
  </conditionalFormatting>
  <conditionalFormatting sqref="X88:CU88">
    <cfRule type="cellIs" dxfId="311" priority="102" operator="equal">
      <formula>0</formula>
    </cfRule>
  </conditionalFormatting>
  <conditionalFormatting sqref="U88:W88">
    <cfRule type="cellIs" dxfId="310" priority="101" operator="equal">
      <formula>0</formula>
    </cfRule>
  </conditionalFormatting>
  <conditionalFormatting sqref="U73:W73">
    <cfRule type="cellIs" dxfId="309" priority="99" operator="equal">
      <formula>0</formula>
    </cfRule>
  </conditionalFormatting>
  <conditionalFormatting sqref="X73:CU73">
    <cfRule type="cellIs" dxfId="308" priority="100" operator="equal">
      <formula>0</formula>
    </cfRule>
  </conditionalFormatting>
  <conditionalFormatting sqref="U44:W44">
    <cfRule type="cellIs" dxfId="307" priority="98" operator="equal">
      <formula>0</formula>
    </cfRule>
  </conditionalFormatting>
  <conditionalFormatting sqref="X44:CU44">
    <cfRule type="cellIs" dxfId="306" priority="97" operator="equal">
      <formula>0</formula>
    </cfRule>
  </conditionalFormatting>
  <conditionalFormatting sqref="U48:W48">
    <cfRule type="cellIs" dxfId="305" priority="95" operator="equal">
      <formula>0</formula>
    </cfRule>
  </conditionalFormatting>
  <conditionalFormatting sqref="X48:CU48">
    <cfRule type="cellIs" dxfId="304" priority="96" operator="equal">
      <formula>0</formula>
    </cfRule>
  </conditionalFormatting>
  <conditionalFormatting sqref="X38:CU38">
    <cfRule type="cellIs" dxfId="303" priority="94" operator="equal">
      <formula>0</formula>
    </cfRule>
  </conditionalFormatting>
  <conditionalFormatting sqref="U38:W38">
    <cfRule type="cellIs" dxfId="302" priority="93" operator="equal">
      <formula>0</formula>
    </cfRule>
  </conditionalFormatting>
  <conditionalFormatting sqref="U74:W74">
    <cfRule type="cellIs" dxfId="301" priority="91" operator="equal">
      <formula>0</formula>
    </cfRule>
  </conditionalFormatting>
  <conditionalFormatting sqref="X74:CU74">
    <cfRule type="cellIs" dxfId="300" priority="92" operator="equal">
      <formula>0</formula>
    </cfRule>
  </conditionalFormatting>
  <conditionalFormatting sqref="U53:W53">
    <cfRule type="cellIs" dxfId="299" priority="90" operator="equal">
      <formula>0</formula>
    </cfRule>
  </conditionalFormatting>
  <conditionalFormatting sqref="X53:CU53">
    <cfRule type="cellIs" dxfId="298" priority="89" operator="equal">
      <formula>0</formula>
    </cfRule>
  </conditionalFormatting>
  <conditionalFormatting sqref="U62:W62">
    <cfRule type="cellIs" dxfId="297" priority="88" operator="equal">
      <formula>0</formula>
    </cfRule>
  </conditionalFormatting>
  <conditionalFormatting sqref="X62:CU62">
    <cfRule type="cellIs" dxfId="296" priority="87" operator="equal">
      <formula>0</formula>
    </cfRule>
  </conditionalFormatting>
  <conditionalFormatting sqref="U60:W60">
    <cfRule type="cellIs" dxfId="295" priority="86" operator="equal">
      <formula>0</formula>
    </cfRule>
  </conditionalFormatting>
  <conditionalFormatting sqref="X60:CU60">
    <cfRule type="cellIs" dxfId="294" priority="85" operator="equal">
      <formula>0</formula>
    </cfRule>
  </conditionalFormatting>
  <conditionalFormatting sqref="U66:W66">
    <cfRule type="cellIs" dxfId="293" priority="84" operator="equal">
      <formula>0</formula>
    </cfRule>
  </conditionalFormatting>
  <conditionalFormatting sqref="X66:CU66">
    <cfRule type="cellIs" dxfId="292" priority="83" operator="equal">
      <formula>0</formula>
    </cfRule>
  </conditionalFormatting>
  <conditionalFormatting sqref="U63:W63">
    <cfRule type="cellIs" dxfId="291" priority="82" operator="equal">
      <formula>0</formula>
    </cfRule>
  </conditionalFormatting>
  <conditionalFormatting sqref="X63:CU63">
    <cfRule type="cellIs" dxfId="290" priority="81" operator="equal">
      <formula>0</formula>
    </cfRule>
  </conditionalFormatting>
  <conditionalFormatting sqref="X89:CU89">
    <cfRule type="cellIs" dxfId="289" priority="80" operator="equal">
      <formula>0</formula>
    </cfRule>
  </conditionalFormatting>
  <conditionalFormatting sqref="U89:W89">
    <cfRule type="cellIs" dxfId="288" priority="79" operator="equal">
      <formula>0</formula>
    </cfRule>
  </conditionalFormatting>
  <conditionalFormatting sqref="U75:W75">
    <cfRule type="cellIs" dxfId="287" priority="77" operator="equal">
      <formula>0</formula>
    </cfRule>
  </conditionalFormatting>
  <conditionalFormatting sqref="X75:CU75">
    <cfRule type="cellIs" dxfId="286" priority="78" operator="equal">
      <formula>0</formula>
    </cfRule>
  </conditionalFormatting>
  <conditionalFormatting sqref="U76:W76">
    <cfRule type="cellIs" dxfId="285" priority="75" operator="equal">
      <formula>0</formula>
    </cfRule>
  </conditionalFormatting>
  <conditionalFormatting sqref="X76:CU76">
    <cfRule type="cellIs" dxfId="284" priority="76" operator="equal">
      <formula>0</formula>
    </cfRule>
  </conditionalFormatting>
  <conditionalFormatting sqref="U49:W49">
    <cfRule type="cellIs" dxfId="283" priority="73" operator="equal">
      <formula>0</formula>
    </cfRule>
  </conditionalFormatting>
  <conditionalFormatting sqref="X49:CU49">
    <cfRule type="cellIs" dxfId="282" priority="74" operator="equal">
      <formula>0</formula>
    </cfRule>
  </conditionalFormatting>
  <conditionalFormatting sqref="U52:W52">
    <cfRule type="cellIs" dxfId="281" priority="72" operator="equal">
      <formula>0</formula>
    </cfRule>
  </conditionalFormatting>
  <conditionalFormatting sqref="X52:CU52">
    <cfRule type="cellIs" dxfId="280" priority="71" operator="equal">
      <formula>0</formula>
    </cfRule>
  </conditionalFormatting>
  <conditionalFormatting sqref="U65:W65">
    <cfRule type="cellIs" dxfId="279" priority="70" operator="equal">
      <formula>0</formula>
    </cfRule>
  </conditionalFormatting>
  <conditionalFormatting sqref="X65:CU65">
    <cfRule type="cellIs" dxfId="278" priority="69" operator="equal">
      <formula>0</formula>
    </cfRule>
  </conditionalFormatting>
  <conditionalFormatting sqref="X39:CU39">
    <cfRule type="cellIs" dxfId="277" priority="68" operator="equal">
      <formula>0</formula>
    </cfRule>
  </conditionalFormatting>
  <conditionalFormatting sqref="U39:W39">
    <cfRule type="cellIs" dxfId="276" priority="67" operator="equal">
      <formula>0</formula>
    </cfRule>
  </conditionalFormatting>
  <conditionalFormatting sqref="X40:CU40">
    <cfRule type="cellIs" dxfId="275" priority="66" operator="equal">
      <formula>0</formula>
    </cfRule>
  </conditionalFormatting>
  <conditionalFormatting sqref="U40:W40">
    <cfRule type="cellIs" dxfId="274" priority="65" operator="equal">
      <formula>0</formula>
    </cfRule>
  </conditionalFormatting>
  <conditionalFormatting sqref="U64:W64">
    <cfRule type="cellIs" dxfId="273" priority="64" operator="equal">
      <formula>0</formula>
    </cfRule>
  </conditionalFormatting>
  <conditionalFormatting sqref="X64:CU64">
    <cfRule type="cellIs" dxfId="272" priority="63" operator="equal">
      <formula>0</formula>
    </cfRule>
  </conditionalFormatting>
  <conditionalFormatting sqref="U77:W77">
    <cfRule type="cellIs" dxfId="271" priority="61" operator="equal">
      <formula>0</formula>
    </cfRule>
  </conditionalFormatting>
  <conditionalFormatting sqref="X77:CU77">
    <cfRule type="cellIs" dxfId="270" priority="62" operator="equal">
      <formula>0</formula>
    </cfRule>
  </conditionalFormatting>
  <conditionalFormatting sqref="U67:W67">
    <cfRule type="cellIs" dxfId="269" priority="60" operator="equal">
      <formula>0</formula>
    </cfRule>
  </conditionalFormatting>
  <conditionalFormatting sqref="X67:CU67">
    <cfRule type="cellIs" dxfId="268" priority="59" operator="equal">
      <formula>0</formula>
    </cfRule>
  </conditionalFormatting>
  <conditionalFormatting sqref="U54:W54">
    <cfRule type="cellIs" dxfId="267" priority="58" operator="equal">
      <formula>0</formula>
    </cfRule>
  </conditionalFormatting>
  <conditionalFormatting sqref="X54:CU54">
    <cfRule type="cellIs" dxfId="266" priority="57" operator="equal">
      <formula>0</formula>
    </cfRule>
  </conditionalFormatting>
  <conditionalFormatting sqref="U57:W57">
    <cfRule type="cellIs" dxfId="265" priority="56" operator="equal">
      <formula>0</formula>
    </cfRule>
  </conditionalFormatting>
  <conditionalFormatting sqref="X57:CU57">
    <cfRule type="cellIs" dxfId="264" priority="55" operator="equal">
      <formula>0</formula>
    </cfRule>
  </conditionalFormatting>
  <conditionalFormatting sqref="U55:W55">
    <cfRule type="cellIs" dxfId="263" priority="54" operator="equal">
      <formula>0</formula>
    </cfRule>
  </conditionalFormatting>
  <conditionalFormatting sqref="X55:CU55">
    <cfRule type="cellIs" dxfId="262" priority="53" operator="equal">
      <formula>0</formula>
    </cfRule>
  </conditionalFormatting>
  <conditionalFormatting sqref="U56:W56">
    <cfRule type="cellIs" dxfId="261" priority="52" operator="equal">
      <formula>0</formula>
    </cfRule>
  </conditionalFormatting>
  <conditionalFormatting sqref="X56:CU56">
    <cfRule type="cellIs" dxfId="260" priority="51" operator="equal">
      <formula>0</formula>
    </cfRule>
  </conditionalFormatting>
  <conditionalFormatting sqref="U19:W19">
    <cfRule type="cellIs" dxfId="259" priority="40" operator="equal">
      <formula>0</formula>
    </cfRule>
  </conditionalFormatting>
  <conditionalFormatting sqref="X19:CU19">
    <cfRule type="cellIs" dxfId="258" priority="39" operator="equal">
      <formula>0</formula>
    </cfRule>
  </conditionalFormatting>
  <conditionalFormatting sqref="U20:W20">
    <cfRule type="cellIs" dxfId="257" priority="38" operator="equal">
      <formula>0</formula>
    </cfRule>
  </conditionalFormatting>
  <conditionalFormatting sqref="X20:CU20">
    <cfRule type="cellIs" dxfId="256" priority="37" operator="equal">
      <formula>0</formula>
    </cfRule>
  </conditionalFormatting>
  <conditionalFormatting sqref="U21:W21">
    <cfRule type="cellIs" dxfId="255" priority="36" operator="equal">
      <formula>0</formula>
    </cfRule>
  </conditionalFormatting>
  <conditionalFormatting sqref="X21:CU21">
    <cfRule type="cellIs" dxfId="254" priority="35" operator="equal">
      <formula>0</formula>
    </cfRule>
  </conditionalFormatting>
  <conditionalFormatting sqref="U22:W22">
    <cfRule type="cellIs" dxfId="253" priority="34" operator="equal">
      <formula>0</formula>
    </cfRule>
  </conditionalFormatting>
  <conditionalFormatting sqref="X22:CU22">
    <cfRule type="cellIs" dxfId="252" priority="33" operator="equal">
      <formula>0</formula>
    </cfRule>
  </conditionalFormatting>
  <conditionalFormatting sqref="U23:W23">
    <cfRule type="cellIs" dxfId="251" priority="32" operator="equal">
      <formula>0</formula>
    </cfRule>
  </conditionalFormatting>
  <conditionalFormatting sqref="X23:CU23">
    <cfRule type="cellIs" dxfId="250" priority="31" operator="equal">
      <formula>0</formula>
    </cfRule>
  </conditionalFormatting>
  <conditionalFormatting sqref="U50:W50">
    <cfRule type="cellIs" dxfId="249" priority="22" operator="equal">
      <formula>0</formula>
    </cfRule>
  </conditionalFormatting>
  <conditionalFormatting sqref="X50:CU50">
    <cfRule type="cellIs" dxfId="248" priority="23" operator="equal">
      <formula>0</formula>
    </cfRule>
  </conditionalFormatting>
  <conditionalFormatting sqref="U51:W51">
    <cfRule type="cellIs" dxfId="247" priority="20" operator="equal">
      <formula>0</formula>
    </cfRule>
  </conditionalFormatting>
  <conditionalFormatting sqref="X51:CU51">
    <cfRule type="cellIs" dxfId="246" priority="21" operator="equal">
      <formula>0</formula>
    </cfRule>
  </conditionalFormatting>
  <conditionalFormatting sqref="O14">
    <cfRule type="containsBlanks" dxfId="245" priority="11">
      <formula>LEN(TRIM(O14))=0</formula>
    </cfRule>
  </conditionalFormatting>
  <conditionalFormatting sqref="U14:CU14">
    <cfRule type="cellIs" dxfId="244" priority="10" operator="equal">
      <formula>0</formula>
    </cfRule>
  </conditionalFormatting>
  <conditionalFormatting sqref="X90:CU90">
    <cfRule type="cellIs" dxfId="243" priority="8" operator="equal">
      <formula>0</formula>
    </cfRule>
  </conditionalFormatting>
  <conditionalFormatting sqref="U90:W90">
    <cfRule type="cellIs" dxfId="242" priority="7" operator="equal">
      <formula>0</formula>
    </cfRule>
  </conditionalFormatting>
  <conditionalFormatting sqref="X84:CU84">
    <cfRule type="cellIs" dxfId="241" priority="6" operator="equal">
      <formula>0</formula>
    </cfRule>
  </conditionalFormatting>
  <conditionalFormatting sqref="U84:W84">
    <cfRule type="cellIs" dxfId="240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lists!$I$10:$I$29</xm:f>
          </x14:formula1>
          <xm:sqref>O11:O12 O16 O28 O14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95"/>
  <sheetViews>
    <sheetView showGridLines="0" workbookViewId="0">
      <pane xSplit="22" ySplit="10" topLeftCell="W11" activePane="bottomRight" state="frozen"/>
      <selection pane="topRight" activeCell="W1" sqref="W1"/>
      <selection pane="bottomLeft" activeCell="A11" sqref="A11"/>
      <selection pane="bottomRight" activeCell="K6" sqref="K6"/>
    </sheetView>
  </sheetViews>
  <sheetFormatPr defaultColWidth="8.77734375" defaultRowHeight="12" x14ac:dyDescent="0.25"/>
  <cols>
    <col min="1" max="4" width="0.5546875" style="26" customWidth="1"/>
    <col min="5" max="5" width="1.5546875" style="182" bestFit="1" customWidth="1"/>
    <col min="6" max="6" width="13.6640625" style="26" customWidth="1"/>
    <col min="7" max="10" width="2.77734375" style="26" customWidth="1"/>
    <col min="11" max="11" width="4.77734375" style="26" customWidth="1"/>
    <col min="12" max="12" width="5.21875" style="26" customWidth="1"/>
    <col min="13" max="13" width="10.33203125" style="26" customWidth="1"/>
    <col min="14" max="14" width="0.88671875" style="36" customWidth="1"/>
    <col min="15" max="15" width="5.5546875" style="29" bestFit="1" customWidth="1"/>
    <col min="16" max="16" width="0.88671875" style="37" customWidth="1"/>
    <col min="17" max="17" width="0.88671875" style="26" customWidth="1"/>
    <col min="18" max="18" width="4.44140625" style="249" bestFit="1" customWidth="1"/>
    <col min="19" max="19" width="0.88671875" style="26" customWidth="1"/>
    <col min="20" max="20" width="1.77734375" style="26" customWidth="1"/>
    <col min="21" max="21" width="10.77734375" style="40" customWidth="1"/>
    <col min="22" max="23" width="1.77734375" style="26" customWidth="1"/>
    <col min="24" max="31" width="12.77734375" style="30" customWidth="1"/>
    <col min="32" max="33" width="1.77734375" style="26" customWidth="1"/>
    <col min="34" max="16384" width="8.77734375" style="26"/>
  </cols>
  <sheetData>
    <row r="1" spans="1:31" ht="1.95" customHeight="1" x14ac:dyDescent="0.25">
      <c r="T1" s="102"/>
      <c r="U1" s="103"/>
      <c r="V1" s="104"/>
      <c r="W1" s="145"/>
      <c r="X1" s="146"/>
      <c r="Y1" s="31"/>
      <c r="Z1" s="31"/>
      <c r="AA1" s="31"/>
      <c r="AB1" s="31"/>
      <c r="AC1" s="31"/>
      <c r="AD1" s="31"/>
      <c r="AE1" s="31"/>
    </row>
    <row r="2" spans="1:31" s="310" customFormat="1" ht="9" thickBot="1" x14ac:dyDescent="0.25">
      <c r="B2" s="311" t="s">
        <v>38</v>
      </c>
      <c r="C2" s="311"/>
      <c r="D2" s="311"/>
      <c r="E2" s="312"/>
      <c r="F2" s="313">
        <f ca="1">NOW()</f>
        <v>44985.690065393515</v>
      </c>
      <c r="N2" s="314"/>
      <c r="P2" s="315"/>
      <c r="R2" s="341"/>
      <c r="T2" s="316"/>
      <c r="U2" s="317"/>
      <c r="V2" s="318"/>
      <c r="W2" s="319"/>
      <c r="X2" s="320"/>
      <c r="Y2" s="321"/>
      <c r="Z2" s="321" t="s">
        <v>144</v>
      </c>
      <c r="AA2" s="321" t="s">
        <v>144</v>
      </c>
      <c r="AB2" s="321" t="s">
        <v>144</v>
      </c>
      <c r="AC2" s="321"/>
      <c r="AD2" s="321" t="s">
        <v>145</v>
      </c>
      <c r="AE2" s="321"/>
    </row>
    <row r="3" spans="1:31" s="322" customFormat="1" ht="8.4" x14ac:dyDescent="0.2">
      <c r="E3" s="323"/>
      <c r="F3" s="324">
        <f ca="1">F2</f>
        <v>44985.690065393515</v>
      </c>
      <c r="N3" s="314"/>
      <c r="P3" s="315"/>
      <c r="R3" s="345"/>
      <c r="T3" s="325"/>
      <c r="U3" s="326"/>
      <c r="V3" s="327"/>
      <c r="W3" s="328"/>
      <c r="X3" s="329" t="str">
        <f ca="1">IF(X8&lt;INT($F$2),"факт","план")</f>
        <v>факт</v>
      </c>
      <c r="Y3" s="330" t="str">
        <f t="shared" ref="Y3:AE3" ca="1" si="0">IF(Y8&lt;INT($F$2),"факт","план")</f>
        <v>план</v>
      </c>
      <c r="Z3" s="330" t="str">
        <f t="shared" ca="1" si="0"/>
        <v>план</v>
      </c>
      <c r="AA3" s="330" t="str">
        <f t="shared" ca="1" si="0"/>
        <v>план</v>
      </c>
      <c r="AB3" s="330" t="str">
        <f t="shared" ca="1" si="0"/>
        <v>план</v>
      </c>
      <c r="AC3" s="330" t="str">
        <f t="shared" ca="1" si="0"/>
        <v>план</v>
      </c>
      <c r="AD3" s="330" t="str">
        <f t="shared" ca="1" si="0"/>
        <v>план</v>
      </c>
      <c r="AE3" s="330" t="str">
        <f t="shared" ca="1" si="0"/>
        <v>план</v>
      </c>
    </row>
    <row r="4" spans="1:31" s="310" customFormat="1" ht="1.95" customHeight="1" x14ac:dyDescent="0.2">
      <c r="E4" s="331"/>
      <c r="N4" s="314"/>
      <c r="P4" s="315"/>
      <c r="R4" s="341"/>
      <c r="T4" s="316"/>
      <c r="U4" s="317"/>
      <c r="V4" s="318"/>
      <c r="W4" s="319"/>
      <c r="X4" s="320"/>
      <c r="Y4" s="321"/>
      <c r="Z4" s="321"/>
      <c r="AA4" s="321"/>
      <c r="AB4" s="321"/>
      <c r="AC4" s="321"/>
      <c r="AD4" s="321"/>
      <c r="AE4" s="321"/>
    </row>
    <row r="5" spans="1:31" s="322" customFormat="1" ht="8.4" x14ac:dyDescent="0.2">
      <c r="E5" s="323"/>
      <c r="F5" s="322" t="s">
        <v>166</v>
      </c>
      <c r="N5" s="314"/>
      <c r="P5" s="315"/>
      <c r="R5" s="345"/>
      <c r="T5" s="325"/>
      <c r="U5" s="326"/>
      <c r="V5" s="327"/>
      <c r="W5" s="328"/>
      <c r="X5" s="329" t="str">
        <f>IF(X7="",IF(WEEKDAY(X8)=1,"вс",IF(WEEKDAY(X8)=2,"пн",IF(WEEKDAY(X8)=3,"вт",IF(WEEKDAY(X8)=4,"ср",IF(WEEKDAY(X8)=5,"чт",IF(WEEKDAY(X8)=6,"пт",IF(WEEKDAY(X8)=7,"сб",0))))))),"")</f>
        <v/>
      </c>
      <c r="Y5" s="330" t="str">
        <f>IF(Y7="",IF(WEEKDAY(Y8)=1,"вс",IF(WEEKDAY(Y8)=2,"пн",IF(WEEKDAY(Y8)=3,"вт",IF(WEEKDAY(Y8)=4,"ср",IF(WEEKDAY(Y8)=5,"чт",IF(WEEKDAY(Y8)=6,"пт",IF(WEEKDAY(Y8)=7,"сб",0))))))),"")</f>
        <v/>
      </c>
      <c r="Z5" s="330" t="str">
        <f t="shared" ref="Z5:AE5" si="1">IF(Z7="",IF(WEEKDAY(Z8)=1,"вс",IF(WEEKDAY(Z8)=2,"пн",IF(WEEKDAY(Z8)=3,"вт",IF(WEEKDAY(Z8)=4,"ср",IF(WEEKDAY(Z8)=5,"чт",IF(WEEKDAY(Z8)=6,"пт",IF(WEEKDAY(Z8)=7,"сб",0))))))),"")</f>
        <v/>
      </c>
      <c r="AA5" s="330" t="str">
        <f t="shared" si="1"/>
        <v/>
      </c>
      <c r="AB5" s="330" t="str">
        <f t="shared" si="1"/>
        <v/>
      </c>
      <c r="AC5" s="330" t="str">
        <f t="shared" si="1"/>
        <v/>
      </c>
      <c r="AD5" s="330" t="str">
        <f t="shared" si="1"/>
        <v/>
      </c>
      <c r="AE5" s="330" t="str">
        <f t="shared" si="1"/>
        <v/>
      </c>
    </row>
    <row r="6" spans="1:31" s="322" customFormat="1" ht="8.4" x14ac:dyDescent="0.2">
      <c r="E6" s="323"/>
      <c r="F6" s="322" t="s">
        <v>148</v>
      </c>
      <c r="N6" s="314"/>
      <c r="P6" s="315"/>
      <c r="R6" s="345"/>
      <c r="T6" s="325"/>
      <c r="U6" s="326"/>
      <c r="V6" s="327"/>
      <c r="W6" s="328"/>
      <c r="X6" s="349">
        <f>YEAR(X8)</f>
        <v>2022</v>
      </c>
      <c r="Y6" s="349">
        <f t="shared" ref="Y6:AE6" si="2">YEAR(Y8)</f>
        <v>2023</v>
      </c>
      <c r="Z6" s="349">
        <f t="shared" si="2"/>
        <v>2024</v>
      </c>
      <c r="AA6" s="349">
        <f t="shared" si="2"/>
        <v>2025</v>
      </c>
      <c r="AB6" s="349">
        <f t="shared" si="2"/>
        <v>2026</v>
      </c>
      <c r="AC6" s="349">
        <f t="shared" si="2"/>
        <v>2027</v>
      </c>
      <c r="AD6" s="349">
        <f t="shared" si="2"/>
        <v>2028</v>
      </c>
      <c r="AE6" s="349">
        <f t="shared" si="2"/>
        <v>2028</v>
      </c>
    </row>
    <row r="7" spans="1:31" s="322" customFormat="1" ht="8.4" x14ac:dyDescent="0.2">
      <c r="E7" s="323"/>
      <c r="N7" s="314"/>
      <c r="P7" s="315"/>
      <c r="R7" s="345"/>
      <c r="T7" s="325"/>
      <c r="U7" s="326"/>
      <c r="V7" s="327"/>
      <c r="W7" s="328"/>
      <c r="X7" s="337">
        <f>CF1S!$X$7</f>
        <v>44378</v>
      </c>
      <c r="Y7" s="336">
        <f t="shared" ref="Y7:AE7" si="3">X8+1</f>
        <v>44743</v>
      </c>
      <c r="Z7" s="336">
        <f t="shared" si="3"/>
        <v>45108</v>
      </c>
      <c r="AA7" s="336">
        <f t="shared" si="3"/>
        <v>45474</v>
      </c>
      <c r="AB7" s="336">
        <f t="shared" si="3"/>
        <v>45839</v>
      </c>
      <c r="AC7" s="336">
        <f t="shared" si="3"/>
        <v>46204</v>
      </c>
      <c r="AD7" s="336">
        <f t="shared" si="3"/>
        <v>46569</v>
      </c>
      <c r="AE7" s="336">
        <f t="shared" si="3"/>
        <v>46935</v>
      </c>
    </row>
    <row r="8" spans="1:31" s="322" customFormat="1" ht="8.4" x14ac:dyDescent="0.2">
      <c r="E8" s="323"/>
      <c r="F8" s="322" t="s">
        <v>40</v>
      </c>
      <c r="N8" s="314"/>
      <c r="O8" s="322" t="str">
        <f>lists!$I$7</f>
        <v>валюты</v>
      </c>
      <c r="P8" s="315"/>
      <c r="R8" s="345"/>
      <c r="T8" s="325"/>
      <c r="U8" s="326" t="s">
        <v>39</v>
      </c>
      <c r="V8" s="327"/>
      <c r="W8" s="328"/>
      <c r="X8" s="337">
        <f t="shared" ref="X8:AD8" si="4">EOMONTH(X7,11)</f>
        <v>44742</v>
      </c>
      <c r="Y8" s="337">
        <f t="shared" si="4"/>
        <v>45107</v>
      </c>
      <c r="Z8" s="337">
        <f t="shared" si="4"/>
        <v>45473</v>
      </c>
      <c r="AA8" s="337">
        <f t="shared" si="4"/>
        <v>45838</v>
      </c>
      <c r="AB8" s="337">
        <f t="shared" si="4"/>
        <v>46203</v>
      </c>
      <c r="AC8" s="337">
        <f t="shared" si="4"/>
        <v>46568</v>
      </c>
      <c r="AD8" s="337">
        <f t="shared" si="4"/>
        <v>46934</v>
      </c>
      <c r="AE8" s="336">
        <f>EOMONTH(AE7,0)</f>
        <v>46965</v>
      </c>
    </row>
    <row r="9" spans="1:31" ht="3" customHeight="1" x14ac:dyDescent="0.25">
      <c r="A9" s="32"/>
      <c r="B9" s="32"/>
      <c r="C9" s="32"/>
      <c r="D9" s="32"/>
      <c r="E9" s="183"/>
      <c r="F9" s="32"/>
      <c r="G9" s="32"/>
      <c r="H9" s="32"/>
      <c r="I9" s="32"/>
      <c r="J9" s="32"/>
      <c r="K9" s="32"/>
      <c r="L9" s="32"/>
      <c r="M9" s="32"/>
      <c r="N9" s="75"/>
      <c r="O9" s="39"/>
      <c r="P9" s="76"/>
      <c r="Q9" s="32"/>
      <c r="R9" s="250"/>
      <c r="S9" s="32"/>
      <c r="T9" s="105"/>
      <c r="U9" s="106"/>
      <c r="V9" s="107"/>
      <c r="W9" s="147"/>
      <c r="X9" s="148"/>
      <c r="Y9" s="33"/>
      <c r="Z9" s="33"/>
      <c r="AA9" s="33"/>
      <c r="AB9" s="33"/>
      <c r="AC9" s="33"/>
      <c r="AD9" s="33"/>
      <c r="AE9" s="33"/>
    </row>
    <row r="10" spans="1:31" ht="4.05" customHeight="1" thickBot="1" x14ac:dyDescent="0.3">
      <c r="A10" s="65"/>
      <c r="B10" s="65"/>
      <c r="C10" s="65"/>
      <c r="D10" s="65"/>
      <c r="E10" s="184">
        <v>1</v>
      </c>
      <c r="F10" s="65"/>
      <c r="G10" s="65"/>
      <c r="H10" s="65"/>
      <c r="I10" s="65"/>
      <c r="J10" s="65"/>
      <c r="K10" s="65"/>
      <c r="L10" s="65"/>
      <c r="M10" s="65"/>
      <c r="N10" s="66"/>
      <c r="O10" s="67"/>
      <c r="P10" s="68"/>
      <c r="Q10" s="65"/>
      <c r="R10" s="251"/>
      <c r="S10" s="65"/>
      <c r="T10" s="108"/>
      <c r="U10" s="109"/>
      <c r="V10" s="110"/>
      <c r="W10" s="149"/>
      <c r="X10" s="150"/>
      <c r="Y10" s="69"/>
      <c r="Z10" s="69"/>
      <c r="AA10" s="69"/>
      <c r="AB10" s="69"/>
      <c r="AC10" s="69"/>
      <c r="AD10" s="69"/>
      <c r="AE10" s="69"/>
    </row>
    <row r="11" spans="1:31" s="34" customFormat="1" x14ac:dyDescent="0.25">
      <c r="A11" s="45"/>
      <c r="B11" s="45"/>
      <c r="C11" s="45"/>
      <c r="D11" s="45"/>
      <c r="E11" s="186">
        <v>1</v>
      </c>
      <c r="F11" s="45" t="str">
        <f>lists!$V$12</f>
        <v>Поступление ДС</v>
      </c>
      <c r="G11" s="45"/>
      <c r="H11" s="45"/>
      <c r="I11" s="45"/>
      <c r="J11" s="45"/>
      <c r="K11" s="45"/>
      <c r="L11" s="45"/>
      <c r="M11" s="45"/>
      <c r="N11" s="46" t="s">
        <v>3</v>
      </c>
      <c r="O11" s="47" t="s">
        <v>20</v>
      </c>
      <c r="P11" s="48" t="s">
        <v>41</v>
      </c>
      <c r="Q11" s="45"/>
      <c r="R11" s="253"/>
      <c r="S11" s="45"/>
      <c r="T11" s="114"/>
      <c r="U11" s="115">
        <f>SUM(W11:AF11)</f>
        <v>0</v>
      </c>
      <c r="V11" s="116"/>
      <c r="W11" s="153"/>
      <c r="X11" s="154">
        <f>X16</f>
        <v>0</v>
      </c>
      <c r="Y11" s="154">
        <f t="shared" ref="Y11:AE11" si="5">Y16</f>
        <v>0</v>
      </c>
      <c r="Z11" s="154">
        <f>Z16</f>
        <v>0</v>
      </c>
      <c r="AA11" s="154">
        <f t="shared" si="5"/>
        <v>0</v>
      </c>
      <c r="AB11" s="154">
        <f t="shared" si="5"/>
        <v>0</v>
      </c>
      <c r="AC11" s="154">
        <f t="shared" si="5"/>
        <v>0</v>
      </c>
      <c r="AD11" s="154">
        <f t="shared" si="5"/>
        <v>0</v>
      </c>
      <c r="AE11" s="154">
        <f t="shared" si="5"/>
        <v>0</v>
      </c>
    </row>
    <row r="12" spans="1:31" s="35" customFormat="1" x14ac:dyDescent="0.25">
      <c r="A12" s="50"/>
      <c r="B12" s="50"/>
      <c r="C12" s="50"/>
      <c r="D12" s="50"/>
      <c r="E12" s="186">
        <v>1</v>
      </c>
      <c r="F12" s="50" t="str">
        <f>lists!$V$13</f>
        <v>Оплаты ДС</v>
      </c>
      <c r="G12" s="50"/>
      <c r="H12" s="50"/>
      <c r="I12" s="50"/>
      <c r="J12" s="50"/>
      <c r="K12" s="50"/>
      <c r="L12" s="50"/>
      <c r="M12" s="50"/>
      <c r="N12" s="46" t="s">
        <v>3</v>
      </c>
      <c r="O12" s="51" t="s">
        <v>20</v>
      </c>
      <c r="P12" s="48" t="s">
        <v>41</v>
      </c>
      <c r="Q12" s="50"/>
      <c r="R12" s="254"/>
      <c r="S12" s="50"/>
      <c r="T12" s="117"/>
      <c r="U12" s="118">
        <f>SUM(W12:AF12)</f>
        <v>0</v>
      </c>
      <c r="V12" s="119"/>
      <c r="W12" s="155"/>
      <c r="X12" s="156">
        <f>X28</f>
        <v>0</v>
      </c>
      <c r="Y12" s="156">
        <f t="shared" ref="Y12:AE12" si="6">Y28</f>
        <v>0</v>
      </c>
      <c r="Z12" s="156">
        <f t="shared" si="6"/>
        <v>0</v>
      </c>
      <c r="AA12" s="156">
        <f t="shared" si="6"/>
        <v>0</v>
      </c>
      <c r="AB12" s="156">
        <f t="shared" si="6"/>
        <v>0</v>
      </c>
      <c r="AC12" s="156">
        <f t="shared" si="6"/>
        <v>0</v>
      </c>
      <c r="AD12" s="156">
        <f t="shared" si="6"/>
        <v>0</v>
      </c>
      <c r="AE12" s="156">
        <f t="shared" si="6"/>
        <v>0</v>
      </c>
    </row>
    <row r="13" spans="1:31" s="34" customFormat="1" x14ac:dyDescent="0.25">
      <c r="A13" s="45"/>
      <c r="B13" s="45"/>
      <c r="C13" s="45"/>
      <c r="D13" s="45"/>
      <c r="E13" s="186">
        <v>1</v>
      </c>
      <c r="F13" s="57" t="str">
        <f>lists!$V$14</f>
        <v>Финансовый поток</v>
      </c>
      <c r="G13" s="57"/>
      <c r="H13" s="57"/>
      <c r="I13" s="57"/>
      <c r="J13" s="57"/>
      <c r="K13" s="57"/>
      <c r="L13" s="57"/>
      <c r="M13" s="57"/>
      <c r="N13" s="58"/>
      <c r="O13" s="59" t="str">
        <f>O12</f>
        <v>RUR</v>
      </c>
      <c r="P13" s="60"/>
      <c r="Q13" s="57"/>
      <c r="R13" s="255"/>
      <c r="S13" s="57"/>
      <c r="T13" s="120"/>
      <c r="U13" s="121">
        <f>SUM(W13:AF13)</f>
        <v>0</v>
      </c>
      <c r="V13" s="122"/>
      <c r="W13" s="157"/>
      <c r="X13" s="154">
        <f>X11-X12</f>
        <v>0</v>
      </c>
      <c r="Y13" s="49">
        <f>Y11-Y12</f>
        <v>0</v>
      </c>
      <c r="Z13" s="49">
        <f t="shared" ref="Z13:AE13" si="7">Z11-Z12</f>
        <v>0</v>
      </c>
      <c r="AA13" s="49">
        <f t="shared" si="7"/>
        <v>0</v>
      </c>
      <c r="AB13" s="49">
        <f t="shared" si="7"/>
        <v>0</v>
      </c>
      <c r="AC13" s="49">
        <f t="shared" si="7"/>
        <v>0</v>
      </c>
      <c r="AD13" s="49">
        <f t="shared" si="7"/>
        <v>0</v>
      </c>
      <c r="AE13" s="49">
        <f t="shared" si="7"/>
        <v>0</v>
      </c>
    </row>
    <row r="14" spans="1:31" s="35" customFormat="1" ht="12.6" thickBot="1" x14ac:dyDescent="0.3">
      <c r="A14" s="50"/>
      <c r="B14" s="50"/>
      <c r="C14" s="50"/>
      <c r="D14" s="50"/>
      <c r="E14" s="186">
        <v>1</v>
      </c>
      <c r="F14" s="50" t="s">
        <v>146</v>
      </c>
      <c r="G14" s="50"/>
      <c r="H14" s="50"/>
      <c r="I14" s="50"/>
      <c r="J14" s="50"/>
      <c r="K14" s="50"/>
      <c r="L14" s="50"/>
      <c r="M14" s="50"/>
      <c r="N14" s="46" t="s">
        <v>3</v>
      </c>
      <c r="O14" s="51" t="s">
        <v>20</v>
      </c>
      <c r="P14" s="48" t="s">
        <v>41</v>
      </c>
      <c r="Q14" s="50"/>
      <c r="R14" s="254"/>
      <c r="S14" s="50"/>
      <c r="T14" s="117"/>
      <c r="U14" s="277">
        <f>IFERROR(IRR(W13:AF13),0)</f>
        <v>0</v>
      </c>
      <c r="V14" s="119"/>
      <c r="W14" s="155"/>
      <c r="X14" s="156"/>
      <c r="Y14" s="156"/>
      <c r="Z14" s="156"/>
      <c r="AA14" s="156"/>
      <c r="AB14" s="156"/>
      <c r="AC14" s="156"/>
      <c r="AD14" s="156"/>
      <c r="AE14" s="156"/>
    </row>
    <row r="15" spans="1:31" ht="7.05" customHeight="1" thickBot="1" x14ac:dyDescent="0.3">
      <c r="A15" s="70"/>
      <c r="B15" s="70"/>
      <c r="C15" s="70"/>
      <c r="D15" s="70"/>
      <c r="E15" s="188">
        <v>1</v>
      </c>
      <c r="F15" s="70"/>
      <c r="G15" s="70"/>
      <c r="H15" s="70"/>
      <c r="I15" s="70"/>
      <c r="J15" s="70"/>
      <c r="K15" s="70"/>
      <c r="L15" s="70"/>
      <c r="M15" s="70"/>
      <c r="N15" s="71"/>
      <c r="O15" s="72"/>
      <c r="P15" s="73"/>
      <c r="Q15" s="70"/>
      <c r="R15" s="257"/>
      <c r="S15" s="70"/>
      <c r="T15" s="126"/>
      <c r="U15" s="127"/>
      <c r="V15" s="128"/>
      <c r="W15" s="160"/>
      <c r="X15" s="161"/>
      <c r="Y15" s="74"/>
      <c r="Z15" s="74"/>
      <c r="AA15" s="74"/>
      <c r="AB15" s="74"/>
      <c r="AC15" s="74"/>
      <c r="AD15" s="74"/>
      <c r="AE15" s="74"/>
    </row>
    <row r="16" spans="1:31" s="34" customFormat="1" x14ac:dyDescent="0.25">
      <c r="A16" s="77"/>
      <c r="B16" s="77"/>
      <c r="C16" s="77"/>
      <c r="D16" s="77"/>
      <c r="E16" s="190">
        <v>1</v>
      </c>
      <c r="F16" s="77" t="str">
        <f>lists!$V$12</f>
        <v>Поступление ДС</v>
      </c>
      <c r="G16" s="77"/>
      <c r="H16" s="77"/>
      <c r="I16" s="77"/>
      <c r="J16" s="77"/>
      <c r="K16" s="77"/>
      <c r="L16" s="77"/>
      <c r="M16" s="77"/>
      <c r="N16" s="78" t="s">
        <v>3</v>
      </c>
      <c r="O16" s="79" t="s">
        <v>20</v>
      </c>
      <c r="P16" s="80" t="s">
        <v>41</v>
      </c>
      <c r="Q16" s="77"/>
      <c r="R16" s="258"/>
      <c r="S16" s="77"/>
      <c r="T16" s="132"/>
      <c r="U16" s="133">
        <f>SUM(W16:AF16)</f>
        <v>0</v>
      </c>
      <c r="V16" s="134"/>
      <c r="W16" s="164"/>
      <c r="X16" s="165">
        <f>X18</f>
        <v>0</v>
      </c>
      <c r="Y16" s="165">
        <f t="shared" ref="Y16:AE16" si="8">Y18</f>
        <v>0</v>
      </c>
      <c r="Z16" s="165">
        <f t="shared" si="8"/>
        <v>0</v>
      </c>
      <c r="AA16" s="165">
        <f t="shared" si="8"/>
        <v>0</v>
      </c>
      <c r="AB16" s="165">
        <f t="shared" si="8"/>
        <v>0</v>
      </c>
      <c r="AC16" s="165">
        <f t="shared" si="8"/>
        <v>0</v>
      </c>
      <c r="AD16" s="165">
        <f t="shared" si="8"/>
        <v>0</v>
      </c>
      <c r="AE16" s="165">
        <f t="shared" si="8"/>
        <v>0</v>
      </c>
    </row>
    <row r="17" spans="1:31" s="27" customFormat="1" ht="10.199999999999999" x14ac:dyDescent="0.2">
      <c r="A17" s="82"/>
      <c r="B17" s="82"/>
      <c r="C17" s="82"/>
      <c r="D17" s="82"/>
      <c r="E17" s="191">
        <v>1</v>
      </c>
      <c r="F17" s="100" t="s">
        <v>42</v>
      </c>
      <c r="G17" s="82"/>
      <c r="H17" s="82"/>
      <c r="I17" s="82"/>
      <c r="J17" s="82"/>
      <c r="K17" s="82"/>
      <c r="L17" s="82"/>
      <c r="M17" s="82"/>
      <c r="N17" s="83"/>
      <c r="O17" s="82" t="str">
        <f>O16</f>
        <v>RUR</v>
      </c>
      <c r="P17" s="84"/>
      <c r="Q17" s="82"/>
      <c r="R17" s="259"/>
      <c r="S17" s="82"/>
      <c r="T17" s="143" t="s">
        <v>68</v>
      </c>
      <c r="U17" s="142">
        <f>SUMIFS(U18:U27,E18:E27,E17)-U16</f>
        <v>0</v>
      </c>
      <c r="V17" s="135"/>
      <c r="W17" s="166"/>
      <c r="X17" s="167"/>
      <c r="Y17" s="85"/>
      <c r="Z17" s="85"/>
      <c r="AA17" s="85"/>
      <c r="AB17" s="85"/>
      <c r="AC17" s="85"/>
      <c r="AD17" s="85"/>
      <c r="AE17" s="85"/>
    </row>
    <row r="18" spans="1:31" s="28" customFormat="1" ht="10.199999999999999" x14ac:dyDescent="0.2">
      <c r="A18" s="87"/>
      <c r="B18" s="87"/>
      <c r="C18" s="87"/>
      <c r="D18" s="87"/>
      <c r="E18" s="192">
        <v>1</v>
      </c>
      <c r="F18" s="101" t="str">
        <f>lists!$Z$11</f>
        <v>Поступления выручки от продаж</v>
      </c>
      <c r="G18" s="87"/>
      <c r="H18" s="87"/>
      <c r="I18" s="87"/>
      <c r="J18" s="87"/>
      <c r="K18" s="87"/>
      <c r="L18" s="87"/>
      <c r="M18" s="87"/>
      <c r="N18" s="86"/>
      <c r="O18" s="87" t="str">
        <f>O16</f>
        <v>RUR</v>
      </c>
      <c r="P18" s="88"/>
      <c r="Q18" s="87"/>
      <c r="R18" s="260"/>
      <c r="S18" s="87"/>
      <c r="T18" s="136"/>
      <c r="U18" s="137">
        <f t="shared" ref="U18:U23" si="9">SUM(W18:AF18)</f>
        <v>0</v>
      </c>
      <c r="V18" s="138"/>
      <c r="W18" s="168"/>
      <c r="X18" s="169">
        <f>IF(X$7&lt;&gt;"",SUMIFS('Bank-1S'!$AD:$AD,'Bank-1S'!$J:$J,"&gt;="&amp;X$7,'Bank-1S'!$J:$J,"&lt;="&amp;X$8,'Bank-1S'!$AF:$AF,$O18,'Bank-1S'!$X:$X,$F18),SUMIFS('Bank-1S'!$AD:$AD,'Bank-1S'!$J:$J,X$8,'Bank-1S'!$AF:$AF,$O18,'Bank-1S'!$X:$X,$F18))</f>
        <v>0</v>
      </c>
      <c r="Y18" s="99">
        <f>IF(Y$7&lt;&gt;"",SUMIFS('Bank-1S'!$AD:$AD,'Bank-1S'!$J:$J,"&gt;="&amp;Y$7,'Bank-1S'!$J:$J,"&lt;="&amp;Y$8,'Bank-1S'!$AF:$AF,$O18,'Bank-1S'!$X:$X,$F18),SUMIFS('Bank-1S'!$AD:$AD,'Bank-1S'!$J:$J,Y$8,'Bank-1S'!$AF:$AF,$O18,'Bank-1S'!$X:$X,$F18))</f>
        <v>0</v>
      </c>
      <c r="Z18" s="99">
        <f>IF(Z$7&lt;&gt;"",SUMIFS('Bank-1S'!$AD:$AD,'Bank-1S'!$J:$J,"&gt;="&amp;Z$7,'Bank-1S'!$J:$J,"&lt;="&amp;Z$8,'Bank-1S'!$AF:$AF,$O18,'Bank-1S'!$X:$X,$F18),SUMIFS('Bank-1S'!$AD:$AD,'Bank-1S'!$J:$J,Z$8,'Bank-1S'!$AF:$AF,$O18,'Bank-1S'!$X:$X,$F18))</f>
        <v>0</v>
      </c>
      <c r="AA18" s="99">
        <f>IF(AA$7&lt;&gt;"",SUMIFS('Bank-1S'!$AD:$AD,'Bank-1S'!$J:$J,"&gt;="&amp;AA$7,'Bank-1S'!$J:$J,"&lt;="&amp;AA$8,'Bank-1S'!$AF:$AF,$O18,'Bank-1S'!$X:$X,$F18),SUMIFS('Bank-1S'!$AD:$AD,'Bank-1S'!$J:$J,AA$8,'Bank-1S'!$AF:$AF,$O18,'Bank-1S'!$X:$X,$F18))</f>
        <v>0</v>
      </c>
      <c r="AB18" s="99">
        <f>IF(AB$7&lt;&gt;"",SUMIFS('Bank-1S'!$AD:$AD,'Bank-1S'!$J:$J,"&gt;="&amp;AB$7,'Bank-1S'!$J:$J,"&lt;="&amp;AB$8,'Bank-1S'!$AF:$AF,$O18,'Bank-1S'!$X:$X,$F18),SUMIFS('Bank-1S'!$AD:$AD,'Bank-1S'!$J:$J,AB$8,'Bank-1S'!$AF:$AF,$O18,'Bank-1S'!$X:$X,$F18))</f>
        <v>0</v>
      </c>
      <c r="AC18" s="99">
        <f>IF(AC$7&lt;&gt;"",SUMIFS('Bank-1S'!$AD:$AD,'Bank-1S'!$J:$J,"&gt;="&amp;AC$7,'Bank-1S'!$J:$J,"&lt;="&amp;AC$8,'Bank-1S'!$AF:$AF,$O18,'Bank-1S'!$X:$X,$F18),SUMIFS('Bank-1S'!$AD:$AD,'Bank-1S'!$J:$J,AC$8,'Bank-1S'!$AF:$AF,$O18,'Bank-1S'!$X:$X,$F18))</f>
        <v>0</v>
      </c>
      <c r="AD18" s="99">
        <f>IF(AD$7&lt;&gt;"",SUMIFS('Bank-1S'!$AD:$AD,'Bank-1S'!$J:$J,"&gt;="&amp;AD$7,'Bank-1S'!$J:$J,"&lt;="&amp;AD$8,'Bank-1S'!$AF:$AF,$O18,'Bank-1S'!$X:$X,$F18),SUMIFS('Bank-1S'!$AD:$AD,'Bank-1S'!$J:$J,AD$8,'Bank-1S'!$AF:$AF,$O18,'Bank-1S'!$X:$X,$F18))</f>
        <v>0</v>
      </c>
      <c r="AE18" s="99">
        <f>IF(AE$7&lt;&gt;"",SUMIFS('Bank-1S'!$AD:$AD,'Bank-1S'!$J:$J,"&gt;="&amp;AE$7,'Bank-1S'!$J:$J,"&lt;="&amp;AE$8,'Bank-1S'!$AF:$AF,$O18,'Bank-1S'!$X:$X,$F18),SUMIFS('Bank-1S'!$AD:$AD,'Bank-1S'!$J:$J,AE$8,'Bank-1S'!$AF:$AF,$O18,'Bank-1S'!$X:$X,$F18))</f>
        <v>0</v>
      </c>
    </row>
    <row r="19" spans="1:31" s="181" customFormat="1" ht="10.199999999999999" x14ac:dyDescent="0.2">
      <c r="A19" s="172"/>
      <c r="B19" s="172"/>
      <c r="C19" s="172"/>
      <c r="D19" s="172"/>
      <c r="E19" s="191">
        <v>2</v>
      </c>
      <c r="F19" s="144" t="str">
        <f>F18</f>
        <v>Поступления выручки от продаж</v>
      </c>
      <c r="G19" s="172" t="str">
        <f>lists!$AD$40</f>
        <v>Заказчик-1</v>
      </c>
      <c r="H19" s="172"/>
      <c r="I19" s="172"/>
      <c r="J19" s="172"/>
      <c r="K19" s="172"/>
      <c r="L19" s="172"/>
      <c r="M19" s="172"/>
      <c r="N19" s="173"/>
      <c r="O19" s="172" t="str">
        <f>$O$28</f>
        <v>RUR</v>
      </c>
      <c r="P19" s="173"/>
      <c r="Q19" s="172"/>
      <c r="R19" s="261"/>
      <c r="S19" s="172"/>
      <c r="T19" s="174"/>
      <c r="U19" s="175">
        <f t="shared" si="9"/>
        <v>0</v>
      </c>
      <c r="V19" s="176"/>
      <c r="W19" s="177"/>
      <c r="X19" s="178">
        <f>IF(X$7&lt;&gt;"",SUMIFS('Bank-1S'!$AD:$AD,'Bank-1S'!$J:$J,"&gt;="&amp;X$7,'Bank-1S'!$J:$J,"&lt;="&amp;X$8,'Bank-1S'!$AF:$AF,$O19,'Bank-1S'!$X:$X,$F19,'Bank-1S'!$Y:$Y,$G19),SUMIFS('Bank-1S'!$AD:$AD,'Bank-1S'!$J:$J,X$8,'Bank-1S'!$AF:$AF,$O19,'Bank-1S'!$X:$X,$F19,'Bank-1S'!$Y:$Y,$G19))</f>
        <v>0</v>
      </c>
      <c r="Y19" s="178">
        <f>IF(Y$7&lt;&gt;"",SUMIFS('Bank-1S'!$AD:$AD,'Bank-1S'!$J:$J,"&gt;="&amp;Y$7,'Bank-1S'!$J:$J,"&lt;="&amp;Y$8,'Bank-1S'!$AF:$AF,$O19,'Bank-1S'!$X:$X,$F19,'Bank-1S'!$Y:$Y,$G19),SUMIFS('Bank-1S'!$AD:$AD,'Bank-1S'!$J:$J,Y$8,'Bank-1S'!$AF:$AF,$O19,'Bank-1S'!$X:$X,$F19,'Bank-1S'!$Y:$Y,$G19))</f>
        <v>0</v>
      </c>
      <c r="Z19" s="178">
        <f>IF(Z$7&lt;&gt;"",SUMIFS('Bank-1S'!$AD:$AD,'Bank-1S'!$J:$J,"&gt;="&amp;Z$7,'Bank-1S'!$J:$J,"&lt;="&amp;Z$8,'Bank-1S'!$AF:$AF,$O19,'Bank-1S'!$X:$X,$F19,'Bank-1S'!$Y:$Y,$G19),SUMIFS('Bank-1S'!$AD:$AD,'Bank-1S'!$J:$J,Z$8,'Bank-1S'!$AF:$AF,$O19,'Bank-1S'!$X:$X,$F19,'Bank-1S'!$Y:$Y,$G19))</f>
        <v>0</v>
      </c>
      <c r="AA19" s="178">
        <f>IF(AA$7&lt;&gt;"",SUMIFS('Bank-1S'!$AD:$AD,'Bank-1S'!$J:$J,"&gt;="&amp;AA$7,'Bank-1S'!$J:$J,"&lt;="&amp;AA$8,'Bank-1S'!$AF:$AF,$O19,'Bank-1S'!$X:$X,$F19,'Bank-1S'!$Y:$Y,$G19),SUMIFS('Bank-1S'!$AD:$AD,'Bank-1S'!$J:$J,AA$8,'Bank-1S'!$AF:$AF,$O19,'Bank-1S'!$X:$X,$F19,'Bank-1S'!$Y:$Y,$G19))</f>
        <v>0</v>
      </c>
      <c r="AB19" s="178">
        <f>IF(AB$7&lt;&gt;"",SUMIFS('Bank-1S'!$AD:$AD,'Bank-1S'!$J:$J,"&gt;="&amp;AB$7,'Bank-1S'!$J:$J,"&lt;="&amp;AB$8,'Bank-1S'!$AF:$AF,$O19,'Bank-1S'!$X:$X,$F19,'Bank-1S'!$Y:$Y,$G19),SUMIFS('Bank-1S'!$AD:$AD,'Bank-1S'!$J:$J,AB$8,'Bank-1S'!$AF:$AF,$O19,'Bank-1S'!$X:$X,$F19,'Bank-1S'!$Y:$Y,$G19))</f>
        <v>0</v>
      </c>
      <c r="AC19" s="178">
        <f>IF(AC$7&lt;&gt;"",SUMIFS('Bank-1S'!$AD:$AD,'Bank-1S'!$J:$J,"&gt;="&amp;AC$7,'Bank-1S'!$J:$J,"&lt;="&amp;AC$8,'Bank-1S'!$AF:$AF,$O19,'Bank-1S'!$X:$X,$F19,'Bank-1S'!$Y:$Y,$G19),SUMIFS('Bank-1S'!$AD:$AD,'Bank-1S'!$J:$J,AC$8,'Bank-1S'!$AF:$AF,$O19,'Bank-1S'!$X:$X,$F19,'Bank-1S'!$Y:$Y,$G19))</f>
        <v>0</v>
      </c>
      <c r="AD19" s="178">
        <f>IF(AD$7&lt;&gt;"",SUMIFS('Bank-1S'!$AD:$AD,'Bank-1S'!$J:$J,"&gt;="&amp;AD$7,'Bank-1S'!$J:$J,"&lt;="&amp;AD$8,'Bank-1S'!$AF:$AF,$O19,'Bank-1S'!$X:$X,$F19,'Bank-1S'!$Y:$Y,$G19),SUMIFS('Bank-1S'!$AD:$AD,'Bank-1S'!$J:$J,AD$8,'Bank-1S'!$AF:$AF,$O19,'Bank-1S'!$X:$X,$F19,'Bank-1S'!$Y:$Y,$G19))</f>
        <v>0</v>
      </c>
      <c r="AE19" s="178">
        <f>IF(AE$7&lt;&gt;"",SUMIFS('Bank-1S'!$AD:$AD,'Bank-1S'!$J:$J,"&gt;="&amp;AE$7,'Bank-1S'!$J:$J,"&lt;="&amp;AE$8,'Bank-1S'!$AF:$AF,$O19,'Bank-1S'!$X:$X,$F19,'Bank-1S'!$Y:$Y,$G19),SUMIFS('Bank-1S'!$AD:$AD,'Bank-1S'!$J:$J,AE$8,'Bank-1S'!$AF:$AF,$O19,'Bank-1S'!$X:$X,$F19,'Bank-1S'!$Y:$Y,$G19))</f>
        <v>0</v>
      </c>
    </row>
    <row r="20" spans="1:31" s="181" customFormat="1" ht="10.199999999999999" x14ac:dyDescent="0.2">
      <c r="A20" s="172"/>
      <c r="B20" s="172"/>
      <c r="C20" s="172"/>
      <c r="D20" s="172"/>
      <c r="E20" s="191">
        <v>2</v>
      </c>
      <c r="F20" s="144" t="str">
        <f>F18</f>
        <v>Поступления выручки от продаж</v>
      </c>
      <c r="G20" s="172" t="str">
        <f>lists!$AD$41</f>
        <v>Заказчик-2</v>
      </c>
      <c r="H20" s="172"/>
      <c r="I20" s="172"/>
      <c r="J20" s="172"/>
      <c r="K20" s="172"/>
      <c r="L20" s="172"/>
      <c r="M20" s="172"/>
      <c r="N20" s="173"/>
      <c r="O20" s="172" t="str">
        <f>$O$28</f>
        <v>RUR</v>
      </c>
      <c r="P20" s="173"/>
      <c r="Q20" s="172"/>
      <c r="R20" s="261"/>
      <c r="S20" s="172"/>
      <c r="T20" s="174"/>
      <c r="U20" s="175">
        <f t="shared" si="9"/>
        <v>0</v>
      </c>
      <c r="V20" s="176"/>
      <c r="W20" s="177"/>
      <c r="X20" s="178">
        <f>IF(X$7&lt;&gt;"",SUMIFS('Bank-1S'!$AD:$AD,'Bank-1S'!$J:$J,"&gt;="&amp;X$7,'Bank-1S'!$J:$J,"&lt;="&amp;X$8,'Bank-1S'!$AF:$AF,$O20,'Bank-1S'!$X:$X,$F20,'Bank-1S'!$Y:$Y,$G20),SUMIFS('Bank-1S'!$AD:$AD,'Bank-1S'!$J:$J,X$8,'Bank-1S'!$AF:$AF,$O20,'Bank-1S'!$X:$X,$F20,'Bank-1S'!$Y:$Y,$G20))</f>
        <v>0</v>
      </c>
      <c r="Y20" s="178">
        <f>IF(Y$7&lt;&gt;"",SUMIFS('Bank-1S'!$AD:$AD,'Bank-1S'!$J:$J,"&gt;="&amp;Y$7,'Bank-1S'!$J:$J,"&lt;="&amp;Y$8,'Bank-1S'!$AF:$AF,$O20,'Bank-1S'!$X:$X,$F20,'Bank-1S'!$Y:$Y,$G20),SUMIFS('Bank-1S'!$AD:$AD,'Bank-1S'!$J:$J,Y$8,'Bank-1S'!$AF:$AF,$O20,'Bank-1S'!$X:$X,$F20,'Bank-1S'!$Y:$Y,$G20))</f>
        <v>0</v>
      </c>
      <c r="Z20" s="178">
        <f>IF(Z$7&lt;&gt;"",SUMIFS('Bank-1S'!$AD:$AD,'Bank-1S'!$J:$J,"&gt;="&amp;Z$7,'Bank-1S'!$J:$J,"&lt;="&amp;Z$8,'Bank-1S'!$AF:$AF,$O20,'Bank-1S'!$X:$X,$F20,'Bank-1S'!$Y:$Y,$G20),SUMIFS('Bank-1S'!$AD:$AD,'Bank-1S'!$J:$J,Z$8,'Bank-1S'!$AF:$AF,$O20,'Bank-1S'!$X:$X,$F20,'Bank-1S'!$Y:$Y,$G20))</f>
        <v>0</v>
      </c>
      <c r="AA20" s="178">
        <f>IF(AA$7&lt;&gt;"",SUMIFS('Bank-1S'!$AD:$AD,'Bank-1S'!$J:$J,"&gt;="&amp;AA$7,'Bank-1S'!$J:$J,"&lt;="&amp;AA$8,'Bank-1S'!$AF:$AF,$O20,'Bank-1S'!$X:$X,$F20,'Bank-1S'!$Y:$Y,$G20),SUMIFS('Bank-1S'!$AD:$AD,'Bank-1S'!$J:$J,AA$8,'Bank-1S'!$AF:$AF,$O20,'Bank-1S'!$X:$X,$F20,'Bank-1S'!$Y:$Y,$G20))</f>
        <v>0</v>
      </c>
      <c r="AB20" s="178">
        <f>IF(AB$7&lt;&gt;"",SUMIFS('Bank-1S'!$AD:$AD,'Bank-1S'!$J:$J,"&gt;="&amp;AB$7,'Bank-1S'!$J:$J,"&lt;="&amp;AB$8,'Bank-1S'!$AF:$AF,$O20,'Bank-1S'!$X:$X,$F20,'Bank-1S'!$Y:$Y,$G20),SUMIFS('Bank-1S'!$AD:$AD,'Bank-1S'!$J:$J,AB$8,'Bank-1S'!$AF:$AF,$O20,'Bank-1S'!$X:$X,$F20,'Bank-1S'!$Y:$Y,$G20))</f>
        <v>0</v>
      </c>
      <c r="AC20" s="178">
        <f>IF(AC$7&lt;&gt;"",SUMIFS('Bank-1S'!$AD:$AD,'Bank-1S'!$J:$J,"&gt;="&amp;AC$7,'Bank-1S'!$J:$J,"&lt;="&amp;AC$8,'Bank-1S'!$AF:$AF,$O20,'Bank-1S'!$X:$X,$F20,'Bank-1S'!$Y:$Y,$G20),SUMIFS('Bank-1S'!$AD:$AD,'Bank-1S'!$J:$J,AC$8,'Bank-1S'!$AF:$AF,$O20,'Bank-1S'!$X:$X,$F20,'Bank-1S'!$Y:$Y,$G20))</f>
        <v>0</v>
      </c>
      <c r="AD20" s="178">
        <f>IF(AD$7&lt;&gt;"",SUMIFS('Bank-1S'!$AD:$AD,'Bank-1S'!$J:$J,"&gt;="&amp;AD$7,'Bank-1S'!$J:$J,"&lt;="&amp;AD$8,'Bank-1S'!$AF:$AF,$O20,'Bank-1S'!$X:$X,$F20,'Bank-1S'!$Y:$Y,$G20),SUMIFS('Bank-1S'!$AD:$AD,'Bank-1S'!$J:$J,AD$8,'Bank-1S'!$AF:$AF,$O20,'Bank-1S'!$X:$X,$F20,'Bank-1S'!$Y:$Y,$G20))</f>
        <v>0</v>
      </c>
      <c r="AE20" s="178">
        <f>IF(AE$7&lt;&gt;"",SUMIFS('Bank-1S'!$AD:$AD,'Bank-1S'!$J:$J,"&gt;="&amp;AE$7,'Bank-1S'!$J:$J,"&lt;="&amp;AE$8,'Bank-1S'!$AF:$AF,$O20,'Bank-1S'!$X:$X,$F20,'Bank-1S'!$Y:$Y,$G20),SUMIFS('Bank-1S'!$AD:$AD,'Bank-1S'!$J:$J,AE$8,'Bank-1S'!$AF:$AF,$O20,'Bank-1S'!$X:$X,$F20,'Bank-1S'!$Y:$Y,$G20))</f>
        <v>0</v>
      </c>
    </row>
    <row r="21" spans="1:31" s="181" customFormat="1" ht="10.199999999999999" x14ac:dyDescent="0.2">
      <c r="A21" s="172"/>
      <c r="B21" s="172"/>
      <c r="C21" s="172"/>
      <c r="D21" s="172"/>
      <c r="E21" s="191">
        <v>2</v>
      </c>
      <c r="F21" s="144" t="str">
        <f>F18</f>
        <v>Поступления выручки от продаж</v>
      </c>
      <c r="G21" s="172" t="str">
        <f>lists!$AD$42</f>
        <v>Заказчик-3</v>
      </c>
      <c r="H21" s="172"/>
      <c r="I21" s="172"/>
      <c r="J21" s="172"/>
      <c r="K21" s="172"/>
      <c r="L21" s="172"/>
      <c r="M21" s="172"/>
      <c r="N21" s="173"/>
      <c r="O21" s="172" t="str">
        <f>$O$28</f>
        <v>RUR</v>
      </c>
      <c r="P21" s="173"/>
      <c r="Q21" s="172"/>
      <c r="R21" s="261"/>
      <c r="S21" s="172"/>
      <c r="T21" s="174"/>
      <c r="U21" s="175">
        <f t="shared" si="9"/>
        <v>0</v>
      </c>
      <c r="V21" s="176"/>
      <c r="W21" s="177"/>
      <c r="X21" s="178">
        <f>IF(X$7&lt;&gt;"",SUMIFS('Bank-1S'!$AD:$AD,'Bank-1S'!$J:$J,"&gt;="&amp;X$7,'Bank-1S'!$J:$J,"&lt;="&amp;X$8,'Bank-1S'!$AF:$AF,$O21,'Bank-1S'!$X:$X,$F21,'Bank-1S'!$Y:$Y,$G21),SUMIFS('Bank-1S'!$AD:$AD,'Bank-1S'!$J:$J,X$8,'Bank-1S'!$AF:$AF,$O21,'Bank-1S'!$X:$X,$F21,'Bank-1S'!$Y:$Y,$G21))</f>
        <v>0</v>
      </c>
      <c r="Y21" s="178">
        <f>IF(Y$7&lt;&gt;"",SUMIFS('Bank-1S'!$AD:$AD,'Bank-1S'!$J:$J,"&gt;="&amp;Y$7,'Bank-1S'!$J:$J,"&lt;="&amp;Y$8,'Bank-1S'!$AF:$AF,$O21,'Bank-1S'!$X:$X,$F21,'Bank-1S'!$Y:$Y,$G21),SUMIFS('Bank-1S'!$AD:$AD,'Bank-1S'!$J:$J,Y$8,'Bank-1S'!$AF:$AF,$O21,'Bank-1S'!$X:$X,$F21,'Bank-1S'!$Y:$Y,$G21))</f>
        <v>0</v>
      </c>
      <c r="Z21" s="178">
        <f>IF(Z$7&lt;&gt;"",SUMIFS('Bank-1S'!$AD:$AD,'Bank-1S'!$J:$J,"&gt;="&amp;Z$7,'Bank-1S'!$J:$J,"&lt;="&amp;Z$8,'Bank-1S'!$AF:$AF,$O21,'Bank-1S'!$X:$X,$F21,'Bank-1S'!$Y:$Y,$G21),SUMIFS('Bank-1S'!$AD:$AD,'Bank-1S'!$J:$J,Z$8,'Bank-1S'!$AF:$AF,$O21,'Bank-1S'!$X:$X,$F21,'Bank-1S'!$Y:$Y,$G21))</f>
        <v>0</v>
      </c>
      <c r="AA21" s="178">
        <f>IF(AA$7&lt;&gt;"",SUMIFS('Bank-1S'!$AD:$AD,'Bank-1S'!$J:$J,"&gt;="&amp;AA$7,'Bank-1S'!$J:$J,"&lt;="&amp;AA$8,'Bank-1S'!$AF:$AF,$O21,'Bank-1S'!$X:$X,$F21,'Bank-1S'!$Y:$Y,$G21),SUMIFS('Bank-1S'!$AD:$AD,'Bank-1S'!$J:$J,AA$8,'Bank-1S'!$AF:$AF,$O21,'Bank-1S'!$X:$X,$F21,'Bank-1S'!$Y:$Y,$G21))</f>
        <v>0</v>
      </c>
      <c r="AB21" s="178">
        <f>IF(AB$7&lt;&gt;"",SUMIFS('Bank-1S'!$AD:$AD,'Bank-1S'!$J:$J,"&gt;="&amp;AB$7,'Bank-1S'!$J:$J,"&lt;="&amp;AB$8,'Bank-1S'!$AF:$AF,$O21,'Bank-1S'!$X:$X,$F21,'Bank-1S'!$Y:$Y,$G21),SUMIFS('Bank-1S'!$AD:$AD,'Bank-1S'!$J:$J,AB$8,'Bank-1S'!$AF:$AF,$O21,'Bank-1S'!$X:$X,$F21,'Bank-1S'!$Y:$Y,$G21))</f>
        <v>0</v>
      </c>
      <c r="AC21" s="178">
        <f>IF(AC$7&lt;&gt;"",SUMIFS('Bank-1S'!$AD:$AD,'Bank-1S'!$J:$J,"&gt;="&amp;AC$7,'Bank-1S'!$J:$J,"&lt;="&amp;AC$8,'Bank-1S'!$AF:$AF,$O21,'Bank-1S'!$X:$X,$F21,'Bank-1S'!$Y:$Y,$G21),SUMIFS('Bank-1S'!$AD:$AD,'Bank-1S'!$J:$J,AC$8,'Bank-1S'!$AF:$AF,$O21,'Bank-1S'!$X:$X,$F21,'Bank-1S'!$Y:$Y,$G21))</f>
        <v>0</v>
      </c>
      <c r="AD21" s="178">
        <f>IF(AD$7&lt;&gt;"",SUMIFS('Bank-1S'!$AD:$AD,'Bank-1S'!$J:$J,"&gt;="&amp;AD$7,'Bank-1S'!$J:$J,"&lt;="&amp;AD$8,'Bank-1S'!$AF:$AF,$O21,'Bank-1S'!$X:$X,$F21,'Bank-1S'!$Y:$Y,$G21),SUMIFS('Bank-1S'!$AD:$AD,'Bank-1S'!$J:$J,AD$8,'Bank-1S'!$AF:$AF,$O21,'Bank-1S'!$X:$X,$F21,'Bank-1S'!$Y:$Y,$G21))</f>
        <v>0</v>
      </c>
      <c r="AE21" s="178">
        <f>IF(AE$7&lt;&gt;"",SUMIFS('Bank-1S'!$AD:$AD,'Bank-1S'!$J:$J,"&gt;="&amp;AE$7,'Bank-1S'!$J:$J,"&lt;="&amp;AE$8,'Bank-1S'!$AF:$AF,$O21,'Bank-1S'!$X:$X,$F21,'Bank-1S'!$Y:$Y,$G21),SUMIFS('Bank-1S'!$AD:$AD,'Bank-1S'!$J:$J,AE$8,'Bank-1S'!$AF:$AF,$O21,'Bank-1S'!$X:$X,$F21,'Bank-1S'!$Y:$Y,$G21))</f>
        <v>0</v>
      </c>
    </row>
    <row r="22" spans="1:31" s="181" customFormat="1" ht="10.199999999999999" x14ac:dyDescent="0.2">
      <c r="A22" s="172"/>
      <c r="B22" s="172"/>
      <c r="C22" s="172"/>
      <c r="D22" s="172"/>
      <c r="E22" s="191">
        <v>2</v>
      </c>
      <c r="F22" s="144" t="str">
        <f>F18</f>
        <v>Поступления выручки от продаж</v>
      </c>
      <c r="G22" s="172" t="str">
        <f>lists!$AD$43</f>
        <v>Заказчик-4</v>
      </c>
      <c r="H22" s="172"/>
      <c r="I22" s="172"/>
      <c r="J22" s="172"/>
      <c r="K22" s="172"/>
      <c r="L22" s="172"/>
      <c r="M22" s="172"/>
      <c r="N22" s="173"/>
      <c r="O22" s="172" t="str">
        <f>$O$28</f>
        <v>RUR</v>
      </c>
      <c r="P22" s="173"/>
      <c r="Q22" s="172"/>
      <c r="R22" s="261"/>
      <c r="S22" s="172"/>
      <c r="T22" s="174"/>
      <c r="U22" s="175">
        <f t="shared" si="9"/>
        <v>0</v>
      </c>
      <c r="V22" s="176"/>
      <c r="W22" s="177"/>
      <c r="X22" s="178">
        <f>IF(X$7&lt;&gt;"",SUMIFS('Bank-1S'!$AD:$AD,'Bank-1S'!$J:$J,"&gt;="&amp;X$7,'Bank-1S'!$J:$J,"&lt;="&amp;X$8,'Bank-1S'!$AF:$AF,$O22,'Bank-1S'!$X:$X,$F22,'Bank-1S'!$Y:$Y,$G22),SUMIFS('Bank-1S'!$AD:$AD,'Bank-1S'!$J:$J,X$8,'Bank-1S'!$AF:$AF,$O22,'Bank-1S'!$X:$X,$F22,'Bank-1S'!$Y:$Y,$G22))</f>
        <v>0</v>
      </c>
      <c r="Y22" s="178">
        <f>IF(Y$7&lt;&gt;"",SUMIFS('Bank-1S'!$AD:$AD,'Bank-1S'!$J:$J,"&gt;="&amp;Y$7,'Bank-1S'!$J:$J,"&lt;="&amp;Y$8,'Bank-1S'!$AF:$AF,$O22,'Bank-1S'!$X:$X,$F22,'Bank-1S'!$Y:$Y,$G22),SUMIFS('Bank-1S'!$AD:$AD,'Bank-1S'!$J:$J,Y$8,'Bank-1S'!$AF:$AF,$O22,'Bank-1S'!$X:$X,$F22,'Bank-1S'!$Y:$Y,$G22))</f>
        <v>0</v>
      </c>
      <c r="Z22" s="178">
        <f>IF(Z$7&lt;&gt;"",SUMIFS('Bank-1S'!$AD:$AD,'Bank-1S'!$J:$J,"&gt;="&amp;Z$7,'Bank-1S'!$J:$J,"&lt;="&amp;Z$8,'Bank-1S'!$AF:$AF,$O22,'Bank-1S'!$X:$X,$F22,'Bank-1S'!$Y:$Y,$G22),SUMIFS('Bank-1S'!$AD:$AD,'Bank-1S'!$J:$J,Z$8,'Bank-1S'!$AF:$AF,$O22,'Bank-1S'!$X:$X,$F22,'Bank-1S'!$Y:$Y,$G22))</f>
        <v>0</v>
      </c>
      <c r="AA22" s="178">
        <f>IF(AA$7&lt;&gt;"",SUMIFS('Bank-1S'!$AD:$AD,'Bank-1S'!$J:$J,"&gt;="&amp;AA$7,'Bank-1S'!$J:$J,"&lt;="&amp;AA$8,'Bank-1S'!$AF:$AF,$O22,'Bank-1S'!$X:$X,$F22,'Bank-1S'!$Y:$Y,$G22),SUMIFS('Bank-1S'!$AD:$AD,'Bank-1S'!$J:$J,AA$8,'Bank-1S'!$AF:$AF,$O22,'Bank-1S'!$X:$X,$F22,'Bank-1S'!$Y:$Y,$G22))</f>
        <v>0</v>
      </c>
      <c r="AB22" s="178">
        <f>IF(AB$7&lt;&gt;"",SUMIFS('Bank-1S'!$AD:$AD,'Bank-1S'!$J:$J,"&gt;="&amp;AB$7,'Bank-1S'!$J:$J,"&lt;="&amp;AB$8,'Bank-1S'!$AF:$AF,$O22,'Bank-1S'!$X:$X,$F22,'Bank-1S'!$Y:$Y,$G22),SUMIFS('Bank-1S'!$AD:$AD,'Bank-1S'!$J:$J,AB$8,'Bank-1S'!$AF:$AF,$O22,'Bank-1S'!$X:$X,$F22,'Bank-1S'!$Y:$Y,$G22))</f>
        <v>0</v>
      </c>
      <c r="AC22" s="178">
        <f>IF(AC$7&lt;&gt;"",SUMIFS('Bank-1S'!$AD:$AD,'Bank-1S'!$J:$J,"&gt;="&amp;AC$7,'Bank-1S'!$J:$J,"&lt;="&amp;AC$8,'Bank-1S'!$AF:$AF,$O22,'Bank-1S'!$X:$X,$F22,'Bank-1S'!$Y:$Y,$G22),SUMIFS('Bank-1S'!$AD:$AD,'Bank-1S'!$J:$J,AC$8,'Bank-1S'!$AF:$AF,$O22,'Bank-1S'!$X:$X,$F22,'Bank-1S'!$Y:$Y,$G22))</f>
        <v>0</v>
      </c>
      <c r="AD22" s="178">
        <f>IF(AD$7&lt;&gt;"",SUMIFS('Bank-1S'!$AD:$AD,'Bank-1S'!$J:$J,"&gt;="&amp;AD$7,'Bank-1S'!$J:$J,"&lt;="&amp;AD$8,'Bank-1S'!$AF:$AF,$O22,'Bank-1S'!$X:$X,$F22,'Bank-1S'!$Y:$Y,$G22),SUMIFS('Bank-1S'!$AD:$AD,'Bank-1S'!$J:$J,AD$8,'Bank-1S'!$AF:$AF,$O22,'Bank-1S'!$X:$X,$F22,'Bank-1S'!$Y:$Y,$G22))</f>
        <v>0</v>
      </c>
      <c r="AE22" s="178">
        <f>IF(AE$7&lt;&gt;"",SUMIFS('Bank-1S'!$AD:$AD,'Bank-1S'!$J:$J,"&gt;="&amp;AE$7,'Bank-1S'!$J:$J,"&lt;="&amp;AE$8,'Bank-1S'!$AF:$AF,$O22,'Bank-1S'!$X:$X,$F22,'Bank-1S'!$Y:$Y,$G22),SUMIFS('Bank-1S'!$AD:$AD,'Bank-1S'!$J:$J,AE$8,'Bank-1S'!$AF:$AF,$O22,'Bank-1S'!$X:$X,$F22,'Bank-1S'!$Y:$Y,$G22))</f>
        <v>0</v>
      </c>
    </row>
    <row r="23" spans="1:31" s="181" customFormat="1" ht="10.199999999999999" x14ac:dyDescent="0.2">
      <c r="A23" s="172"/>
      <c r="B23" s="172"/>
      <c r="C23" s="172"/>
      <c r="D23" s="172"/>
      <c r="E23" s="191">
        <v>2</v>
      </c>
      <c r="F23" s="144" t="str">
        <f>F18</f>
        <v>Поступления выручки от продаж</v>
      </c>
      <c r="G23" s="172" t="str">
        <f>lists!$AD$44</f>
        <v>Заказчик-5</v>
      </c>
      <c r="H23" s="172"/>
      <c r="I23" s="172"/>
      <c r="J23" s="172"/>
      <c r="K23" s="172"/>
      <c r="L23" s="172"/>
      <c r="M23" s="172"/>
      <c r="N23" s="173"/>
      <c r="O23" s="172" t="str">
        <f>$O$28</f>
        <v>RUR</v>
      </c>
      <c r="P23" s="173"/>
      <c r="Q23" s="172"/>
      <c r="R23" s="261"/>
      <c r="S23" s="172"/>
      <c r="T23" s="174"/>
      <c r="U23" s="175">
        <f t="shared" si="9"/>
        <v>0</v>
      </c>
      <c r="V23" s="176"/>
      <c r="W23" s="177"/>
      <c r="X23" s="178">
        <f>IF(X$7&lt;&gt;"",SUMIFS('Bank-1S'!$AD:$AD,'Bank-1S'!$J:$J,"&gt;="&amp;X$7,'Bank-1S'!$J:$J,"&lt;="&amp;X$8,'Bank-1S'!$AF:$AF,$O23,'Bank-1S'!$X:$X,$F23,'Bank-1S'!$Y:$Y,$G23),SUMIFS('Bank-1S'!$AD:$AD,'Bank-1S'!$J:$J,X$8,'Bank-1S'!$AF:$AF,$O23,'Bank-1S'!$X:$X,$F23,'Bank-1S'!$Y:$Y,$G23))</f>
        <v>0</v>
      </c>
      <c r="Y23" s="178">
        <f>IF(Y$7&lt;&gt;"",SUMIFS('Bank-1S'!$AD:$AD,'Bank-1S'!$J:$J,"&gt;="&amp;Y$7,'Bank-1S'!$J:$J,"&lt;="&amp;Y$8,'Bank-1S'!$AF:$AF,$O23,'Bank-1S'!$X:$X,$F23,'Bank-1S'!$Y:$Y,$G23),SUMIFS('Bank-1S'!$AD:$AD,'Bank-1S'!$J:$J,Y$8,'Bank-1S'!$AF:$AF,$O23,'Bank-1S'!$X:$X,$F23,'Bank-1S'!$Y:$Y,$G23))</f>
        <v>0</v>
      </c>
      <c r="Z23" s="178">
        <f>IF(Z$7&lt;&gt;"",SUMIFS('Bank-1S'!$AD:$AD,'Bank-1S'!$J:$J,"&gt;="&amp;Z$7,'Bank-1S'!$J:$J,"&lt;="&amp;Z$8,'Bank-1S'!$AF:$AF,$O23,'Bank-1S'!$X:$X,$F23,'Bank-1S'!$Y:$Y,$G23),SUMIFS('Bank-1S'!$AD:$AD,'Bank-1S'!$J:$J,Z$8,'Bank-1S'!$AF:$AF,$O23,'Bank-1S'!$X:$X,$F23,'Bank-1S'!$Y:$Y,$G23))</f>
        <v>0</v>
      </c>
      <c r="AA23" s="178">
        <f>IF(AA$7&lt;&gt;"",SUMIFS('Bank-1S'!$AD:$AD,'Bank-1S'!$J:$J,"&gt;="&amp;AA$7,'Bank-1S'!$J:$J,"&lt;="&amp;AA$8,'Bank-1S'!$AF:$AF,$O23,'Bank-1S'!$X:$X,$F23,'Bank-1S'!$Y:$Y,$G23),SUMIFS('Bank-1S'!$AD:$AD,'Bank-1S'!$J:$J,AA$8,'Bank-1S'!$AF:$AF,$O23,'Bank-1S'!$X:$X,$F23,'Bank-1S'!$Y:$Y,$G23))</f>
        <v>0</v>
      </c>
      <c r="AB23" s="178">
        <f>IF(AB$7&lt;&gt;"",SUMIFS('Bank-1S'!$AD:$AD,'Bank-1S'!$J:$J,"&gt;="&amp;AB$7,'Bank-1S'!$J:$J,"&lt;="&amp;AB$8,'Bank-1S'!$AF:$AF,$O23,'Bank-1S'!$X:$X,$F23,'Bank-1S'!$Y:$Y,$G23),SUMIFS('Bank-1S'!$AD:$AD,'Bank-1S'!$J:$J,AB$8,'Bank-1S'!$AF:$AF,$O23,'Bank-1S'!$X:$X,$F23,'Bank-1S'!$Y:$Y,$G23))</f>
        <v>0</v>
      </c>
      <c r="AC23" s="178">
        <f>IF(AC$7&lt;&gt;"",SUMIFS('Bank-1S'!$AD:$AD,'Bank-1S'!$J:$J,"&gt;="&amp;AC$7,'Bank-1S'!$J:$J,"&lt;="&amp;AC$8,'Bank-1S'!$AF:$AF,$O23,'Bank-1S'!$X:$X,$F23,'Bank-1S'!$Y:$Y,$G23),SUMIFS('Bank-1S'!$AD:$AD,'Bank-1S'!$J:$J,AC$8,'Bank-1S'!$AF:$AF,$O23,'Bank-1S'!$X:$X,$F23,'Bank-1S'!$Y:$Y,$G23))</f>
        <v>0</v>
      </c>
      <c r="AD23" s="178">
        <f>IF(AD$7&lt;&gt;"",SUMIFS('Bank-1S'!$AD:$AD,'Bank-1S'!$J:$J,"&gt;="&amp;AD$7,'Bank-1S'!$J:$J,"&lt;="&amp;AD$8,'Bank-1S'!$AF:$AF,$O23,'Bank-1S'!$X:$X,$F23,'Bank-1S'!$Y:$Y,$G23),SUMIFS('Bank-1S'!$AD:$AD,'Bank-1S'!$J:$J,AD$8,'Bank-1S'!$AF:$AF,$O23,'Bank-1S'!$X:$X,$F23,'Bank-1S'!$Y:$Y,$G23))</f>
        <v>0</v>
      </c>
      <c r="AE23" s="178">
        <f>IF(AE$7&lt;&gt;"",SUMIFS('Bank-1S'!$AD:$AD,'Bank-1S'!$J:$J,"&gt;="&amp;AE$7,'Bank-1S'!$J:$J,"&lt;="&amp;AE$8,'Bank-1S'!$AF:$AF,$O23,'Bank-1S'!$X:$X,$F23,'Bank-1S'!$Y:$Y,$G23),SUMIFS('Bank-1S'!$AD:$AD,'Bank-1S'!$J:$J,AE$8,'Bank-1S'!$AF:$AF,$O23,'Bank-1S'!$X:$X,$F23,'Bank-1S'!$Y:$Y,$G23))</f>
        <v>0</v>
      </c>
    </row>
    <row r="24" spans="1:31" ht="3" customHeight="1" x14ac:dyDescent="0.25">
      <c r="A24" s="89"/>
      <c r="B24" s="89"/>
      <c r="C24" s="89"/>
      <c r="D24" s="89"/>
      <c r="E24" s="191"/>
      <c r="F24" s="89"/>
      <c r="G24" s="89"/>
      <c r="H24" s="89"/>
      <c r="I24" s="89"/>
      <c r="J24" s="89"/>
      <c r="K24" s="89"/>
      <c r="L24" s="89"/>
      <c r="M24" s="89"/>
      <c r="N24" s="86"/>
      <c r="O24" s="90"/>
      <c r="P24" s="88"/>
      <c r="Q24" s="89"/>
      <c r="R24" s="262"/>
      <c r="S24" s="89"/>
      <c r="T24" s="139"/>
      <c r="U24" s="140"/>
      <c r="V24" s="141"/>
      <c r="W24" s="170"/>
      <c r="X24" s="171"/>
      <c r="Y24" s="91"/>
      <c r="Z24" s="91"/>
      <c r="AA24" s="91"/>
      <c r="AB24" s="91"/>
      <c r="AC24" s="91"/>
      <c r="AD24" s="91"/>
      <c r="AE24" s="91"/>
    </row>
    <row r="25" spans="1:31" ht="3" customHeight="1" x14ac:dyDescent="0.25">
      <c r="A25" s="89"/>
      <c r="B25" s="89"/>
      <c r="C25" s="89"/>
      <c r="D25" s="89"/>
      <c r="E25" s="191"/>
      <c r="F25" s="89"/>
      <c r="G25" s="89"/>
      <c r="H25" s="89"/>
      <c r="I25" s="89"/>
      <c r="J25" s="89"/>
      <c r="K25" s="89"/>
      <c r="L25" s="89"/>
      <c r="M25" s="89"/>
      <c r="N25" s="86"/>
      <c r="O25" s="90"/>
      <c r="P25" s="88"/>
      <c r="Q25" s="89"/>
      <c r="R25" s="262"/>
      <c r="S25" s="89"/>
      <c r="T25" s="139"/>
      <c r="U25" s="140"/>
      <c r="V25" s="141"/>
      <c r="W25" s="170"/>
      <c r="X25" s="171"/>
      <c r="Y25" s="91"/>
      <c r="Z25" s="91"/>
      <c r="AA25" s="91"/>
      <c r="AB25" s="91"/>
      <c r="AC25" s="91"/>
      <c r="AD25" s="91"/>
      <c r="AE25" s="91"/>
    </row>
    <row r="26" spans="1:31" ht="7.05" customHeight="1" thickBot="1" x14ac:dyDescent="0.3">
      <c r="A26" s="89"/>
      <c r="B26" s="89"/>
      <c r="C26" s="89"/>
      <c r="D26" s="89"/>
      <c r="E26" s="191"/>
      <c r="F26" s="89"/>
      <c r="G26" s="89"/>
      <c r="H26" s="89"/>
      <c r="I26" s="89"/>
      <c r="J26" s="89"/>
      <c r="K26" s="89"/>
      <c r="L26" s="89"/>
      <c r="M26" s="89"/>
      <c r="N26" s="86"/>
      <c r="O26" s="90"/>
      <c r="P26" s="88"/>
      <c r="Q26" s="89"/>
      <c r="R26" s="262"/>
      <c r="S26" s="89"/>
      <c r="T26" s="139"/>
      <c r="U26" s="140"/>
      <c r="V26" s="141"/>
      <c r="W26" s="170"/>
      <c r="X26" s="171"/>
      <c r="Y26" s="91"/>
      <c r="Z26" s="91"/>
      <c r="AA26" s="91"/>
      <c r="AB26" s="91"/>
      <c r="AC26" s="91"/>
      <c r="AD26" s="91"/>
      <c r="AE26" s="91"/>
    </row>
    <row r="27" spans="1:31" ht="7.05" customHeight="1" thickBot="1" x14ac:dyDescent="0.3">
      <c r="A27" s="70"/>
      <c r="B27" s="70"/>
      <c r="C27" s="70"/>
      <c r="D27" s="70"/>
      <c r="E27" s="188">
        <v>1</v>
      </c>
      <c r="F27" s="70"/>
      <c r="G27" s="70"/>
      <c r="H27" s="70"/>
      <c r="I27" s="70"/>
      <c r="J27" s="70"/>
      <c r="K27" s="70"/>
      <c r="L27" s="70"/>
      <c r="M27" s="70"/>
      <c r="N27" s="71"/>
      <c r="O27" s="72"/>
      <c r="P27" s="73"/>
      <c r="Q27" s="70"/>
      <c r="R27" s="257"/>
      <c r="S27" s="70"/>
      <c r="T27" s="126"/>
      <c r="U27" s="127"/>
      <c r="V27" s="128"/>
      <c r="W27" s="160"/>
      <c r="X27" s="161"/>
      <c r="Y27" s="74"/>
      <c r="Z27" s="74"/>
      <c r="AA27" s="74"/>
      <c r="AB27" s="74"/>
      <c r="AC27" s="74"/>
      <c r="AD27" s="74"/>
      <c r="AE27" s="74"/>
    </row>
    <row r="28" spans="1:31" s="35" customFormat="1" x14ac:dyDescent="0.25">
      <c r="A28" s="50"/>
      <c r="B28" s="50"/>
      <c r="C28" s="50"/>
      <c r="D28" s="50"/>
      <c r="E28" s="186">
        <v>1</v>
      </c>
      <c r="F28" s="50" t="str">
        <f>lists!$V$13</f>
        <v>Оплаты ДС</v>
      </c>
      <c r="G28" s="50"/>
      <c r="H28" s="50"/>
      <c r="I28" s="50"/>
      <c r="J28" s="50"/>
      <c r="K28" s="50"/>
      <c r="L28" s="50"/>
      <c r="M28" s="50"/>
      <c r="N28" s="46" t="s">
        <v>3</v>
      </c>
      <c r="O28" s="51" t="s">
        <v>20</v>
      </c>
      <c r="P28" s="48" t="s">
        <v>41</v>
      </c>
      <c r="Q28" s="50"/>
      <c r="R28" s="254"/>
      <c r="S28" s="50"/>
      <c r="T28" s="117"/>
      <c r="U28" s="118">
        <f>SUM(W28:AF28)</f>
        <v>0</v>
      </c>
      <c r="V28" s="119"/>
      <c r="W28" s="155"/>
      <c r="X28" s="156">
        <f t="shared" ref="X28:AE28" si="10">SUMIFS(X$29:X$95,$E$29:$E$95,$E28)</f>
        <v>0</v>
      </c>
      <c r="Y28" s="156">
        <f t="shared" si="10"/>
        <v>0</v>
      </c>
      <c r="Z28" s="156">
        <f t="shared" si="10"/>
        <v>0</v>
      </c>
      <c r="AA28" s="156">
        <f t="shared" si="10"/>
        <v>0</v>
      </c>
      <c r="AB28" s="156">
        <f t="shared" si="10"/>
        <v>0</v>
      </c>
      <c r="AC28" s="156">
        <f t="shared" si="10"/>
        <v>0</v>
      </c>
      <c r="AD28" s="156">
        <f t="shared" si="10"/>
        <v>0</v>
      </c>
      <c r="AE28" s="156">
        <f t="shared" si="10"/>
        <v>0</v>
      </c>
    </row>
    <row r="29" spans="1:31" s="27" customFormat="1" ht="10.199999999999999" x14ac:dyDescent="0.2">
      <c r="A29" s="82"/>
      <c r="B29" s="82"/>
      <c r="C29" s="82"/>
      <c r="D29" s="82"/>
      <c r="E29" s="191">
        <v>1</v>
      </c>
      <c r="F29" s="100" t="s">
        <v>42</v>
      </c>
      <c r="G29" s="82"/>
      <c r="H29" s="82"/>
      <c r="I29" s="82"/>
      <c r="J29" s="82"/>
      <c r="K29" s="82"/>
      <c r="L29" s="82"/>
      <c r="M29" s="82"/>
      <c r="N29" s="83"/>
      <c r="O29" s="82" t="str">
        <f t="shared" ref="O29:O77" si="11">$O$28</f>
        <v>RUR</v>
      </c>
      <c r="P29" s="84"/>
      <c r="Q29" s="82"/>
      <c r="R29" s="259"/>
      <c r="S29" s="82"/>
      <c r="T29" s="143" t="s">
        <v>68</v>
      </c>
      <c r="U29" s="142">
        <f>SUMIFS(U30:U95,E30:E95,E29)-U28</f>
        <v>0</v>
      </c>
      <c r="V29" s="135"/>
      <c r="W29" s="166"/>
      <c r="X29" s="167"/>
      <c r="Y29" s="85"/>
      <c r="Z29" s="85"/>
      <c r="AA29" s="85"/>
      <c r="AB29" s="85"/>
      <c r="AC29" s="85"/>
      <c r="AD29" s="85"/>
      <c r="AE29" s="85"/>
    </row>
    <row r="30" spans="1:31" s="28" customFormat="1" ht="10.199999999999999" x14ac:dyDescent="0.2">
      <c r="A30" s="87"/>
      <c r="B30" s="87"/>
      <c r="C30" s="87"/>
      <c r="D30" s="87"/>
      <c r="E30" s="192">
        <v>1</v>
      </c>
      <c r="F30" s="101" t="str">
        <f>lists!$Z$15</f>
        <v>Оплаты возвратные покупателям</v>
      </c>
      <c r="G30" s="87"/>
      <c r="H30" s="87"/>
      <c r="I30" s="87"/>
      <c r="J30" s="87"/>
      <c r="K30" s="87"/>
      <c r="L30" s="87"/>
      <c r="M30" s="87"/>
      <c r="N30" s="86"/>
      <c r="O30" s="87" t="str">
        <f t="shared" si="11"/>
        <v>RUR</v>
      </c>
      <c r="P30" s="88"/>
      <c r="Q30" s="87"/>
      <c r="R30" s="260">
        <f>IF(U$18=0,0,U30/U$18)</f>
        <v>0</v>
      </c>
      <c r="S30" s="87"/>
      <c r="T30" s="136"/>
      <c r="U30" s="137">
        <f t="shared" ref="U30:U77" si="12">SUM(W30:AF30)</f>
        <v>0</v>
      </c>
      <c r="V30" s="138"/>
      <c r="W30" s="168"/>
      <c r="X30" s="169">
        <f>IF(X$7&lt;&gt;"",SUMIFS('Bank-1S'!$AE:$AE,'Bank-1S'!$J:$J,"&gt;="&amp;X$7,'Bank-1S'!$J:$J,"&lt;="&amp;X$8,'Bank-1S'!$AF:$AF,$O30,'Bank-1S'!$X:$X,$F30),SUMIFS('Bank-1S'!$AE:$AE,'Bank-1S'!$J:$J,X$8,'Bank-1S'!$AF:$AF,$O30,'Bank-1S'!$X:$X,$F30))</f>
        <v>0</v>
      </c>
      <c r="Y30" s="99">
        <f>IF(Y$7&lt;&gt;"",SUMIFS('Bank-1S'!$AE:$AE,'Bank-1S'!$J:$J,"&gt;="&amp;Y$7,'Bank-1S'!$J:$J,"&lt;="&amp;Y$8,'Bank-1S'!$AF:$AF,$O30,'Bank-1S'!$X:$X,$F30),SUMIFS('Bank-1S'!$AE:$AE,'Bank-1S'!$J:$J,Y$8,'Bank-1S'!$AF:$AF,$O30,'Bank-1S'!$X:$X,$F30))</f>
        <v>0</v>
      </c>
      <c r="Z30" s="99">
        <f>IF(Z$7&lt;&gt;"",SUMIFS('Bank-1S'!$AE:$AE,'Bank-1S'!$J:$J,"&gt;="&amp;Z$7,'Bank-1S'!$J:$J,"&lt;="&amp;Z$8,'Bank-1S'!$AF:$AF,$O30,'Bank-1S'!$X:$X,$F30),SUMIFS('Bank-1S'!$AE:$AE,'Bank-1S'!$J:$J,Z$8,'Bank-1S'!$AF:$AF,$O30,'Bank-1S'!$X:$X,$F30))</f>
        <v>0</v>
      </c>
      <c r="AA30" s="99">
        <f>IF(AA$7&lt;&gt;"",SUMIFS('Bank-1S'!$AE:$AE,'Bank-1S'!$J:$J,"&gt;="&amp;AA$7,'Bank-1S'!$J:$J,"&lt;="&amp;AA$8,'Bank-1S'!$AF:$AF,$O30,'Bank-1S'!$X:$X,$F30),SUMIFS('Bank-1S'!$AE:$AE,'Bank-1S'!$J:$J,AA$8,'Bank-1S'!$AF:$AF,$O30,'Bank-1S'!$X:$X,$F30))</f>
        <v>0</v>
      </c>
      <c r="AB30" s="99">
        <f>IF(AB$7&lt;&gt;"",SUMIFS('Bank-1S'!$AE:$AE,'Bank-1S'!$J:$J,"&gt;="&amp;AB$7,'Bank-1S'!$J:$J,"&lt;="&amp;AB$8,'Bank-1S'!$AF:$AF,$O30,'Bank-1S'!$X:$X,$F30),SUMIFS('Bank-1S'!$AE:$AE,'Bank-1S'!$J:$J,AB$8,'Bank-1S'!$AF:$AF,$O30,'Bank-1S'!$X:$X,$F30))</f>
        <v>0</v>
      </c>
      <c r="AC30" s="99">
        <f>IF(AC$7&lt;&gt;"",SUMIFS('Bank-1S'!$AE:$AE,'Bank-1S'!$J:$J,"&gt;="&amp;AC$7,'Bank-1S'!$J:$J,"&lt;="&amp;AC$8,'Bank-1S'!$AF:$AF,$O30,'Bank-1S'!$X:$X,$F30),SUMIFS('Bank-1S'!$AE:$AE,'Bank-1S'!$J:$J,AC$8,'Bank-1S'!$AF:$AF,$O30,'Bank-1S'!$X:$X,$F30))</f>
        <v>0</v>
      </c>
      <c r="AD30" s="99">
        <f>IF(AD$7&lt;&gt;"",SUMIFS('Bank-1S'!$AE:$AE,'Bank-1S'!$J:$J,"&gt;="&amp;AD$7,'Bank-1S'!$J:$J,"&lt;="&amp;AD$8,'Bank-1S'!$AF:$AF,$O30,'Bank-1S'!$X:$X,$F30),SUMIFS('Bank-1S'!$AE:$AE,'Bank-1S'!$J:$J,AD$8,'Bank-1S'!$AF:$AF,$O30,'Bank-1S'!$X:$X,$F30))</f>
        <v>0</v>
      </c>
      <c r="AE30" s="99">
        <f>IF(AE$7&lt;&gt;"",SUMIFS('Bank-1S'!$AE:$AE,'Bank-1S'!$J:$J,"&gt;="&amp;AE$7,'Bank-1S'!$J:$J,"&lt;="&amp;AE$8,'Bank-1S'!$AF:$AF,$O30,'Bank-1S'!$X:$X,$F30),SUMIFS('Bank-1S'!$AE:$AE,'Bank-1S'!$J:$J,AE$8,'Bank-1S'!$AF:$AF,$O30,'Bank-1S'!$X:$X,$F30))</f>
        <v>0</v>
      </c>
    </row>
    <row r="31" spans="1:31" s="28" customFormat="1" ht="10.199999999999999" x14ac:dyDescent="0.2">
      <c r="A31" s="87"/>
      <c r="B31" s="87"/>
      <c r="C31" s="87"/>
      <c r="D31" s="87"/>
      <c r="E31" s="192">
        <v>1</v>
      </c>
      <c r="F31" s="101" t="str">
        <f>lists!$Z$16</f>
        <v>Оплаты поставщикам и подрядчикам за сырье</v>
      </c>
      <c r="G31" s="87"/>
      <c r="H31" s="87"/>
      <c r="I31" s="87"/>
      <c r="J31" s="87"/>
      <c r="K31" s="87"/>
      <c r="L31" s="87"/>
      <c r="M31" s="87"/>
      <c r="N31" s="86"/>
      <c r="O31" s="87" t="str">
        <f t="shared" si="11"/>
        <v>RUR</v>
      </c>
      <c r="P31" s="88"/>
      <c r="Q31" s="87"/>
      <c r="R31" s="260">
        <f t="shared" ref="R31:R94" si="13">IF(U$18=0,0,U31/U$18)</f>
        <v>0</v>
      </c>
      <c r="S31" s="87"/>
      <c r="T31" s="136"/>
      <c r="U31" s="137">
        <f t="shared" si="12"/>
        <v>0</v>
      </c>
      <c r="V31" s="138"/>
      <c r="W31" s="168"/>
      <c r="X31" s="169">
        <f>IF(X$7&lt;&gt;"",SUMIFS('Bank-1S'!$AE:$AE,'Bank-1S'!$J:$J,"&gt;="&amp;X$7,'Bank-1S'!$J:$J,"&lt;="&amp;X$8,'Bank-1S'!$AF:$AF,$O31,'Bank-1S'!$X:$X,$F31),SUMIFS('Bank-1S'!$AE:$AE,'Bank-1S'!$J:$J,X$8,'Bank-1S'!$AF:$AF,$O31,'Bank-1S'!$X:$X,$F31))</f>
        <v>0</v>
      </c>
      <c r="Y31" s="99">
        <f>IF(Y$7&lt;&gt;"",SUMIFS('Bank-1S'!$AE:$AE,'Bank-1S'!$J:$J,"&gt;="&amp;Y$7,'Bank-1S'!$J:$J,"&lt;="&amp;Y$8,'Bank-1S'!$AF:$AF,$O31,'Bank-1S'!$X:$X,$F31),SUMIFS('Bank-1S'!$AE:$AE,'Bank-1S'!$J:$J,Y$8,'Bank-1S'!$AF:$AF,$O31,'Bank-1S'!$X:$X,$F31))</f>
        <v>0</v>
      </c>
      <c r="Z31" s="99">
        <f>IF(Z$7&lt;&gt;"",SUMIFS('Bank-1S'!$AE:$AE,'Bank-1S'!$J:$J,"&gt;="&amp;Z$7,'Bank-1S'!$J:$J,"&lt;="&amp;Z$8,'Bank-1S'!$AF:$AF,$O31,'Bank-1S'!$X:$X,$F31),SUMIFS('Bank-1S'!$AE:$AE,'Bank-1S'!$J:$J,Z$8,'Bank-1S'!$AF:$AF,$O31,'Bank-1S'!$X:$X,$F31))</f>
        <v>0</v>
      </c>
      <c r="AA31" s="99">
        <f>IF(AA$7&lt;&gt;"",SUMIFS('Bank-1S'!$AE:$AE,'Bank-1S'!$J:$J,"&gt;="&amp;AA$7,'Bank-1S'!$J:$J,"&lt;="&amp;AA$8,'Bank-1S'!$AF:$AF,$O31,'Bank-1S'!$X:$X,$F31),SUMIFS('Bank-1S'!$AE:$AE,'Bank-1S'!$J:$J,AA$8,'Bank-1S'!$AF:$AF,$O31,'Bank-1S'!$X:$X,$F31))</f>
        <v>0</v>
      </c>
      <c r="AB31" s="99">
        <f>IF(AB$7&lt;&gt;"",SUMIFS('Bank-1S'!$AE:$AE,'Bank-1S'!$J:$J,"&gt;="&amp;AB$7,'Bank-1S'!$J:$J,"&lt;="&amp;AB$8,'Bank-1S'!$AF:$AF,$O31,'Bank-1S'!$X:$X,$F31),SUMIFS('Bank-1S'!$AE:$AE,'Bank-1S'!$J:$J,AB$8,'Bank-1S'!$AF:$AF,$O31,'Bank-1S'!$X:$X,$F31))</f>
        <v>0</v>
      </c>
      <c r="AC31" s="99">
        <f>IF(AC$7&lt;&gt;"",SUMIFS('Bank-1S'!$AE:$AE,'Bank-1S'!$J:$J,"&gt;="&amp;AC$7,'Bank-1S'!$J:$J,"&lt;="&amp;AC$8,'Bank-1S'!$AF:$AF,$O31,'Bank-1S'!$X:$X,$F31),SUMIFS('Bank-1S'!$AE:$AE,'Bank-1S'!$J:$J,AC$8,'Bank-1S'!$AF:$AF,$O31,'Bank-1S'!$X:$X,$F31))</f>
        <v>0</v>
      </c>
      <c r="AD31" s="99">
        <f>IF(AD$7&lt;&gt;"",SUMIFS('Bank-1S'!$AE:$AE,'Bank-1S'!$J:$J,"&gt;="&amp;AD$7,'Bank-1S'!$J:$J,"&lt;="&amp;AD$8,'Bank-1S'!$AF:$AF,$O31,'Bank-1S'!$X:$X,$F31),SUMIFS('Bank-1S'!$AE:$AE,'Bank-1S'!$J:$J,AD$8,'Bank-1S'!$AF:$AF,$O31,'Bank-1S'!$X:$X,$F31))</f>
        <v>0</v>
      </c>
      <c r="AE31" s="99">
        <f>IF(AE$7&lt;&gt;"",SUMIFS('Bank-1S'!$AE:$AE,'Bank-1S'!$J:$J,"&gt;="&amp;AE$7,'Bank-1S'!$J:$J,"&lt;="&amp;AE$8,'Bank-1S'!$AF:$AF,$O31,'Bank-1S'!$X:$X,$F31),SUMIFS('Bank-1S'!$AE:$AE,'Bank-1S'!$J:$J,AE$8,'Bank-1S'!$AF:$AF,$O31,'Bank-1S'!$X:$X,$F31))</f>
        <v>0</v>
      </c>
    </row>
    <row r="32" spans="1:31" s="28" customFormat="1" ht="10.199999999999999" x14ac:dyDescent="0.2">
      <c r="A32" s="87"/>
      <c r="B32" s="87"/>
      <c r="C32" s="87"/>
      <c r="D32" s="87"/>
      <c r="E32" s="192">
        <v>1</v>
      </c>
      <c r="F32" s="101" t="str">
        <f>lists!$Z$17</f>
        <v>Оплаты поставщикам материалов и подрядчикам за изготовление</v>
      </c>
      <c r="G32" s="87"/>
      <c r="H32" s="87"/>
      <c r="I32" s="87"/>
      <c r="J32" s="87"/>
      <c r="K32" s="87"/>
      <c r="L32" s="87"/>
      <c r="M32" s="87"/>
      <c r="N32" s="86"/>
      <c r="O32" s="87" t="str">
        <f t="shared" si="11"/>
        <v>RUR</v>
      </c>
      <c r="P32" s="88"/>
      <c r="Q32" s="87"/>
      <c r="R32" s="260">
        <f t="shared" si="13"/>
        <v>0</v>
      </c>
      <c r="S32" s="87"/>
      <c r="T32" s="136"/>
      <c r="U32" s="137">
        <f t="shared" si="12"/>
        <v>0</v>
      </c>
      <c r="V32" s="138"/>
      <c r="W32" s="168"/>
      <c r="X32" s="169">
        <f>IF(X$7&lt;&gt;"",SUMIFS('Bank-1S'!$AE:$AE,'Bank-1S'!$J:$J,"&gt;="&amp;X$7,'Bank-1S'!$J:$J,"&lt;="&amp;X$8,'Bank-1S'!$AF:$AF,$O32,'Bank-1S'!$X:$X,$F32),SUMIFS('Bank-1S'!$AE:$AE,'Bank-1S'!$J:$J,X$8,'Bank-1S'!$AF:$AF,$O32,'Bank-1S'!$X:$X,$F32))</f>
        <v>0</v>
      </c>
      <c r="Y32" s="99">
        <f>IF(Y$7&lt;&gt;"",SUMIFS('Bank-1S'!$AE:$AE,'Bank-1S'!$J:$J,"&gt;="&amp;Y$7,'Bank-1S'!$J:$J,"&lt;="&amp;Y$8,'Bank-1S'!$AF:$AF,$O32,'Bank-1S'!$X:$X,$F32),SUMIFS('Bank-1S'!$AE:$AE,'Bank-1S'!$J:$J,Y$8,'Bank-1S'!$AF:$AF,$O32,'Bank-1S'!$X:$X,$F32))</f>
        <v>0</v>
      </c>
      <c r="Z32" s="99">
        <f>IF(Z$7&lt;&gt;"",SUMIFS('Bank-1S'!$AE:$AE,'Bank-1S'!$J:$J,"&gt;="&amp;Z$7,'Bank-1S'!$J:$J,"&lt;="&amp;Z$8,'Bank-1S'!$AF:$AF,$O32,'Bank-1S'!$X:$X,$F32),SUMIFS('Bank-1S'!$AE:$AE,'Bank-1S'!$J:$J,Z$8,'Bank-1S'!$AF:$AF,$O32,'Bank-1S'!$X:$X,$F32))</f>
        <v>0</v>
      </c>
      <c r="AA32" s="99">
        <f>IF(AA$7&lt;&gt;"",SUMIFS('Bank-1S'!$AE:$AE,'Bank-1S'!$J:$J,"&gt;="&amp;AA$7,'Bank-1S'!$J:$J,"&lt;="&amp;AA$8,'Bank-1S'!$AF:$AF,$O32,'Bank-1S'!$X:$X,$F32),SUMIFS('Bank-1S'!$AE:$AE,'Bank-1S'!$J:$J,AA$8,'Bank-1S'!$AF:$AF,$O32,'Bank-1S'!$X:$X,$F32))</f>
        <v>0</v>
      </c>
      <c r="AB32" s="99">
        <f>IF(AB$7&lt;&gt;"",SUMIFS('Bank-1S'!$AE:$AE,'Bank-1S'!$J:$J,"&gt;="&amp;AB$7,'Bank-1S'!$J:$J,"&lt;="&amp;AB$8,'Bank-1S'!$AF:$AF,$O32,'Bank-1S'!$X:$X,$F32),SUMIFS('Bank-1S'!$AE:$AE,'Bank-1S'!$J:$J,AB$8,'Bank-1S'!$AF:$AF,$O32,'Bank-1S'!$X:$X,$F32))</f>
        <v>0</v>
      </c>
      <c r="AC32" s="99">
        <f>IF(AC$7&lt;&gt;"",SUMIFS('Bank-1S'!$AE:$AE,'Bank-1S'!$J:$J,"&gt;="&amp;AC$7,'Bank-1S'!$J:$J,"&lt;="&amp;AC$8,'Bank-1S'!$AF:$AF,$O32,'Bank-1S'!$X:$X,$F32),SUMIFS('Bank-1S'!$AE:$AE,'Bank-1S'!$J:$J,AC$8,'Bank-1S'!$AF:$AF,$O32,'Bank-1S'!$X:$X,$F32))</f>
        <v>0</v>
      </c>
      <c r="AD32" s="99">
        <f>IF(AD$7&lt;&gt;"",SUMIFS('Bank-1S'!$AE:$AE,'Bank-1S'!$J:$J,"&gt;="&amp;AD$7,'Bank-1S'!$J:$J,"&lt;="&amp;AD$8,'Bank-1S'!$AF:$AF,$O32,'Bank-1S'!$X:$X,$F32),SUMIFS('Bank-1S'!$AE:$AE,'Bank-1S'!$J:$J,AD$8,'Bank-1S'!$AF:$AF,$O32,'Bank-1S'!$X:$X,$F32))</f>
        <v>0</v>
      </c>
      <c r="AE32" s="99">
        <f>IF(AE$7&lt;&gt;"",SUMIFS('Bank-1S'!$AE:$AE,'Bank-1S'!$J:$J,"&gt;="&amp;AE$7,'Bank-1S'!$J:$J,"&lt;="&amp;AE$8,'Bank-1S'!$AF:$AF,$O32,'Bank-1S'!$X:$X,$F32),SUMIFS('Bank-1S'!$AE:$AE,'Bank-1S'!$J:$J,AE$8,'Bank-1S'!$AF:$AF,$O32,'Bank-1S'!$X:$X,$F32))</f>
        <v>0</v>
      </c>
    </row>
    <row r="33" spans="1:31" s="181" customFormat="1" ht="10.199999999999999" x14ac:dyDescent="0.2">
      <c r="A33" s="172"/>
      <c r="B33" s="172"/>
      <c r="C33" s="172"/>
      <c r="D33" s="172"/>
      <c r="E33" s="191">
        <v>2</v>
      </c>
      <c r="F33" s="144" t="str">
        <f>F32</f>
        <v>Оплаты поставщикам материалов и подрядчикам за изготовление</v>
      </c>
      <c r="G33" s="172" t="str">
        <f>lists!$AD$11</f>
        <v>Оплаты за окраску</v>
      </c>
      <c r="H33" s="172"/>
      <c r="I33" s="172"/>
      <c r="J33" s="172"/>
      <c r="K33" s="172"/>
      <c r="L33" s="172"/>
      <c r="M33" s="172"/>
      <c r="N33" s="173"/>
      <c r="O33" s="172" t="str">
        <f t="shared" si="11"/>
        <v>RUR</v>
      </c>
      <c r="P33" s="173"/>
      <c r="Q33" s="172"/>
      <c r="R33" s="261">
        <f t="shared" si="13"/>
        <v>0</v>
      </c>
      <c r="S33" s="172"/>
      <c r="T33" s="174"/>
      <c r="U33" s="175">
        <f t="shared" si="12"/>
        <v>0</v>
      </c>
      <c r="V33" s="176"/>
      <c r="W33" s="177"/>
      <c r="X33" s="178">
        <f>IF(X$7&lt;&gt;"",SUMIFS('Bank-1S'!$AE:$AE,'Bank-1S'!$J:$J,"&gt;="&amp;X$7,'Bank-1S'!$J:$J,"&lt;="&amp;X$8,'Bank-1S'!$AF:$AF,$O33,'Bank-1S'!$X:$X,$F33,'Bank-1S'!$Y:$Y,$G33),SUMIFS('Bank-1S'!$AE:$AE,'Bank-1S'!$J:$J,X$8,'Bank-1S'!$AF:$AF,$O33,'Bank-1S'!$X:$X,$F33,'Bank-1S'!$Y:$Y,$G33))</f>
        <v>0</v>
      </c>
      <c r="Y33" s="179">
        <f>IF(Y$7&lt;&gt;"",SUMIFS('Bank-1S'!$AE:$AE,'Bank-1S'!$J:$J,"&gt;="&amp;Y$7,'Bank-1S'!$J:$J,"&lt;="&amp;Y$8,'Bank-1S'!$AF:$AF,$O33,'Bank-1S'!$X:$X,$F33,'Bank-1S'!$Y:$Y,$G33),SUMIFS('Bank-1S'!$AE:$AE,'Bank-1S'!$J:$J,Y$8,'Bank-1S'!$AF:$AF,$O33,'Bank-1S'!$X:$X,$F33,'Bank-1S'!$Y:$Y,$G33))</f>
        <v>0</v>
      </c>
      <c r="Z33" s="179">
        <f>IF(Z$7&lt;&gt;"",SUMIFS('Bank-1S'!$AE:$AE,'Bank-1S'!$J:$J,"&gt;="&amp;Z$7,'Bank-1S'!$J:$J,"&lt;="&amp;Z$8,'Bank-1S'!$AF:$AF,$O33,'Bank-1S'!$X:$X,$F33,'Bank-1S'!$Y:$Y,$G33),SUMIFS('Bank-1S'!$AE:$AE,'Bank-1S'!$J:$J,Z$8,'Bank-1S'!$AF:$AF,$O33,'Bank-1S'!$X:$X,$F33,'Bank-1S'!$Y:$Y,$G33))</f>
        <v>0</v>
      </c>
      <c r="AA33" s="179">
        <f>IF(AA$7&lt;&gt;"",SUMIFS('Bank-1S'!$AE:$AE,'Bank-1S'!$J:$J,"&gt;="&amp;AA$7,'Bank-1S'!$J:$J,"&lt;="&amp;AA$8,'Bank-1S'!$AF:$AF,$O33,'Bank-1S'!$X:$X,$F33,'Bank-1S'!$Y:$Y,$G33),SUMIFS('Bank-1S'!$AE:$AE,'Bank-1S'!$J:$J,AA$8,'Bank-1S'!$AF:$AF,$O33,'Bank-1S'!$X:$X,$F33,'Bank-1S'!$Y:$Y,$G33))</f>
        <v>0</v>
      </c>
      <c r="AB33" s="179">
        <f>IF(AB$7&lt;&gt;"",SUMIFS('Bank-1S'!$AE:$AE,'Bank-1S'!$J:$J,"&gt;="&amp;AB$7,'Bank-1S'!$J:$J,"&lt;="&amp;AB$8,'Bank-1S'!$AF:$AF,$O33,'Bank-1S'!$X:$X,$F33,'Bank-1S'!$Y:$Y,$G33),SUMIFS('Bank-1S'!$AE:$AE,'Bank-1S'!$J:$J,AB$8,'Bank-1S'!$AF:$AF,$O33,'Bank-1S'!$X:$X,$F33,'Bank-1S'!$Y:$Y,$G33))</f>
        <v>0</v>
      </c>
      <c r="AC33" s="179">
        <f>IF(AC$7&lt;&gt;"",SUMIFS('Bank-1S'!$AE:$AE,'Bank-1S'!$J:$J,"&gt;="&amp;AC$7,'Bank-1S'!$J:$J,"&lt;="&amp;AC$8,'Bank-1S'!$AF:$AF,$O33,'Bank-1S'!$X:$X,$F33,'Bank-1S'!$Y:$Y,$G33),SUMIFS('Bank-1S'!$AE:$AE,'Bank-1S'!$J:$J,AC$8,'Bank-1S'!$AF:$AF,$O33,'Bank-1S'!$X:$X,$F33,'Bank-1S'!$Y:$Y,$G33))</f>
        <v>0</v>
      </c>
      <c r="AD33" s="179">
        <f>IF(AD$7&lt;&gt;"",SUMIFS('Bank-1S'!$AE:$AE,'Bank-1S'!$J:$J,"&gt;="&amp;AD$7,'Bank-1S'!$J:$J,"&lt;="&amp;AD$8,'Bank-1S'!$AF:$AF,$O33,'Bank-1S'!$X:$X,$F33,'Bank-1S'!$Y:$Y,$G33),SUMIFS('Bank-1S'!$AE:$AE,'Bank-1S'!$J:$J,AD$8,'Bank-1S'!$AF:$AF,$O33,'Bank-1S'!$X:$X,$F33,'Bank-1S'!$Y:$Y,$G33))</f>
        <v>0</v>
      </c>
      <c r="AE33" s="179">
        <f>IF(AE$7&lt;&gt;"",SUMIFS('Bank-1S'!$AE:$AE,'Bank-1S'!$J:$J,"&gt;="&amp;AE$7,'Bank-1S'!$J:$J,"&lt;="&amp;AE$8,'Bank-1S'!$AF:$AF,$O33,'Bank-1S'!$X:$X,$F33,'Bank-1S'!$Y:$Y,$G33),SUMIFS('Bank-1S'!$AE:$AE,'Bank-1S'!$J:$J,AE$8,'Bank-1S'!$AF:$AF,$O33,'Bank-1S'!$X:$X,$F33,'Bank-1S'!$Y:$Y,$G33))</f>
        <v>0</v>
      </c>
    </row>
    <row r="34" spans="1:31" s="181" customFormat="1" ht="10.199999999999999" x14ac:dyDescent="0.2">
      <c r="A34" s="172"/>
      <c r="B34" s="172"/>
      <c r="C34" s="172"/>
      <c r="D34" s="172"/>
      <c r="E34" s="191">
        <v>2</v>
      </c>
      <c r="F34" s="144" t="str">
        <f>F32</f>
        <v>Оплаты поставщикам материалов и подрядчикам за изготовление</v>
      </c>
      <c r="G34" s="172" t="str">
        <f>lists!$AD$14</f>
        <v>Оплаты за изготовление продукции, фасовку и упаковку</v>
      </c>
      <c r="H34" s="172"/>
      <c r="I34" s="172"/>
      <c r="J34" s="172"/>
      <c r="K34" s="172"/>
      <c r="L34" s="172"/>
      <c r="M34" s="172"/>
      <c r="N34" s="173"/>
      <c r="O34" s="172" t="str">
        <f t="shared" si="11"/>
        <v>RUR</v>
      </c>
      <c r="P34" s="173"/>
      <c r="Q34" s="172"/>
      <c r="R34" s="261">
        <f t="shared" si="13"/>
        <v>0</v>
      </c>
      <c r="S34" s="172"/>
      <c r="T34" s="174"/>
      <c r="U34" s="175">
        <f t="shared" si="12"/>
        <v>0</v>
      </c>
      <c r="V34" s="176"/>
      <c r="W34" s="177"/>
      <c r="X34" s="178">
        <f>IF(X$7&lt;&gt;"",SUMIFS('Bank-1S'!$AE:$AE,'Bank-1S'!$J:$J,"&gt;="&amp;X$7,'Bank-1S'!$J:$J,"&lt;="&amp;X$8,'Bank-1S'!$AF:$AF,$O34,'Bank-1S'!$X:$X,$F34,'Bank-1S'!$Y:$Y,$G34),SUMIFS('Bank-1S'!$AE:$AE,'Bank-1S'!$J:$J,X$8,'Bank-1S'!$AF:$AF,$O34,'Bank-1S'!$X:$X,$F34,'Bank-1S'!$Y:$Y,$G34))</f>
        <v>0</v>
      </c>
      <c r="Y34" s="179">
        <f>IF(Y$7&lt;&gt;"",SUMIFS('Bank-1S'!$AE:$AE,'Bank-1S'!$J:$J,"&gt;="&amp;Y$7,'Bank-1S'!$J:$J,"&lt;="&amp;Y$8,'Bank-1S'!$AF:$AF,$O34,'Bank-1S'!$X:$X,$F34,'Bank-1S'!$Y:$Y,$G34),SUMIFS('Bank-1S'!$AE:$AE,'Bank-1S'!$J:$J,Y$8,'Bank-1S'!$AF:$AF,$O34,'Bank-1S'!$X:$X,$F34,'Bank-1S'!$Y:$Y,$G34))</f>
        <v>0</v>
      </c>
      <c r="Z34" s="179">
        <f>IF(Z$7&lt;&gt;"",SUMIFS('Bank-1S'!$AE:$AE,'Bank-1S'!$J:$J,"&gt;="&amp;Z$7,'Bank-1S'!$J:$J,"&lt;="&amp;Z$8,'Bank-1S'!$AF:$AF,$O34,'Bank-1S'!$X:$X,$F34,'Bank-1S'!$Y:$Y,$G34),SUMIFS('Bank-1S'!$AE:$AE,'Bank-1S'!$J:$J,Z$8,'Bank-1S'!$AF:$AF,$O34,'Bank-1S'!$X:$X,$F34,'Bank-1S'!$Y:$Y,$G34))</f>
        <v>0</v>
      </c>
      <c r="AA34" s="179">
        <f>IF(AA$7&lt;&gt;"",SUMIFS('Bank-1S'!$AE:$AE,'Bank-1S'!$J:$J,"&gt;="&amp;AA$7,'Bank-1S'!$J:$J,"&lt;="&amp;AA$8,'Bank-1S'!$AF:$AF,$O34,'Bank-1S'!$X:$X,$F34,'Bank-1S'!$Y:$Y,$G34),SUMIFS('Bank-1S'!$AE:$AE,'Bank-1S'!$J:$J,AA$8,'Bank-1S'!$AF:$AF,$O34,'Bank-1S'!$X:$X,$F34,'Bank-1S'!$Y:$Y,$G34))</f>
        <v>0</v>
      </c>
      <c r="AB34" s="179">
        <f>IF(AB$7&lt;&gt;"",SUMIFS('Bank-1S'!$AE:$AE,'Bank-1S'!$J:$J,"&gt;="&amp;AB$7,'Bank-1S'!$J:$J,"&lt;="&amp;AB$8,'Bank-1S'!$AF:$AF,$O34,'Bank-1S'!$X:$X,$F34,'Bank-1S'!$Y:$Y,$G34),SUMIFS('Bank-1S'!$AE:$AE,'Bank-1S'!$J:$J,AB$8,'Bank-1S'!$AF:$AF,$O34,'Bank-1S'!$X:$X,$F34,'Bank-1S'!$Y:$Y,$G34))</f>
        <v>0</v>
      </c>
      <c r="AC34" s="179">
        <f>IF(AC$7&lt;&gt;"",SUMIFS('Bank-1S'!$AE:$AE,'Bank-1S'!$J:$J,"&gt;="&amp;AC$7,'Bank-1S'!$J:$J,"&lt;="&amp;AC$8,'Bank-1S'!$AF:$AF,$O34,'Bank-1S'!$X:$X,$F34,'Bank-1S'!$Y:$Y,$G34),SUMIFS('Bank-1S'!$AE:$AE,'Bank-1S'!$J:$J,AC$8,'Bank-1S'!$AF:$AF,$O34,'Bank-1S'!$X:$X,$F34,'Bank-1S'!$Y:$Y,$G34))</f>
        <v>0</v>
      </c>
      <c r="AD34" s="179">
        <f>IF(AD$7&lt;&gt;"",SUMIFS('Bank-1S'!$AE:$AE,'Bank-1S'!$J:$J,"&gt;="&amp;AD$7,'Bank-1S'!$J:$J,"&lt;="&amp;AD$8,'Bank-1S'!$AF:$AF,$O34,'Bank-1S'!$X:$X,$F34,'Bank-1S'!$Y:$Y,$G34),SUMIFS('Bank-1S'!$AE:$AE,'Bank-1S'!$J:$J,AD$8,'Bank-1S'!$AF:$AF,$O34,'Bank-1S'!$X:$X,$F34,'Bank-1S'!$Y:$Y,$G34))</f>
        <v>0</v>
      </c>
      <c r="AE34" s="179">
        <f>IF(AE$7&lt;&gt;"",SUMIFS('Bank-1S'!$AE:$AE,'Bank-1S'!$J:$J,"&gt;="&amp;AE$7,'Bank-1S'!$J:$J,"&lt;="&amp;AE$8,'Bank-1S'!$AF:$AF,$O34,'Bank-1S'!$X:$X,$F34,'Bank-1S'!$Y:$Y,$G34),SUMIFS('Bank-1S'!$AE:$AE,'Bank-1S'!$J:$J,AE$8,'Bank-1S'!$AF:$AF,$O34,'Bank-1S'!$X:$X,$F34,'Bank-1S'!$Y:$Y,$G34))</f>
        <v>0</v>
      </c>
    </row>
    <row r="35" spans="1:31" s="181" customFormat="1" ht="10.199999999999999" x14ac:dyDescent="0.2">
      <c r="A35" s="172"/>
      <c r="B35" s="172"/>
      <c r="C35" s="172"/>
      <c r="D35" s="172"/>
      <c r="E35" s="191">
        <v>2</v>
      </c>
      <c r="F35" s="144" t="str">
        <f t="shared" ref="F35:F40" si="14">F32</f>
        <v>Оплаты поставщикам материалов и подрядчикам за изготовление</v>
      </c>
      <c r="G35" s="172" t="str">
        <f>lists!$AD$16</f>
        <v>Оплаты за упаковочный материал</v>
      </c>
      <c r="H35" s="172"/>
      <c r="I35" s="172"/>
      <c r="J35" s="172"/>
      <c r="K35" s="172"/>
      <c r="L35" s="172"/>
      <c r="M35" s="172"/>
      <c r="N35" s="173"/>
      <c r="O35" s="172" t="str">
        <f t="shared" si="11"/>
        <v>RUR</v>
      </c>
      <c r="P35" s="173"/>
      <c r="Q35" s="172"/>
      <c r="R35" s="261">
        <f t="shared" si="13"/>
        <v>0</v>
      </c>
      <c r="S35" s="172"/>
      <c r="T35" s="174"/>
      <c r="U35" s="175">
        <f t="shared" si="12"/>
        <v>0</v>
      </c>
      <c r="V35" s="176"/>
      <c r="W35" s="177"/>
      <c r="X35" s="178">
        <f>IF(X$7&lt;&gt;"",SUMIFS('Bank-1S'!$AE:$AE,'Bank-1S'!$J:$J,"&gt;="&amp;X$7,'Bank-1S'!$J:$J,"&lt;="&amp;X$8,'Bank-1S'!$AF:$AF,$O35,'Bank-1S'!$X:$X,$F35,'Bank-1S'!$Y:$Y,$G35),SUMIFS('Bank-1S'!$AE:$AE,'Bank-1S'!$J:$J,X$8,'Bank-1S'!$AF:$AF,$O35,'Bank-1S'!$X:$X,$F35,'Bank-1S'!$Y:$Y,$G35))</f>
        <v>0</v>
      </c>
      <c r="Y35" s="179">
        <f>IF(Y$7&lt;&gt;"",SUMIFS('Bank-1S'!$AE:$AE,'Bank-1S'!$J:$J,"&gt;="&amp;Y$7,'Bank-1S'!$J:$J,"&lt;="&amp;Y$8,'Bank-1S'!$AF:$AF,$O35,'Bank-1S'!$X:$X,$F35,'Bank-1S'!$Y:$Y,$G35),SUMIFS('Bank-1S'!$AE:$AE,'Bank-1S'!$J:$J,Y$8,'Bank-1S'!$AF:$AF,$O35,'Bank-1S'!$X:$X,$F35,'Bank-1S'!$Y:$Y,$G35))</f>
        <v>0</v>
      </c>
      <c r="Z35" s="179">
        <f>IF(Z$7&lt;&gt;"",SUMIFS('Bank-1S'!$AE:$AE,'Bank-1S'!$J:$J,"&gt;="&amp;Z$7,'Bank-1S'!$J:$J,"&lt;="&amp;Z$8,'Bank-1S'!$AF:$AF,$O35,'Bank-1S'!$X:$X,$F35,'Bank-1S'!$Y:$Y,$G35),SUMIFS('Bank-1S'!$AE:$AE,'Bank-1S'!$J:$J,Z$8,'Bank-1S'!$AF:$AF,$O35,'Bank-1S'!$X:$X,$F35,'Bank-1S'!$Y:$Y,$G35))</f>
        <v>0</v>
      </c>
      <c r="AA35" s="179">
        <f>IF(AA$7&lt;&gt;"",SUMIFS('Bank-1S'!$AE:$AE,'Bank-1S'!$J:$J,"&gt;="&amp;AA$7,'Bank-1S'!$J:$J,"&lt;="&amp;AA$8,'Bank-1S'!$AF:$AF,$O35,'Bank-1S'!$X:$X,$F35,'Bank-1S'!$Y:$Y,$G35),SUMIFS('Bank-1S'!$AE:$AE,'Bank-1S'!$J:$J,AA$8,'Bank-1S'!$AF:$AF,$O35,'Bank-1S'!$X:$X,$F35,'Bank-1S'!$Y:$Y,$G35))</f>
        <v>0</v>
      </c>
      <c r="AB35" s="179">
        <f>IF(AB$7&lt;&gt;"",SUMIFS('Bank-1S'!$AE:$AE,'Bank-1S'!$J:$J,"&gt;="&amp;AB$7,'Bank-1S'!$J:$J,"&lt;="&amp;AB$8,'Bank-1S'!$AF:$AF,$O35,'Bank-1S'!$X:$X,$F35,'Bank-1S'!$Y:$Y,$G35),SUMIFS('Bank-1S'!$AE:$AE,'Bank-1S'!$J:$J,AB$8,'Bank-1S'!$AF:$AF,$O35,'Bank-1S'!$X:$X,$F35,'Bank-1S'!$Y:$Y,$G35))</f>
        <v>0</v>
      </c>
      <c r="AC35" s="179">
        <f>IF(AC$7&lt;&gt;"",SUMIFS('Bank-1S'!$AE:$AE,'Bank-1S'!$J:$J,"&gt;="&amp;AC$7,'Bank-1S'!$J:$J,"&lt;="&amp;AC$8,'Bank-1S'!$AF:$AF,$O35,'Bank-1S'!$X:$X,$F35,'Bank-1S'!$Y:$Y,$G35),SUMIFS('Bank-1S'!$AE:$AE,'Bank-1S'!$J:$J,AC$8,'Bank-1S'!$AF:$AF,$O35,'Bank-1S'!$X:$X,$F35,'Bank-1S'!$Y:$Y,$G35))</f>
        <v>0</v>
      </c>
      <c r="AD35" s="179">
        <f>IF(AD$7&lt;&gt;"",SUMIFS('Bank-1S'!$AE:$AE,'Bank-1S'!$J:$J,"&gt;="&amp;AD$7,'Bank-1S'!$J:$J,"&lt;="&amp;AD$8,'Bank-1S'!$AF:$AF,$O35,'Bank-1S'!$X:$X,$F35,'Bank-1S'!$Y:$Y,$G35),SUMIFS('Bank-1S'!$AE:$AE,'Bank-1S'!$J:$J,AD$8,'Bank-1S'!$AF:$AF,$O35,'Bank-1S'!$X:$X,$F35,'Bank-1S'!$Y:$Y,$G35))</f>
        <v>0</v>
      </c>
      <c r="AE35" s="179">
        <f>IF(AE$7&lt;&gt;"",SUMIFS('Bank-1S'!$AE:$AE,'Bank-1S'!$J:$J,"&gt;="&amp;AE$7,'Bank-1S'!$J:$J,"&lt;="&amp;AE$8,'Bank-1S'!$AF:$AF,$O35,'Bank-1S'!$X:$X,$F35,'Bank-1S'!$Y:$Y,$G35),SUMIFS('Bank-1S'!$AE:$AE,'Bank-1S'!$J:$J,AE$8,'Bank-1S'!$AF:$AF,$O35,'Bank-1S'!$X:$X,$F35,'Bank-1S'!$Y:$Y,$G35))</f>
        <v>0</v>
      </c>
    </row>
    <row r="36" spans="1:31" s="181" customFormat="1" ht="10.199999999999999" x14ac:dyDescent="0.2">
      <c r="A36" s="172"/>
      <c r="B36" s="172"/>
      <c r="C36" s="172"/>
      <c r="D36" s="172"/>
      <c r="E36" s="191">
        <v>2</v>
      </c>
      <c r="F36" s="144" t="str">
        <f t="shared" si="14"/>
        <v>Оплаты поставщикам материалов и подрядчикам за изготовление</v>
      </c>
      <c r="G36" s="172" t="str">
        <f>lists!$AD$17</f>
        <v>Оплаты прочих с/ст ингредиентов</v>
      </c>
      <c r="H36" s="172"/>
      <c r="I36" s="172"/>
      <c r="J36" s="172"/>
      <c r="K36" s="172"/>
      <c r="L36" s="172"/>
      <c r="M36" s="172"/>
      <c r="N36" s="173"/>
      <c r="O36" s="172" t="str">
        <f t="shared" si="11"/>
        <v>RUR</v>
      </c>
      <c r="P36" s="173"/>
      <c r="Q36" s="172"/>
      <c r="R36" s="261">
        <f t="shared" si="13"/>
        <v>0</v>
      </c>
      <c r="S36" s="172"/>
      <c r="T36" s="174"/>
      <c r="U36" s="175">
        <f t="shared" si="12"/>
        <v>0</v>
      </c>
      <c r="V36" s="176"/>
      <c r="W36" s="177"/>
      <c r="X36" s="178">
        <f>IF(X$7&lt;&gt;"",SUMIFS('Bank-1S'!$AE:$AE,'Bank-1S'!$J:$J,"&gt;="&amp;X$7,'Bank-1S'!$J:$J,"&lt;="&amp;X$8,'Bank-1S'!$AF:$AF,$O36,'Bank-1S'!$X:$X,$F36,'Bank-1S'!$Y:$Y,$G36),SUMIFS('Bank-1S'!$AE:$AE,'Bank-1S'!$J:$J,X$8,'Bank-1S'!$AF:$AF,$O36,'Bank-1S'!$X:$X,$F36,'Bank-1S'!$Y:$Y,$G36))</f>
        <v>0</v>
      </c>
      <c r="Y36" s="179">
        <f>IF(Y$7&lt;&gt;"",SUMIFS('Bank-1S'!$AE:$AE,'Bank-1S'!$J:$J,"&gt;="&amp;Y$7,'Bank-1S'!$J:$J,"&lt;="&amp;Y$8,'Bank-1S'!$AF:$AF,$O36,'Bank-1S'!$X:$X,$F36,'Bank-1S'!$Y:$Y,$G36),SUMIFS('Bank-1S'!$AE:$AE,'Bank-1S'!$J:$J,Y$8,'Bank-1S'!$AF:$AF,$O36,'Bank-1S'!$X:$X,$F36,'Bank-1S'!$Y:$Y,$G36))</f>
        <v>0</v>
      </c>
      <c r="Z36" s="179">
        <f>IF(Z$7&lt;&gt;"",SUMIFS('Bank-1S'!$AE:$AE,'Bank-1S'!$J:$J,"&gt;="&amp;Z$7,'Bank-1S'!$J:$J,"&lt;="&amp;Z$8,'Bank-1S'!$AF:$AF,$O36,'Bank-1S'!$X:$X,$F36,'Bank-1S'!$Y:$Y,$G36),SUMIFS('Bank-1S'!$AE:$AE,'Bank-1S'!$J:$J,Z$8,'Bank-1S'!$AF:$AF,$O36,'Bank-1S'!$X:$X,$F36,'Bank-1S'!$Y:$Y,$G36))</f>
        <v>0</v>
      </c>
      <c r="AA36" s="179">
        <f>IF(AA$7&lt;&gt;"",SUMIFS('Bank-1S'!$AE:$AE,'Bank-1S'!$J:$J,"&gt;="&amp;AA$7,'Bank-1S'!$J:$J,"&lt;="&amp;AA$8,'Bank-1S'!$AF:$AF,$O36,'Bank-1S'!$X:$X,$F36,'Bank-1S'!$Y:$Y,$G36),SUMIFS('Bank-1S'!$AE:$AE,'Bank-1S'!$J:$J,AA$8,'Bank-1S'!$AF:$AF,$O36,'Bank-1S'!$X:$X,$F36,'Bank-1S'!$Y:$Y,$G36))</f>
        <v>0</v>
      </c>
      <c r="AB36" s="179">
        <f>IF(AB$7&lt;&gt;"",SUMIFS('Bank-1S'!$AE:$AE,'Bank-1S'!$J:$J,"&gt;="&amp;AB$7,'Bank-1S'!$J:$J,"&lt;="&amp;AB$8,'Bank-1S'!$AF:$AF,$O36,'Bank-1S'!$X:$X,$F36,'Bank-1S'!$Y:$Y,$G36),SUMIFS('Bank-1S'!$AE:$AE,'Bank-1S'!$J:$J,AB$8,'Bank-1S'!$AF:$AF,$O36,'Bank-1S'!$X:$X,$F36,'Bank-1S'!$Y:$Y,$G36))</f>
        <v>0</v>
      </c>
      <c r="AC36" s="179">
        <f>IF(AC$7&lt;&gt;"",SUMIFS('Bank-1S'!$AE:$AE,'Bank-1S'!$J:$J,"&gt;="&amp;AC$7,'Bank-1S'!$J:$J,"&lt;="&amp;AC$8,'Bank-1S'!$AF:$AF,$O36,'Bank-1S'!$X:$X,$F36,'Bank-1S'!$Y:$Y,$G36),SUMIFS('Bank-1S'!$AE:$AE,'Bank-1S'!$J:$J,AC$8,'Bank-1S'!$AF:$AF,$O36,'Bank-1S'!$X:$X,$F36,'Bank-1S'!$Y:$Y,$G36))</f>
        <v>0</v>
      </c>
      <c r="AD36" s="179">
        <f>IF(AD$7&lt;&gt;"",SUMIFS('Bank-1S'!$AE:$AE,'Bank-1S'!$J:$J,"&gt;="&amp;AD$7,'Bank-1S'!$J:$J,"&lt;="&amp;AD$8,'Bank-1S'!$AF:$AF,$O36,'Bank-1S'!$X:$X,$F36,'Bank-1S'!$Y:$Y,$G36),SUMIFS('Bank-1S'!$AE:$AE,'Bank-1S'!$J:$J,AD$8,'Bank-1S'!$AF:$AF,$O36,'Bank-1S'!$X:$X,$F36,'Bank-1S'!$Y:$Y,$G36))</f>
        <v>0</v>
      </c>
      <c r="AE36" s="179">
        <f>IF(AE$7&lt;&gt;"",SUMIFS('Bank-1S'!$AE:$AE,'Bank-1S'!$J:$J,"&gt;="&amp;AE$7,'Bank-1S'!$J:$J,"&lt;="&amp;AE$8,'Bank-1S'!$AF:$AF,$O36,'Bank-1S'!$X:$X,$F36,'Bank-1S'!$Y:$Y,$G36),SUMIFS('Bank-1S'!$AE:$AE,'Bank-1S'!$J:$J,AE$8,'Bank-1S'!$AF:$AF,$O36,'Bank-1S'!$X:$X,$F36,'Bank-1S'!$Y:$Y,$G36))</f>
        <v>0</v>
      </c>
    </row>
    <row r="37" spans="1:31" s="181" customFormat="1" ht="10.199999999999999" x14ac:dyDescent="0.2">
      <c r="A37" s="172"/>
      <c r="B37" s="172"/>
      <c r="C37" s="172"/>
      <c r="D37" s="172"/>
      <c r="E37" s="191">
        <v>2</v>
      </c>
      <c r="F37" s="144" t="str">
        <f t="shared" si="14"/>
        <v>Оплаты поставщикам материалов и подрядчикам за изготовление</v>
      </c>
      <c r="G37" s="172" t="str">
        <f>lists!$AD$22</f>
        <v>Оплаты стикеровки</v>
      </c>
      <c r="H37" s="172"/>
      <c r="I37" s="172"/>
      <c r="J37" s="172"/>
      <c r="K37" s="172"/>
      <c r="L37" s="172"/>
      <c r="M37" s="172"/>
      <c r="N37" s="173"/>
      <c r="O37" s="172" t="str">
        <f t="shared" si="11"/>
        <v>RUR</v>
      </c>
      <c r="P37" s="173"/>
      <c r="Q37" s="172"/>
      <c r="R37" s="261">
        <f t="shared" si="13"/>
        <v>0</v>
      </c>
      <c r="S37" s="172"/>
      <c r="T37" s="174"/>
      <c r="U37" s="175">
        <f t="shared" si="12"/>
        <v>0</v>
      </c>
      <c r="V37" s="176"/>
      <c r="W37" s="177"/>
      <c r="X37" s="178">
        <f>IF(X$7&lt;&gt;"",SUMIFS('Bank-1S'!$AE:$AE,'Bank-1S'!$J:$J,"&gt;="&amp;X$7,'Bank-1S'!$J:$J,"&lt;="&amp;X$8,'Bank-1S'!$AF:$AF,$O37,'Bank-1S'!$X:$X,$F37,'Bank-1S'!$Y:$Y,$G37),SUMIFS('Bank-1S'!$AE:$AE,'Bank-1S'!$J:$J,X$8,'Bank-1S'!$AF:$AF,$O37,'Bank-1S'!$X:$X,$F37,'Bank-1S'!$Y:$Y,$G37))</f>
        <v>0</v>
      </c>
      <c r="Y37" s="179">
        <f>IF(Y$7&lt;&gt;"",SUMIFS('Bank-1S'!$AE:$AE,'Bank-1S'!$J:$J,"&gt;="&amp;Y$7,'Bank-1S'!$J:$J,"&lt;="&amp;Y$8,'Bank-1S'!$AF:$AF,$O37,'Bank-1S'!$X:$X,$F37,'Bank-1S'!$Y:$Y,$G37),SUMIFS('Bank-1S'!$AE:$AE,'Bank-1S'!$J:$J,Y$8,'Bank-1S'!$AF:$AF,$O37,'Bank-1S'!$X:$X,$F37,'Bank-1S'!$Y:$Y,$G37))</f>
        <v>0</v>
      </c>
      <c r="Z37" s="179">
        <f>IF(Z$7&lt;&gt;"",SUMIFS('Bank-1S'!$AE:$AE,'Bank-1S'!$J:$J,"&gt;="&amp;Z$7,'Bank-1S'!$J:$J,"&lt;="&amp;Z$8,'Bank-1S'!$AF:$AF,$O37,'Bank-1S'!$X:$X,$F37,'Bank-1S'!$Y:$Y,$G37),SUMIFS('Bank-1S'!$AE:$AE,'Bank-1S'!$J:$J,Z$8,'Bank-1S'!$AF:$AF,$O37,'Bank-1S'!$X:$X,$F37,'Bank-1S'!$Y:$Y,$G37))</f>
        <v>0</v>
      </c>
      <c r="AA37" s="179">
        <f>IF(AA$7&lt;&gt;"",SUMIFS('Bank-1S'!$AE:$AE,'Bank-1S'!$J:$J,"&gt;="&amp;AA$7,'Bank-1S'!$J:$J,"&lt;="&amp;AA$8,'Bank-1S'!$AF:$AF,$O37,'Bank-1S'!$X:$X,$F37,'Bank-1S'!$Y:$Y,$G37),SUMIFS('Bank-1S'!$AE:$AE,'Bank-1S'!$J:$J,AA$8,'Bank-1S'!$AF:$AF,$O37,'Bank-1S'!$X:$X,$F37,'Bank-1S'!$Y:$Y,$G37))</f>
        <v>0</v>
      </c>
      <c r="AB37" s="179">
        <f>IF(AB$7&lt;&gt;"",SUMIFS('Bank-1S'!$AE:$AE,'Bank-1S'!$J:$J,"&gt;="&amp;AB$7,'Bank-1S'!$J:$J,"&lt;="&amp;AB$8,'Bank-1S'!$AF:$AF,$O37,'Bank-1S'!$X:$X,$F37,'Bank-1S'!$Y:$Y,$G37),SUMIFS('Bank-1S'!$AE:$AE,'Bank-1S'!$J:$J,AB$8,'Bank-1S'!$AF:$AF,$O37,'Bank-1S'!$X:$X,$F37,'Bank-1S'!$Y:$Y,$G37))</f>
        <v>0</v>
      </c>
      <c r="AC37" s="179">
        <f>IF(AC$7&lt;&gt;"",SUMIFS('Bank-1S'!$AE:$AE,'Bank-1S'!$J:$J,"&gt;="&amp;AC$7,'Bank-1S'!$J:$J,"&lt;="&amp;AC$8,'Bank-1S'!$AF:$AF,$O37,'Bank-1S'!$X:$X,$F37,'Bank-1S'!$Y:$Y,$G37),SUMIFS('Bank-1S'!$AE:$AE,'Bank-1S'!$J:$J,AC$8,'Bank-1S'!$AF:$AF,$O37,'Bank-1S'!$X:$X,$F37,'Bank-1S'!$Y:$Y,$G37))</f>
        <v>0</v>
      </c>
      <c r="AD37" s="179">
        <f>IF(AD$7&lt;&gt;"",SUMIFS('Bank-1S'!$AE:$AE,'Bank-1S'!$J:$J,"&gt;="&amp;AD$7,'Bank-1S'!$J:$J,"&lt;="&amp;AD$8,'Bank-1S'!$AF:$AF,$O37,'Bank-1S'!$X:$X,$F37,'Bank-1S'!$Y:$Y,$G37),SUMIFS('Bank-1S'!$AE:$AE,'Bank-1S'!$J:$J,AD$8,'Bank-1S'!$AF:$AF,$O37,'Bank-1S'!$X:$X,$F37,'Bank-1S'!$Y:$Y,$G37))</f>
        <v>0</v>
      </c>
      <c r="AE37" s="179">
        <f>IF(AE$7&lt;&gt;"",SUMIFS('Bank-1S'!$AE:$AE,'Bank-1S'!$J:$J,"&gt;="&amp;AE$7,'Bank-1S'!$J:$J,"&lt;="&amp;AE$8,'Bank-1S'!$AF:$AF,$O37,'Bank-1S'!$X:$X,$F37,'Bank-1S'!$Y:$Y,$G37),SUMIFS('Bank-1S'!$AE:$AE,'Bank-1S'!$J:$J,AE$8,'Bank-1S'!$AF:$AF,$O37,'Bank-1S'!$X:$X,$F37,'Bank-1S'!$Y:$Y,$G37))</f>
        <v>0</v>
      </c>
    </row>
    <row r="38" spans="1:31" s="181" customFormat="1" ht="10.199999999999999" x14ac:dyDescent="0.2">
      <c r="A38" s="172"/>
      <c r="B38" s="172"/>
      <c r="C38" s="172"/>
      <c r="D38" s="172"/>
      <c r="E38" s="191">
        <v>2</v>
      </c>
      <c r="F38" s="144" t="str">
        <f t="shared" si="14"/>
        <v>Оплаты поставщикам материалов и подрядчикам за изготовление</v>
      </c>
      <c r="G38" s="172" t="str">
        <f>lists!$AD$31</f>
        <v>Оплаты прочих материалов</v>
      </c>
      <c r="H38" s="172"/>
      <c r="I38" s="172"/>
      <c r="J38" s="172"/>
      <c r="K38" s="172"/>
      <c r="L38" s="172"/>
      <c r="M38" s="172"/>
      <c r="N38" s="173"/>
      <c r="O38" s="172" t="str">
        <f t="shared" si="11"/>
        <v>RUR</v>
      </c>
      <c r="P38" s="173"/>
      <c r="Q38" s="172"/>
      <c r="R38" s="261">
        <f t="shared" si="13"/>
        <v>0</v>
      </c>
      <c r="S38" s="172"/>
      <c r="T38" s="174"/>
      <c r="U38" s="175">
        <f t="shared" si="12"/>
        <v>0</v>
      </c>
      <c r="V38" s="176"/>
      <c r="W38" s="177"/>
      <c r="X38" s="178">
        <f>IF(X$7&lt;&gt;"",SUMIFS('Bank-1S'!$AE:$AE,'Bank-1S'!$J:$J,"&gt;="&amp;X$7,'Bank-1S'!$J:$J,"&lt;="&amp;X$8,'Bank-1S'!$AF:$AF,$O38,'Bank-1S'!$X:$X,$F38,'Bank-1S'!$Y:$Y,$G38),SUMIFS('Bank-1S'!$AE:$AE,'Bank-1S'!$J:$J,X$8,'Bank-1S'!$AF:$AF,$O38,'Bank-1S'!$X:$X,$F38,'Bank-1S'!$Y:$Y,$G38))</f>
        <v>0</v>
      </c>
      <c r="Y38" s="179">
        <f>IF(Y$7&lt;&gt;"",SUMIFS('Bank-1S'!$AE:$AE,'Bank-1S'!$J:$J,"&gt;="&amp;Y$7,'Bank-1S'!$J:$J,"&lt;="&amp;Y$8,'Bank-1S'!$AF:$AF,$O38,'Bank-1S'!$X:$X,$F38,'Bank-1S'!$Y:$Y,$G38),SUMIFS('Bank-1S'!$AE:$AE,'Bank-1S'!$J:$J,Y$8,'Bank-1S'!$AF:$AF,$O38,'Bank-1S'!$X:$X,$F38,'Bank-1S'!$Y:$Y,$G38))</f>
        <v>0</v>
      </c>
      <c r="Z38" s="179">
        <f>IF(Z$7&lt;&gt;"",SUMIFS('Bank-1S'!$AE:$AE,'Bank-1S'!$J:$J,"&gt;="&amp;Z$7,'Bank-1S'!$J:$J,"&lt;="&amp;Z$8,'Bank-1S'!$AF:$AF,$O38,'Bank-1S'!$X:$X,$F38,'Bank-1S'!$Y:$Y,$G38),SUMIFS('Bank-1S'!$AE:$AE,'Bank-1S'!$J:$J,Z$8,'Bank-1S'!$AF:$AF,$O38,'Bank-1S'!$X:$X,$F38,'Bank-1S'!$Y:$Y,$G38))</f>
        <v>0</v>
      </c>
      <c r="AA38" s="179">
        <f>IF(AA$7&lt;&gt;"",SUMIFS('Bank-1S'!$AE:$AE,'Bank-1S'!$J:$J,"&gt;="&amp;AA$7,'Bank-1S'!$J:$J,"&lt;="&amp;AA$8,'Bank-1S'!$AF:$AF,$O38,'Bank-1S'!$X:$X,$F38,'Bank-1S'!$Y:$Y,$G38),SUMIFS('Bank-1S'!$AE:$AE,'Bank-1S'!$J:$J,AA$8,'Bank-1S'!$AF:$AF,$O38,'Bank-1S'!$X:$X,$F38,'Bank-1S'!$Y:$Y,$G38))</f>
        <v>0</v>
      </c>
      <c r="AB38" s="179">
        <f>IF(AB$7&lt;&gt;"",SUMIFS('Bank-1S'!$AE:$AE,'Bank-1S'!$J:$J,"&gt;="&amp;AB$7,'Bank-1S'!$J:$J,"&lt;="&amp;AB$8,'Bank-1S'!$AF:$AF,$O38,'Bank-1S'!$X:$X,$F38,'Bank-1S'!$Y:$Y,$G38),SUMIFS('Bank-1S'!$AE:$AE,'Bank-1S'!$J:$J,AB$8,'Bank-1S'!$AF:$AF,$O38,'Bank-1S'!$X:$X,$F38,'Bank-1S'!$Y:$Y,$G38))</f>
        <v>0</v>
      </c>
      <c r="AC38" s="179">
        <f>IF(AC$7&lt;&gt;"",SUMIFS('Bank-1S'!$AE:$AE,'Bank-1S'!$J:$J,"&gt;="&amp;AC$7,'Bank-1S'!$J:$J,"&lt;="&amp;AC$8,'Bank-1S'!$AF:$AF,$O38,'Bank-1S'!$X:$X,$F38,'Bank-1S'!$Y:$Y,$G38),SUMIFS('Bank-1S'!$AE:$AE,'Bank-1S'!$J:$J,AC$8,'Bank-1S'!$AF:$AF,$O38,'Bank-1S'!$X:$X,$F38,'Bank-1S'!$Y:$Y,$G38))</f>
        <v>0</v>
      </c>
      <c r="AD38" s="179">
        <f>IF(AD$7&lt;&gt;"",SUMIFS('Bank-1S'!$AE:$AE,'Bank-1S'!$J:$J,"&gt;="&amp;AD$7,'Bank-1S'!$J:$J,"&lt;="&amp;AD$8,'Bank-1S'!$AF:$AF,$O38,'Bank-1S'!$X:$X,$F38,'Bank-1S'!$Y:$Y,$G38),SUMIFS('Bank-1S'!$AE:$AE,'Bank-1S'!$J:$J,AD$8,'Bank-1S'!$AF:$AF,$O38,'Bank-1S'!$X:$X,$F38,'Bank-1S'!$Y:$Y,$G38))</f>
        <v>0</v>
      </c>
      <c r="AE38" s="179">
        <f>IF(AE$7&lt;&gt;"",SUMIFS('Bank-1S'!$AE:$AE,'Bank-1S'!$J:$J,"&gt;="&amp;AE$7,'Bank-1S'!$J:$J,"&lt;="&amp;AE$8,'Bank-1S'!$AF:$AF,$O38,'Bank-1S'!$X:$X,$F38,'Bank-1S'!$Y:$Y,$G38),SUMIFS('Bank-1S'!$AE:$AE,'Bank-1S'!$J:$J,AE$8,'Bank-1S'!$AF:$AF,$O38,'Bank-1S'!$X:$X,$F38,'Bank-1S'!$Y:$Y,$G38))</f>
        <v>0</v>
      </c>
    </row>
    <row r="39" spans="1:31" s="181" customFormat="1" ht="10.199999999999999" x14ac:dyDescent="0.2">
      <c r="A39" s="172"/>
      <c r="B39" s="172"/>
      <c r="C39" s="172"/>
      <c r="D39" s="172"/>
      <c r="E39" s="191">
        <v>2</v>
      </c>
      <c r="F39" s="144" t="str">
        <f t="shared" si="14"/>
        <v>Оплаты поставщикам материалов и подрядчикам за изготовление</v>
      </c>
      <c r="G39" s="172" t="str">
        <f>lists!$AD$37</f>
        <v>Оплаты крупных упаковчных материалов</v>
      </c>
      <c r="H39" s="172"/>
      <c r="I39" s="172"/>
      <c r="J39" s="172"/>
      <c r="K39" s="172"/>
      <c r="L39" s="172"/>
      <c r="M39" s="172"/>
      <c r="N39" s="173"/>
      <c r="O39" s="172" t="str">
        <f t="shared" si="11"/>
        <v>RUR</v>
      </c>
      <c r="P39" s="173"/>
      <c r="Q39" s="172"/>
      <c r="R39" s="261">
        <f t="shared" si="13"/>
        <v>0</v>
      </c>
      <c r="S39" s="172"/>
      <c r="T39" s="174"/>
      <c r="U39" s="175">
        <f t="shared" si="12"/>
        <v>0</v>
      </c>
      <c r="V39" s="176"/>
      <c r="W39" s="177"/>
      <c r="X39" s="178">
        <f>IF(X$7&lt;&gt;"",SUMIFS('Bank-1S'!$AE:$AE,'Bank-1S'!$J:$J,"&gt;="&amp;X$7,'Bank-1S'!$J:$J,"&lt;="&amp;X$8,'Bank-1S'!$AF:$AF,$O39,'Bank-1S'!$X:$X,$F39,'Bank-1S'!$Y:$Y,$G39),SUMIFS('Bank-1S'!$AE:$AE,'Bank-1S'!$J:$J,X$8,'Bank-1S'!$AF:$AF,$O39,'Bank-1S'!$X:$X,$F39,'Bank-1S'!$Y:$Y,$G39))</f>
        <v>0</v>
      </c>
      <c r="Y39" s="179">
        <f>IF(Y$7&lt;&gt;"",SUMIFS('Bank-1S'!$AE:$AE,'Bank-1S'!$J:$J,"&gt;="&amp;Y$7,'Bank-1S'!$J:$J,"&lt;="&amp;Y$8,'Bank-1S'!$AF:$AF,$O39,'Bank-1S'!$X:$X,$F39,'Bank-1S'!$Y:$Y,$G39),SUMIFS('Bank-1S'!$AE:$AE,'Bank-1S'!$J:$J,Y$8,'Bank-1S'!$AF:$AF,$O39,'Bank-1S'!$X:$X,$F39,'Bank-1S'!$Y:$Y,$G39))</f>
        <v>0</v>
      </c>
      <c r="Z39" s="179">
        <f>IF(Z$7&lt;&gt;"",SUMIFS('Bank-1S'!$AE:$AE,'Bank-1S'!$J:$J,"&gt;="&amp;Z$7,'Bank-1S'!$J:$J,"&lt;="&amp;Z$8,'Bank-1S'!$AF:$AF,$O39,'Bank-1S'!$X:$X,$F39,'Bank-1S'!$Y:$Y,$G39),SUMIFS('Bank-1S'!$AE:$AE,'Bank-1S'!$J:$J,Z$8,'Bank-1S'!$AF:$AF,$O39,'Bank-1S'!$X:$X,$F39,'Bank-1S'!$Y:$Y,$G39))</f>
        <v>0</v>
      </c>
      <c r="AA39" s="179">
        <f>IF(AA$7&lt;&gt;"",SUMIFS('Bank-1S'!$AE:$AE,'Bank-1S'!$J:$J,"&gt;="&amp;AA$7,'Bank-1S'!$J:$J,"&lt;="&amp;AA$8,'Bank-1S'!$AF:$AF,$O39,'Bank-1S'!$X:$X,$F39,'Bank-1S'!$Y:$Y,$G39),SUMIFS('Bank-1S'!$AE:$AE,'Bank-1S'!$J:$J,AA$8,'Bank-1S'!$AF:$AF,$O39,'Bank-1S'!$X:$X,$F39,'Bank-1S'!$Y:$Y,$G39))</f>
        <v>0</v>
      </c>
      <c r="AB39" s="179">
        <f>IF(AB$7&lt;&gt;"",SUMIFS('Bank-1S'!$AE:$AE,'Bank-1S'!$J:$J,"&gt;="&amp;AB$7,'Bank-1S'!$J:$J,"&lt;="&amp;AB$8,'Bank-1S'!$AF:$AF,$O39,'Bank-1S'!$X:$X,$F39,'Bank-1S'!$Y:$Y,$G39),SUMIFS('Bank-1S'!$AE:$AE,'Bank-1S'!$J:$J,AB$8,'Bank-1S'!$AF:$AF,$O39,'Bank-1S'!$X:$X,$F39,'Bank-1S'!$Y:$Y,$G39))</f>
        <v>0</v>
      </c>
      <c r="AC39" s="179">
        <f>IF(AC$7&lt;&gt;"",SUMIFS('Bank-1S'!$AE:$AE,'Bank-1S'!$J:$J,"&gt;="&amp;AC$7,'Bank-1S'!$J:$J,"&lt;="&amp;AC$8,'Bank-1S'!$AF:$AF,$O39,'Bank-1S'!$X:$X,$F39,'Bank-1S'!$Y:$Y,$G39),SUMIFS('Bank-1S'!$AE:$AE,'Bank-1S'!$J:$J,AC$8,'Bank-1S'!$AF:$AF,$O39,'Bank-1S'!$X:$X,$F39,'Bank-1S'!$Y:$Y,$G39))</f>
        <v>0</v>
      </c>
      <c r="AD39" s="179">
        <f>IF(AD$7&lt;&gt;"",SUMIFS('Bank-1S'!$AE:$AE,'Bank-1S'!$J:$J,"&gt;="&amp;AD$7,'Bank-1S'!$J:$J,"&lt;="&amp;AD$8,'Bank-1S'!$AF:$AF,$O39,'Bank-1S'!$X:$X,$F39,'Bank-1S'!$Y:$Y,$G39),SUMIFS('Bank-1S'!$AE:$AE,'Bank-1S'!$J:$J,AD$8,'Bank-1S'!$AF:$AF,$O39,'Bank-1S'!$X:$X,$F39,'Bank-1S'!$Y:$Y,$G39))</f>
        <v>0</v>
      </c>
      <c r="AE39" s="179">
        <f>IF(AE$7&lt;&gt;"",SUMIFS('Bank-1S'!$AE:$AE,'Bank-1S'!$J:$J,"&gt;="&amp;AE$7,'Bank-1S'!$J:$J,"&lt;="&amp;AE$8,'Bank-1S'!$AF:$AF,$O39,'Bank-1S'!$X:$X,$F39,'Bank-1S'!$Y:$Y,$G39),SUMIFS('Bank-1S'!$AE:$AE,'Bank-1S'!$J:$J,AE$8,'Bank-1S'!$AF:$AF,$O39,'Bank-1S'!$X:$X,$F39,'Bank-1S'!$Y:$Y,$G39))</f>
        <v>0</v>
      </c>
    </row>
    <row r="40" spans="1:31" s="181" customFormat="1" ht="10.199999999999999" x14ac:dyDescent="0.2">
      <c r="A40" s="172"/>
      <c r="B40" s="172"/>
      <c r="C40" s="172"/>
      <c r="D40" s="172"/>
      <c r="E40" s="191">
        <v>2</v>
      </c>
      <c r="F40" s="144" t="str">
        <f t="shared" si="14"/>
        <v>Оплаты поставщикам материалов и подрядчикам за изготовление</v>
      </c>
      <c r="G40" s="172" t="str">
        <f>lists!$AD$38</f>
        <v>Оплаты производственного оборудования</v>
      </c>
      <c r="H40" s="172"/>
      <c r="I40" s="172"/>
      <c r="J40" s="172"/>
      <c r="K40" s="172"/>
      <c r="L40" s="172"/>
      <c r="M40" s="172"/>
      <c r="N40" s="173"/>
      <c r="O40" s="172" t="str">
        <f t="shared" si="11"/>
        <v>RUR</v>
      </c>
      <c r="P40" s="173"/>
      <c r="Q40" s="172"/>
      <c r="R40" s="261">
        <f t="shared" si="13"/>
        <v>0</v>
      </c>
      <c r="S40" s="172"/>
      <c r="T40" s="174"/>
      <c r="U40" s="175">
        <f t="shared" si="12"/>
        <v>0</v>
      </c>
      <c r="V40" s="176"/>
      <c r="W40" s="177"/>
      <c r="X40" s="178">
        <f>IF(X$7&lt;&gt;"",SUMIFS('Bank-1S'!$AE:$AE,'Bank-1S'!$J:$J,"&gt;="&amp;X$7,'Bank-1S'!$J:$J,"&lt;="&amp;X$8,'Bank-1S'!$AF:$AF,$O40,'Bank-1S'!$X:$X,$F40,'Bank-1S'!$Y:$Y,$G40),SUMIFS('Bank-1S'!$AE:$AE,'Bank-1S'!$J:$J,X$8,'Bank-1S'!$AF:$AF,$O40,'Bank-1S'!$X:$X,$F40,'Bank-1S'!$Y:$Y,$G40))</f>
        <v>0</v>
      </c>
      <c r="Y40" s="179">
        <f>IF(Y$7&lt;&gt;"",SUMIFS('Bank-1S'!$AE:$AE,'Bank-1S'!$J:$J,"&gt;="&amp;Y$7,'Bank-1S'!$J:$J,"&lt;="&amp;Y$8,'Bank-1S'!$AF:$AF,$O40,'Bank-1S'!$X:$X,$F40,'Bank-1S'!$Y:$Y,$G40),SUMIFS('Bank-1S'!$AE:$AE,'Bank-1S'!$J:$J,Y$8,'Bank-1S'!$AF:$AF,$O40,'Bank-1S'!$X:$X,$F40,'Bank-1S'!$Y:$Y,$G40))</f>
        <v>0</v>
      </c>
      <c r="Z40" s="179">
        <f>IF(Z$7&lt;&gt;"",SUMIFS('Bank-1S'!$AE:$AE,'Bank-1S'!$J:$J,"&gt;="&amp;Z$7,'Bank-1S'!$J:$J,"&lt;="&amp;Z$8,'Bank-1S'!$AF:$AF,$O40,'Bank-1S'!$X:$X,$F40,'Bank-1S'!$Y:$Y,$G40),SUMIFS('Bank-1S'!$AE:$AE,'Bank-1S'!$J:$J,Z$8,'Bank-1S'!$AF:$AF,$O40,'Bank-1S'!$X:$X,$F40,'Bank-1S'!$Y:$Y,$G40))</f>
        <v>0</v>
      </c>
      <c r="AA40" s="179">
        <f>IF(AA$7&lt;&gt;"",SUMIFS('Bank-1S'!$AE:$AE,'Bank-1S'!$J:$J,"&gt;="&amp;AA$7,'Bank-1S'!$J:$J,"&lt;="&amp;AA$8,'Bank-1S'!$AF:$AF,$O40,'Bank-1S'!$X:$X,$F40,'Bank-1S'!$Y:$Y,$G40),SUMIFS('Bank-1S'!$AE:$AE,'Bank-1S'!$J:$J,AA$8,'Bank-1S'!$AF:$AF,$O40,'Bank-1S'!$X:$X,$F40,'Bank-1S'!$Y:$Y,$G40))</f>
        <v>0</v>
      </c>
      <c r="AB40" s="179">
        <f>IF(AB$7&lt;&gt;"",SUMIFS('Bank-1S'!$AE:$AE,'Bank-1S'!$J:$J,"&gt;="&amp;AB$7,'Bank-1S'!$J:$J,"&lt;="&amp;AB$8,'Bank-1S'!$AF:$AF,$O40,'Bank-1S'!$X:$X,$F40,'Bank-1S'!$Y:$Y,$G40),SUMIFS('Bank-1S'!$AE:$AE,'Bank-1S'!$J:$J,AB$8,'Bank-1S'!$AF:$AF,$O40,'Bank-1S'!$X:$X,$F40,'Bank-1S'!$Y:$Y,$G40))</f>
        <v>0</v>
      </c>
      <c r="AC40" s="179">
        <f>IF(AC$7&lt;&gt;"",SUMIFS('Bank-1S'!$AE:$AE,'Bank-1S'!$J:$J,"&gt;="&amp;AC$7,'Bank-1S'!$J:$J,"&lt;="&amp;AC$8,'Bank-1S'!$AF:$AF,$O40,'Bank-1S'!$X:$X,$F40,'Bank-1S'!$Y:$Y,$G40),SUMIFS('Bank-1S'!$AE:$AE,'Bank-1S'!$J:$J,AC$8,'Bank-1S'!$AF:$AF,$O40,'Bank-1S'!$X:$X,$F40,'Bank-1S'!$Y:$Y,$G40))</f>
        <v>0</v>
      </c>
      <c r="AD40" s="179">
        <f>IF(AD$7&lt;&gt;"",SUMIFS('Bank-1S'!$AE:$AE,'Bank-1S'!$J:$J,"&gt;="&amp;AD$7,'Bank-1S'!$J:$J,"&lt;="&amp;AD$8,'Bank-1S'!$AF:$AF,$O40,'Bank-1S'!$X:$X,$F40,'Bank-1S'!$Y:$Y,$G40),SUMIFS('Bank-1S'!$AE:$AE,'Bank-1S'!$J:$J,AD$8,'Bank-1S'!$AF:$AF,$O40,'Bank-1S'!$X:$X,$F40,'Bank-1S'!$Y:$Y,$G40))</f>
        <v>0</v>
      </c>
      <c r="AE40" s="179">
        <f>IF(AE$7&lt;&gt;"",SUMIFS('Bank-1S'!$AE:$AE,'Bank-1S'!$J:$J,"&gt;="&amp;AE$7,'Bank-1S'!$J:$J,"&lt;="&amp;AE$8,'Bank-1S'!$AF:$AF,$O40,'Bank-1S'!$X:$X,$F40,'Bank-1S'!$Y:$Y,$G40),SUMIFS('Bank-1S'!$AE:$AE,'Bank-1S'!$J:$J,AE$8,'Bank-1S'!$AF:$AF,$O40,'Bank-1S'!$X:$X,$F40,'Bank-1S'!$Y:$Y,$G40))</f>
        <v>0</v>
      </c>
    </row>
    <row r="41" spans="1:31" s="28" customFormat="1" ht="10.199999999999999" x14ac:dyDescent="0.2">
      <c r="A41" s="87"/>
      <c r="B41" s="87"/>
      <c r="C41" s="87"/>
      <c r="D41" s="87"/>
      <c r="E41" s="198">
        <v>1</v>
      </c>
      <c r="F41" s="101" t="str">
        <f>lists!$Z$18</f>
        <v>Оплаты транспортных расходов, страхования и доставки</v>
      </c>
      <c r="G41" s="87"/>
      <c r="H41" s="87"/>
      <c r="I41" s="87"/>
      <c r="J41" s="87"/>
      <c r="K41" s="87"/>
      <c r="L41" s="87"/>
      <c r="M41" s="87"/>
      <c r="N41" s="86"/>
      <c r="O41" s="87" t="str">
        <f t="shared" si="11"/>
        <v>RUR</v>
      </c>
      <c r="P41" s="88"/>
      <c r="Q41" s="87"/>
      <c r="R41" s="260">
        <f t="shared" si="13"/>
        <v>0</v>
      </c>
      <c r="S41" s="87"/>
      <c r="T41" s="136"/>
      <c r="U41" s="137">
        <f t="shared" si="12"/>
        <v>0</v>
      </c>
      <c r="V41" s="138"/>
      <c r="W41" s="168"/>
      <c r="X41" s="169">
        <f>IF(X$7&lt;&gt;"",SUMIFS('Bank-1S'!$AE:$AE,'Bank-1S'!$J:$J,"&gt;="&amp;X$7,'Bank-1S'!$J:$J,"&lt;="&amp;X$8,'Bank-1S'!$AF:$AF,$O41,'Bank-1S'!$X:$X,$F41),SUMIFS('Bank-1S'!$AE:$AE,'Bank-1S'!$J:$J,X$8,'Bank-1S'!$AF:$AF,$O41,'Bank-1S'!$X:$X,$F41))</f>
        <v>0</v>
      </c>
      <c r="Y41" s="99">
        <f>IF(Y$7&lt;&gt;"",SUMIFS('Bank-1S'!$AE:$AE,'Bank-1S'!$J:$J,"&gt;="&amp;Y$7,'Bank-1S'!$J:$J,"&lt;="&amp;Y$8,'Bank-1S'!$AF:$AF,$O41,'Bank-1S'!$X:$X,$F41),SUMIFS('Bank-1S'!$AE:$AE,'Bank-1S'!$J:$J,Y$8,'Bank-1S'!$AF:$AF,$O41,'Bank-1S'!$X:$X,$F41))</f>
        <v>0</v>
      </c>
      <c r="Z41" s="99">
        <f>IF(Z$7&lt;&gt;"",SUMIFS('Bank-1S'!$AE:$AE,'Bank-1S'!$J:$J,"&gt;="&amp;Z$7,'Bank-1S'!$J:$J,"&lt;="&amp;Z$8,'Bank-1S'!$AF:$AF,$O41,'Bank-1S'!$X:$X,$F41),SUMIFS('Bank-1S'!$AE:$AE,'Bank-1S'!$J:$J,Z$8,'Bank-1S'!$AF:$AF,$O41,'Bank-1S'!$X:$X,$F41))</f>
        <v>0</v>
      </c>
      <c r="AA41" s="99">
        <f>IF(AA$7&lt;&gt;"",SUMIFS('Bank-1S'!$AE:$AE,'Bank-1S'!$J:$J,"&gt;="&amp;AA$7,'Bank-1S'!$J:$J,"&lt;="&amp;AA$8,'Bank-1S'!$AF:$AF,$O41,'Bank-1S'!$X:$X,$F41),SUMIFS('Bank-1S'!$AE:$AE,'Bank-1S'!$J:$J,AA$8,'Bank-1S'!$AF:$AF,$O41,'Bank-1S'!$X:$X,$F41))</f>
        <v>0</v>
      </c>
      <c r="AB41" s="99">
        <f>IF(AB$7&lt;&gt;"",SUMIFS('Bank-1S'!$AE:$AE,'Bank-1S'!$J:$J,"&gt;="&amp;AB$7,'Bank-1S'!$J:$J,"&lt;="&amp;AB$8,'Bank-1S'!$AF:$AF,$O41,'Bank-1S'!$X:$X,$F41),SUMIFS('Bank-1S'!$AE:$AE,'Bank-1S'!$J:$J,AB$8,'Bank-1S'!$AF:$AF,$O41,'Bank-1S'!$X:$X,$F41))</f>
        <v>0</v>
      </c>
      <c r="AC41" s="99">
        <f>IF(AC$7&lt;&gt;"",SUMIFS('Bank-1S'!$AE:$AE,'Bank-1S'!$J:$J,"&gt;="&amp;AC$7,'Bank-1S'!$J:$J,"&lt;="&amp;AC$8,'Bank-1S'!$AF:$AF,$O41,'Bank-1S'!$X:$X,$F41),SUMIFS('Bank-1S'!$AE:$AE,'Bank-1S'!$J:$J,AC$8,'Bank-1S'!$AF:$AF,$O41,'Bank-1S'!$X:$X,$F41))</f>
        <v>0</v>
      </c>
      <c r="AD41" s="99">
        <f>IF(AD$7&lt;&gt;"",SUMIFS('Bank-1S'!$AE:$AE,'Bank-1S'!$J:$J,"&gt;="&amp;AD$7,'Bank-1S'!$J:$J,"&lt;="&amp;AD$8,'Bank-1S'!$AF:$AF,$O41,'Bank-1S'!$X:$X,$F41),SUMIFS('Bank-1S'!$AE:$AE,'Bank-1S'!$J:$J,AD$8,'Bank-1S'!$AF:$AF,$O41,'Bank-1S'!$X:$X,$F41))</f>
        <v>0</v>
      </c>
      <c r="AE41" s="99">
        <f>IF(AE$7&lt;&gt;"",SUMIFS('Bank-1S'!$AE:$AE,'Bank-1S'!$J:$J,"&gt;="&amp;AE$7,'Bank-1S'!$J:$J,"&lt;="&amp;AE$8,'Bank-1S'!$AF:$AF,$O41,'Bank-1S'!$X:$X,$F41),SUMIFS('Bank-1S'!$AE:$AE,'Bank-1S'!$J:$J,AE$8,'Bank-1S'!$AF:$AF,$O41,'Bank-1S'!$X:$X,$F41))</f>
        <v>0</v>
      </c>
    </row>
    <row r="42" spans="1:31" s="28" customFormat="1" ht="10.199999999999999" x14ac:dyDescent="0.2">
      <c r="A42" s="87"/>
      <c r="B42" s="87"/>
      <c r="C42" s="87"/>
      <c r="D42" s="87"/>
      <c r="E42" s="198">
        <v>1</v>
      </c>
      <c r="F42" s="101" t="str">
        <f>lists!$Z$21</f>
        <v>Оплаты таможенных расходов</v>
      </c>
      <c r="G42" s="87"/>
      <c r="H42" s="87"/>
      <c r="I42" s="87"/>
      <c r="J42" s="87"/>
      <c r="K42" s="87"/>
      <c r="L42" s="87"/>
      <c r="M42" s="87"/>
      <c r="N42" s="86"/>
      <c r="O42" s="87" t="str">
        <f t="shared" si="11"/>
        <v>RUR</v>
      </c>
      <c r="P42" s="88"/>
      <c r="Q42" s="87"/>
      <c r="R42" s="260">
        <f t="shared" si="13"/>
        <v>0</v>
      </c>
      <c r="S42" s="87"/>
      <c r="T42" s="136"/>
      <c r="U42" s="137">
        <f t="shared" si="12"/>
        <v>0</v>
      </c>
      <c r="V42" s="138"/>
      <c r="W42" s="168"/>
      <c r="X42" s="169">
        <f>IF(X$7&lt;&gt;"",SUMIFS('Bank-1S'!$AE:$AE,'Bank-1S'!$J:$J,"&gt;="&amp;X$7,'Bank-1S'!$J:$J,"&lt;="&amp;X$8,'Bank-1S'!$AF:$AF,$O42,'Bank-1S'!$X:$X,$F42),SUMIFS('Bank-1S'!$AE:$AE,'Bank-1S'!$J:$J,X$8,'Bank-1S'!$AF:$AF,$O42,'Bank-1S'!$X:$X,$F42))</f>
        <v>0</v>
      </c>
      <c r="Y42" s="99">
        <f>IF(Y$7&lt;&gt;"",SUMIFS('Bank-1S'!$AE:$AE,'Bank-1S'!$J:$J,"&gt;="&amp;Y$7,'Bank-1S'!$J:$J,"&lt;="&amp;Y$8,'Bank-1S'!$AF:$AF,$O42,'Bank-1S'!$X:$X,$F42),SUMIFS('Bank-1S'!$AE:$AE,'Bank-1S'!$J:$J,Y$8,'Bank-1S'!$AF:$AF,$O42,'Bank-1S'!$X:$X,$F42))</f>
        <v>0</v>
      </c>
      <c r="Z42" s="99">
        <f>IF(Z$7&lt;&gt;"",SUMIFS('Bank-1S'!$AE:$AE,'Bank-1S'!$J:$J,"&gt;="&amp;Z$7,'Bank-1S'!$J:$J,"&lt;="&amp;Z$8,'Bank-1S'!$AF:$AF,$O42,'Bank-1S'!$X:$X,$F42),SUMIFS('Bank-1S'!$AE:$AE,'Bank-1S'!$J:$J,Z$8,'Bank-1S'!$AF:$AF,$O42,'Bank-1S'!$X:$X,$F42))</f>
        <v>0</v>
      </c>
      <c r="AA42" s="99">
        <f>IF(AA$7&lt;&gt;"",SUMIFS('Bank-1S'!$AE:$AE,'Bank-1S'!$J:$J,"&gt;="&amp;AA$7,'Bank-1S'!$J:$J,"&lt;="&amp;AA$8,'Bank-1S'!$AF:$AF,$O42,'Bank-1S'!$X:$X,$F42),SUMIFS('Bank-1S'!$AE:$AE,'Bank-1S'!$J:$J,AA$8,'Bank-1S'!$AF:$AF,$O42,'Bank-1S'!$X:$X,$F42))</f>
        <v>0</v>
      </c>
      <c r="AB42" s="99">
        <f>IF(AB$7&lt;&gt;"",SUMIFS('Bank-1S'!$AE:$AE,'Bank-1S'!$J:$J,"&gt;="&amp;AB$7,'Bank-1S'!$J:$J,"&lt;="&amp;AB$8,'Bank-1S'!$AF:$AF,$O42,'Bank-1S'!$X:$X,$F42),SUMIFS('Bank-1S'!$AE:$AE,'Bank-1S'!$J:$J,AB$8,'Bank-1S'!$AF:$AF,$O42,'Bank-1S'!$X:$X,$F42))</f>
        <v>0</v>
      </c>
      <c r="AC42" s="99">
        <f>IF(AC$7&lt;&gt;"",SUMIFS('Bank-1S'!$AE:$AE,'Bank-1S'!$J:$J,"&gt;="&amp;AC$7,'Bank-1S'!$J:$J,"&lt;="&amp;AC$8,'Bank-1S'!$AF:$AF,$O42,'Bank-1S'!$X:$X,$F42),SUMIFS('Bank-1S'!$AE:$AE,'Bank-1S'!$J:$J,AC$8,'Bank-1S'!$AF:$AF,$O42,'Bank-1S'!$X:$X,$F42))</f>
        <v>0</v>
      </c>
      <c r="AD42" s="99">
        <f>IF(AD$7&lt;&gt;"",SUMIFS('Bank-1S'!$AE:$AE,'Bank-1S'!$J:$J,"&gt;="&amp;AD$7,'Bank-1S'!$J:$J,"&lt;="&amp;AD$8,'Bank-1S'!$AF:$AF,$O42,'Bank-1S'!$X:$X,$F42),SUMIFS('Bank-1S'!$AE:$AE,'Bank-1S'!$J:$J,AD$8,'Bank-1S'!$AF:$AF,$O42,'Bank-1S'!$X:$X,$F42))</f>
        <v>0</v>
      </c>
      <c r="AE42" s="99">
        <f>IF(AE$7&lt;&gt;"",SUMIFS('Bank-1S'!$AE:$AE,'Bank-1S'!$J:$J,"&gt;="&amp;AE$7,'Bank-1S'!$J:$J,"&lt;="&amp;AE$8,'Bank-1S'!$AF:$AF,$O42,'Bank-1S'!$X:$X,$F42),SUMIFS('Bank-1S'!$AE:$AE,'Bank-1S'!$J:$J,AE$8,'Bank-1S'!$AF:$AF,$O42,'Bank-1S'!$X:$X,$F42))</f>
        <v>0</v>
      </c>
    </row>
    <row r="43" spans="1:31" s="28" customFormat="1" ht="10.199999999999999" x14ac:dyDescent="0.2">
      <c r="A43" s="87"/>
      <c r="B43" s="87"/>
      <c r="C43" s="87"/>
      <c r="D43" s="87"/>
      <c r="E43" s="198">
        <v>1</v>
      </c>
      <c r="F43" s="101" t="str">
        <f>lists!$Z$20</f>
        <v>Оплаты сертификации, декларирования и возмещений</v>
      </c>
      <c r="G43" s="87"/>
      <c r="H43" s="87"/>
      <c r="I43" s="87"/>
      <c r="J43" s="87"/>
      <c r="K43" s="87"/>
      <c r="L43" s="87"/>
      <c r="M43" s="87"/>
      <c r="N43" s="86"/>
      <c r="O43" s="87" t="str">
        <f t="shared" si="11"/>
        <v>RUR</v>
      </c>
      <c r="P43" s="88"/>
      <c r="Q43" s="87"/>
      <c r="R43" s="260">
        <f t="shared" si="13"/>
        <v>0</v>
      </c>
      <c r="S43" s="87"/>
      <c r="T43" s="136"/>
      <c r="U43" s="137">
        <f t="shared" si="12"/>
        <v>0</v>
      </c>
      <c r="V43" s="138"/>
      <c r="W43" s="168"/>
      <c r="X43" s="169">
        <f>IF(X$7&lt;&gt;"",SUMIFS('Bank-1S'!$AE:$AE,'Bank-1S'!$J:$J,"&gt;="&amp;X$7,'Bank-1S'!$J:$J,"&lt;="&amp;X$8,'Bank-1S'!$AF:$AF,$O43,'Bank-1S'!$X:$X,$F43),SUMIFS('Bank-1S'!$AE:$AE,'Bank-1S'!$J:$J,X$8,'Bank-1S'!$AF:$AF,$O43,'Bank-1S'!$X:$X,$F43))</f>
        <v>0</v>
      </c>
      <c r="Y43" s="99">
        <f>IF(Y$7&lt;&gt;"",SUMIFS('Bank-1S'!$AE:$AE,'Bank-1S'!$J:$J,"&gt;="&amp;Y$7,'Bank-1S'!$J:$J,"&lt;="&amp;Y$8,'Bank-1S'!$AF:$AF,$O43,'Bank-1S'!$X:$X,$F43),SUMIFS('Bank-1S'!$AE:$AE,'Bank-1S'!$J:$J,Y$8,'Bank-1S'!$AF:$AF,$O43,'Bank-1S'!$X:$X,$F43))</f>
        <v>0</v>
      </c>
      <c r="Z43" s="99">
        <f>IF(Z$7&lt;&gt;"",SUMIFS('Bank-1S'!$AE:$AE,'Bank-1S'!$J:$J,"&gt;="&amp;Z$7,'Bank-1S'!$J:$J,"&lt;="&amp;Z$8,'Bank-1S'!$AF:$AF,$O43,'Bank-1S'!$X:$X,$F43),SUMIFS('Bank-1S'!$AE:$AE,'Bank-1S'!$J:$J,Z$8,'Bank-1S'!$AF:$AF,$O43,'Bank-1S'!$X:$X,$F43))</f>
        <v>0</v>
      </c>
      <c r="AA43" s="99">
        <f>IF(AA$7&lt;&gt;"",SUMIFS('Bank-1S'!$AE:$AE,'Bank-1S'!$J:$J,"&gt;="&amp;AA$7,'Bank-1S'!$J:$J,"&lt;="&amp;AA$8,'Bank-1S'!$AF:$AF,$O43,'Bank-1S'!$X:$X,$F43),SUMIFS('Bank-1S'!$AE:$AE,'Bank-1S'!$J:$J,AA$8,'Bank-1S'!$AF:$AF,$O43,'Bank-1S'!$X:$X,$F43))</f>
        <v>0</v>
      </c>
      <c r="AB43" s="99">
        <f>IF(AB$7&lt;&gt;"",SUMIFS('Bank-1S'!$AE:$AE,'Bank-1S'!$J:$J,"&gt;="&amp;AB$7,'Bank-1S'!$J:$J,"&lt;="&amp;AB$8,'Bank-1S'!$AF:$AF,$O43,'Bank-1S'!$X:$X,$F43),SUMIFS('Bank-1S'!$AE:$AE,'Bank-1S'!$J:$J,AB$8,'Bank-1S'!$AF:$AF,$O43,'Bank-1S'!$X:$X,$F43))</f>
        <v>0</v>
      </c>
      <c r="AC43" s="99">
        <f>IF(AC$7&lt;&gt;"",SUMIFS('Bank-1S'!$AE:$AE,'Bank-1S'!$J:$J,"&gt;="&amp;AC$7,'Bank-1S'!$J:$J,"&lt;="&amp;AC$8,'Bank-1S'!$AF:$AF,$O43,'Bank-1S'!$X:$X,$F43),SUMIFS('Bank-1S'!$AE:$AE,'Bank-1S'!$J:$J,AC$8,'Bank-1S'!$AF:$AF,$O43,'Bank-1S'!$X:$X,$F43))</f>
        <v>0</v>
      </c>
      <c r="AD43" s="99">
        <f>IF(AD$7&lt;&gt;"",SUMIFS('Bank-1S'!$AE:$AE,'Bank-1S'!$J:$J,"&gt;="&amp;AD$7,'Bank-1S'!$J:$J,"&lt;="&amp;AD$8,'Bank-1S'!$AF:$AF,$O43,'Bank-1S'!$X:$X,$F43),SUMIFS('Bank-1S'!$AE:$AE,'Bank-1S'!$J:$J,AD$8,'Bank-1S'!$AF:$AF,$O43,'Bank-1S'!$X:$X,$F43))</f>
        <v>0</v>
      </c>
      <c r="AE43" s="99">
        <f>IF(AE$7&lt;&gt;"",SUMIFS('Bank-1S'!$AE:$AE,'Bank-1S'!$J:$J,"&gt;="&amp;AE$7,'Bank-1S'!$J:$J,"&lt;="&amp;AE$8,'Bank-1S'!$AF:$AF,$O43,'Bank-1S'!$X:$X,$F43),SUMIFS('Bank-1S'!$AE:$AE,'Bank-1S'!$J:$J,AE$8,'Bank-1S'!$AF:$AF,$O43,'Bank-1S'!$X:$X,$F43))</f>
        <v>0</v>
      </c>
    </row>
    <row r="44" spans="1:31" s="28" customFormat="1" ht="10.199999999999999" x14ac:dyDescent="0.2">
      <c r="A44" s="87"/>
      <c r="B44" s="87"/>
      <c r="C44" s="87"/>
      <c r="D44" s="87"/>
      <c r="E44" s="198">
        <v>1</v>
      </c>
      <c r="F44" s="101" t="str">
        <f>lists!$Z$28</f>
        <v>Оплаты расходов рекламы, маркетинга и продвижения</v>
      </c>
      <c r="G44" s="87"/>
      <c r="H44" s="87"/>
      <c r="I44" s="87"/>
      <c r="J44" s="87"/>
      <c r="K44" s="87"/>
      <c r="L44" s="87"/>
      <c r="M44" s="87"/>
      <c r="N44" s="86"/>
      <c r="O44" s="87" t="str">
        <f t="shared" si="11"/>
        <v>RUR</v>
      </c>
      <c r="P44" s="88"/>
      <c r="Q44" s="87"/>
      <c r="R44" s="260">
        <f t="shared" si="13"/>
        <v>0</v>
      </c>
      <c r="S44" s="87"/>
      <c r="T44" s="136"/>
      <c r="U44" s="137">
        <f t="shared" si="12"/>
        <v>0</v>
      </c>
      <c r="V44" s="138"/>
      <c r="W44" s="168"/>
      <c r="X44" s="169">
        <f>IF(X$7&lt;&gt;"",SUMIFS('Bank-1S'!$AE:$AE,'Bank-1S'!$J:$J,"&gt;="&amp;X$7,'Bank-1S'!$J:$J,"&lt;="&amp;X$8,'Bank-1S'!$AF:$AF,$O44,'Bank-1S'!$X:$X,$F44),SUMIFS('Bank-1S'!$AE:$AE,'Bank-1S'!$J:$J,X$8,'Bank-1S'!$AF:$AF,$O44,'Bank-1S'!$X:$X,$F44))</f>
        <v>0</v>
      </c>
      <c r="Y44" s="99">
        <f>IF(Y$7&lt;&gt;"",SUMIFS('Bank-1S'!$AE:$AE,'Bank-1S'!$J:$J,"&gt;="&amp;Y$7,'Bank-1S'!$J:$J,"&lt;="&amp;Y$8,'Bank-1S'!$AF:$AF,$O44,'Bank-1S'!$X:$X,$F44),SUMIFS('Bank-1S'!$AE:$AE,'Bank-1S'!$J:$J,Y$8,'Bank-1S'!$AF:$AF,$O44,'Bank-1S'!$X:$X,$F44))</f>
        <v>0</v>
      </c>
      <c r="Z44" s="99">
        <f>IF(Z$7&lt;&gt;"",SUMIFS('Bank-1S'!$AE:$AE,'Bank-1S'!$J:$J,"&gt;="&amp;Z$7,'Bank-1S'!$J:$J,"&lt;="&amp;Z$8,'Bank-1S'!$AF:$AF,$O44,'Bank-1S'!$X:$X,$F44),SUMIFS('Bank-1S'!$AE:$AE,'Bank-1S'!$J:$J,Z$8,'Bank-1S'!$AF:$AF,$O44,'Bank-1S'!$X:$X,$F44))</f>
        <v>0</v>
      </c>
      <c r="AA44" s="99">
        <f>IF(AA$7&lt;&gt;"",SUMIFS('Bank-1S'!$AE:$AE,'Bank-1S'!$J:$J,"&gt;="&amp;AA$7,'Bank-1S'!$J:$J,"&lt;="&amp;AA$8,'Bank-1S'!$AF:$AF,$O44,'Bank-1S'!$X:$X,$F44),SUMIFS('Bank-1S'!$AE:$AE,'Bank-1S'!$J:$J,AA$8,'Bank-1S'!$AF:$AF,$O44,'Bank-1S'!$X:$X,$F44))</f>
        <v>0</v>
      </c>
      <c r="AB44" s="99">
        <f>IF(AB$7&lt;&gt;"",SUMIFS('Bank-1S'!$AE:$AE,'Bank-1S'!$J:$J,"&gt;="&amp;AB$7,'Bank-1S'!$J:$J,"&lt;="&amp;AB$8,'Bank-1S'!$AF:$AF,$O44,'Bank-1S'!$X:$X,$F44),SUMIFS('Bank-1S'!$AE:$AE,'Bank-1S'!$J:$J,AB$8,'Bank-1S'!$AF:$AF,$O44,'Bank-1S'!$X:$X,$F44))</f>
        <v>0</v>
      </c>
      <c r="AC44" s="99">
        <f>IF(AC$7&lt;&gt;"",SUMIFS('Bank-1S'!$AE:$AE,'Bank-1S'!$J:$J,"&gt;="&amp;AC$7,'Bank-1S'!$J:$J,"&lt;="&amp;AC$8,'Bank-1S'!$AF:$AF,$O44,'Bank-1S'!$X:$X,$F44),SUMIFS('Bank-1S'!$AE:$AE,'Bank-1S'!$J:$J,AC$8,'Bank-1S'!$AF:$AF,$O44,'Bank-1S'!$X:$X,$F44))</f>
        <v>0</v>
      </c>
      <c r="AD44" s="99">
        <f>IF(AD$7&lt;&gt;"",SUMIFS('Bank-1S'!$AE:$AE,'Bank-1S'!$J:$J,"&gt;="&amp;AD$7,'Bank-1S'!$J:$J,"&lt;="&amp;AD$8,'Bank-1S'!$AF:$AF,$O44,'Bank-1S'!$X:$X,$F44),SUMIFS('Bank-1S'!$AE:$AE,'Bank-1S'!$J:$J,AD$8,'Bank-1S'!$AF:$AF,$O44,'Bank-1S'!$X:$X,$F44))</f>
        <v>0</v>
      </c>
      <c r="AE44" s="99">
        <f>IF(AE$7&lt;&gt;"",SUMIFS('Bank-1S'!$AE:$AE,'Bank-1S'!$J:$J,"&gt;="&amp;AE$7,'Bank-1S'!$J:$J,"&lt;="&amp;AE$8,'Bank-1S'!$AF:$AF,$O44,'Bank-1S'!$X:$X,$F44),SUMIFS('Bank-1S'!$AE:$AE,'Bank-1S'!$J:$J,AE$8,'Bank-1S'!$AF:$AF,$O44,'Bank-1S'!$X:$X,$F44))</f>
        <v>0</v>
      </c>
    </row>
    <row r="45" spans="1:31" s="28" customFormat="1" ht="10.199999999999999" x14ac:dyDescent="0.2">
      <c r="A45" s="87"/>
      <c r="B45" s="87"/>
      <c r="C45" s="87"/>
      <c r="D45" s="87"/>
      <c r="E45" s="192">
        <v>1</v>
      </c>
      <c r="F45" s="101" t="str">
        <f>lists!$Z$29</f>
        <v>Оплаты расходов аренды</v>
      </c>
      <c r="G45" s="87"/>
      <c r="H45" s="87"/>
      <c r="I45" s="87"/>
      <c r="J45" s="87"/>
      <c r="K45" s="87"/>
      <c r="L45" s="87"/>
      <c r="M45" s="87"/>
      <c r="N45" s="86"/>
      <c r="O45" s="87" t="str">
        <f t="shared" si="11"/>
        <v>RUR</v>
      </c>
      <c r="P45" s="88"/>
      <c r="Q45" s="87"/>
      <c r="R45" s="260">
        <f t="shared" si="13"/>
        <v>0</v>
      </c>
      <c r="S45" s="87"/>
      <c r="T45" s="136"/>
      <c r="U45" s="137">
        <f t="shared" si="12"/>
        <v>0</v>
      </c>
      <c r="V45" s="138"/>
      <c r="W45" s="168"/>
      <c r="X45" s="169">
        <f>IF(X$7&lt;&gt;"",SUMIFS('Bank-1S'!$AE:$AE,'Bank-1S'!$J:$J,"&gt;="&amp;X$7,'Bank-1S'!$J:$J,"&lt;="&amp;X$8,'Bank-1S'!$AF:$AF,$O45,'Bank-1S'!$X:$X,$F45),SUMIFS('Bank-1S'!$AE:$AE,'Bank-1S'!$J:$J,X$8,'Bank-1S'!$AF:$AF,$O45,'Bank-1S'!$X:$X,$F45))</f>
        <v>0</v>
      </c>
      <c r="Y45" s="99">
        <f>IF(Y$7&lt;&gt;"",SUMIFS('Bank-1S'!$AE:$AE,'Bank-1S'!$J:$J,"&gt;="&amp;Y$7,'Bank-1S'!$J:$J,"&lt;="&amp;Y$8,'Bank-1S'!$AF:$AF,$O45,'Bank-1S'!$X:$X,$F45),SUMIFS('Bank-1S'!$AE:$AE,'Bank-1S'!$J:$J,Y$8,'Bank-1S'!$AF:$AF,$O45,'Bank-1S'!$X:$X,$F45))</f>
        <v>0</v>
      </c>
      <c r="Z45" s="99">
        <f>IF(Z$7&lt;&gt;"",SUMIFS('Bank-1S'!$AE:$AE,'Bank-1S'!$J:$J,"&gt;="&amp;Z$7,'Bank-1S'!$J:$J,"&lt;="&amp;Z$8,'Bank-1S'!$AF:$AF,$O45,'Bank-1S'!$X:$X,$F45),SUMIFS('Bank-1S'!$AE:$AE,'Bank-1S'!$J:$J,Z$8,'Bank-1S'!$AF:$AF,$O45,'Bank-1S'!$X:$X,$F45))</f>
        <v>0</v>
      </c>
      <c r="AA45" s="99">
        <f>IF(AA$7&lt;&gt;"",SUMIFS('Bank-1S'!$AE:$AE,'Bank-1S'!$J:$J,"&gt;="&amp;AA$7,'Bank-1S'!$J:$J,"&lt;="&amp;AA$8,'Bank-1S'!$AF:$AF,$O45,'Bank-1S'!$X:$X,$F45),SUMIFS('Bank-1S'!$AE:$AE,'Bank-1S'!$J:$J,AA$8,'Bank-1S'!$AF:$AF,$O45,'Bank-1S'!$X:$X,$F45))</f>
        <v>0</v>
      </c>
      <c r="AB45" s="99">
        <f>IF(AB$7&lt;&gt;"",SUMIFS('Bank-1S'!$AE:$AE,'Bank-1S'!$J:$J,"&gt;="&amp;AB$7,'Bank-1S'!$J:$J,"&lt;="&amp;AB$8,'Bank-1S'!$AF:$AF,$O45,'Bank-1S'!$X:$X,$F45),SUMIFS('Bank-1S'!$AE:$AE,'Bank-1S'!$J:$J,AB$8,'Bank-1S'!$AF:$AF,$O45,'Bank-1S'!$X:$X,$F45))</f>
        <v>0</v>
      </c>
      <c r="AC45" s="99">
        <f>IF(AC$7&lt;&gt;"",SUMIFS('Bank-1S'!$AE:$AE,'Bank-1S'!$J:$J,"&gt;="&amp;AC$7,'Bank-1S'!$J:$J,"&lt;="&amp;AC$8,'Bank-1S'!$AF:$AF,$O45,'Bank-1S'!$X:$X,$F45),SUMIFS('Bank-1S'!$AE:$AE,'Bank-1S'!$J:$J,AC$8,'Bank-1S'!$AF:$AF,$O45,'Bank-1S'!$X:$X,$F45))</f>
        <v>0</v>
      </c>
      <c r="AD45" s="99">
        <f>IF(AD$7&lt;&gt;"",SUMIFS('Bank-1S'!$AE:$AE,'Bank-1S'!$J:$J,"&gt;="&amp;AD$7,'Bank-1S'!$J:$J,"&lt;="&amp;AD$8,'Bank-1S'!$AF:$AF,$O45,'Bank-1S'!$X:$X,$F45),SUMIFS('Bank-1S'!$AE:$AE,'Bank-1S'!$J:$J,AD$8,'Bank-1S'!$AF:$AF,$O45,'Bank-1S'!$X:$X,$F45))</f>
        <v>0</v>
      </c>
      <c r="AE45" s="99">
        <f>IF(AE$7&lt;&gt;"",SUMIFS('Bank-1S'!$AE:$AE,'Bank-1S'!$J:$J,"&gt;="&amp;AE$7,'Bank-1S'!$J:$J,"&lt;="&amp;AE$8,'Bank-1S'!$AF:$AF,$O45,'Bank-1S'!$X:$X,$F45),SUMIFS('Bank-1S'!$AE:$AE,'Bank-1S'!$J:$J,AE$8,'Bank-1S'!$AF:$AF,$O45,'Bank-1S'!$X:$X,$F45))</f>
        <v>0</v>
      </c>
    </row>
    <row r="46" spans="1:31" s="181" customFormat="1" ht="10.199999999999999" x14ac:dyDescent="0.2">
      <c r="A46" s="172"/>
      <c r="B46" s="172"/>
      <c r="C46" s="172"/>
      <c r="D46" s="172"/>
      <c r="E46" s="191">
        <v>2</v>
      </c>
      <c r="F46" s="144" t="str">
        <f>F45</f>
        <v>Оплаты расходов аренды</v>
      </c>
      <c r="G46" s="172" t="str">
        <f>lists!$AD$18</f>
        <v>Оплаты аренды склада</v>
      </c>
      <c r="H46" s="172"/>
      <c r="I46" s="172"/>
      <c r="J46" s="172"/>
      <c r="K46" s="172"/>
      <c r="L46" s="172"/>
      <c r="M46" s="172"/>
      <c r="N46" s="173"/>
      <c r="O46" s="172" t="str">
        <f t="shared" si="11"/>
        <v>RUR</v>
      </c>
      <c r="P46" s="173"/>
      <c r="Q46" s="172"/>
      <c r="R46" s="261">
        <f t="shared" si="13"/>
        <v>0</v>
      </c>
      <c r="S46" s="172"/>
      <c r="T46" s="174"/>
      <c r="U46" s="175">
        <f t="shared" si="12"/>
        <v>0</v>
      </c>
      <c r="V46" s="176"/>
      <c r="W46" s="177"/>
      <c r="X46" s="178">
        <f>IF(X$7&lt;&gt;"",SUMIFS('Bank-1S'!$AE:$AE,'Bank-1S'!$J:$J,"&gt;="&amp;X$7,'Bank-1S'!$J:$J,"&lt;="&amp;X$8,'Bank-1S'!$AF:$AF,$O46,'Bank-1S'!$X:$X,$F46,'Bank-1S'!$Y:$Y,$G46),SUMIFS('Bank-1S'!$AE:$AE,'Bank-1S'!$J:$J,X$8,'Bank-1S'!$AF:$AF,$O46,'Bank-1S'!$X:$X,$F46,'Bank-1S'!$Y:$Y,$G46))</f>
        <v>0</v>
      </c>
      <c r="Y46" s="179">
        <f>IF(Y$7&lt;&gt;"",SUMIFS('Bank-1S'!$AE:$AE,'Bank-1S'!$J:$J,"&gt;="&amp;Y$7,'Bank-1S'!$J:$J,"&lt;="&amp;Y$8,'Bank-1S'!$AF:$AF,$O46,'Bank-1S'!$X:$X,$F46,'Bank-1S'!$Y:$Y,$G46),SUMIFS('Bank-1S'!$AE:$AE,'Bank-1S'!$J:$J,Y$8,'Bank-1S'!$AF:$AF,$O46,'Bank-1S'!$X:$X,$F46,'Bank-1S'!$Y:$Y,$G46))</f>
        <v>0</v>
      </c>
      <c r="Z46" s="179">
        <f>IF(Z$7&lt;&gt;"",SUMIFS('Bank-1S'!$AE:$AE,'Bank-1S'!$J:$J,"&gt;="&amp;Z$7,'Bank-1S'!$J:$J,"&lt;="&amp;Z$8,'Bank-1S'!$AF:$AF,$O46,'Bank-1S'!$X:$X,$F46,'Bank-1S'!$Y:$Y,$G46),SUMIFS('Bank-1S'!$AE:$AE,'Bank-1S'!$J:$J,Z$8,'Bank-1S'!$AF:$AF,$O46,'Bank-1S'!$X:$X,$F46,'Bank-1S'!$Y:$Y,$G46))</f>
        <v>0</v>
      </c>
      <c r="AA46" s="179">
        <f>IF(AA$7&lt;&gt;"",SUMIFS('Bank-1S'!$AE:$AE,'Bank-1S'!$J:$J,"&gt;="&amp;AA$7,'Bank-1S'!$J:$J,"&lt;="&amp;AA$8,'Bank-1S'!$AF:$AF,$O46,'Bank-1S'!$X:$X,$F46,'Bank-1S'!$Y:$Y,$G46),SUMIFS('Bank-1S'!$AE:$AE,'Bank-1S'!$J:$J,AA$8,'Bank-1S'!$AF:$AF,$O46,'Bank-1S'!$X:$X,$F46,'Bank-1S'!$Y:$Y,$G46))</f>
        <v>0</v>
      </c>
      <c r="AB46" s="179">
        <f>IF(AB$7&lt;&gt;"",SUMIFS('Bank-1S'!$AE:$AE,'Bank-1S'!$J:$J,"&gt;="&amp;AB$7,'Bank-1S'!$J:$J,"&lt;="&amp;AB$8,'Bank-1S'!$AF:$AF,$O46,'Bank-1S'!$X:$X,$F46,'Bank-1S'!$Y:$Y,$G46),SUMIFS('Bank-1S'!$AE:$AE,'Bank-1S'!$J:$J,AB$8,'Bank-1S'!$AF:$AF,$O46,'Bank-1S'!$X:$X,$F46,'Bank-1S'!$Y:$Y,$G46))</f>
        <v>0</v>
      </c>
      <c r="AC46" s="179">
        <f>IF(AC$7&lt;&gt;"",SUMIFS('Bank-1S'!$AE:$AE,'Bank-1S'!$J:$J,"&gt;="&amp;AC$7,'Bank-1S'!$J:$J,"&lt;="&amp;AC$8,'Bank-1S'!$AF:$AF,$O46,'Bank-1S'!$X:$X,$F46,'Bank-1S'!$Y:$Y,$G46),SUMIFS('Bank-1S'!$AE:$AE,'Bank-1S'!$J:$J,AC$8,'Bank-1S'!$AF:$AF,$O46,'Bank-1S'!$X:$X,$F46,'Bank-1S'!$Y:$Y,$G46))</f>
        <v>0</v>
      </c>
      <c r="AD46" s="179">
        <f>IF(AD$7&lt;&gt;"",SUMIFS('Bank-1S'!$AE:$AE,'Bank-1S'!$J:$J,"&gt;="&amp;AD$7,'Bank-1S'!$J:$J,"&lt;="&amp;AD$8,'Bank-1S'!$AF:$AF,$O46,'Bank-1S'!$X:$X,$F46,'Bank-1S'!$Y:$Y,$G46),SUMIFS('Bank-1S'!$AE:$AE,'Bank-1S'!$J:$J,AD$8,'Bank-1S'!$AF:$AF,$O46,'Bank-1S'!$X:$X,$F46,'Bank-1S'!$Y:$Y,$G46))</f>
        <v>0</v>
      </c>
      <c r="AE46" s="179">
        <f>IF(AE$7&lt;&gt;"",SUMIFS('Bank-1S'!$AE:$AE,'Bank-1S'!$J:$J,"&gt;="&amp;AE$7,'Bank-1S'!$J:$J,"&lt;="&amp;AE$8,'Bank-1S'!$AF:$AF,$O46,'Bank-1S'!$X:$X,$F46,'Bank-1S'!$Y:$Y,$G46),SUMIFS('Bank-1S'!$AE:$AE,'Bank-1S'!$J:$J,AE$8,'Bank-1S'!$AF:$AF,$O46,'Bank-1S'!$X:$X,$F46,'Bank-1S'!$Y:$Y,$G46))</f>
        <v>0</v>
      </c>
    </row>
    <row r="47" spans="1:31" s="181" customFormat="1" ht="10.199999999999999" x14ac:dyDescent="0.2">
      <c r="A47" s="172"/>
      <c r="B47" s="172"/>
      <c r="C47" s="172"/>
      <c r="D47" s="172"/>
      <c r="E47" s="191">
        <v>2</v>
      </c>
      <c r="F47" s="144" t="str">
        <f>F45</f>
        <v>Оплаты расходов аренды</v>
      </c>
      <c r="G47" s="172" t="str">
        <f>lists!$AD$29</f>
        <v>Оплаты хранения и перемещения на складе</v>
      </c>
      <c r="H47" s="172"/>
      <c r="I47" s="172"/>
      <c r="J47" s="172"/>
      <c r="K47" s="172"/>
      <c r="L47" s="172"/>
      <c r="M47" s="172"/>
      <c r="N47" s="173"/>
      <c r="O47" s="172" t="str">
        <f t="shared" si="11"/>
        <v>RUR</v>
      </c>
      <c r="P47" s="173"/>
      <c r="Q47" s="172"/>
      <c r="R47" s="261">
        <f t="shared" si="13"/>
        <v>0</v>
      </c>
      <c r="S47" s="172"/>
      <c r="T47" s="174"/>
      <c r="U47" s="175">
        <f t="shared" si="12"/>
        <v>0</v>
      </c>
      <c r="V47" s="176"/>
      <c r="W47" s="177"/>
      <c r="X47" s="178">
        <f>IF(X$7&lt;&gt;"",SUMIFS('Bank-1S'!$AE:$AE,'Bank-1S'!$J:$J,"&gt;="&amp;X$7,'Bank-1S'!$J:$J,"&lt;="&amp;X$8,'Bank-1S'!$AF:$AF,$O47,'Bank-1S'!$X:$X,$F47,'Bank-1S'!$Y:$Y,$G47),SUMIFS('Bank-1S'!$AE:$AE,'Bank-1S'!$J:$J,X$8,'Bank-1S'!$AF:$AF,$O47,'Bank-1S'!$X:$X,$F47,'Bank-1S'!$Y:$Y,$G47))</f>
        <v>0</v>
      </c>
      <c r="Y47" s="179">
        <f>IF(Y$7&lt;&gt;"",SUMIFS('Bank-1S'!$AE:$AE,'Bank-1S'!$J:$J,"&gt;="&amp;Y$7,'Bank-1S'!$J:$J,"&lt;="&amp;Y$8,'Bank-1S'!$AF:$AF,$O47,'Bank-1S'!$X:$X,$F47,'Bank-1S'!$Y:$Y,$G47),SUMIFS('Bank-1S'!$AE:$AE,'Bank-1S'!$J:$J,Y$8,'Bank-1S'!$AF:$AF,$O47,'Bank-1S'!$X:$X,$F47,'Bank-1S'!$Y:$Y,$G47))</f>
        <v>0</v>
      </c>
      <c r="Z47" s="179">
        <f>IF(Z$7&lt;&gt;"",SUMIFS('Bank-1S'!$AE:$AE,'Bank-1S'!$J:$J,"&gt;="&amp;Z$7,'Bank-1S'!$J:$J,"&lt;="&amp;Z$8,'Bank-1S'!$AF:$AF,$O47,'Bank-1S'!$X:$X,$F47,'Bank-1S'!$Y:$Y,$G47),SUMIFS('Bank-1S'!$AE:$AE,'Bank-1S'!$J:$J,Z$8,'Bank-1S'!$AF:$AF,$O47,'Bank-1S'!$X:$X,$F47,'Bank-1S'!$Y:$Y,$G47))</f>
        <v>0</v>
      </c>
      <c r="AA47" s="179">
        <f>IF(AA$7&lt;&gt;"",SUMIFS('Bank-1S'!$AE:$AE,'Bank-1S'!$J:$J,"&gt;="&amp;AA$7,'Bank-1S'!$J:$J,"&lt;="&amp;AA$8,'Bank-1S'!$AF:$AF,$O47,'Bank-1S'!$X:$X,$F47,'Bank-1S'!$Y:$Y,$G47),SUMIFS('Bank-1S'!$AE:$AE,'Bank-1S'!$J:$J,AA$8,'Bank-1S'!$AF:$AF,$O47,'Bank-1S'!$X:$X,$F47,'Bank-1S'!$Y:$Y,$G47))</f>
        <v>0</v>
      </c>
      <c r="AB47" s="179">
        <f>IF(AB$7&lt;&gt;"",SUMIFS('Bank-1S'!$AE:$AE,'Bank-1S'!$J:$J,"&gt;="&amp;AB$7,'Bank-1S'!$J:$J,"&lt;="&amp;AB$8,'Bank-1S'!$AF:$AF,$O47,'Bank-1S'!$X:$X,$F47,'Bank-1S'!$Y:$Y,$G47),SUMIFS('Bank-1S'!$AE:$AE,'Bank-1S'!$J:$J,AB$8,'Bank-1S'!$AF:$AF,$O47,'Bank-1S'!$X:$X,$F47,'Bank-1S'!$Y:$Y,$G47))</f>
        <v>0</v>
      </c>
      <c r="AC47" s="179">
        <f>IF(AC$7&lt;&gt;"",SUMIFS('Bank-1S'!$AE:$AE,'Bank-1S'!$J:$J,"&gt;="&amp;AC$7,'Bank-1S'!$J:$J,"&lt;="&amp;AC$8,'Bank-1S'!$AF:$AF,$O47,'Bank-1S'!$X:$X,$F47,'Bank-1S'!$Y:$Y,$G47),SUMIFS('Bank-1S'!$AE:$AE,'Bank-1S'!$J:$J,AC$8,'Bank-1S'!$AF:$AF,$O47,'Bank-1S'!$X:$X,$F47,'Bank-1S'!$Y:$Y,$G47))</f>
        <v>0</v>
      </c>
      <c r="AD47" s="179">
        <f>IF(AD$7&lt;&gt;"",SUMIFS('Bank-1S'!$AE:$AE,'Bank-1S'!$J:$J,"&gt;="&amp;AD$7,'Bank-1S'!$J:$J,"&lt;="&amp;AD$8,'Bank-1S'!$AF:$AF,$O47,'Bank-1S'!$X:$X,$F47,'Bank-1S'!$Y:$Y,$G47),SUMIFS('Bank-1S'!$AE:$AE,'Bank-1S'!$J:$J,AD$8,'Bank-1S'!$AF:$AF,$O47,'Bank-1S'!$X:$X,$F47,'Bank-1S'!$Y:$Y,$G47))</f>
        <v>0</v>
      </c>
      <c r="AE47" s="179">
        <f>IF(AE$7&lt;&gt;"",SUMIFS('Bank-1S'!$AE:$AE,'Bank-1S'!$J:$J,"&gt;="&amp;AE$7,'Bank-1S'!$J:$J,"&lt;="&amp;AE$8,'Bank-1S'!$AF:$AF,$O47,'Bank-1S'!$X:$X,$F47,'Bank-1S'!$Y:$Y,$G47),SUMIFS('Bank-1S'!$AE:$AE,'Bank-1S'!$J:$J,AE$8,'Bank-1S'!$AF:$AF,$O47,'Bank-1S'!$X:$X,$F47,'Bank-1S'!$Y:$Y,$G47))</f>
        <v>0</v>
      </c>
    </row>
    <row r="48" spans="1:31" s="181" customFormat="1" ht="10.199999999999999" x14ac:dyDescent="0.2">
      <c r="A48" s="172"/>
      <c r="B48" s="172"/>
      <c r="C48" s="172"/>
      <c r="D48" s="172"/>
      <c r="E48" s="191">
        <v>2</v>
      </c>
      <c r="F48" s="144" t="str">
        <f>F46</f>
        <v>Оплаты расходов аренды</v>
      </c>
      <c r="G48" s="172" t="str">
        <f>lists!$AD$30</f>
        <v>Оплата аренды офиса</v>
      </c>
      <c r="H48" s="172"/>
      <c r="I48" s="172"/>
      <c r="J48" s="172"/>
      <c r="K48" s="172"/>
      <c r="L48" s="172"/>
      <c r="M48" s="172"/>
      <c r="N48" s="173"/>
      <c r="O48" s="172" t="str">
        <f t="shared" si="11"/>
        <v>RUR</v>
      </c>
      <c r="P48" s="173"/>
      <c r="Q48" s="172"/>
      <c r="R48" s="261">
        <f t="shared" si="13"/>
        <v>0</v>
      </c>
      <c r="S48" s="172"/>
      <c r="T48" s="174"/>
      <c r="U48" s="175">
        <f t="shared" si="12"/>
        <v>0</v>
      </c>
      <c r="V48" s="176"/>
      <c r="W48" s="177"/>
      <c r="X48" s="178">
        <f>IF(X$7&lt;&gt;"",SUMIFS('Bank-1S'!$AE:$AE,'Bank-1S'!$J:$J,"&gt;="&amp;X$7,'Bank-1S'!$J:$J,"&lt;="&amp;X$8,'Bank-1S'!$AF:$AF,$O48,'Bank-1S'!$X:$X,$F48,'Bank-1S'!$Y:$Y,$G48),SUMIFS('Bank-1S'!$AE:$AE,'Bank-1S'!$J:$J,X$8,'Bank-1S'!$AF:$AF,$O48,'Bank-1S'!$X:$X,$F48,'Bank-1S'!$Y:$Y,$G48))</f>
        <v>0</v>
      </c>
      <c r="Y48" s="179">
        <f>IF(Y$7&lt;&gt;"",SUMIFS('Bank-1S'!$AE:$AE,'Bank-1S'!$J:$J,"&gt;="&amp;Y$7,'Bank-1S'!$J:$J,"&lt;="&amp;Y$8,'Bank-1S'!$AF:$AF,$O48,'Bank-1S'!$X:$X,$F48,'Bank-1S'!$Y:$Y,$G48),SUMIFS('Bank-1S'!$AE:$AE,'Bank-1S'!$J:$J,Y$8,'Bank-1S'!$AF:$AF,$O48,'Bank-1S'!$X:$X,$F48,'Bank-1S'!$Y:$Y,$G48))</f>
        <v>0</v>
      </c>
      <c r="Z48" s="179">
        <f>IF(Z$7&lt;&gt;"",SUMIFS('Bank-1S'!$AE:$AE,'Bank-1S'!$J:$J,"&gt;="&amp;Z$7,'Bank-1S'!$J:$J,"&lt;="&amp;Z$8,'Bank-1S'!$AF:$AF,$O48,'Bank-1S'!$X:$X,$F48,'Bank-1S'!$Y:$Y,$G48),SUMIFS('Bank-1S'!$AE:$AE,'Bank-1S'!$J:$J,Z$8,'Bank-1S'!$AF:$AF,$O48,'Bank-1S'!$X:$X,$F48,'Bank-1S'!$Y:$Y,$G48))</f>
        <v>0</v>
      </c>
      <c r="AA48" s="179">
        <f>IF(AA$7&lt;&gt;"",SUMIFS('Bank-1S'!$AE:$AE,'Bank-1S'!$J:$J,"&gt;="&amp;AA$7,'Bank-1S'!$J:$J,"&lt;="&amp;AA$8,'Bank-1S'!$AF:$AF,$O48,'Bank-1S'!$X:$X,$F48,'Bank-1S'!$Y:$Y,$G48),SUMIFS('Bank-1S'!$AE:$AE,'Bank-1S'!$J:$J,AA$8,'Bank-1S'!$AF:$AF,$O48,'Bank-1S'!$X:$X,$F48,'Bank-1S'!$Y:$Y,$G48))</f>
        <v>0</v>
      </c>
      <c r="AB48" s="179">
        <f>IF(AB$7&lt;&gt;"",SUMIFS('Bank-1S'!$AE:$AE,'Bank-1S'!$J:$J,"&gt;="&amp;AB$7,'Bank-1S'!$J:$J,"&lt;="&amp;AB$8,'Bank-1S'!$AF:$AF,$O48,'Bank-1S'!$X:$X,$F48,'Bank-1S'!$Y:$Y,$G48),SUMIFS('Bank-1S'!$AE:$AE,'Bank-1S'!$J:$J,AB$8,'Bank-1S'!$AF:$AF,$O48,'Bank-1S'!$X:$X,$F48,'Bank-1S'!$Y:$Y,$G48))</f>
        <v>0</v>
      </c>
      <c r="AC48" s="179">
        <f>IF(AC$7&lt;&gt;"",SUMIFS('Bank-1S'!$AE:$AE,'Bank-1S'!$J:$J,"&gt;="&amp;AC$7,'Bank-1S'!$J:$J,"&lt;="&amp;AC$8,'Bank-1S'!$AF:$AF,$O48,'Bank-1S'!$X:$X,$F48,'Bank-1S'!$Y:$Y,$G48),SUMIFS('Bank-1S'!$AE:$AE,'Bank-1S'!$J:$J,AC$8,'Bank-1S'!$AF:$AF,$O48,'Bank-1S'!$X:$X,$F48,'Bank-1S'!$Y:$Y,$G48))</f>
        <v>0</v>
      </c>
      <c r="AD48" s="179">
        <f>IF(AD$7&lt;&gt;"",SUMIFS('Bank-1S'!$AE:$AE,'Bank-1S'!$J:$J,"&gt;="&amp;AD$7,'Bank-1S'!$J:$J,"&lt;="&amp;AD$8,'Bank-1S'!$AF:$AF,$O48,'Bank-1S'!$X:$X,$F48,'Bank-1S'!$Y:$Y,$G48),SUMIFS('Bank-1S'!$AE:$AE,'Bank-1S'!$J:$J,AD$8,'Bank-1S'!$AF:$AF,$O48,'Bank-1S'!$X:$X,$F48,'Bank-1S'!$Y:$Y,$G48))</f>
        <v>0</v>
      </c>
      <c r="AE48" s="179">
        <f>IF(AE$7&lt;&gt;"",SUMIFS('Bank-1S'!$AE:$AE,'Bank-1S'!$J:$J,"&gt;="&amp;AE$7,'Bank-1S'!$J:$J,"&lt;="&amp;AE$8,'Bank-1S'!$AF:$AF,$O48,'Bank-1S'!$X:$X,$F48,'Bank-1S'!$Y:$Y,$G48),SUMIFS('Bank-1S'!$AE:$AE,'Bank-1S'!$J:$J,AE$8,'Bank-1S'!$AF:$AF,$O48,'Bank-1S'!$X:$X,$F48,'Bank-1S'!$Y:$Y,$G48))</f>
        <v>0</v>
      </c>
    </row>
    <row r="49" spans="1:31" s="181" customFormat="1" ht="10.199999999999999" x14ac:dyDescent="0.2">
      <c r="A49" s="172"/>
      <c r="B49" s="172"/>
      <c r="C49" s="172"/>
      <c r="D49" s="172"/>
      <c r="E49" s="191">
        <v>2</v>
      </c>
      <c r="F49" s="144" t="str">
        <f>F47</f>
        <v>Оплаты расходов аренды</v>
      </c>
      <c r="G49" s="172" t="str">
        <f>lists!$AD$36</f>
        <v>Оплаты аренды допофиса</v>
      </c>
      <c r="H49" s="172"/>
      <c r="I49" s="172"/>
      <c r="J49" s="172"/>
      <c r="K49" s="172"/>
      <c r="L49" s="172"/>
      <c r="M49" s="172"/>
      <c r="N49" s="173"/>
      <c r="O49" s="172" t="str">
        <f t="shared" si="11"/>
        <v>RUR</v>
      </c>
      <c r="P49" s="173"/>
      <c r="Q49" s="172"/>
      <c r="R49" s="261">
        <f t="shared" si="13"/>
        <v>0</v>
      </c>
      <c r="S49" s="172"/>
      <c r="T49" s="174"/>
      <c r="U49" s="175">
        <f t="shared" si="12"/>
        <v>0</v>
      </c>
      <c r="V49" s="176"/>
      <c r="W49" s="177"/>
      <c r="X49" s="178">
        <f>IF(X$7&lt;&gt;"",SUMIFS('Bank-1S'!$AE:$AE,'Bank-1S'!$J:$J,"&gt;="&amp;X$7,'Bank-1S'!$J:$J,"&lt;="&amp;X$8,'Bank-1S'!$AF:$AF,$O49,'Bank-1S'!$X:$X,$F49,'Bank-1S'!$Y:$Y,$G49),SUMIFS('Bank-1S'!$AE:$AE,'Bank-1S'!$J:$J,X$8,'Bank-1S'!$AF:$AF,$O49,'Bank-1S'!$X:$X,$F49,'Bank-1S'!$Y:$Y,$G49))</f>
        <v>0</v>
      </c>
      <c r="Y49" s="179">
        <f>IF(Y$7&lt;&gt;"",SUMIFS('Bank-1S'!$AE:$AE,'Bank-1S'!$J:$J,"&gt;="&amp;Y$7,'Bank-1S'!$J:$J,"&lt;="&amp;Y$8,'Bank-1S'!$AF:$AF,$O49,'Bank-1S'!$X:$X,$F49,'Bank-1S'!$Y:$Y,$G49),SUMIFS('Bank-1S'!$AE:$AE,'Bank-1S'!$J:$J,Y$8,'Bank-1S'!$AF:$AF,$O49,'Bank-1S'!$X:$X,$F49,'Bank-1S'!$Y:$Y,$G49))</f>
        <v>0</v>
      </c>
      <c r="Z49" s="179">
        <f>IF(Z$7&lt;&gt;"",SUMIFS('Bank-1S'!$AE:$AE,'Bank-1S'!$J:$J,"&gt;="&amp;Z$7,'Bank-1S'!$J:$J,"&lt;="&amp;Z$8,'Bank-1S'!$AF:$AF,$O49,'Bank-1S'!$X:$X,$F49,'Bank-1S'!$Y:$Y,$G49),SUMIFS('Bank-1S'!$AE:$AE,'Bank-1S'!$J:$J,Z$8,'Bank-1S'!$AF:$AF,$O49,'Bank-1S'!$X:$X,$F49,'Bank-1S'!$Y:$Y,$G49))</f>
        <v>0</v>
      </c>
      <c r="AA49" s="179">
        <f>IF(AA$7&lt;&gt;"",SUMIFS('Bank-1S'!$AE:$AE,'Bank-1S'!$J:$J,"&gt;="&amp;AA$7,'Bank-1S'!$J:$J,"&lt;="&amp;AA$8,'Bank-1S'!$AF:$AF,$O49,'Bank-1S'!$X:$X,$F49,'Bank-1S'!$Y:$Y,$G49),SUMIFS('Bank-1S'!$AE:$AE,'Bank-1S'!$J:$J,AA$8,'Bank-1S'!$AF:$AF,$O49,'Bank-1S'!$X:$X,$F49,'Bank-1S'!$Y:$Y,$G49))</f>
        <v>0</v>
      </c>
      <c r="AB49" s="179">
        <f>IF(AB$7&lt;&gt;"",SUMIFS('Bank-1S'!$AE:$AE,'Bank-1S'!$J:$J,"&gt;="&amp;AB$7,'Bank-1S'!$J:$J,"&lt;="&amp;AB$8,'Bank-1S'!$AF:$AF,$O49,'Bank-1S'!$X:$X,$F49,'Bank-1S'!$Y:$Y,$G49),SUMIFS('Bank-1S'!$AE:$AE,'Bank-1S'!$J:$J,AB$8,'Bank-1S'!$AF:$AF,$O49,'Bank-1S'!$X:$X,$F49,'Bank-1S'!$Y:$Y,$G49))</f>
        <v>0</v>
      </c>
      <c r="AC49" s="179">
        <f>IF(AC$7&lt;&gt;"",SUMIFS('Bank-1S'!$AE:$AE,'Bank-1S'!$J:$J,"&gt;="&amp;AC$7,'Bank-1S'!$J:$J,"&lt;="&amp;AC$8,'Bank-1S'!$AF:$AF,$O49,'Bank-1S'!$X:$X,$F49,'Bank-1S'!$Y:$Y,$G49),SUMIFS('Bank-1S'!$AE:$AE,'Bank-1S'!$J:$J,AC$8,'Bank-1S'!$AF:$AF,$O49,'Bank-1S'!$X:$X,$F49,'Bank-1S'!$Y:$Y,$G49))</f>
        <v>0</v>
      </c>
      <c r="AD49" s="179">
        <f>IF(AD$7&lt;&gt;"",SUMIFS('Bank-1S'!$AE:$AE,'Bank-1S'!$J:$J,"&gt;="&amp;AD$7,'Bank-1S'!$J:$J,"&lt;="&amp;AD$8,'Bank-1S'!$AF:$AF,$O49,'Bank-1S'!$X:$X,$F49,'Bank-1S'!$Y:$Y,$G49),SUMIFS('Bank-1S'!$AE:$AE,'Bank-1S'!$J:$J,AD$8,'Bank-1S'!$AF:$AF,$O49,'Bank-1S'!$X:$X,$F49,'Bank-1S'!$Y:$Y,$G49))</f>
        <v>0</v>
      </c>
      <c r="AE49" s="179">
        <f>IF(AE$7&lt;&gt;"",SUMIFS('Bank-1S'!$AE:$AE,'Bank-1S'!$J:$J,"&gt;="&amp;AE$7,'Bank-1S'!$J:$J,"&lt;="&amp;AE$8,'Bank-1S'!$AF:$AF,$O49,'Bank-1S'!$X:$X,$F49,'Bank-1S'!$Y:$Y,$G49),SUMIFS('Bank-1S'!$AE:$AE,'Bank-1S'!$J:$J,AE$8,'Bank-1S'!$AF:$AF,$O49,'Bank-1S'!$X:$X,$F49,'Bank-1S'!$Y:$Y,$G49))</f>
        <v>0</v>
      </c>
    </row>
    <row r="50" spans="1:31" s="181" customFormat="1" ht="10.199999999999999" x14ac:dyDescent="0.2">
      <c r="A50" s="172"/>
      <c r="B50" s="172"/>
      <c r="C50" s="172"/>
      <c r="D50" s="172"/>
      <c r="E50" s="191">
        <v>2</v>
      </c>
      <c r="F50" s="144" t="str">
        <f>F48</f>
        <v>Оплаты расходов аренды</v>
      </c>
      <c r="G50" s="172" t="str">
        <f>lists!$AD$45</f>
        <v>Оплаты аренды парковки</v>
      </c>
      <c r="H50" s="172"/>
      <c r="I50" s="172"/>
      <c r="J50" s="172"/>
      <c r="K50" s="172"/>
      <c r="L50" s="172"/>
      <c r="M50" s="172"/>
      <c r="N50" s="173"/>
      <c r="O50" s="172" t="str">
        <f t="shared" si="11"/>
        <v>RUR</v>
      </c>
      <c r="P50" s="173"/>
      <c r="Q50" s="172"/>
      <c r="R50" s="261">
        <f t="shared" si="13"/>
        <v>0</v>
      </c>
      <c r="S50" s="172"/>
      <c r="T50" s="174"/>
      <c r="U50" s="175">
        <f t="shared" si="12"/>
        <v>0</v>
      </c>
      <c r="V50" s="176"/>
      <c r="W50" s="177"/>
      <c r="X50" s="178">
        <f>IF(X$7&lt;&gt;"",SUMIFS('Bank-1S'!$AE:$AE,'Bank-1S'!$J:$J,"&gt;="&amp;X$7,'Bank-1S'!$J:$J,"&lt;="&amp;X$8,'Bank-1S'!$AF:$AF,$O50,'Bank-1S'!$X:$X,$F50,'Bank-1S'!$Y:$Y,$G50),SUMIFS('Bank-1S'!$AE:$AE,'Bank-1S'!$J:$J,X$8,'Bank-1S'!$AF:$AF,$O50,'Bank-1S'!$X:$X,$F50,'Bank-1S'!$Y:$Y,$G50))</f>
        <v>0</v>
      </c>
      <c r="Y50" s="179">
        <f>IF(Y$7&lt;&gt;"",SUMIFS('Bank-1S'!$AE:$AE,'Bank-1S'!$J:$J,"&gt;="&amp;Y$7,'Bank-1S'!$J:$J,"&lt;="&amp;Y$8,'Bank-1S'!$AF:$AF,$O50,'Bank-1S'!$X:$X,$F50,'Bank-1S'!$Y:$Y,$G50),SUMIFS('Bank-1S'!$AE:$AE,'Bank-1S'!$J:$J,Y$8,'Bank-1S'!$AF:$AF,$O50,'Bank-1S'!$X:$X,$F50,'Bank-1S'!$Y:$Y,$G50))</f>
        <v>0</v>
      </c>
      <c r="Z50" s="179">
        <f>IF(Z$7&lt;&gt;"",SUMIFS('Bank-1S'!$AE:$AE,'Bank-1S'!$J:$J,"&gt;="&amp;Z$7,'Bank-1S'!$J:$J,"&lt;="&amp;Z$8,'Bank-1S'!$AF:$AF,$O50,'Bank-1S'!$X:$X,$F50,'Bank-1S'!$Y:$Y,$G50),SUMIFS('Bank-1S'!$AE:$AE,'Bank-1S'!$J:$J,Z$8,'Bank-1S'!$AF:$AF,$O50,'Bank-1S'!$X:$X,$F50,'Bank-1S'!$Y:$Y,$G50))</f>
        <v>0</v>
      </c>
      <c r="AA50" s="179">
        <f>IF(AA$7&lt;&gt;"",SUMIFS('Bank-1S'!$AE:$AE,'Bank-1S'!$J:$J,"&gt;="&amp;AA$7,'Bank-1S'!$J:$J,"&lt;="&amp;AA$8,'Bank-1S'!$AF:$AF,$O50,'Bank-1S'!$X:$X,$F50,'Bank-1S'!$Y:$Y,$G50),SUMIFS('Bank-1S'!$AE:$AE,'Bank-1S'!$J:$J,AA$8,'Bank-1S'!$AF:$AF,$O50,'Bank-1S'!$X:$X,$F50,'Bank-1S'!$Y:$Y,$G50))</f>
        <v>0</v>
      </c>
      <c r="AB50" s="179">
        <f>IF(AB$7&lt;&gt;"",SUMIFS('Bank-1S'!$AE:$AE,'Bank-1S'!$J:$J,"&gt;="&amp;AB$7,'Bank-1S'!$J:$J,"&lt;="&amp;AB$8,'Bank-1S'!$AF:$AF,$O50,'Bank-1S'!$X:$X,$F50,'Bank-1S'!$Y:$Y,$G50),SUMIFS('Bank-1S'!$AE:$AE,'Bank-1S'!$J:$J,AB$8,'Bank-1S'!$AF:$AF,$O50,'Bank-1S'!$X:$X,$F50,'Bank-1S'!$Y:$Y,$G50))</f>
        <v>0</v>
      </c>
      <c r="AC50" s="179">
        <f>IF(AC$7&lt;&gt;"",SUMIFS('Bank-1S'!$AE:$AE,'Bank-1S'!$J:$J,"&gt;="&amp;AC$7,'Bank-1S'!$J:$J,"&lt;="&amp;AC$8,'Bank-1S'!$AF:$AF,$O50,'Bank-1S'!$X:$X,$F50,'Bank-1S'!$Y:$Y,$G50),SUMIFS('Bank-1S'!$AE:$AE,'Bank-1S'!$J:$J,AC$8,'Bank-1S'!$AF:$AF,$O50,'Bank-1S'!$X:$X,$F50,'Bank-1S'!$Y:$Y,$G50))</f>
        <v>0</v>
      </c>
      <c r="AD50" s="179">
        <f>IF(AD$7&lt;&gt;"",SUMIFS('Bank-1S'!$AE:$AE,'Bank-1S'!$J:$J,"&gt;="&amp;AD$7,'Bank-1S'!$J:$J,"&lt;="&amp;AD$8,'Bank-1S'!$AF:$AF,$O50,'Bank-1S'!$X:$X,$F50,'Bank-1S'!$Y:$Y,$G50),SUMIFS('Bank-1S'!$AE:$AE,'Bank-1S'!$J:$J,AD$8,'Bank-1S'!$AF:$AF,$O50,'Bank-1S'!$X:$X,$F50,'Bank-1S'!$Y:$Y,$G50))</f>
        <v>0</v>
      </c>
      <c r="AE50" s="179">
        <f>IF(AE$7&lt;&gt;"",SUMIFS('Bank-1S'!$AE:$AE,'Bank-1S'!$J:$J,"&gt;="&amp;AE$7,'Bank-1S'!$J:$J,"&lt;="&amp;AE$8,'Bank-1S'!$AF:$AF,$O50,'Bank-1S'!$X:$X,$F50,'Bank-1S'!$Y:$Y,$G50),SUMIFS('Bank-1S'!$AE:$AE,'Bank-1S'!$J:$J,AE$8,'Bank-1S'!$AF:$AF,$O50,'Bank-1S'!$X:$X,$F50,'Bank-1S'!$Y:$Y,$G50))</f>
        <v>0</v>
      </c>
    </row>
    <row r="51" spans="1:31" s="181" customFormat="1" ht="10.199999999999999" x14ac:dyDescent="0.2">
      <c r="A51" s="172"/>
      <c r="B51" s="172"/>
      <c r="C51" s="172"/>
      <c r="D51" s="172"/>
      <c r="E51" s="191">
        <v>2</v>
      </c>
      <c r="F51" s="144" t="str">
        <f>F49</f>
        <v>Оплаты расходов аренды</v>
      </c>
      <c r="G51" s="172" t="str">
        <f>lists!$AD$46</f>
        <v>Оплаты по жкх</v>
      </c>
      <c r="H51" s="172"/>
      <c r="I51" s="172"/>
      <c r="J51" s="172"/>
      <c r="K51" s="172"/>
      <c r="L51" s="172"/>
      <c r="M51" s="172"/>
      <c r="N51" s="173"/>
      <c r="O51" s="172" t="str">
        <f t="shared" si="11"/>
        <v>RUR</v>
      </c>
      <c r="P51" s="173"/>
      <c r="Q51" s="172"/>
      <c r="R51" s="261">
        <f t="shared" si="13"/>
        <v>0</v>
      </c>
      <c r="S51" s="172"/>
      <c r="T51" s="174"/>
      <c r="U51" s="175">
        <f t="shared" si="12"/>
        <v>0</v>
      </c>
      <c r="V51" s="176"/>
      <c r="W51" s="177"/>
      <c r="X51" s="178">
        <f>IF(X$7&lt;&gt;"",SUMIFS('Bank-1S'!$AE:$AE,'Bank-1S'!$J:$J,"&gt;="&amp;X$7,'Bank-1S'!$J:$J,"&lt;="&amp;X$8,'Bank-1S'!$AF:$AF,$O51,'Bank-1S'!$X:$X,$F51,'Bank-1S'!$Y:$Y,$G51),SUMIFS('Bank-1S'!$AE:$AE,'Bank-1S'!$J:$J,X$8,'Bank-1S'!$AF:$AF,$O51,'Bank-1S'!$X:$X,$F51,'Bank-1S'!$Y:$Y,$G51))</f>
        <v>0</v>
      </c>
      <c r="Y51" s="179">
        <f>IF(Y$7&lt;&gt;"",SUMIFS('Bank-1S'!$AE:$AE,'Bank-1S'!$J:$J,"&gt;="&amp;Y$7,'Bank-1S'!$J:$J,"&lt;="&amp;Y$8,'Bank-1S'!$AF:$AF,$O51,'Bank-1S'!$X:$X,$F51,'Bank-1S'!$Y:$Y,$G51),SUMIFS('Bank-1S'!$AE:$AE,'Bank-1S'!$J:$J,Y$8,'Bank-1S'!$AF:$AF,$O51,'Bank-1S'!$X:$X,$F51,'Bank-1S'!$Y:$Y,$G51))</f>
        <v>0</v>
      </c>
      <c r="Z51" s="179">
        <f>IF(Z$7&lt;&gt;"",SUMIFS('Bank-1S'!$AE:$AE,'Bank-1S'!$J:$J,"&gt;="&amp;Z$7,'Bank-1S'!$J:$J,"&lt;="&amp;Z$8,'Bank-1S'!$AF:$AF,$O51,'Bank-1S'!$X:$X,$F51,'Bank-1S'!$Y:$Y,$G51),SUMIFS('Bank-1S'!$AE:$AE,'Bank-1S'!$J:$J,Z$8,'Bank-1S'!$AF:$AF,$O51,'Bank-1S'!$X:$X,$F51,'Bank-1S'!$Y:$Y,$G51))</f>
        <v>0</v>
      </c>
      <c r="AA51" s="179">
        <f>IF(AA$7&lt;&gt;"",SUMIFS('Bank-1S'!$AE:$AE,'Bank-1S'!$J:$J,"&gt;="&amp;AA$7,'Bank-1S'!$J:$J,"&lt;="&amp;AA$8,'Bank-1S'!$AF:$AF,$O51,'Bank-1S'!$X:$X,$F51,'Bank-1S'!$Y:$Y,$G51),SUMIFS('Bank-1S'!$AE:$AE,'Bank-1S'!$J:$J,AA$8,'Bank-1S'!$AF:$AF,$O51,'Bank-1S'!$X:$X,$F51,'Bank-1S'!$Y:$Y,$G51))</f>
        <v>0</v>
      </c>
      <c r="AB51" s="179">
        <f>IF(AB$7&lt;&gt;"",SUMIFS('Bank-1S'!$AE:$AE,'Bank-1S'!$J:$J,"&gt;="&amp;AB$7,'Bank-1S'!$J:$J,"&lt;="&amp;AB$8,'Bank-1S'!$AF:$AF,$O51,'Bank-1S'!$X:$X,$F51,'Bank-1S'!$Y:$Y,$G51),SUMIFS('Bank-1S'!$AE:$AE,'Bank-1S'!$J:$J,AB$8,'Bank-1S'!$AF:$AF,$O51,'Bank-1S'!$X:$X,$F51,'Bank-1S'!$Y:$Y,$G51))</f>
        <v>0</v>
      </c>
      <c r="AC51" s="179">
        <f>IF(AC$7&lt;&gt;"",SUMIFS('Bank-1S'!$AE:$AE,'Bank-1S'!$J:$J,"&gt;="&amp;AC$7,'Bank-1S'!$J:$J,"&lt;="&amp;AC$8,'Bank-1S'!$AF:$AF,$O51,'Bank-1S'!$X:$X,$F51,'Bank-1S'!$Y:$Y,$G51),SUMIFS('Bank-1S'!$AE:$AE,'Bank-1S'!$J:$J,AC$8,'Bank-1S'!$AF:$AF,$O51,'Bank-1S'!$X:$X,$F51,'Bank-1S'!$Y:$Y,$G51))</f>
        <v>0</v>
      </c>
      <c r="AD51" s="179">
        <f>IF(AD$7&lt;&gt;"",SUMIFS('Bank-1S'!$AE:$AE,'Bank-1S'!$J:$J,"&gt;="&amp;AD$7,'Bank-1S'!$J:$J,"&lt;="&amp;AD$8,'Bank-1S'!$AF:$AF,$O51,'Bank-1S'!$X:$X,$F51,'Bank-1S'!$Y:$Y,$G51),SUMIFS('Bank-1S'!$AE:$AE,'Bank-1S'!$J:$J,AD$8,'Bank-1S'!$AF:$AF,$O51,'Bank-1S'!$X:$X,$F51,'Bank-1S'!$Y:$Y,$G51))</f>
        <v>0</v>
      </c>
      <c r="AE51" s="179">
        <f>IF(AE$7&lt;&gt;"",SUMIFS('Bank-1S'!$AE:$AE,'Bank-1S'!$J:$J,"&gt;="&amp;AE$7,'Bank-1S'!$J:$J,"&lt;="&amp;AE$8,'Bank-1S'!$AF:$AF,$O51,'Bank-1S'!$X:$X,$F51,'Bank-1S'!$Y:$Y,$G51),SUMIFS('Bank-1S'!$AE:$AE,'Bank-1S'!$J:$J,AE$8,'Bank-1S'!$AF:$AF,$O51,'Bank-1S'!$X:$X,$F51,'Bank-1S'!$Y:$Y,$G51))</f>
        <v>0</v>
      </c>
    </row>
    <row r="52" spans="1:31" s="28" customFormat="1" ht="10.199999999999999" x14ac:dyDescent="0.2">
      <c r="A52" s="87"/>
      <c r="B52" s="87"/>
      <c r="C52" s="87"/>
      <c r="D52" s="87"/>
      <c r="E52" s="198">
        <v>1</v>
      </c>
      <c r="F52" s="101" t="str">
        <f>lists!$Z$30</f>
        <v>Оплаты складских и погрузочных работ</v>
      </c>
      <c r="G52" s="87"/>
      <c r="H52" s="87"/>
      <c r="I52" s="87"/>
      <c r="J52" s="87"/>
      <c r="K52" s="87"/>
      <c r="L52" s="87"/>
      <c r="M52" s="87"/>
      <c r="N52" s="86"/>
      <c r="O52" s="87" t="str">
        <f t="shared" si="11"/>
        <v>RUR</v>
      </c>
      <c r="P52" s="88"/>
      <c r="Q52" s="87"/>
      <c r="R52" s="260">
        <f t="shared" si="13"/>
        <v>0</v>
      </c>
      <c r="S52" s="87"/>
      <c r="T52" s="136"/>
      <c r="U52" s="137">
        <f t="shared" si="12"/>
        <v>0</v>
      </c>
      <c r="V52" s="138"/>
      <c r="W52" s="168"/>
      <c r="X52" s="169">
        <f>IF(X$7&lt;&gt;"",SUMIFS('Bank-1S'!$AE:$AE,'Bank-1S'!$J:$J,"&gt;="&amp;X$7,'Bank-1S'!$J:$J,"&lt;="&amp;X$8,'Bank-1S'!$AF:$AF,$O52,'Bank-1S'!$X:$X,$F52),SUMIFS('Bank-1S'!$AE:$AE,'Bank-1S'!$J:$J,X$8,'Bank-1S'!$AF:$AF,$O52,'Bank-1S'!$X:$X,$F52))</f>
        <v>0</v>
      </c>
      <c r="Y52" s="99">
        <f>IF(Y$7&lt;&gt;"",SUMIFS('Bank-1S'!$AE:$AE,'Bank-1S'!$J:$J,"&gt;="&amp;Y$7,'Bank-1S'!$J:$J,"&lt;="&amp;Y$8,'Bank-1S'!$AF:$AF,$O52,'Bank-1S'!$X:$X,$F52),SUMIFS('Bank-1S'!$AE:$AE,'Bank-1S'!$J:$J,Y$8,'Bank-1S'!$AF:$AF,$O52,'Bank-1S'!$X:$X,$F52))</f>
        <v>0</v>
      </c>
      <c r="Z52" s="99">
        <f>IF(Z$7&lt;&gt;"",SUMIFS('Bank-1S'!$AE:$AE,'Bank-1S'!$J:$J,"&gt;="&amp;Z$7,'Bank-1S'!$J:$J,"&lt;="&amp;Z$8,'Bank-1S'!$AF:$AF,$O52,'Bank-1S'!$X:$X,$F52),SUMIFS('Bank-1S'!$AE:$AE,'Bank-1S'!$J:$J,Z$8,'Bank-1S'!$AF:$AF,$O52,'Bank-1S'!$X:$X,$F52))</f>
        <v>0</v>
      </c>
      <c r="AA52" s="99">
        <f>IF(AA$7&lt;&gt;"",SUMIFS('Bank-1S'!$AE:$AE,'Bank-1S'!$J:$J,"&gt;="&amp;AA$7,'Bank-1S'!$J:$J,"&lt;="&amp;AA$8,'Bank-1S'!$AF:$AF,$O52,'Bank-1S'!$X:$X,$F52),SUMIFS('Bank-1S'!$AE:$AE,'Bank-1S'!$J:$J,AA$8,'Bank-1S'!$AF:$AF,$O52,'Bank-1S'!$X:$X,$F52))</f>
        <v>0</v>
      </c>
      <c r="AB52" s="99">
        <f>IF(AB$7&lt;&gt;"",SUMIFS('Bank-1S'!$AE:$AE,'Bank-1S'!$J:$J,"&gt;="&amp;AB$7,'Bank-1S'!$J:$J,"&lt;="&amp;AB$8,'Bank-1S'!$AF:$AF,$O52,'Bank-1S'!$X:$X,$F52),SUMIFS('Bank-1S'!$AE:$AE,'Bank-1S'!$J:$J,AB$8,'Bank-1S'!$AF:$AF,$O52,'Bank-1S'!$X:$X,$F52))</f>
        <v>0</v>
      </c>
      <c r="AC52" s="99">
        <f>IF(AC$7&lt;&gt;"",SUMIFS('Bank-1S'!$AE:$AE,'Bank-1S'!$J:$J,"&gt;="&amp;AC$7,'Bank-1S'!$J:$J,"&lt;="&amp;AC$8,'Bank-1S'!$AF:$AF,$O52,'Bank-1S'!$X:$X,$F52),SUMIFS('Bank-1S'!$AE:$AE,'Bank-1S'!$J:$J,AC$8,'Bank-1S'!$AF:$AF,$O52,'Bank-1S'!$X:$X,$F52))</f>
        <v>0</v>
      </c>
      <c r="AD52" s="99">
        <f>IF(AD$7&lt;&gt;"",SUMIFS('Bank-1S'!$AE:$AE,'Bank-1S'!$J:$J,"&gt;="&amp;AD$7,'Bank-1S'!$J:$J,"&lt;="&amp;AD$8,'Bank-1S'!$AF:$AF,$O52,'Bank-1S'!$X:$X,$F52),SUMIFS('Bank-1S'!$AE:$AE,'Bank-1S'!$J:$J,AD$8,'Bank-1S'!$AF:$AF,$O52,'Bank-1S'!$X:$X,$F52))</f>
        <v>0</v>
      </c>
      <c r="AE52" s="99">
        <f>IF(AE$7&lt;&gt;"",SUMIFS('Bank-1S'!$AE:$AE,'Bank-1S'!$J:$J,"&gt;="&amp;AE$7,'Bank-1S'!$J:$J,"&lt;="&amp;AE$8,'Bank-1S'!$AF:$AF,$O52,'Bank-1S'!$X:$X,$F52),SUMIFS('Bank-1S'!$AE:$AE,'Bank-1S'!$J:$J,AE$8,'Bank-1S'!$AF:$AF,$O52,'Bank-1S'!$X:$X,$F52))</f>
        <v>0</v>
      </c>
    </row>
    <row r="53" spans="1:31" s="28" customFormat="1" ht="10.199999999999999" x14ac:dyDescent="0.2">
      <c r="A53" s="87"/>
      <c r="B53" s="87"/>
      <c r="C53" s="87"/>
      <c r="D53" s="87"/>
      <c r="E53" s="198">
        <v>1</v>
      </c>
      <c r="F53" s="101" t="str">
        <f>lists!$Z$32</f>
        <v>Оплаты расходов за собственное авто</v>
      </c>
      <c r="G53" s="87"/>
      <c r="H53" s="87"/>
      <c r="I53" s="87"/>
      <c r="J53" s="87"/>
      <c r="K53" s="87"/>
      <c r="L53" s="87"/>
      <c r="M53" s="87"/>
      <c r="N53" s="86"/>
      <c r="O53" s="87" t="str">
        <f t="shared" si="11"/>
        <v>RUR</v>
      </c>
      <c r="P53" s="88"/>
      <c r="Q53" s="87"/>
      <c r="R53" s="260">
        <f t="shared" si="13"/>
        <v>0</v>
      </c>
      <c r="S53" s="87"/>
      <c r="T53" s="136"/>
      <c r="U53" s="137">
        <f t="shared" si="12"/>
        <v>0</v>
      </c>
      <c r="V53" s="138"/>
      <c r="W53" s="168"/>
      <c r="X53" s="169">
        <f>IF(X$7&lt;&gt;"",SUMIFS('Bank-1S'!$AE:$AE,'Bank-1S'!$J:$J,"&gt;="&amp;X$7,'Bank-1S'!$J:$J,"&lt;="&amp;X$8,'Bank-1S'!$AF:$AF,$O53,'Bank-1S'!$X:$X,$F53),SUMIFS('Bank-1S'!$AE:$AE,'Bank-1S'!$J:$J,X$8,'Bank-1S'!$AF:$AF,$O53,'Bank-1S'!$X:$X,$F53))</f>
        <v>0</v>
      </c>
      <c r="Y53" s="99">
        <f>IF(Y$7&lt;&gt;"",SUMIFS('Bank-1S'!$AE:$AE,'Bank-1S'!$J:$J,"&gt;="&amp;Y$7,'Bank-1S'!$J:$J,"&lt;="&amp;Y$8,'Bank-1S'!$AF:$AF,$O53,'Bank-1S'!$X:$X,$F53),SUMIFS('Bank-1S'!$AE:$AE,'Bank-1S'!$J:$J,Y$8,'Bank-1S'!$AF:$AF,$O53,'Bank-1S'!$X:$X,$F53))</f>
        <v>0</v>
      </c>
      <c r="Z53" s="99">
        <f>IF(Z$7&lt;&gt;"",SUMIFS('Bank-1S'!$AE:$AE,'Bank-1S'!$J:$J,"&gt;="&amp;Z$7,'Bank-1S'!$J:$J,"&lt;="&amp;Z$8,'Bank-1S'!$AF:$AF,$O53,'Bank-1S'!$X:$X,$F53),SUMIFS('Bank-1S'!$AE:$AE,'Bank-1S'!$J:$J,Z$8,'Bank-1S'!$AF:$AF,$O53,'Bank-1S'!$X:$X,$F53))</f>
        <v>0</v>
      </c>
      <c r="AA53" s="99">
        <f>IF(AA$7&lt;&gt;"",SUMIFS('Bank-1S'!$AE:$AE,'Bank-1S'!$J:$J,"&gt;="&amp;AA$7,'Bank-1S'!$J:$J,"&lt;="&amp;AA$8,'Bank-1S'!$AF:$AF,$O53,'Bank-1S'!$X:$X,$F53),SUMIFS('Bank-1S'!$AE:$AE,'Bank-1S'!$J:$J,AA$8,'Bank-1S'!$AF:$AF,$O53,'Bank-1S'!$X:$X,$F53))</f>
        <v>0</v>
      </c>
      <c r="AB53" s="99">
        <f>IF(AB$7&lt;&gt;"",SUMIFS('Bank-1S'!$AE:$AE,'Bank-1S'!$J:$J,"&gt;="&amp;AB$7,'Bank-1S'!$J:$J,"&lt;="&amp;AB$8,'Bank-1S'!$AF:$AF,$O53,'Bank-1S'!$X:$X,$F53),SUMIFS('Bank-1S'!$AE:$AE,'Bank-1S'!$J:$J,AB$8,'Bank-1S'!$AF:$AF,$O53,'Bank-1S'!$X:$X,$F53))</f>
        <v>0</v>
      </c>
      <c r="AC53" s="99">
        <f>IF(AC$7&lt;&gt;"",SUMIFS('Bank-1S'!$AE:$AE,'Bank-1S'!$J:$J,"&gt;="&amp;AC$7,'Bank-1S'!$J:$J,"&lt;="&amp;AC$8,'Bank-1S'!$AF:$AF,$O53,'Bank-1S'!$X:$X,$F53),SUMIFS('Bank-1S'!$AE:$AE,'Bank-1S'!$J:$J,AC$8,'Bank-1S'!$AF:$AF,$O53,'Bank-1S'!$X:$X,$F53))</f>
        <v>0</v>
      </c>
      <c r="AD53" s="99">
        <f>IF(AD$7&lt;&gt;"",SUMIFS('Bank-1S'!$AE:$AE,'Bank-1S'!$J:$J,"&gt;="&amp;AD$7,'Bank-1S'!$J:$J,"&lt;="&amp;AD$8,'Bank-1S'!$AF:$AF,$O53,'Bank-1S'!$X:$X,$F53),SUMIFS('Bank-1S'!$AE:$AE,'Bank-1S'!$J:$J,AD$8,'Bank-1S'!$AF:$AF,$O53,'Bank-1S'!$X:$X,$F53))</f>
        <v>0</v>
      </c>
      <c r="AE53" s="99">
        <f>IF(AE$7&lt;&gt;"",SUMIFS('Bank-1S'!$AE:$AE,'Bank-1S'!$J:$J,"&gt;="&amp;AE$7,'Bank-1S'!$J:$J,"&lt;="&amp;AE$8,'Bank-1S'!$AF:$AF,$O53,'Bank-1S'!$X:$X,$F53),SUMIFS('Bank-1S'!$AE:$AE,'Bank-1S'!$J:$J,AE$8,'Bank-1S'!$AF:$AF,$O53,'Bank-1S'!$X:$X,$F53))</f>
        <v>0</v>
      </c>
    </row>
    <row r="54" spans="1:31" s="28" customFormat="1" ht="10.199999999999999" x14ac:dyDescent="0.2">
      <c r="A54" s="87"/>
      <c r="B54" s="87"/>
      <c r="C54" s="87"/>
      <c r="D54" s="87"/>
      <c r="E54" s="198">
        <v>1</v>
      </c>
      <c r="F54" s="101" t="str">
        <f>lists!$Z$23</f>
        <v>Оплаты з/п</v>
      </c>
      <c r="G54" s="87"/>
      <c r="H54" s="87"/>
      <c r="I54" s="87"/>
      <c r="J54" s="87"/>
      <c r="K54" s="87"/>
      <c r="L54" s="87"/>
      <c r="M54" s="87"/>
      <c r="N54" s="86"/>
      <c r="O54" s="87" t="str">
        <f t="shared" si="11"/>
        <v>RUR</v>
      </c>
      <c r="P54" s="88"/>
      <c r="Q54" s="87"/>
      <c r="R54" s="260">
        <f t="shared" si="13"/>
        <v>0</v>
      </c>
      <c r="S54" s="87"/>
      <c r="T54" s="136"/>
      <c r="U54" s="137">
        <f t="shared" si="12"/>
        <v>0</v>
      </c>
      <c r="V54" s="138"/>
      <c r="W54" s="168"/>
      <c r="X54" s="169">
        <f>IF(X$7&lt;&gt;"",SUMIFS('Bank-1S'!$AE:$AE,'Bank-1S'!$J:$J,"&gt;="&amp;X$7,'Bank-1S'!$J:$J,"&lt;="&amp;X$8,'Bank-1S'!$AF:$AF,$O54,'Bank-1S'!$X:$X,$F54),SUMIFS('Bank-1S'!$AE:$AE,'Bank-1S'!$J:$J,X$8,'Bank-1S'!$AF:$AF,$O54,'Bank-1S'!$X:$X,$F54))</f>
        <v>0</v>
      </c>
      <c r="Y54" s="99">
        <f>IF(Y$7&lt;&gt;"",SUMIFS('Bank-1S'!$AE:$AE,'Bank-1S'!$J:$J,"&gt;="&amp;Y$7,'Bank-1S'!$J:$J,"&lt;="&amp;Y$8,'Bank-1S'!$AF:$AF,$O54,'Bank-1S'!$X:$X,$F54),SUMIFS('Bank-1S'!$AE:$AE,'Bank-1S'!$J:$J,Y$8,'Bank-1S'!$AF:$AF,$O54,'Bank-1S'!$X:$X,$F54))</f>
        <v>0</v>
      </c>
      <c r="Z54" s="99">
        <f>IF(Z$7&lt;&gt;"",SUMIFS('Bank-1S'!$AE:$AE,'Bank-1S'!$J:$J,"&gt;="&amp;Z$7,'Bank-1S'!$J:$J,"&lt;="&amp;Z$8,'Bank-1S'!$AF:$AF,$O54,'Bank-1S'!$X:$X,$F54),SUMIFS('Bank-1S'!$AE:$AE,'Bank-1S'!$J:$J,Z$8,'Bank-1S'!$AF:$AF,$O54,'Bank-1S'!$X:$X,$F54))</f>
        <v>0</v>
      </c>
      <c r="AA54" s="99">
        <f>IF(AA$7&lt;&gt;"",SUMIFS('Bank-1S'!$AE:$AE,'Bank-1S'!$J:$J,"&gt;="&amp;AA$7,'Bank-1S'!$J:$J,"&lt;="&amp;AA$8,'Bank-1S'!$AF:$AF,$O54,'Bank-1S'!$X:$X,$F54),SUMIFS('Bank-1S'!$AE:$AE,'Bank-1S'!$J:$J,AA$8,'Bank-1S'!$AF:$AF,$O54,'Bank-1S'!$X:$X,$F54))</f>
        <v>0</v>
      </c>
      <c r="AB54" s="99">
        <f>IF(AB$7&lt;&gt;"",SUMIFS('Bank-1S'!$AE:$AE,'Bank-1S'!$J:$J,"&gt;="&amp;AB$7,'Bank-1S'!$J:$J,"&lt;="&amp;AB$8,'Bank-1S'!$AF:$AF,$O54,'Bank-1S'!$X:$X,$F54),SUMIFS('Bank-1S'!$AE:$AE,'Bank-1S'!$J:$J,AB$8,'Bank-1S'!$AF:$AF,$O54,'Bank-1S'!$X:$X,$F54))</f>
        <v>0</v>
      </c>
      <c r="AC54" s="99">
        <f>IF(AC$7&lt;&gt;"",SUMIFS('Bank-1S'!$AE:$AE,'Bank-1S'!$J:$J,"&gt;="&amp;AC$7,'Bank-1S'!$J:$J,"&lt;="&amp;AC$8,'Bank-1S'!$AF:$AF,$O54,'Bank-1S'!$X:$X,$F54),SUMIFS('Bank-1S'!$AE:$AE,'Bank-1S'!$J:$J,AC$8,'Bank-1S'!$AF:$AF,$O54,'Bank-1S'!$X:$X,$F54))</f>
        <v>0</v>
      </c>
      <c r="AD54" s="99">
        <f>IF(AD$7&lt;&gt;"",SUMIFS('Bank-1S'!$AE:$AE,'Bank-1S'!$J:$J,"&gt;="&amp;AD$7,'Bank-1S'!$J:$J,"&lt;="&amp;AD$8,'Bank-1S'!$AF:$AF,$O54,'Bank-1S'!$X:$X,$F54),SUMIFS('Bank-1S'!$AE:$AE,'Bank-1S'!$J:$J,AD$8,'Bank-1S'!$AF:$AF,$O54,'Bank-1S'!$X:$X,$F54))</f>
        <v>0</v>
      </c>
      <c r="AE54" s="99">
        <f>IF(AE$7&lt;&gt;"",SUMIFS('Bank-1S'!$AE:$AE,'Bank-1S'!$J:$J,"&gt;="&amp;AE$7,'Bank-1S'!$J:$J,"&lt;="&amp;AE$8,'Bank-1S'!$AF:$AF,$O54,'Bank-1S'!$X:$X,$F54),SUMIFS('Bank-1S'!$AE:$AE,'Bank-1S'!$J:$J,AE$8,'Bank-1S'!$AF:$AF,$O54,'Bank-1S'!$X:$X,$F54))</f>
        <v>0</v>
      </c>
    </row>
    <row r="55" spans="1:31" s="28" customFormat="1" ht="10.199999999999999" x14ac:dyDescent="0.2">
      <c r="A55" s="87"/>
      <c r="B55" s="87"/>
      <c r="C55" s="87"/>
      <c r="D55" s="87"/>
      <c r="E55" s="198">
        <v>1</v>
      </c>
      <c r="F55" s="101" t="str">
        <f>lists!$Z$26</f>
        <v>Оплаты НДФЛ и соцсборов</v>
      </c>
      <c r="G55" s="87"/>
      <c r="H55" s="87"/>
      <c r="I55" s="87"/>
      <c r="J55" s="87"/>
      <c r="K55" s="87"/>
      <c r="L55" s="87"/>
      <c r="M55" s="87"/>
      <c r="N55" s="86"/>
      <c r="O55" s="87" t="str">
        <f t="shared" si="11"/>
        <v>RUR</v>
      </c>
      <c r="P55" s="88"/>
      <c r="Q55" s="87"/>
      <c r="R55" s="260">
        <f t="shared" si="13"/>
        <v>0</v>
      </c>
      <c r="S55" s="87"/>
      <c r="T55" s="136"/>
      <c r="U55" s="137">
        <f t="shared" si="12"/>
        <v>0</v>
      </c>
      <c r="V55" s="138"/>
      <c r="W55" s="168"/>
      <c r="X55" s="169">
        <f>IF(X$7&lt;&gt;"",SUMIFS('Bank-1S'!$AE:$AE,'Bank-1S'!$J:$J,"&gt;="&amp;X$7,'Bank-1S'!$J:$J,"&lt;="&amp;X$8,'Bank-1S'!$AF:$AF,$O55,'Bank-1S'!$X:$X,$F55),SUMIFS('Bank-1S'!$AE:$AE,'Bank-1S'!$J:$J,X$8,'Bank-1S'!$AF:$AF,$O55,'Bank-1S'!$X:$X,$F55))</f>
        <v>0</v>
      </c>
      <c r="Y55" s="99">
        <f>IF(Y$7&lt;&gt;"",SUMIFS('Bank-1S'!$AE:$AE,'Bank-1S'!$J:$J,"&gt;="&amp;Y$7,'Bank-1S'!$J:$J,"&lt;="&amp;Y$8,'Bank-1S'!$AF:$AF,$O55,'Bank-1S'!$X:$X,$F55),SUMIFS('Bank-1S'!$AE:$AE,'Bank-1S'!$J:$J,Y$8,'Bank-1S'!$AF:$AF,$O55,'Bank-1S'!$X:$X,$F55))</f>
        <v>0</v>
      </c>
      <c r="Z55" s="99">
        <f>IF(Z$7&lt;&gt;"",SUMIFS('Bank-1S'!$AE:$AE,'Bank-1S'!$J:$J,"&gt;="&amp;Z$7,'Bank-1S'!$J:$J,"&lt;="&amp;Z$8,'Bank-1S'!$AF:$AF,$O55,'Bank-1S'!$X:$X,$F55),SUMIFS('Bank-1S'!$AE:$AE,'Bank-1S'!$J:$J,Z$8,'Bank-1S'!$AF:$AF,$O55,'Bank-1S'!$X:$X,$F55))</f>
        <v>0</v>
      </c>
      <c r="AA55" s="99">
        <f>IF(AA$7&lt;&gt;"",SUMIFS('Bank-1S'!$AE:$AE,'Bank-1S'!$J:$J,"&gt;="&amp;AA$7,'Bank-1S'!$J:$J,"&lt;="&amp;AA$8,'Bank-1S'!$AF:$AF,$O55,'Bank-1S'!$X:$X,$F55),SUMIFS('Bank-1S'!$AE:$AE,'Bank-1S'!$J:$J,AA$8,'Bank-1S'!$AF:$AF,$O55,'Bank-1S'!$X:$X,$F55))</f>
        <v>0</v>
      </c>
      <c r="AB55" s="99">
        <f>IF(AB$7&lt;&gt;"",SUMIFS('Bank-1S'!$AE:$AE,'Bank-1S'!$J:$J,"&gt;="&amp;AB$7,'Bank-1S'!$J:$J,"&lt;="&amp;AB$8,'Bank-1S'!$AF:$AF,$O55,'Bank-1S'!$X:$X,$F55),SUMIFS('Bank-1S'!$AE:$AE,'Bank-1S'!$J:$J,AB$8,'Bank-1S'!$AF:$AF,$O55,'Bank-1S'!$X:$X,$F55))</f>
        <v>0</v>
      </c>
      <c r="AC55" s="99">
        <f>IF(AC$7&lt;&gt;"",SUMIFS('Bank-1S'!$AE:$AE,'Bank-1S'!$J:$J,"&gt;="&amp;AC$7,'Bank-1S'!$J:$J,"&lt;="&amp;AC$8,'Bank-1S'!$AF:$AF,$O55,'Bank-1S'!$X:$X,$F55),SUMIFS('Bank-1S'!$AE:$AE,'Bank-1S'!$J:$J,AC$8,'Bank-1S'!$AF:$AF,$O55,'Bank-1S'!$X:$X,$F55))</f>
        <v>0</v>
      </c>
      <c r="AD55" s="99">
        <f>IF(AD$7&lt;&gt;"",SUMIFS('Bank-1S'!$AE:$AE,'Bank-1S'!$J:$J,"&gt;="&amp;AD$7,'Bank-1S'!$J:$J,"&lt;="&amp;AD$8,'Bank-1S'!$AF:$AF,$O55,'Bank-1S'!$X:$X,$F55),SUMIFS('Bank-1S'!$AE:$AE,'Bank-1S'!$J:$J,AD$8,'Bank-1S'!$AF:$AF,$O55,'Bank-1S'!$X:$X,$F55))</f>
        <v>0</v>
      </c>
      <c r="AE55" s="99">
        <f>IF(AE$7&lt;&gt;"",SUMIFS('Bank-1S'!$AE:$AE,'Bank-1S'!$J:$J,"&gt;="&amp;AE$7,'Bank-1S'!$J:$J,"&lt;="&amp;AE$8,'Bank-1S'!$AF:$AF,$O55,'Bank-1S'!$X:$X,$F55),SUMIFS('Bank-1S'!$AE:$AE,'Bank-1S'!$J:$J,AE$8,'Bank-1S'!$AF:$AF,$O55,'Bank-1S'!$X:$X,$F55))</f>
        <v>0</v>
      </c>
    </row>
    <row r="56" spans="1:31" s="28" customFormat="1" ht="10.199999999999999" x14ac:dyDescent="0.2">
      <c r="A56" s="87"/>
      <c r="B56" s="87"/>
      <c r="C56" s="87"/>
      <c r="D56" s="87"/>
      <c r="E56" s="198">
        <v>1</v>
      </c>
      <c r="F56" s="101" t="str">
        <f>lists!$Z$27</f>
        <v>Оплаты прочих налогов и сборов</v>
      </c>
      <c r="G56" s="87"/>
      <c r="H56" s="87"/>
      <c r="I56" s="87"/>
      <c r="J56" s="87"/>
      <c r="K56" s="87"/>
      <c r="L56" s="87"/>
      <c r="M56" s="87"/>
      <c r="N56" s="86"/>
      <c r="O56" s="87" t="str">
        <f t="shared" si="11"/>
        <v>RUR</v>
      </c>
      <c r="P56" s="88"/>
      <c r="Q56" s="87"/>
      <c r="R56" s="260">
        <f t="shared" si="13"/>
        <v>0</v>
      </c>
      <c r="S56" s="87"/>
      <c r="T56" s="136"/>
      <c r="U56" s="137">
        <f t="shared" si="12"/>
        <v>0</v>
      </c>
      <c r="V56" s="138"/>
      <c r="W56" s="168"/>
      <c r="X56" s="169">
        <f>IF(X$7&lt;&gt;"",SUMIFS('Bank-1S'!$AE:$AE,'Bank-1S'!$J:$J,"&gt;="&amp;X$7,'Bank-1S'!$J:$J,"&lt;="&amp;X$8,'Bank-1S'!$AF:$AF,$O56,'Bank-1S'!$X:$X,$F56),SUMIFS('Bank-1S'!$AE:$AE,'Bank-1S'!$J:$J,X$8,'Bank-1S'!$AF:$AF,$O56,'Bank-1S'!$X:$X,$F56))</f>
        <v>0</v>
      </c>
      <c r="Y56" s="99">
        <f>IF(Y$7&lt;&gt;"",SUMIFS('Bank-1S'!$AE:$AE,'Bank-1S'!$J:$J,"&gt;="&amp;Y$7,'Bank-1S'!$J:$J,"&lt;="&amp;Y$8,'Bank-1S'!$AF:$AF,$O56,'Bank-1S'!$X:$X,$F56),SUMIFS('Bank-1S'!$AE:$AE,'Bank-1S'!$J:$J,Y$8,'Bank-1S'!$AF:$AF,$O56,'Bank-1S'!$X:$X,$F56))</f>
        <v>0</v>
      </c>
      <c r="Z56" s="99">
        <f>IF(Z$7&lt;&gt;"",SUMIFS('Bank-1S'!$AE:$AE,'Bank-1S'!$J:$J,"&gt;="&amp;Z$7,'Bank-1S'!$J:$J,"&lt;="&amp;Z$8,'Bank-1S'!$AF:$AF,$O56,'Bank-1S'!$X:$X,$F56),SUMIFS('Bank-1S'!$AE:$AE,'Bank-1S'!$J:$J,Z$8,'Bank-1S'!$AF:$AF,$O56,'Bank-1S'!$X:$X,$F56))</f>
        <v>0</v>
      </c>
      <c r="AA56" s="99">
        <f>IF(AA$7&lt;&gt;"",SUMIFS('Bank-1S'!$AE:$AE,'Bank-1S'!$J:$J,"&gt;="&amp;AA$7,'Bank-1S'!$J:$J,"&lt;="&amp;AA$8,'Bank-1S'!$AF:$AF,$O56,'Bank-1S'!$X:$X,$F56),SUMIFS('Bank-1S'!$AE:$AE,'Bank-1S'!$J:$J,AA$8,'Bank-1S'!$AF:$AF,$O56,'Bank-1S'!$X:$X,$F56))</f>
        <v>0</v>
      </c>
      <c r="AB56" s="99">
        <f>IF(AB$7&lt;&gt;"",SUMIFS('Bank-1S'!$AE:$AE,'Bank-1S'!$J:$J,"&gt;="&amp;AB$7,'Bank-1S'!$J:$J,"&lt;="&amp;AB$8,'Bank-1S'!$AF:$AF,$O56,'Bank-1S'!$X:$X,$F56),SUMIFS('Bank-1S'!$AE:$AE,'Bank-1S'!$J:$J,AB$8,'Bank-1S'!$AF:$AF,$O56,'Bank-1S'!$X:$X,$F56))</f>
        <v>0</v>
      </c>
      <c r="AC56" s="99">
        <f>IF(AC$7&lt;&gt;"",SUMIFS('Bank-1S'!$AE:$AE,'Bank-1S'!$J:$J,"&gt;="&amp;AC$7,'Bank-1S'!$J:$J,"&lt;="&amp;AC$8,'Bank-1S'!$AF:$AF,$O56,'Bank-1S'!$X:$X,$F56),SUMIFS('Bank-1S'!$AE:$AE,'Bank-1S'!$J:$J,AC$8,'Bank-1S'!$AF:$AF,$O56,'Bank-1S'!$X:$X,$F56))</f>
        <v>0</v>
      </c>
      <c r="AD56" s="99">
        <f>IF(AD$7&lt;&gt;"",SUMIFS('Bank-1S'!$AE:$AE,'Bank-1S'!$J:$J,"&gt;="&amp;AD$7,'Bank-1S'!$J:$J,"&lt;="&amp;AD$8,'Bank-1S'!$AF:$AF,$O56,'Bank-1S'!$X:$X,$F56),SUMIFS('Bank-1S'!$AE:$AE,'Bank-1S'!$J:$J,AD$8,'Bank-1S'!$AF:$AF,$O56,'Bank-1S'!$X:$X,$F56))</f>
        <v>0</v>
      </c>
      <c r="AE56" s="99">
        <f>IF(AE$7&lt;&gt;"",SUMIFS('Bank-1S'!$AE:$AE,'Bank-1S'!$J:$J,"&gt;="&amp;AE$7,'Bank-1S'!$J:$J,"&lt;="&amp;AE$8,'Bank-1S'!$AF:$AF,$O56,'Bank-1S'!$X:$X,$F56),SUMIFS('Bank-1S'!$AE:$AE,'Bank-1S'!$J:$J,AE$8,'Bank-1S'!$AF:$AF,$O56,'Bank-1S'!$X:$X,$F56))</f>
        <v>0</v>
      </c>
    </row>
    <row r="57" spans="1:31" s="28" customFormat="1" ht="10.199999999999999" x14ac:dyDescent="0.2">
      <c r="A57" s="87"/>
      <c r="B57" s="87"/>
      <c r="C57" s="87"/>
      <c r="D57" s="87"/>
      <c r="E57" s="198">
        <v>1</v>
      </c>
      <c r="F57" s="101" t="str">
        <f>lists!$Z$24</f>
        <v>Оплаты подотчет</v>
      </c>
      <c r="G57" s="87"/>
      <c r="H57" s="87"/>
      <c r="I57" s="87"/>
      <c r="J57" s="87"/>
      <c r="K57" s="87"/>
      <c r="L57" s="87"/>
      <c r="M57" s="87"/>
      <c r="N57" s="86"/>
      <c r="O57" s="87" t="str">
        <f t="shared" si="11"/>
        <v>RUR</v>
      </c>
      <c r="P57" s="88"/>
      <c r="Q57" s="87"/>
      <c r="R57" s="260">
        <f t="shared" si="13"/>
        <v>0</v>
      </c>
      <c r="S57" s="87"/>
      <c r="T57" s="136"/>
      <c r="U57" s="137">
        <f t="shared" si="12"/>
        <v>0</v>
      </c>
      <c r="V57" s="138"/>
      <c r="W57" s="168"/>
      <c r="X57" s="169">
        <f>IF(X$7&lt;&gt;"",SUMIFS('Bank-1S'!$AE:$AE,'Bank-1S'!$J:$J,"&gt;="&amp;X$7,'Bank-1S'!$J:$J,"&lt;="&amp;X$8,'Bank-1S'!$AF:$AF,$O57,'Bank-1S'!$X:$X,$F57),SUMIFS('Bank-1S'!$AE:$AE,'Bank-1S'!$J:$J,X$8,'Bank-1S'!$AF:$AF,$O57,'Bank-1S'!$X:$X,$F57))</f>
        <v>0</v>
      </c>
      <c r="Y57" s="99">
        <f>IF(Y$7&lt;&gt;"",SUMIFS('Bank-1S'!$AE:$AE,'Bank-1S'!$J:$J,"&gt;="&amp;Y$7,'Bank-1S'!$J:$J,"&lt;="&amp;Y$8,'Bank-1S'!$AF:$AF,$O57,'Bank-1S'!$X:$X,$F57),SUMIFS('Bank-1S'!$AE:$AE,'Bank-1S'!$J:$J,Y$8,'Bank-1S'!$AF:$AF,$O57,'Bank-1S'!$X:$X,$F57))</f>
        <v>0</v>
      </c>
      <c r="Z57" s="99">
        <f>IF(Z$7&lt;&gt;"",SUMIFS('Bank-1S'!$AE:$AE,'Bank-1S'!$J:$J,"&gt;="&amp;Z$7,'Bank-1S'!$J:$J,"&lt;="&amp;Z$8,'Bank-1S'!$AF:$AF,$O57,'Bank-1S'!$X:$X,$F57),SUMIFS('Bank-1S'!$AE:$AE,'Bank-1S'!$J:$J,Z$8,'Bank-1S'!$AF:$AF,$O57,'Bank-1S'!$X:$X,$F57))</f>
        <v>0</v>
      </c>
      <c r="AA57" s="99">
        <f>IF(AA$7&lt;&gt;"",SUMIFS('Bank-1S'!$AE:$AE,'Bank-1S'!$J:$J,"&gt;="&amp;AA$7,'Bank-1S'!$J:$J,"&lt;="&amp;AA$8,'Bank-1S'!$AF:$AF,$O57,'Bank-1S'!$X:$X,$F57),SUMIFS('Bank-1S'!$AE:$AE,'Bank-1S'!$J:$J,AA$8,'Bank-1S'!$AF:$AF,$O57,'Bank-1S'!$X:$X,$F57))</f>
        <v>0</v>
      </c>
      <c r="AB57" s="99">
        <f>IF(AB$7&lt;&gt;"",SUMIFS('Bank-1S'!$AE:$AE,'Bank-1S'!$J:$J,"&gt;="&amp;AB$7,'Bank-1S'!$J:$J,"&lt;="&amp;AB$8,'Bank-1S'!$AF:$AF,$O57,'Bank-1S'!$X:$X,$F57),SUMIFS('Bank-1S'!$AE:$AE,'Bank-1S'!$J:$J,AB$8,'Bank-1S'!$AF:$AF,$O57,'Bank-1S'!$X:$X,$F57))</f>
        <v>0</v>
      </c>
      <c r="AC57" s="99">
        <f>IF(AC$7&lt;&gt;"",SUMIFS('Bank-1S'!$AE:$AE,'Bank-1S'!$J:$J,"&gt;="&amp;AC$7,'Bank-1S'!$J:$J,"&lt;="&amp;AC$8,'Bank-1S'!$AF:$AF,$O57,'Bank-1S'!$X:$X,$F57),SUMIFS('Bank-1S'!$AE:$AE,'Bank-1S'!$J:$J,AC$8,'Bank-1S'!$AF:$AF,$O57,'Bank-1S'!$X:$X,$F57))</f>
        <v>0</v>
      </c>
      <c r="AD57" s="99">
        <f>IF(AD$7&lt;&gt;"",SUMIFS('Bank-1S'!$AE:$AE,'Bank-1S'!$J:$J,"&gt;="&amp;AD$7,'Bank-1S'!$J:$J,"&lt;="&amp;AD$8,'Bank-1S'!$AF:$AF,$O57,'Bank-1S'!$X:$X,$F57),SUMIFS('Bank-1S'!$AE:$AE,'Bank-1S'!$J:$J,AD$8,'Bank-1S'!$AF:$AF,$O57,'Bank-1S'!$X:$X,$F57))</f>
        <v>0</v>
      </c>
      <c r="AE57" s="99">
        <f>IF(AE$7&lt;&gt;"",SUMIFS('Bank-1S'!$AE:$AE,'Bank-1S'!$J:$J,"&gt;="&amp;AE$7,'Bank-1S'!$J:$J,"&lt;="&amp;AE$8,'Bank-1S'!$AF:$AF,$O57,'Bank-1S'!$X:$X,$F57),SUMIFS('Bank-1S'!$AE:$AE,'Bank-1S'!$J:$J,AE$8,'Bank-1S'!$AF:$AF,$O57,'Bank-1S'!$X:$X,$F57))</f>
        <v>0</v>
      </c>
    </row>
    <row r="58" spans="1:31" s="28" customFormat="1" ht="10.199999999999999" x14ac:dyDescent="0.2">
      <c r="A58" s="87"/>
      <c r="B58" s="87"/>
      <c r="C58" s="87"/>
      <c r="D58" s="87"/>
      <c r="E58" s="198">
        <v>1</v>
      </c>
      <c r="F58" s="101" t="str">
        <f>lists!$Z$35</f>
        <v>Оплаты представительских и командировочных расходов</v>
      </c>
      <c r="G58" s="87"/>
      <c r="H58" s="87"/>
      <c r="I58" s="87"/>
      <c r="J58" s="87"/>
      <c r="K58" s="87"/>
      <c r="L58" s="87"/>
      <c r="M58" s="87"/>
      <c r="N58" s="86"/>
      <c r="O58" s="87" t="str">
        <f t="shared" si="11"/>
        <v>RUR</v>
      </c>
      <c r="P58" s="88"/>
      <c r="Q58" s="87"/>
      <c r="R58" s="260">
        <f t="shared" si="13"/>
        <v>0</v>
      </c>
      <c r="S58" s="87"/>
      <c r="T58" s="136"/>
      <c r="U58" s="137">
        <f t="shared" si="12"/>
        <v>0</v>
      </c>
      <c r="V58" s="138"/>
      <c r="W58" s="168"/>
      <c r="X58" s="169">
        <f>IF(X$7&lt;&gt;"",SUMIFS('Bank-1S'!$AE:$AE,'Bank-1S'!$J:$J,"&gt;="&amp;X$7,'Bank-1S'!$J:$J,"&lt;="&amp;X$8,'Bank-1S'!$AF:$AF,$O58,'Bank-1S'!$X:$X,$F58),SUMIFS('Bank-1S'!$AE:$AE,'Bank-1S'!$J:$J,X$8,'Bank-1S'!$AF:$AF,$O58,'Bank-1S'!$X:$X,$F58))</f>
        <v>0</v>
      </c>
      <c r="Y58" s="99">
        <f>IF(Y$7&lt;&gt;"",SUMIFS('Bank-1S'!$AE:$AE,'Bank-1S'!$J:$J,"&gt;="&amp;Y$7,'Bank-1S'!$J:$J,"&lt;="&amp;Y$8,'Bank-1S'!$AF:$AF,$O58,'Bank-1S'!$X:$X,$F58),SUMIFS('Bank-1S'!$AE:$AE,'Bank-1S'!$J:$J,Y$8,'Bank-1S'!$AF:$AF,$O58,'Bank-1S'!$X:$X,$F58))</f>
        <v>0</v>
      </c>
      <c r="Z58" s="99">
        <f>IF(Z$7&lt;&gt;"",SUMIFS('Bank-1S'!$AE:$AE,'Bank-1S'!$J:$J,"&gt;="&amp;Z$7,'Bank-1S'!$J:$J,"&lt;="&amp;Z$8,'Bank-1S'!$AF:$AF,$O58,'Bank-1S'!$X:$X,$F58),SUMIFS('Bank-1S'!$AE:$AE,'Bank-1S'!$J:$J,Z$8,'Bank-1S'!$AF:$AF,$O58,'Bank-1S'!$X:$X,$F58))</f>
        <v>0</v>
      </c>
      <c r="AA58" s="99">
        <f>IF(AA$7&lt;&gt;"",SUMIFS('Bank-1S'!$AE:$AE,'Bank-1S'!$J:$J,"&gt;="&amp;AA$7,'Bank-1S'!$J:$J,"&lt;="&amp;AA$8,'Bank-1S'!$AF:$AF,$O58,'Bank-1S'!$X:$X,$F58),SUMIFS('Bank-1S'!$AE:$AE,'Bank-1S'!$J:$J,AA$8,'Bank-1S'!$AF:$AF,$O58,'Bank-1S'!$X:$X,$F58))</f>
        <v>0</v>
      </c>
      <c r="AB58" s="99">
        <f>IF(AB$7&lt;&gt;"",SUMIFS('Bank-1S'!$AE:$AE,'Bank-1S'!$J:$J,"&gt;="&amp;AB$7,'Bank-1S'!$J:$J,"&lt;="&amp;AB$8,'Bank-1S'!$AF:$AF,$O58,'Bank-1S'!$X:$X,$F58),SUMIFS('Bank-1S'!$AE:$AE,'Bank-1S'!$J:$J,AB$8,'Bank-1S'!$AF:$AF,$O58,'Bank-1S'!$X:$X,$F58))</f>
        <v>0</v>
      </c>
      <c r="AC58" s="99">
        <f>IF(AC$7&lt;&gt;"",SUMIFS('Bank-1S'!$AE:$AE,'Bank-1S'!$J:$J,"&gt;="&amp;AC$7,'Bank-1S'!$J:$J,"&lt;="&amp;AC$8,'Bank-1S'!$AF:$AF,$O58,'Bank-1S'!$X:$X,$F58),SUMIFS('Bank-1S'!$AE:$AE,'Bank-1S'!$J:$J,AC$8,'Bank-1S'!$AF:$AF,$O58,'Bank-1S'!$X:$X,$F58))</f>
        <v>0</v>
      </c>
      <c r="AD58" s="99">
        <f>IF(AD$7&lt;&gt;"",SUMIFS('Bank-1S'!$AE:$AE,'Bank-1S'!$J:$J,"&gt;="&amp;AD$7,'Bank-1S'!$J:$J,"&lt;="&amp;AD$8,'Bank-1S'!$AF:$AF,$O58,'Bank-1S'!$X:$X,$F58),SUMIFS('Bank-1S'!$AE:$AE,'Bank-1S'!$J:$J,AD$8,'Bank-1S'!$AF:$AF,$O58,'Bank-1S'!$X:$X,$F58))</f>
        <v>0</v>
      </c>
      <c r="AE58" s="99">
        <f>IF(AE$7&lt;&gt;"",SUMIFS('Bank-1S'!$AE:$AE,'Bank-1S'!$J:$J,"&gt;="&amp;AE$7,'Bank-1S'!$J:$J,"&lt;="&amp;AE$8,'Bank-1S'!$AF:$AF,$O58,'Bank-1S'!$X:$X,$F58),SUMIFS('Bank-1S'!$AE:$AE,'Bank-1S'!$J:$J,AE$8,'Bank-1S'!$AF:$AF,$O58,'Bank-1S'!$X:$X,$F58))</f>
        <v>0</v>
      </c>
    </row>
    <row r="59" spans="1:31" s="28" customFormat="1" ht="10.199999999999999" x14ac:dyDescent="0.2">
      <c r="A59" s="87"/>
      <c r="B59" s="87"/>
      <c r="C59" s="87"/>
      <c r="D59" s="87"/>
      <c r="E59" s="198">
        <v>1</v>
      </c>
      <c r="F59" s="101" t="str">
        <f>lists!$Z$31</f>
        <v>Оплаты юридических расходов</v>
      </c>
      <c r="G59" s="87"/>
      <c r="H59" s="87"/>
      <c r="I59" s="87"/>
      <c r="J59" s="87"/>
      <c r="K59" s="87"/>
      <c r="L59" s="87"/>
      <c r="M59" s="87"/>
      <c r="N59" s="86"/>
      <c r="O59" s="87" t="str">
        <f t="shared" si="11"/>
        <v>RUR</v>
      </c>
      <c r="P59" s="88"/>
      <c r="Q59" s="87"/>
      <c r="R59" s="260">
        <f t="shared" si="13"/>
        <v>0</v>
      </c>
      <c r="S59" s="87"/>
      <c r="T59" s="136"/>
      <c r="U59" s="137">
        <f t="shared" si="12"/>
        <v>0</v>
      </c>
      <c r="V59" s="138"/>
      <c r="W59" s="168"/>
      <c r="X59" s="169">
        <f>IF(X$7&lt;&gt;"",SUMIFS('Bank-1S'!$AE:$AE,'Bank-1S'!$J:$J,"&gt;="&amp;X$7,'Bank-1S'!$J:$J,"&lt;="&amp;X$8,'Bank-1S'!$AF:$AF,$O59,'Bank-1S'!$X:$X,$F59),SUMIFS('Bank-1S'!$AE:$AE,'Bank-1S'!$J:$J,X$8,'Bank-1S'!$AF:$AF,$O59,'Bank-1S'!$X:$X,$F59))</f>
        <v>0</v>
      </c>
      <c r="Y59" s="99">
        <f>IF(Y$7&lt;&gt;"",SUMIFS('Bank-1S'!$AE:$AE,'Bank-1S'!$J:$J,"&gt;="&amp;Y$7,'Bank-1S'!$J:$J,"&lt;="&amp;Y$8,'Bank-1S'!$AF:$AF,$O59,'Bank-1S'!$X:$X,$F59),SUMIFS('Bank-1S'!$AE:$AE,'Bank-1S'!$J:$J,Y$8,'Bank-1S'!$AF:$AF,$O59,'Bank-1S'!$X:$X,$F59))</f>
        <v>0</v>
      </c>
      <c r="Z59" s="99">
        <f>IF(Z$7&lt;&gt;"",SUMIFS('Bank-1S'!$AE:$AE,'Bank-1S'!$J:$J,"&gt;="&amp;Z$7,'Bank-1S'!$J:$J,"&lt;="&amp;Z$8,'Bank-1S'!$AF:$AF,$O59,'Bank-1S'!$X:$X,$F59),SUMIFS('Bank-1S'!$AE:$AE,'Bank-1S'!$J:$J,Z$8,'Bank-1S'!$AF:$AF,$O59,'Bank-1S'!$X:$X,$F59))</f>
        <v>0</v>
      </c>
      <c r="AA59" s="99">
        <f>IF(AA$7&lt;&gt;"",SUMIFS('Bank-1S'!$AE:$AE,'Bank-1S'!$J:$J,"&gt;="&amp;AA$7,'Bank-1S'!$J:$J,"&lt;="&amp;AA$8,'Bank-1S'!$AF:$AF,$O59,'Bank-1S'!$X:$X,$F59),SUMIFS('Bank-1S'!$AE:$AE,'Bank-1S'!$J:$J,AA$8,'Bank-1S'!$AF:$AF,$O59,'Bank-1S'!$X:$X,$F59))</f>
        <v>0</v>
      </c>
      <c r="AB59" s="99">
        <f>IF(AB$7&lt;&gt;"",SUMIFS('Bank-1S'!$AE:$AE,'Bank-1S'!$J:$J,"&gt;="&amp;AB$7,'Bank-1S'!$J:$J,"&lt;="&amp;AB$8,'Bank-1S'!$AF:$AF,$O59,'Bank-1S'!$X:$X,$F59),SUMIFS('Bank-1S'!$AE:$AE,'Bank-1S'!$J:$J,AB$8,'Bank-1S'!$AF:$AF,$O59,'Bank-1S'!$X:$X,$F59))</f>
        <v>0</v>
      </c>
      <c r="AC59" s="99">
        <f>IF(AC$7&lt;&gt;"",SUMIFS('Bank-1S'!$AE:$AE,'Bank-1S'!$J:$J,"&gt;="&amp;AC$7,'Bank-1S'!$J:$J,"&lt;="&amp;AC$8,'Bank-1S'!$AF:$AF,$O59,'Bank-1S'!$X:$X,$F59),SUMIFS('Bank-1S'!$AE:$AE,'Bank-1S'!$J:$J,AC$8,'Bank-1S'!$AF:$AF,$O59,'Bank-1S'!$X:$X,$F59))</f>
        <v>0</v>
      </c>
      <c r="AD59" s="99">
        <f>IF(AD$7&lt;&gt;"",SUMIFS('Bank-1S'!$AE:$AE,'Bank-1S'!$J:$J,"&gt;="&amp;AD$7,'Bank-1S'!$J:$J,"&lt;="&amp;AD$8,'Bank-1S'!$AF:$AF,$O59,'Bank-1S'!$X:$X,$F59),SUMIFS('Bank-1S'!$AE:$AE,'Bank-1S'!$J:$J,AD$8,'Bank-1S'!$AF:$AF,$O59,'Bank-1S'!$X:$X,$F59))</f>
        <v>0</v>
      </c>
      <c r="AE59" s="99">
        <f>IF(AE$7&lt;&gt;"",SUMIFS('Bank-1S'!$AE:$AE,'Bank-1S'!$J:$J,"&gt;="&amp;AE$7,'Bank-1S'!$J:$J,"&lt;="&amp;AE$8,'Bank-1S'!$AF:$AF,$O59,'Bank-1S'!$X:$X,$F59),SUMIFS('Bank-1S'!$AE:$AE,'Bank-1S'!$J:$J,AE$8,'Bank-1S'!$AF:$AF,$O59,'Bank-1S'!$X:$X,$F59))</f>
        <v>0</v>
      </c>
    </row>
    <row r="60" spans="1:31" s="28" customFormat="1" ht="10.199999999999999" x14ac:dyDescent="0.2">
      <c r="A60" s="87"/>
      <c r="B60" s="87"/>
      <c r="C60" s="87"/>
      <c r="D60" s="87"/>
      <c r="E60" s="198">
        <v>1</v>
      </c>
      <c r="F60" s="101" t="str">
        <f>lists!$Z$33</f>
        <v>Оплаты расходов на сайт</v>
      </c>
      <c r="G60" s="87"/>
      <c r="H60" s="87"/>
      <c r="I60" s="87"/>
      <c r="J60" s="87"/>
      <c r="K60" s="87"/>
      <c r="L60" s="87"/>
      <c r="M60" s="87"/>
      <c r="N60" s="86"/>
      <c r="O60" s="87" t="str">
        <f t="shared" si="11"/>
        <v>RUR</v>
      </c>
      <c r="P60" s="88"/>
      <c r="Q60" s="87"/>
      <c r="R60" s="260">
        <f t="shared" si="13"/>
        <v>0</v>
      </c>
      <c r="S60" s="87"/>
      <c r="T60" s="136"/>
      <c r="U60" s="137">
        <f t="shared" si="12"/>
        <v>0</v>
      </c>
      <c r="V60" s="138"/>
      <c r="W60" s="168"/>
      <c r="X60" s="169">
        <f>IF(X$7&lt;&gt;"",SUMIFS('Bank-1S'!$AE:$AE,'Bank-1S'!$J:$J,"&gt;="&amp;X$7,'Bank-1S'!$J:$J,"&lt;="&amp;X$8,'Bank-1S'!$AF:$AF,$O60,'Bank-1S'!$X:$X,$F60),SUMIFS('Bank-1S'!$AE:$AE,'Bank-1S'!$J:$J,X$8,'Bank-1S'!$AF:$AF,$O60,'Bank-1S'!$X:$X,$F60))</f>
        <v>0</v>
      </c>
      <c r="Y60" s="99">
        <f>IF(Y$7&lt;&gt;"",SUMIFS('Bank-1S'!$AE:$AE,'Bank-1S'!$J:$J,"&gt;="&amp;Y$7,'Bank-1S'!$J:$J,"&lt;="&amp;Y$8,'Bank-1S'!$AF:$AF,$O60,'Bank-1S'!$X:$X,$F60),SUMIFS('Bank-1S'!$AE:$AE,'Bank-1S'!$J:$J,Y$8,'Bank-1S'!$AF:$AF,$O60,'Bank-1S'!$X:$X,$F60))</f>
        <v>0</v>
      </c>
      <c r="Z60" s="99">
        <f>IF(Z$7&lt;&gt;"",SUMIFS('Bank-1S'!$AE:$AE,'Bank-1S'!$J:$J,"&gt;="&amp;Z$7,'Bank-1S'!$J:$J,"&lt;="&amp;Z$8,'Bank-1S'!$AF:$AF,$O60,'Bank-1S'!$X:$X,$F60),SUMIFS('Bank-1S'!$AE:$AE,'Bank-1S'!$J:$J,Z$8,'Bank-1S'!$AF:$AF,$O60,'Bank-1S'!$X:$X,$F60))</f>
        <v>0</v>
      </c>
      <c r="AA60" s="99">
        <f>IF(AA$7&lt;&gt;"",SUMIFS('Bank-1S'!$AE:$AE,'Bank-1S'!$J:$J,"&gt;="&amp;AA$7,'Bank-1S'!$J:$J,"&lt;="&amp;AA$8,'Bank-1S'!$AF:$AF,$O60,'Bank-1S'!$X:$X,$F60),SUMIFS('Bank-1S'!$AE:$AE,'Bank-1S'!$J:$J,AA$8,'Bank-1S'!$AF:$AF,$O60,'Bank-1S'!$X:$X,$F60))</f>
        <v>0</v>
      </c>
      <c r="AB60" s="99">
        <f>IF(AB$7&lt;&gt;"",SUMIFS('Bank-1S'!$AE:$AE,'Bank-1S'!$J:$J,"&gt;="&amp;AB$7,'Bank-1S'!$J:$J,"&lt;="&amp;AB$8,'Bank-1S'!$AF:$AF,$O60,'Bank-1S'!$X:$X,$F60),SUMIFS('Bank-1S'!$AE:$AE,'Bank-1S'!$J:$J,AB$8,'Bank-1S'!$AF:$AF,$O60,'Bank-1S'!$X:$X,$F60))</f>
        <v>0</v>
      </c>
      <c r="AC60" s="99">
        <f>IF(AC$7&lt;&gt;"",SUMIFS('Bank-1S'!$AE:$AE,'Bank-1S'!$J:$J,"&gt;="&amp;AC$7,'Bank-1S'!$J:$J,"&lt;="&amp;AC$8,'Bank-1S'!$AF:$AF,$O60,'Bank-1S'!$X:$X,$F60),SUMIFS('Bank-1S'!$AE:$AE,'Bank-1S'!$J:$J,AC$8,'Bank-1S'!$AF:$AF,$O60,'Bank-1S'!$X:$X,$F60))</f>
        <v>0</v>
      </c>
      <c r="AD60" s="99">
        <f>IF(AD$7&lt;&gt;"",SUMIFS('Bank-1S'!$AE:$AE,'Bank-1S'!$J:$J,"&gt;="&amp;AD$7,'Bank-1S'!$J:$J,"&lt;="&amp;AD$8,'Bank-1S'!$AF:$AF,$O60,'Bank-1S'!$X:$X,$F60),SUMIFS('Bank-1S'!$AE:$AE,'Bank-1S'!$J:$J,AD$8,'Bank-1S'!$AF:$AF,$O60,'Bank-1S'!$X:$X,$F60))</f>
        <v>0</v>
      </c>
      <c r="AE60" s="99">
        <f>IF(AE$7&lt;&gt;"",SUMIFS('Bank-1S'!$AE:$AE,'Bank-1S'!$J:$J,"&gt;="&amp;AE$7,'Bank-1S'!$J:$J,"&lt;="&amp;AE$8,'Bank-1S'!$AF:$AF,$O60,'Bank-1S'!$X:$X,$F60),SUMIFS('Bank-1S'!$AE:$AE,'Bank-1S'!$J:$J,AE$8,'Bank-1S'!$AF:$AF,$O60,'Bank-1S'!$X:$X,$F60))</f>
        <v>0</v>
      </c>
    </row>
    <row r="61" spans="1:31" s="28" customFormat="1" ht="10.199999999999999" x14ac:dyDescent="0.2">
      <c r="A61" s="87"/>
      <c r="B61" s="87"/>
      <c r="C61" s="87"/>
      <c r="D61" s="87"/>
      <c r="E61" s="198">
        <v>1</v>
      </c>
      <c r="F61" s="101" t="str">
        <f>lists!$Z$34</f>
        <v>Оплаты за бухгалтерское обслуживание</v>
      </c>
      <c r="G61" s="87"/>
      <c r="H61" s="87"/>
      <c r="I61" s="87"/>
      <c r="J61" s="87"/>
      <c r="K61" s="87"/>
      <c r="L61" s="87"/>
      <c r="M61" s="87"/>
      <c r="N61" s="86"/>
      <c r="O61" s="87" t="str">
        <f t="shared" si="11"/>
        <v>RUR</v>
      </c>
      <c r="P61" s="88"/>
      <c r="Q61" s="87"/>
      <c r="R61" s="260">
        <f t="shared" si="13"/>
        <v>0</v>
      </c>
      <c r="S61" s="87"/>
      <c r="T61" s="136"/>
      <c r="U61" s="137">
        <f t="shared" si="12"/>
        <v>0</v>
      </c>
      <c r="V61" s="138"/>
      <c r="W61" s="168"/>
      <c r="X61" s="169">
        <f>IF(X$7&lt;&gt;"",SUMIFS('Bank-1S'!$AE:$AE,'Bank-1S'!$J:$J,"&gt;="&amp;X$7,'Bank-1S'!$J:$J,"&lt;="&amp;X$8,'Bank-1S'!$AF:$AF,$O61,'Bank-1S'!$X:$X,$F61),SUMIFS('Bank-1S'!$AE:$AE,'Bank-1S'!$J:$J,X$8,'Bank-1S'!$AF:$AF,$O61,'Bank-1S'!$X:$X,$F61))</f>
        <v>0</v>
      </c>
      <c r="Y61" s="99">
        <f>IF(Y$7&lt;&gt;"",SUMIFS('Bank-1S'!$AE:$AE,'Bank-1S'!$J:$J,"&gt;="&amp;Y$7,'Bank-1S'!$J:$J,"&lt;="&amp;Y$8,'Bank-1S'!$AF:$AF,$O61,'Bank-1S'!$X:$X,$F61),SUMIFS('Bank-1S'!$AE:$AE,'Bank-1S'!$J:$J,Y$8,'Bank-1S'!$AF:$AF,$O61,'Bank-1S'!$X:$X,$F61))</f>
        <v>0</v>
      </c>
      <c r="Z61" s="99">
        <f>IF(Z$7&lt;&gt;"",SUMIFS('Bank-1S'!$AE:$AE,'Bank-1S'!$J:$J,"&gt;="&amp;Z$7,'Bank-1S'!$J:$J,"&lt;="&amp;Z$8,'Bank-1S'!$AF:$AF,$O61,'Bank-1S'!$X:$X,$F61),SUMIFS('Bank-1S'!$AE:$AE,'Bank-1S'!$J:$J,Z$8,'Bank-1S'!$AF:$AF,$O61,'Bank-1S'!$X:$X,$F61))</f>
        <v>0</v>
      </c>
      <c r="AA61" s="99">
        <f>IF(AA$7&lt;&gt;"",SUMIFS('Bank-1S'!$AE:$AE,'Bank-1S'!$J:$J,"&gt;="&amp;AA$7,'Bank-1S'!$J:$J,"&lt;="&amp;AA$8,'Bank-1S'!$AF:$AF,$O61,'Bank-1S'!$X:$X,$F61),SUMIFS('Bank-1S'!$AE:$AE,'Bank-1S'!$J:$J,AA$8,'Bank-1S'!$AF:$AF,$O61,'Bank-1S'!$X:$X,$F61))</f>
        <v>0</v>
      </c>
      <c r="AB61" s="99">
        <f>IF(AB$7&lt;&gt;"",SUMIFS('Bank-1S'!$AE:$AE,'Bank-1S'!$J:$J,"&gt;="&amp;AB$7,'Bank-1S'!$J:$J,"&lt;="&amp;AB$8,'Bank-1S'!$AF:$AF,$O61,'Bank-1S'!$X:$X,$F61),SUMIFS('Bank-1S'!$AE:$AE,'Bank-1S'!$J:$J,AB$8,'Bank-1S'!$AF:$AF,$O61,'Bank-1S'!$X:$X,$F61))</f>
        <v>0</v>
      </c>
      <c r="AC61" s="99">
        <f>IF(AC$7&lt;&gt;"",SUMIFS('Bank-1S'!$AE:$AE,'Bank-1S'!$J:$J,"&gt;="&amp;AC$7,'Bank-1S'!$J:$J,"&lt;="&amp;AC$8,'Bank-1S'!$AF:$AF,$O61,'Bank-1S'!$X:$X,$F61),SUMIFS('Bank-1S'!$AE:$AE,'Bank-1S'!$J:$J,AC$8,'Bank-1S'!$AF:$AF,$O61,'Bank-1S'!$X:$X,$F61))</f>
        <v>0</v>
      </c>
      <c r="AD61" s="99">
        <f>IF(AD$7&lt;&gt;"",SUMIFS('Bank-1S'!$AE:$AE,'Bank-1S'!$J:$J,"&gt;="&amp;AD$7,'Bank-1S'!$J:$J,"&lt;="&amp;AD$8,'Bank-1S'!$AF:$AF,$O61,'Bank-1S'!$X:$X,$F61),SUMIFS('Bank-1S'!$AE:$AE,'Bank-1S'!$J:$J,AD$8,'Bank-1S'!$AF:$AF,$O61,'Bank-1S'!$X:$X,$F61))</f>
        <v>0</v>
      </c>
      <c r="AE61" s="99">
        <f>IF(AE$7&lt;&gt;"",SUMIFS('Bank-1S'!$AE:$AE,'Bank-1S'!$J:$J,"&gt;="&amp;AE$7,'Bank-1S'!$J:$J,"&lt;="&amp;AE$8,'Bank-1S'!$AF:$AF,$O61,'Bank-1S'!$X:$X,$F61),SUMIFS('Bank-1S'!$AE:$AE,'Bank-1S'!$J:$J,AE$8,'Bank-1S'!$AF:$AF,$O61,'Bank-1S'!$X:$X,$F61))</f>
        <v>0</v>
      </c>
    </row>
    <row r="62" spans="1:31" s="28" customFormat="1" ht="10.199999999999999" x14ac:dyDescent="0.2">
      <c r="A62" s="87"/>
      <c r="B62" s="87"/>
      <c r="C62" s="87"/>
      <c r="D62" s="87"/>
      <c r="E62" s="198">
        <v>1</v>
      </c>
      <c r="F62" s="101" t="str">
        <f>lists!$Z$36</f>
        <v>Оплаты услуг коммуникации, связи, ЭДО и т.п.</v>
      </c>
      <c r="G62" s="87"/>
      <c r="H62" s="87"/>
      <c r="I62" s="87"/>
      <c r="J62" s="87"/>
      <c r="K62" s="87"/>
      <c r="L62" s="87"/>
      <c r="M62" s="87"/>
      <c r="N62" s="86"/>
      <c r="O62" s="87" t="str">
        <f t="shared" si="11"/>
        <v>RUR</v>
      </c>
      <c r="P62" s="88"/>
      <c r="Q62" s="87"/>
      <c r="R62" s="260">
        <f t="shared" si="13"/>
        <v>0</v>
      </c>
      <c r="S62" s="87"/>
      <c r="T62" s="136"/>
      <c r="U62" s="137">
        <f t="shared" si="12"/>
        <v>0</v>
      </c>
      <c r="V62" s="138"/>
      <c r="W62" s="168"/>
      <c r="X62" s="169">
        <f>IF(X$7&lt;&gt;"",SUMIFS('Bank-1S'!$AE:$AE,'Bank-1S'!$J:$J,"&gt;="&amp;X$7,'Bank-1S'!$J:$J,"&lt;="&amp;X$8,'Bank-1S'!$AF:$AF,$O62,'Bank-1S'!$X:$X,$F62),SUMIFS('Bank-1S'!$AE:$AE,'Bank-1S'!$J:$J,X$8,'Bank-1S'!$AF:$AF,$O62,'Bank-1S'!$X:$X,$F62))</f>
        <v>0</v>
      </c>
      <c r="Y62" s="99">
        <f>IF(Y$7&lt;&gt;"",SUMIFS('Bank-1S'!$AE:$AE,'Bank-1S'!$J:$J,"&gt;="&amp;Y$7,'Bank-1S'!$J:$J,"&lt;="&amp;Y$8,'Bank-1S'!$AF:$AF,$O62,'Bank-1S'!$X:$X,$F62),SUMIFS('Bank-1S'!$AE:$AE,'Bank-1S'!$J:$J,Y$8,'Bank-1S'!$AF:$AF,$O62,'Bank-1S'!$X:$X,$F62))</f>
        <v>0</v>
      </c>
      <c r="Z62" s="99">
        <f>IF(Z$7&lt;&gt;"",SUMIFS('Bank-1S'!$AE:$AE,'Bank-1S'!$J:$J,"&gt;="&amp;Z$7,'Bank-1S'!$J:$J,"&lt;="&amp;Z$8,'Bank-1S'!$AF:$AF,$O62,'Bank-1S'!$X:$X,$F62),SUMIFS('Bank-1S'!$AE:$AE,'Bank-1S'!$J:$J,Z$8,'Bank-1S'!$AF:$AF,$O62,'Bank-1S'!$X:$X,$F62))</f>
        <v>0</v>
      </c>
      <c r="AA62" s="99">
        <f>IF(AA$7&lt;&gt;"",SUMIFS('Bank-1S'!$AE:$AE,'Bank-1S'!$J:$J,"&gt;="&amp;AA$7,'Bank-1S'!$J:$J,"&lt;="&amp;AA$8,'Bank-1S'!$AF:$AF,$O62,'Bank-1S'!$X:$X,$F62),SUMIFS('Bank-1S'!$AE:$AE,'Bank-1S'!$J:$J,AA$8,'Bank-1S'!$AF:$AF,$O62,'Bank-1S'!$X:$X,$F62))</f>
        <v>0</v>
      </c>
      <c r="AB62" s="99">
        <f>IF(AB$7&lt;&gt;"",SUMIFS('Bank-1S'!$AE:$AE,'Bank-1S'!$J:$J,"&gt;="&amp;AB$7,'Bank-1S'!$J:$J,"&lt;="&amp;AB$8,'Bank-1S'!$AF:$AF,$O62,'Bank-1S'!$X:$X,$F62),SUMIFS('Bank-1S'!$AE:$AE,'Bank-1S'!$J:$J,AB$8,'Bank-1S'!$AF:$AF,$O62,'Bank-1S'!$X:$X,$F62))</f>
        <v>0</v>
      </c>
      <c r="AC62" s="99">
        <f>IF(AC$7&lt;&gt;"",SUMIFS('Bank-1S'!$AE:$AE,'Bank-1S'!$J:$J,"&gt;="&amp;AC$7,'Bank-1S'!$J:$J,"&lt;="&amp;AC$8,'Bank-1S'!$AF:$AF,$O62,'Bank-1S'!$X:$X,$F62),SUMIFS('Bank-1S'!$AE:$AE,'Bank-1S'!$J:$J,AC$8,'Bank-1S'!$AF:$AF,$O62,'Bank-1S'!$X:$X,$F62))</f>
        <v>0</v>
      </c>
      <c r="AD62" s="99">
        <f>IF(AD$7&lt;&gt;"",SUMIFS('Bank-1S'!$AE:$AE,'Bank-1S'!$J:$J,"&gt;="&amp;AD$7,'Bank-1S'!$J:$J,"&lt;="&amp;AD$8,'Bank-1S'!$AF:$AF,$O62,'Bank-1S'!$X:$X,$F62),SUMIFS('Bank-1S'!$AE:$AE,'Bank-1S'!$J:$J,AD$8,'Bank-1S'!$AF:$AF,$O62,'Bank-1S'!$X:$X,$F62))</f>
        <v>0</v>
      </c>
      <c r="AE62" s="99">
        <f>IF(AE$7&lt;&gt;"",SUMIFS('Bank-1S'!$AE:$AE,'Bank-1S'!$J:$J,"&gt;="&amp;AE$7,'Bank-1S'!$J:$J,"&lt;="&amp;AE$8,'Bank-1S'!$AF:$AF,$O62,'Bank-1S'!$X:$X,$F62),SUMIFS('Bank-1S'!$AE:$AE,'Bank-1S'!$J:$J,AE$8,'Bank-1S'!$AF:$AF,$O62,'Bank-1S'!$X:$X,$F62))</f>
        <v>0</v>
      </c>
    </row>
    <row r="63" spans="1:31" s="28" customFormat="1" ht="10.199999999999999" x14ac:dyDescent="0.2">
      <c r="A63" s="87"/>
      <c r="B63" s="87"/>
      <c r="C63" s="87"/>
      <c r="D63" s="87"/>
      <c r="E63" s="198">
        <v>1</v>
      </c>
      <c r="F63" s="101" t="str">
        <f>lists!$Z$37</f>
        <v>Оплаты ИТ-аутсорсинга</v>
      </c>
      <c r="G63" s="87"/>
      <c r="H63" s="87"/>
      <c r="I63" s="87"/>
      <c r="J63" s="87"/>
      <c r="K63" s="87"/>
      <c r="L63" s="87"/>
      <c r="M63" s="87"/>
      <c r="N63" s="86"/>
      <c r="O63" s="87" t="str">
        <f t="shared" si="11"/>
        <v>RUR</v>
      </c>
      <c r="P63" s="88"/>
      <c r="Q63" s="87"/>
      <c r="R63" s="260">
        <f t="shared" si="13"/>
        <v>0</v>
      </c>
      <c r="S63" s="87"/>
      <c r="T63" s="136"/>
      <c r="U63" s="137">
        <f t="shared" si="12"/>
        <v>0</v>
      </c>
      <c r="V63" s="138"/>
      <c r="W63" s="168"/>
      <c r="X63" s="169">
        <f>IF(X$7&lt;&gt;"",SUMIFS('Bank-1S'!$AE:$AE,'Bank-1S'!$J:$J,"&gt;="&amp;X$7,'Bank-1S'!$J:$J,"&lt;="&amp;X$8,'Bank-1S'!$AF:$AF,$O63,'Bank-1S'!$X:$X,$F63),SUMIFS('Bank-1S'!$AE:$AE,'Bank-1S'!$J:$J,X$8,'Bank-1S'!$AF:$AF,$O63,'Bank-1S'!$X:$X,$F63))</f>
        <v>0</v>
      </c>
      <c r="Y63" s="99">
        <f>IF(Y$7&lt;&gt;"",SUMIFS('Bank-1S'!$AE:$AE,'Bank-1S'!$J:$J,"&gt;="&amp;Y$7,'Bank-1S'!$J:$J,"&lt;="&amp;Y$8,'Bank-1S'!$AF:$AF,$O63,'Bank-1S'!$X:$X,$F63),SUMIFS('Bank-1S'!$AE:$AE,'Bank-1S'!$J:$J,Y$8,'Bank-1S'!$AF:$AF,$O63,'Bank-1S'!$X:$X,$F63))</f>
        <v>0</v>
      </c>
      <c r="Z63" s="99">
        <f>IF(Z$7&lt;&gt;"",SUMIFS('Bank-1S'!$AE:$AE,'Bank-1S'!$J:$J,"&gt;="&amp;Z$7,'Bank-1S'!$J:$J,"&lt;="&amp;Z$8,'Bank-1S'!$AF:$AF,$O63,'Bank-1S'!$X:$X,$F63),SUMIFS('Bank-1S'!$AE:$AE,'Bank-1S'!$J:$J,Z$8,'Bank-1S'!$AF:$AF,$O63,'Bank-1S'!$X:$X,$F63))</f>
        <v>0</v>
      </c>
      <c r="AA63" s="99">
        <f>IF(AA$7&lt;&gt;"",SUMIFS('Bank-1S'!$AE:$AE,'Bank-1S'!$J:$J,"&gt;="&amp;AA$7,'Bank-1S'!$J:$J,"&lt;="&amp;AA$8,'Bank-1S'!$AF:$AF,$O63,'Bank-1S'!$X:$X,$F63),SUMIFS('Bank-1S'!$AE:$AE,'Bank-1S'!$J:$J,AA$8,'Bank-1S'!$AF:$AF,$O63,'Bank-1S'!$X:$X,$F63))</f>
        <v>0</v>
      </c>
      <c r="AB63" s="99">
        <f>IF(AB$7&lt;&gt;"",SUMIFS('Bank-1S'!$AE:$AE,'Bank-1S'!$J:$J,"&gt;="&amp;AB$7,'Bank-1S'!$J:$J,"&lt;="&amp;AB$8,'Bank-1S'!$AF:$AF,$O63,'Bank-1S'!$X:$X,$F63),SUMIFS('Bank-1S'!$AE:$AE,'Bank-1S'!$J:$J,AB$8,'Bank-1S'!$AF:$AF,$O63,'Bank-1S'!$X:$X,$F63))</f>
        <v>0</v>
      </c>
      <c r="AC63" s="99">
        <f>IF(AC$7&lt;&gt;"",SUMIFS('Bank-1S'!$AE:$AE,'Bank-1S'!$J:$J,"&gt;="&amp;AC$7,'Bank-1S'!$J:$J,"&lt;="&amp;AC$8,'Bank-1S'!$AF:$AF,$O63,'Bank-1S'!$X:$X,$F63),SUMIFS('Bank-1S'!$AE:$AE,'Bank-1S'!$J:$J,AC$8,'Bank-1S'!$AF:$AF,$O63,'Bank-1S'!$X:$X,$F63))</f>
        <v>0</v>
      </c>
      <c r="AD63" s="99">
        <f>IF(AD$7&lt;&gt;"",SUMIFS('Bank-1S'!$AE:$AE,'Bank-1S'!$J:$J,"&gt;="&amp;AD$7,'Bank-1S'!$J:$J,"&lt;="&amp;AD$8,'Bank-1S'!$AF:$AF,$O63,'Bank-1S'!$X:$X,$F63),SUMIFS('Bank-1S'!$AE:$AE,'Bank-1S'!$J:$J,AD$8,'Bank-1S'!$AF:$AF,$O63,'Bank-1S'!$X:$X,$F63))</f>
        <v>0</v>
      </c>
      <c r="AE63" s="99">
        <f>IF(AE$7&lt;&gt;"",SUMIFS('Bank-1S'!$AE:$AE,'Bank-1S'!$J:$J,"&gt;="&amp;AE$7,'Bank-1S'!$J:$J,"&lt;="&amp;AE$8,'Bank-1S'!$AF:$AF,$O63,'Bank-1S'!$X:$X,$F63),SUMIFS('Bank-1S'!$AE:$AE,'Bank-1S'!$J:$J,AE$8,'Bank-1S'!$AF:$AF,$O63,'Bank-1S'!$X:$X,$F63))</f>
        <v>0</v>
      </c>
    </row>
    <row r="64" spans="1:31" s="28" customFormat="1" ht="10.199999999999999" x14ac:dyDescent="0.2">
      <c r="A64" s="87"/>
      <c r="B64" s="87"/>
      <c r="C64" s="87"/>
      <c r="D64" s="87"/>
      <c r="E64" s="198">
        <v>1</v>
      </c>
      <c r="F64" s="101" t="str">
        <f>lists!$Z$38</f>
        <v>Оплаты УУ-аутсорсинга</v>
      </c>
      <c r="G64" s="87"/>
      <c r="H64" s="87"/>
      <c r="I64" s="87"/>
      <c r="J64" s="87"/>
      <c r="K64" s="87"/>
      <c r="L64" s="87"/>
      <c r="M64" s="87"/>
      <c r="N64" s="86"/>
      <c r="O64" s="87" t="str">
        <f t="shared" si="11"/>
        <v>RUR</v>
      </c>
      <c r="P64" s="88"/>
      <c r="Q64" s="87"/>
      <c r="R64" s="260">
        <f t="shared" si="13"/>
        <v>0</v>
      </c>
      <c r="S64" s="87"/>
      <c r="T64" s="136"/>
      <c r="U64" s="137">
        <f t="shared" si="12"/>
        <v>0</v>
      </c>
      <c r="V64" s="138"/>
      <c r="W64" s="168"/>
      <c r="X64" s="169">
        <f>IF(X$7&lt;&gt;"",SUMIFS('Bank-1S'!$AE:$AE,'Bank-1S'!$J:$J,"&gt;="&amp;X$7,'Bank-1S'!$J:$J,"&lt;="&amp;X$8,'Bank-1S'!$AF:$AF,$O64,'Bank-1S'!$X:$X,$F64),SUMIFS('Bank-1S'!$AE:$AE,'Bank-1S'!$J:$J,X$8,'Bank-1S'!$AF:$AF,$O64,'Bank-1S'!$X:$X,$F64))</f>
        <v>0</v>
      </c>
      <c r="Y64" s="99">
        <f>IF(Y$7&lt;&gt;"",SUMIFS('Bank-1S'!$AE:$AE,'Bank-1S'!$J:$J,"&gt;="&amp;Y$7,'Bank-1S'!$J:$J,"&lt;="&amp;Y$8,'Bank-1S'!$AF:$AF,$O64,'Bank-1S'!$X:$X,$F64),SUMIFS('Bank-1S'!$AE:$AE,'Bank-1S'!$J:$J,Y$8,'Bank-1S'!$AF:$AF,$O64,'Bank-1S'!$X:$X,$F64))</f>
        <v>0</v>
      </c>
      <c r="Z64" s="99">
        <f>IF(Z$7&lt;&gt;"",SUMIFS('Bank-1S'!$AE:$AE,'Bank-1S'!$J:$J,"&gt;="&amp;Z$7,'Bank-1S'!$J:$J,"&lt;="&amp;Z$8,'Bank-1S'!$AF:$AF,$O64,'Bank-1S'!$X:$X,$F64),SUMIFS('Bank-1S'!$AE:$AE,'Bank-1S'!$J:$J,Z$8,'Bank-1S'!$AF:$AF,$O64,'Bank-1S'!$X:$X,$F64))</f>
        <v>0</v>
      </c>
      <c r="AA64" s="99">
        <f>IF(AA$7&lt;&gt;"",SUMIFS('Bank-1S'!$AE:$AE,'Bank-1S'!$J:$J,"&gt;="&amp;AA$7,'Bank-1S'!$J:$J,"&lt;="&amp;AA$8,'Bank-1S'!$AF:$AF,$O64,'Bank-1S'!$X:$X,$F64),SUMIFS('Bank-1S'!$AE:$AE,'Bank-1S'!$J:$J,AA$8,'Bank-1S'!$AF:$AF,$O64,'Bank-1S'!$X:$X,$F64))</f>
        <v>0</v>
      </c>
      <c r="AB64" s="99">
        <f>IF(AB$7&lt;&gt;"",SUMIFS('Bank-1S'!$AE:$AE,'Bank-1S'!$J:$J,"&gt;="&amp;AB$7,'Bank-1S'!$J:$J,"&lt;="&amp;AB$8,'Bank-1S'!$AF:$AF,$O64,'Bank-1S'!$X:$X,$F64),SUMIFS('Bank-1S'!$AE:$AE,'Bank-1S'!$J:$J,AB$8,'Bank-1S'!$AF:$AF,$O64,'Bank-1S'!$X:$X,$F64))</f>
        <v>0</v>
      </c>
      <c r="AC64" s="99">
        <f>IF(AC$7&lt;&gt;"",SUMIFS('Bank-1S'!$AE:$AE,'Bank-1S'!$J:$J,"&gt;="&amp;AC$7,'Bank-1S'!$J:$J,"&lt;="&amp;AC$8,'Bank-1S'!$AF:$AF,$O64,'Bank-1S'!$X:$X,$F64),SUMIFS('Bank-1S'!$AE:$AE,'Bank-1S'!$J:$J,AC$8,'Bank-1S'!$AF:$AF,$O64,'Bank-1S'!$X:$X,$F64))</f>
        <v>0</v>
      </c>
      <c r="AD64" s="99">
        <f>IF(AD$7&lt;&gt;"",SUMIFS('Bank-1S'!$AE:$AE,'Bank-1S'!$J:$J,"&gt;="&amp;AD$7,'Bank-1S'!$J:$J,"&lt;="&amp;AD$8,'Bank-1S'!$AF:$AF,$O64,'Bank-1S'!$X:$X,$F64),SUMIFS('Bank-1S'!$AE:$AE,'Bank-1S'!$J:$J,AD$8,'Bank-1S'!$AF:$AF,$O64,'Bank-1S'!$X:$X,$F64))</f>
        <v>0</v>
      </c>
      <c r="AE64" s="99">
        <f>IF(AE$7&lt;&gt;"",SUMIFS('Bank-1S'!$AE:$AE,'Bank-1S'!$J:$J,"&gt;="&amp;AE$7,'Bank-1S'!$J:$J,"&lt;="&amp;AE$8,'Bank-1S'!$AF:$AF,$O64,'Bank-1S'!$X:$X,$F64),SUMIFS('Bank-1S'!$AE:$AE,'Bank-1S'!$J:$J,AE$8,'Bank-1S'!$AF:$AF,$O64,'Bank-1S'!$X:$X,$F64))</f>
        <v>0</v>
      </c>
    </row>
    <row r="65" spans="1:31" s="28" customFormat="1" ht="10.199999999999999" x14ac:dyDescent="0.2">
      <c r="A65" s="87"/>
      <c r="B65" s="87"/>
      <c r="C65" s="87"/>
      <c r="D65" s="87"/>
      <c r="E65" s="198">
        <v>1</v>
      </c>
      <c r="F65" s="101" t="str">
        <f>lists!$Z$39</f>
        <v>Оплаты канцелярских и хозяйственных расходов</v>
      </c>
      <c r="G65" s="87"/>
      <c r="H65" s="87"/>
      <c r="I65" s="87"/>
      <c r="J65" s="87"/>
      <c r="K65" s="87"/>
      <c r="L65" s="87"/>
      <c r="M65" s="87"/>
      <c r="N65" s="86"/>
      <c r="O65" s="87" t="str">
        <f t="shared" si="11"/>
        <v>RUR</v>
      </c>
      <c r="P65" s="88"/>
      <c r="Q65" s="87"/>
      <c r="R65" s="260">
        <f t="shared" si="13"/>
        <v>0</v>
      </c>
      <c r="S65" s="87"/>
      <c r="T65" s="136"/>
      <c r="U65" s="137">
        <f t="shared" si="12"/>
        <v>0</v>
      </c>
      <c r="V65" s="138"/>
      <c r="W65" s="168"/>
      <c r="X65" s="169">
        <f>IF(X$7&lt;&gt;"",SUMIFS('Bank-1S'!$AE:$AE,'Bank-1S'!$J:$J,"&gt;="&amp;X$7,'Bank-1S'!$J:$J,"&lt;="&amp;X$8,'Bank-1S'!$AF:$AF,$O65,'Bank-1S'!$X:$X,$F65),SUMIFS('Bank-1S'!$AE:$AE,'Bank-1S'!$J:$J,X$8,'Bank-1S'!$AF:$AF,$O65,'Bank-1S'!$X:$X,$F65))</f>
        <v>0</v>
      </c>
      <c r="Y65" s="99">
        <f>IF(Y$7&lt;&gt;"",SUMIFS('Bank-1S'!$AE:$AE,'Bank-1S'!$J:$J,"&gt;="&amp;Y$7,'Bank-1S'!$J:$J,"&lt;="&amp;Y$8,'Bank-1S'!$AF:$AF,$O65,'Bank-1S'!$X:$X,$F65),SUMIFS('Bank-1S'!$AE:$AE,'Bank-1S'!$J:$J,Y$8,'Bank-1S'!$AF:$AF,$O65,'Bank-1S'!$X:$X,$F65))</f>
        <v>0</v>
      </c>
      <c r="Z65" s="99">
        <f>IF(Z$7&lt;&gt;"",SUMIFS('Bank-1S'!$AE:$AE,'Bank-1S'!$J:$J,"&gt;="&amp;Z$7,'Bank-1S'!$J:$J,"&lt;="&amp;Z$8,'Bank-1S'!$AF:$AF,$O65,'Bank-1S'!$X:$X,$F65),SUMIFS('Bank-1S'!$AE:$AE,'Bank-1S'!$J:$J,Z$8,'Bank-1S'!$AF:$AF,$O65,'Bank-1S'!$X:$X,$F65))</f>
        <v>0</v>
      </c>
      <c r="AA65" s="99">
        <f>IF(AA$7&lt;&gt;"",SUMIFS('Bank-1S'!$AE:$AE,'Bank-1S'!$J:$J,"&gt;="&amp;AA$7,'Bank-1S'!$J:$J,"&lt;="&amp;AA$8,'Bank-1S'!$AF:$AF,$O65,'Bank-1S'!$X:$X,$F65),SUMIFS('Bank-1S'!$AE:$AE,'Bank-1S'!$J:$J,AA$8,'Bank-1S'!$AF:$AF,$O65,'Bank-1S'!$X:$X,$F65))</f>
        <v>0</v>
      </c>
      <c r="AB65" s="99">
        <f>IF(AB$7&lt;&gt;"",SUMIFS('Bank-1S'!$AE:$AE,'Bank-1S'!$J:$J,"&gt;="&amp;AB$7,'Bank-1S'!$J:$J,"&lt;="&amp;AB$8,'Bank-1S'!$AF:$AF,$O65,'Bank-1S'!$X:$X,$F65),SUMIFS('Bank-1S'!$AE:$AE,'Bank-1S'!$J:$J,AB$8,'Bank-1S'!$AF:$AF,$O65,'Bank-1S'!$X:$X,$F65))</f>
        <v>0</v>
      </c>
      <c r="AC65" s="99">
        <f>IF(AC$7&lt;&gt;"",SUMIFS('Bank-1S'!$AE:$AE,'Bank-1S'!$J:$J,"&gt;="&amp;AC$7,'Bank-1S'!$J:$J,"&lt;="&amp;AC$8,'Bank-1S'!$AF:$AF,$O65,'Bank-1S'!$X:$X,$F65),SUMIFS('Bank-1S'!$AE:$AE,'Bank-1S'!$J:$J,AC$8,'Bank-1S'!$AF:$AF,$O65,'Bank-1S'!$X:$X,$F65))</f>
        <v>0</v>
      </c>
      <c r="AD65" s="99">
        <f>IF(AD$7&lt;&gt;"",SUMIFS('Bank-1S'!$AE:$AE,'Bank-1S'!$J:$J,"&gt;="&amp;AD$7,'Bank-1S'!$J:$J,"&lt;="&amp;AD$8,'Bank-1S'!$AF:$AF,$O65,'Bank-1S'!$X:$X,$F65),SUMIFS('Bank-1S'!$AE:$AE,'Bank-1S'!$J:$J,AD$8,'Bank-1S'!$AF:$AF,$O65,'Bank-1S'!$X:$X,$F65))</f>
        <v>0</v>
      </c>
      <c r="AE65" s="99">
        <f>IF(AE$7&lt;&gt;"",SUMIFS('Bank-1S'!$AE:$AE,'Bank-1S'!$J:$J,"&gt;="&amp;AE$7,'Bank-1S'!$J:$J,"&lt;="&amp;AE$8,'Bank-1S'!$AF:$AF,$O65,'Bank-1S'!$X:$X,$F65),SUMIFS('Bank-1S'!$AE:$AE,'Bank-1S'!$J:$J,AE$8,'Bank-1S'!$AF:$AF,$O65,'Bank-1S'!$X:$X,$F65))</f>
        <v>0</v>
      </c>
    </row>
    <row r="66" spans="1:31" s="28" customFormat="1" ht="10.199999999999999" x14ac:dyDescent="0.2">
      <c r="A66" s="87"/>
      <c r="B66" s="87"/>
      <c r="C66" s="87"/>
      <c r="D66" s="87"/>
      <c r="E66" s="198">
        <v>1</v>
      </c>
      <c r="F66" s="101" t="str">
        <f>lists!$Z$40</f>
        <v>Оплаты ПО, лицензий и т.п.</v>
      </c>
      <c r="G66" s="87"/>
      <c r="H66" s="87"/>
      <c r="I66" s="87"/>
      <c r="J66" s="87"/>
      <c r="K66" s="87"/>
      <c r="L66" s="87"/>
      <c r="M66" s="87"/>
      <c r="N66" s="86"/>
      <c r="O66" s="87" t="str">
        <f t="shared" si="11"/>
        <v>RUR</v>
      </c>
      <c r="P66" s="88"/>
      <c r="Q66" s="87"/>
      <c r="R66" s="260">
        <f t="shared" si="13"/>
        <v>0</v>
      </c>
      <c r="S66" s="87"/>
      <c r="T66" s="136"/>
      <c r="U66" s="137">
        <f t="shared" si="12"/>
        <v>0</v>
      </c>
      <c r="V66" s="138"/>
      <c r="W66" s="168"/>
      <c r="X66" s="169">
        <f>IF(X$7&lt;&gt;"",SUMIFS('Bank-1S'!$AE:$AE,'Bank-1S'!$J:$J,"&gt;="&amp;X$7,'Bank-1S'!$J:$J,"&lt;="&amp;X$8,'Bank-1S'!$AF:$AF,$O66,'Bank-1S'!$X:$X,$F66),SUMIFS('Bank-1S'!$AE:$AE,'Bank-1S'!$J:$J,X$8,'Bank-1S'!$AF:$AF,$O66,'Bank-1S'!$X:$X,$F66))</f>
        <v>0</v>
      </c>
      <c r="Y66" s="99">
        <f>IF(Y$7&lt;&gt;"",SUMIFS('Bank-1S'!$AE:$AE,'Bank-1S'!$J:$J,"&gt;="&amp;Y$7,'Bank-1S'!$J:$J,"&lt;="&amp;Y$8,'Bank-1S'!$AF:$AF,$O66,'Bank-1S'!$X:$X,$F66),SUMIFS('Bank-1S'!$AE:$AE,'Bank-1S'!$J:$J,Y$8,'Bank-1S'!$AF:$AF,$O66,'Bank-1S'!$X:$X,$F66))</f>
        <v>0</v>
      </c>
      <c r="Z66" s="99">
        <f>IF(Z$7&lt;&gt;"",SUMIFS('Bank-1S'!$AE:$AE,'Bank-1S'!$J:$J,"&gt;="&amp;Z$7,'Bank-1S'!$J:$J,"&lt;="&amp;Z$8,'Bank-1S'!$AF:$AF,$O66,'Bank-1S'!$X:$X,$F66),SUMIFS('Bank-1S'!$AE:$AE,'Bank-1S'!$J:$J,Z$8,'Bank-1S'!$AF:$AF,$O66,'Bank-1S'!$X:$X,$F66))</f>
        <v>0</v>
      </c>
      <c r="AA66" s="99">
        <f>IF(AA$7&lt;&gt;"",SUMIFS('Bank-1S'!$AE:$AE,'Bank-1S'!$J:$J,"&gt;="&amp;AA$7,'Bank-1S'!$J:$J,"&lt;="&amp;AA$8,'Bank-1S'!$AF:$AF,$O66,'Bank-1S'!$X:$X,$F66),SUMIFS('Bank-1S'!$AE:$AE,'Bank-1S'!$J:$J,AA$8,'Bank-1S'!$AF:$AF,$O66,'Bank-1S'!$X:$X,$F66))</f>
        <v>0</v>
      </c>
      <c r="AB66" s="99">
        <f>IF(AB$7&lt;&gt;"",SUMIFS('Bank-1S'!$AE:$AE,'Bank-1S'!$J:$J,"&gt;="&amp;AB$7,'Bank-1S'!$J:$J,"&lt;="&amp;AB$8,'Bank-1S'!$AF:$AF,$O66,'Bank-1S'!$X:$X,$F66),SUMIFS('Bank-1S'!$AE:$AE,'Bank-1S'!$J:$J,AB$8,'Bank-1S'!$AF:$AF,$O66,'Bank-1S'!$X:$X,$F66))</f>
        <v>0</v>
      </c>
      <c r="AC66" s="99">
        <f>IF(AC$7&lt;&gt;"",SUMIFS('Bank-1S'!$AE:$AE,'Bank-1S'!$J:$J,"&gt;="&amp;AC$7,'Bank-1S'!$J:$J,"&lt;="&amp;AC$8,'Bank-1S'!$AF:$AF,$O66,'Bank-1S'!$X:$X,$F66),SUMIFS('Bank-1S'!$AE:$AE,'Bank-1S'!$J:$J,AC$8,'Bank-1S'!$AF:$AF,$O66,'Bank-1S'!$X:$X,$F66))</f>
        <v>0</v>
      </c>
      <c r="AD66" s="99">
        <f>IF(AD$7&lt;&gt;"",SUMIFS('Bank-1S'!$AE:$AE,'Bank-1S'!$J:$J,"&gt;="&amp;AD$7,'Bank-1S'!$J:$J,"&lt;="&amp;AD$8,'Bank-1S'!$AF:$AF,$O66,'Bank-1S'!$X:$X,$F66),SUMIFS('Bank-1S'!$AE:$AE,'Bank-1S'!$J:$J,AD$8,'Bank-1S'!$AF:$AF,$O66,'Bank-1S'!$X:$X,$F66))</f>
        <v>0</v>
      </c>
      <c r="AE66" s="99">
        <f>IF(AE$7&lt;&gt;"",SUMIFS('Bank-1S'!$AE:$AE,'Bank-1S'!$J:$J,"&gt;="&amp;AE$7,'Bank-1S'!$J:$J,"&lt;="&amp;AE$8,'Bank-1S'!$AF:$AF,$O66,'Bank-1S'!$X:$X,$F66),SUMIFS('Bank-1S'!$AE:$AE,'Bank-1S'!$J:$J,AE$8,'Bank-1S'!$AF:$AF,$O66,'Bank-1S'!$X:$X,$F66))</f>
        <v>0</v>
      </c>
    </row>
    <row r="67" spans="1:31" s="28" customFormat="1" ht="10.199999999999999" x14ac:dyDescent="0.2">
      <c r="A67" s="87"/>
      <c r="B67" s="87"/>
      <c r="C67" s="87"/>
      <c r="D67" s="87"/>
      <c r="E67" s="198">
        <v>1</v>
      </c>
      <c r="F67" s="101" t="str">
        <f>lists!$Z$41</f>
        <v>Оплаты расходов на персонал</v>
      </c>
      <c r="G67" s="87"/>
      <c r="H67" s="87"/>
      <c r="I67" s="87"/>
      <c r="J67" s="87"/>
      <c r="K67" s="87"/>
      <c r="L67" s="87"/>
      <c r="M67" s="87"/>
      <c r="N67" s="86"/>
      <c r="O67" s="87" t="str">
        <f t="shared" si="11"/>
        <v>RUR</v>
      </c>
      <c r="P67" s="88"/>
      <c r="Q67" s="87"/>
      <c r="R67" s="260">
        <f t="shared" si="13"/>
        <v>0</v>
      </c>
      <c r="S67" s="87"/>
      <c r="T67" s="136"/>
      <c r="U67" s="137">
        <f t="shared" si="12"/>
        <v>0</v>
      </c>
      <c r="V67" s="138"/>
      <c r="W67" s="168"/>
      <c r="X67" s="169">
        <f>IF(X$7&lt;&gt;"",SUMIFS('Bank-1S'!$AE:$AE,'Bank-1S'!$J:$J,"&gt;="&amp;X$7,'Bank-1S'!$J:$J,"&lt;="&amp;X$8,'Bank-1S'!$AF:$AF,$O67,'Bank-1S'!$X:$X,$F67),SUMIFS('Bank-1S'!$AE:$AE,'Bank-1S'!$J:$J,X$8,'Bank-1S'!$AF:$AF,$O67,'Bank-1S'!$X:$X,$F67))</f>
        <v>0</v>
      </c>
      <c r="Y67" s="99">
        <f>IF(Y$7&lt;&gt;"",SUMIFS('Bank-1S'!$AE:$AE,'Bank-1S'!$J:$J,"&gt;="&amp;Y$7,'Bank-1S'!$J:$J,"&lt;="&amp;Y$8,'Bank-1S'!$AF:$AF,$O67,'Bank-1S'!$X:$X,$F67),SUMIFS('Bank-1S'!$AE:$AE,'Bank-1S'!$J:$J,Y$8,'Bank-1S'!$AF:$AF,$O67,'Bank-1S'!$X:$X,$F67))</f>
        <v>0</v>
      </c>
      <c r="Z67" s="99">
        <f>IF(Z$7&lt;&gt;"",SUMIFS('Bank-1S'!$AE:$AE,'Bank-1S'!$J:$J,"&gt;="&amp;Z$7,'Bank-1S'!$J:$J,"&lt;="&amp;Z$8,'Bank-1S'!$AF:$AF,$O67,'Bank-1S'!$X:$X,$F67),SUMIFS('Bank-1S'!$AE:$AE,'Bank-1S'!$J:$J,Z$8,'Bank-1S'!$AF:$AF,$O67,'Bank-1S'!$X:$X,$F67))</f>
        <v>0</v>
      </c>
      <c r="AA67" s="99">
        <f>IF(AA$7&lt;&gt;"",SUMIFS('Bank-1S'!$AE:$AE,'Bank-1S'!$J:$J,"&gt;="&amp;AA$7,'Bank-1S'!$J:$J,"&lt;="&amp;AA$8,'Bank-1S'!$AF:$AF,$O67,'Bank-1S'!$X:$X,$F67),SUMIFS('Bank-1S'!$AE:$AE,'Bank-1S'!$J:$J,AA$8,'Bank-1S'!$AF:$AF,$O67,'Bank-1S'!$X:$X,$F67))</f>
        <v>0</v>
      </c>
      <c r="AB67" s="99">
        <f>IF(AB$7&lt;&gt;"",SUMIFS('Bank-1S'!$AE:$AE,'Bank-1S'!$J:$J,"&gt;="&amp;AB$7,'Bank-1S'!$J:$J,"&lt;="&amp;AB$8,'Bank-1S'!$AF:$AF,$O67,'Bank-1S'!$X:$X,$F67),SUMIFS('Bank-1S'!$AE:$AE,'Bank-1S'!$J:$J,AB$8,'Bank-1S'!$AF:$AF,$O67,'Bank-1S'!$X:$X,$F67))</f>
        <v>0</v>
      </c>
      <c r="AC67" s="99">
        <f>IF(AC$7&lt;&gt;"",SUMIFS('Bank-1S'!$AE:$AE,'Bank-1S'!$J:$J,"&gt;="&amp;AC$7,'Bank-1S'!$J:$J,"&lt;="&amp;AC$8,'Bank-1S'!$AF:$AF,$O67,'Bank-1S'!$X:$X,$F67),SUMIFS('Bank-1S'!$AE:$AE,'Bank-1S'!$J:$J,AC$8,'Bank-1S'!$AF:$AF,$O67,'Bank-1S'!$X:$X,$F67))</f>
        <v>0</v>
      </c>
      <c r="AD67" s="99">
        <f>IF(AD$7&lt;&gt;"",SUMIFS('Bank-1S'!$AE:$AE,'Bank-1S'!$J:$J,"&gt;="&amp;AD$7,'Bank-1S'!$J:$J,"&lt;="&amp;AD$8,'Bank-1S'!$AF:$AF,$O67,'Bank-1S'!$X:$X,$F67),SUMIFS('Bank-1S'!$AE:$AE,'Bank-1S'!$J:$J,AD$8,'Bank-1S'!$AF:$AF,$O67,'Bank-1S'!$X:$X,$F67))</f>
        <v>0</v>
      </c>
      <c r="AE67" s="99">
        <f>IF(AE$7&lt;&gt;"",SUMIFS('Bank-1S'!$AE:$AE,'Bank-1S'!$J:$J,"&gt;="&amp;AE$7,'Bank-1S'!$J:$J,"&lt;="&amp;AE$8,'Bank-1S'!$AF:$AF,$O67,'Bank-1S'!$X:$X,$F67),SUMIFS('Bank-1S'!$AE:$AE,'Bank-1S'!$J:$J,AE$8,'Bank-1S'!$AF:$AF,$O67,'Bank-1S'!$X:$X,$F67))</f>
        <v>0</v>
      </c>
    </row>
    <row r="68" spans="1:31" s="28" customFormat="1" ht="10.199999999999999" x14ac:dyDescent="0.2">
      <c r="A68" s="87"/>
      <c r="B68" s="87"/>
      <c r="C68" s="87"/>
      <c r="D68" s="87"/>
      <c r="E68" s="198">
        <v>1</v>
      </c>
      <c r="F68" s="101" t="str">
        <f>lists!$Z$42</f>
        <v>Оплаты банковских комиссий</v>
      </c>
      <c r="G68" s="87"/>
      <c r="H68" s="87"/>
      <c r="I68" s="87"/>
      <c r="J68" s="87"/>
      <c r="K68" s="87"/>
      <c r="L68" s="87"/>
      <c r="M68" s="87"/>
      <c r="N68" s="86"/>
      <c r="O68" s="87" t="str">
        <f t="shared" si="11"/>
        <v>RUR</v>
      </c>
      <c r="P68" s="88"/>
      <c r="Q68" s="87"/>
      <c r="R68" s="260">
        <f t="shared" si="13"/>
        <v>0</v>
      </c>
      <c r="S68" s="87"/>
      <c r="T68" s="136"/>
      <c r="U68" s="137">
        <f t="shared" si="12"/>
        <v>0</v>
      </c>
      <c r="V68" s="138"/>
      <c r="W68" s="168"/>
      <c r="X68" s="169">
        <f>IF(X$7&lt;&gt;"",SUMIFS('Bank-1S'!$AE:$AE,'Bank-1S'!$J:$J,"&gt;="&amp;X$7,'Bank-1S'!$J:$J,"&lt;="&amp;X$8,'Bank-1S'!$AF:$AF,$O68,'Bank-1S'!$X:$X,$F68),SUMIFS('Bank-1S'!$AE:$AE,'Bank-1S'!$J:$J,X$8,'Bank-1S'!$AF:$AF,$O68,'Bank-1S'!$X:$X,$F68))</f>
        <v>0</v>
      </c>
      <c r="Y68" s="99">
        <f>IF(Y$7&lt;&gt;"",SUMIFS('Bank-1S'!$AE:$AE,'Bank-1S'!$J:$J,"&gt;="&amp;Y$7,'Bank-1S'!$J:$J,"&lt;="&amp;Y$8,'Bank-1S'!$AF:$AF,$O68,'Bank-1S'!$X:$X,$F68),SUMIFS('Bank-1S'!$AE:$AE,'Bank-1S'!$J:$J,Y$8,'Bank-1S'!$AF:$AF,$O68,'Bank-1S'!$X:$X,$F68))</f>
        <v>0</v>
      </c>
      <c r="Z68" s="99">
        <f>IF(Z$7&lt;&gt;"",SUMIFS('Bank-1S'!$AE:$AE,'Bank-1S'!$J:$J,"&gt;="&amp;Z$7,'Bank-1S'!$J:$J,"&lt;="&amp;Z$8,'Bank-1S'!$AF:$AF,$O68,'Bank-1S'!$X:$X,$F68),SUMIFS('Bank-1S'!$AE:$AE,'Bank-1S'!$J:$J,Z$8,'Bank-1S'!$AF:$AF,$O68,'Bank-1S'!$X:$X,$F68))</f>
        <v>0</v>
      </c>
      <c r="AA68" s="99">
        <f>IF(AA$7&lt;&gt;"",SUMIFS('Bank-1S'!$AE:$AE,'Bank-1S'!$J:$J,"&gt;="&amp;AA$7,'Bank-1S'!$J:$J,"&lt;="&amp;AA$8,'Bank-1S'!$AF:$AF,$O68,'Bank-1S'!$X:$X,$F68),SUMIFS('Bank-1S'!$AE:$AE,'Bank-1S'!$J:$J,AA$8,'Bank-1S'!$AF:$AF,$O68,'Bank-1S'!$X:$X,$F68))</f>
        <v>0</v>
      </c>
      <c r="AB68" s="99">
        <f>IF(AB$7&lt;&gt;"",SUMIFS('Bank-1S'!$AE:$AE,'Bank-1S'!$J:$J,"&gt;="&amp;AB$7,'Bank-1S'!$J:$J,"&lt;="&amp;AB$8,'Bank-1S'!$AF:$AF,$O68,'Bank-1S'!$X:$X,$F68),SUMIFS('Bank-1S'!$AE:$AE,'Bank-1S'!$J:$J,AB$8,'Bank-1S'!$AF:$AF,$O68,'Bank-1S'!$X:$X,$F68))</f>
        <v>0</v>
      </c>
      <c r="AC68" s="99">
        <f>IF(AC$7&lt;&gt;"",SUMIFS('Bank-1S'!$AE:$AE,'Bank-1S'!$J:$J,"&gt;="&amp;AC$7,'Bank-1S'!$J:$J,"&lt;="&amp;AC$8,'Bank-1S'!$AF:$AF,$O68,'Bank-1S'!$X:$X,$F68),SUMIFS('Bank-1S'!$AE:$AE,'Bank-1S'!$J:$J,AC$8,'Bank-1S'!$AF:$AF,$O68,'Bank-1S'!$X:$X,$F68))</f>
        <v>0</v>
      </c>
      <c r="AD68" s="99">
        <f>IF(AD$7&lt;&gt;"",SUMIFS('Bank-1S'!$AE:$AE,'Bank-1S'!$J:$J,"&gt;="&amp;AD$7,'Bank-1S'!$J:$J,"&lt;="&amp;AD$8,'Bank-1S'!$AF:$AF,$O68,'Bank-1S'!$X:$X,$F68),SUMIFS('Bank-1S'!$AE:$AE,'Bank-1S'!$J:$J,AD$8,'Bank-1S'!$AF:$AF,$O68,'Bank-1S'!$X:$X,$F68))</f>
        <v>0</v>
      </c>
      <c r="AE68" s="99">
        <f>IF(AE$7&lt;&gt;"",SUMIFS('Bank-1S'!$AE:$AE,'Bank-1S'!$J:$J,"&gt;="&amp;AE$7,'Bank-1S'!$J:$J,"&lt;="&amp;AE$8,'Bank-1S'!$AF:$AF,$O68,'Bank-1S'!$X:$X,$F68),SUMIFS('Bank-1S'!$AE:$AE,'Bank-1S'!$J:$J,AE$8,'Bank-1S'!$AF:$AF,$O68,'Bank-1S'!$X:$X,$F68))</f>
        <v>0</v>
      </c>
    </row>
    <row r="69" spans="1:31" s="28" customFormat="1" ht="10.199999999999999" x14ac:dyDescent="0.2">
      <c r="A69" s="87"/>
      <c r="B69" s="87"/>
      <c r="C69" s="87"/>
      <c r="D69" s="87"/>
      <c r="E69" s="192">
        <v>1</v>
      </c>
      <c r="F69" s="101" t="str">
        <f>lists!$Z$43</f>
        <v>Прочие операционные оплаты</v>
      </c>
      <c r="G69" s="87"/>
      <c r="H69" s="87"/>
      <c r="I69" s="87"/>
      <c r="J69" s="87"/>
      <c r="K69" s="87"/>
      <c r="L69" s="87"/>
      <c r="M69" s="87"/>
      <c r="N69" s="86"/>
      <c r="O69" s="87" t="str">
        <f t="shared" si="11"/>
        <v>RUR</v>
      </c>
      <c r="P69" s="88"/>
      <c r="Q69" s="87"/>
      <c r="R69" s="260">
        <f t="shared" si="13"/>
        <v>0</v>
      </c>
      <c r="S69" s="87"/>
      <c r="T69" s="136"/>
      <c r="U69" s="137">
        <f t="shared" si="12"/>
        <v>0</v>
      </c>
      <c r="V69" s="138"/>
      <c r="W69" s="168"/>
      <c r="X69" s="169">
        <f>IF(X$7&lt;&gt;"",SUMIFS('Bank-1S'!$AE:$AE,'Bank-1S'!$J:$J,"&gt;="&amp;X$7,'Bank-1S'!$J:$J,"&lt;="&amp;X$8,'Bank-1S'!$AF:$AF,$O69,'Bank-1S'!$X:$X,$F69),SUMIFS('Bank-1S'!$AE:$AE,'Bank-1S'!$J:$J,X$8,'Bank-1S'!$AF:$AF,$O69,'Bank-1S'!$X:$X,$F69))</f>
        <v>0</v>
      </c>
      <c r="Y69" s="99">
        <f>IF(Y$7&lt;&gt;"",SUMIFS('Bank-1S'!$AE:$AE,'Bank-1S'!$J:$J,"&gt;="&amp;Y$7,'Bank-1S'!$J:$J,"&lt;="&amp;Y$8,'Bank-1S'!$AF:$AF,$O69,'Bank-1S'!$X:$X,$F69),SUMIFS('Bank-1S'!$AE:$AE,'Bank-1S'!$J:$J,Y$8,'Bank-1S'!$AF:$AF,$O69,'Bank-1S'!$X:$X,$F69))</f>
        <v>0</v>
      </c>
      <c r="Z69" s="99">
        <f>IF(Z$7&lt;&gt;"",SUMIFS('Bank-1S'!$AE:$AE,'Bank-1S'!$J:$J,"&gt;="&amp;Z$7,'Bank-1S'!$J:$J,"&lt;="&amp;Z$8,'Bank-1S'!$AF:$AF,$O69,'Bank-1S'!$X:$X,$F69),SUMIFS('Bank-1S'!$AE:$AE,'Bank-1S'!$J:$J,Z$8,'Bank-1S'!$AF:$AF,$O69,'Bank-1S'!$X:$X,$F69))</f>
        <v>0</v>
      </c>
      <c r="AA69" s="99">
        <f>IF(AA$7&lt;&gt;"",SUMIFS('Bank-1S'!$AE:$AE,'Bank-1S'!$J:$J,"&gt;="&amp;AA$7,'Bank-1S'!$J:$J,"&lt;="&amp;AA$8,'Bank-1S'!$AF:$AF,$O69,'Bank-1S'!$X:$X,$F69),SUMIFS('Bank-1S'!$AE:$AE,'Bank-1S'!$J:$J,AA$8,'Bank-1S'!$AF:$AF,$O69,'Bank-1S'!$X:$X,$F69))</f>
        <v>0</v>
      </c>
      <c r="AB69" s="99">
        <f>IF(AB$7&lt;&gt;"",SUMIFS('Bank-1S'!$AE:$AE,'Bank-1S'!$J:$J,"&gt;="&amp;AB$7,'Bank-1S'!$J:$J,"&lt;="&amp;AB$8,'Bank-1S'!$AF:$AF,$O69,'Bank-1S'!$X:$X,$F69),SUMIFS('Bank-1S'!$AE:$AE,'Bank-1S'!$J:$J,AB$8,'Bank-1S'!$AF:$AF,$O69,'Bank-1S'!$X:$X,$F69))</f>
        <v>0</v>
      </c>
      <c r="AC69" s="99">
        <f>IF(AC$7&lt;&gt;"",SUMIFS('Bank-1S'!$AE:$AE,'Bank-1S'!$J:$J,"&gt;="&amp;AC$7,'Bank-1S'!$J:$J,"&lt;="&amp;AC$8,'Bank-1S'!$AF:$AF,$O69,'Bank-1S'!$X:$X,$F69),SUMIFS('Bank-1S'!$AE:$AE,'Bank-1S'!$J:$J,AC$8,'Bank-1S'!$AF:$AF,$O69,'Bank-1S'!$X:$X,$F69))</f>
        <v>0</v>
      </c>
      <c r="AD69" s="99">
        <f>IF(AD$7&lt;&gt;"",SUMIFS('Bank-1S'!$AE:$AE,'Bank-1S'!$J:$J,"&gt;="&amp;AD$7,'Bank-1S'!$J:$J,"&lt;="&amp;AD$8,'Bank-1S'!$AF:$AF,$O69,'Bank-1S'!$X:$X,$F69),SUMIFS('Bank-1S'!$AE:$AE,'Bank-1S'!$J:$J,AD$8,'Bank-1S'!$AF:$AF,$O69,'Bank-1S'!$X:$X,$F69))</f>
        <v>0</v>
      </c>
      <c r="AE69" s="99">
        <f>IF(AE$7&lt;&gt;"",SUMIFS('Bank-1S'!$AE:$AE,'Bank-1S'!$J:$J,"&gt;="&amp;AE$7,'Bank-1S'!$J:$J,"&lt;="&amp;AE$8,'Bank-1S'!$AF:$AF,$O69,'Bank-1S'!$X:$X,$F69),SUMIFS('Bank-1S'!$AE:$AE,'Bank-1S'!$J:$J,AE$8,'Bank-1S'!$AF:$AF,$O69,'Bank-1S'!$X:$X,$F69))</f>
        <v>0</v>
      </c>
    </row>
    <row r="70" spans="1:31" s="181" customFormat="1" ht="10.199999999999999" x14ac:dyDescent="0.2">
      <c r="A70" s="172"/>
      <c r="B70" s="172"/>
      <c r="C70" s="172"/>
      <c r="D70" s="172"/>
      <c r="E70" s="191">
        <v>2</v>
      </c>
      <c r="F70" s="144" t="str">
        <f>F69</f>
        <v>Прочие операционные оплаты</v>
      </c>
      <c r="G70" s="172" t="str">
        <f>lists!$AD$15</f>
        <v>Оплаты арматуры</v>
      </c>
      <c r="H70" s="172"/>
      <c r="I70" s="172"/>
      <c r="J70" s="172"/>
      <c r="K70" s="172"/>
      <c r="L70" s="172"/>
      <c r="M70" s="172"/>
      <c r="N70" s="173"/>
      <c r="O70" s="172" t="str">
        <f t="shared" si="11"/>
        <v>RUR</v>
      </c>
      <c r="P70" s="173"/>
      <c r="Q70" s="172"/>
      <c r="R70" s="261">
        <f t="shared" si="13"/>
        <v>0</v>
      </c>
      <c r="S70" s="172"/>
      <c r="T70" s="174"/>
      <c r="U70" s="175">
        <f t="shared" si="12"/>
        <v>0</v>
      </c>
      <c r="V70" s="176"/>
      <c r="W70" s="177"/>
      <c r="X70" s="178">
        <f>IF(X$7&lt;&gt;"",SUMIFS('Bank-1S'!$AE:$AE,'Bank-1S'!$J:$J,"&gt;="&amp;X$7,'Bank-1S'!$J:$J,"&lt;="&amp;X$8,'Bank-1S'!$AF:$AF,$O70,'Bank-1S'!$X:$X,$F70,'Bank-1S'!$Y:$Y,$G70),SUMIFS('Bank-1S'!$AE:$AE,'Bank-1S'!$J:$J,X$8,'Bank-1S'!$AF:$AF,$O70,'Bank-1S'!$X:$X,$F70,'Bank-1S'!$Y:$Y,$G70))</f>
        <v>0</v>
      </c>
      <c r="Y70" s="179">
        <f>IF(Y$7&lt;&gt;"",SUMIFS('Bank-1S'!$AE:$AE,'Bank-1S'!$J:$J,"&gt;="&amp;Y$7,'Bank-1S'!$J:$J,"&lt;="&amp;Y$8,'Bank-1S'!$AF:$AF,$O70,'Bank-1S'!$X:$X,$F70,'Bank-1S'!$Y:$Y,$G70),SUMIFS('Bank-1S'!$AE:$AE,'Bank-1S'!$J:$J,Y$8,'Bank-1S'!$AF:$AF,$O70,'Bank-1S'!$X:$X,$F70,'Bank-1S'!$Y:$Y,$G70))</f>
        <v>0</v>
      </c>
      <c r="Z70" s="179">
        <f>IF(Z$7&lt;&gt;"",SUMIFS('Bank-1S'!$AE:$AE,'Bank-1S'!$J:$J,"&gt;="&amp;Z$7,'Bank-1S'!$J:$J,"&lt;="&amp;Z$8,'Bank-1S'!$AF:$AF,$O70,'Bank-1S'!$X:$X,$F70,'Bank-1S'!$Y:$Y,$G70),SUMIFS('Bank-1S'!$AE:$AE,'Bank-1S'!$J:$J,Z$8,'Bank-1S'!$AF:$AF,$O70,'Bank-1S'!$X:$X,$F70,'Bank-1S'!$Y:$Y,$G70))</f>
        <v>0</v>
      </c>
      <c r="AA70" s="179">
        <f>IF(AA$7&lt;&gt;"",SUMIFS('Bank-1S'!$AE:$AE,'Bank-1S'!$J:$J,"&gt;="&amp;AA$7,'Bank-1S'!$J:$J,"&lt;="&amp;AA$8,'Bank-1S'!$AF:$AF,$O70,'Bank-1S'!$X:$X,$F70,'Bank-1S'!$Y:$Y,$G70),SUMIFS('Bank-1S'!$AE:$AE,'Bank-1S'!$J:$J,AA$8,'Bank-1S'!$AF:$AF,$O70,'Bank-1S'!$X:$X,$F70,'Bank-1S'!$Y:$Y,$G70))</f>
        <v>0</v>
      </c>
      <c r="AB70" s="179">
        <f>IF(AB$7&lt;&gt;"",SUMIFS('Bank-1S'!$AE:$AE,'Bank-1S'!$J:$J,"&gt;="&amp;AB$7,'Bank-1S'!$J:$J,"&lt;="&amp;AB$8,'Bank-1S'!$AF:$AF,$O70,'Bank-1S'!$X:$X,$F70,'Bank-1S'!$Y:$Y,$G70),SUMIFS('Bank-1S'!$AE:$AE,'Bank-1S'!$J:$J,AB$8,'Bank-1S'!$AF:$AF,$O70,'Bank-1S'!$X:$X,$F70,'Bank-1S'!$Y:$Y,$G70))</f>
        <v>0</v>
      </c>
      <c r="AC70" s="179">
        <f>IF(AC$7&lt;&gt;"",SUMIFS('Bank-1S'!$AE:$AE,'Bank-1S'!$J:$J,"&gt;="&amp;AC$7,'Bank-1S'!$J:$J,"&lt;="&amp;AC$8,'Bank-1S'!$AF:$AF,$O70,'Bank-1S'!$X:$X,$F70,'Bank-1S'!$Y:$Y,$G70),SUMIFS('Bank-1S'!$AE:$AE,'Bank-1S'!$J:$J,AC$8,'Bank-1S'!$AF:$AF,$O70,'Bank-1S'!$X:$X,$F70,'Bank-1S'!$Y:$Y,$G70))</f>
        <v>0</v>
      </c>
      <c r="AD70" s="179">
        <f>IF(AD$7&lt;&gt;"",SUMIFS('Bank-1S'!$AE:$AE,'Bank-1S'!$J:$J,"&gt;="&amp;AD$7,'Bank-1S'!$J:$J,"&lt;="&amp;AD$8,'Bank-1S'!$AF:$AF,$O70,'Bank-1S'!$X:$X,$F70,'Bank-1S'!$Y:$Y,$G70),SUMIFS('Bank-1S'!$AE:$AE,'Bank-1S'!$J:$J,AD$8,'Bank-1S'!$AF:$AF,$O70,'Bank-1S'!$X:$X,$F70,'Bank-1S'!$Y:$Y,$G70))</f>
        <v>0</v>
      </c>
      <c r="AE70" s="179">
        <f>IF(AE$7&lt;&gt;"",SUMIFS('Bank-1S'!$AE:$AE,'Bank-1S'!$J:$J,"&gt;="&amp;AE$7,'Bank-1S'!$J:$J,"&lt;="&amp;AE$8,'Bank-1S'!$AF:$AF,$O70,'Bank-1S'!$X:$X,$F70,'Bank-1S'!$Y:$Y,$G70),SUMIFS('Bank-1S'!$AE:$AE,'Bank-1S'!$J:$J,AE$8,'Bank-1S'!$AF:$AF,$O70,'Bank-1S'!$X:$X,$F70,'Bank-1S'!$Y:$Y,$G70))</f>
        <v>0</v>
      </c>
    </row>
    <row r="71" spans="1:31" s="181" customFormat="1" ht="10.199999999999999" x14ac:dyDescent="0.2">
      <c r="A71" s="172"/>
      <c r="B71" s="172"/>
      <c r="C71" s="172"/>
      <c r="D71" s="172"/>
      <c r="E71" s="191">
        <v>2</v>
      </c>
      <c r="F71" s="144" t="str">
        <f t="shared" ref="F71:F77" si="15">F69</f>
        <v>Прочие операционные оплаты</v>
      </c>
      <c r="G71" s="172" t="str">
        <f>lists!$AD$25</f>
        <v>Оплаты кодирования продукции</v>
      </c>
      <c r="H71" s="172"/>
      <c r="I71" s="172"/>
      <c r="J71" s="172"/>
      <c r="K71" s="172"/>
      <c r="L71" s="172"/>
      <c r="M71" s="172"/>
      <c r="N71" s="173"/>
      <c r="O71" s="172" t="str">
        <f t="shared" si="11"/>
        <v>RUR</v>
      </c>
      <c r="P71" s="173"/>
      <c r="Q71" s="172"/>
      <c r="R71" s="261">
        <f t="shared" si="13"/>
        <v>0</v>
      </c>
      <c r="S71" s="172"/>
      <c r="T71" s="174"/>
      <c r="U71" s="175">
        <f t="shared" si="12"/>
        <v>0</v>
      </c>
      <c r="V71" s="176"/>
      <c r="W71" s="177"/>
      <c r="X71" s="178">
        <f>IF(X$7&lt;&gt;"",SUMIFS('Bank-1S'!$AE:$AE,'Bank-1S'!$J:$J,"&gt;="&amp;X$7,'Bank-1S'!$J:$J,"&lt;="&amp;X$8,'Bank-1S'!$AF:$AF,$O71,'Bank-1S'!$X:$X,$F71,'Bank-1S'!$Y:$Y,$G71),SUMIFS('Bank-1S'!$AE:$AE,'Bank-1S'!$J:$J,X$8,'Bank-1S'!$AF:$AF,$O71,'Bank-1S'!$X:$X,$F71,'Bank-1S'!$Y:$Y,$G71))</f>
        <v>0</v>
      </c>
      <c r="Y71" s="179">
        <f>IF(Y$7&lt;&gt;"",SUMIFS('Bank-1S'!$AE:$AE,'Bank-1S'!$J:$J,"&gt;="&amp;Y$7,'Bank-1S'!$J:$J,"&lt;="&amp;Y$8,'Bank-1S'!$AF:$AF,$O71,'Bank-1S'!$X:$X,$F71,'Bank-1S'!$Y:$Y,$G71),SUMIFS('Bank-1S'!$AE:$AE,'Bank-1S'!$J:$J,Y$8,'Bank-1S'!$AF:$AF,$O71,'Bank-1S'!$X:$X,$F71,'Bank-1S'!$Y:$Y,$G71))</f>
        <v>0</v>
      </c>
      <c r="Z71" s="179">
        <f>IF(Z$7&lt;&gt;"",SUMIFS('Bank-1S'!$AE:$AE,'Bank-1S'!$J:$J,"&gt;="&amp;Z$7,'Bank-1S'!$J:$J,"&lt;="&amp;Z$8,'Bank-1S'!$AF:$AF,$O71,'Bank-1S'!$X:$X,$F71,'Bank-1S'!$Y:$Y,$G71),SUMIFS('Bank-1S'!$AE:$AE,'Bank-1S'!$J:$J,Z$8,'Bank-1S'!$AF:$AF,$O71,'Bank-1S'!$X:$X,$F71,'Bank-1S'!$Y:$Y,$G71))</f>
        <v>0</v>
      </c>
      <c r="AA71" s="179">
        <f>IF(AA$7&lt;&gt;"",SUMIFS('Bank-1S'!$AE:$AE,'Bank-1S'!$J:$J,"&gt;="&amp;AA$7,'Bank-1S'!$J:$J,"&lt;="&amp;AA$8,'Bank-1S'!$AF:$AF,$O71,'Bank-1S'!$X:$X,$F71,'Bank-1S'!$Y:$Y,$G71),SUMIFS('Bank-1S'!$AE:$AE,'Bank-1S'!$J:$J,AA$8,'Bank-1S'!$AF:$AF,$O71,'Bank-1S'!$X:$X,$F71,'Bank-1S'!$Y:$Y,$G71))</f>
        <v>0</v>
      </c>
      <c r="AB71" s="179">
        <f>IF(AB$7&lt;&gt;"",SUMIFS('Bank-1S'!$AE:$AE,'Bank-1S'!$J:$J,"&gt;="&amp;AB$7,'Bank-1S'!$J:$J,"&lt;="&amp;AB$8,'Bank-1S'!$AF:$AF,$O71,'Bank-1S'!$X:$X,$F71,'Bank-1S'!$Y:$Y,$G71),SUMIFS('Bank-1S'!$AE:$AE,'Bank-1S'!$J:$J,AB$8,'Bank-1S'!$AF:$AF,$O71,'Bank-1S'!$X:$X,$F71,'Bank-1S'!$Y:$Y,$G71))</f>
        <v>0</v>
      </c>
      <c r="AC71" s="179">
        <f>IF(AC$7&lt;&gt;"",SUMIFS('Bank-1S'!$AE:$AE,'Bank-1S'!$J:$J,"&gt;="&amp;AC$7,'Bank-1S'!$J:$J,"&lt;="&amp;AC$8,'Bank-1S'!$AF:$AF,$O71,'Bank-1S'!$X:$X,$F71,'Bank-1S'!$Y:$Y,$G71),SUMIFS('Bank-1S'!$AE:$AE,'Bank-1S'!$J:$J,AC$8,'Bank-1S'!$AF:$AF,$O71,'Bank-1S'!$X:$X,$F71,'Bank-1S'!$Y:$Y,$G71))</f>
        <v>0</v>
      </c>
      <c r="AD71" s="179">
        <f>IF(AD$7&lt;&gt;"",SUMIFS('Bank-1S'!$AE:$AE,'Bank-1S'!$J:$J,"&gt;="&amp;AD$7,'Bank-1S'!$J:$J,"&lt;="&amp;AD$8,'Bank-1S'!$AF:$AF,$O71,'Bank-1S'!$X:$X,$F71,'Bank-1S'!$Y:$Y,$G71),SUMIFS('Bank-1S'!$AE:$AE,'Bank-1S'!$J:$J,AD$8,'Bank-1S'!$AF:$AF,$O71,'Bank-1S'!$X:$X,$F71,'Bank-1S'!$Y:$Y,$G71))</f>
        <v>0</v>
      </c>
      <c r="AE71" s="179">
        <f>IF(AE$7&lt;&gt;"",SUMIFS('Bank-1S'!$AE:$AE,'Bank-1S'!$J:$J,"&gt;="&amp;AE$7,'Bank-1S'!$J:$J,"&lt;="&amp;AE$8,'Bank-1S'!$AF:$AF,$O71,'Bank-1S'!$X:$X,$F71,'Bank-1S'!$Y:$Y,$G71),SUMIFS('Bank-1S'!$AE:$AE,'Bank-1S'!$J:$J,AE$8,'Bank-1S'!$AF:$AF,$O71,'Bank-1S'!$X:$X,$F71,'Bank-1S'!$Y:$Y,$G71))</f>
        <v>0</v>
      </c>
    </row>
    <row r="72" spans="1:31" s="181" customFormat="1" ht="10.199999999999999" x14ac:dyDescent="0.2">
      <c r="A72" s="172"/>
      <c r="B72" s="172"/>
      <c r="C72" s="172"/>
      <c r="D72" s="172"/>
      <c r="E72" s="191">
        <v>2</v>
      </c>
      <c r="F72" s="144" t="str">
        <f t="shared" si="15"/>
        <v>Прочие операционные оплаты</v>
      </c>
      <c r="G72" s="172" t="str">
        <f>lists!$AD$26</f>
        <v>Оплаты вступительного взноса</v>
      </c>
      <c r="H72" s="172"/>
      <c r="I72" s="172"/>
      <c r="J72" s="172"/>
      <c r="K72" s="172"/>
      <c r="L72" s="172"/>
      <c r="M72" s="172"/>
      <c r="N72" s="173"/>
      <c r="O72" s="172" t="str">
        <f t="shared" si="11"/>
        <v>RUR</v>
      </c>
      <c r="P72" s="173"/>
      <c r="Q72" s="172"/>
      <c r="R72" s="261">
        <f t="shared" si="13"/>
        <v>0</v>
      </c>
      <c r="S72" s="172"/>
      <c r="T72" s="174"/>
      <c r="U72" s="175">
        <f t="shared" si="12"/>
        <v>0</v>
      </c>
      <c r="V72" s="176"/>
      <c r="W72" s="177"/>
      <c r="X72" s="178">
        <f>IF(X$7&lt;&gt;"",SUMIFS('Bank-1S'!$AE:$AE,'Bank-1S'!$J:$J,"&gt;="&amp;X$7,'Bank-1S'!$J:$J,"&lt;="&amp;X$8,'Bank-1S'!$AF:$AF,$O72,'Bank-1S'!$X:$X,$F72,'Bank-1S'!$Y:$Y,$G72),SUMIFS('Bank-1S'!$AE:$AE,'Bank-1S'!$J:$J,X$8,'Bank-1S'!$AF:$AF,$O72,'Bank-1S'!$X:$X,$F72,'Bank-1S'!$Y:$Y,$G72))</f>
        <v>0</v>
      </c>
      <c r="Y72" s="179">
        <f>IF(Y$7&lt;&gt;"",SUMIFS('Bank-1S'!$AE:$AE,'Bank-1S'!$J:$J,"&gt;="&amp;Y$7,'Bank-1S'!$J:$J,"&lt;="&amp;Y$8,'Bank-1S'!$AF:$AF,$O72,'Bank-1S'!$X:$X,$F72,'Bank-1S'!$Y:$Y,$G72),SUMIFS('Bank-1S'!$AE:$AE,'Bank-1S'!$J:$J,Y$8,'Bank-1S'!$AF:$AF,$O72,'Bank-1S'!$X:$X,$F72,'Bank-1S'!$Y:$Y,$G72))</f>
        <v>0</v>
      </c>
      <c r="Z72" s="179">
        <f>IF(Z$7&lt;&gt;"",SUMIFS('Bank-1S'!$AE:$AE,'Bank-1S'!$J:$J,"&gt;="&amp;Z$7,'Bank-1S'!$J:$J,"&lt;="&amp;Z$8,'Bank-1S'!$AF:$AF,$O72,'Bank-1S'!$X:$X,$F72,'Bank-1S'!$Y:$Y,$G72),SUMIFS('Bank-1S'!$AE:$AE,'Bank-1S'!$J:$J,Z$8,'Bank-1S'!$AF:$AF,$O72,'Bank-1S'!$X:$X,$F72,'Bank-1S'!$Y:$Y,$G72))</f>
        <v>0</v>
      </c>
      <c r="AA72" s="179">
        <f>IF(AA$7&lt;&gt;"",SUMIFS('Bank-1S'!$AE:$AE,'Bank-1S'!$J:$J,"&gt;="&amp;AA$7,'Bank-1S'!$J:$J,"&lt;="&amp;AA$8,'Bank-1S'!$AF:$AF,$O72,'Bank-1S'!$X:$X,$F72,'Bank-1S'!$Y:$Y,$G72),SUMIFS('Bank-1S'!$AE:$AE,'Bank-1S'!$J:$J,AA$8,'Bank-1S'!$AF:$AF,$O72,'Bank-1S'!$X:$X,$F72,'Bank-1S'!$Y:$Y,$G72))</f>
        <v>0</v>
      </c>
      <c r="AB72" s="179">
        <f>IF(AB$7&lt;&gt;"",SUMIFS('Bank-1S'!$AE:$AE,'Bank-1S'!$J:$J,"&gt;="&amp;AB$7,'Bank-1S'!$J:$J,"&lt;="&amp;AB$8,'Bank-1S'!$AF:$AF,$O72,'Bank-1S'!$X:$X,$F72,'Bank-1S'!$Y:$Y,$G72),SUMIFS('Bank-1S'!$AE:$AE,'Bank-1S'!$J:$J,AB$8,'Bank-1S'!$AF:$AF,$O72,'Bank-1S'!$X:$X,$F72,'Bank-1S'!$Y:$Y,$G72))</f>
        <v>0</v>
      </c>
      <c r="AC72" s="179">
        <f>IF(AC$7&lt;&gt;"",SUMIFS('Bank-1S'!$AE:$AE,'Bank-1S'!$J:$J,"&gt;="&amp;AC$7,'Bank-1S'!$J:$J,"&lt;="&amp;AC$8,'Bank-1S'!$AF:$AF,$O72,'Bank-1S'!$X:$X,$F72,'Bank-1S'!$Y:$Y,$G72),SUMIFS('Bank-1S'!$AE:$AE,'Bank-1S'!$J:$J,AC$8,'Bank-1S'!$AF:$AF,$O72,'Bank-1S'!$X:$X,$F72,'Bank-1S'!$Y:$Y,$G72))</f>
        <v>0</v>
      </c>
      <c r="AD72" s="179">
        <f>IF(AD$7&lt;&gt;"",SUMIFS('Bank-1S'!$AE:$AE,'Bank-1S'!$J:$J,"&gt;="&amp;AD$7,'Bank-1S'!$J:$J,"&lt;="&amp;AD$8,'Bank-1S'!$AF:$AF,$O72,'Bank-1S'!$X:$X,$F72,'Bank-1S'!$Y:$Y,$G72),SUMIFS('Bank-1S'!$AE:$AE,'Bank-1S'!$J:$J,AD$8,'Bank-1S'!$AF:$AF,$O72,'Bank-1S'!$X:$X,$F72,'Bank-1S'!$Y:$Y,$G72))</f>
        <v>0</v>
      </c>
      <c r="AE72" s="179">
        <f>IF(AE$7&lt;&gt;"",SUMIFS('Bank-1S'!$AE:$AE,'Bank-1S'!$J:$J,"&gt;="&amp;AE$7,'Bank-1S'!$J:$J,"&lt;="&amp;AE$8,'Bank-1S'!$AF:$AF,$O72,'Bank-1S'!$X:$X,$F72,'Bank-1S'!$Y:$Y,$G72),SUMIFS('Bank-1S'!$AE:$AE,'Bank-1S'!$J:$J,AE$8,'Bank-1S'!$AF:$AF,$O72,'Bank-1S'!$X:$X,$F72,'Bank-1S'!$Y:$Y,$G72))</f>
        <v>0</v>
      </c>
    </row>
    <row r="73" spans="1:31" s="181" customFormat="1" ht="10.199999999999999" x14ac:dyDescent="0.2">
      <c r="A73" s="172"/>
      <c r="B73" s="172"/>
      <c r="C73" s="172"/>
      <c r="D73" s="172"/>
      <c r="E73" s="191">
        <v>2</v>
      </c>
      <c r="F73" s="144" t="str">
        <f t="shared" si="15"/>
        <v>Прочие операционные оплаты</v>
      </c>
      <c r="G73" s="172" t="str">
        <f>lists!$AD$28</f>
        <v>Оплаты различных ТМЦ</v>
      </c>
      <c r="H73" s="172"/>
      <c r="I73" s="172"/>
      <c r="J73" s="172"/>
      <c r="K73" s="172"/>
      <c r="L73" s="172"/>
      <c r="M73" s="172"/>
      <c r="N73" s="173"/>
      <c r="O73" s="172" t="str">
        <f t="shared" si="11"/>
        <v>RUR</v>
      </c>
      <c r="P73" s="173"/>
      <c r="Q73" s="172"/>
      <c r="R73" s="261">
        <f t="shared" si="13"/>
        <v>0</v>
      </c>
      <c r="S73" s="172"/>
      <c r="T73" s="174"/>
      <c r="U73" s="175">
        <f t="shared" si="12"/>
        <v>0</v>
      </c>
      <c r="V73" s="176"/>
      <c r="W73" s="177"/>
      <c r="X73" s="178">
        <f>IF(X$7&lt;&gt;"",SUMIFS('Bank-1S'!$AE:$AE,'Bank-1S'!$J:$J,"&gt;="&amp;X$7,'Bank-1S'!$J:$J,"&lt;="&amp;X$8,'Bank-1S'!$AF:$AF,$O73,'Bank-1S'!$X:$X,$F73,'Bank-1S'!$Y:$Y,$G73),SUMIFS('Bank-1S'!$AE:$AE,'Bank-1S'!$J:$J,X$8,'Bank-1S'!$AF:$AF,$O73,'Bank-1S'!$X:$X,$F73,'Bank-1S'!$Y:$Y,$G73))</f>
        <v>0</v>
      </c>
      <c r="Y73" s="179">
        <f>IF(Y$7&lt;&gt;"",SUMIFS('Bank-1S'!$AE:$AE,'Bank-1S'!$J:$J,"&gt;="&amp;Y$7,'Bank-1S'!$J:$J,"&lt;="&amp;Y$8,'Bank-1S'!$AF:$AF,$O73,'Bank-1S'!$X:$X,$F73,'Bank-1S'!$Y:$Y,$G73),SUMIFS('Bank-1S'!$AE:$AE,'Bank-1S'!$J:$J,Y$8,'Bank-1S'!$AF:$AF,$O73,'Bank-1S'!$X:$X,$F73,'Bank-1S'!$Y:$Y,$G73))</f>
        <v>0</v>
      </c>
      <c r="Z73" s="179">
        <f>IF(Z$7&lt;&gt;"",SUMIFS('Bank-1S'!$AE:$AE,'Bank-1S'!$J:$J,"&gt;="&amp;Z$7,'Bank-1S'!$J:$J,"&lt;="&amp;Z$8,'Bank-1S'!$AF:$AF,$O73,'Bank-1S'!$X:$X,$F73,'Bank-1S'!$Y:$Y,$G73),SUMIFS('Bank-1S'!$AE:$AE,'Bank-1S'!$J:$J,Z$8,'Bank-1S'!$AF:$AF,$O73,'Bank-1S'!$X:$X,$F73,'Bank-1S'!$Y:$Y,$G73))</f>
        <v>0</v>
      </c>
      <c r="AA73" s="179">
        <f>IF(AA$7&lt;&gt;"",SUMIFS('Bank-1S'!$AE:$AE,'Bank-1S'!$J:$J,"&gt;="&amp;AA$7,'Bank-1S'!$J:$J,"&lt;="&amp;AA$8,'Bank-1S'!$AF:$AF,$O73,'Bank-1S'!$X:$X,$F73,'Bank-1S'!$Y:$Y,$G73),SUMIFS('Bank-1S'!$AE:$AE,'Bank-1S'!$J:$J,AA$8,'Bank-1S'!$AF:$AF,$O73,'Bank-1S'!$X:$X,$F73,'Bank-1S'!$Y:$Y,$G73))</f>
        <v>0</v>
      </c>
      <c r="AB73" s="179">
        <f>IF(AB$7&lt;&gt;"",SUMIFS('Bank-1S'!$AE:$AE,'Bank-1S'!$J:$J,"&gt;="&amp;AB$7,'Bank-1S'!$J:$J,"&lt;="&amp;AB$8,'Bank-1S'!$AF:$AF,$O73,'Bank-1S'!$X:$X,$F73,'Bank-1S'!$Y:$Y,$G73),SUMIFS('Bank-1S'!$AE:$AE,'Bank-1S'!$J:$J,AB$8,'Bank-1S'!$AF:$AF,$O73,'Bank-1S'!$X:$X,$F73,'Bank-1S'!$Y:$Y,$G73))</f>
        <v>0</v>
      </c>
      <c r="AC73" s="179">
        <f>IF(AC$7&lt;&gt;"",SUMIFS('Bank-1S'!$AE:$AE,'Bank-1S'!$J:$J,"&gt;="&amp;AC$7,'Bank-1S'!$J:$J,"&lt;="&amp;AC$8,'Bank-1S'!$AF:$AF,$O73,'Bank-1S'!$X:$X,$F73,'Bank-1S'!$Y:$Y,$G73),SUMIFS('Bank-1S'!$AE:$AE,'Bank-1S'!$J:$J,AC$8,'Bank-1S'!$AF:$AF,$O73,'Bank-1S'!$X:$X,$F73,'Bank-1S'!$Y:$Y,$G73))</f>
        <v>0</v>
      </c>
      <c r="AD73" s="179">
        <f>IF(AD$7&lt;&gt;"",SUMIFS('Bank-1S'!$AE:$AE,'Bank-1S'!$J:$J,"&gt;="&amp;AD$7,'Bank-1S'!$J:$J,"&lt;="&amp;AD$8,'Bank-1S'!$AF:$AF,$O73,'Bank-1S'!$X:$X,$F73,'Bank-1S'!$Y:$Y,$G73),SUMIFS('Bank-1S'!$AE:$AE,'Bank-1S'!$J:$J,AD$8,'Bank-1S'!$AF:$AF,$O73,'Bank-1S'!$X:$X,$F73,'Bank-1S'!$Y:$Y,$G73))</f>
        <v>0</v>
      </c>
      <c r="AE73" s="179">
        <f>IF(AE$7&lt;&gt;"",SUMIFS('Bank-1S'!$AE:$AE,'Bank-1S'!$J:$J,"&gt;="&amp;AE$7,'Bank-1S'!$J:$J,"&lt;="&amp;AE$8,'Bank-1S'!$AF:$AF,$O73,'Bank-1S'!$X:$X,$F73,'Bank-1S'!$Y:$Y,$G73),SUMIFS('Bank-1S'!$AE:$AE,'Bank-1S'!$J:$J,AE$8,'Bank-1S'!$AF:$AF,$O73,'Bank-1S'!$X:$X,$F73,'Bank-1S'!$Y:$Y,$G73))</f>
        <v>0</v>
      </c>
    </row>
    <row r="74" spans="1:31" s="181" customFormat="1" ht="10.199999999999999" x14ac:dyDescent="0.2">
      <c r="A74" s="172"/>
      <c r="B74" s="172"/>
      <c r="C74" s="172"/>
      <c r="D74" s="172"/>
      <c r="E74" s="191">
        <v>2</v>
      </c>
      <c r="F74" s="144" t="str">
        <f t="shared" si="15"/>
        <v>Прочие операционные оплаты</v>
      </c>
      <c r="G74" s="172" t="str">
        <f>lists!$AD$32</f>
        <v>Оплаты неизвестные</v>
      </c>
      <c r="H74" s="172"/>
      <c r="I74" s="172"/>
      <c r="J74" s="172"/>
      <c r="K74" s="172"/>
      <c r="L74" s="172"/>
      <c r="M74" s="172"/>
      <c r="N74" s="173"/>
      <c r="O74" s="172" t="str">
        <f t="shared" si="11"/>
        <v>RUR</v>
      </c>
      <c r="P74" s="173"/>
      <c r="Q74" s="172"/>
      <c r="R74" s="261">
        <f t="shared" si="13"/>
        <v>0</v>
      </c>
      <c r="S74" s="172"/>
      <c r="T74" s="174"/>
      <c r="U74" s="175">
        <f t="shared" si="12"/>
        <v>0</v>
      </c>
      <c r="V74" s="176"/>
      <c r="W74" s="177"/>
      <c r="X74" s="178">
        <f>IF(X$7&lt;&gt;"",SUMIFS('Bank-1S'!$AE:$AE,'Bank-1S'!$J:$J,"&gt;="&amp;X$7,'Bank-1S'!$J:$J,"&lt;="&amp;X$8,'Bank-1S'!$AF:$AF,$O74,'Bank-1S'!$X:$X,$F74,'Bank-1S'!$Y:$Y,$G74),SUMIFS('Bank-1S'!$AE:$AE,'Bank-1S'!$J:$J,X$8,'Bank-1S'!$AF:$AF,$O74,'Bank-1S'!$X:$X,$F74,'Bank-1S'!$Y:$Y,$G74))</f>
        <v>0</v>
      </c>
      <c r="Y74" s="179">
        <f>IF(Y$7&lt;&gt;"",SUMIFS('Bank-1S'!$AE:$AE,'Bank-1S'!$J:$J,"&gt;="&amp;Y$7,'Bank-1S'!$J:$J,"&lt;="&amp;Y$8,'Bank-1S'!$AF:$AF,$O74,'Bank-1S'!$X:$X,$F74,'Bank-1S'!$Y:$Y,$G74),SUMIFS('Bank-1S'!$AE:$AE,'Bank-1S'!$J:$J,Y$8,'Bank-1S'!$AF:$AF,$O74,'Bank-1S'!$X:$X,$F74,'Bank-1S'!$Y:$Y,$G74))</f>
        <v>0</v>
      </c>
      <c r="Z74" s="179">
        <f>IF(Z$7&lt;&gt;"",SUMIFS('Bank-1S'!$AE:$AE,'Bank-1S'!$J:$J,"&gt;="&amp;Z$7,'Bank-1S'!$J:$J,"&lt;="&amp;Z$8,'Bank-1S'!$AF:$AF,$O74,'Bank-1S'!$X:$X,$F74,'Bank-1S'!$Y:$Y,$G74),SUMIFS('Bank-1S'!$AE:$AE,'Bank-1S'!$J:$J,Z$8,'Bank-1S'!$AF:$AF,$O74,'Bank-1S'!$X:$X,$F74,'Bank-1S'!$Y:$Y,$G74))</f>
        <v>0</v>
      </c>
      <c r="AA74" s="179">
        <f>IF(AA$7&lt;&gt;"",SUMIFS('Bank-1S'!$AE:$AE,'Bank-1S'!$J:$J,"&gt;="&amp;AA$7,'Bank-1S'!$J:$J,"&lt;="&amp;AA$8,'Bank-1S'!$AF:$AF,$O74,'Bank-1S'!$X:$X,$F74,'Bank-1S'!$Y:$Y,$G74),SUMIFS('Bank-1S'!$AE:$AE,'Bank-1S'!$J:$J,AA$8,'Bank-1S'!$AF:$AF,$O74,'Bank-1S'!$X:$X,$F74,'Bank-1S'!$Y:$Y,$G74))</f>
        <v>0</v>
      </c>
      <c r="AB74" s="179">
        <f>IF(AB$7&lt;&gt;"",SUMIFS('Bank-1S'!$AE:$AE,'Bank-1S'!$J:$J,"&gt;="&amp;AB$7,'Bank-1S'!$J:$J,"&lt;="&amp;AB$8,'Bank-1S'!$AF:$AF,$O74,'Bank-1S'!$X:$X,$F74,'Bank-1S'!$Y:$Y,$G74),SUMIFS('Bank-1S'!$AE:$AE,'Bank-1S'!$J:$J,AB$8,'Bank-1S'!$AF:$AF,$O74,'Bank-1S'!$X:$X,$F74,'Bank-1S'!$Y:$Y,$G74))</f>
        <v>0</v>
      </c>
      <c r="AC74" s="179">
        <f>IF(AC$7&lt;&gt;"",SUMIFS('Bank-1S'!$AE:$AE,'Bank-1S'!$J:$J,"&gt;="&amp;AC$7,'Bank-1S'!$J:$J,"&lt;="&amp;AC$8,'Bank-1S'!$AF:$AF,$O74,'Bank-1S'!$X:$X,$F74,'Bank-1S'!$Y:$Y,$G74),SUMIFS('Bank-1S'!$AE:$AE,'Bank-1S'!$J:$J,AC$8,'Bank-1S'!$AF:$AF,$O74,'Bank-1S'!$X:$X,$F74,'Bank-1S'!$Y:$Y,$G74))</f>
        <v>0</v>
      </c>
      <c r="AD74" s="179">
        <f>IF(AD$7&lt;&gt;"",SUMIFS('Bank-1S'!$AE:$AE,'Bank-1S'!$J:$J,"&gt;="&amp;AD$7,'Bank-1S'!$J:$J,"&lt;="&amp;AD$8,'Bank-1S'!$AF:$AF,$O74,'Bank-1S'!$X:$X,$F74,'Bank-1S'!$Y:$Y,$G74),SUMIFS('Bank-1S'!$AE:$AE,'Bank-1S'!$J:$J,AD$8,'Bank-1S'!$AF:$AF,$O74,'Bank-1S'!$X:$X,$F74,'Bank-1S'!$Y:$Y,$G74))</f>
        <v>0</v>
      </c>
      <c r="AE74" s="179">
        <f>IF(AE$7&lt;&gt;"",SUMIFS('Bank-1S'!$AE:$AE,'Bank-1S'!$J:$J,"&gt;="&amp;AE$7,'Bank-1S'!$J:$J,"&lt;="&amp;AE$8,'Bank-1S'!$AF:$AF,$O74,'Bank-1S'!$X:$X,$F74,'Bank-1S'!$Y:$Y,$G74),SUMIFS('Bank-1S'!$AE:$AE,'Bank-1S'!$J:$J,AE$8,'Bank-1S'!$AF:$AF,$O74,'Bank-1S'!$X:$X,$F74,'Bank-1S'!$Y:$Y,$G74))</f>
        <v>0</v>
      </c>
    </row>
    <row r="75" spans="1:31" s="181" customFormat="1" ht="10.199999999999999" x14ac:dyDescent="0.2">
      <c r="A75" s="172"/>
      <c r="B75" s="172"/>
      <c r="C75" s="172"/>
      <c r="D75" s="172"/>
      <c r="E75" s="191">
        <v>2</v>
      </c>
      <c r="F75" s="144" t="str">
        <f t="shared" si="15"/>
        <v>Прочие операционные оплаты</v>
      </c>
      <c r="G75" s="172" t="str">
        <f>lists!$AD$34</f>
        <v>Оплаты офисных расходов</v>
      </c>
      <c r="H75" s="172"/>
      <c r="I75" s="172"/>
      <c r="J75" s="172"/>
      <c r="K75" s="172"/>
      <c r="L75" s="172"/>
      <c r="M75" s="172"/>
      <c r="N75" s="173"/>
      <c r="O75" s="172" t="str">
        <f t="shared" si="11"/>
        <v>RUR</v>
      </c>
      <c r="P75" s="173"/>
      <c r="Q75" s="172"/>
      <c r="R75" s="261">
        <f t="shared" si="13"/>
        <v>0</v>
      </c>
      <c r="S75" s="172"/>
      <c r="T75" s="174"/>
      <c r="U75" s="175">
        <f t="shared" si="12"/>
        <v>0</v>
      </c>
      <c r="V75" s="176"/>
      <c r="W75" s="177"/>
      <c r="X75" s="178">
        <f>IF(X$7&lt;&gt;"",SUMIFS('Bank-1S'!$AE:$AE,'Bank-1S'!$J:$J,"&gt;="&amp;X$7,'Bank-1S'!$J:$J,"&lt;="&amp;X$8,'Bank-1S'!$AF:$AF,$O75,'Bank-1S'!$X:$X,$F75,'Bank-1S'!$Y:$Y,$G75),SUMIFS('Bank-1S'!$AE:$AE,'Bank-1S'!$J:$J,X$8,'Bank-1S'!$AF:$AF,$O75,'Bank-1S'!$X:$X,$F75,'Bank-1S'!$Y:$Y,$G75))</f>
        <v>0</v>
      </c>
      <c r="Y75" s="179">
        <f>IF(Y$7&lt;&gt;"",SUMIFS('Bank-1S'!$AE:$AE,'Bank-1S'!$J:$J,"&gt;="&amp;Y$7,'Bank-1S'!$J:$J,"&lt;="&amp;Y$8,'Bank-1S'!$AF:$AF,$O75,'Bank-1S'!$X:$X,$F75,'Bank-1S'!$Y:$Y,$G75),SUMIFS('Bank-1S'!$AE:$AE,'Bank-1S'!$J:$J,Y$8,'Bank-1S'!$AF:$AF,$O75,'Bank-1S'!$X:$X,$F75,'Bank-1S'!$Y:$Y,$G75))</f>
        <v>0</v>
      </c>
      <c r="Z75" s="179">
        <f>IF(Z$7&lt;&gt;"",SUMIFS('Bank-1S'!$AE:$AE,'Bank-1S'!$J:$J,"&gt;="&amp;Z$7,'Bank-1S'!$J:$J,"&lt;="&amp;Z$8,'Bank-1S'!$AF:$AF,$O75,'Bank-1S'!$X:$X,$F75,'Bank-1S'!$Y:$Y,$G75),SUMIFS('Bank-1S'!$AE:$AE,'Bank-1S'!$J:$J,Z$8,'Bank-1S'!$AF:$AF,$O75,'Bank-1S'!$X:$X,$F75,'Bank-1S'!$Y:$Y,$G75))</f>
        <v>0</v>
      </c>
      <c r="AA75" s="179">
        <f>IF(AA$7&lt;&gt;"",SUMIFS('Bank-1S'!$AE:$AE,'Bank-1S'!$J:$J,"&gt;="&amp;AA$7,'Bank-1S'!$J:$J,"&lt;="&amp;AA$8,'Bank-1S'!$AF:$AF,$O75,'Bank-1S'!$X:$X,$F75,'Bank-1S'!$Y:$Y,$G75),SUMIFS('Bank-1S'!$AE:$AE,'Bank-1S'!$J:$J,AA$8,'Bank-1S'!$AF:$AF,$O75,'Bank-1S'!$X:$X,$F75,'Bank-1S'!$Y:$Y,$G75))</f>
        <v>0</v>
      </c>
      <c r="AB75" s="179">
        <f>IF(AB$7&lt;&gt;"",SUMIFS('Bank-1S'!$AE:$AE,'Bank-1S'!$J:$J,"&gt;="&amp;AB$7,'Bank-1S'!$J:$J,"&lt;="&amp;AB$8,'Bank-1S'!$AF:$AF,$O75,'Bank-1S'!$X:$X,$F75,'Bank-1S'!$Y:$Y,$G75),SUMIFS('Bank-1S'!$AE:$AE,'Bank-1S'!$J:$J,AB$8,'Bank-1S'!$AF:$AF,$O75,'Bank-1S'!$X:$X,$F75,'Bank-1S'!$Y:$Y,$G75))</f>
        <v>0</v>
      </c>
      <c r="AC75" s="179">
        <f>IF(AC$7&lt;&gt;"",SUMIFS('Bank-1S'!$AE:$AE,'Bank-1S'!$J:$J,"&gt;="&amp;AC$7,'Bank-1S'!$J:$J,"&lt;="&amp;AC$8,'Bank-1S'!$AF:$AF,$O75,'Bank-1S'!$X:$X,$F75,'Bank-1S'!$Y:$Y,$G75),SUMIFS('Bank-1S'!$AE:$AE,'Bank-1S'!$J:$J,AC$8,'Bank-1S'!$AF:$AF,$O75,'Bank-1S'!$X:$X,$F75,'Bank-1S'!$Y:$Y,$G75))</f>
        <v>0</v>
      </c>
      <c r="AD75" s="179">
        <f>IF(AD$7&lt;&gt;"",SUMIFS('Bank-1S'!$AE:$AE,'Bank-1S'!$J:$J,"&gt;="&amp;AD$7,'Bank-1S'!$J:$J,"&lt;="&amp;AD$8,'Bank-1S'!$AF:$AF,$O75,'Bank-1S'!$X:$X,$F75,'Bank-1S'!$Y:$Y,$G75),SUMIFS('Bank-1S'!$AE:$AE,'Bank-1S'!$J:$J,AD$8,'Bank-1S'!$AF:$AF,$O75,'Bank-1S'!$X:$X,$F75,'Bank-1S'!$Y:$Y,$G75))</f>
        <v>0</v>
      </c>
      <c r="AE75" s="179">
        <f>IF(AE$7&lt;&gt;"",SUMIFS('Bank-1S'!$AE:$AE,'Bank-1S'!$J:$J,"&gt;="&amp;AE$7,'Bank-1S'!$J:$J,"&lt;="&amp;AE$8,'Bank-1S'!$AF:$AF,$O75,'Bank-1S'!$X:$X,$F75,'Bank-1S'!$Y:$Y,$G75),SUMIFS('Bank-1S'!$AE:$AE,'Bank-1S'!$J:$J,AE$8,'Bank-1S'!$AF:$AF,$O75,'Bank-1S'!$X:$X,$F75,'Bank-1S'!$Y:$Y,$G75))</f>
        <v>0</v>
      </c>
    </row>
    <row r="76" spans="1:31" s="181" customFormat="1" ht="10.199999999999999" x14ac:dyDescent="0.2">
      <c r="A76" s="172"/>
      <c r="B76" s="172"/>
      <c r="C76" s="172"/>
      <c r="D76" s="172"/>
      <c r="E76" s="191">
        <v>2</v>
      </c>
      <c r="F76" s="144" t="str">
        <f t="shared" si="15"/>
        <v>Прочие операционные оплаты</v>
      </c>
      <c r="G76" s="172" t="str">
        <f>lists!$AD$35</f>
        <v>Оплата услуг охраны и безопасности</v>
      </c>
      <c r="H76" s="172"/>
      <c r="I76" s="172"/>
      <c r="J76" s="172"/>
      <c r="K76" s="172"/>
      <c r="L76" s="172"/>
      <c r="M76" s="172"/>
      <c r="N76" s="173"/>
      <c r="O76" s="172" t="str">
        <f t="shared" si="11"/>
        <v>RUR</v>
      </c>
      <c r="P76" s="173"/>
      <c r="Q76" s="172"/>
      <c r="R76" s="261">
        <f t="shared" si="13"/>
        <v>0</v>
      </c>
      <c r="S76" s="172"/>
      <c r="T76" s="174"/>
      <c r="U76" s="175">
        <f t="shared" si="12"/>
        <v>0</v>
      </c>
      <c r="V76" s="176"/>
      <c r="W76" s="177"/>
      <c r="X76" s="178">
        <f>IF(X$7&lt;&gt;"",SUMIFS('Bank-1S'!$AE:$AE,'Bank-1S'!$J:$J,"&gt;="&amp;X$7,'Bank-1S'!$J:$J,"&lt;="&amp;X$8,'Bank-1S'!$AF:$AF,$O76,'Bank-1S'!$X:$X,$F76,'Bank-1S'!$Y:$Y,$G76),SUMIFS('Bank-1S'!$AE:$AE,'Bank-1S'!$J:$J,X$8,'Bank-1S'!$AF:$AF,$O76,'Bank-1S'!$X:$X,$F76,'Bank-1S'!$Y:$Y,$G76))</f>
        <v>0</v>
      </c>
      <c r="Y76" s="179">
        <f>IF(Y$7&lt;&gt;"",SUMIFS('Bank-1S'!$AE:$AE,'Bank-1S'!$J:$J,"&gt;="&amp;Y$7,'Bank-1S'!$J:$J,"&lt;="&amp;Y$8,'Bank-1S'!$AF:$AF,$O76,'Bank-1S'!$X:$X,$F76,'Bank-1S'!$Y:$Y,$G76),SUMIFS('Bank-1S'!$AE:$AE,'Bank-1S'!$J:$J,Y$8,'Bank-1S'!$AF:$AF,$O76,'Bank-1S'!$X:$X,$F76,'Bank-1S'!$Y:$Y,$G76))</f>
        <v>0</v>
      </c>
      <c r="Z76" s="179">
        <f>IF(Z$7&lt;&gt;"",SUMIFS('Bank-1S'!$AE:$AE,'Bank-1S'!$J:$J,"&gt;="&amp;Z$7,'Bank-1S'!$J:$J,"&lt;="&amp;Z$8,'Bank-1S'!$AF:$AF,$O76,'Bank-1S'!$X:$X,$F76,'Bank-1S'!$Y:$Y,$G76),SUMIFS('Bank-1S'!$AE:$AE,'Bank-1S'!$J:$J,Z$8,'Bank-1S'!$AF:$AF,$O76,'Bank-1S'!$X:$X,$F76,'Bank-1S'!$Y:$Y,$G76))</f>
        <v>0</v>
      </c>
      <c r="AA76" s="179">
        <f>IF(AA$7&lt;&gt;"",SUMIFS('Bank-1S'!$AE:$AE,'Bank-1S'!$J:$J,"&gt;="&amp;AA$7,'Bank-1S'!$J:$J,"&lt;="&amp;AA$8,'Bank-1S'!$AF:$AF,$O76,'Bank-1S'!$X:$X,$F76,'Bank-1S'!$Y:$Y,$G76),SUMIFS('Bank-1S'!$AE:$AE,'Bank-1S'!$J:$J,AA$8,'Bank-1S'!$AF:$AF,$O76,'Bank-1S'!$X:$X,$F76,'Bank-1S'!$Y:$Y,$G76))</f>
        <v>0</v>
      </c>
      <c r="AB76" s="179">
        <f>IF(AB$7&lt;&gt;"",SUMIFS('Bank-1S'!$AE:$AE,'Bank-1S'!$J:$J,"&gt;="&amp;AB$7,'Bank-1S'!$J:$J,"&lt;="&amp;AB$8,'Bank-1S'!$AF:$AF,$O76,'Bank-1S'!$X:$X,$F76,'Bank-1S'!$Y:$Y,$G76),SUMIFS('Bank-1S'!$AE:$AE,'Bank-1S'!$J:$J,AB$8,'Bank-1S'!$AF:$AF,$O76,'Bank-1S'!$X:$X,$F76,'Bank-1S'!$Y:$Y,$G76))</f>
        <v>0</v>
      </c>
      <c r="AC76" s="179">
        <f>IF(AC$7&lt;&gt;"",SUMIFS('Bank-1S'!$AE:$AE,'Bank-1S'!$J:$J,"&gt;="&amp;AC$7,'Bank-1S'!$J:$J,"&lt;="&amp;AC$8,'Bank-1S'!$AF:$AF,$O76,'Bank-1S'!$X:$X,$F76,'Bank-1S'!$Y:$Y,$G76),SUMIFS('Bank-1S'!$AE:$AE,'Bank-1S'!$J:$J,AC$8,'Bank-1S'!$AF:$AF,$O76,'Bank-1S'!$X:$X,$F76,'Bank-1S'!$Y:$Y,$G76))</f>
        <v>0</v>
      </c>
      <c r="AD76" s="179">
        <f>IF(AD$7&lt;&gt;"",SUMIFS('Bank-1S'!$AE:$AE,'Bank-1S'!$J:$J,"&gt;="&amp;AD$7,'Bank-1S'!$J:$J,"&lt;="&amp;AD$8,'Bank-1S'!$AF:$AF,$O76,'Bank-1S'!$X:$X,$F76,'Bank-1S'!$Y:$Y,$G76),SUMIFS('Bank-1S'!$AE:$AE,'Bank-1S'!$J:$J,AD$8,'Bank-1S'!$AF:$AF,$O76,'Bank-1S'!$X:$X,$F76,'Bank-1S'!$Y:$Y,$G76))</f>
        <v>0</v>
      </c>
      <c r="AE76" s="179">
        <f>IF(AE$7&lt;&gt;"",SUMIFS('Bank-1S'!$AE:$AE,'Bank-1S'!$J:$J,"&gt;="&amp;AE$7,'Bank-1S'!$J:$J,"&lt;="&amp;AE$8,'Bank-1S'!$AF:$AF,$O76,'Bank-1S'!$X:$X,$F76,'Bank-1S'!$Y:$Y,$G76),SUMIFS('Bank-1S'!$AE:$AE,'Bank-1S'!$J:$J,AE$8,'Bank-1S'!$AF:$AF,$O76,'Bank-1S'!$X:$X,$F76,'Bank-1S'!$Y:$Y,$G76))</f>
        <v>0</v>
      </c>
    </row>
    <row r="77" spans="1:31" s="181" customFormat="1" ht="10.199999999999999" x14ac:dyDescent="0.2">
      <c r="A77" s="172"/>
      <c r="B77" s="172"/>
      <c r="C77" s="172"/>
      <c r="D77" s="172"/>
      <c r="E77" s="191">
        <v>2</v>
      </c>
      <c r="F77" s="144" t="str">
        <f t="shared" si="15"/>
        <v>Прочие операционные оплаты</v>
      </c>
      <c r="G77" s="172" t="str">
        <f>lists!$AD$39</f>
        <v>Оплаты прочих непроизв. услуг</v>
      </c>
      <c r="H77" s="172"/>
      <c r="I77" s="172"/>
      <c r="J77" s="172"/>
      <c r="K77" s="172"/>
      <c r="L77" s="172"/>
      <c r="M77" s="172"/>
      <c r="N77" s="173"/>
      <c r="O77" s="172" t="str">
        <f t="shared" si="11"/>
        <v>RUR</v>
      </c>
      <c r="P77" s="173"/>
      <c r="Q77" s="172"/>
      <c r="R77" s="261">
        <f t="shared" si="13"/>
        <v>0</v>
      </c>
      <c r="S77" s="172"/>
      <c r="T77" s="174"/>
      <c r="U77" s="175">
        <f t="shared" si="12"/>
        <v>0</v>
      </c>
      <c r="V77" s="176"/>
      <c r="W77" s="177"/>
      <c r="X77" s="178">
        <f>IF(X$7&lt;&gt;"",SUMIFS('Bank-1S'!$AE:$AE,'Bank-1S'!$J:$J,"&gt;="&amp;X$7,'Bank-1S'!$J:$J,"&lt;="&amp;X$8,'Bank-1S'!$AF:$AF,$O77,'Bank-1S'!$X:$X,$F77,'Bank-1S'!$Y:$Y,$G77),SUMIFS('Bank-1S'!$AE:$AE,'Bank-1S'!$J:$J,X$8,'Bank-1S'!$AF:$AF,$O77,'Bank-1S'!$X:$X,$F77,'Bank-1S'!$Y:$Y,$G77))</f>
        <v>0</v>
      </c>
      <c r="Y77" s="179">
        <f>IF(Y$7&lt;&gt;"",SUMIFS('Bank-1S'!$AE:$AE,'Bank-1S'!$J:$J,"&gt;="&amp;Y$7,'Bank-1S'!$J:$J,"&lt;="&amp;Y$8,'Bank-1S'!$AF:$AF,$O77,'Bank-1S'!$X:$X,$F77,'Bank-1S'!$Y:$Y,$G77),SUMIFS('Bank-1S'!$AE:$AE,'Bank-1S'!$J:$J,Y$8,'Bank-1S'!$AF:$AF,$O77,'Bank-1S'!$X:$X,$F77,'Bank-1S'!$Y:$Y,$G77))</f>
        <v>0</v>
      </c>
      <c r="Z77" s="179">
        <f>IF(Z$7&lt;&gt;"",SUMIFS('Bank-1S'!$AE:$AE,'Bank-1S'!$J:$J,"&gt;="&amp;Z$7,'Bank-1S'!$J:$J,"&lt;="&amp;Z$8,'Bank-1S'!$AF:$AF,$O77,'Bank-1S'!$X:$X,$F77,'Bank-1S'!$Y:$Y,$G77),SUMIFS('Bank-1S'!$AE:$AE,'Bank-1S'!$J:$J,Z$8,'Bank-1S'!$AF:$AF,$O77,'Bank-1S'!$X:$X,$F77,'Bank-1S'!$Y:$Y,$G77))</f>
        <v>0</v>
      </c>
      <c r="AA77" s="179">
        <f>IF(AA$7&lt;&gt;"",SUMIFS('Bank-1S'!$AE:$AE,'Bank-1S'!$J:$J,"&gt;="&amp;AA$7,'Bank-1S'!$J:$J,"&lt;="&amp;AA$8,'Bank-1S'!$AF:$AF,$O77,'Bank-1S'!$X:$X,$F77,'Bank-1S'!$Y:$Y,$G77),SUMIFS('Bank-1S'!$AE:$AE,'Bank-1S'!$J:$J,AA$8,'Bank-1S'!$AF:$AF,$O77,'Bank-1S'!$X:$X,$F77,'Bank-1S'!$Y:$Y,$G77))</f>
        <v>0</v>
      </c>
      <c r="AB77" s="179">
        <f>IF(AB$7&lt;&gt;"",SUMIFS('Bank-1S'!$AE:$AE,'Bank-1S'!$J:$J,"&gt;="&amp;AB$7,'Bank-1S'!$J:$J,"&lt;="&amp;AB$8,'Bank-1S'!$AF:$AF,$O77,'Bank-1S'!$X:$X,$F77,'Bank-1S'!$Y:$Y,$G77),SUMIFS('Bank-1S'!$AE:$AE,'Bank-1S'!$J:$J,AB$8,'Bank-1S'!$AF:$AF,$O77,'Bank-1S'!$X:$X,$F77,'Bank-1S'!$Y:$Y,$G77))</f>
        <v>0</v>
      </c>
      <c r="AC77" s="179">
        <f>IF(AC$7&lt;&gt;"",SUMIFS('Bank-1S'!$AE:$AE,'Bank-1S'!$J:$J,"&gt;="&amp;AC$7,'Bank-1S'!$J:$J,"&lt;="&amp;AC$8,'Bank-1S'!$AF:$AF,$O77,'Bank-1S'!$X:$X,$F77,'Bank-1S'!$Y:$Y,$G77),SUMIFS('Bank-1S'!$AE:$AE,'Bank-1S'!$J:$J,AC$8,'Bank-1S'!$AF:$AF,$O77,'Bank-1S'!$X:$X,$F77,'Bank-1S'!$Y:$Y,$G77))</f>
        <v>0</v>
      </c>
      <c r="AD77" s="179">
        <f>IF(AD$7&lt;&gt;"",SUMIFS('Bank-1S'!$AE:$AE,'Bank-1S'!$J:$J,"&gt;="&amp;AD$7,'Bank-1S'!$J:$J,"&lt;="&amp;AD$8,'Bank-1S'!$AF:$AF,$O77,'Bank-1S'!$X:$X,$F77,'Bank-1S'!$Y:$Y,$G77),SUMIFS('Bank-1S'!$AE:$AE,'Bank-1S'!$J:$J,AD$8,'Bank-1S'!$AF:$AF,$O77,'Bank-1S'!$X:$X,$F77,'Bank-1S'!$Y:$Y,$G77))</f>
        <v>0</v>
      </c>
      <c r="AE77" s="179">
        <f>IF(AE$7&lt;&gt;"",SUMIFS('Bank-1S'!$AE:$AE,'Bank-1S'!$J:$J,"&gt;="&amp;AE$7,'Bank-1S'!$J:$J,"&lt;="&amp;AE$8,'Bank-1S'!$AF:$AF,$O77,'Bank-1S'!$X:$X,$F77,'Bank-1S'!$Y:$Y,$G77),SUMIFS('Bank-1S'!$AE:$AE,'Bank-1S'!$J:$J,AE$8,'Bank-1S'!$AF:$AF,$O77,'Bank-1S'!$X:$X,$F77,'Bank-1S'!$Y:$Y,$G77))</f>
        <v>0</v>
      </c>
    </row>
    <row r="78" spans="1:31" ht="3" customHeight="1" x14ac:dyDescent="0.25">
      <c r="A78" s="89"/>
      <c r="B78" s="89"/>
      <c r="C78" s="89"/>
      <c r="D78" s="89"/>
      <c r="E78" s="191"/>
      <c r="F78" s="89"/>
      <c r="G78" s="89"/>
      <c r="H78" s="89"/>
      <c r="I78" s="89"/>
      <c r="J78" s="89"/>
      <c r="K78" s="89"/>
      <c r="L78" s="89"/>
      <c r="M78" s="89"/>
      <c r="N78" s="86"/>
      <c r="O78" s="90"/>
      <c r="P78" s="88"/>
      <c r="Q78" s="89"/>
      <c r="R78" s="262">
        <f t="shared" si="13"/>
        <v>0</v>
      </c>
      <c r="S78" s="89"/>
      <c r="T78" s="139"/>
      <c r="U78" s="140"/>
      <c r="V78" s="141"/>
      <c r="W78" s="170"/>
      <c r="X78" s="171"/>
      <c r="Y78" s="91"/>
      <c r="Z78" s="91"/>
      <c r="AA78" s="91"/>
      <c r="AB78" s="91"/>
      <c r="AC78" s="91"/>
      <c r="AD78" s="91"/>
      <c r="AE78" s="91"/>
    </row>
    <row r="79" spans="1:31" ht="3" customHeight="1" x14ac:dyDescent="0.25">
      <c r="A79" s="89"/>
      <c r="B79" s="89"/>
      <c r="C79" s="89"/>
      <c r="D79" s="89"/>
      <c r="E79" s="191"/>
      <c r="F79" s="89"/>
      <c r="G79" s="89"/>
      <c r="H79" s="89"/>
      <c r="I79" s="89"/>
      <c r="J79" s="89"/>
      <c r="K79" s="89"/>
      <c r="L79" s="89"/>
      <c r="M79" s="89"/>
      <c r="N79" s="86"/>
      <c r="O79" s="90"/>
      <c r="P79" s="88"/>
      <c r="Q79" s="89"/>
      <c r="R79" s="262">
        <f t="shared" si="13"/>
        <v>0</v>
      </c>
      <c r="S79" s="89"/>
      <c r="T79" s="139"/>
      <c r="U79" s="140"/>
      <c r="V79" s="141"/>
      <c r="W79" s="170"/>
      <c r="X79" s="171"/>
      <c r="Y79" s="91"/>
      <c r="Z79" s="91"/>
      <c r="AA79" s="91"/>
      <c r="AB79" s="91"/>
      <c r="AC79" s="91"/>
      <c r="AD79" s="91"/>
      <c r="AE79" s="91"/>
    </row>
    <row r="80" spans="1:31" s="28" customFormat="1" ht="10.199999999999999" x14ac:dyDescent="0.2">
      <c r="A80" s="87"/>
      <c r="B80" s="87"/>
      <c r="C80" s="87"/>
      <c r="D80" s="87"/>
      <c r="E80" s="192">
        <v>1</v>
      </c>
      <c r="F80" s="101" t="str">
        <f>lists!$Z$44</f>
        <v>Оплаты капитальных затрат</v>
      </c>
      <c r="G80" s="87"/>
      <c r="H80" s="87"/>
      <c r="I80" s="87"/>
      <c r="J80" s="87"/>
      <c r="K80" s="87"/>
      <c r="L80" s="87"/>
      <c r="M80" s="87"/>
      <c r="N80" s="86"/>
      <c r="O80" s="87" t="str">
        <f t="shared" ref="O80:O90" si="16">$O$28</f>
        <v>RUR</v>
      </c>
      <c r="P80" s="88"/>
      <c r="Q80" s="87"/>
      <c r="R80" s="260">
        <f t="shared" si="13"/>
        <v>0</v>
      </c>
      <c r="S80" s="87"/>
      <c r="T80" s="136"/>
      <c r="U80" s="137">
        <f t="shared" ref="U80:U90" si="17">SUM(W80:AF80)</f>
        <v>0</v>
      </c>
      <c r="V80" s="138"/>
      <c r="W80" s="168"/>
      <c r="X80" s="169">
        <f>IF(X$7&lt;&gt;"",SUMIFS('Bank-1S'!$AE:$AE,'Bank-1S'!$J:$J,"&gt;="&amp;X$7,'Bank-1S'!$J:$J,"&lt;="&amp;X$8,'Bank-1S'!$AF:$AF,$O80,'Bank-1S'!$X:$X,$F80),SUMIFS('Bank-1S'!$AE:$AE,'Bank-1S'!$J:$J,X$8,'Bank-1S'!$AF:$AF,$O80,'Bank-1S'!$X:$X,$F80))</f>
        <v>0</v>
      </c>
      <c r="Y80" s="99">
        <f>IF(Y$7&lt;&gt;"",SUMIFS('Bank-1S'!$AE:$AE,'Bank-1S'!$J:$J,"&gt;="&amp;Y$7,'Bank-1S'!$J:$J,"&lt;="&amp;Y$8,'Bank-1S'!$AF:$AF,$O80,'Bank-1S'!$X:$X,$F80),SUMIFS('Bank-1S'!$AE:$AE,'Bank-1S'!$J:$J,Y$8,'Bank-1S'!$AF:$AF,$O80,'Bank-1S'!$X:$X,$F80))</f>
        <v>0</v>
      </c>
      <c r="Z80" s="99">
        <f>IF(Z$7&lt;&gt;"",SUMIFS('Bank-1S'!$AE:$AE,'Bank-1S'!$J:$J,"&gt;="&amp;Z$7,'Bank-1S'!$J:$J,"&lt;="&amp;Z$8,'Bank-1S'!$AF:$AF,$O80,'Bank-1S'!$X:$X,$F80),SUMIFS('Bank-1S'!$AE:$AE,'Bank-1S'!$J:$J,Z$8,'Bank-1S'!$AF:$AF,$O80,'Bank-1S'!$X:$X,$F80))</f>
        <v>0</v>
      </c>
      <c r="AA80" s="99">
        <f>IF(AA$7&lt;&gt;"",SUMIFS('Bank-1S'!$AE:$AE,'Bank-1S'!$J:$J,"&gt;="&amp;AA$7,'Bank-1S'!$J:$J,"&lt;="&amp;AA$8,'Bank-1S'!$AF:$AF,$O80,'Bank-1S'!$X:$X,$F80),SUMIFS('Bank-1S'!$AE:$AE,'Bank-1S'!$J:$J,AA$8,'Bank-1S'!$AF:$AF,$O80,'Bank-1S'!$X:$X,$F80))</f>
        <v>0</v>
      </c>
      <c r="AB80" s="99">
        <f>IF(AB$7&lt;&gt;"",SUMIFS('Bank-1S'!$AE:$AE,'Bank-1S'!$J:$J,"&gt;="&amp;AB$7,'Bank-1S'!$J:$J,"&lt;="&amp;AB$8,'Bank-1S'!$AF:$AF,$O80,'Bank-1S'!$X:$X,$F80),SUMIFS('Bank-1S'!$AE:$AE,'Bank-1S'!$J:$J,AB$8,'Bank-1S'!$AF:$AF,$O80,'Bank-1S'!$X:$X,$F80))</f>
        <v>0</v>
      </c>
      <c r="AC80" s="99">
        <f>IF(AC$7&lt;&gt;"",SUMIFS('Bank-1S'!$AE:$AE,'Bank-1S'!$J:$J,"&gt;="&amp;AC$7,'Bank-1S'!$J:$J,"&lt;="&amp;AC$8,'Bank-1S'!$AF:$AF,$O80,'Bank-1S'!$X:$X,$F80),SUMIFS('Bank-1S'!$AE:$AE,'Bank-1S'!$J:$J,AC$8,'Bank-1S'!$AF:$AF,$O80,'Bank-1S'!$X:$X,$F80))</f>
        <v>0</v>
      </c>
      <c r="AD80" s="99">
        <f>IF(AD$7&lt;&gt;"",SUMIFS('Bank-1S'!$AE:$AE,'Bank-1S'!$J:$J,"&gt;="&amp;AD$7,'Bank-1S'!$J:$J,"&lt;="&amp;AD$8,'Bank-1S'!$AF:$AF,$O80,'Bank-1S'!$X:$X,$F80),SUMIFS('Bank-1S'!$AE:$AE,'Bank-1S'!$J:$J,AD$8,'Bank-1S'!$AF:$AF,$O80,'Bank-1S'!$X:$X,$F80))</f>
        <v>0</v>
      </c>
      <c r="AE80" s="99">
        <f>IF(AE$7&lt;&gt;"",SUMIFS('Bank-1S'!$AE:$AE,'Bank-1S'!$J:$J,"&gt;="&amp;AE$7,'Bank-1S'!$J:$J,"&lt;="&amp;AE$8,'Bank-1S'!$AF:$AF,$O80,'Bank-1S'!$X:$X,$F80),SUMIFS('Bank-1S'!$AE:$AE,'Bank-1S'!$J:$J,AE$8,'Bank-1S'!$AF:$AF,$O80,'Bank-1S'!$X:$X,$F80))</f>
        <v>0</v>
      </c>
    </row>
    <row r="81" spans="1:31" s="181" customFormat="1" ht="10.199999999999999" x14ac:dyDescent="0.2">
      <c r="A81" s="172"/>
      <c r="B81" s="172"/>
      <c r="C81" s="172"/>
      <c r="D81" s="172"/>
      <c r="E81" s="191">
        <v>2</v>
      </c>
      <c r="F81" s="144" t="str">
        <f>F80</f>
        <v>Оплаты капитальных затрат</v>
      </c>
      <c r="G81" s="172" t="str">
        <f>lists!$AD$12</f>
        <v>Оплаты оборудования</v>
      </c>
      <c r="H81" s="172"/>
      <c r="I81" s="172"/>
      <c r="J81" s="172"/>
      <c r="K81" s="172"/>
      <c r="L81" s="172"/>
      <c r="M81" s="172"/>
      <c r="N81" s="173"/>
      <c r="O81" s="172" t="str">
        <f t="shared" si="16"/>
        <v>RUR</v>
      </c>
      <c r="P81" s="173"/>
      <c r="Q81" s="172"/>
      <c r="R81" s="261">
        <f t="shared" si="13"/>
        <v>0</v>
      </c>
      <c r="S81" s="172"/>
      <c r="T81" s="174"/>
      <c r="U81" s="175">
        <f t="shared" si="17"/>
        <v>0</v>
      </c>
      <c r="V81" s="176"/>
      <c r="W81" s="177"/>
      <c r="X81" s="178">
        <f>IF(X$7&lt;&gt;"",SUMIFS('Bank-1S'!$AE:$AE,'Bank-1S'!$J:$J,"&gt;="&amp;X$7,'Bank-1S'!$J:$J,"&lt;="&amp;X$8,'Bank-1S'!$AF:$AF,$O81,'Bank-1S'!$X:$X,$F81,'Bank-1S'!$Y:$Y,$G81),SUMIFS('Bank-1S'!$AE:$AE,'Bank-1S'!$J:$J,X$8,'Bank-1S'!$AF:$AF,$O81,'Bank-1S'!$X:$X,$F81,'Bank-1S'!$Y:$Y,$G81))</f>
        <v>0</v>
      </c>
      <c r="Y81" s="179">
        <f>IF(Y$7&lt;&gt;"",SUMIFS('Bank-1S'!$AE:$AE,'Bank-1S'!$J:$J,"&gt;="&amp;Y$7,'Bank-1S'!$J:$J,"&lt;="&amp;Y$8,'Bank-1S'!$AF:$AF,$O81,'Bank-1S'!$X:$X,$F81,'Bank-1S'!$Y:$Y,$G81),SUMIFS('Bank-1S'!$AE:$AE,'Bank-1S'!$J:$J,Y$8,'Bank-1S'!$AF:$AF,$O81,'Bank-1S'!$X:$X,$F81,'Bank-1S'!$Y:$Y,$G81))</f>
        <v>0</v>
      </c>
      <c r="Z81" s="179">
        <f>IF(Z$7&lt;&gt;"",SUMIFS('Bank-1S'!$AE:$AE,'Bank-1S'!$J:$J,"&gt;="&amp;Z$7,'Bank-1S'!$J:$J,"&lt;="&amp;Z$8,'Bank-1S'!$AF:$AF,$O81,'Bank-1S'!$X:$X,$F81,'Bank-1S'!$Y:$Y,$G81),SUMIFS('Bank-1S'!$AE:$AE,'Bank-1S'!$J:$J,Z$8,'Bank-1S'!$AF:$AF,$O81,'Bank-1S'!$X:$X,$F81,'Bank-1S'!$Y:$Y,$G81))</f>
        <v>0</v>
      </c>
      <c r="AA81" s="179">
        <f>IF(AA$7&lt;&gt;"",SUMIFS('Bank-1S'!$AE:$AE,'Bank-1S'!$J:$J,"&gt;="&amp;AA$7,'Bank-1S'!$J:$J,"&lt;="&amp;AA$8,'Bank-1S'!$AF:$AF,$O81,'Bank-1S'!$X:$X,$F81,'Bank-1S'!$Y:$Y,$G81),SUMIFS('Bank-1S'!$AE:$AE,'Bank-1S'!$J:$J,AA$8,'Bank-1S'!$AF:$AF,$O81,'Bank-1S'!$X:$X,$F81,'Bank-1S'!$Y:$Y,$G81))</f>
        <v>0</v>
      </c>
      <c r="AB81" s="179">
        <f>IF(AB$7&lt;&gt;"",SUMIFS('Bank-1S'!$AE:$AE,'Bank-1S'!$J:$J,"&gt;="&amp;AB$7,'Bank-1S'!$J:$J,"&lt;="&amp;AB$8,'Bank-1S'!$AF:$AF,$O81,'Bank-1S'!$X:$X,$F81,'Bank-1S'!$Y:$Y,$G81),SUMIFS('Bank-1S'!$AE:$AE,'Bank-1S'!$J:$J,AB$8,'Bank-1S'!$AF:$AF,$O81,'Bank-1S'!$X:$X,$F81,'Bank-1S'!$Y:$Y,$G81))</f>
        <v>0</v>
      </c>
      <c r="AC81" s="179">
        <f>IF(AC$7&lt;&gt;"",SUMIFS('Bank-1S'!$AE:$AE,'Bank-1S'!$J:$J,"&gt;="&amp;AC$7,'Bank-1S'!$J:$J,"&lt;="&amp;AC$8,'Bank-1S'!$AF:$AF,$O81,'Bank-1S'!$X:$X,$F81,'Bank-1S'!$Y:$Y,$G81),SUMIFS('Bank-1S'!$AE:$AE,'Bank-1S'!$J:$J,AC$8,'Bank-1S'!$AF:$AF,$O81,'Bank-1S'!$X:$X,$F81,'Bank-1S'!$Y:$Y,$G81))</f>
        <v>0</v>
      </c>
      <c r="AD81" s="179">
        <f>IF(AD$7&lt;&gt;"",SUMIFS('Bank-1S'!$AE:$AE,'Bank-1S'!$J:$J,"&gt;="&amp;AD$7,'Bank-1S'!$J:$J,"&lt;="&amp;AD$8,'Bank-1S'!$AF:$AF,$O81,'Bank-1S'!$X:$X,$F81,'Bank-1S'!$Y:$Y,$G81),SUMIFS('Bank-1S'!$AE:$AE,'Bank-1S'!$J:$J,AD$8,'Bank-1S'!$AF:$AF,$O81,'Bank-1S'!$X:$X,$F81,'Bank-1S'!$Y:$Y,$G81))</f>
        <v>0</v>
      </c>
      <c r="AE81" s="179">
        <f>IF(AE$7&lt;&gt;"",SUMIFS('Bank-1S'!$AE:$AE,'Bank-1S'!$J:$J,"&gt;="&amp;AE$7,'Bank-1S'!$J:$J,"&lt;="&amp;AE$8,'Bank-1S'!$AF:$AF,$O81,'Bank-1S'!$X:$X,$F81,'Bank-1S'!$Y:$Y,$G81),SUMIFS('Bank-1S'!$AE:$AE,'Bank-1S'!$J:$J,AE$8,'Bank-1S'!$AF:$AF,$O81,'Bank-1S'!$X:$X,$F81,'Bank-1S'!$Y:$Y,$G81))</f>
        <v>0</v>
      </c>
    </row>
    <row r="82" spans="1:31" s="181" customFormat="1" ht="10.199999999999999" x14ac:dyDescent="0.2">
      <c r="A82" s="172"/>
      <c r="B82" s="172"/>
      <c r="C82" s="172"/>
      <c r="D82" s="172"/>
      <c r="E82" s="191">
        <v>2</v>
      </c>
      <c r="F82" s="144" t="str">
        <f t="shared" ref="F82:F90" si="18">F80</f>
        <v>Оплаты капитальных затрат</v>
      </c>
      <c r="G82" s="172" t="str">
        <f>lists!$AD$19</f>
        <v>Оплаты за ККТ, ОФД и фиск.накопитель</v>
      </c>
      <c r="H82" s="172"/>
      <c r="I82" s="172"/>
      <c r="J82" s="172"/>
      <c r="K82" s="172"/>
      <c r="L82" s="172"/>
      <c r="M82" s="172"/>
      <c r="N82" s="173"/>
      <c r="O82" s="172" t="str">
        <f t="shared" si="16"/>
        <v>RUR</v>
      </c>
      <c r="P82" s="173"/>
      <c r="Q82" s="172"/>
      <c r="R82" s="261">
        <f t="shared" si="13"/>
        <v>0</v>
      </c>
      <c r="S82" s="172"/>
      <c r="T82" s="174"/>
      <c r="U82" s="175">
        <f t="shared" si="17"/>
        <v>0</v>
      </c>
      <c r="V82" s="176"/>
      <c r="W82" s="177"/>
      <c r="X82" s="178">
        <f>IF(X$7&lt;&gt;"",SUMIFS('Bank-1S'!$AE:$AE,'Bank-1S'!$J:$J,"&gt;="&amp;X$7,'Bank-1S'!$J:$J,"&lt;="&amp;X$8,'Bank-1S'!$AF:$AF,$O82,'Bank-1S'!$X:$X,$F82,'Bank-1S'!$Y:$Y,$G82),SUMIFS('Bank-1S'!$AE:$AE,'Bank-1S'!$J:$J,X$8,'Bank-1S'!$AF:$AF,$O82,'Bank-1S'!$X:$X,$F82,'Bank-1S'!$Y:$Y,$G82))</f>
        <v>0</v>
      </c>
      <c r="Y82" s="179">
        <f>IF(Y$7&lt;&gt;"",SUMIFS('Bank-1S'!$AE:$AE,'Bank-1S'!$J:$J,"&gt;="&amp;Y$7,'Bank-1S'!$J:$J,"&lt;="&amp;Y$8,'Bank-1S'!$AF:$AF,$O82,'Bank-1S'!$X:$X,$F82,'Bank-1S'!$Y:$Y,$G82),SUMIFS('Bank-1S'!$AE:$AE,'Bank-1S'!$J:$J,Y$8,'Bank-1S'!$AF:$AF,$O82,'Bank-1S'!$X:$X,$F82,'Bank-1S'!$Y:$Y,$G82))</f>
        <v>0</v>
      </c>
      <c r="Z82" s="179">
        <f>IF(Z$7&lt;&gt;"",SUMIFS('Bank-1S'!$AE:$AE,'Bank-1S'!$J:$J,"&gt;="&amp;Z$7,'Bank-1S'!$J:$J,"&lt;="&amp;Z$8,'Bank-1S'!$AF:$AF,$O82,'Bank-1S'!$X:$X,$F82,'Bank-1S'!$Y:$Y,$G82),SUMIFS('Bank-1S'!$AE:$AE,'Bank-1S'!$J:$J,Z$8,'Bank-1S'!$AF:$AF,$O82,'Bank-1S'!$X:$X,$F82,'Bank-1S'!$Y:$Y,$G82))</f>
        <v>0</v>
      </c>
      <c r="AA82" s="179">
        <f>IF(AA$7&lt;&gt;"",SUMIFS('Bank-1S'!$AE:$AE,'Bank-1S'!$J:$J,"&gt;="&amp;AA$7,'Bank-1S'!$J:$J,"&lt;="&amp;AA$8,'Bank-1S'!$AF:$AF,$O82,'Bank-1S'!$X:$X,$F82,'Bank-1S'!$Y:$Y,$G82),SUMIFS('Bank-1S'!$AE:$AE,'Bank-1S'!$J:$J,AA$8,'Bank-1S'!$AF:$AF,$O82,'Bank-1S'!$X:$X,$F82,'Bank-1S'!$Y:$Y,$G82))</f>
        <v>0</v>
      </c>
      <c r="AB82" s="179">
        <f>IF(AB$7&lt;&gt;"",SUMIFS('Bank-1S'!$AE:$AE,'Bank-1S'!$J:$J,"&gt;="&amp;AB$7,'Bank-1S'!$J:$J,"&lt;="&amp;AB$8,'Bank-1S'!$AF:$AF,$O82,'Bank-1S'!$X:$X,$F82,'Bank-1S'!$Y:$Y,$G82),SUMIFS('Bank-1S'!$AE:$AE,'Bank-1S'!$J:$J,AB$8,'Bank-1S'!$AF:$AF,$O82,'Bank-1S'!$X:$X,$F82,'Bank-1S'!$Y:$Y,$G82))</f>
        <v>0</v>
      </c>
      <c r="AC82" s="179">
        <f>IF(AC$7&lt;&gt;"",SUMIFS('Bank-1S'!$AE:$AE,'Bank-1S'!$J:$J,"&gt;="&amp;AC$7,'Bank-1S'!$J:$J,"&lt;="&amp;AC$8,'Bank-1S'!$AF:$AF,$O82,'Bank-1S'!$X:$X,$F82,'Bank-1S'!$Y:$Y,$G82),SUMIFS('Bank-1S'!$AE:$AE,'Bank-1S'!$J:$J,AC$8,'Bank-1S'!$AF:$AF,$O82,'Bank-1S'!$X:$X,$F82,'Bank-1S'!$Y:$Y,$G82))</f>
        <v>0</v>
      </c>
      <c r="AD82" s="179">
        <f>IF(AD$7&lt;&gt;"",SUMIFS('Bank-1S'!$AE:$AE,'Bank-1S'!$J:$J,"&gt;="&amp;AD$7,'Bank-1S'!$J:$J,"&lt;="&amp;AD$8,'Bank-1S'!$AF:$AF,$O82,'Bank-1S'!$X:$X,$F82,'Bank-1S'!$Y:$Y,$G82),SUMIFS('Bank-1S'!$AE:$AE,'Bank-1S'!$J:$J,AD$8,'Bank-1S'!$AF:$AF,$O82,'Bank-1S'!$X:$X,$F82,'Bank-1S'!$Y:$Y,$G82))</f>
        <v>0</v>
      </c>
      <c r="AE82" s="179">
        <f>IF(AE$7&lt;&gt;"",SUMIFS('Bank-1S'!$AE:$AE,'Bank-1S'!$J:$J,"&gt;="&amp;AE$7,'Bank-1S'!$J:$J,"&lt;="&amp;AE$8,'Bank-1S'!$AF:$AF,$O82,'Bank-1S'!$X:$X,$F82,'Bank-1S'!$Y:$Y,$G82),SUMIFS('Bank-1S'!$AE:$AE,'Bank-1S'!$J:$J,AE$8,'Bank-1S'!$AF:$AF,$O82,'Bank-1S'!$X:$X,$F82,'Bank-1S'!$Y:$Y,$G82))</f>
        <v>0</v>
      </c>
    </row>
    <row r="83" spans="1:31" s="181" customFormat="1" ht="10.199999999999999" x14ac:dyDescent="0.2">
      <c r="A83" s="172"/>
      <c r="B83" s="172"/>
      <c r="C83" s="172"/>
      <c r="D83" s="172"/>
      <c r="E83" s="191">
        <v>2</v>
      </c>
      <c r="F83" s="144" t="str">
        <f t="shared" si="18"/>
        <v>Оплаты капитальных затрат</v>
      </c>
      <c r="G83" s="172" t="str">
        <f>lists!$AD$20</f>
        <v>Оплаты ремонтных и строительных работ</v>
      </c>
      <c r="H83" s="172"/>
      <c r="I83" s="172"/>
      <c r="J83" s="172"/>
      <c r="K83" s="172"/>
      <c r="L83" s="172"/>
      <c r="M83" s="172"/>
      <c r="N83" s="173"/>
      <c r="O83" s="172" t="str">
        <f t="shared" si="16"/>
        <v>RUR</v>
      </c>
      <c r="P83" s="173"/>
      <c r="Q83" s="172"/>
      <c r="R83" s="261">
        <f t="shared" si="13"/>
        <v>0</v>
      </c>
      <c r="S83" s="172"/>
      <c r="T83" s="174"/>
      <c r="U83" s="175">
        <f t="shared" si="17"/>
        <v>0</v>
      </c>
      <c r="V83" s="176"/>
      <c r="W83" s="177"/>
      <c r="X83" s="178">
        <f>IF(X$7&lt;&gt;"",SUMIFS('Bank-1S'!$AE:$AE,'Bank-1S'!$J:$J,"&gt;="&amp;X$7,'Bank-1S'!$J:$J,"&lt;="&amp;X$8,'Bank-1S'!$AF:$AF,$O83,'Bank-1S'!$X:$X,$F83,'Bank-1S'!$Y:$Y,$G83),SUMIFS('Bank-1S'!$AE:$AE,'Bank-1S'!$J:$J,X$8,'Bank-1S'!$AF:$AF,$O83,'Bank-1S'!$X:$X,$F83,'Bank-1S'!$Y:$Y,$G83))</f>
        <v>0</v>
      </c>
      <c r="Y83" s="179">
        <f>IF(Y$7&lt;&gt;"",SUMIFS('Bank-1S'!$AE:$AE,'Bank-1S'!$J:$J,"&gt;="&amp;Y$7,'Bank-1S'!$J:$J,"&lt;="&amp;Y$8,'Bank-1S'!$AF:$AF,$O83,'Bank-1S'!$X:$X,$F83,'Bank-1S'!$Y:$Y,$G83),SUMIFS('Bank-1S'!$AE:$AE,'Bank-1S'!$J:$J,Y$8,'Bank-1S'!$AF:$AF,$O83,'Bank-1S'!$X:$X,$F83,'Bank-1S'!$Y:$Y,$G83))</f>
        <v>0</v>
      </c>
      <c r="Z83" s="179">
        <f>IF(Z$7&lt;&gt;"",SUMIFS('Bank-1S'!$AE:$AE,'Bank-1S'!$J:$J,"&gt;="&amp;Z$7,'Bank-1S'!$J:$J,"&lt;="&amp;Z$8,'Bank-1S'!$AF:$AF,$O83,'Bank-1S'!$X:$X,$F83,'Bank-1S'!$Y:$Y,$G83),SUMIFS('Bank-1S'!$AE:$AE,'Bank-1S'!$J:$J,Z$8,'Bank-1S'!$AF:$AF,$O83,'Bank-1S'!$X:$X,$F83,'Bank-1S'!$Y:$Y,$G83))</f>
        <v>0</v>
      </c>
      <c r="AA83" s="179">
        <f>IF(AA$7&lt;&gt;"",SUMIFS('Bank-1S'!$AE:$AE,'Bank-1S'!$J:$J,"&gt;="&amp;AA$7,'Bank-1S'!$J:$J,"&lt;="&amp;AA$8,'Bank-1S'!$AF:$AF,$O83,'Bank-1S'!$X:$X,$F83,'Bank-1S'!$Y:$Y,$G83),SUMIFS('Bank-1S'!$AE:$AE,'Bank-1S'!$J:$J,AA$8,'Bank-1S'!$AF:$AF,$O83,'Bank-1S'!$X:$X,$F83,'Bank-1S'!$Y:$Y,$G83))</f>
        <v>0</v>
      </c>
      <c r="AB83" s="179">
        <f>IF(AB$7&lt;&gt;"",SUMIFS('Bank-1S'!$AE:$AE,'Bank-1S'!$J:$J,"&gt;="&amp;AB$7,'Bank-1S'!$J:$J,"&lt;="&amp;AB$8,'Bank-1S'!$AF:$AF,$O83,'Bank-1S'!$X:$X,$F83,'Bank-1S'!$Y:$Y,$G83),SUMIFS('Bank-1S'!$AE:$AE,'Bank-1S'!$J:$J,AB$8,'Bank-1S'!$AF:$AF,$O83,'Bank-1S'!$X:$X,$F83,'Bank-1S'!$Y:$Y,$G83))</f>
        <v>0</v>
      </c>
      <c r="AC83" s="179">
        <f>IF(AC$7&lt;&gt;"",SUMIFS('Bank-1S'!$AE:$AE,'Bank-1S'!$J:$J,"&gt;="&amp;AC$7,'Bank-1S'!$J:$J,"&lt;="&amp;AC$8,'Bank-1S'!$AF:$AF,$O83,'Bank-1S'!$X:$X,$F83,'Bank-1S'!$Y:$Y,$G83),SUMIFS('Bank-1S'!$AE:$AE,'Bank-1S'!$J:$J,AC$8,'Bank-1S'!$AF:$AF,$O83,'Bank-1S'!$X:$X,$F83,'Bank-1S'!$Y:$Y,$G83))</f>
        <v>0</v>
      </c>
      <c r="AD83" s="179">
        <f>IF(AD$7&lt;&gt;"",SUMIFS('Bank-1S'!$AE:$AE,'Bank-1S'!$J:$J,"&gt;="&amp;AD$7,'Bank-1S'!$J:$J,"&lt;="&amp;AD$8,'Bank-1S'!$AF:$AF,$O83,'Bank-1S'!$X:$X,$F83,'Bank-1S'!$Y:$Y,$G83),SUMIFS('Bank-1S'!$AE:$AE,'Bank-1S'!$J:$J,AD$8,'Bank-1S'!$AF:$AF,$O83,'Bank-1S'!$X:$X,$F83,'Bank-1S'!$Y:$Y,$G83))</f>
        <v>0</v>
      </c>
      <c r="AE83" s="179">
        <f>IF(AE$7&lt;&gt;"",SUMIFS('Bank-1S'!$AE:$AE,'Bank-1S'!$J:$J,"&gt;="&amp;AE$7,'Bank-1S'!$J:$J,"&lt;="&amp;AE$8,'Bank-1S'!$AF:$AF,$O83,'Bank-1S'!$X:$X,$F83,'Bank-1S'!$Y:$Y,$G83),SUMIFS('Bank-1S'!$AE:$AE,'Bank-1S'!$J:$J,AE$8,'Bank-1S'!$AF:$AF,$O83,'Bank-1S'!$X:$X,$F83,'Bank-1S'!$Y:$Y,$G83))</f>
        <v>0</v>
      </c>
    </row>
    <row r="84" spans="1:31" s="181" customFormat="1" ht="10.199999999999999" x14ac:dyDescent="0.2">
      <c r="A84" s="172"/>
      <c r="B84" s="172"/>
      <c r="C84" s="172"/>
      <c r="D84" s="172"/>
      <c r="E84" s="191">
        <v>2</v>
      </c>
      <c r="F84" s="144" t="str">
        <f t="shared" si="18"/>
        <v>Оплаты капитальных затрат</v>
      </c>
      <c r="G84" s="172" t="str">
        <f>lists!$AD$48</f>
        <v>Оплаты доставок</v>
      </c>
      <c r="H84" s="172"/>
      <c r="I84" s="172"/>
      <c r="J84" s="172"/>
      <c r="K84" s="172"/>
      <c r="L84" s="172"/>
      <c r="M84" s="172"/>
      <c r="N84" s="173"/>
      <c r="O84" s="172" t="str">
        <f t="shared" si="16"/>
        <v>RUR</v>
      </c>
      <c r="P84" s="173"/>
      <c r="Q84" s="172"/>
      <c r="R84" s="261">
        <f t="shared" si="13"/>
        <v>0</v>
      </c>
      <c r="S84" s="172"/>
      <c r="T84" s="174"/>
      <c r="U84" s="175">
        <f t="shared" si="17"/>
        <v>0</v>
      </c>
      <c r="V84" s="176"/>
      <c r="W84" s="177"/>
      <c r="X84" s="178">
        <f>IF(X$7&lt;&gt;"",SUMIFS('Bank-1S'!$AE:$AE,'Bank-1S'!$J:$J,"&gt;="&amp;X$7,'Bank-1S'!$J:$J,"&lt;="&amp;X$8,'Bank-1S'!$AF:$AF,$O84,'Bank-1S'!$X:$X,$F84,'Bank-1S'!$Y:$Y,$G84),SUMIFS('Bank-1S'!$AE:$AE,'Bank-1S'!$J:$J,X$8,'Bank-1S'!$AF:$AF,$O84,'Bank-1S'!$X:$X,$F84,'Bank-1S'!$Y:$Y,$G84))</f>
        <v>0</v>
      </c>
      <c r="Y84" s="179">
        <f>IF(Y$7&lt;&gt;"",SUMIFS('Bank-1S'!$AE:$AE,'Bank-1S'!$J:$J,"&gt;="&amp;Y$7,'Bank-1S'!$J:$J,"&lt;="&amp;Y$8,'Bank-1S'!$AF:$AF,$O84,'Bank-1S'!$X:$X,$F84,'Bank-1S'!$Y:$Y,$G84),SUMIFS('Bank-1S'!$AE:$AE,'Bank-1S'!$J:$J,Y$8,'Bank-1S'!$AF:$AF,$O84,'Bank-1S'!$X:$X,$F84,'Bank-1S'!$Y:$Y,$G84))</f>
        <v>0</v>
      </c>
      <c r="Z84" s="179">
        <f>IF(Z$7&lt;&gt;"",SUMIFS('Bank-1S'!$AE:$AE,'Bank-1S'!$J:$J,"&gt;="&amp;Z$7,'Bank-1S'!$J:$J,"&lt;="&amp;Z$8,'Bank-1S'!$AF:$AF,$O84,'Bank-1S'!$X:$X,$F84,'Bank-1S'!$Y:$Y,$G84),SUMIFS('Bank-1S'!$AE:$AE,'Bank-1S'!$J:$J,Z$8,'Bank-1S'!$AF:$AF,$O84,'Bank-1S'!$X:$X,$F84,'Bank-1S'!$Y:$Y,$G84))</f>
        <v>0</v>
      </c>
      <c r="AA84" s="179">
        <f>IF(AA$7&lt;&gt;"",SUMIFS('Bank-1S'!$AE:$AE,'Bank-1S'!$J:$J,"&gt;="&amp;AA$7,'Bank-1S'!$J:$J,"&lt;="&amp;AA$8,'Bank-1S'!$AF:$AF,$O84,'Bank-1S'!$X:$X,$F84,'Bank-1S'!$Y:$Y,$G84),SUMIFS('Bank-1S'!$AE:$AE,'Bank-1S'!$J:$J,AA$8,'Bank-1S'!$AF:$AF,$O84,'Bank-1S'!$X:$X,$F84,'Bank-1S'!$Y:$Y,$G84))</f>
        <v>0</v>
      </c>
      <c r="AB84" s="179">
        <f>IF(AB$7&lt;&gt;"",SUMIFS('Bank-1S'!$AE:$AE,'Bank-1S'!$J:$J,"&gt;="&amp;AB$7,'Bank-1S'!$J:$J,"&lt;="&amp;AB$8,'Bank-1S'!$AF:$AF,$O84,'Bank-1S'!$X:$X,$F84,'Bank-1S'!$Y:$Y,$G84),SUMIFS('Bank-1S'!$AE:$AE,'Bank-1S'!$J:$J,AB$8,'Bank-1S'!$AF:$AF,$O84,'Bank-1S'!$X:$X,$F84,'Bank-1S'!$Y:$Y,$G84))</f>
        <v>0</v>
      </c>
      <c r="AC84" s="179">
        <f>IF(AC$7&lt;&gt;"",SUMIFS('Bank-1S'!$AE:$AE,'Bank-1S'!$J:$J,"&gt;="&amp;AC$7,'Bank-1S'!$J:$J,"&lt;="&amp;AC$8,'Bank-1S'!$AF:$AF,$O84,'Bank-1S'!$X:$X,$F84,'Bank-1S'!$Y:$Y,$G84),SUMIFS('Bank-1S'!$AE:$AE,'Bank-1S'!$J:$J,AC$8,'Bank-1S'!$AF:$AF,$O84,'Bank-1S'!$X:$X,$F84,'Bank-1S'!$Y:$Y,$G84))</f>
        <v>0</v>
      </c>
      <c r="AD84" s="179">
        <f>IF(AD$7&lt;&gt;"",SUMIFS('Bank-1S'!$AE:$AE,'Bank-1S'!$J:$J,"&gt;="&amp;AD$7,'Bank-1S'!$J:$J,"&lt;="&amp;AD$8,'Bank-1S'!$AF:$AF,$O84,'Bank-1S'!$X:$X,$F84,'Bank-1S'!$Y:$Y,$G84),SUMIFS('Bank-1S'!$AE:$AE,'Bank-1S'!$J:$J,AD$8,'Bank-1S'!$AF:$AF,$O84,'Bank-1S'!$X:$X,$F84,'Bank-1S'!$Y:$Y,$G84))</f>
        <v>0</v>
      </c>
      <c r="AE84" s="179">
        <f>IF(AE$7&lt;&gt;"",SUMIFS('Bank-1S'!$AE:$AE,'Bank-1S'!$J:$J,"&gt;="&amp;AE$7,'Bank-1S'!$J:$J,"&lt;="&amp;AE$8,'Bank-1S'!$AF:$AF,$O84,'Bank-1S'!$X:$X,$F84,'Bank-1S'!$Y:$Y,$G84),SUMIFS('Bank-1S'!$AE:$AE,'Bank-1S'!$J:$J,AE$8,'Bank-1S'!$AF:$AF,$O84,'Bank-1S'!$X:$X,$F84,'Bank-1S'!$Y:$Y,$G84))</f>
        <v>0</v>
      </c>
    </row>
    <row r="85" spans="1:31" s="181" customFormat="1" ht="10.199999999999999" x14ac:dyDescent="0.2">
      <c r="A85" s="172"/>
      <c r="B85" s="172"/>
      <c r="C85" s="172"/>
      <c r="D85" s="172"/>
      <c r="E85" s="191">
        <v>2</v>
      </c>
      <c r="F85" s="144" t="str">
        <f>F82</f>
        <v>Оплаты капитальных затрат</v>
      </c>
      <c r="G85" s="172" t="str">
        <f>lists!$AD$21</f>
        <v>Оплаты аренды оборудования</v>
      </c>
      <c r="H85" s="172"/>
      <c r="I85" s="172"/>
      <c r="J85" s="172"/>
      <c r="K85" s="172"/>
      <c r="L85" s="172"/>
      <c r="M85" s="172"/>
      <c r="N85" s="173"/>
      <c r="O85" s="172" t="str">
        <f t="shared" si="16"/>
        <v>RUR</v>
      </c>
      <c r="P85" s="173"/>
      <c r="Q85" s="172"/>
      <c r="R85" s="261">
        <f t="shared" si="13"/>
        <v>0</v>
      </c>
      <c r="S85" s="172"/>
      <c r="T85" s="174"/>
      <c r="U85" s="175">
        <f t="shared" si="17"/>
        <v>0</v>
      </c>
      <c r="V85" s="176"/>
      <c r="W85" s="177"/>
      <c r="X85" s="178">
        <f>IF(X$7&lt;&gt;"",SUMIFS('Bank-1S'!$AE:$AE,'Bank-1S'!$J:$J,"&gt;="&amp;X$7,'Bank-1S'!$J:$J,"&lt;="&amp;X$8,'Bank-1S'!$AF:$AF,$O85,'Bank-1S'!$X:$X,$F85,'Bank-1S'!$Y:$Y,$G85),SUMIFS('Bank-1S'!$AE:$AE,'Bank-1S'!$J:$J,X$8,'Bank-1S'!$AF:$AF,$O85,'Bank-1S'!$X:$X,$F85,'Bank-1S'!$Y:$Y,$G85))</f>
        <v>0</v>
      </c>
      <c r="Y85" s="179">
        <f>IF(Y$7&lt;&gt;"",SUMIFS('Bank-1S'!$AE:$AE,'Bank-1S'!$J:$J,"&gt;="&amp;Y$7,'Bank-1S'!$J:$J,"&lt;="&amp;Y$8,'Bank-1S'!$AF:$AF,$O85,'Bank-1S'!$X:$X,$F85,'Bank-1S'!$Y:$Y,$G85),SUMIFS('Bank-1S'!$AE:$AE,'Bank-1S'!$J:$J,Y$8,'Bank-1S'!$AF:$AF,$O85,'Bank-1S'!$X:$X,$F85,'Bank-1S'!$Y:$Y,$G85))</f>
        <v>0</v>
      </c>
      <c r="Z85" s="179">
        <f>IF(Z$7&lt;&gt;"",SUMIFS('Bank-1S'!$AE:$AE,'Bank-1S'!$J:$J,"&gt;="&amp;Z$7,'Bank-1S'!$J:$J,"&lt;="&amp;Z$8,'Bank-1S'!$AF:$AF,$O85,'Bank-1S'!$X:$X,$F85,'Bank-1S'!$Y:$Y,$G85),SUMIFS('Bank-1S'!$AE:$AE,'Bank-1S'!$J:$J,Z$8,'Bank-1S'!$AF:$AF,$O85,'Bank-1S'!$X:$X,$F85,'Bank-1S'!$Y:$Y,$G85))</f>
        <v>0</v>
      </c>
      <c r="AA85" s="179">
        <f>IF(AA$7&lt;&gt;"",SUMIFS('Bank-1S'!$AE:$AE,'Bank-1S'!$J:$J,"&gt;="&amp;AA$7,'Bank-1S'!$J:$J,"&lt;="&amp;AA$8,'Bank-1S'!$AF:$AF,$O85,'Bank-1S'!$X:$X,$F85,'Bank-1S'!$Y:$Y,$G85),SUMIFS('Bank-1S'!$AE:$AE,'Bank-1S'!$J:$J,AA$8,'Bank-1S'!$AF:$AF,$O85,'Bank-1S'!$X:$X,$F85,'Bank-1S'!$Y:$Y,$G85))</f>
        <v>0</v>
      </c>
      <c r="AB85" s="179">
        <f>IF(AB$7&lt;&gt;"",SUMIFS('Bank-1S'!$AE:$AE,'Bank-1S'!$J:$J,"&gt;="&amp;AB$7,'Bank-1S'!$J:$J,"&lt;="&amp;AB$8,'Bank-1S'!$AF:$AF,$O85,'Bank-1S'!$X:$X,$F85,'Bank-1S'!$Y:$Y,$G85),SUMIFS('Bank-1S'!$AE:$AE,'Bank-1S'!$J:$J,AB$8,'Bank-1S'!$AF:$AF,$O85,'Bank-1S'!$X:$X,$F85,'Bank-1S'!$Y:$Y,$G85))</f>
        <v>0</v>
      </c>
      <c r="AC85" s="179">
        <f>IF(AC$7&lt;&gt;"",SUMIFS('Bank-1S'!$AE:$AE,'Bank-1S'!$J:$J,"&gt;="&amp;AC$7,'Bank-1S'!$J:$J,"&lt;="&amp;AC$8,'Bank-1S'!$AF:$AF,$O85,'Bank-1S'!$X:$X,$F85,'Bank-1S'!$Y:$Y,$G85),SUMIFS('Bank-1S'!$AE:$AE,'Bank-1S'!$J:$J,AC$8,'Bank-1S'!$AF:$AF,$O85,'Bank-1S'!$X:$X,$F85,'Bank-1S'!$Y:$Y,$G85))</f>
        <v>0</v>
      </c>
      <c r="AD85" s="179">
        <f>IF(AD$7&lt;&gt;"",SUMIFS('Bank-1S'!$AE:$AE,'Bank-1S'!$J:$J,"&gt;="&amp;AD$7,'Bank-1S'!$J:$J,"&lt;="&amp;AD$8,'Bank-1S'!$AF:$AF,$O85,'Bank-1S'!$X:$X,$F85,'Bank-1S'!$Y:$Y,$G85),SUMIFS('Bank-1S'!$AE:$AE,'Bank-1S'!$J:$J,AD$8,'Bank-1S'!$AF:$AF,$O85,'Bank-1S'!$X:$X,$F85,'Bank-1S'!$Y:$Y,$G85))</f>
        <v>0</v>
      </c>
      <c r="AE85" s="179">
        <f>IF(AE$7&lt;&gt;"",SUMIFS('Bank-1S'!$AE:$AE,'Bank-1S'!$J:$J,"&gt;="&amp;AE$7,'Bank-1S'!$J:$J,"&lt;="&amp;AE$8,'Bank-1S'!$AF:$AF,$O85,'Bank-1S'!$X:$X,$F85,'Bank-1S'!$Y:$Y,$G85),SUMIFS('Bank-1S'!$AE:$AE,'Bank-1S'!$J:$J,AE$8,'Bank-1S'!$AF:$AF,$O85,'Bank-1S'!$X:$X,$F85,'Bank-1S'!$Y:$Y,$G85))</f>
        <v>0</v>
      </c>
    </row>
    <row r="86" spans="1:31" s="181" customFormat="1" ht="10.199999999999999" x14ac:dyDescent="0.2">
      <c r="A86" s="172"/>
      <c r="B86" s="172"/>
      <c r="C86" s="172"/>
      <c r="D86" s="172"/>
      <c r="E86" s="191">
        <v>2</v>
      </c>
      <c r="F86" s="144" t="str">
        <f>F83</f>
        <v>Оплаты капитальных затрат</v>
      </c>
      <c r="G86" s="172" t="str">
        <f>lists!$AD$23</f>
        <v>Оплата стиля и маркетинга</v>
      </c>
      <c r="H86" s="172"/>
      <c r="I86" s="172"/>
      <c r="J86" s="172"/>
      <c r="K86" s="172"/>
      <c r="L86" s="172"/>
      <c r="M86" s="172"/>
      <c r="N86" s="173"/>
      <c r="O86" s="172" t="str">
        <f t="shared" si="16"/>
        <v>RUR</v>
      </c>
      <c r="P86" s="173"/>
      <c r="Q86" s="172"/>
      <c r="R86" s="261">
        <f t="shared" si="13"/>
        <v>0</v>
      </c>
      <c r="S86" s="172"/>
      <c r="T86" s="174"/>
      <c r="U86" s="175">
        <f t="shared" si="17"/>
        <v>0</v>
      </c>
      <c r="V86" s="176"/>
      <c r="W86" s="177"/>
      <c r="X86" s="178">
        <f>IF(X$7&lt;&gt;"",SUMIFS('Bank-1S'!$AE:$AE,'Bank-1S'!$J:$J,"&gt;="&amp;X$7,'Bank-1S'!$J:$J,"&lt;="&amp;X$8,'Bank-1S'!$AF:$AF,$O86,'Bank-1S'!$X:$X,$F86,'Bank-1S'!$Y:$Y,$G86),SUMIFS('Bank-1S'!$AE:$AE,'Bank-1S'!$J:$J,X$8,'Bank-1S'!$AF:$AF,$O86,'Bank-1S'!$X:$X,$F86,'Bank-1S'!$Y:$Y,$G86))</f>
        <v>0</v>
      </c>
      <c r="Y86" s="179">
        <f>IF(Y$7&lt;&gt;"",SUMIFS('Bank-1S'!$AE:$AE,'Bank-1S'!$J:$J,"&gt;="&amp;Y$7,'Bank-1S'!$J:$J,"&lt;="&amp;Y$8,'Bank-1S'!$AF:$AF,$O86,'Bank-1S'!$X:$X,$F86,'Bank-1S'!$Y:$Y,$G86),SUMIFS('Bank-1S'!$AE:$AE,'Bank-1S'!$J:$J,Y$8,'Bank-1S'!$AF:$AF,$O86,'Bank-1S'!$X:$X,$F86,'Bank-1S'!$Y:$Y,$G86))</f>
        <v>0</v>
      </c>
      <c r="Z86" s="179">
        <f>IF(Z$7&lt;&gt;"",SUMIFS('Bank-1S'!$AE:$AE,'Bank-1S'!$J:$J,"&gt;="&amp;Z$7,'Bank-1S'!$J:$J,"&lt;="&amp;Z$8,'Bank-1S'!$AF:$AF,$O86,'Bank-1S'!$X:$X,$F86,'Bank-1S'!$Y:$Y,$G86),SUMIFS('Bank-1S'!$AE:$AE,'Bank-1S'!$J:$J,Z$8,'Bank-1S'!$AF:$AF,$O86,'Bank-1S'!$X:$X,$F86,'Bank-1S'!$Y:$Y,$G86))</f>
        <v>0</v>
      </c>
      <c r="AA86" s="179">
        <f>IF(AA$7&lt;&gt;"",SUMIFS('Bank-1S'!$AE:$AE,'Bank-1S'!$J:$J,"&gt;="&amp;AA$7,'Bank-1S'!$J:$J,"&lt;="&amp;AA$8,'Bank-1S'!$AF:$AF,$O86,'Bank-1S'!$X:$X,$F86,'Bank-1S'!$Y:$Y,$G86),SUMIFS('Bank-1S'!$AE:$AE,'Bank-1S'!$J:$J,AA$8,'Bank-1S'!$AF:$AF,$O86,'Bank-1S'!$X:$X,$F86,'Bank-1S'!$Y:$Y,$G86))</f>
        <v>0</v>
      </c>
      <c r="AB86" s="179">
        <f>IF(AB$7&lt;&gt;"",SUMIFS('Bank-1S'!$AE:$AE,'Bank-1S'!$J:$J,"&gt;="&amp;AB$7,'Bank-1S'!$J:$J,"&lt;="&amp;AB$8,'Bank-1S'!$AF:$AF,$O86,'Bank-1S'!$X:$X,$F86,'Bank-1S'!$Y:$Y,$G86),SUMIFS('Bank-1S'!$AE:$AE,'Bank-1S'!$J:$J,AB$8,'Bank-1S'!$AF:$AF,$O86,'Bank-1S'!$X:$X,$F86,'Bank-1S'!$Y:$Y,$G86))</f>
        <v>0</v>
      </c>
      <c r="AC86" s="179">
        <f>IF(AC$7&lt;&gt;"",SUMIFS('Bank-1S'!$AE:$AE,'Bank-1S'!$J:$J,"&gt;="&amp;AC$7,'Bank-1S'!$J:$J,"&lt;="&amp;AC$8,'Bank-1S'!$AF:$AF,$O86,'Bank-1S'!$X:$X,$F86,'Bank-1S'!$Y:$Y,$G86),SUMIFS('Bank-1S'!$AE:$AE,'Bank-1S'!$J:$J,AC$8,'Bank-1S'!$AF:$AF,$O86,'Bank-1S'!$X:$X,$F86,'Bank-1S'!$Y:$Y,$G86))</f>
        <v>0</v>
      </c>
      <c r="AD86" s="179">
        <f>IF(AD$7&lt;&gt;"",SUMIFS('Bank-1S'!$AE:$AE,'Bank-1S'!$J:$J,"&gt;="&amp;AD$7,'Bank-1S'!$J:$J,"&lt;="&amp;AD$8,'Bank-1S'!$AF:$AF,$O86,'Bank-1S'!$X:$X,$F86,'Bank-1S'!$Y:$Y,$G86),SUMIFS('Bank-1S'!$AE:$AE,'Bank-1S'!$J:$J,AD$8,'Bank-1S'!$AF:$AF,$O86,'Bank-1S'!$X:$X,$F86,'Bank-1S'!$Y:$Y,$G86))</f>
        <v>0</v>
      </c>
      <c r="AE86" s="179">
        <f>IF(AE$7&lt;&gt;"",SUMIFS('Bank-1S'!$AE:$AE,'Bank-1S'!$J:$J,"&gt;="&amp;AE$7,'Bank-1S'!$J:$J,"&lt;="&amp;AE$8,'Bank-1S'!$AF:$AF,$O86,'Bank-1S'!$X:$X,$F86,'Bank-1S'!$Y:$Y,$G86),SUMIFS('Bank-1S'!$AE:$AE,'Bank-1S'!$J:$J,AE$8,'Bank-1S'!$AF:$AF,$O86,'Bank-1S'!$X:$X,$F86,'Bank-1S'!$Y:$Y,$G86))</f>
        <v>0</v>
      </c>
    </row>
    <row r="87" spans="1:31" s="181" customFormat="1" ht="10.199999999999999" x14ac:dyDescent="0.2">
      <c r="A87" s="172"/>
      <c r="B87" s="172"/>
      <c r="C87" s="172"/>
      <c r="D87" s="172"/>
      <c r="E87" s="191">
        <v>2</v>
      </c>
      <c r="F87" s="144" t="str">
        <f t="shared" si="18"/>
        <v>Оплаты капитальных затрат</v>
      </c>
      <c r="G87" s="172" t="str">
        <f>lists!$AD$24</f>
        <v>Оплата оборудования для склада</v>
      </c>
      <c r="H87" s="172"/>
      <c r="I87" s="172"/>
      <c r="J87" s="172"/>
      <c r="K87" s="172"/>
      <c r="L87" s="172"/>
      <c r="M87" s="172"/>
      <c r="N87" s="173"/>
      <c r="O87" s="172" t="str">
        <f t="shared" si="16"/>
        <v>RUR</v>
      </c>
      <c r="P87" s="173"/>
      <c r="Q87" s="172"/>
      <c r="R87" s="261">
        <f t="shared" si="13"/>
        <v>0</v>
      </c>
      <c r="S87" s="172"/>
      <c r="T87" s="174"/>
      <c r="U87" s="175">
        <f t="shared" si="17"/>
        <v>0</v>
      </c>
      <c r="V87" s="176"/>
      <c r="W87" s="177"/>
      <c r="X87" s="178">
        <f>IF(X$7&lt;&gt;"",SUMIFS('Bank-1S'!$AE:$AE,'Bank-1S'!$J:$J,"&gt;="&amp;X$7,'Bank-1S'!$J:$J,"&lt;="&amp;X$8,'Bank-1S'!$AF:$AF,$O87,'Bank-1S'!$X:$X,$F87,'Bank-1S'!$Y:$Y,$G87),SUMIFS('Bank-1S'!$AE:$AE,'Bank-1S'!$J:$J,X$8,'Bank-1S'!$AF:$AF,$O87,'Bank-1S'!$X:$X,$F87,'Bank-1S'!$Y:$Y,$G87))</f>
        <v>0</v>
      </c>
      <c r="Y87" s="179">
        <f>IF(Y$7&lt;&gt;"",SUMIFS('Bank-1S'!$AE:$AE,'Bank-1S'!$J:$J,"&gt;="&amp;Y$7,'Bank-1S'!$J:$J,"&lt;="&amp;Y$8,'Bank-1S'!$AF:$AF,$O87,'Bank-1S'!$X:$X,$F87,'Bank-1S'!$Y:$Y,$G87),SUMIFS('Bank-1S'!$AE:$AE,'Bank-1S'!$J:$J,Y$8,'Bank-1S'!$AF:$AF,$O87,'Bank-1S'!$X:$X,$F87,'Bank-1S'!$Y:$Y,$G87))</f>
        <v>0</v>
      </c>
      <c r="Z87" s="179">
        <f>IF(Z$7&lt;&gt;"",SUMIFS('Bank-1S'!$AE:$AE,'Bank-1S'!$J:$J,"&gt;="&amp;Z$7,'Bank-1S'!$J:$J,"&lt;="&amp;Z$8,'Bank-1S'!$AF:$AF,$O87,'Bank-1S'!$X:$X,$F87,'Bank-1S'!$Y:$Y,$G87),SUMIFS('Bank-1S'!$AE:$AE,'Bank-1S'!$J:$J,Z$8,'Bank-1S'!$AF:$AF,$O87,'Bank-1S'!$X:$X,$F87,'Bank-1S'!$Y:$Y,$G87))</f>
        <v>0</v>
      </c>
      <c r="AA87" s="179">
        <f>IF(AA$7&lt;&gt;"",SUMIFS('Bank-1S'!$AE:$AE,'Bank-1S'!$J:$J,"&gt;="&amp;AA$7,'Bank-1S'!$J:$J,"&lt;="&amp;AA$8,'Bank-1S'!$AF:$AF,$O87,'Bank-1S'!$X:$X,$F87,'Bank-1S'!$Y:$Y,$G87),SUMIFS('Bank-1S'!$AE:$AE,'Bank-1S'!$J:$J,AA$8,'Bank-1S'!$AF:$AF,$O87,'Bank-1S'!$X:$X,$F87,'Bank-1S'!$Y:$Y,$G87))</f>
        <v>0</v>
      </c>
      <c r="AB87" s="179">
        <f>IF(AB$7&lt;&gt;"",SUMIFS('Bank-1S'!$AE:$AE,'Bank-1S'!$J:$J,"&gt;="&amp;AB$7,'Bank-1S'!$J:$J,"&lt;="&amp;AB$8,'Bank-1S'!$AF:$AF,$O87,'Bank-1S'!$X:$X,$F87,'Bank-1S'!$Y:$Y,$G87),SUMIFS('Bank-1S'!$AE:$AE,'Bank-1S'!$J:$J,AB$8,'Bank-1S'!$AF:$AF,$O87,'Bank-1S'!$X:$X,$F87,'Bank-1S'!$Y:$Y,$G87))</f>
        <v>0</v>
      </c>
      <c r="AC87" s="179">
        <f>IF(AC$7&lt;&gt;"",SUMIFS('Bank-1S'!$AE:$AE,'Bank-1S'!$J:$J,"&gt;="&amp;AC$7,'Bank-1S'!$J:$J,"&lt;="&amp;AC$8,'Bank-1S'!$AF:$AF,$O87,'Bank-1S'!$X:$X,$F87,'Bank-1S'!$Y:$Y,$G87),SUMIFS('Bank-1S'!$AE:$AE,'Bank-1S'!$J:$J,AC$8,'Bank-1S'!$AF:$AF,$O87,'Bank-1S'!$X:$X,$F87,'Bank-1S'!$Y:$Y,$G87))</f>
        <v>0</v>
      </c>
      <c r="AD87" s="179">
        <f>IF(AD$7&lt;&gt;"",SUMIFS('Bank-1S'!$AE:$AE,'Bank-1S'!$J:$J,"&gt;="&amp;AD$7,'Bank-1S'!$J:$J,"&lt;="&amp;AD$8,'Bank-1S'!$AF:$AF,$O87,'Bank-1S'!$X:$X,$F87,'Bank-1S'!$Y:$Y,$G87),SUMIFS('Bank-1S'!$AE:$AE,'Bank-1S'!$J:$J,AD$8,'Bank-1S'!$AF:$AF,$O87,'Bank-1S'!$X:$X,$F87,'Bank-1S'!$Y:$Y,$G87))</f>
        <v>0</v>
      </c>
      <c r="AE87" s="179">
        <f>IF(AE$7&lt;&gt;"",SUMIFS('Bank-1S'!$AE:$AE,'Bank-1S'!$J:$J,"&gt;="&amp;AE$7,'Bank-1S'!$J:$J,"&lt;="&amp;AE$8,'Bank-1S'!$AF:$AF,$O87,'Bank-1S'!$X:$X,$F87,'Bank-1S'!$Y:$Y,$G87),SUMIFS('Bank-1S'!$AE:$AE,'Bank-1S'!$J:$J,AE$8,'Bank-1S'!$AF:$AF,$O87,'Bank-1S'!$X:$X,$F87,'Bank-1S'!$Y:$Y,$G87))</f>
        <v>0</v>
      </c>
    </row>
    <row r="88" spans="1:31" s="181" customFormat="1" ht="10.199999999999999" x14ac:dyDescent="0.2">
      <c r="A88" s="172"/>
      <c r="B88" s="172"/>
      <c r="C88" s="172"/>
      <c r="D88" s="172"/>
      <c r="E88" s="191">
        <v>2</v>
      </c>
      <c r="F88" s="144" t="str">
        <f t="shared" si="18"/>
        <v>Оплаты капитальных затрат</v>
      </c>
      <c r="G88" s="172" t="str">
        <f>lists!$AD$27</f>
        <v>Оплата за мебель</v>
      </c>
      <c r="H88" s="172"/>
      <c r="I88" s="172"/>
      <c r="J88" s="172"/>
      <c r="K88" s="172"/>
      <c r="L88" s="172"/>
      <c r="M88" s="172"/>
      <c r="N88" s="173"/>
      <c r="O88" s="172" t="str">
        <f t="shared" si="16"/>
        <v>RUR</v>
      </c>
      <c r="P88" s="173"/>
      <c r="Q88" s="172"/>
      <c r="R88" s="261">
        <f t="shared" si="13"/>
        <v>0</v>
      </c>
      <c r="S88" s="172"/>
      <c r="T88" s="174"/>
      <c r="U88" s="175">
        <f t="shared" si="17"/>
        <v>0</v>
      </c>
      <c r="V88" s="176"/>
      <c r="W88" s="177"/>
      <c r="X88" s="178">
        <f>IF(X$7&lt;&gt;"",SUMIFS('Bank-1S'!$AE:$AE,'Bank-1S'!$J:$J,"&gt;="&amp;X$7,'Bank-1S'!$J:$J,"&lt;="&amp;X$8,'Bank-1S'!$AF:$AF,$O88,'Bank-1S'!$X:$X,$F88,'Bank-1S'!$Y:$Y,$G88),SUMIFS('Bank-1S'!$AE:$AE,'Bank-1S'!$J:$J,X$8,'Bank-1S'!$AF:$AF,$O88,'Bank-1S'!$X:$X,$F88,'Bank-1S'!$Y:$Y,$G88))</f>
        <v>0</v>
      </c>
      <c r="Y88" s="179">
        <f>IF(Y$7&lt;&gt;"",SUMIFS('Bank-1S'!$AE:$AE,'Bank-1S'!$J:$J,"&gt;="&amp;Y$7,'Bank-1S'!$J:$J,"&lt;="&amp;Y$8,'Bank-1S'!$AF:$AF,$O88,'Bank-1S'!$X:$X,$F88,'Bank-1S'!$Y:$Y,$G88),SUMIFS('Bank-1S'!$AE:$AE,'Bank-1S'!$J:$J,Y$8,'Bank-1S'!$AF:$AF,$O88,'Bank-1S'!$X:$X,$F88,'Bank-1S'!$Y:$Y,$G88))</f>
        <v>0</v>
      </c>
      <c r="Z88" s="179">
        <f>IF(Z$7&lt;&gt;"",SUMIFS('Bank-1S'!$AE:$AE,'Bank-1S'!$J:$J,"&gt;="&amp;Z$7,'Bank-1S'!$J:$J,"&lt;="&amp;Z$8,'Bank-1S'!$AF:$AF,$O88,'Bank-1S'!$X:$X,$F88,'Bank-1S'!$Y:$Y,$G88),SUMIFS('Bank-1S'!$AE:$AE,'Bank-1S'!$J:$J,Z$8,'Bank-1S'!$AF:$AF,$O88,'Bank-1S'!$X:$X,$F88,'Bank-1S'!$Y:$Y,$G88))</f>
        <v>0</v>
      </c>
      <c r="AA88" s="179">
        <f>IF(AA$7&lt;&gt;"",SUMIFS('Bank-1S'!$AE:$AE,'Bank-1S'!$J:$J,"&gt;="&amp;AA$7,'Bank-1S'!$J:$J,"&lt;="&amp;AA$8,'Bank-1S'!$AF:$AF,$O88,'Bank-1S'!$X:$X,$F88,'Bank-1S'!$Y:$Y,$G88),SUMIFS('Bank-1S'!$AE:$AE,'Bank-1S'!$J:$J,AA$8,'Bank-1S'!$AF:$AF,$O88,'Bank-1S'!$X:$X,$F88,'Bank-1S'!$Y:$Y,$G88))</f>
        <v>0</v>
      </c>
      <c r="AB88" s="179">
        <f>IF(AB$7&lt;&gt;"",SUMIFS('Bank-1S'!$AE:$AE,'Bank-1S'!$J:$J,"&gt;="&amp;AB$7,'Bank-1S'!$J:$J,"&lt;="&amp;AB$8,'Bank-1S'!$AF:$AF,$O88,'Bank-1S'!$X:$X,$F88,'Bank-1S'!$Y:$Y,$G88),SUMIFS('Bank-1S'!$AE:$AE,'Bank-1S'!$J:$J,AB$8,'Bank-1S'!$AF:$AF,$O88,'Bank-1S'!$X:$X,$F88,'Bank-1S'!$Y:$Y,$G88))</f>
        <v>0</v>
      </c>
      <c r="AC88" s="179">
        <f>IF(AC$7&lt;&gt;"",SUMIFS('Bank-1S'!$AE:$AE,'Bank-1S'!$J:$J,"&gt;="&amp;AC$7,'Bank-1S'!$J:$J,"&lt;="&amp;AC$8,'Bank-1S'!$AF:$AF,$O88,'Bank-1S'!$X:$X,$F88,'Bank-1S'!$Y:$Y,$G88),SUMIFS('Bank-1S'!$AE:$AE,'Bank-1S'!$J:$J,AC$8,'Bank-1S'!$AF:$AF,$O88,'Bank-1S'!$X:$X,$F88,'Bank-1S'!$Y:$Y,$G88))</f>
        <v>0</v>
      </c>
      <c r="AD88" s="179">
        <f>IF(AD$7&lt;&gt;"",SUMIFS('Bank-1S'!$AE:$AE,'Bank-1S'!$J:$J,"&gt;="&amp;AD$7,'Bank-1S'!$J:$J,"&lt;="&amp;AD$8,'Bank-1S'!$AF:$AF,$O88,'Bank-1S'!$X:$X,$F88,'Bank-1S'!$Y:$Y,$G88),SUMIFS('Bank-1S'!$AE:$AE,'Bank-1S'!$J:$J,AD$8,'Bank-1S'!$AF:$AF,$O88,'Bank-1S'!$X:$X,$F88,'Bank-1S'!$Y:$Y,$G88))</f>
        <v>0</v>
      </c>
      <c r="AE88" s="179">
        <f>IF(AE$7&lt;&gt;"",SUMIFS('Bank-1S'!$AE:$AE,'Bank-1S'!$J:$J,"&gt;="&amp;AE$7,'Bank-1S'!$J:$J,"&lt;="&amp;AE$8,'Bank-1S'!$AF:$AF,$O88,'Bank-1S'!$X:$X,$F88,'Bank-1S'!$Y:$Y,$G88),SUMIFS('Bank-1S'!$AE:$AE,'Bank-1S'!$J:$J,AE$8,'Bank-1S'!$AF:$AF,$O88,'Bank-1S'!$X:$X,$F88,'Bank-1S'!$Y:$Y,$G88))</f>
        <v>0</v>
      </c>
    </row>
    <row r="89" spans="1:31" s="181" customFormat="1" ht="10.199999999999999" x14ac:dyDescent="0.2">
      <c r="A89" s="172"/>
      <c r="B89" s="172"/>
      <c r="C89" s="172"/>
      <c r="D89" s="172"/>
      <c r="E89" s="191">
        <v>2</v>
      </c>
      <c r="F89" s="144" t="str">
        <f t="shared" si="18"/>
        <v>Оплаты капитальных затрат</v>
      </c>
      <c r="G89" s="172" t="str">
        <f>lists!$AD$33</f>
        <v>Оплаты оргтехники, гаджетов и аксессуаров</v>
      </c>
      <c r="H89" s="172"/>
      <c r="I89" s="172"/>
      <c r="J89" s="172"/>
      <c r="K89" s="172"/>
      <c r="L89" s="172"/>
      <c r="M89" s="172"/>
      <c r="N89" s="173"/>
      <c r="O89" s="172" t="str">
        <f t="shared" si="16"/>
        <v>RUR</v>
      </c>
      <c r="P89" s="173"/>
      <c r="Q89" s="172"/>
      <c r="R89" s="261">
        <f t="shared" si="13"/>
        <v>0</v>
      </c>
      <c r="S89" s="172"/>
      <c r="T89" s="174"/>
      <c r="U89" s="175">
        <f t="shared" si="17"/>
        <v>0</v>
      </c>
      <c r="V89" s="176"/>
      <c r="W89" s="177"/>
      <c r="X89" s="178">
        <f>IF(X$7&lt;&gt;"",SUMIFS('Bank-1S'!$AE:$AE,'Bank-1S'!$J:$J,"&gt;="&amp;X$7,'Bank-1S'!$J:$J,"&lt;="&amp;X$8,'Bank-1S'!$AF:$AF,$O89,'Bank-1S'!$X:$X,$F89,'Bank-1S'!$Y:$Y,$G89),SUMIFS('Bank-1S'!$AE:$AE,'Bank-1S'!$J:$J,X$8,'Bank-1S'!$AF:$AF,$O89,'Bank-1S'!$X:$X,$F89,'Bank-1S'!$Y:$Y,$G89))</f>
        <v>0</v>
      </c>
      <c r="Y89" s="179">
        <f>IF(Y$7&lt;&gt;"",SUMIFS('Bank-1S'!$AE:$AE,'Bank-1S'!$J:$J,"&gt;="&amp;Y$7,'Bank-1S'!$J:$J,"&lt;="&amp;Y$8,'Bank-1S'!$AF:$AF,$O89,'Bank-1S'!$X:$X,$F89,'Bank-1S'!$Y:$Y,$G89),SUMIFS('Bank-1S'!$AE:$AE,'Bank-1S'!$J:$J,Y$8,'Bank-1S'!$AF:$AF,$O89,'Bank-1S'!$X:$X,$F89,'Bank-1S'!$Y:$Y,$G89))</f>
        <v>0</v>
      </c>
      <c r="Z89" s="179">
        <f>IF(Z$7&lt;&gt;"",SUMIFS('Bank-1S'!$AE:$AE,'Bank-1S'!$J:$J,"&gt;="&amp;Z$7,'Bank-1S'!$J:$J,"&lt;="&amp;Z$8,'Bank-1S'!$AF:$AF,$O89,'Bank-1S'!$X:$X,$F89,'Bank-1S'!$Y:$Y,$G89),SUMIFS('Bank-1S'!$AE:$AE,'Bank-1S'!$J:$J,Z$8,'Bank-1S'!$AF:$AF,$O89,'Bank-1S'!$X:$X,$F89,'Bank-1S'!$Y:$Y,$G89))</f>
        <v>0</v>
      </c>
      <c r="AA89" s="179">
        <f>IF(AA$7&lt;&gt;"",SUMIFS('Bank-1S'!$AE:$AE,'Bank-1S'!$J:$J,"&gt;="&amp;AA$7,'Bank-1S'!$J:$J,"&lt;="&amp;AA$8,'Bank-1S'!$AF:$AF,$O89,'Bank-1S'!$X:$X,$F89,'Bank-1S'!$Y:$Y,$G89),SUMIFS('Bank-1S'!$AE:$AE,'Bank-1S'!$J:$J,AA$8,'Bank-1S'!$AF:$AF,$O89,'Bank-1S'!$X:$X,$F89,'Bank-1S'!$Y:$Y,$G89))</f>
        <v>0</v>
      </c>
      <c r="AB89" s="179">
        <f>IF(AB$7&lt;&gt;"",SUMIFS('Bank-1S'!$AE:$AE,'Bank-1S'!$J:$J,"&gt;="&amp;AB$7,'Bank-1S'!$J:$J,"&lt;="&amp;AB$8,'Bank-1S'!$AF:$AF,$O89,'Bank-1S'!$X:$X,$F89,'Bank-1S'!$Y:$Y,$G89),SUMIFS('Bank-1S'!$AE:$AE,'Bank-1S'!$J:$J,AB$8,'Bank-1S'!$AF:$AF,$O89,'Bank-1S'!$X:$X,$F89,'Bank-1S'!$Y:$Y,$G89))</f>
        <v>0</v>
      </c>
      <c r="AC89" s="179">
        <f>IF(AC$7&lt;&gt;"",SUMIFS('Bank-1S'!$AE:$AE,'Bank-1S'!$J:$J,"&gt;="&amp;AC$7,'Bank-1S'!$J:$J,"&lt;="&amp;AC$8,'Bank-1S'!$AF:$AF,$O89,'Bank-1S'!$X:$X,$F89,'Bank-1S'!$Y:$Y,$G89),SUMIFS('Bank-1S'!$AE:$AE,'Bank-1S'!$J:$J,AC$8,'Bank-1S'!$AF:$AF,$O89,'Bank-1S'!$X:$X,$F89,'Bank-1S'!$Y:$Y,$G89))</f>
        <v>0</v>
      </c>
      <c r="AD89" s="179">
        <f>IF(AD$7&lt;&gt;"",SUMIFS('Bank-1S'!$AE:$AE,'Bank-1S'!$J:$J,"&gt;="&amp;AD$7,'Bank-1S'!$J:$J,"&lt;="&amp;AD$8,'Bank-1S'!$AF:$AF,$O89,'Bank-1S'!$X:$X,$F89,'Bank-1S'!$Y:$Y,$G89),SUMIFS('Bank-1S'!$AE:$AE,'Bank-1S'!$J:$J,AD$8,'Bank-1S'!$AF:$AF,$O89,'Bank-1S'!$X:$X,$F89,'Bank-1S'!$Y:$Y,$G89))</f>
        <v>0</v>
      </c>
      <c r="AE89" s="179">
        <f>IF(AE$7&lt;&gt;"",SUMIFS('Bank-1S'!$AE:$AE,'Bank-1S'!$J:$J,"&gt;="&amp;AE$7,'Bank-1S'!$J:$J,"&lt;="&amp;AE$8,'Bank-1S'!$AF:$AF,$O89,'Bank-1S'!$X:$X,$F89,'Bank-1S'!$Y:$Y,$G89),SUMIFS('Bank-1S'!$AE:$AE,'Bank-1S'!$J:$J,AE$8,'Bank-1S'!$AF:$AF,$O89,'Bank-1S'!$X:$X,$F89,'Bank-1S'!$Y:$Y,$G89))</f>
        <v>0</v>
      </c>
    </row>
    <row r="90" spans="1:31" s="181" customFormat="1" ht="10.199999999999999" x14ac:dyDescent="0.2">
      <c r="A90" s="172"/>
      <c r="B90" s="172"/>
      <c r="C90" s="172"/>
      <c r="D90" s="172"/>
      <c r="E90" s="191">
        <v>2</v>
      </c>
      <c r="F90" s="144" t="str">
        <f t="shared" si="18"/>
        <v>Оплаты капитальных затрат</v>
      </c>
      <c r="G90" s="172" t="str">
        <f>lists!$AD$47</f>
        <v>Юр.расх - проект "торги"</v>
      </c>
      <c r="H90" s="172"/>
      <c r="I90" s="172"/>
      <c r="J90" s="172"/>
      <c r="K90" s="172"/>
      <c r="L90" s="172"/>
      <c r="M90" s="172"/>
      <c r="N90" s="173"/>
      <c r="O90" s="172" t="str">
        <f t="shared" si="16"/>
        <v>RUR</v>
      </c>
      <c r="P90" s="173"/>
      <c r="Q90" s="172"/>
      <c r="R90" s="261">
        <f t="shared" si="13"/>
        <v>0</v>
      </c>
      <c r="S90" s="172"/>
      <c r="T90" s="174"/>
      <c r="U90" s="175">
        <f t="shared" si="17"/>
        <v>0</v>
      </c>
      <c r="V90" s="176"/>
      <c r="W90" s="177"/>
      <c r="X90" s="178">
        <f>IF(X$7&lt;&gt;"",SUMIFS('Bank-1S'!$AE:$AE,'Bank-1S'!$J:$J,"&gt;="&amp;X$7,'Bank-1S'!$J:$J,"&lt;="&amp;X$8,'Bank-1S'!$AF:$AF,$O90,'Bank-1S'!$X:$X,$F90,'Bank-1S'!$Y:$Y,$G90),SUMIFS('Bank-1S'!$AE:$AE,'Bank-1S'!$J:$J,X$8,'Bank-1S'!$AF:$AF,$O90,'Bank-1S'!$X:$X,$F90,'Bank-1S'!$Y:$Y,$G90))</f>
        <v>0</v>
      </c>
      <c r="Y90" s="179">
        <f>IF(Y$7&lt;&gt;"",SUMIFS('Bank-1S'!$AE:$AE,'Bank-1S'!$J:$J,"&gt;="&amp;Y$7,'Bank-1S'!$J:$J,"&lt;="&amp;Y$8,'Bank-1S'!$AF:$AF,$O90,'Bank-1S'!$X:$X,$F90,'Bank-1S'!$Y:$Y,$G90),SUMIFS('Bank-1S'!$AE:$AE,'Bank-1S'!$J:$J,Y$8,'Bank-1S'!$AF:$AF,$O90,'Bank-1S'!$X:$X,$F90,'Bank-1S'!$Y:$Y,$G90))</f>
        <v>0</v>
      </c>
      <c r="Z90" s="179">
        <f>IF(Z$7&lt;&gt;"",SUMIFS('Bank-1S'!$AE:$AE,'Bank-1S'!$J:$J,"&gt;="&amp;Z$7,'Bank-1S'!$J:$J,"&lt;="&amp;Z$8,'Bank-1S'!$AF:$AF,$O90,'Bank-1S'!$X:$X,$F90,'Bank-1S'!$Y:$Y,$G90),SUMIFS('Bank-1S'!$AE:$AE,'Bank-1S'!$J:$J,Z$8,'Bank-1S'!$AF:$AF,$O90,'Bank-1S'!$X:$X,$F90,'Bank-1S'!$Y:$Y,$G90))</f>
        <v>0</v>
      </c>
      <c r="AA90" s="179">
        <f>IF(AA$7&lt;&gt;"",SUMIFS('Bank-1S'!$AE:$AE,'Bank-1S'!$J:$J,"&gt;="&amp;AA$7,'Bank-1S'!$J:$J,"&lt;="&amp;AA$8,'Bank-1S'!$AF:$AF,$O90,'Bank-1S'!$X:$X,$F90,'Bank-1S'!$Y:$Y,$G90),SUMIFS('Bank-1S'!$AE:$AE,'Bank-1S'!$J:$J,AA$8,'Bank-1S'!$AF:$AF,$O90,'Bank-1S'!$X:$X,$F90,'Bank-1S'!$Y:$Y,$G90))</f>
        <v>0</v>
      </c>
      <c r="AB90" s="179">
        <f>IF(AB$7&lt;&gt;"",SUMIFS('Bank-1S'!$AE:$AE,'Bank-1S'!$J:$J,"&gt;="&amp;AB$7,'Bank-1S'!$J:$J,"&lt;="&amp;AB$8,'Bank-1S'!$AF:$AF,$O90,'Bank-1S'!$X:$X,$F90,'Bank-1S'!$Y:$Y,$G90),SUMIFS('Bank-1S'!$AE:$AE,'Bank-1S'!$J:$J,AB$8,'Bank-1S'!$AF:$AF,$O90,'Bank-1S'!$X:$X,$F90,'Bank-1S'!$Y:$Y,$G90))</f>
        <v>0</v>
      </c>
      <c r="AC90" s="179">
        <f>IF(AC$7&lt;&gt;"",SUMIFS('Bank-1S'!$AE:$AE,'Bank-1S'!$J:$J,"&gt;="&amp;AC$7,'Bank-1S'!$J:$J,"&lt;="&amp;AC$8,'Bank-1S'!$AF:$AF,$O90,'Bank-1S'!$X:$X,$F90,'Bank-1S'!$Y:$Y,$G90),SUMIFS('Bank-1S'!$AE:$AE,'Bank-1S'!$J:$J,AC$8,'Bank-1S'!$AF:$AF,$O90,'Bank-1S'!$X:$X,$F90,'Bank-1S'!$Y:$Y,$G90))</f>
        <v>0</v>
      </c>
      <c r="AD90" s="179">
        <f>IF(AD$7&lt;&gt;"",SUMIFS('Bank-1S'!$AE:$AE,'Bank-1S'!$J:$J,"&gt;="&amp;AD$7,'Bank-1S'!$J:$J,"&lt;="&amp;AD$8,'Bank-1S'!$AF:$AF,$O90,'Bank-1S'!$X:$X,$F90,'Bank-1S'!$Y:$Y,$G90),SUMIFS('Bank-1S'!$AE:$AE,'Bank-1S'!$J:$J,AD$8,'Bank-1S'!$AF:$AF,$O90,'Bank-1S'!$X:$X,$F90,'Bank-1S'!$Y:$Y,$G90))</f>
        <v>0</v>
      </c>
      <c r="AE90" s="179">
        <f>IF(AE$7&lt;&gt;"",SUMIFS('Bank-1S'!$AE:$AE,'Bank-1S'!$J:$J,"&gt;="&amp;AE$7,'Bank-1S'!$J:$J,"&lt;="&amp;AE$8,'Bank-1S'!$AF:$AF,$O90,'Bank-1S'!$X:$X,$F90,'Bank-1S'!$Y:$Y,$G90),SUMIFS('Bank-1S'!$AE:$AE,'Bank-1S'!$J:$J,AE$8,'Bank-1S'!$AF:$AF,$O90,'Bank-1S'!$X:$X,$F90,'Bank-1S'!$Y:$Y,$G90))</f>
        <v>0</v>
      </c>
    </row>
    <row r="91" spans="1:31" ht="3" customHeight="1" x14ac:dyDescent="0.25">
      <c r="A91" s="89"/>
      <c r="B91" s="89"/>
      <c r="C91" s="89"/>
      <c r="D91" s="89"/>
      <c r="E91" s="191"/>
      <c r="F91" s="89"/>
      <c r="G91" s="89"/>
      <c r="H91" s="89"/>
      <c r="I91" s="89"/>
      <c r="J91" s="89"/>
      <c r="K91" s="89"/>
      <c r="L91" s="89"/>
      <c r="M91" s="89"/>
      <c r="N91" s="86"/>
      <c r="O91" s="90"/>
      <c r="P91" s="88"/>
      <c r="Q91" s="89"/>
      <c r="R91" s="262">
        <f t="shared" si="13"/>
        <v>0</v>
      </c>
      <c r="S91" s="89"/>
      <c r="T91" s="139"/>
      <c r="U91" s="140"/>
      <c r="V91" s="141"/>
      <c r="W91" s="170"/>
      <c r="X91" s="171"/>
      <c r="Y91" s="91"/>
      <c r="Z91" s="91"/>
      <c r="AA91" s="91"/>
      <c r="AB91" s="91"/>
      <c r="AC91" s="91"/>
      <c r="AD91" s="91"/>
      <c r="AE91" s="91"/>
    </row>
    <row r="92" spans="1:31" ht="3" customHeight="1" x14ac:dyDescent="0.25">
      <c r="A92" s="89"/>
      <c r="B92" s="89"/>
      <c r="C92" s="89"/>
      <c r="D92" s="89"/>
      <c r="E92" s="191"/>
      <c r="F92" s="89"/>
      <c r="G92" s="89"/>
      <c r="H92" s="89"/>
      <c r="I92" s="89"/>
      <c r="J92" s="89"/>
      <c r="K92" s="89"/>
      <c r="L92" s="89"/>
      <c r="M92" s="89"/>
      <c r="N92" s="86"/>
      <c r="O92" s="90"/>
      <c r="P92" s="88"/>
      <c r="Q92" s="89"/>
      <c r="R92" s="262">
        <f t="shared" si="13"/>
        <v>0</v>
      </c>
      <c r="S92" s="89"/>
      <c r="T92" s="139"/>
      <c r="U92" s="140"/>
      <c r="V92" s="141"/>
      <c r="W92" s="170"/>
      <c r="X92" s="171"/>
      <c r="Y92" s="91"/>
      <c r="Z92" s="91"/>
      <c r="AA92" s="91"/>
      <c r="AB92" s="91"/>
      <c r="AC92" s="91"/>
      <c r="AD92" s="91"/>
      <c r="AE92" s="91"/>
    </row>
    <row r="93" spans="1:31" ht="3" customHeight="1" x14ac:dyDescent="0.25">
      <c r="A93" s="89"/>
      <c r="B93" s="89"/>
      <c r="C93" s="89"/>
      <c r="D93" s="89"/>
      <c r="E93" s="191"/>
      <c r="F93" s="89"/>
      <c r="G93" s="89"/>
      <c r="H93" s="89"/>
      <c r="I93" s="89"/>
      <c r="J93" s="89"/>
      <c r="K93" s="89"/>
      <c r="L93" s="89"/>
      <c r="M93" s="89"/>
      <c r="N93" s="86"/>
      <c r="O93" s="90"/>
      <c r="P93" s="88"/>
      <c r="Q93" s="89"/>
      <c r="R93" s="262">
        <f t="shared" si="13"/>
        <v>0</v>
      </c>
      <c r="S93" s="89"/>
      <c r="T93" s="139"/>
      <c r="U93" s="140"/>
      <c r="V93" s="141"/>
      <c r="W93" s="170"/>
      <c r="X93" s="171"/>
      <c r="Y93" s="91"/>
      <c r="Z93" s="91"/>
      <c r="AA93" s="91"/>
      <c r="AB93" s="91"/>
      <c r="AC93" s="91"/>
      <c r="AD93" s="91"/>
      <c r="AE93" s="91"/>
    </row>
    <row r="94" spans="1:31" ht="3" customHeight="1" x14ac:dyDescent="0.25">
      <c r="A94" s="89"/>
      <c r="B94" s="89"/>
      <c r="C94" s="89"/>
      <c r="D94" s="89"/>
      <c r="E94" s="191"/>
      <c r="F94" s="89"/>
      <c r="G94" s="89"/>
      <c r="H94" s="89"/>
      <c r="I94" s="89"/>
      <c r="J94" s="89"/>
      <c r="K94" s="89"/>
      <c r="L94" s="89"/>
      <c r="M94" s="89"/>
      <c r="N94" s="86"/>
      <c r="O94" s="90"/>
      <c r="P94" s="88"/>
      <c r="Q94" s="89"/>
      <c r="R94" s="262">
        <f t="shared" si="13"/>
        <v>0</v>
      </c>
      <c r="S94" s="89"/>
      <c r="T94" s="139"/>
      <c r="U94" s="140"/>
      <c r="V94" s="141"/>
      <c r="W94" s="170"/>
      <c r="X94" s="171"/>
      <c r="Y94" s="91"/>
      <c r="Z94" s="91"/>
      <c r="AA94" s="91"/>
      <c r="AB94" s="91"/>
      <c r="AC94" s="91"/>
      <c r="AD94" s="91"/>
      <c r="AE94" s="91"/>
    </row>
    <row r="95" spans="1:31" ht="7.05" customHeight="1" x14ac:dyDescent="0.25">
      <c r="A95" s="89"/>
      <c r="B95" s="89"/>
      <c r="C95" s="89"/>
      <c r="D95" s="89"/>
      <c r="E95" s="191"/>
      <c r="F95" s="89"/>
      <c r="G95" s="89"/>
      <c r="H95" s="89"/>
      <c r="I95" s="89"/>
      <c r="J95" s="89"/>
      <c r="K95" s="89"/>
      <c r="L95" s="89"/>
      <c r="M95" s="89"/>
      <c r="N95" s="86"/>
      <c r="O95" s="90"/>
      <c r="P95" s="88"/>
      <c r="Q95" s="89"/>
      <c r="R95" s="262"/>
      <c r="S95" s="89"/>
      <c r="T95" s="139"/>
      <c r="U95" s="140"/>
      <c r="V95" s="141"/>
      <c r="W95" s="170"/>
      <c r="X95" s="171"/>
      <c r="Y95" s="91"/>
      <c r="Z95" s="91"/>
      <c r="AA95" s="91"/>
      <c r="AB95" s="91"/>
      <c r="AC95" s="91"/>
      <c r="AD95" s="91"/>
      <c r="AE95" s="91"/>
    </row>
  </sheetData>
  <conditionalFormatting sqref="X5:AE8">
    <cfRule type="containsBlanks" dxfId="239" priority="166">
      <formula>LEN(TRIM(X5))=0</formula>
    </cfRule>
  </conditionalFormatting>
  <conditionalFormatting sqref="X8:AE8">
    <cfRule type="cellIs" dxfId="238" priority="165" operator="equal">
      <formula>INT($F$3)</formula>
    </cfRule>
  </conditionalFormatting>
  <conditionalFormatting sqref="O11:O12">
    <cfRule type="containsBlanks" dxfId="237" priority="164">
      <formula>LEN(TRIM(O11))=0</formula>
    </cfRule>
  </conditionalFormatting>
  <conditionalFormatting sqref="U13:AE13">
    <cfRule type="cellIs" dxfId="236" priority="160" operator="lessThan">
      <formula>0</formula>
    </cfRule>
    <cfRule type="cellIs" dxfId="235" priority="161" operator="greaterThan">
      <formula>0</formula>
    </cfRule>
    <cfRule type="cellIs" dxfId="234" priority="162" operator="equal">
      <formula>0</formula>
    </cfRule>
  </conditionalFormatting>
  <conditionalFormatting sqref="U11:AE11">
    <cfRule type="cellIs" dxfId="233" priority="159" operator="equal">
      <formula>0</formula>
    </cfRule>
  </conditionalFormatting>
  <conditionalFormatting sqref="U12:AE12">
    <cfRule type="cellIs" dxfId="232" priority="158" operator="equal">
      <formula>0</formula>
    </cfRule>
  </conditionalFormatting>
  <conditionalFormatting sqref="O16">
    <cfRule type="containsBlanks" dxfId="231" priority="157">
      <formula>LEN(TRIM(O16))=0</formula>
    </cfRule>
  </conditionalFormatting>
  <conditionalFormatting sqref="U16:AE16">
    <cfRule type="cellIs" dxfId="230" priority="156" operator="equal">
      <formula>0</formula>
    </cfRule>
  </conditionalFormatting>
  <conditionalFormatting sqref="U18:AE18">
    <cfRule type="cellIs" dxfId="229" priority="155" operator="equal">
      <formula>0</formula>
    </cfRule>
  </conditionalFormatting>
  <conditionalFormatting sqref="U17">
    <cfRule type="cellIs" dxfId="228" priority="154" operator="notEqual">
      <formula>0</formula>
    </cfRule>
  </conditionalFormatting>
  <conditionalFormatting sqref="U30:W30">
    <cfRule type="cellIs" dxfId="227" priority="153" operator="equal">
      <formula>0</formula>
    </cfRule>
  </conditionalFormatting>
  <conditionalFormatting sqref="U33:W33">
    <cfRule type="cellIs" dxfId="226" priority="152" operator="equal">
      <formula>0</formula>
    </cfRule>
  </conditionalFormatting>
  <conditionalFormatting sqref="U68:W68">
    <cfRule type="cellIs" dxfId="225" priority="151" operator="equal">
      <formula>0</formula>
    </cfRule>
  </conditionalFormatting>
  <conditionalFormatting sqref="U29">
    <cfRule type="cellIs" dxfId="224" priority="150" operator="notEqual">
      <formula>0</formula>
    </cfRule>
  </conditionalFormatting>
  <conditionalFormatting sqref="O28">
    <cfRule type="containsBlanks" dxfId="223" priority="149">
      <formula>LEN(TRIM(O28))=0</formula>
    </cfRule>
  </conditionalFormatting>
  <conditionalFormatting sqref="U28:AE28">
    <cfRule type="cellIs" dxfId="222" priority="148" operator="equal">
      <formula>0</formula>
    </cfRule>
  </conditionalFormatting>
  <conditionalFormatting sqref="X30:AE30">
    <cfRule type="cellIs" dxfId="221" priority="147" operator="equal">
      <formula>0</formula>
    </cfRule>
  </conditionalFormatting>
  <conditionalFormatting sqref="X33:AE34">
    <cfRule type="cellIs" dxfId="220" priority="146" operator="equal">
      <formula>0</formula>
    </cfRule>
  </conditionalFormatting>
  <conditionalFormatting sqref="X68:AE68">
    <cfRule type="cellIs" dxfId="219" priority="145" operator="equal">
      <formula>0</formula>
    </cfRule>
  </conditionalFormatting>
  <conditionalFormatting sqref="U42:W42">
    <cfRule type="cellIs" dxfId="218" priority="140" operator="equal">
      <formula>0</formula>
    </cfRule>
  </conditionalFormatting>
  <conditionalFormatting sqref="X42:AE42">
    <cfRule type="cellIs" dxfId="217" priority="139" operator="equal">
      <formula>0</formula>
    </cfRule>
  </conditionalFormatting>
  <conditionalFormatting sqref="U31:W31">
    <cfRule type="cellIs" dxfId="216" priority="144" operator="equal">
      <formula>0</formula>
    </cfRule>
  </conditionalFormatting>
  <conditionalFormatting sqref="X31:AE31">
    <cfRule type="cellIs" dxfId="215" priority="143" operator="equal">
      <formula>0</formula>
    </cfRule>
  </conditionalFormatting>
  <conditionalFormatting sqref="U32:W32">
    <cfRule type="cellIs" dxfId="214" priority="142" operator="equal">
      <formula>0</formula>
    </cfRule>
  </conditionalFormatting>
  <conditionalFormatting sqref="X32:AE32">
    <cfRule type="cellIs" dxfId="213" priority="141" operator="equal">
      <formula>0</formula>
    </cfRule>
  </conditionalFormatting>
  <conditionalFormatting sqref="U41:W41">
    <cfRule type="cellIs" dxfId="212" priority="138" operator="equal">
      <formula>0</formula>
    </cfRule>
  </conditionalFormatting>
  <conditionalFormatting sqref="X41:AE41">
    <cfRule type="cellIs" dxfId="211" priority="137" operator="equal">
      <formula>0</formula>
    </cfRule>
  </conditionalFormatting>
  <conditionalFormatting sqref="U34:W34">
    <cfRule type="cellIs" dxfId="210" priority="136" operator="equal">
      <formula>0</formula>
    </cfRule>
  </conditionalFormatting>
  <conditionalFormatting sqref="U43:W43">
    <cfRule type="cellIs" dxfId="209" priority="135" operator="equal">
      <formula>0</formula>
    </cfRule>
  </conditionalFormatting>
  <conditionalFormatting sqref="X43:AE43">
    <cfRule type="cellIs" dxfId="208" priority="134" operator="equal">
      <formula>0</formula>
    </cfRule>
  </conditionalFormatting>
  <conditionalFormatting sqref="U80:W80">
    <cfRule type="cellIs" dxfId="207" priority="133" operator="equal">
      <formula>0</formula>
    </cfRule>
  </conditionalFormatting>
  <conditionalFormatting sqref="X80:AE80">
    <cfRule type="cellIs" dxfId="206" priority="132" operator="equal">
      <formula>0</formula>
    </cfRule>
  </conditionalFormatting>
  <conditionalFormatting sqref="X81:AE82">
    <cfRule type="cellIs" dxfId="205" priority="130" operator="equal">
      <formula>0</formula>
    </cfRule>
  </conditionalFormatting>
  <conditionalFormatting sqref="U82:W82">
    <cfRule type="cellIs" dxfId="204" priority="129" operator="equal">
      <formula>0</formula>
    </cfRule>
  </conditionalFormatting>
  <conditionalFormatting sqref="U81:W81">
    <cfRule type="cellIs" dxfId="203" priority="131" operator="equal">
      <formula>0</formula>
    </cfRule>
  </conditionalFormatting>
  <conditionalFormatting sqref="X35:AE35">
    <cfRule type="cellIs" dxfId="202" priority="123" operator="equal">
      <formula>0</formula>
    </cfRule>
  </conditionalFormatting>
  <conditionalFormatting sqref="U71:W71">
    <cfRule type="cellIs" dxfId="201" priority="124" operator="equal">
      <formula>0</formula>
    </cfRule>
  </conditionalFormatting>
  <conditionalFormatting sqref="U70:W70">
    <cfRule type="cellIs" dxfId="200" priority="128" operator="equal">
      <formula>0</formula>
    </cfRule>
  </conditionalFormatting>
  <conditionalFormatting sqref="X70:AE71">
    <cfRule type="cellIs" dxfId="199" priority="127" operator="equal">
      <formula>0</formula>
    </cfRule>
  </conditionalFormatting>
  <conditionalFormatting sqref="U69:W69">
    <cfRule type="cellIs" dxfId="198" priority="126" operator="equal">
      <formula>0</formula>
    </cfRule>
  </conditionalFormatting>
  <conditionalFormatting sqref="X69:AE69">
    <cfRule type="cellIs" dxfId="197" priority="125" operator="equal">
      <formula>0</formula>
    </cfRule>
  </conditionalFormatting>
  <conditionalFormatting sqref="U35:W35">
    <cfRule type="cellIs" dxfId="196" priority="122" operator="equal">
      <formula>0</formula>
    </cfRule>
  </conditionalFormatting>
  <conditionalFormatting sqref="X36:AE36">
    <cfRule type="cellIs" dxfId="195" priority="121" operator="equal">
      <formula>0</formula>
    </cfRule>
  </conditionalFormatting>
  <conditionalFormatting sqref="U36:W36">
    <cfRule type="cellIs" dxfId="194" priority="120" operator="equal">
      <formula>0</formula>
    </cfRule>
  </conditionalFormatting>
  <conditionalFormatting sqref="U59:W59">
    <cfRule type="cellIs" dxfId="193" priority="119" operator="equal">
      <formula>0</formula>
    </cfRule>
  </conditionalFormatting>
  <conditionalFormatting sqref="X59:AE59">
    <cfRule type="cellIs" dxfId="192" priority="118" operator="equal">
      <formula>0</formula>
    </cfRule>
  </conditionalFormatting>
  <conditionalFormatting sqref="U58:W58">
    <cfRule type="cellIs" dxfId="191" priority="117" operator="equal">
      <formula>0</formula>
    </cfRule>
  </conditionalFormatting>
  <conditionalFormatting sqref="X58:AE58">
    <cfRule type="cellIs" dxfId="190" priority="116" operator="equal">
      <formula>0</formula>
    </cfRule>
  </conditionalFormatting>
  <conditionalFormatting sqref="U47:W47">
    <cfRule type="cellIs" dxfId="189" priority="111" operator="equal">
      <formula>0</formula>
    </cfRule>
  </conditionalFormatting>
  <conditionalFormatting sqref="U46:W46">
    <cfRule type="cellIs" dxfId="188" priority="115" operator="equal">
      <formula>0</formula>
    </cfRule>
  </conditionalFormatting>
  <conditionalFormatting sqref="X46:AE47">
    <cfRule type="cellIs" dxfId="187" priority="114" operator="equal">
      <formula>0</formula>
    </cfRule>
  </conditionalFormatting>
  <conditionalFormatting sqref="U45:W45">
    <cfRule type="cellIs" dxfId="186" priority="113" operator="equal">
      <formula>0</formula>
    </cfRule>
  </conditionalFormatting>
  <conditionalFormatting sqref="X45:AE45">
    <cfRule type="cellIs" dxfId="185" priority="112" operator="equal">
      <formula>0</formula>
    </cfRule>
  </conditionalFormatting>
  <conditionalFormatting sqref="U61:W61">
    <cfRule type="cellIs" dxfId="184" priority="110" operator="equal">
      <formula>0</formula>
    </cfRule>
  </conditionalFormatting>
  <conditionalFormatting sqref="X61:AE61">
    <cfRule type="cellIs" dxfId="183" priority="109" operator="equal">
      <formula>0</formula>
    </cfRule>
  </conditionalFormatting>
  <conditionalFormatting sqref="X83:AE83">
    <cfRule type="cellIs" dxfId="182" priority="108" operator="equal">
      <formula>0</formula>
    </cfRule>
  </conditionalFormatting>
  <conditionalFormatting sqref="U83:W83">
    <cfRule type="cellIs" dxfId="181" priority="107" operator="equal">
      <formula>0</formula>
    </cfRule>
  </conditionalFormatting>
  <conditionalFormatting sqref="X85:AE85">
    <cfRule type="cellIs" dxfId="180" priority="106" operator="equal">
      <formula>0</formula>
    </cfRule>
  </conditionalFormatting>
  <conditionalFormatting sqref="U85:W85">
    <cfRule type="cellIs" dxfId="179" priority="105" operator="equal">
      <formula>0</formula>
    </cfRule>
  </conditionalFormatting>
  <conditionalFormatting sqref="X86:AE86">
    <cfRule type="cellIs" dxfId="178" priority="104" operator="equal">
      <formula>0</formula>
    </cfRule>
  </conditionalFormatting>
  <conditionalFormatting sqref="U86:W86">
    <cfRule type="cellIs" dxfId="177" priority="103" operator="equal">
      <formula>0</formula>
    </cfRule>
  </conditionalFormatting>
  <conditionalFormatting sqref="X37:AE37">
    <cfRule type="cellIs" dxfId="176" priority="102" operator="equal">
      <formula>0</formula>
    </cfRule>
  </conditionalFormatting>
  <conditionalFormatting sqref="U37:W37">
    <cfRule type="cellIs" dxfId="175" priority="101" operator="equal">
      <formula>0</formula>
    </cfRule>
  </conditionalFormatting>
  <conditionalFormatting sqref="X87:AE87">
    <cfRule type="cellIs" dxfId="174" priority="100" operator="equal">
      <formula>0</formula>
    </cfRule>
  </conditionalFormatting>
  <conditionalFormatting sqref="U87:W87">
    <cfRule type="cellIs" dxfId="173" priority="99" operator="equal">
      <formula>0</formula>
    </cfRule>
  </conditionalFormatting>
  <conditionalFormatting sqref="U72:W72">
    <cfRule type="cellIs" dxfId="172" priority="97" operator="equal">
      <formula>0</formula>
    </cfRule>
  </conditionalFormatting>
  <conditionalFormatting sqref="X72:AE72">
    <cfRule type="cellIs" dxfId="171" priority="98" operator="equal">
      <formula>0</formula>
    </cfRule>
  </conditionalFormatting>
  <conditionalFormatting sqref="X88:AE88">
    <cfRule type="cellIs" dxfId="170" priority="96" operator="equal">
      <formula>0</formula>
    </cfRule>
  </conditionalFormatting>
  <conditionalFormatting sqref="U88:W88">
    <cfRule type="cellIs" dxfId="169" priority="95" operator="equal">
      <formula>0</formula>
    </cfRule>
  </conditionalFormatting>
  <conditionalFormatting sqref="U73:W73">
    <cfRule type="cellIs" dxfId="168" priority="93" operator="equal">
      <formula>0</formula>
    </cfRule>
  </conditionalFormatting>
  <conditionalFormatting sqref="X73:AE73">
    <cfRule type="cellIs" dxfId="167" priority="94" operator="equal">
      <formula>0</formula>
    </cfRule>
  </conditionalFormatting>
  <conditionalFormatting sqref="U44:W44">
    <cfRule type="cellIs" dxfId="166" priority="92" operator="equal">
      <formula>0</formula>
    </cfRule>
  </conditionalFormatting>
  <conditionalFormatting sqref="X44:AE44">
    <cfRule type="cellIs" dxfId="165" priority="91" operator="equal">
      <formula>0</formula>
    </cfRule>
  </conditionalFormatting>
  <conditionalFormatting sqref="U48:W48">
    <cfRule type="cellIs" dxfId="164" priority="89" operator="equal">
      <formula>0</formula>
    </cfRule>
  </conditionalFormatting>
  <conditionalFormatting sqref="X48:AE48">
    <cfRule type="cellIs" dxfId="163" priority="90" operator="equal">
      <formula>0</formula>
    </cfRule>
  </conditionalFormatting>
  <conditionalFormatting sqref="X38:AE38">
    <cfRule type="cellIs" dxfId="162" priority="88" operator="equal">
      <formula>0</formula>
    </cfRule>
  </conditionalFormatting>
  <conditionalFormatting sqref="U38:W38">
    <cfRule type="cellIs" dxfId="161" priority="87" operator="equal">
      <formula>0</formula>
    </cfRule>
  </conditionalFormatting>
  <conditionalFormatting sqref="U74:W74">
    <cfRule type="cellIs" dxfId="160" priority="85" operator="equal">
      <formula>0</formula>
    </cfRule>
  </conditionalFormatting>
  <conditionalFormatting sqref="X74:AE74">
    <cfRule type="cellIs" dxfId="159" priority="86" operator="equal">
      <formula>0</formula>
    </cfRule>
  </conditionalFormatting>
  <conditionalFormatting sqref="U53:W53">
    <cfRule type="cellIs" dxfId="158" priority="84" operator="equal">
      <formula>0</formula>
    </cfRule>
  </conditionalFormatting>
  <conditionalFormatting sqref="X53:AE53">
    <cfRule type="cellIs" dxfId="157" priority="83" operator="equal">
      <formula>0</formula>
    </cfRule>
  </conditionalFormatting>
  <conditionalFormatting sqref="U62:W62">
    <cfRule type="cellIs" dxfId="156" priority="82" operator="equal">
      <formula>0</formula>
    </cfRule>
  </conditionalFormatting>
  <conditionalFormatting sqref="X62:AE62">
    <cfRule type="cellIs" dxfId="155" priority="81" operator="equal">
      <formula>0</formula>
    </cfRule>
  </conditionalFormatting>
  <conditionalFormatting sqref="U60:W60">
    <cfRule type="cellIs" dxfId="154" priority="80" operator="equal">
      <formula>0</formula>
    </cfRule>
  </conditionalFormatting>
  <conditionalFormatting sqref="X60:AE60">
    <cfRule type="cellIs" dxfId="153" priority="79" operator="equal">
      <formula>0</formula>
    </cfRule>
  </conditionalFormatting>
  <conditionalFormatting sqref="U66:W66">
    <cfRule type="cellIs" dxfId="152" priority="78" operator="equal">
      <formula>0</formula>
    </cfRule>
  </conditionalFormatting>
  <conditionalFormatting sqref="X66:AE66">
    <cfRule type="cellIs" dxfId="151" priority="77" operator="equal">
      <formula>0</formula>
    </cfRule>
  </conditionalFormatting>
  <conditionalFormatting sqref="U63:W63">
    <cfRule type="cellIs" dxfId="150" priority="76" operator="equal">
      <formula>0</formula>
    </cfRule>
  </conditionalFormatting>
  <conditionalFormatting sqref="X63:AE63">
    <cfRule type="cellIs" dxfId="149" priority="75" operator="equal">
      <formula>0</formula>
    </cfRule>
  </conditionalFormatting>
  <conditionalFormatting sqref="X89:AE89">
    <cfRule type="cellIs" dxfId="148" priority="74" operator="equal">
      <formula>0</formula>
    </cfRule>
  </conditionalFormatting>
  <conditionalFormatting sqref="U89:W89">
    <cfRule type="cellIs" dxfId="147" priority="73" operator="equal">
      <formula>0</formula>
    </cfRule>
  </conditionalFormatting>
  <conditionalFormatting sqref="U75:W75">
    <cfRule type="cellIs" dxfId="146" priority="71" operator="equal">
      <formula>0</formula>
    </cfRule>
  </conditionalFormatting>
  <conditionalFormatting sqref="X75:AE75">
    <cfRule type="cellIs" dxfId="145" priority="72" operator="equal">
      <formula>0</formula>
    </cfRule>
  </conditionalFormatting>
  <conditionalFormatting sqref="U76:W76">
    <cfRule type="cellIs" dxfId="144" priority="69" operator="equal">
      <formula>0</formula>
    </cfRule>
  </conditionalFormatting>
  <conditionalFormatting sqref="X76:AE76">
    <cfRule type="cellIs" dxfId="143" priority="70" operator="equal">
      <formula>0</formula>
    </cfRule>
  </conditionalFormatting>
  <conditionalFormatting sqref="U49:W49">
    <cfRule type="cellIs" dxfId="142" priority="67" operator="equal">
      <formula>0</formula>
    </cfRule>
  </conditionalFormatting>
  <conditionalFormatting sqref="X49:AE49">
    <cfRule type="cellIs" dxfId="141" priority="68" operator="equal">
      <formula>0</formula>
    </cfRule>
  </conditionalFormatting>
  <conditionalFormatting sqref="U52:W52">
    <cfRule type="cellIs" dxfId="140" priority="66" operator="equal">
      <formula>0</formula>
    </cfRule>
  </conditionalFormatting>
  <conditionalFormatting sqref="X52:AE52">
    <cfRule type="cellIs" dxfId="139" priority="65" operator="equal">
      <formula>0</formula>
    </cfRule>
  </conditionalFormatting>
  <conditionalFormatting sqref="U65:W65">
    <cfRule type="cellIs" dxfId="138" priority="64" operator="equal">
      <formula>0</formula>
    </cfRule>
  </conditionalFormatting>
  <conditionalFormatting sqref="X65:AE65">
    <cfRule type="cellIs" dxfId="137" priority="63" operator="equal">
      <formula>0</formula>
    </cfRule>
  </conditionalFormatting>
  <conditionalFormatting sqref="X39:AE39">
    <cfRule type="cellIs" dxfId="136" priority="62" operator="equal">
      <formula>0</formula>
    </cfRule>
  </conditionalFormatting>
  <conditionalFormatting sqref="U39:W39">
    <cfRule type="cellIs" dxfId="135" priority="61" operator="equal">
      <formula>0</formula>
    </cfRule>
  </conditionalFormatting>
  <conditionalFormatting sqref="X40:AE40">
    <cfRule type="cellIs" dxfId="134" priority="60" operator="equal">
      <formula>0</formula>
    </cfRule>
  </conditionalFormatting>
  <conditionalFormatting sqref="U40:W40">
    <cfRule type="cellIs" dxfId="133" priority="59" operator="equal">
      <formula>0</formula>
    </cfRule>
  </conditionalFormatting>
  <conditionalFormatting sqref="U64:W64">
    <cfRule type="cellIs" dxfId="132" priority="58" operator="equal">
      <formula>0</formula>
    </cfRule>
  </conditionalFormatting>
  <conditionalFormatting sqref="X64:AE64">
    <cfRule type="cellIs" dxfId="131" priority="57" operator="equal">
      <formula>0</formula>
    </cfRule>
  </conditionalFormatting>
  <conditionalFormatting sqref="U77:W77">
    <cfRule type="cellIs" dxfId="130" priority="55" operator="equal">
      <formula>0</formula>
    </cfRule>
  </conditionalFormatting>
  <conditionalFormatting sqref="X77:AE77">
    <cfRule type="cellIs" dxfId="129" priority="56" operator="equal">
      <formula>0</formula>
    </cfRule>
  </conditionalFormatting>
  <conditionalFormatting sqref="U67:W67">
    <cfRule type="cellIs" dxfId="128" priority="54" operator="equal">
      <formula>0</formula>
    </cfRule>
  </conditionalFormatting>
  <conditionalFormatting sqref="X67:AE67">
    <cfRule type="cellIs" dxfId="127" priority="53" operator="equal">
      <formula>0</formula>
    </cfRule>
  </conditionalFormatting>
  <conditionalFormatting sqref="U54:W54">
    <cfRule type="cellIs" dxfId="126" priority="52" operator="equal">
      <formula>0</formula>
    </cfRule>
  </conditionalFormatting>
  <conditionalFormatting sqref="X54:AE54">
    <cfRule type="cellIs" dxfId="125" priority="51" operator="equal">
      <formula>0</formula>
    </cfRule>
  </conditionalFormatting>
  <conditionalFormatting sqref="U57:W57">
    <cfRule type="cellIs" dxfId="124" priority="50" operator="equal">
      <formula>0</formula>
    </cfRule>
  </conditionalFormatting>
  <conditionalFormatting sqref="X57:AE57">
    <cfRule type="cellIs" dxfId="123" priority="49" operator="equal">
      <formula>0</formula>
    </cfRule>
  </conditionalFormatting>
  <conditionalFormatting sqref="U55:W55">
    <cfRule type="cellIs" dxfId="122" priority="48" operator="equal">
      <formula>0</formula>
    </cfRule>
  </conditionalFormatting>
  <conditionalFormatting sqref="X55:AE55">
    <cfRule type="cellIs" dxfId="121" priority="47" operator="equal">
      <formula>0</formula>
    </cfRule>
  </conditionalFormatting>
  <conditionalFormatting sqref="U56:W56">
    <cfRule type="cellIs" dxfId="120" priority="46" operator="equal">
      <formula>0</formula>
    </cfRule>
  </conditionalFormatting>
  <conditionalFormatting sqref="X56:AE56">
    <cfRule type="cellIs" dxfId="119" priority="45" operator="equal">
      <formula>0</formula>
    </cfRule>
  </conditionalFormatting>
  <conditionalFormatting sqref="U19:W19">
    <cfRule type="cellIs" dxfId="118" priority="34" operator="equal">
      <formula>0</formula>
    </cfRule>
  </conditionalFormatting>
  <conditionalFormatting sqref="X19:AE19">
    <cfRule type="cellIs" dxfId="117" priority="33" operator="equal">
      <formula>0</formula>
    </cfRule>
  </conditionalFormatting>
  <conditionalFormatting sqref="U20:W20">
    <cfRule type="cellIs" dxfId="116" priority="32" operator="equal">
      <formula>0</formula>
    </cfRule>
  </conditionalFormatting>
  <conditionalFormatting sqref="X20:AE20">
    <cfRule type="cellIs" dxfId="115" priority="31" operator="equal">
      <formula>0</formula>
    </cfRule>
  </conditionalFormatting>
  <conditionalFormatting sqref="U21:W21">
    <cfRule type="cellIs" dxfId="114" priority="30" operator="equal">
      <formula>0</formula>
    </cfRule>
  </conditionalFormatting>
  <conditionalFormatting sqref="X21:AE21">
    <cfRule type="cellIs" dxfId="113" priority="29" operator="equal">
      <formula>0</formula>
    </cfRule>
  </conditionalFormatting>
  <conditionalFormatting sqref="U22:W22">
    <cfRule type="cellIs" dxfId="112" priority="28" operator="equal">
      <formula>0</formula>
    </cfRule>
  </conditionalFormatting>
  <conditionalFormatting sqref="X22:AE22">
    <cfRule type="cellIs" dxfId="111" priority="27" operator="equal">
      <formula>0</formula>
    </cfRule>
  </conditionalFormatting>
  <conditionalFormatting sqref="U23:W23">
    <cfRule type="cellIs" dxfId="110" priority="26" operator="equal">
      <formula>0</formula>
    </cfRule>
  </conditionalFormatting>
  <conditionalFormatting sqref="X23:AE23">
    <cfRule type="cellIs" dxfId="109" priority="25" operator="equal">
      <formula>0</formula>
    </cfRule>
  </conditionalFormatting>
  <conditionalFormatting sqref="U50:W50">
    <cfRule type="cellIs" dxfId="108" priority="19" operator="equal">
      <formula>0</formula>
    </cfRule>
  </conditionalFormatting>
  <conditionalFormatting sqref="X50:AE50">
    <cfRule type="cellIs" dxfId="107" priority="20" operator="equal">
      <formula>0</formula>
    </cfRule>
  </conditionalFormatting>
  <conditionalFormatting sqref="U51:W51">
    <cfRule type="cellIs" dxfId="106" priority="17" operator="equal">
      <formula>0</formula>
    </cfRule>
  </conditionalFormatting>
  <conditionalFormatting sqref="X51:AE51">
    <cfRule type="cellIs" dxfId="105" priority="18" operator="equal">
      <formula>0</formula>
    </cfRule>
  </conditionalFormatting>
  <conditionalFormatting sqref="O14">
    <cfRule type="containsBlanks" dxfId="104" priority="10">
      <formula>LEN(TRIM(O14))=0</formula>
    </cfRule>
  </conditionalFormatting>
  <conditionalFormatting sqref="U14:AE14">
    <cfRule type="cellIs" dxfId="103" priority="9" operator="equal">
      <formula>0</formula>
    </cfRule>
  </conditionalFormatting>
  <conditionalFormatting sqref="X90:AE90">
    <cfRule type="cellIs" dxfId="102" priority="8" operator="equal">
      <formula>0</formula>
    </cfRule>
  </conditionalFormatting>
  <conditionalFormatting sqref="U90:W90">
    <cfRule type="cellIs" dxfId="101" priority="7" operator="equal">
      <formula>0</formula>
    </cfRule>
  </conditionalFormatting>
  <conditionalFormatting sqref="X84:AE84">
    <cfRule type="cellIs" dxfId="100" priority="6" operator="equal">
      <formula>0</formula>
    </cfRule>
  </conditionalFormatting>
  <conditionalFormatting sqref="U84:W84">
    <cfRule type="cellIs" dxfId="99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lists!$I$10:$I$29</xm:f>
          </x14:formula1>
          <xm:sqref>O11:O12 O16 O28 O14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U23"/>
  <sheetViews>
    <sheetView showGridLines="0" workbookViewId="0">
      <pane xSplit="22" ySplit="11" topLeftCell="W12" activePane="bottomRight" state="frozen"/>
      <selection pane="topRight" activeCell="W1" sqref="W1"/>
      <selection pane="bottomLeft" activeCell="A12" sqref="A12"/>
      <selection pane="bottomRight" activeCell="O7" sqref="O7"/>
    </sheetView>
  </sheetViews>
  <sheetFormatPr defaultColWidth="8.77734375" defaultRowHeight="12" x14ac:dyDescent="0.25"/>
  <cols>
    <col min="1" max="4" width="0.5546875" style="26" customWidth="1"/>
    <col min="5" max="5" width="1.5546875" style="182" bestFit="1" customWidth="1"/>
    <col min="6" max="6" width="9.77734375" style="26" customWidth="1"/>
    <col min="7" max="13" width="2.77734375" style="26" customWidth="1"/>
    <col min="14" max="14" width="1.77734375" style="36" customWidth="1"/>
    <col min="15" max="15" width="5.5546875" style="29" bestFit="1" customWidth="1"/>
    <col min="16" max="16" width="1.77734375" style="37" customWidth="1"/>
    <col min="17" max="19" width="0.5546875" style="26" customWidth="1"/>
    <col min="20" max="20" width="1.77734375" style="26" customWidth="1"/>
    <col min="21" max="21" width="10.77734375" style="40" customWidth="1"/>
    <col min="22" max="23" width="1.77734375" style="26" customWidth="1"/>
    <col min="24" max="99" width="12.77734375" style="30" customWidth="1"/>
    <col min="100" max="101" width="1.77734375" style="26" customWidth="1"/>
    <col min="102" max="16384" width="8.77734375" style="26"/>
  </cols>
  <sheetData>
    <row r="1" spans="1:99" ht="1.95" customHeight="1" x14ac:dyDescent="0.25">
      <c r="T1" s="102"/>
      <c r="U1" s="103"/>
      <c r="V1" s="104"/>
      <c r="W1" s="145"/>
      <c r="X1" s="146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</row>
    <row r="2" spans="1:99" s="310" customFormat="1" ht="9" thickBot="1" x14ac:dyDescent="0.25">
      <c r="B2" s="311" t="s">
        <v>38</v>
      </c>
      <c r="C2" s="311"/>
      <c r="D2" s="311"/>
      <c r="E2" s="312"/>
      <c r="F2" s="313">
        <f ca="1">NOW()</f>
        <v>44985.690065393515</v>
      </c>
      <c r="N2" s="314"/>
      <c r="P2" s="315"/>
      <c r="T2" s="316"/>
      <c r="U2" s="317"/>
      <c r="V2" s="318"/>
      <c r="W2" s="319"/>
      <c r="X2" s="320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</row>
    <row r="3" spans="1:99" s="322" customFormat="1" ht="8.4" x14ac:dyDescent="0.2">
      <c r="E3" s="323"/>
      <c r="F3" s="324">
        <f ca="1">F2</f>
        <v>44985.690065393515</v>
      </c>
      <c r="N3" s="314"/>
      <c r="P3" s="315"/>
      <c r="T3" s="325"/>
      <c r="U3" s="326"/>
      <c r="V3" s="327"/>
      <c r="W3" s="328"/>
      <c r="X3" s="329" t="str">
        <f ca="1">IF(X8&lt;INT($F$2),"факт","план")</f>
        <v>факт</v>
      </c>
      <c r="Y3" s="330" t="str">
        <f t="shared" ref="Y3:CJ3" ca="1" si="0">IF(Y8&lt;INT($F$2),"факт","план")</f>
        <v>факт</v>
      </c>
      <c r="Z3" s="330" t="str">
        <f t="shared" ca="1" si="0"/>
        <v>факт</v>
      </c>
      <c r="AA3" s="330" t="str">
        <f t="shared" ca="1" si="0"/>
        <v>факт</v>
      </c>
      <c r="AB3" s="330" t="str">
        <f t="shared" ca="1" si="0"/>
        <v>факт</v>
      </c>
      <c r="AC3" s="330" t="str">
        <f t="shared" ca="1" si="0"/>
        <v>факт</v>
      </c>
      <c r="AD3" s="330" t="str">
        <f t="shared" ca="1" si="0"/>
        <v>факт</v>
      </c>
      <c r="AE3" s="330" t="str">
        <f t="shared" ca="1" si="0"/>
        <v>факт</v>
      </c>
      <c r="AF3" s="330" t="str">
        <f t="shared" ca="1" si="0"/>
        <v>факт</v>
      </c>
      <c r="AG3" s="330" t="str">
        <f t="shared" ca="1" si="0"/>
        <v>факт</v>
      </c>
      <c r="AH3" s="330" t="str">
        <f t="shared" ca="1" si="0"/>
        <v>факт</v>
      </c>
      <c r="AI3" s="330" t="str">
        <f t="shared" ca="1" si="0"/>
        <v>факт</v>
      </c>
      <c r="AJ3" s="330" t="str">
        <f t="shared" ca="1" si="0"/>
        <v>факт</v>
      </c>
      <c r="AK3" s="330" t="str">
        <f t="shared" ca="1" si="0"/>
        <v>факт</v>
      </c>
      <c r="AL3" s="330" t="str">
        <f t="shared" ca="1" si="0"/>
        <v>факт</v>
      </c>
      <c r="AM3" s="330" t="str">
        <f t="shared" ca="1" si="0"/>
        <v>факт</v>
      </c>
      <c r="AN3" s="330" t="str">
        <f t="shared" ca="1" si="0"/>
        <v>факт</v>
      </c>
      <c r="AO3" s="330" t="str">
        <f t="shared" ca="1" si="0"/>
        <v>факт</v>
      </c>
      <c r="AP3" s="330" t="str">
        <f t="shared" ca="1" si="0"/>
        <v>факт</v>
      </c>
      <c r="AQ3" s="330" t="str">
        <f t="shared" ca="1" si="0"/>
        <v>факт</v>
      </c>
      <c r="AR3" s="330" t="str">
        <f t="shared" ca="1" si="0"/>
        <v>факт</v>
      </c>
      <c r="AS3" s="330" t="str">
        <f t="shared" ca="1" si="0"/>
        <v>факт</v>
      </c>
      <c r="AT3" s="330" t="str">
        <f t="shared" ca="1" si="0"/>
        <v>факт</v>
      </c>
      <c r="AU3" s="330" t="str">
        <f t="shared" ca="1" si="0"/>
        <v>факт</v>
      </c>
      <c r="AV3" s="330" t="str">
        <f t="shared" ca="1" si="0"/>
        <v>факт</v>
      </c>
      <c r="AW3" s="330" t="str">
        <f t="shared" ca="1" si="0"/>
        <v>факт</v>
      </c>
      <c r="AX3" s="330" t="str">
        <f t="shared" ca="1" si="0"/>
        <v>факт</v>
      </c>
      <c r="AY3" s="330" t="str">
        <f t="shared" ca="1" si="0"/>
        <v>факт</v>
      </c>
      <c r="AZ3" s="330" t="str">
        <f t="shared" ca="1" si="0"/>
        <v>факт</v>
      </c>
      <c r="BA3" s="330" t="str">
        <f t="shared" ca="1" si="0"/>
        <v>факт</v>
      </c>
      <c r="BB3" s="330" t="str">
        <f t="shared" ca="1" si="0"/>
        <v>факт</v>
      </c>
      <c r="BC3" s="330" t="str">
        <f t="shared" ca="1" si="0"/>
        <v>факт</v>
      </c>
      <c r="BD3" s="330" t="str">
        <f t="shared" ca="1" si="0"/>
        <v>факт</v>
      </c>
      <c r="BE3" s="330" t="str">
        <f t="shared" ca="1" si="0"/>
        <v>факт</v>
      </c>
      <c r="BF3" s="330" t="str">
        <f t="shared" ca="1" si="0"/>
        <v>факт</v>
      </c>
      <c r="BG3" s="330" t="str">
        <f t="shared" ca="1" si="0"/>
        <v>факт</v>
      </c>
      <c r="BH3" s="330" t="str">
        <f t="shared" ca="1" si="0"/>
        <v>факт</v>
      </c>
      <c r="BI3" s="330" t="str">
        <f t="shared" ca="1" si="0"/>
        <v>факт</v>
      </c>
      <c r="BJ3" s="330" t="str">
        <f t="shared" ca="1" si="0"/>
        <v>факт</v>
      </c>
      <c r="BK3" s="330" t="str">
        <f t="shared" ca="1" si="0"/>
        <v>факт</v>
      </c>
      <c r="BL3" s="330" t="str">
        <f t="shared" ca="1" si="0"/>
        <v>факт</v>
      </c>
      <c r="BM3" s="330" t="str">
        <f t="shared" ca="1" si="0"/>
        <v>факт</v>
      </c>
      <c r="BN3" s="330" t="str">
        <f t="shared" ca="1" si="0"/>
        <v>факт</v>
      </c>
      <c r="BO3" s="330" t="str">
        <f t="shared" ca="1" si="0"/>
        <v>факт</v>
      </c>
      <c r="BP3" s="330" t="str">
        <f t="shared" ca="1" si="0"/>
        <v>факт</v>
      </c>
      <c r="BQ3" s="330" t="str">
        <f t="shared" ca="1" si="0"/>
        <v>факт</v>
      </c>
      <c r="BR3" s="330" t="str">
        <f t="shared" ca="1" si="0"/>
        <v>план</v>
      </c>
      <c r="BS3" s="330" t="str">
        <f t="shared" ca="1" si="0"/>
        <v>план</v>
      </c>
      <c r="BT3" s="330" t="str">
        <f t="shared" ca="1" si="0"/>
        <v>план</v>
      </c>
      <c r="BU3" s="330" t="str">
        <f t="shared" ca="1" si="0"/>
        <v>план</v>
      </c>
      <c r="BV3" s="330" t="str">
        <f t="shared" ca="1" si="0"/>
        <v>план</v>
      </c>
      <c r="BW3" s="330" t="str">
        <f t="shared" ca="1" si="0"/>
        <v>план</v>
      </c>
      <c r="BX3" s="330" t="str">
        <f t="shared" ca="1" si="0"/>
        <v>план</v>
      </c>
      <c r="BY3" s="330" t="str">
        <f t="shared" ca="1" si="0"/>
        <v>план</v>
      </c>
      <c r="BZ3" s="330" t="str">
        <f t="shared" ca="1" si="0"/>
        <v>план</v>
      </c>
      <c r="CA3" s="330" t="str">
        <f t="shared" ca="1" si="0"/>
        <v>план</v>
      </c>
      <c r="CB3" s="330" t="str">
        <f t="shared" ca="1" si="0"/>
        <v>план</v>
      </c>
      <c r="CC3" s="330" t="str">
        <f t="shared" ca="1" si="0"/>
        <v>план</v>
      </c>
      <c r="CD3" s="330" t="str">
        <f t="shared" ca="1" si="0"/>
        <v>план</v>
      </c>
      <c r="CE3" s="330" t="str">
        <f t="shared" ca="1" si="0"/>
        <v>план</v>
      </c>
      <c r="CF3" s="330" t="str">
        <f t="shared" ca="1" si="0"/>
        <v>план</v>
      </c>
      <c r="CG3" s="330" t="str">
        <f t="shared" ca="1" si="0"/>
        <v>план</v>
      </c>
      <c r="CH3" s="330" t="str">
        <f t="shared" ca="1" si="0"/>
        <v>план</v>
      </c>
      <c r="CI3" s="330" t="str">
        <f t="shared" ca="1" si="0"/>
        <v>план</v>
      </c>
      <c r="CJ3" s="330" t="str">
        <f t="shared" ca="1" si="0"/>
        <v>план</v>
      </c>
      <c r="CK3" s="330" t="str">
        <f t="shared" ref="CK3:CU3" ca="1" si="1">IF(CK8&lt;INT($F$2),"факт","план")</f>
        <v>план</v>
      </c>
      <c r="CL3" s="330" t="str">
        <f t="shared" ca="1" si="1"/>
        <v>план</v>
      </c>
      <c r="CM3" s="330" t="str">
        <f t="shared" ca="1" si="1"/>
        <v>план</v>
      </c>
      <c r="CN3" s="330" t="str">
        <f t="shared" ca="1" si="1"/>
        <v>план</v>
      </c>
      <c r="CO3" s="330" t="str">
        <f t="shared" ca="1" si="1"/>
        <v>план</v>
      </c>
      <c r="CP3" s="330" t="str">
        <f t="shared" ca="1" si="1"/>
        <v>план</v>
      </c>
      <c r="CQ3" s="330" t="str">
        <f t="shared" ca="1" si="1"/>
        <v>план</v>
      </c>
      <c r="CR3" s="330" t="str">
        <f t="shared" ca="1" si="1"/>
        <v>план</v>
      </c>
      <c r="CS3" s="330" t="str">
        <f t="shared" ca="1" si="1"/>
        <v>план</v>
      </c>
      <c r="CT3" s="330" t="str">
        <f t="shared" ca="1" si="1"/>
        <v>план</v>
      </c>
      <c r="CU3" s="330" t="str">
        <f t="shared" ca="1" si="1"/>
        <v>план</v>
      </c>
    </row>
    <row r="4" spans="1:99" s="310" customFormat="1" ht="1.95" customHeight="1" x14ac:dyDescent="0.2">
      <c r="E4" s="331"/>
      <c r="N4" s="314"/>
      <c r="P4" s="315"/>
      <c r="T4" s="316"/>
      <c r="U4" s="317"/>
      <c r="V4" s="318"/>
      <c r="W4" s="319"/>
      <c r="X4" s="320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1"/>
      <c r="CU4" s="321"/>
    </row>
    <row r="5" spans="1:99" s="322" customFormat="1" ht="8.4" x14ac:dyDescent="0.2">
      <c r="E5" s="323"/>
      <c r="F5" s="322" t="s">
        <v>191</v>
      </c>
      <c r="N5" s="314"/>
      <c r="P5" s="315"/>
      <c r="T5" s="325"/>
      <c r="U5" s="326"/>
      <c r="V5" s="327"/>
      <c r="W5" s="328"/>
      <c r="X5" s="329" t="str">
        <f>IF(X7="",IF(WEEKDAY(X8)=1,"вс",IF(WEEKDAY(X8)=2,"пн",IF(WEEKDAY(X8)=3,"вт",IF(WEEKDAY(X8)=4,"ср",IF(WEEKDAY(X8)=5,"чт",IF(WEEKDAY(X8)=6,"пт",IF(WEEKDAY(X8)=7,"сб",0))))))),"")</f>
        <v/>
      </c>
      <c r="Y5" s="330" t="str">
        <f ca="1">IF(Y7="",IF(WEEKDAY(Y8)=1,"вс",IF(WEEKDAY(Y8)=2,"пн",IF(WEEKDAY(Y8)=3,"вт",IF(WEEKDAY(Y8)=4,"ср",IF(WEEKDAY(Y8)=5,"чт",IF(WEEKDAY(Y8)=6,"пт",IF(WEEKDAY(Y8)=7,"сб",0))))))),"")</f>
        <v/>
      </c>
      <c r="Z5" s="330" t="str">
        <f t="shared" ref="Z5:CK5" ca="1" si="2">IF(Z7="",IF(WEEKDAY(Z8)=1,"вс",IF(WEEKDAY(Z8)=2,"пн",IF(WEEKDAY(Z8)=3,"вт",IF(WEEKDAY(Z8)=4,"ср",IF(WEEKDAY(Z8)=5,"чт",IF(WEEKDAY(Z8)=6,"пт",IF(WEEKDAY(Z8)=7,"сб",0))))))),"")</f>
        <v/>
      </c>
      <c r="AA5" s="330" t="str">
        <f t="shared" ca="1" si="2"/>
        <v/>
      </c>
      <c r="AB5" s="330" t="str">
        <f t="shared" ca="1" si="2"/>
        <v/>
      </c>
      <c r="AC5" s="330" t="str">
        <f t="shared" ca="1" si="2"/>
        <v/>
      </c>
      <c r="AD5" s="330" t="str">
        <f t="shared" ca="1" si="2"/>
        <v/>
      </c>
      <c r="AE5" s="330" t="str">
        <f t="shared" ca="1" si="2"/>
        <v/>
      </c>
      <c r="AF5" s="330" t="str">
        <f t="shared" ca="1" si="2"/>
        <v/>
      </c>
      <c r="AG5" s="330" t="str">
        <f t="shared" ca="1" si="2"/>
        <v/>
      </c>
      <c r="AH5" s="330" t="str">
        <f t="shared" ca="1" si="2"/>
        <v/>
      </c>
      <c r="AI5" s="330" t="str">
        <f t="shared" ca="1" si="2"/>
        <v/>
      </c>
      <c r="AJ5" s="330" t="str">
        <f t="shared" ca="1" si="2"/>
        <v/>
      </c>
      <c r="AK5" s="330" t="str">
        <f t="shared" ca="1" si="2"/>
        <v/>
      </c>
      <c r="AL5" s="330" t="str">
        <f t="shared" ca="1" si="2"/>
        <v/>
      </c>
      <c r="AM5" s="330" t="str">
        <f t="shared" ca="1" si="2"/>
        <v/>
      </c>
      <c r="AN5" s="330" t="str">
        <f t="shared" ca="1" si="2"/>
        <v/>
      </c>
      <c r="AO5" s="330" t="str">
        <f t="shared" ca="1" si="2"/>
        <v/>
      </c>
      <c r="AP5" s="330" t="str">
        <f t="shared" ca="1" si="2"/>
        <v/>
      </c>
      <c r="AQ5" s="330" t="str">
        <f t="shared" ca="1" si="2"/>
        <v>ср</v>
      </c>
      <c r="AR5" s="330" t="str">
        <f t="shared" ca="1" si="2"/>
        <v>чт</v>
      </c>
      <c r="AS5" s="330" t="str">
        <f t="shared" ca="1" si="2"/>
        <v>пт</v>
      </c>
      <c r="AT5" s="330" t="str">
        <f t="shared" ca="1" si="2"/>
        <v>сб</v>
      </c>
      <c r="AU5" s="330" t="str">
        <f t="shared" ca="1" si="2"/>
        <v>вс</v>
      </c>
      <c r="AV5" s="330" t="str">
        <f t="shared" ca="1" si="2"/>
        <v>пн</v>
      </c>
      <c r="AW5" s="330" t="str">
        <f t="shared" ca="1" si="2"/>
        <v>вт</v>
      </c>
      <c r="AX5" s="330" t="str">
        <f t="shared" ca="1" si="2"/>
        <v>ср</v>
      </c>
      <c r="AY5" s="330" t="str">
        <f t="shared" ca="1" si="2"/>
        <v>чт</v>
      </c>
      <c r="AZ5" s="330" t="str">
        <f t="shared" ca="1" si="2"/>
        <v>пт</v>
      </c>
      <c r="BA5" s="330" t="str">
        <f t="shared" ca="1" si="2"/>
        <v>сб</v>
      </c>
      <c r="BB5" s="330" t="str">
        <f t="shared" ca="1" si="2"/>
        <v>вс</v>
      </c>
      <c r="BC5" s="330" t="str">
        <f t="shared" ca="1" si="2"/>
        <v>пн</v>
      </c>
      <c r="BD5" s="330" t="str">
        <f t="shared" ca="1" si="2"/>
        <v>вт</v>
      </c>
      <c r="BE5" s="330" t="str">
        <f t="shared" ca="1" si="2"/>
        <v>ср</v>
      </c>
      <c r="BF5" s="330" t="str">
        <f t="shared" ca="1" si="2"/>
        <v>чт</v>
      </c>
      <c r="BG5" s="330" t="str">
        <f t="shared" ca="1" si="2"/>
        <v>пт</v>
      </c>
      <c r="BH5" s="330" t="str">
        <f t="shared" ca="1" si="2"/>
        <v>сб</v>
      </c>
      <c r="BI5" s="330" t="str">
        <f t="shared" ca="1" si="2"/>
        <v>вс</v>
      </c>
      <c r="BJ5" s="330" t="str">
        <f t="shared" ca="1" si="2"/>
        <v>пн</v>
      </c>
      <c r="BK5" s="330" t="str">
        <f t="shared" ca="1" si="2"/>
        <v>вт</v>
      </c>
      <c r="BL5" s="330" t="str">
        <f t="shared" ca="1" si="2"/>
        <v>ср</v>
      </c>
      <c r="BM5" s="330" t="str">
        <f t="shared" ca="1" si="2"/>
        <v>чт</v>
      </c>
      <c r="BN5" s="330" t="str">
        <f t="shared" ca="1" si="2"/>
        <v>пт</v>
      </c>
      <c r="BO5" s="330" t="str">
        <f t="shared" ca="1" si="2"/>
        <v>сб</v>
      </c>
      <c r="BP5" s="330" t="str">
        <f t="shared" ca="1" si="2"/>
        <v>вс</v>
      </c>
      <c r="BQ5" s="330" t="str">
        <f t="shared" ca="1" si="2"/>
        <v>пн</v>
      </c>
      <c r="BR5" s="330" t="str">
        <f t="shared" ca="1" si="2"/>
        <v>вт</v>
      </c>
      <c r="BS5" s="330" t="str">
        <f t="shared" ca="1" si="2"/>
        <v/>
      </c>
      <c r="BT5" s="330" t="str">
        <f t="shared" ca="1" si="2"/>
        <v/>
      </c>
      <c r="BU5" s="330" t="str">
        <f t="shared" ca="1" si="2"/>
        <v/>
      </c>
      <c r="BV5" s="330" t="str">
        <f t="shared" ca="1" si="2"/>
        <v/>
      </c>
      <c r="BW5" s="330" t="str">
        <f t="shared" ca="1" si="2"/>
        <v/>
      </c>
      <c r="BX5" s="330" t="str">
        <f t="shared" ca="1" si="2"/>
        <v/>
      </c>
      <c r="BY5" s="330" t="str">
        <f t="shared" ca="1" si="2"/>
        <v/>
      </c>
      <c r="BZ5" s="330" t="str">
        <f t="shared" ca="1" si="2"/>
        <v/>
      </c>
      <c r="CA5" s="330" t="str">
        <f t="shared" ca="1" si="2"/>
        <v/>
      </c>
      <c r="CB5" s="330" t="str">
        <f t="shared" ca="1" si="2"/>
        <v/>
      </c>
      <c r="CC5" s="330" t="str">
        <f t="shared" ca="1" si="2"/>
        <v/>
      </c>
      <c r="CD5" s="330" t="str">
        <f t="shared" ca="1" si="2"/>
        <v/>
      </c>
      <c r="CE5" s="330" t="str">
        <f t="shared" ca="1" si="2"/>
        <v/>
      </c>
      <c r="CF5" s="330" t="str">
        <f t="shared" ca="1" si="2"/>
        <v/>
      </c>
      <c r="CG5" s="330" t="str">
        <f t="shared" ca="1" si="2"/>
        <v/>
      </c>
      <c r="CH5" s="330" t="str">
        <f t="shared" ca="1" si="2"/>
        <v/>
      </c>
      <c r="CI5" s="330" t="str">
        <f t="shared" ca="1" si="2"/>
        <v/>
      </c>
      <c r="CJ5" s="330" t="str">
        <f t="shared" ca="1" si="2"/>
        <v/>
      </c>
      <c r="CK5" s="330" t="str">
        <f t="shared" ca="1" si="2"/>
        <v/>
      </c>
      <c r="CL5" s="330" t="str">
        <f t="shared" ref="CL5:CU5" ca="1" si="3">IF(CL7="",IF(WEEKDAY(CL8)=1,"вс",IF(WEEKDAY(CL8)=2,"пн",IF(WEEKDAY(CL8)=3,"вт",IF(WEEKDAY(CL8)=4,"ср",IF(WEEKDAY(CL8)=5,"чт",IF(WEEKDAY(CL8)=6,"пт",IF(WEEKDAY(CL8)=7,"сб",0))))))),"")</f>
        <v/>
      </c>
      <c r="CM5" s="330" t="str">
        <f t="shared" ca="1" si="3"/>
        <v/>
      </c>
      <c r="CN5" s="330" t="str">
        <f t="shared" ca="1" si="3"/>
        <v/>
      </c>
      <c r="CO5" s="330" t="str">
        <f t="shared" ca="1" si="3"/>
        <v/>
      </c>
      <c r="CP5" s="330" t="str">
        <f t="shared" ca="1" si="3"/>
        <v/>
      </c>
      <c r="CQ5" s="330" t="str">
        <f t="shared" ca="1" si="3"/>
        <v/>
      </c>
      <c r="CR5" s="330" t="str">
        <f t="shared" ca="1" si="3"/>
        <v/>
      </c>
      <c r="CS5" s="330" t="str">
        <f t="shared" ca="1" si="3"/>
        <v/>
      </c>
      <c r="CT5" s="330" t="str">
        <f t="shared" ca="1" si="3"/>
        <v/>
      </c>
      <c r="CU5" s="330" t="str">
        <f t="shared" ca="1" si="3"/>
        <v/>
      </c>
    </row>
    <row r="6" spans="1:99" s="322" customFormat="1" ht="8.4" x14ac:dyDescent="0.2">
      <c r="E6" s="323"/>
      <c r="N6" s="314"/>
      <c r="P6" s="315"/>
      <c r="T6" s="325"/>
      <c r="U6" s="326"/>
      <c r="V6" s="327"/>
      <c r="W6" s="328"/>
      <c r="X6" s="332">
        <f>X8</f>
        <v>44408</v>
      </c>
      <c r="Y6" s="333">
        <f ca="1">Y8</f>
        <v>44439</v>
      </c>
      <c r="Z6" s="333">
        <f t="shared" ref="Z6:CK6" ca="1" si="4">Z8</f>
        <v>44469</v>
      </c>
      <c r="AA6" s="333">
        <f t="shared" ca="1" si="4"/>
        <v>44500</v>
      </c>
      <c r="AB6" s="333">
        <f t="shared" ca="1" si="4"/>
        <v>44530</v>
      </c>
      <c r="AC6" s="333">
        <f t="shared" ca="1" si="4"/>
        <v>44561</v>
      </c>
      <c r="AD6" s="333">
        <f t="shared" ca="1" si="4"/>
        <v>44592</v>
      </c>
      <c r="AE6" s="333">
        <f t="shared" ca="1" si="4"/>
        <v>44620</v>
      </c>
      <c r="AF6" s="333">
        <f t="shared" ca="1" si="4"/>
        <v>44651</v>
      </c>
      <c r="AG6" s="333">
        <f t="shared" ca="1" si="4"/>
        <v>44681</v>
      </c>
      <c r="AH6" s="333">
        <f t="shared" ca="1" si="4"/>
        <v>44712</v>
      </c>
      <c r="AI6" s="333">
        <f t="shared" ca="1" si="4"/>
        <v>44742</v>
      </c>
      <c r="AJ6" s="333">
        <f t="shared" ca="1" si="4"/>
        <v>44773</v>
      </c>
      <c r="AK6" s="333">
        <f t="shared" ca="1" si="4"/>
        <v>44804</v>
      </c>
      <c r="AL6" s="333">
        <f t="shared" ca="1" si="4"/>
        <v>44834</v>
      </c>
      <c r="AM6" s="333">
        <f t="shared" ca="1" si="4"/>
        <v>44865</v>
      </c>
      <c r="AN6" s="333">
        <f t="shared" ca="1" si="4"/>
        <v>44895</v>
      </c>
      <c r="AO6" s="333">
        <f t="shared" ca="1" si="4"/>
        <v>44926</v>
      </c>
      <c r="AP6" s="333">
        <f t="shared" ca="1" si="4"/>
        <v>44957</v>
      </c>
      <c r="AQ6" s="333">
        <f t="shared" ca="1" si="4"/>
        <v>44958</v>
      </c>
      <c r="AR6" s="333">
        <f t="shared" ca="1" si="4"/>
        <v>44959</v>
      </c>
      <c r="AS6" s="333">
        <f t="shared" ca="1" si="4"/>
        <v>44960</v>
      </c>
      <c r="AT6" s="333">
        <f t="shared" ca="1" si="4"/>
        <v>44961</v>
      </c>
      <c r="AU6" s="333">
        <f t="shared" ca="1" si="4"/>
        <v>44962</v>
      </c>
      <c r="AV6" s="333">
        <f t="shared" ca="1" si="4"/>
        <v>44963</v>
      </c>
      <c r="AW6" s="333">
        <f t="shared" ca="1" si="4"/>
        <v>44964</v>
      </c>
      <c r="AX6" s="333">
        <f t="shared" ca="1" si="4"/>
        <v>44965</v>
      </c>
      <c r="AY6" s="333">
        <f t="shared" ca="1" si="4"/>
        <v>44966</v>
      </c>
      <c r="AZ6" s="333">
        <f t="shared" ca="1" si="4"/>
        <v>44967</v>
      </c>
      <c r="BA6" s="333">
        <f t="shared" ca="1" si="4"/>
        <v>44968</v>
      </c>
      <c r="BB6" s="333">
        <f t="shared" ca="1" si="4"/>
        <v>44969</v>
      </c>
      <c r="BC6" s="333">
        <f t="shared" ca="1" si="4"/>
        <v>44970</v>
      </c>
      <c r="BD6" s="333">
        <f t="shared" ca="1" si="4"/>
        <v>44971</v>
      </c>
      <c r="BE6" s="333">
        <f t="shared" ca="1" si="4"/>
        <v>44972</v>
      </c>
      <c r="BF6" s="333">
        <f t="shared" ca="1" si="4"/>
        <v>44973</v>
      </c>
      <c r="BG6" s="333">
        <f t="shared" ca="1" si="4"/>
        <v>44974</v>
      </c>
      <c r="BH6" s="333">
        <f t="shared" ca="1" si="4"/>
        <v>44975</v>
      </c>
      <c r="BI6" s="333">
        <f t="shared" ca="1" si="4"/>
        <v>44976</v>
      </c>
      <c r="BJ6" s="333">
        <f t="shared" ca="1" si="4"/>
        <v>44977</v>
      </c>
      <c r="BK6" s="333">
        <f t="shared" ca="1" si="4"/>
        <v>44978</v>
      </c>
      <c r="BL6" s="333">
        <f t="shared" ca="1" si="4"/>
        <v>44979</v>
      </c>
      <c r="BM6" s="333">
        <f t="shared" ca="1" si="4"/>
        <v>44980</v>
      </c>
      <c r="BN6" s="333">
        <f t="shared" ca="1" si="4"/>
        <v>44981</v>
      </c>
      <c r="BO6" s="333">
        <f t="shared" ca="1" si="4"/>
        <v>44982</v>
      </c>
      <c r="BP6" s="333">
        <f t="shared" ca="1" si="4"/>
        <v>44983</v>
      </c>
      <c r="BQ6" s="333">
        <f t="shared" ca="1" si="4"/>
        <v>44984</v>
      </c>
      <c r="BR6" s="333">
        <f t="shared" ca="1" si="4"/>
        <v>44985</v>
      </c>
      <c r="BS6" s="333">
        <f t="shared" ca="1" si="4"/>
        <v>45016</v>
      </c>
      <c r="BT6" s="333">
        <f t="shared" ca="1" si="4"/>
        <v>45046</v>
      </c>
      <c r="BU6" s="333">
        <f t="shared" ca="1" si="4"/>
        <v>45077</v>
      </c>
      <c r="BV6" s="333">
        <f t="shared" ca="1" si="4"/>
        <v>45107</v>
      </c>
      <c r="BW6" s="333">
        <f t="shared" ca="1" si="4"/>
        <v>45138</v>
      </c>
      <c r="BX6" s="333">
        <f t="shared" ca="1" si="4"/>
        <v>45169</v>
      </c>
      <c r="BY6" s="333">
        <f t="shared" ca="1" si="4"/>
        <v>45199</v>
      </c>
      <c r="BZ6" s="333">
        <f t="shared" ca="1" si="4"/>
        <v>45230</v>
      </c>
      <c r="CA6" s="333">
        <f t="shared" ca="1" si="4"/>
        <v>45260</v>
      </c>
      <c r="CB6" s="333">
        <f t="shared" ca="1" si="4"/>
        <v>45291</v>
      </c>
      <c r="CC6" s="333">
        <f t="shared" ca="1" si="4"/>
        <v>45322</v>
      </c>
      <c r="CD6" s="333">
        <f t="shared" ca="1" si="4"/>
        <v>45351</v>
      </c>
      <c r="CE6" s="333">
        <f t="shared" ca="1" si="4"/>
        <v>45382</v>
      </c>
      <c r="CF6" s="333">
        <f t="shared" ca="1" si="4"/>
        <v>45412</v>
      </c>
      <c r="CG6" s="333">
        <f t="shared" ca="1" si="4"/>
        <v>45443</v>
      </c>
      <c r="CH6" s="333">
        <f t="shared" ca="1" si="4"/>
        <v>45473</v>
      </c>
      <c r="CI6" s="333">
        <f t="shared" ca="1" si="4"/>
        <v>45504</v>
      </c>
      <c r="CJ6" s="333">
        <f t="shared" ca="1" si="4"/>
        <v>45535</v>
      </c>
      <c r="CK6" s="333">
        <f t="shared" ca="1" si="4"/>
        <v>45565</v>
      </c>
      <c r="CL6" s="333">
        <f t="shared" ref="CL6:CU6" ca="1" si="5">CL8</f>
        <v>45596</v>
      </c>
      <c r="CM6" s="333">
        <f t="shared" ca="1" si="5"/>
        <v>45626</v>
      </c>
      <c r="CN6" s="333">
        <f t="shared" ca="1" si="5"/>
        <v>45657</v>
      </c>
      <c r="CO6" s="333">
        <f t="shared" ca="1" si="5"/>
        <v>45688</v>
      </c>
      <c r="CP6" s="333">
        <f t="shared" ca="1" si="5"/>
        <v>45716</v>
      </c>
      <c r="CQ6" s="333">
        <f t="shared" ca="1" si="5"/>
        <v>45747</v>
      </c>
      <c r="CR6" s="333">
        <f t="shared" ca="1" si="5"/>
        <v>45777</v>
      </c>
      <c r="CS6" s="333">
        <f t="shared" ca="1" si="5"/>
        <v>45808</v>
      </c>
      <c r="CT6" s="333">
        <f t="shared" ca="1" si="5"/>
        <v>45838</v>
      </c>
      <c r="CU6" s="333">
        <f t="shared" ca="1" si="5"/>
        <v>45869</v>
      </c>
    </row>
    <row r="7" spans="1:99" s="322" customFormat="1" ht="8.4" x14ac:dyDescent="0.2">
      <c r="E7" s="323"/>
      <c r="N7" s="314"/>
      <c r="P7" s="315"/>
      <c r="T7" s="325"/>
      <c r="U7" s="326"/>
      <c r="V7" s="327"/>
      <c r="W7" s="328"/>
      <c r="X7" s="337">
        <f>CF1S!$X$7</f>
        <v>44378</v>
      </c>
      <c r="Y7" s="336">
        <f ca="1">IF(OR(X8&lt;EOMONTH(INT($F$2),-1),X8&gt;=EOMONTH(INT($F$2),0)),X8+1,"")</f>
        <v>44409</v>
      </c>
      <c r="Z7" s="336">
        <f t="shared" ref="Z7:CK7" ca="1" si="6">IF(OR(Y8&lt;EOMONTH(INT($F$2),-1),Y8&gt;=EOMONTH(INT($F$2),0)),Y8+1,"")</f>
        <v>44440</v>
      </c>
      <c r="AA7" s="336">
        <f t="shared" ca="1" si="6"/>
        <v>44470</v>
      </c>
      <c r="AB7" s="336">
        <f t="shared" ca="1" si="6"/>
        <v>44501</v>
      </c>
      <c r="AC7" s="336">
        <f t="shared" ca="1" si="6"/>
        <v>44531</v>
      </c>
      <c r="AD7" s="336">
        <f t="shared" ca="1" si="6"/>
        <v>44562</v>
      </c>
      <c r="AE7" s="336">
        <f t="shared" ca="1" si="6"/>
        <v>44593</v>
      </c>
      <c r="AF7" s="336">
        <f t="shared" ca="1" si="6"/>
        <v>44621</v>
      </c>
      <c r="AG7" s="336">
        <f t="shared" ca="1" si="6"/>
        <v>44652</v>
      </c>
      <c r="AH7" s="336">
        <f t="shared" ca="1" si="6"/>
        <v>44682</v>
      </c>
      <c r="AI7" s="336">
        <f t="shared" ca="1" si="6"/>
        <v>44713</v>
      </c>
      <c r="AJ7" s="336">
        <f t="shared" ca="1" si="6"/>
        <v>44743</v>
      </c>
      <c r="AK7" s="336">
        <f t="shared" ca="1" si="6"/>
        <v>44774</v>
      </c>
      <c r="AL7" s="336">
        <f t="shared" ca="1" si="6"/>
        <v>44805</v>
      </c>
      <c r="AM7" s="336">
        <f t="shared" ca="1" si="6"/>
        <v>44835</v>
      </c>
      <c r="AN7" s="336">
        <f t="shared" ca="1" si="6"/>
        <v>44866</v>
      </c>
      <c r="AO7" s="336">
        <f t="shared" ca="1" si="6"/>
        <v>44896</v>
      </c>
      <c r="AP7" s="336">
        <f t="shared" ca="1" si="6"/>
        <v>44927</v>
      </c>
      <c r="AQ7" s="336" t="str">
        <f t="shared" ca="1" si="6"/>
        <v/>
      </c>
      <c r="AR7" s="336" t="str">
        <f t="shared" ca="1" si="6"/>
        <v/>
      </c>
      <c r="AS7" s="336" t="str">
        <f t="shared" ca="1" si="6"/>
        <v/>
      </c>
      <c r="AT7" s="336" t="str">
        <f t="shared" ca="1" si="6"/>
        <v/>
      </c>
      <c r="AU7" s="336" t="str">
        <f t="shared" ca="1" si="6"/>
        <v/>
      </c>
      <c r="AV7" s="336" t="str">
        <f t="shared" ca="1" si="6"/>
        <v/>
      </c>
      <c r="AW7" s="336" t="str">
        <f t="shared" ca="1" si="6"/>
        <v/>
      </c>
      <c r="AX7" s="336" t="str">
        <f t="shared" ca="1" si="6"/>
        <v/>
      </c>
      <c r="AY7" s="336" t="str">
        <f t="shared" ca="1" si="6"/>
        <v/>
      </c>
      <c r="AZ7" s="336" t="str">
        <f t="shared" ca="1" si="6"/>
        <v/>
      </c>
      <c r="BA7" s="336" t="str">
        <f t="shared" ca="1" si="6"/>
        <v/>
      </c>
      <c r="BB7" s="336" t="str">
        <f t="shared" ca="1" si="6"/>
        <v/>
      </c>
      <c r="BC7" s="336" t="str">
        <f t="shared" ca="1" si="6"/>
        <v/>
      </c>
      <c r="BD7" s="336" t="str">
        <f t="shared" ca="1" si="6"/>
        <v/>
      </c>
      <c r="BE7" s="336" t="str">
        <f t="shared" ca="1" si="6"/>
        <v/>
      </c>
      <c r="BF7" s="336" t="str">
        <f t="shared" ca="1" si="6"/>
        <v/>
      </c>
      <c r="BG7" s="336" t="str">
        <f t="shared" ca="1" si="6"/>
        <v/>
      </c>
      <c r="BH7" s="336" t="str">
        <f t="shared" ca="1" si="6"/>
        <v/>
      </c>
      <c r="BI7" s="336" t="str">
        <f t="shared" ca="1" si="6"/>
        <v/>
      </c>
      <c r="BJ7" s="336" t="str">
        <f t="shared" ca="1" si="6"/>
        <v/>
      </c>
      <c r="BK7" s="336" t="str">
        <f t="shared" ca="1" si="6"/>
        <v/>
      </c>
      <c r="BL7" s="336" t="str">
        <f t="shared" ca="1" si="6"/>
        <v/>
      </c>
      <c r="BM7" s="336" t="str">
        <f t="shared" ca="1" si="6"/>
        <v/>
      </c>
      <c r="BN7" s="336" t="str">
        <f t="shared" ca="1" si="6"/>
        <v/>
      </c>
      <c r="BO7" s="336" t="str">
        <f t="shared" ca="1" si="6"/>
        <v/>
      </c>
      <c r="BP7" s="336" t="str">
        <f t="shared" ca="1" si="6"/>
        <v/>
      </c>
      <c r="BQ7" s="336" t="str">
        <f t="shared" ca="1" si="6"/>
        <v/>
      </c>
      <c r="BR7" s="336" t="str">
        <f t="shared" ca="1" si="6"/>
        <v/>
      </c>
      <c r="BS7" s="336">
        <f t="shared" ca="1" si="6"/>
        <v>44986</v>
      </c>
      <c r="BT7" s="336">
        <f t="shared" ca="1" si="6"/>
        <v>45017</v>
      </c>
      <c r="BU7" s="336">
        <f t="shared" ca="1" si="6"/>
        <v>45047</v>
      </c>
      <c r="BV7" s="336">
        <f t="shared" ca="1" si="6"/>
        <v>45078</v>
      </c>
      <c r="BW7" s="336">
        <f t="shared" ca="1" si="6"/>
        <v>45108</v>
      </c>
      <c r="BX7" s="336">
        <f t="shared" ca="1" si="6"/>
        <v>45139</v>
      </c>
      <c r="BY7" s="336">
        <f t="shared" ca="1" si="6"/>
        <v>45170</v>
      </c>
      <c r="BZ7" s="336">
        <f t="shared" ca="1" si="6"/>
        <v>45200</v>
      </c>
      <c r="CA7" s="336">
        <f t="shared" ca="1" si="6"/>
        <v>45231</v>
      </c>
      <c r="CB7" s="336">
        <f t="shared" ca="1" si="6"/>
        <v>45261</v>
      </c>
      <c r="CC7" s="336">
        <f t="shared" ca="1" si="6"/>
        <v>45292</v>
      </c>
      <c r="CD7" s="336">
        <f t="shared" ca="1" si="6"/>
        <v>45323</v>
      </c>
      <c r="CE7" s="336">
        <f t="shared" ca="1" si="6"/>
        <v>45352</v>
      </c>
      <c r="CF7" s="336">
        <f t="shared" ca="1" si="6"/>
        <v>45383</v>
      </c>
      <c r="CG7" s="336">
        <f t="shared" ca="1" si="6"/>
        <v>45413</v>
      </c>
      <c r="CH7" s="336">
        <f t="shared" ca="1" si="6"/>
        <v>45444</v>
      </c>
      <c r="CI7" s="336">
        <f t="shared" ca="1" si="6"/>
        <v>45474</v>
      </c>
      <c r="CJ7" s="336">
        <f t="shared" ca="1" si="6"/>
        <v>45505</v>
      </c>
      <c r="CK7" s="336">
        <f t="shared" ca="1" si="6"/>
        <v>45536</v>
      </c>
      <c r="CL7" s="336">
        <f t="shared" ref="CL7:CU7" ca="1" si="7">IF(OR(CK8&lt;EOMONTH(INT($F$2),-1),CK8&gt;=EOMONTH(INT($F$2),0)),CK8+1,"")</f>
        <v>45566</v>
      </c>
      <c r="CM7" s="336">
        <f t="shared" ca="1" si="7"/>
        <v>45597</v>
      </c>
      <c r="CN7" s="336">
        <f t="shared" ca="1" si="7"/>
        <v>45627</v>
      </c>
      <c r="CO7" s="336">
        <f t="shared" ca="1" si="7"/>
        <v>45658</v>
      </c>
      <c r="CP7" s="336">
        <f t="shared" ca="1" si="7"/>
        <v>45689</v>
      </c>
      <c r="CQ7" s="336">
        <f t="shared" ca="1" si="7"/>
        <v>45717</v>
      </c>
      <c r="CR7" s="336">
        <f t="shared" ca="1" si="7"/>
        <v>45748</v>
      </c>
      <c r="CS7" s="336">
        <f t="shared" ca="1" si="7"/>
        <v>45778</v>
      </c>
      <c r="CT7" s="336">
        <f t="shared" ca="1" si="7"/>
        <v>45809</v>
      </c>
      <c r="CU7" s="336">
        <f t="shared" ca="1" si="7"/>
        <v>45839</v>
      </c>
    </row>
    <row r="8" spans="1:99" s="322" customFormat="1" ht="8.4" x14ac:dyDescent="0.2">
      <c r="E8" s="323"/>
      <c r="F8" s="322" t="s">
        <v>40</v>
      </c>
      <c r="N8" s="314"/>
      <c r="O8" s="322" t="str">
        <f>lists!$I$7</f>
        <v>валюты</v>
      </c>
      <c r="P8" s="315"/>
      <c r="T8" s="325"/>
      <c r="U8" s="326" t="s">
        <v>39</v>
      </c>
      <c r="V8" s="327"/>
      <c r="W8" s="328"/>
      <c r="X8" s="337">
        <f>EOMONTH(X7,0)</f>
        <v>44408</v>
      </c>
      <c r="Y8" s="336">
        <f ca="1">IF(Y7="",X8+1,EOMONTH(Y7,0))</f>
        <v>44439</v>
      </c>
      <c r="Z8" s="336">
        <f t="shared" ref="Z8:CK8" ca="1" si="8">IF(Z7="",Y8+1,EOMONTH(Z7,0))</f>
        <v>44469</v>
      </c>
      <c r="AA8" s="336">
        <f t="shared" ca="1" si="8"/>
        <v>44500</v>
      </c>
      <c r="AB8" s="336">
        <f t="shared" ca="1" si="8"/>
        <v>44530</v>
      </c>
      <c r="AC8" s="336">
        <f t="shared" ca="1" si="8"/>
        <v>44561</v>
      </c>
      <c r="AD8" s="336">
        <f t="shared" ca="1" si="8"/>
        <v>44592</v>
      </c>
      <c r="AE8" s="336">
        <f t="shared" ca="1" si="8"/>
        <v>44620</v>
      </c>
      <c r="AF8" s="336">
        <f t="shared" ca="1" si="8"/>
        <v>44651</v>
      </c>
      <c r="AG8" s="336">
        <f t="shared" ca="1" si="8"/>
        <v>44681</v>
      </c>
      <c r="AH8" s="336">
        <f t="shared" ca="1" si="8"/>
        <v>44712</v>
      </c>
      <c r="AI8" s="336">
        <f t="shared" ca="1" si="8"/>
        <v>44742</v>
      </c>
      <c r="AJ8" s="336">
        <f t="shared" ca="1" si="8"/>
        <v>44773</v>
      </c>
      <c r="AK8" s="336">
        <f t="shared" ca="1" si="8"/>
        <v>44804</v>
      </c>
      <c r="AL8" s="336">
        <f t="shared" ca="1" si="8"/>
        <v>44834</v>
      </c>
      <c r="AM8" s="336">
        <f t="shared" ca="1" si="8"/>
        <v>44865</v>
      </c>
      <c r="AN8" s="336">
        <f t="shared" ca="1" si="8"/>
        <v>44895</v>
      </c>
      <c r="AO8" s="336">
        <f t="shared" ca="1" si="8"/>
        <v>44926</v>
      </c>
      <c r="AP8" s="336">
        <f t="shared" ca="1" si="8"/>
        <v>44957</v>
      </c>
      <c r="AQ8" s="336">
        <f t="shared" ca="1" si="8"/>
        <v>44958</v>
      </c>
      <c r="AR8" s="336">
        <f t="shared" ca="1" si="8"/>
        <v>44959</v>
      </c>
      <c r="AS8" s="336">
        <f t="shared" ca="1" si="8"/>
        <v>44960</v>
      </c>
      <c r="AT8" s="336">
        <f t="shared" ca="1" si="8"/>
        <v>44961</v>
      </c>
      <c r="AU8" s="336">
        <f t="shared" ca="1" si="8"/>
        <v>44962</v>
      </c>
      <c r="AV8" s="336">
        <f t="shared" ca="1" si="8"/>
        <v>44963</v>
      </c>
      <c r="AW8" s="336">
        <f t="shared" ca="1" si="8"/>
        <v>44964</v>
      </c>
      <c r="AX8" s="336">
        <f t="shared" ca="1" si="8"/>
        <v>44965</v>
      </c>
      <c r="AY8" s="336">
        <f t="shared" ca="1" si="8"/>
        <v>44966</v>
      </c>
      <c r="AZ8" s="336">
        <f t="shared" ca="1" si="8"/>
        <v>44967</v>
      </c>
      <c r="BA8" s="336">
        <f t="shared" ca="1" si="8"/>
        <v>44968</v>
      </c>
      <c r="BB8" s="336">
        <f t="shared" ca="1" si="8"/>
        <v>44969</v>
      </c>
      <c r="BC8" s="336">
        <f t="shared" ca="1" si="8"/>
        <v>44970</v>
      </c>
      <c r="BD8" s="336">
        <f t="shared" ca="1" si="8"/>
        <v>44971</v>
      </c>
      <c r="BE8" s="336">
        <f t="shared" ca="1" si="8"/>
        <v>44972</v>
      </c>
      <c r="BF8" s="336">
        <f t="shared" ca="1" si="8"/>
        <v>44973</v>
      </c>
      <c r="BG8" s="336">
        <f t="shared" ca="1" si="8"/>
        <v>44974</v>
      </c>
      <c r="BH8" s="336">
        <f t="shared" ca="1" si="8"/>
        <v>44975</v>
      </c>
      <c r="BI8" s="336">
        <f t="shared" ca="1" si="8"/>
        <v>44976</v>
      </c>
      <c r="BJ8" s="336">
        <f t="shared" ca="1" si="8"/>
        <v>44977</v>
      </c>
      <c r="BK8" s="336">
        <f t="shared" ca="1" si="8"/>
        <v>44978</v>
      </c>
      <c r="BL8" s="336">
        <f t="shared" ca="1" si="8"/>
        <v>44979</v>
      </c>
      <c r="BM8" s="336">
        <f t="shared" ca="1" si="8"/>
        <v>44980</v>
      </c>
      <c r="BN8" s="336">
        <f t="shared" ca="1" si="8"/>
        <v>44981</v>
      </c>
      <c r="BO8" s="336">
        <f t="shared" ca="1" si="8"/>
        <v>44982</v>
      </c>
      <c r="BP8" s="336">
        <f t="shared" ca="1" si="8"/>
        <v>44983</v>
      </c>
      <c r="BQ8" s="336">
        <f t="shared" ca="1" si="8"/>
        <v>44984</v>
      </c>
      <c r="BR8" s="336">
        <f t="shared" ca="1" si="8"/>
        <v>44985</v>
      </c>
      <c r="BS8" s="336">
        <f t="shared" ca="1" si="8"/>
        <v>45016</v>
      </c>
      <c r="BT8" s="336">
        <f t="shared" ca="1" si="8"/>
        <v>45046</v>
      </c>
      <c r="BU8" s="336">
        <f t="shared" ca="1" si="8"/>
        <v>45077</v>
      </c>
      <c r="BV8" s="336">
        <f t="shared" ca="1" si="8"/>
        <v>45107</v>
      </c>
      <c r="BW8" s="336">
        <f t="shared" ca="1" si="8"/>
        <v>45138</v>
      </c>
      <c r="BX8" s="336">
        <f t="shared" ca="1" si="8"/>
        <v>45169</v>
      </c>
      <c r="BY8" s="336">
        <f t="shared" ca="1" si="8"/>
        <v>45199</v>
      </c>
      <c r="BZ8" s="336">
        <f t="shared" ca="1" si="8"/>
        <v>45230</v>
      </c>
      <c r="CA8" s="336">
        <f t="shared" ca="1" si="8"/>
        <v>45260</v>
      </c>
      <c r="CB8" s="336">
        <f t="shared" ca="1" si="8"/>
        <v>45291</v>
      </c>
      <c r="CC8" s="336">
        <f t="shared" ca="1" si="8"/>
        <v>45322</v>
      </c>
      <c r="CD8" s="336">
        <f t="shared" ca="1" si="8"/>
        <v>45351</v>
      </c>
      <c r="CE8" s="336">
        <f t="shared" ca="1" si="8"/>
        <v>45382</v>
      </c>
      <c r="CF8" s="336">
        <f t="shared" ca="1" si="8"/>
        <v>45412</v>
      </c>
      <c r="CG8" s="336">
        <f t="shared" ca="1" si="8"/>
        <v>45443</v>
      </c>
      <c r="CH8" s="336">
        <f t="shared" ca="1" si="8"/>
        <v>45473</v>
      </c>
      <c r="CI8" s="336">
        <f t="shared" ca="1" si="8"/>
        <v>45504</v>
      </c>
      <c r="CJ8" s="336">
        <f t="shared" ca="1" si="8"/>
        <v>45535</v>
      </c>
      <c r="CK8" s="336">
        <f t="shared" ca="1" si="8"/>
        <v>45565</v>
      </c>
      <c r="CL8" s="336">
        <f t="shared" ref="CL8:CU8" ca="1" si="9">IF(CL7="",CK8+1,EOMONTH(CL7,0))</f>
        <v>45596</v>
      </c>
      <c r="CM8" s="336">
        <f t="shared" ca="1" si="9"/>
        <v>45626</v>
      </c>
      <c r="CN8" s="336">
        <f t="shared" ca="1" si="9"/>
        <v>45657</v>
      </c>
      <c r="CO8" s="336">
        <f t="shared" ca="1" si="9"/>
        <v>45688</v>
      </c>
      <c r="CP8" s="336">
        <f t="shared" ca="1" si="9"/>
        <v>45716</v>
      </c>
      <c r="CQ8" s="336">
        <f t="shared" ca="1" si="9"/>
        <v>45747</v>
      </c>
      <c r="CR8" s="336">
        <f t="shared" ca="1" si="9"/>
        <v>45777</v>
      </c>
      <c r="CS8" s="336">
        <f t="shared" ca="1" si="9"/>
        <v>45808</v>
      </c>
      <c r="CT8" s="336">
        <f t="shared" ca="1" si="9"/>
        <v>45838</v>
      </c>
      <c r="CU8" s="336">
        <f t="shared" ca="1" si="9"/>
        <v>45869</v>
      </c>
    </row>
    <row r="9" spans="1:99" ht="3" customHeight="1" x14ac:dyDescent="0.25">
      <c r="A9" s="32"/>
      <c r="B9" s="32"/>
      <c r="C9" s="32"/>
      <c r="D9" s="32"/>
      <c r="E9" s="183"/>
      <c r="F9" s="32"/>
      <c r="G9" s="32"/>
      <c r="H9" s="32"/>
      <c r="I9" s="32"/>
      <c r="J9" s="32"/>
      <c r="K9" s="32"/>
      <c r="L9" s="32"/>
      <c r="M9" s="32"/>
      <c r="N9" s="75"/>
      <c r="O9" s="39"/>
      <c r="P9" s="76"/>
      <c r="Q9" s="32"/>
      <c r="R9" s="32"/>
      <c r="S9" s="32"/>
      <c r="T9" s="105"/>
      <c r="U9" s="106"/>
      <c r="V9" s="107"/>
      <c r="W9" s="147"/>
      <c r="X9" s="148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</row>
    <row r="10" spans="1:99" ht="4.05" customHeight="1" thickBot="1" x14ac:dyDescent="0.3">
      <c r="A10" s="65"/>
      <c r="B10" s="65"/>
      <c r="C10" s="65"/>
      <c r="D10" s="65"/>
      <c r="E10" s="184">
        <v>1</v>
      </c>
      <c r="F10" s="65"/>
      <c r="G10" s="65"/>
      <c r="H10" s="65"/>
      <c r="I10" s="65"/>
      <c r="J10" s="65"/>
      <c r="K10" s="65"/>
      <c r="L10" s="65"/>
      <c r="M10" s="65"/>
      <c r="N10" s="66"/>
      <c r="O10" s="67"/>
      <c r="P10" s="68"/>
      <c r="Q10" s="65"/>
      <c r="R10" s="65"/>
      <c r="S10" s="65"/>
      <c r="T10" s="108"/>
      <c r="U10" s="109"/>
      <c r="V10" s="110"/>
      <c r="W10" s="149"/>
      <c r="X10" s="150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</row>
    <row r="11" spans="1:99" s="248" customFormat="1" x14ac:dyDescent="0.25">
      <c r="A11" s="238"/>
      <c r="B11" s="238"/>
      <c r="C11" s="238"/>
      <c r="D11" s="238"/>
      <c r="E11" s="239">
        <v>1</v>
      </c>
      <c r="F11" s="240" t="str">
        <f>lists!$Z$11</f>
        <v>Поступления выручки от продаж</v>
      </c>
      <c r="G11" s="238"/>
      <c r="H11" s="238"/>
      <c r="I11" s="238"/>
      <c r="J11" s="238"/>
      <c r="K11" s="238"/>
      <c r="L11" s="238"/>
      <c r="M11" s="238"/>
      <c r="N11" s="241"/>
      <c r="O11" s="238" t="str">
        <f>CF1SRUR!$N$21</f>
        <v>RUR</v>
      </c>
      <c r="P11" s="241"/>
      <c r="Q11" s="238"/>
      <c r="R11" s="238"/>
      <c r="S11" s="238"/>
      <c r="T11" s="242"/>
      <c r="U11" s="243">
        <f t="shared" ref="U11:U15" ca="1" si="10">SUM(W11:CV11)</f>
        <v>0</v>
      </c>
      <c r="V11" s="244"/>
      <c r="W11" s="245"/>
      <c r="X11" s="246">
        <f>IF(X$7&lt;&gt;"",SUMIFS('Bank-1S'!$AD:$AD,'Bank-1S'!$J:$J,"&gt;="&amp;X$7,'Bank-1S'!$J:$J,"&lt;="&amp;X$8,'Bank-1S'!$AF:$AF,$O11,'Bank-1S'!$X:$X,$F11),SUMIFS('Bank-1S'!$AD:$AD,'Bank-1S'!$J:$J,X$8,'Bank-1S'!$AF:$AF,$O11,'Bank-1S'!$X:$X,$F11))</f>
        <v>0</v>
      </c>
      <c r="Y11" s="247">
        <f ca="1">IF(Y$7&lt;&gt;"",SUMIFS('Bank-1S'!$AD:$AD,'Bank-1S'!$J:$J,"&gt;="&amp;Y$7,'Bank-1S'!$J:$J,"&lt;="&amp;Y$8,'Bank-1S'!$AF:$AF,$O11,'Bank-1S'!$X:$X,$F11),SUMIFS('Bank-1S'!$AD:$AD,'Bank-1S'!$J:$J,Y$8,'Bank-1S'!$AF:$AF,$O11,'Bank-1S'!$X:$X,$F11))</f>
        <v>0</v>
      </c>
      <c r="Z11" s="247">
        <f ca="1">IF(Z$7&lt;&gt;"",SUMIFS('Bank-1S'!$AD:$AD,'Bank-1S'!$J:$J,"&gt;="&amp;Z$7,'Bank-1S'!$J:$J,"&lt;="&amp;Z$8,'Bank-1S'!$AF:$AF,$O11,'Bank-1S'!$X:$X,$F11),SUMIFS('Bank-1S'!$AD:$AD,'Bank-1S'!$J:$J,Z$8,'Bank-1S'!$AF:$AF,$O11,'Bank-1S'!$X:$X,$F11))</f>
        <v>0</v>
      </c>
      <c r="AA11" s="247">
        <f ca="1">IF(AA$7&lt;&gt;"",SUMIFS('Bank-1S'!$AD:$AD,'Bank-1S'!$J:$J,"&gt;="&amp;AA$7,'Bank-1S'!$J:$J,"&lt;="&amp;AA$8,'Bank-1S'!$AF:$AF,$O11,'Bank-1S'!$X:$X,$F11),SUMIFS('Bank-1S'!$AD:$AD,'Bank-1S'!$J:$J,AA$8,'Bank-1S'!$AF:$AF,$O11,'Bank-1S'!$X:$X,$F11))</f>
        <v>0</v>
      </c>
      <c r="AB11" s="247">
        <f ca="1">IF(AB$7&lt;&gt;"",SUMIFS('Bank-1S'!$AD:$AD,'Bank-1S'!$J:$J,"&gt;="&amp;AB$7,'Bank-1S'!$J:$J,"&lt;="&amp;AB$8,'Bank-1S'!$AF:$AF,$O11,'Bank-1S'!$X:$X,$F11),SUMIFS('Bank-1S'!$AD:$AD,'Bank-1S'!$J:$J,AB$8,'Bank-1S'!$AF:$AF,$O11,'Bank-1S'!$X:$X,$F11))</f>
        <v>0</v>
      </c>
      <c r="AC11" s="247">
        <f ca="1">IF(AC$7&lt;&gt;"",SUMIFS('Bank-1S'!$AD:$AD,'Bank-1S'!$J:$J,"&gt;="&amp;AC$7,'Bank-1S'!$J:$J,"&lt;="&amp;AC$8,'Bank-1S'!$AF:$AF,$O11,'Bank-1S'!$X:$X,$F11),SUMIFS('Bank-1S'!$AD:$AD,'Bank-1S'!$J:$J,AC$8,'Bank-1S'!$AF:$AF,$O11,'Bank-1S'!$X:$X,$F11))</f>
        <v>0</v>
      </c>
      <c r="AD11" s="247">
        <f ca="1">IF(AD$7&lt;&gt;"",SUMIFS('Bank-1S'!$AD:$AD,'Bank-1S'!$J:$J,"&gt;="&amp;AD$7,'Bank-1S'!$J:$J,"&lt;="&amp;AD$8,'Bank-1S'!$AF:$AF,$O11,'Bank-1S'!$X:$X,$F11),SUMIFS('Bank-1S'!$AD:$AD,'Bank-1S'!$J:$J,AD$8,'Bank-1S'!$AF:$AF,$O11,'Bank-1S'!$X:$X,$F11))</f>
        <v>0</v>
      </c>
      <c r="AE11" s="247">
        <f ca="1">IF(AE$7&lt;&gt;"",SUMIFS('Bank-1S'!$AD:$AD,'Bank-1S'!$J:$J,"&gt;="&amp;AE$7,'Bank-1S'!$J:$J,"&lt;="&amp;AE$8,'Bank-1S'!$AF:$AF,$O11,'Bank-1S'!$X:$X,$F11),SUMIFS('Bank-1S'!$AD:$AD,'Bank-1S'!$J:$J,AE$8,'Bank-1S'!$AF:$AF,$O11,'Bank-1S'!$X:$X,$F11))</f>
        <v>0</v>
      </c>
      <c r="AF11" s="247">
        <f ca="1">IF(AF$7&lt;&gt;"",SUMIFS('Bank-1S'!$AD:$AD,'Bank-1S'!$J:$J,"&gt;="&amp;AF$7,'Bank-1S'!$J:$J,"&lt;="&amp;AF$8,'Bank-1S'!$AF:$AF,$O11,'Bank-1S'!$X:$X,$F11),SUMIFS('Bank-1S'!$AD:$AD,'Bank-1S'!$J:$J,AF$8,'Bank-1S'!$AF:$AF,$O11,'Bank-1S'!$X:$X,$F11))</f>
        <v>0</v>
      </c>
      <c r="AG11" s="247">
        <f ca="1">IF(AG$7&lt;&gt;"",SUMIFS('Bank-1S'!$AD:$AD,'Bank-1S'!$J:$J,"&gt;="&amp;AG$7,'Bank-1S'!$J:$J,"&lt;="&amp;AG$8,'Bank-1S'!$AF:$AF,$O11,'Bank-1S'!$X:$X,$F11),SUMIFS('Bank-1S'!$AD:$AD,'Bank-1S'!$J:$J,AG$8,'Bank-1S'!$AF:$AF,$O11,'Bank-1S'!$X:$X,$F11))</f>
        <v>0</v>
      </c>
      <c r="AH11" s="247">
        <f ca="1">IF(AH$7&lt;&gt;"",SUMIFS('Bank-1S'!$AD:$AD,'Bank-1S'!$J:$J,"&gt;="&amp;AH$7,'Bank-1S'!$J:$J,"&lt;="&amp;AH$8,'Bank-1S'!$AF:$AF,$O11,'Bank-1S'!$X:$X,$F11),SUMIFS('Bank-1S'!$AD:$AD,'Bank-1S'!$J:$J,AH$8,'Bank-1S'!$AF:$AF,$O11,'Bank-1S'!$X:$X,$F11))</f>
        <v>0</v>
      </c>
      <c r="AI11" s="247">
        <f ca="1">IF(AI$7&lt;&gt;"",SUMIFS('Bank-1S'!$AD:$AD,'Bank-1S'!$J:$J,"&gt;="&amp;AI$7,'Bank-1S'!$J:$J,"&lt;="&amp;AI$8,'Bank-1S'!$AF:$AF,$O11,'Bank-1S'!$X:$X,$F11),SUMIFS('Bank-1S'!$AD:$AD,'Bank-1S'!$J:$J,AI$8,'Bank-1S'!$AF:$AF,$O11,'Bank-1S'!$X:$X,$F11))</f>
        <v>0</v>
      </c>
      <c r="AJ11" s="247">
        <f ca="1">IF(AJ$7&lt;&gt;"",SUMIFS('Bank-1S'!$AD:$AD,'Bank-1S'!$J:$J,"&gt;="&amp;AJ$7,'Bank-1S'!$J:$J,"&lt;="&amp;AJ$8,'Bank-1S'!$AF:$AF,$O11,'Bank-1S'!$X:$X,$F11),SUMIFS('Bank-1S'!$AD:$AD,'Bank-1S'!$J:$J,AJ$8,'Bank-1S'!$AF:$AF,$O11,'Bank-1S'!$X:$X,$F11))</f>
        <v>0</v>
      </c>
      <c r="AK11" s="247">
        <f ca="1">IF(AK$7&lt;&gt;"",SUMIFS('Bank-1S'!$AD:$AD,'Bank-1S'!$J:$J,"&gt;="&amp;AK$7,'Bank-1S'!$J:$J,"&lt;="&amp;AK$8,'Bank-1S'!$AF:$AF,$O11,'Bank-1S'!$X:$X,$F11),SUMIFS('Bank-1S'!$AD:$AD,'Bank-1S'!$J:$J,AK$8,'Bank-1S'!$AF:$AF,$O11,'Bank-1S'!$X:$X,$F11))</f>
        <v>0</v>
      </c>
      <c r="AL11" s="247">
        <f ca="1">IF(AL$7&lt;&gt;"",SUMIFS('Bank-1S'!$AD:$AD,'Bank-1S'!$J:$J,"&gt;="&amp;AL$7,'Bank-1S'!$J:$J,"&lt;="&amp;AL$8,'Bank-1S'!$AF:$AF,$O11,'Bank-1S'!$X:$X,$F11),SUMIFS('Bank-1S'!$AD:$AD,'Bank-1S'!$J:$J,AL$8,'Bank-1S'!$AF:$AF,$O11,'Bank-1S'!$X:$X,$F11))</f>
        <v>0</v>
      </c>
      <c r="AM11" s="247">
        <f ca="1">IF(AM$7&lt;&gt;"",SUMIFS('Bank-1S'!$AD:$AD,'Bank-1S'!$J:$J,"&gt;="&amp;AM$7,'Bank-1S'!$J:$J,"&lt;="&amp;AM$8,'Bank-1S'!$AF:$AF,$O11,'Bank-1S'!$X:$X,$F11),SUMIFS('Bank-1S'!$AD:$AD,'Bank-1S'!$J:$J,AM$8,'Bank-1S'!$AF:$AF,$O11,'Bank-1S'!$X:$X,$F11))</f>
        <v>0</v>
      </c>
      <c r="AN11" s="247">
        <f ca="1">IF(AN$7&lt;&gt;"",SUMIFS('Bank-1S'!$AD:$AD,'Bank-1S'!$J:$J,"&gt;="&amp;AN$7,'Bank-1S'!$J:$J,"&lt;="&amp;AN$8,'Bank-1S'!$AF:$AF,$O11,'Bank-1S'!$X:$X,$F11),SUMIFS('Bank-1S'!$AD:$AD,'Bank-1S'!$J:$J,AN$8,'Bank-1S'!$AF:$AF,$O11,'Bank-1S'!$X:$X,$F11))</f>
        <v>0</v>
      </c>
      <c r="AO11" s="247">
        <f ca="1">IF(AO$7&lt;&gt;"",SUMIFS('Bank-1S'!$AD:$AD,'Bank-1S'!$J:$J,"&gt;="&amp;AO$7,'Bank-1S'!$J:$J,"&lt;="&amp;AO$8,'Bank-1S'!$AF:$AF,$O11,'Bank-1S'!$X:$X,$F11),SUMIFS('Bank-1S'!$AD:$AD,'Bank-1S'!$J:$J,AO$8,'Bank-1S'!$AF:$AF,$O11,'Bank-1S'!$X:$X,$F11))</f>
        <v>0</v>
      </c>
      <c r="AP11" s="247">
        <f ca="1">IF(AP$7&lt;&gt;"",SUMIFS('Bank-1S'!$AD:$AD,'Bank-1S'!$J:$J,"&gt;="&amp;AP$7,'Bank-1S'!$J:$J,"&lt;="&amp;AP$8,'Bank-1S'!$AF:$AF,$O11,'Bank-1S'!$X:$X,$F11),SUMIFS('Bank-1S'!$AD:$AD,'Bank-1S'!$J:$J,AP$8,'Bank-1S'!$AF:$AF,$O11,'Bank-1S'!$X:$X,$F11))</f>
        <v>0</v>
      </c>
      <c r="AQ11" s="247">
        <f ca="1">IF(AQ$7&lt;&gt;"",SUMIFS('Bank-1S'!$AD:$AD,'Bank-1S'!$J:$J,"&gt;="&amp;AQ$7,'Bank-1S'!$J:$J,"&lt;="&amp;AQ$8,'Bank-1S'!$AF:$AF,$O11,'Bank-1S'!$X:$X,$F11),SUMIFS('Bank-1S'!$AD:$AD,'Bank-1S'!$J:$J,AQ$8,'Bank-1S'!$AF:$AF,$O11,'Bank-1S'!$X:$X,$F11))</f>
        <v>0</v>
      </c>
      <c r="AR11" s="247">
        <f ca="1">IF(AR$7&lt;&gt;"",SUMIFS('Bank-1S'!$AD:$AD,'Bank-1S'!$J:$J,"&gt;="&amp;AR$7,'Bank-1S'!$J:$J,"&lt;="&amp;AR$8,'Bank-1S'!$AF:$AF,$O11,'Bank-1S'!$X:$X,$F11),SUMIFS('Bank-1S'!$AD:$AD,'Bank-1S'!$J:$J,AR$8,'Bank-1S'!$AF:$AF,$O11,'Bank-1S'!$X:$X,$F11))</f>
        <v>0</v>
      </c>
      <c r="AS11" s="247">
        <f ca="1">IF(AS$7&lt;&gt;"",SUMIFS('Bank-1S'!$AD:$AD,'Bank-1S'!$J:$J,"&gt;="&amp;AS$7,'Bank-1S'!$J:$J,"&lt;="&amp;AS$8,'Bank-1S'!$AF:$AF,$O11,'Bank-1S'!$X:$X,$F11),SUMIFS('Bank-1S'!$AD:$AD,'Bank-1S'!$J:$J,AS$8,'Bank-1S'!$AF:$AF,$O11,'Bank-1S'!$X:$X,$F11))</f>
        <v>0</v>
      </c>
      <c r="AT11" s="247">
        <f ca="1">IF(AT$7&lt;&gt;"",SUMIFS('Bank-1S'!$AD:$AD,'Bank-1S'!$J:$J,"&gt;="&amp;AT$7,'Bank-1S'!$J:$J,"&lt;="&amp;AT$8,'Bank-1S'!$AF:$AF,$O11,'Bank-1S'!$X:$X,$F11),SUMIFS('Bank-1S'!$AD:$AD,'Bank-1S'!$J:$J,AT$8,'Bank-1S'!$AF:$AF,$O11,'Bank-1S'!$X:$X,$F11))</f>
        <v>0</v>
      </c>
      <c r="AU11" s="247">
        <f ca="1">IF(AU$7&lt;&gt;"",SUMIFS('Bank-1S'!$AD:$AD,'Bank-1S'!$J:$J,"&gt;="&amp;AU$7,'Bank-1S'!$J:$J,"&lt;="&amp;AU$8,'Bank-1S'!$AF:$AF,$O11,'Bank-1S'!$X:$X,$F11),SUMIFS('Bank-1S'!$AD:$AD,'Bank-1S'!$J:$J,AU$8,'Bank-1S'!$AF:$AF,$O11,'Bank-1S'!$X:$X,$F11))</f>
        <v>0</v>
      </c>
      <c r="AV11" s="247">
        <f ca="1">IF(AV$7&lt;&gt;"",SUMIFS('Bank-1S'!$AD:$AD,'Bank-1S'!$J:$J,"&gt;="&amp;AV$7,'Bank-1S'!$J:$J,"&lt;="&amp;AV$8,'Bank-1S'!$AF:$AF,$O11,'Bank-1S'!$X:$X,$F11),SUMIFS('Bank-1S'!$AD:$AD,'Bank-1S'!$J:$J,AV$8,'Bank-1S'!$AF:$AF,$O11,'Bank-1S'!$X:$X,$F11))</f>
        <v>0</v>
      </c>
      <c r="AW11" s="247">
        <f ca="1">IF(AW$7&lt;&gt;"",SUMIFS('Bank-1S'!$AD:$AD,'Bank-1S'!$J:$J,"&gt;="&amp;AW$7,'Bank-1S'!$J:$J,"&lt;="&amp;AW$8,'Bank-1S'!$AF:$AF,$O11,'Bank-1S'!$X:$X,$F11),SUMIFS('Bank-1S'!$AD:$AD,'Bank-1S'!$J:$J,AW$8,'Bank-1S'!$AF:$AF,$O11,'Bank-1S'!$X:$X,$F11))</f>
        <v>0</v>
      </c>
      <c r="AX11" s="247">
        <f ca="1">IF(AX$7&lt;&gt;"",SUMIFS('Bank-1S'!$AD:$AD,'Bank-1S'!$J:$J,"&gt;="&amp;AX$7,'Bank-1S'!$J:$J,"&lt;="&amp;AX$8,'Bank-1S'!$AF:$AF,$O11,'Bank-1S'!$X:$X,$F11),SUMIFS('Bank-1S'!$AD:$AD,'Bank-1S'!$J:$J,AX$8,'Bank-1S'!$AF:$AF,$O11,'Bank-1S'!$X:$X,$F11))</f>
        <v>0</v>
      </c>
      <c r="AY11" s="247">
        <f ca="1">IF(AY$7&lt;&gt;"",SUMIFS('Bank-1S'!$AD:$AD,'Bank-1S'!$J:$J,"&gt;="&amp;AY$7,'Bank-1S'!$J:$J,"&lt;="&amp;AY$8,'Bank-1S'!$AF:$AF,$O11,'Bank-1S'!$X:$X,$F11),SUMIFS('Bank-1S'!$AD:$AD,'Bank-1S'!$J:$J,AY$8,'Bank-1S'!$AF:$AF,$O11,'Bank-1S'!$X:$X,$F11))</f>
        <v>0</v>
      </c>
      <c r="AZ11" s="247">
        <f ca="1">IF(AZ$7&lt;&gt;"",SUMIFS('Bank-1S'!$AD:$AD,'Bank-1S'!$J:$J,"&gt;="&amp;AZ$7,'Bank-1S'!$J:$J,"&lt;="&amp;AZ$8,'Bank-1S'!$AF:$AF,$O11,'Bank-1S'!$X:$X,$F11),SUMIFS('Bank-1S'!$AD:$AD,'Bank-1S'!$J:$J,AZ$8,'Bank-1S'!$AF:$AF,$O11,'Bank-1S'!$X:$X,$F11))</f>
        <v>0</v>
      </c>
      <c r="BA11" s="247">
        <f ca="1">IF(BA$7&lt;&gt;"",SUMIFS('Bank-1S'!$AD:$AD,'Bank-1S'!$J:$J,"&gt;="&amp;BA$7,'Bank-1S'!$J:$J,"&lt;="&amp;BA$8,'Bank-1S'!$AF:$AF,$O11,'Bank-1S'!$X:$X,$F11),SUMIFS('Bank-1S'!$AD:$AD,'Bank-1S'!$J:$J,BA$8,'Bank-1S'!$AF:$AF,$O11,'Bank-1S'!$X:$X,$F11))</f>
        <v>0</v>
      </c>
      <c r="BB11" s="247">
        <f ca="1">IF(BB$7&lt;&gt;"",SUMIFS('Bank-1S'!$AD:$AD,'Bank-1S'!$J:$J,"&gt;="&amp;BB$7,'Bank-1S'!$J:$J,"&lt;="&amp;BB$8,'Bank-1S'!$AF:$AF,$O11,'Bank-1S'!$X:$X,$F11),SUMIFS('Bank-1S'!$AD:$AD,'Bank-1S'!$J:$J,BB$8,'Bank-1S'!$AF:$AF,$O11,'Bank-1S'!$X:$X,$F11))</f>
        <v>0</v>
      </c>
      <c r="BC11" s="247">
        <f ca="1">IF(BC$7&lt;&gt;"",SUMIFS('Bank-1S'!$AD:$AD,'Bank-1S'!$J:$J,"&gt;="&amp;BC$7,'Bank-1S'!$J:$J,"&lt;="&amp;BC$8,'Bank-1S'!$AF:$AF,$O11,'Bank-1S'!$X:$X,$F11),SUMIFS('Bank-1S'!$AD:$AD,'Bank-1S'!$J:$J,BC$8,'Bank-1S'!$AF:$AF,$O11,'Bank-1S'!$X:$X,$F11))</f>
        <v>0</v>
      </c>
      <c r="BD11" s="247">
        <f ca="1">IF(BD$7&lt;&gt;"",SUMIFS('Bank-1S'!$AD:$AD,'Bank-1S'!$J:$J,"&gt;="&amp;BD$7,'Bank-1S'!$J:$J,"&lt;="&amp;BD$8,'Bank-1S'!$AF:$AF,$O11,'Bank-1S'!$X:$X,$F11),SUMIFS('Bank-1S'!$AD:$AD,'Bank-1S'!$J:$J,BD$8,'Bank-1S'!$AF:$AF,$O11,'Bank-1S'!$X:$X,$F11))</f>
        <v>0</v>
      </c>
      <c r="BE11" s="247">
        <f ca="1">IF(BE$7&lt;&gt;"",SUMIFS('Bank-1S'!$AD:$AD,'Bank-1S'!$J:$J,"&gt;="&amp;BE$7,'Bank-1S'!$J:$J,"&lt;="&amp;BE$8,'Bank-1S'!$AF:$AF,$O11,'Bank-1S'!$X:$X,$F11),SUMIFS('Bank-1S'!$AD:$AD,'Bank-1S'!$J:$J,BE$8,'Bank-1S'!$AF:$AF,$O11,'Bank-1S'!$X:$X,$F11))</f>
        <v>0</v>
      </c>
      <c r="BF11" s="247">
        <f ca="1">IF(BF$7&lt;&gt;"",SUMIFS('Bank-1S'!$AD:$AD,'Bank-1S'!$J:$J,"&gt;="&amp;BF$7,'Bank-1S'!$J:$J,"&lt;="&amp;BF$8,'Bank-1S'!$AF:$AF,$O11,'Bank-1S'!$X:$X,$F11),SUMIFS('Bank-1S'!$AD:$AD,'Bank-1S'!$J:$J,BF$8,'Bank-1S'!$AF:$AF,$O11,'Bank-1S'!$X:$X,$F11))</f>
        <v>0</v>
      </c>
      <c r="BG11" s="247">
        <f ca="1">IF(BG$7&lt;&gt;"",SUMIFS('Bank-1S'!$AD:$AD,'Bank-1S'!$J:$J,"&gt;="&amp;BG$7,'Bank-1S'!$J:$J,"&lt;="&amp;BG$8,'Bank-1S'!$AF:$AF,$O11,'Bank-1S'!$X:$X,$F11),SUMIFS('Bank-1S'!$AD:$AD,'Bank-1S'!$J:$J,BG$8,'Bank-1S'!$AF:$AF,$O11,'Bank-1S'!$X:$X,$F11))</f>
        <v>0</v>
      </c>
      <c r="BH11" s="247">
        <f ca="1">IF(BH$7&lt;&gt;"",SUMIFS('Bank-1S'!$AD:$AD,'Bank-1S'!$J:$J,"&gt;="&amp;BH$7,'Bank-1S'!$J:$J,"&lt;="&amp;BH$8,'Bank-1S'!$AF:$AF,$O11,'Bank-1S'!$X:$X,$F11),SUMIFS('Bank-1S'!$AD:$AD,'Bank-1S'!$J:$J,BH$8,'Bank-1S'!$AF:$AF,$O11,'Bank-1S'!$X:$X,$F11))</f>
        <v>0</v>
      </c>
      <c r="BI11" s="247">
        <f ca="1">IF(BI$7&lt;&gt;"",SUMIFS('Bank-1S'!$AD:$AD,'Bank-1S'!$J:$J,"&gt;="&amp;BI$7,'Bank-1S'!$J:$J,"&lt;="&amp;BI$8,'Bank-1S'!$AF:$AF,$O11,'Bank-1S'!$X:$X,$F11),SUMIFS('Bank-1S'!$AD:$AD,'Bank-1S'!$J:$J,BI$8,'Bank-1S'!$AF:$AF,$O11,'Bank-1S'!$X:$X,$F11))</f>
        <v>0</v>
      </c>
      <c r="BJ11" s="247">
        <f ca="1">IF(BJ$7&lt;&gt;"",SUMIFS('Bank-1S'!$AD:$AD,'Bank-1S'!$J:$J,"&gt;="&amp;BJ$7,'Bank-1S'!$J:$J,"&lt;="&amp;BJ$8,'Bank-1S'!$AF:$AF,$O11,'Bank-1S'!$X:$X,$F11),SUMIFS('Bank-1S'!$AD:$AD,'Bank-1S'!$J:$J,BJ$8,'Bank-1S'!$AF:$AF,$O11,'Bank-1S'!$X:$X,$F11))</f>
        <v>0</v>
      </c>
      <c r="BK11" s="247">
        <f ca="1">IF(BK$7&lt;&gt;"",SUMIFS('Bank-1S'!$AD:$AD,'Bank-1S'!$J:$J,"&gt;="&amp;BK$7,'Bank-1S'!$J:$J,"&lt;="&amp;BK$8,'Bank-1S'!$AF:$AF,$O11,'Bank-1S'!$X:$X,$F11),SUMIFS('Bank-1S'!$AD:$AD,'Bank-1S'!$J:$J,BK$8,'Bank-1S'!$AF:$AF,$O11,'Bank-1S'!$X:$X,$F11))</f>
        <v>0</v>
      </c>
      <c r="BL11" s="247">
        <f ca="1">IF(BL$7&lt;&gt;"",SUMIFS('Bank-1S'!$AD:$AD,'Bank-1S'!$J:$J,"&gt;="&amp;BL$7,'Bank-1S'!$J:$J,"&lt;="&amp;BL$8,'Bank-1S'!$AF:$AF,$O11,'Bank-1S'!$X:$X,$F11),SUMIFS('Bank-1S'!$AD:$AD,'Bank-1S'!$J:$J,BL$8,'Bank-1S'!$AF:$AF,$O11,'Bank-1S'!$X:$X,$F11))</f>
        <v>0</v>
      </c>
      <c r="BM11" s="247">
        <f ca="1">IF(BM$7&lt;&gt;"",SUMIFS('Bank-1S'!$AD:$AD,'Bank-1S'!$J:$J,"&gt;="&amp;BM$7,'Bank-1S'!$J:$J,"&lt;="&amp;BM$8,'Bank-1S'!$AF:$AF,$O11,'Bank-1S'!$X:$X,$F11),SUMIFS('Bank-1S'!$AD:$AD,'Bank-1S'!$J:$J,BM$8,'Bank-1S'!$AF:$AF,$O11,'Bank-1S'!$X:$X,$F11))</f>
        <v>0</v>
      </c>
      <c r="BN11" s="247">
        <f ca="1">IF(BN$7&lt;&gt;"",SUMIFS('Bank-1S'!$AD:$AD,'Bank-1S'!$J:$J,"&gt;="&amp;BN$7,'Bank-1S'!$J:$J,"&lt;="&amp;BN$8,'Bank-1S'!$AF:$AF,$O11,'Bank-1S'!$X:$X,$F11),SUMIFS('Bank-1S'!$AD:$AD,'Bank-1S'!$J:$J,BN$8,'Bank-1S'!$AF:$AF,$O11,'Bank-1S'!$X:$X,$F11))</f>
        <v>0</v>
      </c>
      <c r="BO11" s="247">
        <f ca="1">IF(BO$7&lt;&gt;"",SUMIFS('Bank-1S'!$AD:$AD,'Bank-1S'!$J:$J,"&gt;="&amp;BO$7,'Bank-1S'!$J:$J,"&lt;="&amp;BO$8,'Bank-1S'!$AF:$AF,$O11,'Bank-1S'!$X:$X,$F11),SUMIFS('Bank-1S'!$AD:$AD,'Bank-1S'!$J:$J,BO$8,'Bank-1S'!$AF:$AF,$O11,'Bank-1S'!$X:$X,$F11))</f>
        <v>0</v>
      </c>
      <c r="BP11" s="247">
        <f ca="1">IF(BP$7&lt;&gt;"",SUMIFS('Bank-1S'!$AD:$AD,'Bank-1S'!$J:$J,"&gt;="&amp;BP$7,'Bank-1S'!$J:$J,"&lt;="&amp;BP$8,'Bank-1S'!$AF:$AF,$O11,'Bank-1S'!$X:$X,$F11),SUMIFS('Bank-1S'!$AD:$AD,'Bank-1S'!$J:$J,BP$8,'Bank-1S'!$AF:$AF,$O11,'Bank-1S'!$X:$X,$F11))</f>
        <v>0</v>
      </c>
      <c r="BQ11" s="247">
        <f ca="1">IF(BQ$7&lt;&gt;"",SUMIFS('Bank-1S'!$AD:$AD,'Bank-1S'!$J:$J,"&gt;="&amp;BQ$7,'Bank-1S'!$J:$J,"&lt;="&amp;BQ$8,'Bank-1S'!$AF:$AF,$O11,'Bank-1S'!$X:$X,$F11),SUMIFS('Bank-1S'!$AD:$AD,'Bank-1S'!$J:$J,BQ$8,'Bank-1S'!$AF:$AF,$O11,'Bank-1S'!$X:$X,$F11))</f>
        <v>0</v>
      </c>
      <c r="BR11" s="247">
        <f ca="1">IF(BR$7&lt;&gt;"",SUMIFS('Bank-1S'!$AD:$AD,'Bank-1S'!$J:$J,"&gt;="&amp;BR$7,'Bank-1S'!$J:$J,"&lt;="&amp;BR$8,'Bank-1S'!$AF:$AF,$O11,'Bank-1S'!$X:$X,$F11),SUMIFS('Bank-1S'!$AD:$AD,'Bank-1S'!$J:$J,BR$8,'Bank-1S'!$AF:$AF,$O11,'Bank-1S'!$X:$X,$F11))</f>
        <v>0</v>
      </c>
      <c r="BS11" s="247">
        <f ca="1">IF(BS$7&lt;&gt;"",SUMIFS('Bank-1S'!$AD:$AD,'Bank-1S'!$J:$J,"&gt;="&amp;BS$7,'Bank-1S'!$J:$J,"&lt;="&amp;BS$8,'Bank-1S'!$AF:$AF,$O11,'Bank-1S'!$X:$X,$F11),SUMIFS('Bank-1S'!$AD:$AD,'Bank-1S'!$J:$J,BS$8,'Bank-1S'!$AF:$AF,$O11,'Bank-1S'!$X:$X,$F11))</f>
        <v>0</v>
      </c>
      <c r="BT11" s="247">
        <f ca="1">IF(BT$7&lt;&gt;"",SUMIFS('Bank-1S'!$AD:$AD,'Bank-1S'!$J:$J,"&gt;="&amp;BT$7,'Bank-1S'!$J:$J,"&lt;="&amp;BT$8,'Bank-1S'!$AF:$AF,$O11,'Bank-1S'!$X:$X,$F11),SUMIFS('Bank-1S'!$AD:$AD,'Bank-1S'!$J:$J,BT$8,'Bank-1S'!$AF:$AF,$O11,'Bank-1S'!$X:$X,$F11))</f>
        <v>0</v>
      </c>
      <c r="BU11" s="247">
        <f ca="1">IF(BU$7&lt;&gt;"",SUMIFS('Bank-1S'!$AD:$AD,'Bank-1S'!$J:$J,"&gt;="&amp;BU$7,'Bank-1S'!$J:$J,"&lt;="&amp;BU$8,'Bank-1S'!$AF:$AF,$O11,'Bank-1S'!$X:$X,$F11),SUMIFS('Bank-1S'!$AD:$AD,'Bank-1S'!$J:$J,BU$8,'Bank-1S'!$AF:$AF,$O11,'Bank-1S'!$X:$X,$F11))</f>
        <v>0</v>
      </c>
      <c r="BV11" s="247">
        <f ca="1">IF(BV$7&lt;&gt;"",SUMIFS('Bank-1S'!$AD:$AD,'Bank-1S'!$J:$J,"&gt;="&amp;BV$7,'Bank-1S'!$J:$J,"&lt;="&amp;BV$8,'Bank-1S'!$AF:$AF,$O11,'Bank-1S'!$X:$X,$F11),SUMIFS('Bank-1S'!$AD:$AD,'Bank-1S'!$J:$J,BV$8,'Bank-1S'!$AF:$AF,$O11,'Bank-1S'!$X:$X,$F11))</f>
        <v>0</v>
      </c>
      <c r="BW11" s="247">
        <f ca="1">IF(BW$7&lt;&gt;"",SUMIFS('Bank-1S'!$AD:$AD,'Bank-1S'!$J:$J,"&gt;="&amp;BW$7,'Bank-1S'!$J:$J,"&lt;="&amp;BW$8,'Bank-1S'!$AF:$AF,$O11,'Bank-1S'!$X:$X,$F11),SUMIFS('Bank-1S'!$AD:$AD,'Bank-1S'!$J:$J,BW$8,'Bank-1S'!$AF:$AF,$O11,'Bank-1S'!$X:$X,$F11))</f>
        <v>0</v>
      </c>
      <c r="BX11" s="247">
        <f ca="1">IF(BX$7&lt;&gt;"",SUMIFS('Bank-1S'!$AD:$AD,'Bank-1S'!$J:$J,"&gt;="&amp;BX$7,'Bank-1S'!$J:$J,"&lt;="&amp;BX$8,'Bank-1S'!$AF:$AF,$O11,'Bank-1S'!$X:$X,$F11),SUMIFS('Bank-1S'!$AD:$AD,'Bank-1S'!$J:$J,BX$8,'Bank-1S'!$AF:$AF,$O11,'Bank-1S'!$X:$X,$F11))</f>
        <v>0</v>
      </c>
      <c r="BY11" s="247">
        <f ca="1">IF(BY$7&lt;&gt;"",SUMIFS('Bank-1S'!$AD:$AD,'Bank-1S'!$J:$J,"&gt;="&amp;BY$7,'Bank-1S'!$J:$J,"&lt;="&amp;BY$8,'Bank-1S'!$AF:$AF,$O11,'Bank-1S'!$X:$X,$F11),SUMIFS('Bank-1S'!$AD:$AD,'Bank-1S'!$J:$J,BY$8,'Bank-1S'!$AF:$AF,$O11,'Bank-1S'!$X:$X,$F11))</f>
        <v>0</v>
      </c>
      <c r="BZ11" s="247">
        <f ca="1">IF(BZ$7&lt;&gt;"",SUMIFS('Bank-1S'!$AD:$AD,'Bank-1S'!$J:$J,"&gt;="&amp;BZ$7,'Bank-1S'!$J:$J,"&lt;="&amp;BZ$8,'Bank-1S'!$AF:$AF,$O11,'Bank-1S'!$X:$X,$F11),SUMIFS('Bank-1S'!$AD:$AD,'Bank-1S'!$J:$J,BZ$8,'Bank-1S'!$AF:$AF,$O11,'Bank-1S'!$X:$X,$F11))</f>
        <v>0</v>
      </c>
      <c r="CA11" s="247">
        <f ca="1">IF(CA$7&lt;&gt;"",SUMIFS('Bank-1S'!$AD:$AD,'Bank-1S'!$J:$J,"&gt;="&amp;CA$7,'Bank-1S'!$J:$J,"&lt;="&amp;CA$8,'Bank-1S'!$AF:$AF,$O11,'Bank-1S'!$X:$X,$F11),SUMIFS('Bank-1S'!$AD:$AD,'Bank-1S'!$J:$J,CA$8,'Bank-1S'!$AF:$AF,$O11,'Bank-1S'!$X:$X,$F11))</f>
        <v>0</v>
      </c>
      <c r="CB11" s="247">
        <f ca="1">IF(CB$7&lt;&gt;"",SUMIFS('Bank-1S'!$AD:$AD,'Bank-1S'!$J:$J,"&gt;="&amp;CB$7,'Bank-1S'!$J:$J,"&lt;="&amp;CB$8,'Bank-1S'!$AF:$AF,$O11,'Bank-1S'!$X:$X,$F11),SUMIFS('Bank-1S'!$AD:$AD,'Bank-1S'!$J:$J,CB$8,'Bank-1S'!$AF:$AF,$O11,'Bank-1S'!$X:$X,$F11))</f>
        <v>0</v>
      </c>
      <c r="CC11" s="247">
        <f ca="1">IF(CC$7&lt;&gt;"",SUMIFS('Bank-1S'!$AD:$AD,'Bank-1S'!$J:$J,"&gt;="&amp;CC$7,'Bank-1S'!$J:$J,"&lt;="&amp;CC$8,'Bank-1S'!$AF:$AF,$O11,'Bank-1S'!$X:$X,$F11),SUMIFS('Bank-1S'!$AD:$AD,'Bank-1S'!$J:$J,CC$8,'Bank-1S'!$AF:$AF,$O11,'Bank-1S'!$X:$X,$F11))</f>
        <v>0</v>
      </c>
      <c r="CD11" s="247">
        <f ca="1">IF(CD$7&lt;&gt;"",SUMIFS('Bank-1S'!$AD:$AD,'Bank-1S'!$J:$J,"&gt;="&amp;CD$7,'Bank-1S'!$J:$J,"&lt;="&amp;CD$8,'Bank-1S'!$AF:$AF,$O11,'Bank-1S'!$X:$X,$F11),SUMIFS('Bank-1S'!$AD:$AD,'Bank-1S'!$J:$J,CD$8,'Bank-1S'!$AF:$AF,$O11,'Bank-1S'!$X:$X,$F11))</f>
        <v>0</v>
      </c>
      <c r="CE11" s="247">
        <f ca="1">IF(CE$7&lt;&gt;"",SUMIFS('Bank-1S'!$AD:$AD,'Bank-1S'!$J:$J,"&gt;="&amp;CE$7,'Bank-1S'!$J:$J,"&lt;="&amp;CE$8,'Bank-1S'!$AF:$AF,$O11,'Bank-1S'!$X:$X,$F11),SUMIFS('Bank-1S'!$AD:$AD,'Bank-1S'!$J:$J,CE$8,'Bank-1S'!$AF:$AF,$O11,'Bank-1S'!$X:$X,$F11))</f>
        <v>0</v>
      </c>
      <c r="CF11" s="247">
        <f ca="1">IF(CF$7&lt;&gt;"",SUMIFS('Bank-1S'!$AD:$AD,'Bank-1S'!$J:$J,"&gt;="&amp;CF$7,'Bank-1S'!$J:$J,"&lt;="&amp;CF$8,'Bank-1S'!$AF:$AF,$O11,'Bank-1S'!$X:$X,$F11),SUMIFS('Bank-1S'!$AD:$AD,'Bank-1S'!$J:$J,CF$8,'Bank-1S'!$AF:$AF,$O11,'Bank-1S'!$X:$X,$F11))</f>
        <v>0</v>
      </c>
      <c r="CG11" s="247">
        <f ca="1">IF(CG$7&lt;&gt;"",SUMIFS('Bank-1S'!$AD:$AD,'Bank-1S'!$J:$J,"&gt;="&amp;CG$7,'Bank-1S'!$J:$J,"&lt;="&amp;CG$8,'Bank-1S'!$AF:$AF,$O11,'Bank-1S'!$X:$X,$F11),SUMIFS('Bank-1S'!$AD:$AD,'Bank-1S'!$J:$J,CG$8,'Bank-1S'!$AF:$AF,$O11,'Bank-1S'!$X:$X,$F11))</f>
        <v>0</v>
      </c>
      <c r="CH11" s="247">
        <f ca="1">IF(CH$7&lt;&gt;"",SUMIFS('Bank-1S'!$AD:$AD,'Bank-1S'!$J:$J,"&gt;="&amp;CH$7,'Bank-1S'!$J:$J,"&lt;="&amp;CH$8,'Bank-1S'!$AF:$AF,$O11,'Bank-1S'!$X:$X,$F11),SUMIFS('Bank-1S'!$AD:$AD,'Bank-1S'!$J:$J,CH$8,'Bank-1S'!$AF:$AF,$O11,'Bank-1S'!$X:$X,$F11))</f>
        <v>0</v>
      </c>
      <c r="CI11" s="247">
        <f ca="1">IF(CI$7&lt;&gt;"",SUMIFS('Bank-1S'!$AD:$AD,'Bank-1S'!$J:$J,"&gt;="&amp;CI$7,'Bank-1S'!$J:$J,"&lt;="&amp;CI$8,'Bank-1S'!$AF:$AF,$O11,'Bank-1S'!$X:$X,$F11),SUMIFS('Bank-1S'!$AD:$AD,'Bank-1S'!$J:$J,CI$8,'Bank-1S'!$AF:$AF,$O11,'Bank-1S'!$X:$X,$F11))</f>
        <v>0</v>
      </c>
      <c r="CJ11" s="247">
        <f ca="1">IF(CJ$7&lt;&gt;"",SUMIFS('Bank-1S'!$AD:$AD,'Bank-1S'!$J:$J,"&gt;="&amp;CJ$7,'Bank-1S'!$J:$J,"&lt;="&amp;CJ$8,'Bank-1S'!$AF:$AF,$O11,'Bank-1S'!$X:$X,$F11),SUMIFS('Bank-1S'!$AD:$AD,'Bank-1S'!$J:$J,CJ$8,'Bank-1S'!$AF:$AF,$O11,'Bank-1S'!$X:$X,$F11))</f>
        <v>0</v>
      </c>
      <c r="CK11" s="247">
        <f ca="1">IF(CK$7&lt;&gt;"",SUMIFS('Bank-1S'!$AD:$AD,'Bank-1S'!$J:$J,"&gt;="&amp;CK$7,'Bank-1S'!$J:$J,"&lt;="&amp;CK$8,'Bank-1S'!$AF:$AF,$O11,'Bank-1S'!$X:$X,$F11),SUMIFS('Bank-1S'!$AD:$AD,'Bank-1S'!$J:$J,CK$8,'Bank-1S'!$AF:$AF,$O11,'Bank-1S'!$X:$X,$F11))</f>
        <v>0</v>
      </c>
      <c r="CL11" s="247">
        <f ca="1">IF(CL$7&lt;&gt;"",SUMIFS('Bank-1S'!$AD:$AD,'Bank-1S'!$J:$J,"&gt;="&amp;CL$7,'Bank-1S'!$J:$J,"&lt;="&amp;CL$8,'Bank-1S'!$AF:$AF,$O11,'Bank-1S'!$X:$X,$F11),SUMIFS('Bank-1S'!$AD:$AD,'Bank-1S'!$J:$J,CL$8,'Bank-1S'!$AF:$AF,$O11,'Bank-1S'!$X:$X,$F11))</f>
        <v>0</v>
      </c>
      <c r="CM11" s="247">
        <f ca="1">IF(CM$7&lt;&gt;"",SUMIFS('Bank-1S'!$AD:$AD,'Bank-1S'!$J:$J,"&gt;="&amp;CM$7,'Bank-1S'!$J:$J,"&lt;="&amp;CM$8,'Bank-1S'!$AF:$AF,$O11,'Bank-1S'!$X:$X,$F11),SUMIFS('Bank-1S'!$AD:$AD,'Bank-1S'!$J:$J,CM$8,'Bank-1S'!$AF:$AF,$O11,'Bank-1S'!$X:$X,$F11))</f>
        <v>0</v>
      </c>
      <c r="CN11" s="247">
        <f ca="1">IF(CN$7&lt;&gt;"",SUMIFS('Bank-1S'!$AD:$AD,'Bank-1S'!$J:$J,"&gt;="&amp;CN$7,'Bank-1S'!$J:$J,"&lt;="&amp;CN$8,'Bank-1S'!$AF:$AF,$O11,'Bank-1S'!$X:$X,$F11),SUMIFS('Bank-1S'!$AD:$AD,'Bank-1S'!$J:$J,CN$8,'Bank-1S'!$AF:$AF,$O11,'Bank-1S'!$X:$X,$F11))</f>
        <v>0</v>
      </c>
      <c r="CO11" s="247">
        <f ca="1">IF(CO$7&lt;&gt;"",SUMIFS('Bank-1S'!$AD:$AD,'Bank-1S'!$J:$J,"&gt;="&amp;CO$7,'Bank-1S'!$J:$J,"&lt;="&amp;CO$8,'Bank-1S'!$AF:$AF,$O11,'Bank-1S'!$X:$X,$F11),SUMIFS('Bank-1S'!$AD:$AD,'Bank-1S'!$J:$J,CO$8,'Bank-1S'!$AF:$AF,$O11,'Bank-1S'!$X:$X,$F11))</f>
        <v>0</v>
      </c>
      <c r="CP11" s="247">
        <f ca="1">IF(CP$7&lt;&gt;"",SUMIFS('Bank-1S'!$AD:$AD,'Bank-1S'!$J:$J,"&gt;="&amp;CP$7,'Bank-1S'!$J:$J,"&lt;="&amp;CP$8,'Bank-1S'!$AF:$AF,$O11,'Bank-1S'!$X:$X,$F11),SUMIFS('Bank-1S'!$AD:$AD,'Bank-1S'!$J:$J,CP$8,'Bank-1S'!$AF:$AF,$O11,'Bank-1S'!$X:$X,$F11))</f>
        <v>0</v>
      </c>
      <c r="CQ11" s="247">
        <f ca="1">IF(CQ$7&lt;&gt;"",SUMIFS('Bank-1S'!$AD:$AD,'Bank-1S'!$J:$J,"&gt;="&amp;CQ$7,'Bank-1S'!$J:$J,"&lt;="&amp;CQ$8,'Bank-1S'!$AF:$AF,$O11,'Bank-1S'!$X:$X,$F11),SUMIFS('Bank-1S'!$AD:$AD,'Bank-1S'!$J:$J,CQ$8,'Bank-1S'!$AF:$AF,$O11,'Bank-1S'!$X:$X,$F11))</f>
        <v>0</v>
      </c>
      <c r="CR11" s="247">
        <f ca="1">IF(CR$7&lt;&gt;"",SUMIFS('Bank-1S'!$AD:$AD,'Bank-1S'!$J:$J,"&gt;="&amp;CR$7,'Bank-1S'!$J:$J,"&lt;="&amp;CR$8,'Bank-1S'!$AF:$AF,$O11,'Bank-1S'!$X:$X,$F11),SUMIFS('Bank-1S'!$AD:$AD,'Bank-1S'!$J:$J,CR$8,'Bank-1S'!$AF:$AF,$O11,'Bank-1S'!$X:$X,$F11))</f>
        <v>0</v>
      </c>
      <c r="CS11" s="247">
        <f ca="1">IF(CS$7&lt;&gt;"",SUMIFS('Bank-1S'!$AD:$AD,'Bank-1S'!$J:$J,"&gt;="&amp;CS$7,'Bank-1S'!$J:$J,"&lt;="&amp;CS$8,'Bank-1S'!$AF:$AF,$O11,'Bank-1S'!$X:$X,$F11),SUMIFS('Bank-1S'!$AD:$AD,'Bank-1S'!$J:$J,CS$8,'Bank-1S'!$AF:$AF,$O11,'Bank-1S'!$X:$X,$F11))</f>
        <v>0</v>
      </c>
      <c r="CT11" s="247">
        <f ca="1">IF(CT$7&lt;&gt;"",SUMIFS('Bank-1S'!$AD:$AD,'Bank-1S'!$J:$J,"&gt;="&amp;CT$7,'Bank-1S'!$J:$J,"&lt;="&amp;CT$8,'Bank-1S'!$AF:$AF,$O11,'Bank-1S'!$X:$X,$F11),SUMIFS('Bank-1S'!$AD:$AD,'Bank-1S'!$J:$J,CT$8,'Bank-1S'!$AF:$AF,$O11,'Bank-1S'!$X:$X,$F11))</f>
        <v>0</v>
      </c>
      <c r="CU11" s="247">
        <f ca="1">IF(CU$7&lt;&gt;"",SUMIFS('Bank-1S'!$AD:$AD,'Bank-1S'!$J:$J,"&gt;="&amp;CU$7,'Bank-1S'!$J:$J,"&lt;="&amp;CU$8,'Bank-1S'!$AF:$AF,$O11,'Bank-1S'!$X:$X,$F11),SUMIFS('Bank-1S'!$AD:$AD,'Bank-1S'!$J:$J,CU$8,'Bank-1S'!$AF:$AF,$O11,'Bank-1S'!$X:$X,$F11))</f>
        <v>0</v>
      </c>
    </row>
    <row r="12" spans="1:99" s="181" customFormat="1" ht="10.199999999999999" x14ac:dyDescent="0.2">
      <c r="A12" s="172"/>
      <c r="B12" s="172"/>
      <c r="C12" s="172"/>
      <c r="D12" s="172"/>
      <c r="E12" s="191">
        <v>2</v>
      </c>
      <c r="F12" s="144" t="str">
        <f>F11</f>
        <v>Поступления выручки от продаж</v>
      </c>
      <c r="G12" s="223" t="str">
        <f>Clients!L2</f>
        <v>менеджер-1</v>
      </c>
      <c r="H12" s="223"/>
      <c r="I12" s="223"/>
      <c r="J12" s="223"/>
      <c r="K12" s="223"/>
      <c r="L12" s="223"/>
      <c r="M12" s="223"/>
      <c r="N12" s="222"/>
      <c r="O12" s="223" t="str">
        <f>$O$11</f>
        <v>RUR</v>
      </c>
      <c r="P12" s="222"/>
      <c r="Q12" s="223"/>
      <c r="R12" s="223"/>
      <c r="S12" s="223"/>
      <c r="T12" s="224"/>
      <c r="U12" s="225">
        <f t="shared" ca="1" si="10"/>
        <v>0</v>
      </c>
      <c r="V12" s="176"/>
      <c r="W12" s="177"/>
      <c r="X12" s="178">
        <f>IF(X$7&lt;&gt;"",SUMIFS('Bank-1S'!$AD:$AD,'Bank-1S'!$J:$J,"&gt;="&amp;X$7,'Bank-1S'!$J:$J,"&lt;="&amp;X$8,'Bank-1S'!$AF:$AF,$O12,'Bank-1S'!$X:$X,$F12,'Bank-1S'!$Z:$Z,$G12),SUMIFS('Bank-1S'!$AD:$AD,'Bank-1S'!$J:$J,X$8,'Bank-1S'!$AF:$AF,$O12,'Bank-1S'!$X:$X,$F12,'Bank-1S'!$Z:$Z,$G12))</f>
        <v>0</v>
      </c>
      <c r="Y12" s="178">
        <f ca="1">IF(Y$7&lt;&gt;"",SUMIFS('Bank-1S'!$AD:$AD,'Bank-1S'!$J:$J,"&gt;="&amp;Y$7,'Bank-1S'!$J:$J,"&lt;="&amp;Y$8,'Bank-1S'!$AF:$AF,$O12,'Bank-1S'!$X:$X,$F12,'Bank-1S'!$Z:$Z,$G12),SUMIFS('Bank-1S'!$AD:$AD,'Bank-1S'!$J:$J,Y$8,'Bank-1S'!$AF:$AF,$O12,'Bank-1S'!$X:$X,$F12,'Bank-1S'!$Z:$Z,$G12))</f>
        <v>0</v>
      </c>
      <c r="Z12" s="178">
        <f ca="1">IF(Z$7&lt;&gt;"",SUMIFS('Bank-1S'!$AD:$AD,'Bank-1S'!$J:$J,"&gt;="&amp;Z$7,'Bank-1S'!$J:$J,"&lt;="&amp;Z$8,'Bank-1S'!$AF:$AF,$O12,'Bank-1S'!$X:$X,$F12,'Bank-1S'!$Z:$Z,$G12),SUMIFS('Bank-1S'!$AD:$AD,'Bank-1S'!$J:$J,Z$8,'Bank-1S'!$AF:$AF,$O12,'Bank-1S'!$X:$X,$F12,'Bank-1S'!$Z:$Z,$G12))</f>
        <v>0</v>
      </c>
      <c r="AA12" s="178">
        <f ca="1">IF(AA$7&lt;&gt;"",SUMIFS('Bank-1S'!$AD:$AD,'Bank-1S'!$J:$J,"&gt;="&amp;AA$7,'Bank-1S'!$J:$J,"&lt;="&amp;AA$8,'Bank-1S'!$AF:$AF,$O12,'Bank-1S'!$X:$X,$F12,'Bank-1S'!$Z:$Z,$G12),SUMIFS('Bank-1S'!$AD:$AD,'Bank-1S'!$J:$J,AA$8,'Bank-1S'!$AF:$AF,$O12,'Bank-1S'!$X:$X,$F12,'Bank-1S'!$Z:$Z,$G12))</f>
        <v>0</v>
      </c>
      <c r="AB12" s="178">
        <f ca="1">IF(AB$7&lt;&gt;"",SUMIFS('Bank-1S'!$AD:$AD,'Bank-1S'!$J:$J,"&gt;="&amp;AB$7,'Bank-1S'!$J:$J,"&lt;="&amp;AB$8,'Bank-1S'!$AF:$AF,$O12,'Bank-1S'!$X:$X,$F12,'Bank-1S'!$Z:$Z,$G12),SUMIFS('Bank-1S'!$AD:$AD,'Bank-1S'!$J:$J,AB$8,'Bank-1S'!$AF:$AF,$O12,'Bank-1S'!$X:$X,$F12,'Bank-1S'!$Z:$Z,$G12))</f>
        <v>0</v>
      </c>
      <c r="AC12" s="178">
        <f ca="1">IF(AC$7&lt;&gt;"",SUMIFS('Bank-1S'!$AD:$AD,'Bank-1S'!$J:$J,"&gt;="&amp;AC$7,'Bank-1S'!$J:$J,"&lt;="&amp;AC$8,'Bank-1S'!$AF:$AF,$O12,'Bank-1S'!$X:$X,$F12,'Bank-1S'!$Z:$Z,$G12),SUMIFS('Bank-1S'!$AD:$AD,'Bank-1S'!$J:$J,AC$8,'Bank-1S'!$AF:$AF,$O12,'Bank-1S'!$X:$X,$F12,'Bank-1S'!$Z:$Z,$G12))</f>
        <v>0</v>
      </c>
      <c r="AD12" s="178">
        <f ca="1">IF(AD$7&lt;&gt;"",SUMIFS('Bank-1S'!$AD:$AD,'Bank-1S'!$J:$J,"&gt;="&amp;AD$7,'Bank-1S'!$J:$J,"&lt;="&amp;AD$8,'Bank-1S'!$AF:$AF,$O12,'Bank-1S'!$X:$X,$F12,'Bank-1S'!$Z:$Z,$G12),SUMIFS('Bank-1S'!$AD:$AD,'Bank-1S'!$J:$J,AD$8,'Bank-1S'!$AF:$AF,$O12,'Bank-1S'!$X:$X,$F12,'Bank-1S'!$Z:$Z,$G12))</f>
        <v>0</v>
      </c>
      <c r="AE12" s="178">
        <f ca="1">IF(AE$7&lt;&gt;"",SUMIFS('Bank-1S'!$AD:$AD,'Bank-1S'!$J:$J,"&gt;="&amp;AE$7,'Bank-1S'!$J:$J,"&lt;="&amp;AE$8,'Bank-1S'!$AF:$AF,$O12,'Bank-1S'!$X:$X,$F12,'Bank-1S'!$Z:$Z,$G12),SUMIFS('Bank-1S'!$AD:$AD,'Bank-1S'!$J:$J,AE$8,'Bank-1S'!$AF:$AF,$O12,'Bank-1S'!$X:$X,$F12,'Bank-1S'!$Z:$Z,$G12))</f>
        <v>0</v>
      </c>
      <c r="AF12" s="178">
        <f ca="1">IF(AF$7&lt;&gt;"",SUMIFS('Bank-1S'!$AD:$AD,'Bank-1S'!$J:$J,"&gt;="&amp;AF$7,'Bank-1S'!$J:$J,"&lt;="&amp;AF$8,'Bank-1S'!$AF:$AF,$O12,'Bank-1S'!$X:$X,$F12,'Bank-1S'!$Z:$Z,$G12),SUMIFS('Bank-1S'!$AD:$AD,'Bank-1S'!$J:$J,AF$8,'Bank-1S'!$AF:$AF,$O12,'Bank-1S'!$X:$X,$F12,'Bank-1S'!$Z:$Z,$G12))</f>
        <v>0</v>
      </c>
      <c r="AG12" s="178">
        <f ca="1">IF(AG$7&lt;&gt;"",SUMIFS('Bank-1S'!$AD:$AD,'Bank-1S'!$J:$J,"&gt;="&amp;AG$7,'Bank-1S'!$J:$J,"&lt;="&amp;AG$8,'Bank-1S'!$AF:$AF,$O12,'Bank-1S'!$X:$X,$F12,'Bank-1S'!$Z:$Z,$G12),SUMIFS('Bank-1S'!$AD:$AD,'Bank-1S'!$J:$J,AG$8,'Bank-1S'!$AF:$AF,$O12,'Bank-1S'!$X:$X,$F12,'Bank-1S'!$Z:$Z,$G12))</f>
        <v>0</v>
      </c>
      <c r="AH12" s="178">
        <f ca="1">IF(AH$7&lt;&gt;"",SUMIFS('Bank-1S'!$AD:$AD,'Bank-1S'!$J:$J,"&gt;="&amp;AH$7,'Bank-1S'!$J:$J,"&lt;="&amp;AH$8,'Bank-1S'!$AF:$AF,$O12,'Bank-1S'!$X:$X,$F12,'Bank-1S'!$Z:$Z,$G12),SUMIFS('Bank-1S'!$AD:$AD,'Bank-1S'!$J:$J,AH$8,'Bank-1S'!$AF:$AF,$O12,'Bank-1S'!$X:$X,$F12,'Bank-1S'!$Z:$Z,$G12))</f>
        <v>0</v>
      </c>
      <c r="AI12" s="178">
        <f ca="1">IF(AI$7&lt;&gt;"",SUMIFS('Bank-1S'!$AD:$AD,'Bank-1S'!$J:$J,"&gt;="&amp;AI$7,'Bank-1S'!$J:$J,"&lt;="&amp;AI$8,'Bank-1S'!$AF:$AF,$O12,'Bank-1S'!$X:$X,$F12,'Bank-1S'!$Z:$Z,$G12),SUMIFS('Bank-1S'!$AD:$AD,'Bank-1S'!$J:$J,AI$8,'Bank-1S'!$AF:$AF,$O12,'Bank-1S'!$X:$X,$F12,'Bank-1S'!$Z:$Z,$G12))</f>
        <v>0</v>
      </c>
      <c r="AJ12" s="178">
        <f ca="1">IF(AJ$7&lt;&gt;"",SUMIFS('Bank-1S'!$AD:$AD,'Bank-1S'!$J:$J,"&gt;="&amp;AJ$7,'Bank-1S'!$J:$J,"&lt;="&amp;AJ$8,'Bank-1S'!$AF:$AF,$O12,'Bank-1S'!$X:$X,$F12,'Bank-1S'!$Z:$Z,$G12),SUMIFS('Bank-1S'!$AD:$AD,'Bank-1S'!$J:$J,AJ$8,'Bank-1S'!$AF:$AF,$O12,'Bank-1S'!$X:$X,$F12,'Bank-1S'!$Z:$Z,$G12))</f>
        <v>0</v>
      </c>
      <c r="AK12" s="178">
        <f ca="1">IF(AK$7&lt;&gt;"",SUMIFS('Bank-1S'!$AD:$AD,'Bank-1S'!$J:$J,"&gt;="&amp;AK$7,'Bank-1S'!$J:$J,"&lt;="&amp;AK$8,'Bank-1S'!$AF:$AF,$O12,'Bank-1S'!$X:$X,$F12,'Bank-1S'!$Z:$Z,$G12),SUMIFS('Bank-1S'!$AD:$AD,'Bank-1S'!$J:$J,AK$8,'Bank-1S'!$AF:$AF,$O12,'Bank-1S'!$X:$X,$F12,'Bank-1S'!$Z:$Z,$G12))</f>
        <v>0</v>
      </c>
      <c r="AL12" s="178">
        <f ca="1">IF(AL$7&lt;&gt;"",SUMIFS('Bank-1S'!$AD:$AD,'Bank-1S'!$J:$J,"&gt;="&amp;AL$7,'Bank-1S'!$J:$J,"&lt;="&amp;AL$8,'Bank-1S'!$AF:$AF,$O12,'Bank-1S'!$X:$X,$F12,'Bank-1S'!$Z:$Z,$G12),SUMIFS('Bank-1S'!$AD:$AD,'Bank-1S'!$J:$J,AL$8,'Bank-1S'!$AF:$AF,$O12,'Bank-1S'!$X:$X,$F12,'Bank-1S'!$Z:$Z,$G12))</f>
        <v>0</v>
      </c>
      <c r="AM12" s="178">
        <f ca="1">IF(AM$7&lt;&gt;"",SUMIFS('Bank-1S'!$AD:$AD,'Bank-1S'!$J:$J,"&gt;="&amp;AM$7,'Bank-1S'!$J:$J,"&lt;="&amp;AM$8,'Bank-1S'!$AF:$AF,$O12,'Bank-1S'!$X:$X,$F12,'Bank-1S'!$Z:$Z,$G12),SUMIFS('Bank-1S'!$AD:$AD,'Bank-1S'!$J:$J,AM$8,'Bank-1S'!$AF:$AF,$O12,'Bank-1S'!$X:$X,$F12,'Bank-1S'!$Z:$Z,$G12))</f>
        <v>0</v>
      </c>
      <c r="AN12" s="178">
        <f ca="1">IF(AN$7&lt;&gt;"",SUMIFS('Bank-1S'!$AD:$AD,'Bank-1S'!$J:$J,"&gt;="&amp;AN$7,'Bank-1S'!$J:$J,"&lt;="&amp;AN$8,'Bank-1S'!$AF:$AF,$O12,'Bank-1S'!$X:$X,$F12,'Bank-1S'!$Z:$Z,$G12),SUMIFS('Bank-1S'!$AD:$AD,'Bank-1S'!$J:$J,AN$8,'Bank-1S'!$AF:$AF,$O12,'Bank-1S'!$X:$X,$F12,'Bank-1S'!$Z:$Z,$G12))</f>
        <v>0</v>
      </c>
      <c r="AO12" s="178">
        <f ca="1">IF(AO$7&lt;&gt;"",SUMIFS('Bank-1S'!$AD:$AD,'Bank-1S'!$J:$J,"&gt;="&amp;AO$7,'Bank-1S'!$J:$J,"&lt;="&amp;AO$8,'Bank-1S'!$AF:$AF,$O12,'Bank-1S'!$X:$X,$F12,'Bank-1S'!$Z:$Z,$G12),SUMIFS('Bank-1S'!$AD:$AD,'Bank-1S'!$J:$J,AO$8,'Bank-1S'!$AF:$AF,$O12,'Bank-1S'!$X:$X,$F12,'Bank-1S'!$Z:$Z,$G12))</f>
        <v>0</v>
      </c>
      <c r="AP12" s="178">
        <f ca="1">IF(AP$7&lt;&gt;"",SUMIFS('Bank-1S'!$AD:$AD,'Bank-1S'!$J:$J,"&gt;="&amp;AP$7,'Bank-1S'!$J:$J,"&lt;="&amp;AP$8,'Bank-1S'!$AF:$AF,$O12,'Bank-1S'!$X:$X,$F12,'Bank-1S'!$Z:$Z,$G12),SUMIFS('Bank-1S'!$AD:$AD,'Bank-1S'!$J:$J,AP$8,'Bank-1S'!$AF:$AF,$O12,'Bank-1S'!$X:$X,$F12,'Bank-1S'!$Z:$Z,$G12))</f>
        <v>0</v>
      </c>
      <c r="AQ12" s="178">
        <f ca="1">IF(AQ$7&lt;&gt;"",SUMIFS('Bank-1S'!$AD:$AD,'Bank-1S'!$J:$J,"&gt;="&amp;AQ$7,'Bank-1S'!$J:$J,"&lt;="&amp;AQ$8,'Bank-1S'!$AF:$AF,$O12,'Bank-1S'!$X:$X,$F12,'Bank-1S'!$Z:$Z,$G12),SUMIFS('Bank-1S'!$AD:$AD,'Bank-1S'!$J:$J,AQ$8,'Bank-1S'!$AF:$AF,$O12,'Bank-1S'!$X:$X,$F12,'Bank-1S'!$Z:$Z,$G12))</f>
        <v>0</v>
      </c>
      <c r="AR12" s="178">
        <f ca="1">IF(AR$7&lt;&gt;"",SUMIFS('Bank-1S'!$AD:$AD,'Bank-1S'!$J:$J,"&gt;="&amp;AR$7,'Bank-1S'!$J:$J,"&lt;="&amp;AR$8,'Bank-1S'!$AF:$AF,$O12,'Bank-1S'!$X:$X,$F12,'Bank-1S'!$Z:$Z,$G12),SUMIFS('Bank-1S'!$AD:$AD,'Bank-1S'!$J:$J,AR$8,'Bank-1S'!$AF:$AF,$O12,'Bank-1S'!$X:$X,$F12,'Bank-1S'!$Z:$Z,$G12))</f>
        <v>0</v>
      </c>
      <c r="AS12" s="178">
        <f ca="1">IF(AS$7&lt;&gt;"",SUMIFS('Bank-1S'!$AD:$AD,'Bank-1S'!$J:$J,"&gt;="&amp;AS$7,'Bank-1S'!$J:$J,"&lt;="&amp;AS$8,'Bank-1S'!$AF:$AF,$O12,'Bank-1S'!$X:$X,$F12,'Bank-1S'!$Z:$Z,$G12),SUMIFS('Bank-1S'!$AD:$AD,'Bank-1S'!$J:$J,AS$8,'Bank-1S'!$AF:$AF,$O12,'Bank-1S'!$X:$X,$F12,'Bank-1S'!$Z:$Z,$G12))</f>
        <v>0</v>
      </c>
      <c r="AT12" s="178">
        <f ca="1">IF(AT$7&lt;&gt;"",SUMIFS('Bank-1S'!$AD:$AD,'Bank-1S'!$J:$J,"&gt;="&amp;AT$7,'Bank-1S'!$J:$J,"&lt;="&amp;AT$8,'Bank-1S'!$AF:$AF,$O12,'Bank-1S'!$X:$X,$F12,'Bank-1S'!$Z:$Z,$G12),SUMIFS('Bank-1S'!$AD:$AD,'Bank-1S'!$J:$J,AT$8,'Bank-1S'!$AF:$AF,$O12,'Bank-1S'!$X:$X,$F12,'Bank-1S'!$Z:$Z,$G12))</f>
        <v>0</v>
      </c>
      <c r="AU12" s="178">
        <f ca="1">IF(AU$7&lt;&gt;"",SUMIFS('Bank-1S'!$AD:$AD,'Bank-1S'!$J:$J,"&gt;="&amp;AU$7,'Bank-1S'!$J:$J,"&lt;="&amp;AU$8,'Bank-1S'!$AF:$AF,$O12,'Bank-1S'!$X:$X,$F12,'Bank-1S'!$Z:$Z,$G12),SUMIFS('Bank-1S'!$AD:$AD,'Bank-1S'!$J:$J,AU$8,'Bank-1S'!$AF:$AF,$O12,'Bank-1S'!$X:$X,$F12,'Bank-1S'!$Z:$Z,$G12))</f>
        <v>0</v>
      </c>
      <c r="AV12" s="178">
        <f ca="1">IF(AV$7&lt;&gt;"",SUMIFS('Bank-1S'!$AD:$AD,'Bank-1S'!$J:$J,"&gt;="&amp;AV$7,'Bank-1S'!$J:$J,"&lt;="&amp;AV$8,'Bank-1S'!$AF:$AF,$O12,'Bank-1S'!$X:$X,$F12,'Bank-1S'!$Z:$Z,$G12),SUMIFS('Bank-1S'!$AD:$AD,'Bank-1S'!$J:$J,AV$8,'Bank-1S'!$AF:$AF,$O12,'Bank-1S'!$X:$X,$F12,'Bank-1S'!$Z:$Z,$G12))</f>
        <v>0</v>
      </c>
      <c r="AW12" s="178">
        <f ca="1">IF(AW$7&lt;&gt;"",SUMIFS('Bank-1S'!$AD:$AD,'Bank-1S'!$J:$J,"&gt;="&amp;AW$7,'Bank-1S'!$J:$J,"&lt;="&amp;AW$8,'Bank-1S'!$AF:$AF,$O12,'Bank-1S'!$X:$X,$F12,'Bank-1S'!$Z:$Z,$G12),SUMIFS('Bank-1S'!$AD:$AD,'Bank-1S'!$J:$J,AW$8,'Bank-1S'!$AF:$AF,$O12,'Bank-1S'!$X:$X,$F12,'Bank-1S'!$Z:$Z,$G12))</f>
        <v>0</v>
      </c>
      <c r="AX12" s="178">
        <f ca="1">IF(AX$7&lt;&gt;"",SUMIFS('Bank-1S'!$AD:$AD,'Bank-1S'!$J:$J,"&gt;="&amp;AX$7,'Bank-1S'!$J:$J,"&lt;="&amp;AX$8,'Bank-1S'!$AF:$AF,$O12,'Bank-1S'!$X:$X,$F12,'Bank-1S'!$Z:$Z,$G12),SUMIFS('Bank-1S'!$AD:$AD,'Bank-1S'!$J:$J,AX$8,'Bank-1S'!$AF:$AF,$O12,'Bank-1S'!$X:$X,$F12,'Bank-1S'!$Z:$Z,$G12))</f>
        <v>0</v>
      </c>
      <c r="AY12" s="178">
        <f ca="1">IF(AY$7&lt;&gt;"",SUMIFS('Bank-1S'!$AD:$AD,'Bank-1S'!$J:$J,"&gt;="&amp;AY$7,'Bank-1S'!$J:$J,"&lt;="&amp;AY$8,'Bank-1S'!$AF:$AF,$O12,'Bank-1S'!$X:$X,$F12,'Bank-1S'!$Z:$Z,$G12),SUMIFS('Bank-1S'!$AD:$AD,'Bank-1S'!$J:$J,AY$8,'Bank-1S'!$AF:$AF,$O12,'Bank-1S'!$X:$X,$F12,'Bank-1S'!$Z:$Z,$G12))</f>
        <v>0</v>
      </c>
      <c r="AZ12" s="178">
        <f ca="1">IF(AZ$7&lt;&gt;"",SUMIFS('Bank-1S'!$AD:$AD,'Bank-1S'!$J:$J,"&gt;="&amp;AZ$7,'Bank-1S'!$J:$J,"&lt;="&amp;AZ$8,'Bank-1S'!$AF:$AF,$O12,'Bank-1S'!$X:$X,$F12,'Bank-1S'!$Z:$Z,$G12),SUMIFS('Bank-1S'!$AD:$AD,'Bank-1S'!$J:$J,AZ$8,'Bank-1S'!$AF:$AF,$O12,'Bank-1S'!$X:$X,$F12,'Bank-1S'!$Z:$Z,$G12))</f>
        <v>0</v>
      </c>
      <c r="BA12" s="178">
        <f ca="1">IF(BA$7&lt;&gt;"",SUMIFS('Bank-1S'!$AD:$AD,'Bank-1S'!$J:$J,"&gt;="&amp;BA$7,'Bank-1S'!$J:$J,"&lt;="&amp;BA$8,'Bank-1S'!$AF:$AF,$O12,'Bank-1S'!$X:$X,$F12,'Bank-1S'!$Z:$Z,$G12),SUMIFS('Bank-1S'!$AD:$AD,'Bank-1S'!$J:$J,BA$8,'Bank-1S'!$AF:$AF,$O12,'Bank-1S'!$X:$X,$F12,'Bank-1S'!$Z:$Z,$G12))</f>
        <v>0</v>
      </c>
      <c r="BB12" s="178">
        <f ca="1">IF(BB$7&lt;&gt;"",SUMIFS('Bank-1S'!$AD:$AD,'Bank-1S'!$J:$J,"&gt;="&amp;BB$7,'Bank-1S'!$J:$J,"&lt;="&amp;BB$8,'Bank-1S'!$AF:$AF,$O12,'Bank-1S'!$X:$X,$F12,'Bank-1S'!$Z:$Z,$G12),SUMIFS('Bank-1S'!$AD:$AD,'Bank-1S'!$J:$J,BB$8,'Bank-1S'!$AF:$AF,$O12,'Bank-1S'!$X:$X,$F12,'Bank-1S'!$Z:$Z,$G12))</f>
        <v>0</v>
      </c>
      <c r="BC12" s="178">
        <f ca="1">IF(BC$7&lt;&gt;"",SUMIFS('Bank-1S'!$AD:$AD,'Bank-1S'!$J:$J,"&gt;="&amp;BC$7,'Bank-1S'!$J:$J,"&lt;="&amp;BC$8,'Bank-1S'!$AF:$AF,$O12,'Bank-1S'!$X:$X,$F12,'Bank-1S'!$Z:$Z,$G12),SUMIFS('Bank-1S'!$AD:$AD,'Bank-1S'!$J:$J,BC$8,'Bank-1S'!$AF:$AF,$O12,'Bank-1S'!$X:$X,$F12,'Bank-1S'!$Z:$Z,$G12))</f>
        <v>0</v>
      </c>
      <c r="BD12" s="178">
        <f ca="1">IF(BD$7&lt;&gt;"",SUMIFS('Bank-1S'!$AD:$AD,'Bank-1S'!$J:$J,"&gt;="&amp;BD$7,'Bank-1S'!$J:$J,"&lt;="&amp;BD$8,'Bank-1S'!$AF:$AF,$O12,'Bank-1S'!$X:$X,$F12,'Bank-1S'!$Z:$Z,$G12),SUMIFS('Bank-1S'!$AD:$AD,'Bank-1S'!$J:$J,BD$8,'Bank-1S'!$AF:$AF,$O12,'Bank-1S'!$X:$X,$F12,'Bank-1S'!$Z:$Z,$G12))</f>
        <v>0</v>
      </c>
      <c r="BE12" s="178">
        <f ca="1">IF(BE$7&lt;&gt;"",SUMIFS('Bank-1S'!$AD:$AD,'Bank-1S'!$J:$J,"&gt;="&amp;BE$7,'Bank-1S'!$J:$J,"&lt;="&amp;BE$8,'Bank-1S'!$AF:$AF,$O12,'Bank-1S'!$X:$X,$F12,'Bank-1S'!$Z:$Z,$G12),SUMIFS('Bank-1S'!$AD:$AD,'Bank-1S'!$J:$J,BE$8,'Bank-1S'!$AF:$AF,$O12,'Bank-1S'!$X:$X,$F12,'Bank-1S'!$Z:$Z,$G12))</f>
        <v>0</v>
      </c>
      <c r="BF12" s="178">
        <f ca="1">IF(BF$7&lt;&gt;"",SUMIFS('Bank-1S'!$AD:$AD,'Bank-1S'!$J:$J,"&gt;="&amp;BF$7,'Bank-1S'!$J:$J,"&lt;="&amp;BF$8,'Bank-1S'!$AF:$AF,$O12,'Bank-1S'!$X:$X,$F12,'Bank-1S'!$Z:$Z,$G12),SUMIFS('Bank-1S'!$AD:$AD,'Bank-1S'!$J:$J,BF$8,'Bank-1S'!$AF:$AF,$O12,'Bank-1S'!$X:$X,$F12,'Bank-1S'!$Z:$Z,$G12))</f>
        <v>0</v>
      </c>
      <c r="BG12" s="178">
        <f ca="1">IF(BG$7&lt;&gt;"",SUMIFS('Bank-1S'!$AD:$AD,'Bank-1S'!$J:$J,"&gt;="&amp;BG$7,'Bank-1S'!$J:$J,"&lt;="&amp;BG$8,'Bank-1S'!$AF:$AF,$O12,'Bank-1S'!$X:$X,$F12,'Bank-1S'!$Z:$Z,$G12),SUMIFS('Bank-1S'!$AD:$AD,'Bank-1S'!$J:$J,BG$8,'Bank-1S'!$AF:$AF,$O12,'Bank-1S'!$X:$X,$F12,'Bank-1S'!$Z:$Z,$G12))</f>
        <v>0</v>
      </c>
      <c r="BH12" s="178">
        <f ca="1">IF(BH$7&lt;&gt;"",SUMIFS('Bank-1S'!$AD:$AD,'Bank-1S'!$J:$J,"&gt;="&amp;BH$7,'Bank-1S'!$J:$J,"&lt;="&amp;BH$8,'Bank-1S'!$AF:$AF,$O12,'Bank-1S'!$X:$X,$F12,'Bank-1S'!$Z:$Z,$G12),SUMIFS('Bank-1S'!$AD:$AD,'Bank-1S'!$J:$J,BH$8,'Bank-1S'!$AF:$AF,$O12,'Bank-1S'!$X:$X,$F12,'Bank-1S'!$Z:$Z,$G12))</f>
        <v>0</v>
      </c>
      <c r="BI12" s="178">
        <f ca="1">IF(BI$7&lt;&gt;"",SUMIFS('Bank-1S'!$AD:$AD,'Bank-1S'!$J:$J,"&gt;="&amp;BI$7,'Bank-1S'!$J:$J,"&lt;="&amp;BI$8,'Bank-1S'!$AF:$AF,$O12,'Bank-1S'!$X:$X,$F12,'Bank-1S'!$Z:$Z,$G12),SUMIFS('Bank-1S'!$AD:$AD,'Bank-1S'!$J:$J,BI$8,'Bank-1S'!$AF:$AF,$O12,'Bank-1S'!$X:$X,$F12,'Bank-1S'!$Z:$Z,$G12))</f>
        <v>0</v>
      </c>
      <c r="BJ12" s="178">
        <f ca="1">IF(BJ$7&lt;&gt;"",SUMIFS('Bank-1S'!$AD:$AD,'Bank-1S'!$J:$J,"&gt;="&amp;BJ$7,'Bank-1S'!$J:$J,"&lt;="&amp;BJ$8,'Bank-1S'!$AF:$AF,$O12,'Bank-1S'!$X:$X,$F12,'Bank-1S'!$Z:$Z,$G12),SUMIFS('Bank-1S'!$AD:$AD,'Bank-1S'!$J:$J,BJ$8,'Bank-1S'!$AF:$AF,$O12,'Bank-1S'!$X:$X,$F12,'Bank-1S'!$Z:$Z,$G12))</f>
        <v>0</v>
      </c>
      <c r="BK12" s="178">
        <f ca="1">IF(BK$7&lt;&gt;"",SUMIFS('Bank-1S'!$AD:$AD,'Bank-1S'!$J:$J,"&gt;="&amp;BK$7,'Bank-1S'!$J:$J,"&lt;="&amp;BK$8,'Bank-1S'!$AF:$AF,$O12,'Bank-1S'!$X:$X,$F12,'Bank-1S'!$Z:$Z,$G12),SUMIFS('Bank-1S'!$AD:$AD,'Bank-1S'!$J:$J,BK$8,'Bank-1S'!$AF:$AF,$O12,'Bank-1S'!$X:$X,$F12,'Bank-1S'!$Z:$Z,$G12))</f>
        <v>0</v>
      </c>
      <c r="BL12" s="178">
        <f ca="1">IF(BL$7&lt;&gt;"",SUMIFS('Bank-1S'!$AD:$AD,'Bank-1S'!$J:$J,"&gt;="&amp;BL$7,'Bank-1S'!$J:$J,"&lt;="&amp;BL$8,'Bank-1S'!$AF:$AF,$O12,'Bank-1S'!$X:$X,$F12,'Bank-1S'!$Z:$Z,$G12),SUMIFS('Bank-1S'!$AD:$AD,'Bank-1S'!$J:$J,BL$8,'Bank-1S'!$AF:$AF,$O12,'Bank-1S'!$X:$X,$F12,'Bank-1S'!$Z:$Z,$G12))</f>
        <v>0</v>
      </c>
      <c r="BM12" s="178">
        <f ca="1">IF(BM$7&lt;&gt;"",SUMIFS('Bank-1S'!$AD:$AD,'Bank-1S'!$J:$J,"&gt;="&amp;BM$7,'Bank-1S'!$J:$J,"&lt;="&amp;BM$8,'Bank-1S'!$AF:$AF,$O12,'Bank-1S'!$X:$X,$F12,'Bank-1S'!$Z:$Z,$G12),SUMIFS('Bank-1S'!$AD:$AD,'Bank-1S'!$J:$J,BM$8,'Bank-1S'!$AF:$AF,$O12,'Bank-1S'!$X:$X,$F12,'Bank-1S'!$Z:$Z,$G12))</f>
        <v>0</v>
      </c>
      <c r="BN12" s="178">
        <f ca="1">IF(BN$7&lt;&gt;"",SUMIFS('Bank-1S'!$AD:$AD,'Bank-1S'!$J:$J,"&gt;="&amp;BN$7,'Bank-1S'!$J:$J,"&lt;="&amp;BN$8,'Bank-1S'!$AF:$AF,$O12,'Bank-1S'!$X:$X,$F12,'Bank-1S'!$Z:$Z,$G12),SUMIFS('Bank-1S'!$AD:$AD,'Bank-1S'!$J:$J,BN$8,'Bank-1S'!$AF:$AF,$O12,'Bank-1S'!$X:$X,$F12,'Bank-1S'!$Z:$Z,$G12))</f>
        <v>0</v>
      </c>
      <c r="BO12" s="178">
        <f ca="1">IF(BO$7&lt;&gt;"",SUMIFS('Bank-1S'!$AD:$AD,'Bank-1S'!$J:$J,"&gt;="&amp;BO$7,'Bank-1S'!$J:$J,"&lt;="&amp;BO$8,'Bank-1S'!$AF:$AF,$O12,'Bank-1S'!$X:$X,$F12,'Bank-1S'!$Z:$Z,$G12),SUMIFS('Bank-1S'!$AD:$AD,'Bank-1S'!$J:$J,BO$8,'Bank-1S'!$AF:$AF,$O12,'Bank-1S'!$X:$X,$F12,'Bank-1S'!$Z:$Z,$G12))</f>
        <v>0</v>
      </c>
      <c r="BP12" s="178">
        <f ca="1">IF(BP$7&lt;&gt;"",SUMIFS('Bank-1S'!$AD:$AD,'Bank-1S'!$J:$J,"&gt;="&amp;BP$7,'Bank-1S'!$J:$J,"&lt;="&amp;BP$8,'Bank-1S'!$AF:$AF,$O12,'Bank-1S'!$X:$X,$F12,'Bank-1S'!$Z:$Z,$G12),SUMIFS('Bank-1S'!$AD:$AD,'Bank-1S'!$J:$J,BP$8,'Bank-1S'!$AF:$AF,$O12,'Bank-1S'!$X:$X,$F12,'Bank-1S'!$Z:$Z,$G12))</f>
        <v>0</v>
      </c>
      <c r="BQ12" s="178">
        <f ca="1">IF(BQ$7&lt;&gt;"",SUMIFS('Bank-1S'!$AD:$AD,'Bank-1S'!$J:$J,"&gt;="&amp;BQ$7,'Bank-1S'!$J:$J,"&lt;="&amp;BQ$8,'Bank-1S'!$AF:$AF,$O12,'Bank-1S'!$X:$X,$F12,'Bank-1S'!$Z:$Z,$G12),SUMIFS('Bank-1S'!$AD:$AD,'Bank-1S'!$J:$J,BQ$8,'Bank-1S'!$AF:$AF,$O12,'Bank-1S'!$X:$X,$F12,'Bank-1S'!$Z:$Z,$G12))</f>
        <v>0</v>
      </c>
      <c r="BR12" s="178">
        <f ca="1">IF(BR$7&lt;&gt;"",SUMIFS('Bank-1S'!$AD:$AD,'Bank-1S'!$J:$J,"&gt;="&amp;BR$7,'Bank-1S'!$J:$J,"&lt;="&amp;BR$8,'Bank-1S'!$AF:$AF,$O12,'Bank-1S'!$X:$X,$F12,'Bank-1S'!$Z:$Z,$G12),SUMIFS('Bank-1S'!$AD:$AD,'Bank-1S'!$J:$J,BR$8,'Bank-1S'!$AF:$AF,$O12,'Bank-1S'!$X:$X,$F12,'Bank-1S'!$Z:$Z,$G12))</f>
        <v>0</v>
      </c>
      <c r="BS12" s="178">
        <f ca="1">IF(BS$7&lt;&gt;"",SUMIFS('Bank-1S'!$AD:$AD,'Bank-1S'!$J:$J,"&gt;="&amp;BS$7,'Bank-1S'!$J:$J,"&lt;="&amp;BS$8,'Bank-1S'!$AF:$AF,$O12,'Bank-1S'!$X:$X,$F12,'Bank-1S'!$Z:$Z,$G12),SUMIFS('Bank-1S'!$AD:$AD,'Bank-1S'!$J:$J,BS$8,'Bank-1S'!$AF:$AF,$O12,'Bank-1S'!$X:$X,$F12,'Bank-1S'!$Z:$Z,$G12))</f>
        <v>0</v>
      </c>
      <c r="BT12" s="178">
        <f ca="1">IF(BT$7&lt;&gt;"",SUMIFS('Bank-1S'!$AD:$AD,'Bank-1S'!$J:$J,"&gt;="&amp;BT$7,'Bank-1S'!$J:$J,"&lt;="&amp;BT$8,'Bank-1S'!$AF:$AF,$O12,'Bank-1S'!$X:$X,$F12,'Bank-1S'!$Z:$Z,$G12),SUMIFS('Bank-1S'!$AD:$AD,'Bank-1S'!$J:$J,BT$8,'Bank-1S'!$AF:$AF,$O12,'Bank-1S'!$X:$X,$F12,'Bank-1S'!$Z:$Z,$G12))</f>
        <v>0</v>
      </c>
      <c r="BU12" s="178">
        <f ca="1">IF(BU$7&lt;&gt;"",SUMIFS('Bank-1S'!$AD:$AD,'Bank-1S'!$J:$J,"&gt;="&amp;BU$7,'Bank-1S'!$J:$J,"&lt;="&amp;BU$8,'Bank-1S'!$AF:$AF,$O12,'Bank-1S'!$X:$X,$F12,'Bank-1S'!$Z:$Z,$G12),SUMIFS('Bank-1S'!$AD:$AD,'Bank-1S'!$J:$J,BU$8,'Bank-1S'!$AF:$AF,$O12,'Bank-1S'!$X:$X,$F12,'Bank-1S'!$Z:$Z,$G12))</f>
        <v>0</v>
      </c>
      <c r="BV12" s="178">
        <f ca="1">IF(BV$7&lt;&gt;"",SUMIFS('Bank-1S'!$AD:$AD,'Bank-1S'!$J:$J,"&gt;="&amp;BV$7,'Bank-1S'!$J:$J,"&lt;="&amp;BV$8,'Bank-1S'!$AF:$AF,$O12,'Bank-1S'!$X:$X,$F12,'Bank-1S'!$Z:$Z,$G12),SUMIFS('Bank-1S'!$AD:$AD,'Bank-1S'!$J:$J,BV$8,'Bank-1S'!$AF:$AF,$O12,'Bank-1S'!$X:$X,$F12,'Bank-1S'!$Z:$Z,$G12))</f>
        <v>0</v>
      </c>
      <c r="BW12" s="178">
        <f ca="1">IF(BW$7&lt;&gt;"",SUMIFS('Bank-1S'!$AD:$AD,'Bank-1S'!$J:$J,"&gt;="&amp;BW$7,'Bank-1S'!$J:$J,"&lt;="&amp;BW$8,'Bank-1S'!$AF:$AF,$O12,'Bank-1S'!$X:$X,$F12,'Bank-1S'!$Z:$Z,$G12),SUMIFS('Bank-1S'!$AD:$AD,'Bank-1S'!$J:$J,BW$8,'Bank-1S'!$AF:$AF,$O12,'Bank-1S'!$X:$X,$F12,'Bank-1S'!$Z:$Z,$G12))</f>
        <v>0</v>
      </c>
      <c r="BX12" s="178">
        <f ca="1">IF(BX$7&lt;&gt;"",SUMIFS('Bank-1S'!$AD:$AD,'Bank-1S'!$J:$J,"&gt;="&amp;BX$7,'Bank-1S'!$J:$J,"&lt;="&amp;BX$8,'Bank-1S'!$AF:$AF,$O12,'Bank-1S'!$X:$X,$F12,'Bank-1S'!$Z:$Z,$G12),SUMIFS('Bank-1S'!$AD:$AD,'Bank-1S'!$J:$J,BX$8,'Bank-1S'!$AF:$AF,$O12,'Bank-1S'!$X:$X,$F12,'Bank-1S'!$Z:$Z,$G12))</f>
        <v>0</v>
      </c>
      <c r="BY12" s="178">
        <f ca="1">IF(BY$7&lt;&gt;"",SUMIFS('Bank-1S'!$AD:$AD,'Bank-1S'!$J:$J,"&gt;="&amp;BY$7,'Bank-1S'!$J:$J,"&lt;="&amp;BY$8,'Bank-1S'!$AF:$AF,$O12,'Bank-1S'!$X:$X,$F12,'Bank-1S'!$Z:$Z,$G12),SUMIFS('Bank-1S'!$AD:$AD,'Bank-1S'!$J:$J,BY$8,'Bank-1S'!$AF:$AF,$O12,'Bank-1S'!$X:$X,$F12,'Bank-1S'!$Z:$Z,$G12))</f>
        <v>0</v>
      </c>
      <c r="BZ12" s="178">
        <f ca="1">IF(BZ$7&lt;&gt;"",SUMIFS('Bank-1S'!$AD:$AD,'Bank-1S'!$J:$J,"&gt;="&amp;BZ$7,'Bank-1S'!$J:$J,"&lt;="&amp;BZ$8,'Bank-1S'!$AF:$AF,$O12,'Bank-1S'!$X:$X,$F12,'Bank-1S'!$Z:$Z,$G12),SUMIFS('Bank-1S'!$AD:$AD,'Bank-1S'!$J:$J,BZ$8,'Bank-1S'!$AF:$AF,$O12,'Bank-1S'!$X:$X,$F12,'Bank-1S'!$Z:$Z,$G12))</f>
        <v>0</v>
      </c>
      <c r="CA12" s="178">
        <f ca="1">IF(CA$7&lt;&gt;"",SUMIFS('Bank-1S'!$AD:$AD,'Bank-1S'!$J:$J,"&gt;="&amp;CA$7,'Bank-1S'!$J:$J,"&lt;="&amp;CA$8,'Bank-1S'!$AF:$AF,$O12,'Bank-1S'!$X:$X,$F12,'Bank-1S'!$Z:$Z,$G12),SUMIFS('Bank-1S'!$AD:$AD,'Bank-1S'!$J:$J,CA$8,'Bank-1S'!$AF:$AF,$O12,'Bank-1S'!$X:$X,$F12,'Bank-1S'!$Z:$Z,$G12))</f>
        <v>0</v>
      </c>
      <c r="CB12" s="178">
        <f ca="1">IF(CB$7&lt;&gt;"",SUMIFS('Bank-1S'!$AD:$AD,'Bank-1S'!$J:$J,"&gt;="&amp;CB$7,'Bank-1S'!$J:$J,"&lt;="&amp;CB$8,'Bank-1S'!$AF:$AF,$O12,'Bank-1S'!$X:$X,$F12,'Bank-1S'!$Z:$Z,$G12),SUMIFS('Bank-1S'!$AD:$AD,'Bank-1S'!$J:$J,CB$8,'Bank-1S'!$AF:$AF,$O12,'Bank-1S'!$X:$X,$F12,'Bank-1S'!$Z:$Z,$G12))</f>
        <v>0</v>
      </c>
      <c r="CC12" s="178">
        <f ca="1">IF(CC$7&lt;&gt;"",SUMIFS('Bank-1S'!$AD:$AD,'Bank-1S'!$J:$J,"&gt;="&amp;CC$7,'Bank-1S'!$J:$J,"&lt;="&amp;CC$8,'Bank-1S'!$AF:$AF,$O12,'Bank-1S'!$X:$X,$F12,'Bank-1S'!$Z:$Z,$G12),SUMIFS('Bank-1S'!$AD:$AD,'Bank-1S'!$J:$J,CC$8,'Bank-1S'!$AF:$AF,$O12,'Bank-1S'!$X:$X,$F12,'Bank-1S'!$Z:$Z,$G12))</f>
        <v>0</v>
      </c>
      <c r="CD12" s="178">
        <f ca="1">IF(CD$7&lt;&gt;"",SUMIFS('Bank-1S'!$AD:$AD,'Bank-1S'!$J:$J,"&gt;="&amp;CD$7,'Bank-1S'!$J:$J,"&lt;="&amp;CD$8,'Bank-1S'!$AF:$AF,$O12,'Bank-1S'!$X:$X,$F12,'Bank-1S'!$Z:$Z,$G12),SUMIFS('Bank-1S'!$AD:$AD,'Bank-1S'!$J:$J,CD$8,'Bank-1S'!$AF:$AF,$O12,'Bank-1S'!$X:$X,$F12,'Bank-1S'!$Z:$Z,$G12))</f>
        <v>0</v>
      </c>
      <c r="CE12" s="178">
        <f ca="1">IF(CE$7&lt;&gt;"",SUMIFS('Bank-1S'!$AD:$AD,'Bank-1S'!$J:$J,"&gt;="&amp;CE$7,'Bank-1S'!$J:$J,"&lt;="&amp;CE$8,'Bank-1S'!$AF:$AF,$O12,'Bank-1S'!$X:$X,$F12,'Bank-1S'!$Z:$Z,$G12),SUMIFS('Bank-1S'!$AD:$AD,'Bank-1S'!$J:$J,CE$8,'Bank-1S'!$AF:$AF,$O12,'Bank-1S'!$X:$X,$F12,'Bank-1S'!$Z:$Z,$G12))</f>
        <v>0</v>
      </c>
      <c r="CF12" s="178">
        <f ca="1">IF(CF$7&lt;&gt;"",SUMIFS('Bank-1S'!$AD:$AD,'Bank-1S'!$J:$J,"&gt;="&amp;CF$7,'Bank-1S'!$J:$J,"&lt;="&amp;CF$8,'Bank-1S'!$AF:$AF,$O12,'Bank-1S'!$X:$X,$F12,'Bank-1S'!$Z:$Z,$G12),SUMIFS('Bank-1S'!$AD:$AD,'Bank-1S'!$J:$J,CF$8,'Bank-1S'!$AF:$AF,$O12,'Bank-1S'!$X:$X,$F12,'Bank-1S'!$Z:$Z,$G12))</f>
        <v>0</v>
      </c>
      <c r="CG12" s="178">
        <f ca="1">IF(CG$7&lt;&gt;"",SUMIFS('Bank-1S'!$AD:$AD,'Bank-1S'!$J:$J,"&gt;="&amp;CG$7,'Bank-1S'!$J:$J,"&lt;="&amp;CG$8,'Bank-1S'!$AF:$AF,$O12,'Bank-1S'!$X:$X,$F12,'Bank-1S'!$Z:$Z,$G12),SUMIFS('Bank-1S'!$AD:$AD,'Bank-1S'!$J:$J,CG$8,'Bank-1S'!$AF:$AF,$O12,'Bank-1S'!$X:$X,$F12,'Bank-1S'!$Z:$Z,$G12))</f>
        <v>0</v>
      </c>
      <c r="CH12" s="178">
        <f ca="1">IF(CH$7&lt;&gt;"",SUMIFS('Bank-1S'!$AD:$AD,'Bank-1S'!$J:$J,"&gt;="&amp;CH$7,'Bank-1S'!$J:$J,"&lt;="&amp;CH$8,'Bank-1S'!$AF:$AF,$O12,'Bank-1S'!$X:$X,$F12,'Bank-1S'!$Z:$Z,$G12),SUMIFS('Bank-1S'!$AD:$AD,'Bank-1S'!$J:$J,CH$8,'Bank-1S'!$AF:$AF,$O12,'Bank-1S'!$X:$X,$F12,'Bank-1S'!$Z:$Z,$G12))</f>
        <v>0</v>
      </c>
      <c r="CI12" s="178">
        <f ca="1">IF(CI$7&lt;&gt;"",SUMIFS('Bank-1S'!$AD:$AD,'Bank-1S'!$J:$J,"&gt;="&amp;CI$7,'Bank-1S'!$J:$J,"&lt;="&amp;CI$8,'Bank-1S'!$AF:$AF,$O12,'Bank-1S'!$X:$X,$F12,'Bank-1S'!$Z:$Z,$G12),SUMIFS('Bank-1S'!$AD:$AD,'Bank-1S'!$J:$J,CI$8,'Bank-1S'!$AF:$AF,$O12,'Bank-1S'!$X:$X,$F12,'Bank-1S'!$Z:$Z,$G12))</f>
        <v>0</v>
      </c>
      <c r="CJ12" s="178">
        <f ca="1">IF(CJ$7&lt;&gt;"",SUMIFS('Bank-1S'!$AD:$AD,'Bank-1S'!$J:$J,"&gt;="&amp;CJ$7,'Bank-1S'!$J:$J,"&lt;="&amp;CJ$8,'Bank-1S'!$AF:$AF,$O12,'Bank-1S'!$X:$X,$F12,'Bank-1S'!$Z:$Z,$G12),SUMIFS('Bank-1S'!$AD:$AD,'Bank-1S'!$J:$J,CJ$8,'Bank-1S'!$AF:$AF,$O12,'Bank-1S'!$X:$X,$F12,'Bank-1S'!$Z:$Z,$G12))</f>
        <v>0</v>
      </c>
      <c r="CK12" s="178">
        <f ca="1">IF(CK$7&lt;&gt;"",SUMIFS('Bank-1S'!$AD:$AD,'Bank-1S'!$J:$J,"&gt;="&amp;CK$7,'Bank-1S'!$J:$J,"&lt;="&amp;CK$8,'Bank-1S'!$AF:$AF,$O12,'Bank-1S'!$X:$X,$F12,'Bank-1S'!$Z:$Z,$G12),SUMIFS('Bank-1S'!$AD:$AD,'Bank-1S'!$J:$J,CK$8,'Bank-1S'!$AF:$AF,$O12,'Bank-1S'!$X:$X,$F12,'Bank-1S'!$Z:$Z,$G12))</f>
        <v>0</v>
      </c>
      <c r="CL12" s="178">
        <f ca="1">IF(CL$7&lt;&gt;"",SUMIFS('Bank-1S'!$AD:$AD,'Bank-1S'!$J:$J,"&gt;="&amp;CL$7,'Bank-1S'!$J:$J,"&lt;="&amp;CL$8,'Bank-1S'!$AF:$AF,$O12,'Bank-1S'!$X:$X,$F12,'Bank-1S'!$Z:$Z,$G12),SUMIFS('Bank-1S'!$AD:$AD,'Bank-1S'!$J:$J,CL$8,'Bank-1S'!$AF:$AF,$O12,'Bank-1S'!$X:$X,$F12,'Bank-1S'!$Z:$Z,$G12))</f>
        <v>0</v>
      </c>
      <c r="CM12" s="178">
        <f ca="1">IF(CM$7&lt;&gt;"",SUMIFS('Bank-1S'!$AD:$AD,'Bank-1S'!$J:$J,"&gt;="&amp;CM$7,'Bank-1S'!$J:$J,"&lt;="&amp;CM$8,'Bank-1S'!$AF:$AF,$O12,'Bank-1S'!$X:$X,$F12,'Bank-1S'!$Z:$Z,$G12),SUMIFS('Bank-1S'!$AD:$AD,'Bank-1S'!$J:$J,CM$8,'Bank-1S'!$AF:$AF,$O12,'Bank-1S'!$X:$X,$F12,'Bank-1S'!$Z:$Z,$G12))</f>
        <v>0</v>
      </c>
      <c r="CN12" s="178">
        <f ca="1">IF(CN$7&lt;&gt;"",SUMIFS('Bank-1S'!$AD:$AD,'Bank-1S'!$J:$J,"&gt;="&amp;CN$7,'Bank-1S'!$J:$J,"&lt;="&amp;CN$8,'Bank-1S'!$AF:$AF,$O12,'Bank-1S'!$X:$X,$F12,'Bank-1S'!$Z:$Z,$G12),SUMIFS('Bank-1S'!$AD:$AD,'Bank-1S'!$J:$J,CN$8,'Bank-1S'!$AF:$AF,$O12,'Bank-1S'!$X:$X,$F12,'Bank-1S'!$Z:$Z,$G12))</f>
        <v>0</v>
      </c>
      <c r="CO12" s="178">
        <f ca="1">IF(CO$7&lt;&gt;"",SUMIFS('Bank-1S'!$AD:$AD,'Bank-1S'!$J:$J,"&gt;="&amp;CO$7,'Bank-1S'!$J:$J,"&lt;="&amp;CO$8,'Bank-1S'!$AF:$AF,$O12,'Bank-1S'!$X:$X,$F12,'Bank-1S'!$Z:$Z,$G12),SUMIFS('Bank-1S'!$AD:$AD,'Bank-1S'!$J:$J,CO$8,'Bank-1S'!$AF:$AF,$O12,'Bank-1S'!$X:$X,$F12,'Bank-1S'!$Z:$Z,$G12))</f>
        <v>0</v>
      </c>
      <c r="CP12" s="178">
        <f ca="1">IF(CP$7&lt;&gt;"",SUMIFS('Bank-1S'!$AD:$AD,'Bank-1S'!$J:$J,"&gt;="&amp;CP$7,'Bank-1S'!$J:$J,"&lt;="&amp;CP$8,'Bank-1S'!$AF:$AF,$O12,'Bank-1S'!$X:$X,$F12,'Bank-1S'!$Z:$Z,$G12),SUMIFS('Bank-1S'!$AD:$AD,'Bank-1S'!$J:$J,CP$8,'Bank-1S'!$AF:$AF,$O12,'Bank-1S'!$X:$X,$F12,'Bank-1S'!$Z:$Z,$G12))</f>
        <v>0</v>
      </c>
      <c r="CQ12" s="178">
        <f ca="1">IF(CQ$7&lt;&gt;"",SUMIFS('Bank-1S'!$AD:$AD,'Bank-1S'!$J:$J,"&gt;="&amp;CQ$7,'Bank-1S'!$J:$J,"&lt;="&amp;CQ$8,'Bank-1S'!$AF:$AF,$O12,'Bank-1S'!$X:$X,$F12,'Bank-1S'!$Z:$Z,$G12),SUMIFS('Bank-1S'!$AD:$AD,'Bank-1S'!$J:$J,CQ$8,'Bank-1S'!$AF:$AF,$O12,'Bank-1S'!$X:$X,$F12,'Bank-1S'!$Z:$Z,$G12))</f>
        <v>0</v>
      </c>
      <c r="CR12" s="178">
        <f ca="1">IF(CR$7&lt;&gt;"",SUMIFS('Bank-1S'!$AD:$AD,'Bank-1S'!$J:$J,"&gt;="&amp;CR$7,'Bank-1S'!$J:$J,"&lt;="&amp;CR$8,'Bank-1S'!$AF:$AF,$O12,'Bank-1S'!$X:$X,$F12,'Bank-1S'!$Z:$Z,$G12),SUMIFS('Bank-1S'!$AD:$AD,'Bank-1S'!$J:$J,CR$8,'Bank-1S'!$AF:$AF,$O12,'Bank-1S'!$X:$X,$F12,'Bank-1S'!$Z:$Z,$G12))</f>
        <v>0</v>
      </c>
      <c r="CS12" s="178">
        <f ca="1">IF(CS$7&lt;&gt;"",SUMIFS('Bank-1S'!$AD:$AD,'Bank-1S'!$J:$J,"&gt;="&amp;CS$7,'Bank-1S'!$J:$J,"&lt;="&amp;CS$8,'Bank-1S'!$AF:$AF,$O12,'Bank-1S'!$X:$X,$F12,'Bank-1S'!$Z:$Z,$G12),SUMIFS('Bank-1S'!$AD:$AD,'Bank-1S'!$J:$J,CS$8,'Bank-1S'!$AF:$AF,$O12,'Bank-1S'!$X:$X,$F12,'Bank-1S'!$Z:$Z,$G12))</f>
        <v>0</v>
      </c>
      <c r="CT12" s="178">
        <f ca="1">IF(CT$7&lt;&gt;"",SUMIFS('Bank-1S'!$AD:$AD,'Bank-1S'!$J:$J,"&gt;="&amp;CT$7,'Bank-1S'!$J:$J,"&lt;="&amp;CT$8,'Bank-1S'!$AF:$AF,$O12,'Bank-1S'!$X:$X,$F12,'Bank-1S'!$Z:$Z,$G12),SUMIFS('Bank-1S'!$AD:$AD,'Bank-1S'!$J:$J,CT$8,'Bank-1S'!$AF:$AF,$O12,'Bank-1S'!$X:$X,$F12,'Bank-1S'!$Z:$Z,$G12))</f>
        <v>0</v>
      </c>
      <c r="CU12" s="178">
        <f ca="1">IF(CU$7&lt;&gt;"",SUMIFS('Bank-1S'!$AD:$AD,'Bank-1S'!$J:$J,"&gt;="&amp;CU$7,'Bank-1S'!$J:$J,"&lt;="&amp;CU$8,'Bank-1S'!$AF:$AF,$O12,'Bank-1S'!$X:$X,$F12,'Bank-1S'!$Z:$Z,$G12),SUMIFS('Bank-1S'!$AD:$AD,'Bank-1S'!$J:$J,CU$8,'Bank-1S'!$AF:$AF,$O12,'Bank-1S'!$X:$X,$F12,'Bank-1S'!$Z:$Z,$G12))</f>
        <v>0</v>
      </c>
    </row>
    <row r="13" spans="1:99" s="181" customFormat="1" ht="10.199999999999999" x14ac:dyDescent="0.2">
      <c r="A13" s="172"/>
      <c r="B13" s="172"/>
      <c r="C13" s="172"/>
      <c r="D13" s="172"/>
      <c r="E13" s="191">
        <v>2</v>
      </c>
      <c r="F13" s="144" t="str">
        <f>F11</f>
        <v>Поступления выручки от продаж</v>
      </c>
      <c r="G13" s="223" t="str">
        <f>Clients!L3</f>
        <v>менеджер-2</v>
      </c>
      <c r="H13" s="223"/>
      <c r="I13" s="223"/>
      <c r="J13" s="223"/>
      <c r="K13" s="223"/>
      <c r="L13" s="223"/>
      <c r="M13" s="223"/>
      <c r="N13" s="222"/>
      <c r="O13" s="223" t="str">
        <f t="shared" ref="O13:O23" si="11">$O$11</f>
        <v>RUR</v>
      </c>
      <c r="P13" s="222"/>
      <c r="Q13" s="223"/>
      <c r="R13" s="223"/>
      <c r="S13" s="223"/>
      <c r="T13" s="224"/>
      <c r="U13" s="225">
        <f t="shared" ca="1" si="10"/>
        <v>0</v>
      </c>
      <c r="V13" s="176"/>
      <c r="W13" s="177"/>
      <c r="X13" s="178">
        <f>IF(X$7&lt;&gt;"",SUMIFS('Bank-1S'!$AD:$AD,'Bank-1S'!$J:$J,"&gt;="&amp;X$7,'Bank-1S'!$J:$J,"&lt;="&amp;X$8,'Bank-1S'!$AF:$AF,$O13,'Bank-1S'!$X:$X,$F13,'Bank-1S'!$Z:$Z,$G13),SUMIFS('Bank-1S'!$AD:$AD,'Bank-1S'!$J:$J,X$8,'Bank-1S'!$AF:$AF,$O13,'Bank-1S'!$X:$X,$F13,'Bank-1S'!$Z:$Z,$G13))</f>
        <v>0</v>
      </c>
      <c r="Y13" s="178">
        <f ca="1">IF(Y$7&lt;&gt;"",SUMIFS('Bank-1S'!$AD:$AD,'Bank-1S'!$J:$J,"&gt;="&amp;Y$7,'Bank-1S'!$J:$J,"&lt;="&amp;Y$8,'Bank-1S'!$AF:$AF,$O13,'Bank-1S'!$X:$X,$F13,'Bank-1S'!$Z:$Z,$G13),SUMIFS('Bank-1S'!$AD:$AD,'Bank-1S'!$J:$J,Y$8,'Bank-1S'!$AF:$AF,$O13,'Bank-1S'!$X:$X,$F13,'Bank-1S'!$Z:$Z,$G13))</f>
        <v>0</v>
      </c>
      <c r="Z13" s="178">
        <f ca="1">IF(Z$7&lt;&gt;"",SUMIFS('Bank-1S'!$AD:$AD,'Bank-1S'!$J:$J,"&gt;="&amp;Z$7,'Bank-1S'!$J:$J,"&lt;="&amp;Z$8,'Bank-1S'!$AF:$AF,$O13,'Bank-1S'!$X:$X,$F13,'Bank-1S'!$Z:$Z,$G13),SUMIFS('Bank-1S'!$AD:$AD,'Bank-1S'!$J:$J,Z$8,'Bank-1S'!$AF:$AF,$O13,'Bank-1S'!$X:$X,$F13,'Bank-1S'!$Z:$Z,$G13))</f>
        <v>0</v>
      </c>
      <c r="AA13" s="178">
        <f ca="1">IF(AA$7&lt;&gt;"",SUMIFS('Bank-1S'!$AD:$AD,'Bank-1S'!$J:$J,"&gt;="&amp;AA$7,'Bank-1S'!$J:$J,"&lt;="&amp;AA$8,'Bank-1S'!$AF:$AF,$O13,'Bank-1S'!$X:$X,$F13,'Bank-1S'!$Z:$Z,$G13),SUMIFS('Bank-1S'!$AD:$AD,'Bank-1S'!$J:$J,AA$8,'Bank-1S'!$AF:$AF,$O13,'Bank-1S'!$X:$X,$F13,'Bank-1S'!$Z:$Z,$G13))</f>
        <v>0</v>
      </c>
      <c r="AB13" s="178">
        <f ca="1">IF(AB$7&lt;&gt;"",SUMIFS('Bank-1S'!$AD:$AD,'Bank-1S'!$J:$J,"&gt;="&amp;AB$7,'Bank-1S'!$J:$J,"&lt;="&amp;AB$8,'Bank-1S'!$AF:$AF,$O13,'Bank-1S'!$X:$X,$F13,'Bank-1S'!$Z:$Z,$G13),SUMIFS('Bank-1S'!$AD:$AD,'Bank-1S'!$J:$J,AB$8,'Bank-1S'!$AF:$AF,$O13,'Bank-1S'!$X:$X,$F13,'Bank-1S'!$Z:$Z,$G13))</f>
        <v>0</v>
      </c>
      <c r="AC13" s="178">
        <f ca="1">IF(AC$7&lt;&gt;"",SUMIFS('Bank-1S'!$AD:$AD,'Bank-1S'!$J:$J,"&gt;="&amp;AC$7,'Bank-1S'!$J:$J,"&lt;="&amp;AC$8,'Bank-1S'!$AF:$AF,$O13,'Bank-1S'!$X:$X,$F13,'Bank-1S'!$Z:$Z,$G13),SUMIFS('Bank-1S'!$AD:$AD,'Bank-1S'!$J:$J,AC$8,'Bank-1S'!$AF:$AF,$O13,'Bank-1S'!$X:$X,$F13,'Bank-1S'!$Z:$Z,$G13))</f>
        <v>0</v>
      </c>
      <c r="AD13" s="178">
        <f ca="1">IF(AD$7&lt;&gt;"",SUMIFS('Bank-1S'!$AD:$AD,'Bank-1S'!$J:$J,"&gt;="&amp;AD$7,'Bank-1S'!$J:$J,"&lt;="&amp;AD$8,'Bank-1S'!$AF:$AF,$O13,'Bank-1S'!$X:$X,$F13,'Bank-1S'!$Z:$Z,$G13),SUMIFS('Bank-1S'!$AD:$AD,'Bank-1S'!$J:$J,AD$8,'Bank-1S'!$AF:$AF,$O13,'Bank-1S'!$X:$X,$F13,'Bank-1S'!$Z:$Z,$G13))</f>
        <v>0</v>
      </c>
      <c r="AE13" s="178">
        <f ca="1">IF(AE$7&lt;&gt;"",SUMIFS('Bank-1S'!$AD:$AD,'Bank-1S'!$J:$J,"&gt;="&amp;AE$7,'Bank-1S'!$J:$J,"&lt;="&amp;AE$8,'Bank-1S'!$AF:$AF,$O13,'Bank-1S'!$X:$X,$F13,'Bank-1S'!$Z:$Z,$G13),SUMIFS('Bank-1S'!$AD:$AD,'Bank-1S'!$J:$J,AE$8,'Bank-1S'!$AF:$AF,$O13,'Bank-1S'!$X:$X,$F13,'Bank-1S'!$Z:$Z,$G13))</f>
        <v>0</v>
      </c>
      <c r="AF13" s="178">
        <f ca="1">IF(AF$7&lt;&gt;"",SUMIFS('Bank-1S'!$AD:$AD,'Bank-1S'!$J:$J,"&gt;="&amp;AF$7,'Bank-1S'!$J:$J,"&lt;="&amp;AF$8,'Bank-1S'!$AF:$AF,$O13,'Bank-1S'!$X:$X,$F13,'Bank-1S'!$Z:$Z,$G13),SUMIFS('Bank-1S'!$AD:$AD,'Bank-1S'!$J:$J,AF$8,'Bank-1S'!$AF:$AF,$O13,'Bank-1S'!$X:$X,$F13,'Bank-1S'!$Z:$Z,$G13))</f>
        <v>0</v>
      </c>
      <c r="AG13" s="178">
        <f ca="1">IF(AG$7&lt;&gt;"",SUMIFS('Bank-1S'!$AD:$AD,'Bank-1S'!$J:$J,"&gt;="&amp;AG$7,'Bank-1S'!$J:$J,"&lt;="&amp;AG$8,'Bank-1S'!$AF:$AF,$O13,'Bank-1S'!$X:$X,$F13,'Bank-1S'!$Z:$Z,$G13),SUMIFS('Bank-1S'!$AD:$AD,'Bank-1S'!$J:$J,AG$8,'Bank-1S'!$AF:$AF,$O13,'Bank-1S'!$X:$X,$F13,'Bank-1S'!$Z:$Z,$G13))</f>
        <v>0</v>
      </c>
      <c r="AH13" s="178">
        <f ca="1">IF(AH$7&lt;&gt;"",SUMIFS('Bank-1S'!$AD:$AD,'Bank-1S'!$J:$J,"&gt;="&amp;AH$7,'Bank-1S'!$J:$J,"&lt;="&amp;AH$8,'Bank-1S'!$AF:$AF,$O13,'Bank-1S'!$X:$X,$F13,'Bank-1S'!$Z:$Z,$G13),SUMIFS('Bank-1S'!$AD:$AD,'Bank-1S'!$J:$J,AH$8,'Bank-1S'!$AF:$AF,$O13,'Bank-1S'!$X:$X,$F13,'Bank-1S'!$Z:$Z,$G13))</f>
        <v>0</v>
      </c>
      <c r="AI13" s="178">
        <f ca="1">IF(AI$7&lt;&gt;"",SUMIFS('Bank-1S'!$AD:$AD,'Bank-1S'!$J:$J,"&gt;="&amp;AI$7,'Bank-1S'!$J:$J,"&lt;="&amp;AI$8,'Bank-1S'!$AF:$AF,$O13,'Bank-1S'!$X:$X,$F13,'Bank-1S'!$Z:$Z,$G13),SUMIFS('Bank-1S'!$AD:$AD,'Bank-1S'!$J:$J,AI$8,'Bank-1S'!$AF:$AF,$O13,'Bank-1S'!$X:$X,$F13,'Bank-1S'!$Z:$Z,$G13))</f>
        <v>0</v>
      </c>
      <c r="AJ13" s="178">
        <f ca="1">IF(AJ$7&lt;&gt;"",SUMIFS('Bank-1S'!$AD:$AD,'Bank-1S'!$J:$J,"&gt;="&amp;AJ$7,'Bank-1S'!$J:$J,"&lt;="&amp;AJ$8,'Bank-1S'!$AF:$AF,$O13,'Bank-1S'!$X:$X,$F13,'Bank-1S'!$Z:$Z,$G13),SUMIFS('Bank-1S'!$AD:$AD,'Bank-1S'!$J:$J,AJ$8,'Bank-1S'!$AF:$AF,$O13,'Bank-1S'!$X:$X,$F13,'Bank-1S'!$Z:$Z,$G13))</f>
        <v>0</v>
      </c>
      <c r="AK13" s="178">
        <f ca="1">IF(AK$7&lt;&gt;"",SUMIFS('Bank-1S'!$AD:$AD,'Bank-1S'!$J:$J,"&gt;="&amp;AK$7,'Bank-1S'!$J:$J,"&lt;="&amp;AK$8,'Bank-1S'!$AF:$AF,$O13,'Bank-1S'!$X:$X,$F13,'Bank-1S'!$Z:$Z,$G13),SUMIFS('Bank-1S'!$AD:$AD,'Bank-1S'!$J:$J,AK$8,'Bank-1S'!$AF:$AF,$O13,'Bank-1S'!$X:$X,$F13,'Bank-1S'!$Z:$Z,$G13))</f>
        <v>0</v>
      </c>
      <c r="AL13" s="178">
        <f ca="1">IF(AL$7&lt;&gt;"",SUMIFS('Bank-1S'!$AD:$AD,'Bank-1S'!$J:$J,"&gt;="&amp;AL$7,'Bank-1S'!$J:$J,"&lt;="&amp;AL$8,'Bank-1S'!$AF:$AF,$O13,'Bank-1S'!$X:$X,$F13,'Bank-1S'!$Z:$Z,$G13),SUMIFS('Bank-1S'!$AD:$AD,'Bank-1S'!$J:$J,AL$8,'Bank-1S'!$AF:$AF,$O13,'Bank-1S'!$X:$X,$F13,'Bank-1S'!$Z:$Z,$G13))</f>
        <v>0</v>
      </c>
      <c r="AM13" s="178">
        <f ca="1">IF(AM$7&lt;&gt;"",SUMIFS('Bank-1S'!$AD:$AD,'Bank-1S'!$J:$J,"&gt;="&amp;AM$7,'Bank-1S'!$J:$J,"&lt;="&amp;AM$8,'Bank-1S'!$AF:$AF,$O13,'Bank-1S'!$X:$X,$F13,'Bank-1S'!$Z:$Z,$G13),SUMIFS('Bank-1S'!$AD:$AD,'Bank-1S'!$J:$J,AM$8,'Bank-1S'!$AF:$AF,$O13,'Bank-1S'!$X:$X,$F13,'Bank-1S'!$Z:$Z,$G13))</f>
        <v>0</v>
      </c>
      <c r="AN13" s="178">
        <f ca="1">IF(AN$7&lt;&gt;"",SUMIFS('Bank-1S'!$AD:$AD,'Bank-1S'!$J:$J,"&gt;="&amp;AN$7,'Bank-1S'!$J:$J,"&lt;="&amp;AN$8,'Bank-1S'!$AF:$AF,$O13,'Bank-1S'!$X:$X,$F13,'Bank-1S'!$Z:$Z,$G13),SUMIFS('Bank-1S'!$AD:$AD,'Bank-1S'!$J:$J,AN$8,'Bank-1S'!$AF:$AF,$O13,'Bank-1S'!$X:$X,$F13,'Bank-1S'!$Z:$Z,$G13))</f>
        <v>0</v>
      </c>
      <c r="AO13" s="178">
        <f ca="1">IF(AO$7&lt;&gt;"",SUMIFS('Bank-1S'!$AD:$AD,'Bank-1S'!$J:$J,"&gt;="&amp;AO$7,'Bank-1S'!$J:$J,"&lt;="&amp;AO$8,'Bank-1S'!$AF:$AF,$O13,'Bank-1S'!$X:$X,$F13,'Bank-1S'!$Z:$Z,$G13),SUMIFS('Bank-1S'!$AD:$AD,'Bank-1S'!$J:$J,AO$8,'Bank-1S'!$AF:$AF,$O13,'Bank-1S'!$X:$X,$F13,'Bank-1S'!$Z:$Z,$G13))</f>
        <v>0</v>
      </c>
      <c r="AP13" s="178">
        <f ca="1">IF(AP$7&lt;&gt;"",SUMIFS('Bank-1S'!$AD:$AD,'Bank-1S'!$J:$J,"&gt;="&amp;AP$7,'Bank-1S'!$J:$J,"&lt;="&amp;AP$8,'Bank-1S'!$AF:$AF,$O13,'Bank-1S'!$X:$X,$F13,'Bank-1S'!$Z:$Z,$G13),SUMIFS('Bank-1S'!$AD:$AD,'Bank-1S'!$J:$J,AP$8,'Bank-1S'!$AF:$AF,$O13,'Bank-1S'!$X:$X,$F13,'Bank-1S'!$Z:$Z,$G13))</f>
        <v>0</v>
      </c>
      <c r="AQ13" s="178">
        <f ca="1">IF(AQ$7&lt;&gt;"",SUMIFS('Bank-1S'!$AD:$AD,'Bank-1S'!$J:$J,"&gt;="&amp;AQ$7,'Bank-1S'!$J:$J,"&lt;="&amp;AQ$8,'Bank-1S'!$AF:$AF,$O13,'Bank-1S'!$X:$X,$F13,'Bank-1S'!$Z:$Z,$G13),SUMIFS('Bank-1S'!$AD:$AD,'Bank-1S'!$J:$J,AQ$8,'Bank-1S'!$AF:$AF,$O13,'Bank-1S'!$X:$X,$F13,'Bank-1S'!$Z:$Z,$G13))</f>
        <v>0</v>
      </c>
      <c r="AR13" s="178">
        <f ca="1">IF(AR$7&lt;&gt;"",SUMIFS('Bank-1S'!$AD:$AD,'Bank-1S'!$J:$J,"&gt;="&amp;AR$7,'Bank-1S'!$J:$J,"&lt;="&amp;AR$8,'Bank-1S'!$AF:$AF,$O13,'Bank-1S'!$X:$X,$F13,'Bank-1S'!$Z:$Z,$G13),SUMIFS('Bank-1S'!$AD:$AD,'Bank-1S'!$J:$J,AR$8,'Bank-1S'!$AF:$AF,$O13,'Bank-1S'!$X:$X,$F13,'Bank-1S'!$Z:$Z,$G13))</f>
        <v>0</v>
      </c>
      <c r="AS13" s="178">
        <f ca="1">IF(AS$7&lt;&gt;"",SUMIFS('Bank-1S'!$AD:$AD,'Bank-1S'!$J:$J,"&gt;="&amp;AS$7,'Bank-1S'!$J:$J,"&lt;="&amp;AS$8,'Bank-1S'!$AF:$AF,$O13,'Bank-1S'!$X:$X,$F13,'Bank-1S'!$Z:$Z,$G13),SUMIFS('Bank-1S'!$AD:$AD,'Bank-1S'!$J:$J,AS$8,'Bank-1S'!$AF:$AF,$O13,'Bank-1S'!$X:$X,$F13,'Bank-1S'!$Z:$Z,$G13))</f>
        <v>0</v>
      </c>
      <c r="AT13" s="178">
        <f ca="1">IF(AT$7&lt;&gt;"",SUMIFS('Bank-1S'!$AD:$AD,'Bank-1S'!$J:$J,"&gt;="&amp;AT$7,'Bank-1S'!$J:$J,"&lt;="&amp;AT$8,'Bank-1S'!$AF:$AF,$O13,'Bank-1S'!$X:$X,$F13,'Bank-1S'!$Z:$Z,$G13),SUMIFS('Bank-1S'!$AD:$AD,'Bank-1S'!$J:$J,AT$8,'Bank-1S'!$AF:$AF,$O13,'Bank-1S'!$X:$X,$F13,'Bank-1S'!$Z:$Z,$G13))</f>
        <v>0</v>
      </c>
      <c r="AU13" s="178">
        <f ca="1">IF(AU$7&lt;&gt;"",SUMIFS('Bank-1S'!$AD:$AD,'Bank-1S'!$J:$J,"&gt;="&amp;AU$7,'Bank-1S'!$J:$J,"&lt;="&amp;AU$8,'Bank-1S'!$AF:$AF,$O13,'Bank-1S'!$X:$X,$F13,'Bank-1S'!$Z:$Z,$G13),SUMIFS('Bank-1S'!$AD:$AD,'Bank-1S'!$J:$J,AU$8,'Bank-1S'!$AF:$AF,$O13,'Bank-1S'!$X:$X,$F13,'Bank-1S'!$Z:$Z,$G13))</f>
        <v>0</v>
      </c>
      <c r="AV13" s="178">
        <f ca="1">IF(AV$7&lt;&gt;"",SUMIFS('Bank-1S'!$AD:$AD,'Bank-1S'!$J:$J,"&gt;="&amp;AV$7,'Bank-1S'!$J:$J,"&lt;="&amp;AV$8,'Bank-1S'!$AF:$AF,$O13,'Bank-1S'!$X:$X,$F13,'Bank-1S'!$Z:$Z,$G13),SUMIFS('Bank-1S'!$AD:$AD,'Bank-1S'!$J:$J,AV$8,'Bank-1S'!$AF:$AF,$O13,'Bank-1S'!$X:$X,$F13,'Bank-1S'!$Z:$Z,$G13))</f>
        <v>0</v>
      </c>
      <c r="AW13" s="178">
        <f ca="1">IF(AW$7&lt;&gt;"",SUMIFS('Bank-1S'!$AD:$AD,'Bank-1S'!$J:$J,"&gt;="&amp;AW$7,'Bank-1S'!$J:$J,"&lt;="&amp;AW$8,'Bank-1S'!$AF:$AF,$O13,'Bank-1S'!$X:$X,$F13,'Bank-1S'!$Z:$Z,$G13),SUMIFS('Bank-1S'!$AD:$AD,'Bank-1S'!$J:$J,AW$8,'Bank-1S'!$AF:$AF,$O13,'Bank-1S'!$X:$X,$F13,'Bank-1S'!$Z:$Z,$G13))</f>
        <v>0</v>
      </c>
      <c r="AX13" s="178">
        <f ca="1">IF(AX$7&lt;&gt;"",SUMIFS('Bank-1S'!$AD:$AD,'Bank-1S'!$J:$J,"&gt;="&amp;AX$7,'Bank-1S'!$J:$J,"&lt;="&amp;AX$8,'Bank-1S'!$AF:$AF,$O13,'Bank-1S'!$X:$X,$F13,'Bank-1S'!$Z:$Z,$G13),SUMIFS('Bank-1S'!$AD:$AD,'Bank-1S'!$J:$J,AX$8,'Bank-1S'!$AF:$AF,$O13,'Bank-1S'!$X:$X,$F13,'Bank-1S'!$Z:$Z,$G13))</f>
        <v>0</v>
      </c>
      <c r="AY13" s="178">
        <f ca="1">IF(AY$7&lt;&gt;"",SUMIFS('Bank-1S'!$AD:$AD,'Bank-1S'!$J:$J,"&gt;="&amp;AY$7,'Bank-1S'!$J:$J,"&lt;="&amp;AY$8,'Bank-1S'!$AF:$AF,$O13,'Bank-1S'!$X:$X,$F13,'Bank-1S'!$Z:$Z,$G13),SUMIFS('Bank-1S'!$AD:$AD,'Bank-1S'!$J:$J,AY$8,'Bank-1S'!$AF:$AF,$O13,'Bank-1S'!$X:$X,$F13,'Bank-1S'!$Z:$Z,$G13))</f>
        <v>0</v>
      </c>
      <c r="AZ13" s="178">
        <f ca="1">IF(AZ$7&lt;&gt;"",SUMIFS('Bank-1S'!$AD:$AD,'Bank-1S'!$J:$J,"&gt;="&amp;AZ$7,'Bank-1S'!$J:$J,"&lt;="&amp;AZ$8,'Bank-1S'!$AF:$AF,$O13,'Bank-1S'!$X:$X,$F13,'Bank-1S'!$Z:$Z,$G13),SUMIFS('Bank-1S'!$AD:$AD,'Bank-1S'!$J:$J,AZ$8,'Bank-1S'!$AF:$AF,$O13,'Bank-1S'!$X:$X,$F13,'Bank-1S'!$Z:$Z,$G13))</f>
        <v>0</v>
      </c>
      <c r="BA13" s="178">
        <f ca="1">IF(BA$7&lt;&gt;"",SUMIFS('Bank-1S'!$AD:$AD,'Bank-1S'!$J:$J,"&gt;="&amp;BA$7,'Bank-1S'!$J:$J,"&lt;="&amp;BA$8,'Bank-1S'!$AF:$AF,$O13,'Bank-1S'!$X:$X,$F13,'Bank-1S'!$Z:$Z,$G13),SUMIFS('Bank-1S'!$AD:$AD,'Bank-1S'!$J:$J,BA$8,'Bank-1S'!$AF:$AF,$O13,'Bank-1S'!$X:$X,$F13,'Bank-1S'!$Z:$Z,$G13))</f>
        <v>0</v>
      </c>
      <c r="BB13" s="178">
        <f ca="1">IF(BB$7&lt;&gt;"",SUMIFS('Bank-1S'!$AD:$AD,'Bank-1S'!$J:$J,"&gt;="&amp;BB$7,'Bank-1S'!$J:$J,"&lt;="&amp;BB$8,'Bank-1S'!$AF:$AF,$O13,'Bank-1S'!$X:$X,$F13,'Bank-1S'!$Z:$Z,$G13),SUMIFS('Bank-1S'!$AD:$AD,'Bank-1S'!$J:$J,BB$8,'Bank-1S'!$AF:$AF,$O13,'Bank-1S'!$X:$X,$F13,'Bank-1S'!$Z:$Z,$G13))</f>
        <v>0</v>
      </c>
      <c r="BC13" s="178">
        <f ca="1">IF(BC$7&lt;&gt;"",SUMIFS('Bank-1S'!$AD:$AD,'Bank-1S'!$J:$J,"&gt;="&amp;BC$7,'Bank-1S'!$J:$J,"&lt;="&amp;BC$8,'Bank-1S'!$AF:$AF,$O13,'Bank-1S'!$X:$X,$F13,'Bank-1S'!$Z:$Z,$G13),SUMIFS('Bank-1S'!$AD:$AD,'Bank-1S'!$J:$J,BC$8,'Bank-1S'!$AF:$AF,$O13,'Bank-1S'!$X:$X,$F13,'Bank-1S'!$Z:$Z,$G13))</f>
        <v>0</v>
      </c>
      <c r="BD13" s="178">
        <f ca="1">IF(BD$7&lt;&gt;"",SUMIFS('Bank-1S'!$AD:$AD,'Bank-1S'!$J:$J,"&gt;="&amp;BD$7,'Bank-1S'!$J:$J,"&lt;="&amp;BD$8,'Bank-1S'!$AF:$AF,$O13,'Bank-1S'!$X:$X,$F13,'Bank-1S'!$Z:$Z,$G13),SUMIFS('Bank-1S'!$AD:$AD,'Bank-1S'!$J:$J,BD$8,'Bank-1S'!$AF:$AF,$O13,'Bank-1S'!$X:$X,$F13,'Bank-1S'!$Z:$Z,$G13))</f>
        <v>0</v>
      </c>
      <c r="BE13" s="178">
        <f ca="1">IF(BE$7&lt;&gt;"",SUMIFS('Bank-1S'!$AD:$AD,'Bank-1S'!$J:$J,"&gt;="&amp;BE$7,'Bank-1S'!$J:$J,"&lt;="&amp;BE$8,'Bank-1S'!$AF:$AF,$O13,'Bank-1S'!$X:$X,$F13,'Bank-1S'!$Z:$Z,$G13),SUMIFS('Bank-1S'!$AD:$AD,'Bank-1S'!$J:$J,BE$8,'Bank-1S'!$AF:$AF,$O13,'Bank-1S'!$X:$X,$F13,'Bank-1S'!$Z:$Z,$G13))</f>
        <v>0</v>
      </c>
      <c r="BF13" s="178">
        <f ca="1">IF(BF$7&lt;&gt;"",SUMIFS('Bank-1S'!$AD:$AD,'Bank-1S'!$J:$J,"&gt;="&amp;BF$7,'Bank-1S'!$J:$J,"&lt;="&amp;BF$8,'Bank-1S'!$AF:$AF,$O13,'Bank-1S'!$X:$X,$F13,'Bank-1S'!$Z:$Z,$G13),SUMIFS('Bank-1S'!$AD:$AD,'Bank-1S'!$J:$J,BF$8,'Bank-1S'!$AF:$AF,$O13,'Bank-1S'!$X:$X,$F13,'Bank-1S'!$Z:$Z,$G13))</f>
        <v>0</v>
      </c>
      <c r="BG13" s="178">
        <f ca="1">IF(BG$7&lt;&gt;"",SUMIFS('Bank-1S'!$AD:$AD,'Bank-1S'!$J:$J,"&gt;="&amp;BG$7,'Bank-1S'!$J:$J,"&lt;="&amp;BG$8,'Bank-1S'!$AF:$AF,$O13,'Bank-1S'!$X:$X,$F13,'Bank-1S'!$Z:$Z,$G13),SUMIFS('Bank-1S'!$AD:$AD,'Bank-1S'!$J:$J,BG$8,'Bank-1S'!$AF:$AF,$O13,'Bank-1S'!$X:$X,$F13,'Bank-1S'!$Z:$Z,$G13))</f>
        <v>0</v>
      </c>
      <c r="BH13" s="178">
        <f ca="1">IF(BH$7&lt;&gt;"",SUMIFS('Bank-1S'!$AD:$AD,'Bank-1S'!$J:$J,"&gt;="&amp;BH$7,'Bank-1S'!$J:$J,"&lt;="&amp;BH$8,'Bank-1S'!$AF:$AF,$O13,'Bank-1S'!$X:$X,$F13,'Bank-1S'!$Z:$Z,$G13),SUMIFS('Bank-1S'!$AD:$AD,'Bank-1S'!$J:$J,BH$8,'Bank-1S'!$AF:$AF,$O13,'Bank-1S'!$X:$X,$F13,'Bank-1S'!$Z:$Z,$G13))</f>
        <v>0</v>
      </c>
      <c r="BI13" s="178">
        <f ca="1">IF(BI$7&lt;&gt;"",SUMIFS('Bank-1S'!$AD:$AD,'Bank-1S'!$J:$J,"&gt;="&amp;BI$7,'Bank-1S'!$J:$J,"&lt;="&amp;BI$8,'Bank-1S'!$AF:$AF,$O13,'Bank-1S'!$X:$X,$F13,'Bank-1S'!$Z:$Z,$G13),SUMIFS('Bank-1S'!$AD:$AD,'Bank-1S'!$J:$J,BI$8,'Bank-1S'!$AF:$AF,$O13,'Bank-1S'!$X:$X,$F13,'Bank-1S'!$Z:$Z,$G13))</f>
        <v>0</v>
      </c>
      <c r="BJ13" s="178">
        <f ca="1">IF(BJ$7&lt;&gt;"",SUMIFS('Bank-1S'!$AD:$AD,'Bank-1S'!$J:$J,"&gt;="&amp;BJ$7,'Bank-1S'!$J:$J,"&lt;="&amp;BJ$8,'Bank-1S'!$AF:$AF,$O13,'Bank-1S'!$X:$X,$F13,'Bank-1S'!$Z:$Z,$G13),SUMIFS('Bank-1S'!$AD:$AD,'Bank-1S'!$J:$J,BJ$8,'Bank-1S'!$AF:$AF,$O13,'Bank-1S'!$X:$X,$F13,'Bank-1S'!$Z:$Z,$G13))</f>
        <v>0</v>
      </c>
      <c r="BK13" s="178">
        <f ca="1">IF(BK$7&lt;&gt;"",SUMIFS('Bank-1S'!$AD:$AD,'Bank-1S'!$J:$J,"&gt;="&amp;BK$7,'Bank-1S'!$J:$J,"&lt;="&amp;BK$8,'Bank-1S'!$AF:$AF,$O13,'Bank-1S'!$X:$X,$F13,'Bank-1S'!$Z:$Z,$G13),SUMIFS('Bank-1S'!$AD:$AD,'Bank-1S'!$J:$J,BK$8,'Bank-1S'!$AF:$AF,$O13,'Bank-1S'!$X:$X,$F13,'Bank-1S'!$Z:$Z,$G13))</f>
        <v>0</v>
      </c>
      <c r="BL13" s="178">
        <f ca="1">IF(BL$7&lt;&gt;"",SUMIFS('Bank-1S'!$AD:$AD,'Bank-1S'!$J:$J,"&gt;="&amp;BL$7,'Bank-1S'!$J:$J,"&lt;="&amp;BL$8,'Bank-1S'!$AF:$AF,$O13,'Bank-1S'!$X:$X,$F13,'Bank-1S'!$Z:$Z,$G13),SUMIFS('Bank-1S'!$AD:$AD,'Bank-1S'!$J:$J,BL$8,'Bank-1S'!$AF:$AF,$O13,'Bank-1S'!$X:$X,$F13,'Bank-1S'!$Z:$Z,$G13))</f>
        <v>0</v>
      </c>
      <c r="BM13" s="178">
        <f ca="1">IF(BM$7&lt;&gt;"",SUMIFS('Bank-1S'!$AD:$AD,'Bank-1S'!$J:$J,"&gt;="&amp;BM$7,'Bank-1S'!$J:$J,"&lt;="&amp;BM$8,'Bank-1S'!$AF:$AF,$O13,'Bank-1S'!$X:$X,$F13,'Bank-1S'!$Z:$Z,$G13),SUMIFS('Bank-1S'!$AD:$AD,'Bank-1S'!$J:$J,BM$8,'Bank-1S'!$AF:$AF,$O13,'Bank-1S'!$X:$X,$F13,'Bank-1S'!$Z:$Z,$G13))</f>
        <v>0</v>
      </c>
      <c r="BN13" s="178">
        <f ca="1">IF(BN$7&lt;&gt;"",SUMIFS('Bank-1S'!$AD:$AD,'Bank-1S'!$J:$J,"&gt;="&amp;BN$7,'Bank-1S'!$J:$J,"&lt;="&amp;BN$8,'Bank-1S'!$AF:$AF,$O13,'Bank-1S'!$X:$X,$F13,'Bank-1S'!$Z:$Z,$G13),SUMIFS('Bank-1S'!$AD:$AD,'Bank-1S'!$J:$J,BN$8,'Bank-1S'!$AF:$AF,$O13,'Bank-1S'!$X:$X,$F13,'Bank-1S'!$Z:$Z,$G13))</f>
        <v>0</v>
      </c>
      <c r="BO13" s="178">
        <f ca="1">IF(BO$7&lt;&gt;"",SUMIFS('Bank-1S'!$AD:$AD,'Bank-1S'!$J:$J,"&gt;="&amp;BO$7,'Bank-1S'!$J:$J,"&lt;="&amp;BO$8,'Bank-1S'!$AF:$AF,$O13,'Bank-1S'!$X:$X,$F13,'Bank-1S'!$Z:$Z,$G13),SUMIFS('Bank-1S'!$AD:$AD,'Bank-1S'!$J:$J,BO$8,'Bank-1S'!$AF:$AF,$O13,'Bank-1S'!$X:$X,$F13,'Bank-1S'!$Z:$Z,$G13))</f>
        <v>0</v>
      </c>
      <c r="BP13" s="178">
        <f ca="1">IF(BP$7&lt;&gt;"",SUMIFS('Bank-1S'!$AD:$AD,'Bank-1S'!$J:$J,"&gt;="&amp;BP$7,'Bank-1S'!$J:$J,"&lt;="&amp;BP$8,'Bank-1S'!$AF:$AF,$O13,'Bank-1S'!$X:$X,$F13,'Bank-1S'!$Z:$Z,$G13),SUMIFS('Bank-1S'!$AD:$AD,'Bank-1S'!$J:$J,BP$8,'Bank-1S'!$AF:$AF,$O13,'Bank-1S'!$X:$X,$F13,'Bank-1S'!$Z:$Z,$G13))</f>
        <v>0</v>
      </c>
      <c r="BQ13" s="178">
        <f ca="1">IF(BQ$7&lt;&gt;"",SUMIFS('Bank-1S'!$AD:$AD,'Bank-1S'!$J:$J,"&gt;="&amp;BQ$7,'Bank-1S'!$J:$J,"&lt;="&amp;BQ$8,'Bank-1S'!$AF:$AF,$O13,'Bank-1S'!$X:$X,$F13,'Bank-1S'!$Z:$Z,$G13),SUMIFS('Bank-1S'!$AD:$AD,'Bank-1S'!$J:$J,BQ$8,'Bank-1S'!$AF:$AF,$O13,'Bank-1S'!$X:$X,$F13,'Bank-1S'!$Z:$Z,$G13))</f>
        <v>0</v>
      </c>
      <c r="BR13" s="178">
        <f ca="1">IF(BR$7&lt;&gt;"",SUMIFS('Bank-1S'!$AD:$AD,'Bank-1S'!$J:$J,"&gt;="&amp;BR$7,'Bank-1S'!$J:$J,"&lt;="&amp;BR$8,'Bank-1S'!$AF:$AF,$O13,'Bank-1S'!$X:$X,$F13,'Bank-1S'!$Z:$Z,$G13),SUMIFS('Bank-1S'!$AD:$AD,'Bank-1S'!$J:$J,BR$8,'Bank-1S'!$AF:$AF,$O13,'Bank-1S'!$X:$X,$F13,'Bank-1S'!$Z:$Z,$G13))</f>
        <v>0</v>
      </c>
      <c r="BS13" s="178">
        <f ca="1">IF(BS$7&lt;&gt;"",SUMIFS('Bank-1S'!$AD:$AD,'Bank-1S'!$J:$J,"&gt;="&amp;BS$7,'Bank-1S'!$J:$J,"&lt;="&amp;BS$8,'Bank-1S'!$AF:$AF,$O13,'Bank-1S'!$X:$X,$F13,'Bank-1S'!$Z:$Z,$G13),SUMIFS('Bank-1S'!$AD:$AD,'Bank-1S'!$J:$J,BS$8,'Bank-1S'!$AF:$AF,$O13,'Bank-1S'!$X:$X,$F13,'Bank-1S'!$Z:$Z,$G13))</f>
        <v>0</v>
      </c>
      <c r="BT13" s="178">
        <f ca="1">IF(BT$7&lt;&gt;"",SUMIFS('Bank-1S'!$AD:$AD,'Bank-1S'!$J:$J,"&gt;="&amp;BT$7,'Bank-1S'!$J:$J,"&lt;="&amp;BT$8,'Bank-1S'!$AF:$AF,$O13,'Bank-1S'!$X:$X,$F13,'Bank-1S'!$Z:$Z,$G13),SUMIFS('Bank-1S'!$AD:$AD,'Bank-1S'!$J:$J,BT$8,'Bank-1S'!$AF:$AF,$O13,'Bank-1S'!$X:$X,$F13,'Bank-1S'!$Z:$Z,$G13))</f>
        <v>0</v>
      </c>
      <c r="BU13" s="178">
        <f ca="1">IF(BU$7&lt;&gt;"",SUMIFS('Bank-1S'!$AD:$AD,'Bank-1S'!$J:$J,"&gt;="&amp;BU$7,'Bank-1S'!$J:$J,"&lt;="&amp;BU$8,'Bank-1S'!$AF:$AF,$O13,'Bank-1S'!$X:$X,$F13,'Bank-1S'!$Z:$Z,$G13),SUMIFS('Bank-1S'!$AD:$AD,'Bank-1S'!$J:$J,BU$8,'Bank-1S'!$AF:$AF,$O13,'Bank-1S'!$X:$X,$F13,'Bank-1S'!$Z:$Z,$G13))</f>
        <v>0</v>
      </c>
      <c r="BV13" s="178">
        <f ca="1">IF(BV$7&lt;&gt;"",SUMIFS('Bank-1S'!$AD:$AD,'Bank-1S'!$J:$J,"&gt;="&amp;BV$7,'Bank-1S'!$J:$J,"&lt;="&amp;BV$8,'Bank-1S'!$AF:$AF,$O13,'Bank-1S'!$X:$X,$F13,'Bank-1S'!$Z:$Z,$G13),SUMIFS('Bank-1S'!$AD:$AD,'Bank-1S'!$J:$J,BV$8,'Bank-1S'!$AF:$AF,$O13,'Bank-1S'!$X:$X,$F13,'Bank-1S'!$Z:$Z,$G13))</f>
        <v>0</v>
      </c>
      <c r="BW13" s="178">
        <f ca="1">IF(BW$7&lt;&gt;"",SUMIFS('Bank-1S'!$AD:$AD,'Bank-1S'!$J:$J,"&gt;="&amp;BW$7,'Bank-1S'!$J:$J,"&lt;="&amp;BW$8,'Bank-1S'!$AF:$AF,$O13,'Bank-1S'!$X:$X,$F13,'Bank-1S'!$Z:$Z,$G13),SUMIFS('Bank-1S'!$AD:$AD,'Bank-1S'!$J:$J,BW$8,'Bank-1S'!$AF:$AF,$O13,'Bank-1S'!$X:$X,$F13,'Bank-1S'!$Z:$Z,$G13))</f>
        <v>0</v>
      </c>
      <c r="BX13" s="178">
        <f ca="1">IF(BX$7&lt;&gt;"",SUMIFS('Bank-1S'!$AD:$AD,'Bank-1S'!$J:$J,"&gt;="&amp;BX$7,'Bank-1S'!$J:$J,"&lt;="&amp;BX$8,'Bank-1S'!$AF:$AF,$O13,'Bank-1S'!$X:$X,$F13,'Bank-1S'!$Z:$Z,$G13),SUMIFS('Bank-1S'!$AD:$AD,'Bank-1S'!$J:$J,BX$8,'Bank-1S'!$AF:$AF,$O13,'Bank-1S'!$X:$X,$F13,'Bank-1S'!$Z:$Z,$G13))</f>
        <v>0</v>
      </c>
      <c r="BY13" s="178">
        <f ca="1">IF(BY$7&lt;&gt;"",SUMIFS('Bank-1S'!$AD:$AD,'Bank-1S'!$J:$J,"&gt;="&amp;BY$7,'Bank-1S'!$J:$J,"&lt;="&amp;BY$8,'Bank-1S'!$AF:$AF,$O13,'Bank-1S'!$X:$X,$F13,'Bank-1S'!$Z:$Z,$G13),SUMIFS('Bank-1S'!$AD:$AD,'Bank-1S'!$J:$J,BY$8,'Bank-1S'!$AF:$AF,$O13,'Bank-1S'!$X:$X,$F13,'Bank-1S'!$Z:$Z,$G13))</f>
        <v>0</v>
      </c>
      <c r="BZ13" s="178">
        <f ca="1">IF(BZ$7&lt;&gt;"",SUMIFS('Bank-1S'!$AD:$AD,'Bank-1S'!$J:$J,"&gt;="&amp;BZ$7,'Bank-1S'!$J:$J,"&lt;="&amp;BZ$8,'Bank-1S'!$AF:$AF,$O13,'Bank-1S'!$X:$X,$F13,'Bank-1S'!$Z:$Z,$G13),SUMIFS('Bank-1S'!$AD:$AD,'Bank-1S'!$J:$J,BZ$8,'Bank-1S'!$AF:$AF,$O13,'Bank-1S'!$X:$X,$F13,'Bank-1S'!$Z:$Z,$G13))</f>
        <v>0</v>
      </c>
      <c r="CA13" s="178">
        <f ca="1">IF(CA$7&lt;&gt;"",SUMIFS('Bank-1S'!$AD:$AD,'Bank-1S'!$J:$J,"&gt;="&amp;CA$7,'Bank-1S'!$J:$J,"&lt;="&amp;CA$8,'Bank-1S'!$AF:$AF,$O13,'Bank-1S'!$X:$X,$F13,'Bank-1S'!$Z:$Z,$G13),SUMIFS('Bank-1S'!$AD:$AD,'Bank-1S'!$J:$J,CA$8,'Bank-1S'!$AF:$AF,$O13,'Bank-1S'!$X:$X,$F13,'Bank-1S'!$Z:$Z,$G13))</f>
        <v>0</v>
      </c>
      <c r="CB13" s="178">
        <f ca="1">IF(CB$7&lt;&gt;"",SUMIFS('Bank-1S'!$AD:$AD,'Bank-1S'!$J:$J,"&gt;="&amp;CB$7,'Bank-1S'!$J:$J,"&lt;="&amp;CB$8,'Bank-1S'!$AF:$AF,$O13,'Bank-1S'!$X:$X,$F13,'Bank-1S'!$Z:$Z,$G13),SUMIFS('Bank-1S'!$AD:$AD,'Bank-1S'!$J:$J,CB$8,'Bank-1S'!$AF:$AF,$O13,'Bank-1S'!$X:$X,$F13,'Bank-1S'!$Z:$Z,$G13))</f>
        <v>0</v>
      </c>
      <c r="CC13" s="178">
        <f ca="1">IF(CC$7&lt;&gt;"",SUMIFS('Bank-1S'!$AD:$AD,'Bank-1S'!$J:$J,"&gt;="&amp;CC$7,'Bank-1S'!$J:$J,"&lt;="&amp;CC$8,'Bank-1S'!$AF:$AF,$O13,'Bank-1S'!$X:$X,$F13,'Bank-1S'!$Z:$Z,$G13),SUMIFS('Bank-1S'!$AD:$AD,'Bank-1S'!$J:$J,CC$8,'Bank-1S'!$AF:$AF,$O13,'Bank-1S'!$X:$X,$F13,'Bank-1S'!$Z:$Z,$G13))</f>
        <v>0</v>
      </c>
      <c r="CD13" s="178">
        <f ca="1">IF(CD$7&lt;&gt;"",SUMIFS('Bank-1S'!$AD:$AD,'Bank-1S'!$J:$J,"&gt;="&amp;CD$7,'Bank-1S'!$J:$J,"&lt;="&amp;CD$8,'Bank-1S'!$AF:$AF,$O13,'Bank-1S'!$X:$X,$F13,'Bank-1S'!$Z:$Z,$G13),SUMIFS('Bank-1S'!$AD:$AD,'Bank-1S'!$J:$J,CD$8,'Bank-1S'!$AF:$AF,$O13,'Bank-1S'!$X:$X,$F13,'Bank-1S'!$Z:$Z,$G13))</f>
        <v>0</v>
      </c>
      <c r="CE13" s="178">
        <f ca="1">IF(CE$7&lt;&gt;"",SUMIFS('Bank-1S'!$AD:$AD,'Bank-1S'!$J:$J,"&gt;="&amp;CE$7,'Bank-1S'!$J:$J,"&lt;="&amp;CE$8,'Bank-1S'!$AF:$AF,$O13,'Bank-1S'!$X:$X,$F13,'Bank-1S'!$Z:$Z,$G13),SUMIFS('Bank-1S'!$AD:$AD,'Bank-1S'!$J:$J,CE$8,'Bank-1S'!$AF:$AF,$O13,'Bank-1S'!$X:$X,$F13,'Bank-1S'!$Z:$Z,$G13))</f>
        <v>0</v>
      </c>
      <c r="CF13" s="178">
        <f ca="1">IF(CF$7&lt;&gt;"",SUMIFS('Bank-1S'!$AD:$AD,'Bank-1S'!$J:$J,"&gt;="&amp;CF$7,'Bank-1S'!$J:$J,"&lt;="&amp;CF$8,'Bank-1S'!$AF:$AF,$O13,'Bank-1S'!$X:$X,$F13,'Bank-1S'!$Z:$Z,$G13),SUMIFS('Bank-1S'!$AD:$AD,'Bank-1S'!$J:$J,CF$8,'Bank-1S'!$AF:$AF,$O13,'Bank-1S'!$X:$X,$F13,'Bank-1S'!$Z:$Z,$G13))</f>
        <v>0</v>
      </c>
      <c r="CG13" s="178">
        <f ca="1">IF(CG$7&lt;&gt;"",SUMIFS('Bank-1S'!$AD:$AD,'Bank-1S'!$J:$J,"&gt;="&amp;CG$7,'Bank-1S'!$J:$J,"&lt;="&amp;CG$8,'Bank-1S'!$AF:$AF,$O13,'Bank-1S'!$X:$X,$F13,'Bank-1S'!$Z:$Z,$G13),SUMIFS('Bank-1S'!$AD:$AD,'Bank-1S'!$J:$J,CG$8,'Bank-1S'!$AF:$AF,$O13,'Bank-1S'!$X:$X,$F13,'Bank-1S'!$Z:$Z,$G13))</f>
        <v>0</v>
      </c>
      <c r="CH13" s="178">
        <f ca="1">IF(CH$7&lt;&gt;"",SUMIFS('Bank-1S'!$AD:$AD,'Bank-1S'!$J:$J,"&gt;="&amp;CH$7,'Bank-1S'!$J:$J,"&lt;="&amp;CH$8,'Bank-1S'!$AF:$AF,$O13,'Bank-1S'!$X:$X,$F13,'Bank-1S'!$Z:$Z,$G13),SUMIFS('Bank-1S'!$AD:$AD,'Bank-1S'!$J:$J,CH$8,'Bank-1S'!$AF:$AF,$O13,'Bank-1S'!$X:$X,$F13,'Bank-1S'!$Z:$Z,$G13))</f>
        <v>0</v>
      </c>
      <c r="CI13" s="178">
        <f ca="1">IF(CI$7&lt;&gt;"",SUMIFS('Bank-1S'!$AD:$AD,'Bank-1S'!$J:$J,"&gt;="&amp;CI$7,'Bank-1S'!$J:$J,"&lt;="&amp;CI$8,'Bank-1S'!$AF:$AF,$O13,'Bank-1S'!$X:$X,$F13,'Bank-1S'!$Z:$Z,$G13),SUMIFS('Bank-1S'!$AD:$AD,'Bank-1S'!$J:$J,CI$8,'Bank-1S'!$AF:$AF,$O13,'Bank-1S'!$X:$X,$F13,'Bank-1S'!$Z:$Z,$G13))</f>
        <v>0</v>
      </c>
      <c r="CJ13" s="178">
        <f ca="1">IF(CJ$7&lt;&gt;"",SUMIFS('Bank-1S'!$AD:$AD,'Bank-1S'!$J:$J,"&gt;="&amp;CJ$7,'Bank-1S'!$J:$J,"&lt;="&amp;CJ$8,'Bank-1S'!$AF:$AF,$O13,'Bank-1S'!$X:$X,$F13,'Bank-1S'!$Z:$Z,$G13),SUMIFS('Bank-1S'!$AD:$AD,'Bank-1S'!$J:$J,CJ$8,'Bank-1S'!$AF:$AF,$O13,'Bank-1S'!$X:$X,$F13,'Bank-1S'!$Z:$Z,$G13))</f>
        <v>0</v>
      </c>
      <c r="CK13" s="178">
        <f ca="1">IF(CK$7&lt;&gt;"",SUMIFS('Bank-1S'!$AD:$AD,'Bank-1S'!$J:$J,"&gt;="&amp;CK$7,'Bank-1S'!$J:$J,"&lt;="&amp;CK$8,'Bank-1S'!$AF:$AF,$O13,'Bank-1S'!$X:$X,$F13,'Bank-1S'!$Z:$Z,$G13),SUMIFS('Bank-1S'!$AD:$AD,'Bank-1S'!$J:$J,CK$8,'Bank-1S'!$AF:$AF,$O13,'Bank-1S'!$X:$X,$F13,'Bank-1S'!$Z:$Z,$G13))</f>
        <v>0</v>
      </c>
      <c r="CL13" s="178">
        <f ca="1">IF(CL$7&lt;&gt;"",SUMIFS('Bank-1S'!$AD:$AD,'Bank-1S'!$J:$J,"&gt;="&amp;CL$7,'Bank-1S'!$J:$J,"&lt;="&amp;CL$8,'Bank-1S'!$AF:$AF,$O13,'Bank-1S'!$X:$X,$F13,'Bank-1S'!$Z:$Z,$G13),SUMIFS('Bank-1S'!$AD:$AD,'Bank-1S'!$J:$J,CL$8,'Bank-1S'!$AF:$AF,$O13,'Bank-1S'!$X:$X,$F13,'Bank-1S'!$Z:$Z,$G13))</f>
        <v>0</v>
      </c>
      <c r="CM13" s="178">
        <f ca="1">IF(CM$7&lt;&gt;"",SUMIFS('Bank-1S'!$AD:$AD,'Bank-1S'!$J:$J,"&gt;="&amp;CM$7,'Bank-1S'!$J:$J,"&lt;="&amp;CM$8,'Bank-1S'!$AF:$AF,$O13,'Bank-1S'!$X:$X,$F13,'Bank-1S'!$Z:$Z,$G13),SUMIFS('Bank-1S'!$AD:$AD,'Bank-1S'!$J:$J,CM$8,'Bank-1S'!$AF:$AF,$O13,'Bank-1S'!$X:$X,$F13,'Bank-1S'!$Z:$Z,$G13))</f>
        <v>0</v>
      </c>
      <c r="CN13" s="178">
        <f ca="1">IF(CN$7&lt;&gt;"",SUMIFS('Bank-1S'!$AD:$AD,'Bank-1S'!$J:$J,"&gt;="&amp;CN$7,'Bank-1S'!$J:$J,"&lt;="&amp;CN$8,'Bank-1S'!$AF:$AF,$O13,'Bank-1S'!$X:$X,$F13,'Bank-1S'!$Z:$Z,$G13),SUMIFS('Bank-1S'!$AD:$AD,'Bank-1S'!$J:$J,CN$8,'Bank-1S'!$AF:$AF,$O13,'Bank-1S'!$X:$X,$F13,'Bank-1S'!$Z:$Z,$G13))</f>
        <v>0</v>
      </c>
      <c r="CO13" s="178">
        <f ca="1">IF(CO$7&lt;&gt;"",SUMIFS('Bank-1S'!$AD:$AD,'Bank-1S'!$J:$J,"&gt;="&amp;CO$7,'Bank-1S'!$J:$J,"&lt;="&amp;CO$8,'Bank-1S'!$AF:$AF,$O13,'Bank-1S'!$X:$X,$F13,'Bank-1S'!$Z:$Z,$G13),SUMIFS('Bank-1S'!$AD:$AD,'Bank-1S'!$J:$J,CO$8,'Bank-1S'!$AF:$AF,$O13,'Bank-1S'!$X:$X,$F13,'Bank-1S'!$Z:$Z,$G13))</f>
        <v>0</v>
      </c>
      <c r="CP13" s="178">
        <f ca="1">IF(CP$7&lt;&gt;"",SUMIFS('Bank-1S'!$AD:$AD,'Bank-1S'!$J:$J,"&gt;="&amp;CP$7,'Bank-1S'!$J:$J,"&lt;="&amp;CP$8,'Bank-1S'!$AF:$AF,$O13,'Bank-1S'!$X:$X,$F13,'Bank-1S'!$Z:$Z,$G13),SUMIFS('Bank-1S'!$AD:$AD,'Bank-1S'!$J:$J,CP$8,'Bank-1S'!$AF:$AF,$O13,'Bank-1S'!$X:$X,$F13,'Bank-1S'!$Z:$Z,$G13))</f>
        <v>0</v>
      </c>
      <c r="CQ13" s="178">
        <f ca="1">IF(CQ$7&lt;&gt;"",SUMIFS('Bank-1S'!$AD:$AD,'Bank-1S'!$J:$J,"&gt;="&amp;CQ$7,'Bank-1S'!$J:$J,"&lt;="&amp;CQ$8,'Bank-1S'!$AF:$AF,$O13,'Bank-1S'!$X:$X,$F13,'Bank-1S'!$Z:$Z,$G13),SUMIFS('Bank-1S'!$AD:$AD,'Bank-1S'!$J:$J,CQ$8,'Bank-1S'!$AF:$AF,$O13,'Bank-1S'!$X:$X,$F13,'Bank-1S'!$Z:$Z,$G13))</f>
        <v>0</v>
      </c>
      <c r="CR13" s="178">
        <f ca="1">IF(CR$7&lt;&gt;"",SUMIFS('Bank-1S'!$AD:$AD,'Bank-1S'!$J:$J,"&gt;="&amp;CR$7,'Bank-1S'!$J:$J,"&lt;="&amp;CR$8,'Bank-1S'!$AF:$AF,$O13,'Bank-1S'!$X:$X,$F13,'Bank-1S'!$Z:$Z,$G13),SUMIFS('Bank-1S'!$AD:$AD,'Bank-1S'!$J:$J,CR$8,'Bank-1S'!$AF:$AF,$O13,'Bank-1S'!$X:$X,$F13,'Bank-1S'!$Z:$Z,$G13))</f>
        <v>0</v>
      </c>
      <c r="CS13" s="178">
        <f ca="1">IF(CS$7&lt;&gt;"",SUMIFS('Bank-1S'!$AD:$AD,'Bank-1S'!$J:$J,"&gt;="&amp;CS$7,'Bank-1S'!$J:$J,"&lt;="&amp;CS$8,'Bank-1S'!$AF:$AF,$O13,'Bank-1S'!$X:$X,$F13,'Bank-1S'!$Z:$Z,$G13),SUMIFS('Bank-1S'!$AD:$AD,'Bank-1S'!$J:$J,CS$8,'Bank-1S'!$AF:$AF,$O13,'Bank-1S'!$X:$X,$F13,'Bank-1S'!$Z:$Z,$G13))</f>
        <v>0</v>
      </c>
      <c r="CT13" s="178">
        <f ca="1">IF(CT$7&lt;&gt;"",SUMIFS('Bank-1S'!$AD:$AD,'Bank-1S'!$J:$J,"&gt;="&amp;CT$7,'Bank-1S'!$J:$J,"&lt;="&amp;CT$8,'Bank-1S'!$AF:$AF,$O13,'Bank-1S'!$X:$X,$F13,'Bank-1S'!$Z:$Z,$G13),SUMIFS('Bank-1S'!$AD:$AD,'Bank-1S'!$J:$J,CT$8,'Bank-1S'!$AF:$AF,$O13,'Bank-1S'!$X:$X,$F13,'Bank-1S'!$Z:$Z,$G13))</f>
        <v>0</v>
      </c>
      <c r="CU13" s="178">
        <f ca="1">IF(CU$7&lt;&gt;"",SUMIFS('Bank-1S'!$AD:$AD,'Bank-1S'!$J:$J,"&gt;="&amp;CU$7,'Bank-1S'!$J:$J,"&lt;="&amp;CU$8,'Bank-1S'!$AF:$AF,$O13,'Bank-1S'!$X:$X,$F13,'Bank-1S'!$Z:$Z,$G13),SUMIFS('Bank-1S'!$AD:$AD,'Bank-1S'!$J:$J,CU$8,'Bank-1S'!$AF:$AF,$O13,'Bank-1S'!$X:$X,$F13,'Bank-1S'!$Z:$Z,$G13))</f>
        <v>0</v>
      </c>
    </row>
    <row r="14" spans="1:99" s="181" customFormat="1" ht="10.199999999999999" x14ac:dyDescent="0.2">
      <c r="A14" s="172"/>
      <c r="B14" s="172"/>
      <c r="C14" s="172"/>
      <c r="D14" s="172"/>
      <c r="E14" s="191">
        <v>2</v>
      </c>
      <c r="F14" s="144" t="str">
        <f>F11</f>
        <v>Поступления выручки от продаж</v>
      </c>
      <c r="G14" s="223" t="str">
        <f>Clients!L4</f>
        <v>менеджер-3</v>
      </c>
      <c r="H14" s="223"/>
      <c r="I14" s="223"/>
      <c r="J14" s="223"/>
      <c r="K14" s="223"/>
      <c r="L14" s="223"/>
      <c r="M14" s="223"/>
      <c r="N14" s="222"/>
      <c r="O14" s="223" t="str">
        <f t="shared" si="11"/>
        <v>RUR</v>
      </c>
      <c r="P14" s="222"/>
      <c r="Q14" s="223"/>
      <c r="R14" s="223"/>
      <c r="S14" s="223"/>
      <c r="T14" s="224"/>
      <c r="U14" s="225">
        <f t="shared" ca="1" si="10"/>
        <v>0</v>
      </c>
      <c r="V14" s="176"/>
      <c r="W14" s="177"/>
      <c r="X14" s="178">
        <f>IF(X$7&lt;&gt;"",SUMIFS('Bank-1S'!$AD:$AD,'Bank-1S'!$J:$J,"&gt;="&amp;X$7,'Bank-1S'!$J:$J,"&lt;="&amp;X$8,'Bank-1S'!$AF:$AF,$O14,'Bank-1S'!$X:$X,$F14,'Bank-1S'!$Z:$Z,$G14),SUMIFS('Bank-1S'!$AD:$AD,'Bank-1S'!$J:$J,X$8,'Bank-1S'!$AF:$AF,$O14,'Bank-1S'!$X:$X,$F14,'Bank-1S'!$Z:$Z,$G14))</f>
        <v>0</v>
      </c>
      <c r="Y14" s="178">
        <f ca="1">IF(Y$7&lt;&gt;"",SUMIFS('Bank-1S'!$AD:$AD,'Bank-1S'!$J:$J,"&gt;="&amp;Y$7,'Bank-1S'!$J:$J,"&lt;="&amp;Y$8,'Bank-1S'!$AF:$AF,$O14,'Bank-1S'!$X:$X,$F14,'Bank-1S'!$Z:$Z,$G14),SUMIFS('Bank-1S'!$AD:$AD,'Bank-1S'!$J:$J,Y$8,'Bank-1S'!$AF:$AF,$O14,'Bank-1S'!$X:$X,$F14,'Bank-1S'!$Z:$Z,$G14))</f>
        <v>0</v>
      </c>
      <c r="Z14" s="178">
        <f ca="1">IF(Z$7&lt;&gt;"",SUMIFS('Bank-1S'!$AD:$AD,'Bank-1S'!$J:$J,"&gt;="&amp;Z$7,'Bank-1S'!$J:$J,"&lt;="&amp;Z$8,'Bank-1S'!$AF:$AF,$O14,'Bank-1S'!$X:$X,$F14,'Bank-1S'!$Z:$Z,$G14),SUMIFS('Bank-1S'!$AD:$AD,'Bank-1S'!$J:$J,Z$8,'Bank-1S'!$AF:$AF,$O14,'Bank-1S'!$X:$X,$F14,'Bank-1S'!$Z:$Z,$G14))</f>
        <v>0</v>
      </c>
      <c r="AA14" s="178">
        <f ca="1">IF(AA$7&lt;&gt;"",SUMIFS('Bank-1S'!$AD:$AD,'Bank-1S'!$J:$J,"&gt;="&amp;AA$7,'Bank-1S'!$J:$J,"&lt;="&amp;AA$8,'Bank-1S'!$AF:$AF,$O14,'Bank-1S'!$X:$X,$F14,'Bank-1S'!$Z:$Z,$G14),SUMIFS('Bank-1S'!$AD:$AD,'Bank-1S'!$J:$J,AA$8,'Bank-1S'!$AF:$AF,$O14,'Bank-1S'!$X:$X,$F14,'Bank-1S'!$Z:$Z,$G14))</f>
        <v>0</v>
      </c>
      <c r="AB14" s="178">
        <f ca="1">IF(AB$7&lt;&gt;"",SUMIFS('Bank-1S'!$AD:$AD,'Bank-1S'!$J:$J,"&gt;="&amp;AB$7,'Bank-1S'!$J:$J,"&lt;="&amp;AB$8,'Bank-1S'!$AF:$AF,$O14,'Bank-1S'!$X:$X,$F14,'Bank-1S'!$Z:$Z,$G14),SUMIFS('Bank-1S'!$AD:$AD,'Bank-1S'!$J:$J,AB$8,'Bank-1S'!$AF:$AF,$O14,'Bank-1S'!$X:$X,$F14,'Bank-1S'!$Z:$Z,$G14))</f>
        <v>0</v>
      </c>
      <c r="AC14" s="178">
        <f ca="1">IF(AC$7&lt;&gt;"",SUMIFS('Bank-1S'!$AD:$AD,'Bank-1S'!$J:$J,"&gt;="&amp;AC$7,'Bank-1S'!$J:$J,"&lt;="&amp;AC$8,'Bank-1S'!$AF:$AF,$O14,'Bank-1S'!$X:$X,$F14,'Bank-1S'!$Z:$Z,$G14),SUMIFS('Bank-1S'!$AD:$AD,'Bank-1S'!$J:$J,AC$8,'Bank-1S'!$AF:$AF,$O14,'Bank-1S'!$X:$X,$F14,'Bank-1S'!$Z:$Z,$G14))</f>
        <v>0</v>
      </c>
      <c r="AD14" s="178">
        <f ca="1">IF(AD$7&lt;&gt;"",SUMIFS('Bank-1S'!$AD:$AD,'Bank-1S'!$J:$J,"&gt;="&amp;AD$7,'Bank-1S'!$J:$J,"&lt;="&amp;AD$8,'Bank-1S'!$AF:$AF,$O14,'Bank-1S'!$X:$X,$F14,'Bank-1S'!$Z:$Z,$G14),SUMIFS('Bank-1S'!$AD:$AD,'Bank-1S'!$J:$J,AD$8,'Bank-1S'!$AF:$AF,$O14,'Bank-1S'!$X:$X,$F14,'Bank-1S'!$Z:$Z,$G14))</f>
        <v>0</v>
      </c>
      <c r="AE14" s="178">
        <f ca="1">IF(AE$7&lt;&gt;"",SUMIFS('Bank-1S'!$AD:$AD,'Bank-1S'!$J:$J,"&gt;="&amp;AE$7,'Bank-1S'!$J:$J,"&lt;="&amp;AE$8,'Bank-1S'!$AF:$AF,$O14,'Bank-1S'!$X:$X,$F14,'Bank-1S'!$Z:$Z,$G14),SUMIFS('Bank-1S'!$AD:$AD,'Bank-1S'!$J:$J,AE$8,'Bank-1S'!$AF:$AF,$O14,'Bank-1S'!$X:$X,$F14,'Bank-1S'!$Z:$Z,$G14))</f>
        <v>0</v>
      </c>
      <c r="AF14" s="178">
        <f ca="1">IF(AF$7&lt;&gt;"",SUMIFS('Bank-1S'!$AD:$AD,'Bank-1S'!$J:$J,"&gt;="&amp;AF$7,'Bank-1S'!$J:$J,"&lt;="&amp;AF$8,'Bank-1S'!$AF:$AF,$O14,'Bank-1S'!$X:$X,$F14,'Bank-1S'!$Z:$Z,$G14),SUMIFS('Bank-1S'!$AD:$AD,'Bank-1S'!$J:$J,AF$8,'Bank-1S'!$AF:$AF,$O14,'Bank-1S'!$X:$X,$F14,'Bank-1S'!$Z:$Z,$G14))</f>
        <v>0</v>
      </c>
      <c r="AG14" s="178">
        <f ca="1">IF(AG$7&lt;&gt;"",SUMIFS('Bank-1S'!$AD:$AD,'Bank-1S'!$J:$J,"&gt;="&amp;AG$7,'Bank-1S'!$J:$J,"&lt;="&amp;AG$8,'Bank-1S'!$AF:$AF,$O14,'Bank-1S'!$X:$X,$F14,'Bank-1S'!$Z:$Z,$G14),SUMIFS('Bank-1S'!$AD:$AD,'Bank-1S'!$J:$J,AG$8,'Bank-1S'!$AF:$AF,$O14,'Bank-1S'!$X:$X,$F14,'Bank-1S'!$Z:$Z,$G14))</f>
        <v>0</v>
      </c>
      <c r="AH14" s="178">
        <f ca="1">IF(AH$7&lt;&gt;"",SUMIFS('Bank-1S'!$AD:$AD,'Bank-1S'!$J:$J,"&gt;="&amp;AH$7,'Bank-1S'!$J:$J,"&lt;="&amp;AH$8,'Bank-1S'!$AF:$AF,$O14,'Bank-1S'!$X:$X,$F14,'Bank-1S'!$Z:$Z,$G14),SUMIFS('Bank-1S'!$AD:$AD,'Bank-1S'!$J:$J,AH$8,'Bank-1S'!$AF:$AF,$O14,'Bank-1S'!$X:$X,$F14,'Bank-1S'!$Z:$Z,$G14))</f>
        <v>0</v>
      </c>
      <c r="AI14" s="178">
        <f ca="1">IF(AI$7&lt;&gt;"",SUMIFS('Bank-1S'!$AD:$AD,'Bank-1S'!$J:$J,"&gt;="&amp;AI$7,'Bank-1S'!$J:$J,"&lt;="&amp;AI$8,'Bank-1S'!$AF:$AF,$O14,'Bank-1S'!$X:$X,$F14,'Bank-1S'!$Z:$Z,$G14),SUMIFS('Bank-1S'!$AD:$AD,'Bank-1S'!$J:$J,AI$8,'Bank-1S'!$AF:$AF,$O14,'Bank-1S'!$X:$X,$F14,'Bank-1S'!$Z:$Z,$G14))</f>
        <v>0</v>
      </c>
      <c r="AJ14" s="178">
        <f ca="1">IF(AJ$7&lt;&gt;"",SUMIFS('Bank-1S'!$AD:$AD,'Bank-1S'!$J:$J,"&gt;="&amp;AJ$7,'Bank-1S'!$J:$J,"&lt;="&amp;AJ$8,'Bank-1S'!$AF:$AF,$O14,'Bank-1S'!$X:$X,$F14,'Bank-1S'!$Z:$Z,$G14),SUMIFS('Bank-1S'!$AD:$AD,'Bank-1S'!$J:$J,AJ$8,'Bank-1S'!$AF:$AF,$O14,'Bank-1S'!$X:$X,$F14,'Bank-1S'!$Z:$Z,$G14))</f>
        <v>0</v>
      </c>
      <c r="AK14" s="178">
        <f ca="1">IF(AK$7&lt;&gt;"",SUMIFS('Bank-1S'!$AD:$AD,'Bank-1S'!$J:$J,"&gt;="&amp;AK$7,'Bank-1S'!$J:$J,"&lt;="&amp;AK$8,'Bank-1S'!$AF:$AF,$O14,'Bank-1S'!$X:$X,$F14,'Bank-1S'!$Z:$Z,$G14),SUMIFS('Bank-1S'!$AD:$AD,'Bank-1S'!$J:$J,AK$8,'Bank-1S'!$AF:$AF,$O14,'Bank-1S'!$X:$X,$F14,'Bank-1S'!$Z:$Z,$G14))</f>
        <v>0</v>
      </c>
      <c r="AL14" s="178">
        <f ca="1">IF(AL$7&lt;&gt;"",SUMIFS('Bank-1S'!$AD:$AD,'Bank-1S'!$J:$J,"&gt;="&amp;AL$7,'Bank-1S'!$J:$J,"&lt;="&amp;AL$8,'Bank-1S'!$AF:$AF,$O14,'Bank-1S'!$X:$X,$F14,'Bank-1S'!$Z:$Z,$G14),SUMIFS('Bank-1S'!$AD:$AD,'Bank-1S'!$J:$J,AL$8,'Bank-1S'!$AF:$AF,$O14,'Bank-1S'!$X:$X,$F14,'Bank-1S'!$Z:$Z,$G14))</f>
        <v>0</v>
      </c>
      <c r="AM14" s="178">
        <f ca="1">IF(AM$7&lt;&gt;"",SUMIFS('Bank-1S'!$AD:$AD,'Bank-1S'!$J:$J,"&gt;="&amp;AM$7,'Bank-1S'!$J:$J,"&lt;="&amp;AM$8,'Bank-1S'!$AF:$AF,$O14,'Bank-1S'!$X:$X,$F14,'Bank-1S'!$Z:$Z,$G14),SUMIFS('Bank-1S'!$AD:$AD,'Bank-1S'!$J:$J,AM$8,'Bank-1S'!$AF:$AF,$O14,'Bank-1S'!$X:$X,$F14,'Bank-1S'!$Z:$Z,$G14))</f>
        <v>0</v>
      </c>
      <c r="AN14" s="178">
        <f ca="1">IF(AN$7&lt;&gt;"",SUMIFS('Bank-1S'!$AD:$AD,'Bank-1S'!$J:$J,"&gt;="&amp;AN$7,'Bank-1S'!$J:$J,"&lt;="&amp;AN$8,'Bank-1S'!$AF:$AF,$O14,'Bank-1S'!$X:$X,$F14,'Bank-1S'!$Z:$Z,$G14),SUMIFS('Bank-1S'!$AD:$AD,'Bank-1S'!$J:$J,AN$8,'Bank-1S'!$AF:$AF,$O14,'Bank-1S'!$X:$X,$F14,'Bank-1S'!$Z:$Z,$G14))</f>
        <v>0</v>
      </c>
      <c r="AO14" s="178">
        <f ca="1">IF(AO$7&lt;&gt;"",SUMIFS('Bank-1S'!$AD:$AD,'Bank-1S'!$J:$J,"&gt;="&amp;AO$7,'Bank-1S'!$J:$J,"&lt;="&amp;AO$8,'Bank-1S'!$AF:$AF,$O14,'Bank-1S'!$X:$X,$F14,'Bank-1S'!$Z:$Z,$G14),SUMIFS('Bank-1S'!$AD:$AD,'Bank-1S'!$J:$J,AO$8,'Bank-1S'!$AF:$AF,$O14,'Bank-1S'!$X:$X,$F14,'Bank-1S'!$Z:$Z,$G14))</f>
        <v>0</v>
      </c>
      <c r="AP14" s="178">
        <f ca="1">IF(AP$7&lt;&gt;"",SUMIFS('Bank-1S'!$AD:$AD,'Bank-1S'!$J:$J,"&gt;="&amp;AP$7,'Bank-1S'!$J:$J,"&lt;="&amp;AP$8,'Bank-1S'!$AF:$AF,$O14,'Bank-1S'!$X:$X,$F14,'Bank-1S'!$Z:$Z,$G14),SUMIFS('Bank-1S'!$AD:$AD,'Bank-1S'!$J:$J,AP$8,'Bank-1S'!$AF:$AF,$O14,'Bank-1S'!$X:$X,$F14,'Bank-1S'!$Z:$Z,$G14))</f>
        <v>0</v>
      </c>
      <c r="AQ14" s="178">
        <f ca="1">IF(AQ$7&lt;&gt;"",SUMIFS('Bank-1S'!$AD:$AD,'Bank-1S'!$J:$J,"&gt;="&amp;AQ$7,'Bank-1S'!$J:$J,"&lt;="&amp;AQ$8,'Bank-1S'!$AF:$AF,$O14,'Bank-1S'!$X:$X,$F14,'Bank-1S'!$Z:$Z,$G14),SUMIFS('Bank-1S'!$AD:$AD,'Bank-1S'!$J:$J,AQ$8,'Bank-1S'!$AF:$AF,$O14,'Bank-1S'!$X:$X,$F14,'Bank-1S'!$Z:$Z,$G14))</f>
        <v>0</v>
      </c>
      <c r="AR14" s="178">
        <f ca="1">IF(AR$7&lt;&gt;"",SUMIFS('Bank-1S'!$AD:$AD,'Bank-1S'!$J:$J,"&gt;="&amp;AR$7,'Bank-1S'!$J:$J,"&lt;="&amp;AR$8,'Bank-1S'!$AF:$AF,$O14,'Bank-1S'!$X:$X,$F14,'Bank-1S'!$Z:$Z,$G14),SUMIFS('Bank-1S'!$AD:$AD,'Bank-1S'!$J:$J,AR$8,'Bank-1S'!$AF:$AF,$O14,'Bank-1S'!$X:$X,$F14,'Bank-1S'!$Z:$Z,$G14))</f>
        <v>0</v>
      </c>
      <c r="AS14" s="178">
        <f ca="1">IF(AS$7&lt;&gt;"",SUMIFS('Bank-1S'!$AD:$AD,'Bank-1S'!$J:$J,"&gt;="&amp;AS$7,'Bank-1S'!$J:$J,"&lt;="&amp;AS$8,'Bank-1S'!$AF:$AF,$O14,'Bank-1S'!$X:$X,$F14,'Bank-1S'!$Z:$Z,$G14),SUMIFS('Bank-1S'!$AD:$AD,'Bank-1S'!$J:$J,AS$8,'Bank-1S'!$AF:$AF,$O14,'Bank-1S'!$X:$X,$F14,'Bank-1S'!$Z:$Z,$G14))</f>
        <v>0</v>
      </c>
      <c r="AT14" s="178">
        <f ca="1">IF(AT$7&lt;&gt;"",SUMIFS('Bank-1S'!$AD:$AD,'Bank-1S'!$J:$J,"&gt;="&amp;AT$7,'Bank-1S'!$J:$J,"&lt;="&amp;AT$8,'Bank-1S'!$AF:$AF,$O14,'Bank-1S'!$X:$X,$F14,'Bank-1S'!$Z:$Z,$G14),SUMIFS('Bank-1S'!$AD:$AD,'Bank-1S'!$J:$J,AT$8,'Bank-1S'!$AF:$AF,$O14,'Bank-1S'!$X:$X,$F14,'Bank-1S'!$Z:$Z,$G14))</f>
        <v>0</v>
      </c>
      <c r="AU14" s="178">
        <f ca="1">IF(AU$7&lt;&gt;"",SUMIFS('Bank-1S'!$AD:$AD,'Bank-1S'!$J:$J,"&gt;="&amp;AU$7,'Bank-1S'!$J:$J,"&lt;="&amp;AU$8,'Bank-1S'!$AF:$AF,$O14,'Bank-1S'!$X:$X,$F14,'Bank-1S'!$Z:$Z,$G14),SUMIFS('Bank-1S'!$AD:$AD,'Bank-1S'!$J:$J,AU$8,'Bank-1S'!$AF:$AF,$O14,'Bank-1S'!$X:$X,$F14,'Bank-1S'!$Z:$Z,$G14))</f>
        <v>0</v>
      </c>
      <c r="AV14" s="178">
        <f ca="1">IF(AV$7&lt;&gt;"",SUMIFS('Bank-1S'!$AD:$AD,'Bank-1S'!$J:$J,"&gt;="&amp;AV$7,'Bank-1S'!$J:$J,"&lt;="&amp;AV$8,'Bank-1S'!$AF:$AF,$O14,'Bank-1S'!$X:$X,$F14,'Bank-1S'!$Z:$Z,$G14),SUMIFS('Bank-1S'!$AD:$AD,'Bank-1S'!$J:$J,AV$8,'Bank-1S'!$AF:$AF,$O14,'Bank-1S'!$X:$X,$F14,'Bank-1S'!$Z:$Z,$G14))</f>
        <v>0</v>
      </c>
      <c r="AW14" s="178">
        <f ca="1">IF(AW$7&lt;&gt;"",SUMIFS('Bank-1S'!$AD:$AD,'Bank-1S'!$J:$J,"&gt;="&amp;AW$7,'Bank-1S'!$J:$J,"&lt;="&amp;AW$8,'Bank-1S'!$AF:$AF,$O14,'Bank-1S'!$X:$X,$F14,'Bank-1S'!$Z:$Z,$G14),SUMIFS('Bank-1S'!$AD:$AD,'Bank-1S'!$J:$J,AW$8,'Bank-1S'!$AF:$AF,$O14,'Bank-1S'!$X:$X,$F14,'Bank-1S'!$Z:$Z,$G14))</f>
        <v>0</v>
      </c>
      <c r="AX14" s="178">
        <f ca="1">IF(AX$7&lt;&gt;"",SUMIFS('Bank-1S'!$AD:$AD,'Bank-1S'!$J:$J,"&gt;="&amp;AX$7,'Bank-1S'!$J:$J,"&lt;="&amp;AX$8,'Bank-1S'!$AF:$AF,$O14,'Bank-1S'!$X:$X,$F14,'Bank-1S'!$Z:$Z,$G14),SUMIFS('Bank-1S'!$AD:$AD,'Bank-1S'!$J:$J,AX$8,'Bank-1S'!$AF:$AF,$O14,'Bank-1S'!$X:$X,$F14,'Bank-1S'!$Z:$Z,$G14))</f>
        <v>0</v>
      </c>
      <c r="AY14" s="178">
        <f ca="1">IF(AY$7&lt;&gt;"",SUMIFS('Bank-1S'!$AD:$AD,'Bank-1S'!$J:$J,"&gt;="&amp;AY$7,'Bank-1S'!$J:$J,"&lt;="&amp;AY$8,'Bank-1S'!$AF:$AF,$O14,'Bank-1S'!$X:$X,$F14,'Bank-1S'!$Z:$Z,$G14),SUMIFS('Bank-1S'!$AD:$AD,'Bank-1S'!$J:$J,AY$8,'Bank-1S'!$AF:$AF,$O14,'Bank-1S'!$X:$X,$F14,'Bank-1S'!$Z:$Z,$G14))</f>
        <v>0</v>
      </c>
      <c r="AZ14" s="178">
        <f ca="1">IF(AZ$7&lt;&gt;"",SUMIFS('Bank-1S'!$AD:$AD,'Bank-1S'!$J:$J,"&gt;="&amp;AZ$7,'Bank-1S'!$J:$J,"&lt;="&amp;AZ$8,'Bank-1S'!$AF:$AF,$O14,'Bank-1S'!$X:$X,$F14,'Bank-1S'!$Z:$Z,$G14),SUMIFS('Bank-1S'!$AD:$AD,'Bank-1S'!$J:$J,AZ$8,'Bank-1S'!$AF:$AF,$O14,'Bank-1S'!$X:$X,$F14,'Bank-1S'!$Z:$Z,$G14))</f>
        <v>0</v>
      </c>
      <c r="BA14" s="178">
        <f ca="1">IF(BA$7&lt;&gt;"",SUMIFS('Bank-1S'!$AD:$AD,'Bank-1S'!$J:$J,"&gt;="&amp;BA$7,'Bank-1S'!$J:$J,"&lt;="&amp;BA$8,'Bank-1S'!$AF:$AF,$O14,'Bank-1S'!$X:$X,$F14,'Bank-1S'!$Z:$Z,$G14),SUMIFS('Bank-1S'!$AD:$AD,'Bank-1S'!$J:$J,BA$8,'Bank-1S'!$AF:$AF,$O14,'Bank-1S'!$X:$X,$F14,'Bank-1S'!$Z:$Z,$G14))</f>
        <v>0</v>
      </c>
      <c r="BB14" s="178">
        <f ca="1">IF(BB$7&lt;&gt;"",SUMIFS('Bank-1S'!$AD:$AD,'Bank-1S'!$J:$J,"&gt;="&amp;BB$7,'Bank-1S'!$J:$J,"&lt;="&amp;BB$8,'Bank-1S'!$AF:$AF,$O14,'Bank-1S'!$X:$X,$F14,'Bank-1S'!$Z:$Z,$G14),SUMIFS('Bank-1S'!$AD:$AD,'Bank-1S'!$J:$J,BB$8,'Bank-1S'!$AF:$AF,$O14,'Bank-1S'!$X:$X,$F14,'Bank-1S'!$Z:$Z,$G14))</f>
        <v>0</v>
      </c>
      <c r="BC14" s="178">
        <f ca="1">IF(BC$7&lt;&gt;"",SUMIFS('Bank-1S'!$AD:$AD,'Bank-1S'!$J:$J,"&gt;="&amp;BC$7,'Bank-1S'!$J:$J,"&lt;="&amp;BC$8,'Bank-1S'!$AF:$AF,$O14,'Bank-1S'!$X:$X,$F14,'Bank-1S'!$Z:$Z,$G14),SUMIFS('Bank-1S'!$AD:$AD,'Bank-1S'!$J:$J,BC$8,'Bank-1S'!$AF:$AF,$O14,'Bank-1S'!$X:$X,$F14,'Bank-1S'!$Z:$Z,$G14))</f>
        <v>0</v>
      </c>
      <c r="BD14" s="178">
        <f ca="1">IF(BD$7&lt;&gt;"",SUMIFS('Bank-1S'!$AD:$AD,'Bank-1S'!$J:$J,"&gt;="&amp;BD$7,'Bank-1S'!$J:$J,"&lt;="&amp;BD$8,'Bank-1S'!$AF:$AF,$O14,'Bank-1S'!$X:$X,$F14,'Bank-1S'!$Z:$Z,$G14),SUMIFS('Bank-1S'!$AD:$AD,'Bank-1S'!$J:$J,BD$8,'Bank-1S'!$AF:$AF,$O14,'Bank-1S'!$X:$X,$F14,'Bank-1S'!$Z:$Z,$G14))</f>
        <v>0</v>
      </c>
      <c r="BE14" s="178">
        <f ca="1">IF(BE$7&lt;&gt;"",SUMIFS('Bank-1S'!$AD:$AD,'Bank-1S'!$J:$J,"&gt;="&amp;BE$7,'Bank-1S'!$J:$J,"&lt;="&amp;BE$8,'Bank-1S'!$AF:$AF,$O14,'Bank-1S'!$X:$X,$F14,'Bank-1S'!$Z:$Z,$G14),SUMIFS('Bank-1S'!$AD:$AD,'Bank-1S'!$J:$J,BE$8,'Bank-1S'!$AF:$AF,$O14,'Bank-1S'!$X:$X,$F14,'Bank-1S'!$Z:$Z,$G14))</f>
        <v>0</v>
      </c>
      <c r="BF14" s="178">
        <f ca="1">IF(BF$7&lt;&gt;"",SUMIFS('Bank-1S'!$AD:$AD,'Bank-1S'!$J:$J,"&gt;="&amp;BF$7,'Bank-1S'!$J:$J,"&lt;="&amp;BF$8,'Bank-1S'!$AF:$AF,$O14,'Bank-1S'!$X:$X,$F14,'Bank-1S'!$Z:$Z,$G14),SUMIFS('Bank-1S'!$AD:$AD,'Bank-1S'!$J:$J,BF$8,'Bank-1S'!$AF:$AF,$O14,'Bank-1S'!$X:$X,$F14,'Bank-1S'!$Z:$Z,$G14))</f>
        <v>0</v>
      </c>
      <c r="BG14" s="178">
        <f ca="1">IF(BG$7&lt;&gt;"",SUMIFS('Bank-1S'!$AD:$AD,'Bank-1S'!$J:$J,"&gt;="&amp;BG$7,'Bank-1S'!$J:$J,"&lt;="&amp;BG$8,'Bank-1S'!$AF:$AF,$O14,'Bank-1S'!$X:$X,$F14,'Bank-1S'!$Z:$Z,$G14),SUMIFS('Bank-1S'!$AD:$AD,'Bank-1S'!$J:$J,BG$8,'Bank-1S'!$AF:$AF,$O14,'Bank-1S'!$X:$X,$F14,'Bank-1S'!$Z:$Z,$G14))</f>
        <v>0</v>
      </c>
      <c r="BH14" s="178">
        <f ca="1">IF(BH$7&lt;&gt;"",SUMIFS('Bank-1S'!$AD:$AD,'Bank-1S'!$J:$J,"&gt;="&amp;BH$7,'Bank-1S'!$J:$J,"&lt;="&amp;BH$8,'Bank-1S'!$AF:$AF,$O14,'Bank-1S'!$X:$X,$F14,'Bank-1S'!$Z:$Z,$G14),SUMIFS('Bank-1S'!$AD:$AD,'Bank-1S'!$J:$J,BH$8,'Bank-1S'!$AF:$AF,$O14,'Bank-1S'!$X:$X,$F14,'Bank-1S'!$Z:$Z,$G14))</f>
        <v>0</v>
      </c>
      <c r="BI14" s="178">
        <f ca="1">IF(BI$7&lt;&gt;"",SUMIFS('Bank-1S'!$AD:$AD,'Bank-1S'!$J:$J,"&gt;="&amp;BI$7,'Bank-1S'!$J:$J,"&lt;="&amp;BI$8,'Bank-1S'!$AF:$AF,$O14,'Bank-1S'!$X:$X,$F14,'Bank-1S'!$Z:$Z,$G14),SUMIFS('Bank-1S'!$AD:$AD,'Bank-1S'!$J:$J,BI$8,'Bank-1S'!$AF:$AF,$O14,'Bank-1S'!$X:$X,$F14,'Bank-1S'!$Z:$Z,$G14))</f>
        <v>0</v>
      </c>
      <c r="BJ14" s="178">
        <f ca="1">IF(BJ$7&lt;&gt;"",SUMIFS('Bank-1S'!$AD:$AD,'Bank-1S'!$J:$J,"&gt;="&amp;BJ$7,'Bank-1S'!$J:$J,"&lt;="&amp;BJ$8,'Bank-1S'!$AF:$AF,$O14,'Bank-1S'!$X:$X,$F14,'Bank-1S'!$Z:$Z,$G14),SUMIFS('Bank-1S'!$AD:$AD,'Bank-1S'!$J:$J,BJ$8,'Bank-1S'!$AF:$AF,$O14,'Bank-1S'!$X:$X,$F14,'Bank-1S'!$Z:$Z,$G14))</f>
        <v>0</v>
      </c>
      <c r="BK14" s="178">
        <f ca="1">IF(BK$7&lt;&gt;"",SUMIFS('Bank-1S'!$AD:$AD,'Bank-1S'!$J:$J,"&gt;="&amp;BK$7,'Bank-1S'!$J:$J,"&lt;="&amp;BK$8,'Bank-1S'!$AF:$AF,$O14,'Bank-1S'!$X:$X,$F14,'Bank-1S'!$Z:$Z,$G14),SUMIFS('Bank-1S'!$AD:$AD,'Bank-1S'!$J:$J,BK$8,'Bank-1S'!$AF:$AF,$O14,'Bank-1S'!$X:$X,$F14,'Bank-1S'!$Z:$Z,$G14))</f>
        <v>0</v>
      </c>
      <c r="BL14" s="178">
        <f ca="1">IF(BL$7&lt;&gt;"",SUMIFS('Bank-1S'!$AD:$AD,'Bank-1S'!$J:$J,"&gt;="&amp;BL$7,'Bank-1S'!$J:$J,"&lt;="&amp;BL$8,'Bank-1S'!$AF:$AF,$O14,'Bank-1S'!$X:$X,$F14,'Bank-1S'!$Z:$Z,$G14),SUMIFS('Bank-1S'!$AD:$AD,'Bank-1S'!$J:$J,BL$8,'Bank-1S'!$AF:$AF,$O14,'Bank-1S'!$X:$X,$F14,'Bank-1S'!$Z:$Z,$G14))</f>
        <v>0</v>
      </c>
      <c r="BM14" s="178">
        <f ca="1">IF(BM$7&lt;&gt;"",SUMIFS('Bank-1S'!$AD:$AD,'Bank-1S'!$J:$J,"&gt;="&amp;BM$7,'Bank-1S'!$J:$J,"&lt;="&amp;BM$8,'Bank-1S'!$AF:$AF,$O14,'Bank-1S'!$X:$X,$F14,'Bank-1S'!$Z:$Z,$G14),SUMIFS('Bank-1S'!$AD:$AD,'Bank-1S'!$J:$J,BM$8,'Bank-1S'!$AF:$AF,$O14,'Bank-1S'!$X:$X,$F14,'Bank-1S'!$Z:$Z,$G14))</f>
        <v>0</v>
      </c>
      <c r="BN14" s="178">
        <f ca="1">IF(BN$7&lt;&gt;"",SUMIFS('Bank-1S'!$AD:$AD,'Bank-1S'!$J:$J,"&gt;="&amp;BN$7,'Bank-1S'!$J:$J,"&lt;="&amp;BN$8,'Bank-1S'!$AF:$AF,$O14,'Bank-1S'!$X:$X,$F14,'Bank-1S'!$Z:$Z,$G14),SUMIFS('Bank-1S'!$AD:$AD,'Bank-1S'!$J:$J,BN$8,'Bank-1S'!$AF:$AF,$O14,'Bank-1S'!$X:$X,$F14,'Bank-1S'!$Z:$Z,$G14))</f>
        <v>0</v>
      </c>
      <c r="BO14" s="178">
        <f ca="1">IF(BO$7&lt;&gt;"",SUMIFS('Bank-1S'!$AD:$AD,'Bank-1S'!$J:$J,"&gt;="&amp;BO$7,'Bank-1S'!$J:$J,"&lt;="&amp;BO$8,'Bank-1S'!$AF:$AF,$O14,'Bank-1S'!$X:$X,$F14,'Bank-1S'!$Z:$Z,$G14),SUMIFS('Bank-1S'!$AD:$AD,'Bank-1S'!$J:$J,BO$8,'Bank-1S'!$AF:$AF,$O14,'Bank-1S'!$X:$X,$F14,'Bank-1S'!$Z:$Z,$G14))</f>
        <v>0</v>
      </c>
      <c r="BP14" s="178">
        <f ca="1">IF(BP$7&lt;&gt;"",SUMIFS('Bank-1S'!$AD:$AD,'Bank-1S'!$J:$J,"&gt;="&amp;BP$7,'Bank-1S'!$J:$J,"&lt;="&amp;BP$8,'Bank-1S'!$AF:$AF,$O14,'Bank-1S'!$X:$X,$F14,'Bank-1S'!$Z:$Z,$G14),SUMIFS('Bank-1S'!$AD:$AD,'Bank-1S'!$J:$J,BP$8,'Bank-1S'!$AF:$AF,$O14,'Bank-1S'!$X:$X,$F14,'Bank-1S'!$Z:$Z,$G14))</f>
        <v>0</v>
      </c>
      <c r="BQ14" s="178">
        <f ca="1">IF(BQ$7&lt;&gt;"",SUMIFS('Bank-1S'!$AD:$AD,'Bank-1S'!$J:$J,"&gt;="&amp;BQ$7,'Bank-1S'!$J:$J,"&lt;="&amp;BQ$8,'Bank-1S'!$AF:$AF,$O14,'Bank-1S'!$X:$X,$F14,'Bank-1S'!$Z:$Z,$G14),SUMIFS('Bank-1S'!$AD:$AD,'Bank-1S'!$J:$J,BQ$8,'Bank-1S'!$AF:$AF,$O14,'Bank-1S'!$X:$X,$F14,'Bank-1S'!$Z:$Z,$G14))</f>
        <v>0</v>
      </c>
      <c r="BR14" s="178">
        <f ca="1">IF(BR$7&lt;&gt;"",SUMIFS('Bank-1S'!$AD:$AD,'Bank-1S'!$J:$J,"&gt;="&amp;BR$7,'Bank-1S'!$J:$J,"&lt;="&amp;BR$8,'Bank-1S'!$AF:$AF,$O14,'Bank-1S'!$X:$X,$F14,'Bank-1S'!$Z:$Z,$G14),SUMIFS('Bank-1S'!$AD:$AD,'Bank-1S'!$J:$J,BR$8,'Bank-1S'!$AF:$AF,$O14,'Bank-1S'!$X:$X,$F14,'Bank-1S'!$Z:$Z,$G14))</f>
        <v>0</v>
      </c>
      <c r="BS14" s="178">
        <f ca="1">IF(BS$7&lt;&gt;"",SUMIFS('Bank-1S'!$AD:$AD,'Bank-1S'!$J:$J,"&gt;="&amp;BS$7,'Bank-1S'!$J:$J,"&lt;="&amp;BS$8,'Bank-1S'!$AF:$AF,$O14,'Bank-1S'!$X:$X,$F14,'Bank-1S'!$Z:$Z,$G14),SUMIFS('Bank-1S'!$AD:$AD,'Bank-1S'!$J:$J,BS$8,'Bank-1S'!$AF:$AF,$O14,'Bank-1S'!$X:$X,$F14,'Bank-1S'!$Z:$Z,$G14))</f>
        <v>0</v>
      </c>
      <c r="BT14" s="178">
        <f ca="1">IF(BT$7&lt;&gt;"",SUMIFS('Bank-1S'!$AD:$AD,'Bank-1S'!$J:$J,"&gt;="&amp;BT$7,'Bank-1S'!$J:$J,"&lt;="&amp;BT$8,'Bank-1S'!$AF:$AF,$O14,'Bank-1S'!$X:$X,$F14,'Bank-1S'!$Z:$Z,$G14),SUMIFS('Bank-1S'!$AD:$AD,'Bank-1S'!$J:$J,BT$8,'Bank-1S'!$AF:$AF,$O14,'Bank-1S'!$X:$X,$F14,'Bank-1S'!$Z:$Z,$G14))</f>
        <v>0</v>
      </c>
      <c r="BU14" s="178">
        <f ca="1">IF(BU$7&lt;&gt;"",SUMIFS('Bank-1S'!$AD:$AD,'Bank-1S'!$J:$J,"&gt;="&amp;BU$7,'Bank-1S'!$J:$J,"&lt;="&amp;BU$8,'Bank-1S'!$AF:$AF,$O14,'Bank-1S'!$X:$X,$F14,'Bank-1S'!$Z:$Z,$G14),SUMIFS('Bank-1S'!$AD:$AD,'Bank-1S'!$J:$J,BU$8,'Bank-1S'!$AF:$AF,$O14,'Bank-1S'!$X:$X,$F14,'Bank-1S'!$Z:$Z,$G14))</f>
        <v>0</v>
      </c>
      <c r="BV14" s="178">
        <f ca="1">IF(BV$7&lt;&gt;"",SUMIFS('Bank-1S'!$AD:$AD,'Bank-1S'!$J:$J,"&gt;="&amp;BV$7,'Bank-1S'!$J:$J,"&lt;="&amp;BV$8,'Bank-1S'!$AF:$AF,$O14,'Bank-1S'!$X:$X,$F14,'Bank-1S'!$Z:$Z,$G14),SUMIFS('Bank-1S'!$AD:$AD,'Bank-1S'!$J:$J,BV$8,'Bank-1S'!$AF:$AF,$O14,'Bank-1S'!$X:$X,$F14,'Bank-1S'!$Z:$Z,$G14))</f>
        <v>0</v>
      </c>
      <c r="BW14" s="178">
        <f ca="1">IF(BW$7&lt;&gt;"",SUMIFS('Bank-1S'!$AD:$AD,'Bank-1S'!$J:$J,"&gt;="&amp;BW$7,'Bank-1S'!$J:$J,"&lt;="&amp;BW$8,'Bank-1S'!$AF:$AF,$O14,'Bank-1S'!$X:$X,$F14,'Bank-1S'!$Z:$Z,$G14),SUMIFS('Bank-1S'!$AD:$AD,'Bank-1S'!$J:$J,BW$8,'Bank-1S'!$AF:$AF,$O14,'Bank-1S'!$X:$X,$F14,'Bank-1S'!$Z:$Z,$G14))</f>
        <v>0</v>
      </c>
      <c r="BX14" s="178">
        <f ca="1">IF(BX$7&lt;&gt;"",SUMIFS('Bank-1S'!$AD:$AD,'Bank-1S'!$J:$J,"&gt;="&amp;BX$7,'Bank-1S'!$J:$J,"&lt;="&amp;BX$8,'Bank-1S'!$AF:$AF,$O14,'Bank-1S'!$X:$X,$F14,'Bank-1S'!$Z:$Z,$G14),SUMIFS('Bank-1S'!$AD:$AD,'Bank-1S'!$J:$J,BX$8,'Bank-1S'!$AF:$AF,$O14,'Bank-1S'!$X:$X,$F14,'Bank-1S'!$Z:$Z,$G14))</f>
        <v>0</v>
      </c>
      <c r="BY14" s="178">
        <f ca="1">IF(BY$7&lt;&gt;"",SUMIFS('Bank-1S'!$AD:$AD,'Bank-1S'!$J:$J,"&gt;="&amp;BY$7,'Bank-1S'!$J:$J,"&lt;="&amp;BY$8,'Bank-1S'!$AF:$AF,$O14,'Bank-1S'!$X:$X,$F14,'Bank-1S'!$Z:$Z,$G14),SUMIFS('Bank-1S'!$AD:$AD,'Bank-1S'!$J:$J,BY$8,'Bank-1S'!$AF:$AF,$O14,'Bank-1S'!$X:$X,$F14,'Bank-1S'!$Z:$Z,$G14))</f>
        <v>0</v>
      </c>
      <c r="BZ14" s="178">
        <f ca="1">IF(BZ$7&lt;&gt;"",SUMIFS('Bank-1S'!$AD:$AD,'Bank-1S'!$J:$J,"&gt;="&amp;BZ$7,'Bank-1S'!$J:$J,"&lt;="&amp;BZ$8,'Bank-1S'!$AF:$AF,$O14,'Bank-1S'!$X:$X,$F14,'Bank-1S'!$Z:$Z,$G14),SUMIFS('Bank-1S'!$AD:$AD,'Bank-1S'!$J:$J,BZ$8,'Bank-1S'!$AF:$AF,$O14,'Bank-1S'!$X:$X,$F14,'Bank-1S'!$Z:$Z,$G14))</f>
        <v>0</v>
      </c>
      <c r="CA14" s="178">
        <f ca="1">IF(CA$7&lt;&gt;"",SUMIFS('Bank-1S'!$AD:$AD,'Bank-1S'!$J:$J,"&gt;="&amp;CA$7,'Bank-1S'!$J:$J,"&lt;="&amp;CA$8,'Bank-1S'!$AF:$AF,$O14,'Bank-1S'!$X:$X,$F14,'Bank-1S'!$Z:$Z,$G14),SUMIFS('Bank-1S'!$AD:$AD,'Bank-1S'!$J:$J,CA$8,'Bank-1S'!$AF:$AF,$O14,'Bank-1S'!$X:$X,$F14,'Bank-1S'!$Z:$Z,$G14))</f>
        <v>0</v>
      </c>
      <c r="CB14" s="178">
        <f ca="1">IF(CB$7&lt;&gt;"",SUMIFS('Bank-1S'!$AD:$AD,'Bank-1S'!$J:$J,"&gt;="&amp;CB$7,'Bank-1S'!$J:$J,"&lt;="&amp;CB$8,'Bank-1S'!$AF:$AF,$O14,'Bank-1S'!$X:$X,$F14,'Bank-1S'!$Z:$Z,$G14),SUMIFS('Bank-1S'!$AD:$AD,'Bank-1S'!$J:$J,CB$8,'Bank-1S'!$AF:$AF,$O14,'Bank-1S'!$X:$X,$F14,'Bank-1S'!$Z:$Z,$G14))</f>
        <v>0</v>
      </c>
      <c r="CC14" s="178">
        <f ca="1">IF(CC$7&lt;&gt;"",SUMIFS('Bank-1S'!$AD:$AD,'Bank-1S'!$J:$J,"&gt;="&amp;CC$7,'Bank-1S'!$J:$J,"&lt;="&amp;CC$8,'Bank-1S'!$AF:$AF,$O14,'Bank-1S'!$X:$X,$F14,'Bank-1S'!$Z:$Z,$G14),SUMIFS('Bank-1S'!$AD:$AD,'Bank-1S'!$J:$J,CC$8,'Bank-1S'!$AF:$AF,$O14,'Bank-1S'!$X:$X,$F14,'Bank-1S'!$Z:$Z,$G14))</f>
        <v>0</v>
      </c>
      <c r="CD14" s="178">
        <f ca="1">IF(CD$7&lt;&gt;"",SUMIFS('Bank-1S'!$AD:$AD,'Bank-1S'!$J:$J,"&gt;="&amp;CD$7,'Bank-1S'!$J:$J,"&lt;="&amp;CD$8,'Bank-1S'!$AF:$AF,$O14,'Bank-1S'!$X:$X,$F14,'Bank-1S'!$Z:$Z,$G14),SUMIFS('Bank-1S'!$AD:$AD,'Bank-1S'!$J:$J,CD$8,'Bank-1S'!$AF:$AF,$O14,'Bank-1S'!$X:$X,$F14,'Bank-1S'!$Z:$Z,$G14))</f>
        <v>0</v>
      </c>
      <c r="CE14" s="178">
        <f ca="1">IF(CE$7&lt;&gt;"",SUMIFS('Bank-1S'!$AD:$AD,'Bank-1S'!$J:$J,"&gt;="&amp;CE$7,'Bank-1S'!$J:$J,"&lt;="&amp;CE$8,'Bank-1S'!$AF:$AF,$O14,'Bank-1S'!$X:$X,$F14,'Bank-1S'!$Z:$Z,$G14),SUMIFS('Bank-1S'!$AD:$AD,'Bank-1S'!$J:$J,CE$8,'Bank-1S'!$AF:$AF,$O14,'Bank-1S'!$X:$X,$F14,'Bank-1S'!$Z:$Z,$G14))</f>
        <v>0</v>
      </c>
      <c r="CF14" s="178">
        <f ca="1">IF(CF$7&lt;&gt;"",SUMIFS('Bank-1S'!$AD:$AD,'Bank-1S'!$J:$J,"&gt;="&amp;CF$7,'Bank-1S'!$J:$J,"&lt;="&amp;CF$8,'Bank-1S'!$AF:$AF,$O14,'Bank-1S'!$X:$X,$F14,'Bank-1S'!$Z:$Z,$G14),SUMIFS('Bank-1S'!$AD:$AD,'Bank-1S'!$J:$J,CF$8,'Bank-1S'!$AF:$AF,$O14,'Bank-1S'!$X:$X,$F14,'Bank-1S'!$Z:$Z,$G14))</f>
        <v>0</v>
      </c>
      <c r="CG14" s="178">
        <f ca="1">IF(CG$7&lt;&gt;"",SUMIFS('Bank-1S'!$AD:$AD,'Bank-1S'!$J:$J,"&gt;="&amp;CG$7,'Bank-1S'!$J:$J,"&lt;="&amp;CG$8,'Bank-1S'!$AF:$AF,$O14,'Bank-1S'!$X:$X,$F14,'Bank-1S'!$Z:$Z,$G14),SUMIFS('Bank-1S'!$AD:$AD,'Bank-1S'!$J:$J,CG$8,'Bank-1S'!$AF:$AF,$O14,'Bank-1S'!$X:$X,$F14,'Bank-1S'!$Z:$Z,$G14))</f>
        <v>0</v>
      </c>
      <c r="CH14" s="178">
        <f ca="1">IF(CH$7&lt;&gt;"",SUMIFS('Bank-1S'!$AD:$AD,'Bank-1S'!$J:$J,"&gt;="&amp;CH$7,'Bank-1S'!$J:$J,"&lt;="&amp;CH$8,'Bank-1S'!$AF:$AF,$O14,'Bank-1S'!$X:$X,$F14,'Bank-1S'!$Z:$Z,$G14),SUMIFS('Bank-1S'!$AD:$AD,'Bank-1S'!$J:$J,CH$8,'Bank-1S'!$AF:$AF,$O14,'Bank-1S'!$X:$X,$F14,'Bank-1S'!$Z:$Z,$G14))</f>
        <v>0</v>
      </c>
      <c r="CI14" s="178">
        <f ca="1">IF(CI$7&lt;&gt;"",SUMIFS('Bank-1S'!$AD:$AD,'Bank-1S'!$J:$J,"&gt;="&amp;CI$7,'Bank-1S'!$J:$J,"&lt;="&amp;CI$8,'Bank-1S'!$AF:$AF,$O14,'Bank-1S'!$X:$X,$F14,'Bank-1S'!$Z:$Z,$G14),SUMIFS('Bank-1S'!$AD:$AD,'Bank-1S'!$J:$J,CI$8,'Bank-1S'!$AF:$AF,$O14,'Bank-1S'!$X:$X,$F14,'Bank-1S'!$Z:$Z,$G14))</f>
        <v>0</v>
      </c>
      <c r="CJ14" s="178">
        <f ca="1">IF(CJ$7&lt;&gt;"",SUMIFS('Bank-1S'!$AD:$AD,'Bank-1S'!$J:$J,"&gt;="&amp;CJ$7,'Bank-1S'!$J:$J,"&lt;="&amp;CJ$8,'Bank-1S'!$AF:$AF,$O14,'Bank-1S'!$X:$X,$F14,'Bank-1S'!$Z:$Z,$G14),SUMIFS('Bank-1S'!$AD:$AD,'Bank-1S'!$J:$J,CJ$8,'Bank-1S'!$AF:$AF,$O14,'Bank-1S'!$X:$X,$F14,'Bank-1S'!$Z:$Z,$G14))</f>
        <v>0</v>
      </c>
      <c r="CK14" s="178">
        <f ca="1">IF(CK$7&lt;&gt;"",SUMIFS('Bank-1S'!$AD:$AD,'Bank-1S'!$J:$J,"&gt;="&amp;CK$7,'Bank-1S'!$J:$J,"&lt;="&amp;CK$8,'Bank-1S'!$AF:$AF,$O14,'Bank-1S'!$X:$X,$F14,'Bank-1S'!$Z:$Z,$G14),SUMIFS('Bank-1S'!$AD:$AD,'Bank-1S'!$J:$J,CK$8,'Bank-1S'!$AF:$AF,$O14,'Bank-1S'!$X:$X,$F14,'Bank-1S'!$Z:$Z,$G14))</f>
        <v>0</v>
      </c>
      <c r="CL14" s="178">
        <f ca="1">IF(CL$7&lt;&gt;"",SUMIFS('Bank-1S'!$AD:$AD,'Bank-1S'!$J:$J,"&gt;="&amp;CL$7,'Bank-1S'!$J:$J,"&lt;="&amp;CL$8,'Bank-1S'!$AF:$AF,$O14,'Bank-1S'!$X:$X,$F14,'Bank-1S'!$Z:$Z,$G14),SUMIFS('Bank-1S'!$AD:$AD,'Bank-1S'!$J:$J,CL$8,'Bank-1S'!$AF:$AF,$O14,'Bank-1S'!$X:$X,$F14,'Bank-1S'!$Z:$Z,$G14))</f>
        <v>0</v>
      </c>
      <c r="CM14" s="178">
        <f ca="1">IF(CM$7&lt;&gt;"",SUMIFS('Bank-1S'!$AD:$AD,'Bank-1S'!$J:$J,"&gt;="&amp;CM$7,'Bank-1S'!$J:$J,"&lt;="&amp;CM$8,'Bank-1S'!$AF:$AF,$O14,'Bank-1S'!$X:$X,$F14,'Bank-1S'!$Z:$Z,$G14),SUMIFS('Bank-1S'!$AD:$AD,'Bank-1S'!$J:$J,CM$8,'Bank-1S'!$AF:$AF,$O14,'Bank-1S'!$X:$X,$F14,'Bank-1S'!$Z:$Z,$G14))</f>
        <v>0</v>
      </c>
      <c r="CN14" s="178">
        <f ca="1">IF(CN$7&lt;&gt;"",SUMIFS('Bank-1S'!$AD:$AD,'Bank-1S'!$J:$J,"&gt;="&amp;CN$7,'Bank-1S'!$J:$J,"&lt;="&amp;CN$8,'Bank-1S'!$AF:$AF,$O14,'Bank-1S'!$X:$X,$F14,'Bank-1S'!$Z:$Z,$G14),SUMIFS('Bank-1S'!$AD:$AD,'Bank-1S'!$J:$J,CN$8,'Bank-1S'!$AF:$AF,$O14,'Bank-1S'!$X:$X,$F14,'Bank-1S'!$Z:$Z,$G14))</f>
        <v>0</v>
      </c>
      <c r="CO14" s="178">
        <f ca="1">IF(CO$7&lt;&gt;"",SUMIFS('Bank-1S'!$AD:$AD,'Bank-1S'!$J:$J,"&gt;="&amp;CO$7,'Bank-1S'!$J:$J,"&lt;="&amp;CO$8,'Bank-1S'!$AF:$AF,$O14,'Bank-1S'!$X:$X,$F14,'Bank-1S'!$Z:$Z,$G14),SUMIFS('Bank-1S'!$AD:$AD,'Bank-1S'!$J:$J,CO$8,'Bank-1S'!$AF:$AF,$O14,'Bank-1S'!$X:$X,$F14,'Bank-1S'!$Z:$Z,$G14))</f>
        <v>0</v>
      </c>
      <c r="CP14" s="178">
        <f ca="1">IF(CP$7&lt;&gt;"",SUMIFS('Bank-1S'!$AD:$AD,'Bank-1S'!$J:$J,"&gt;="&amp;CP$7,'Bank-1S'!$J:$J,"&lt;="&amp;CP$8,'Bank-1S'!$AF:$AF,$O14,'Bank-1S'!$X:$X,$F14,'Bank-1S'!$Z:$Z,$G14),SUMIFS('Bank-1S'!$AD:$AD,'Bank-1S'!$J:$J,CP$8,'Bank-1S'!$AF:$AF,$O14,'Bank-1S'!$X:$X,$F14,'Bank-1S'!$Z:$Z,$G14))</f>
        <v>0</v>
      </c>
      <c r="CQ14" s="178">
        <f ca="1">IF(CQ$7&lt;&gt;"",SUMIFS('Bank-1S'!$AD:$AD,'Bank-1S'!$J:$J,"&gt;="&amp;CQ$7,'Bank-1S'!$J:$J,"&lt;="&amp;CQ$8,'Bank-1S'!$AF:$AF,$O14,'Bank-1S'!$X:$X,$F14,'Bank-1S'!$Z:$Z,$G14),SUMIFS('Bank-1S'!$AD:$AD,'Bank-1S'!$J:$J,CQ$8,'Bank-1S'!$AF:$AF,$O14,'Bank-1S'!$X:$X,$F14,'Bank-1S'!$Z:$Z,$G14))</f>
        <v>0</v>
      </c>
      <c r="CR14" s="178">
        <f ca="1">IF(CR$7&lt;&gt;"",SUMIFS('Bank-1S'!$AD:$AD,'Bank-1S'!$J:$J,"&gt;="&amp;CR$7,'Bank-1S'!$J:$J,"&lt;="&amp;CR$8,'Bank-1S'!$AF:$AF,$O14,'Bank-1S'!$X:$X,$F14,'Bank-1S'!$Z:$Z,$G14),SUMIFS('Bank-1S'!$AD:$AD,'Bank-1S'!$J:$J,CR$8,'Bank-1S'!$AF:$AF,$O14,'Bank-1S'!$X:$X,$F14,'Bank-1S'!$Z:$Z,$G14))</f>
        <v>0</v>
      </c>
      <c r="CS14" s="178">
        <f ca="1">IF(CS$7&lt;&gt;"",SUMIFS('Bank-1S'!$AD:$AD,'Bank-1S'!$J:$J,"&gt;="&amp;CS$7,'Bank-1S'!$J:$J,"&lt;="&amp;CS$8,'Bank-1S'!$AF:$AF,$O14,'Bank-1S'!$X:$X,$F14,'Bank-1S'!$Z:$Z,$G14),SUMIFS('Bank-1S'!$AD:$AD,'Bank-1S'!$J:$J,CS$8,'Bank-1S'!$AF:$AF,$O14,'Bank-1S'!$X:$X,$F14,'Bank-1S'!$Z:$Z,$G14))</f>
        <v>0</v>
      </c>
      <c r="CT14" s="178">
        <f ca="1">IF(CT$7&lt;&gt;"",SUMIFS('Bank-1S'!$AD:$AD,'Bank-1S'!$J:$J,"&gt;="&amp;CT$7,'Bank-1S'!$J:$J,"&lt;="&amp;CT$8,'Bank-1S'!$AF:$AF,$O14,'Bank-1S'!$X:$X,$F14,'Bank-1S'!$Z:$Z,$G14),SUMIFS('Bank-1S'!$AD:$AD,'Bank-1S'!$J:$J,CT$8,'Bank-1S'!$AF:$AF,$O14,'Bank-1S'!$X:$X,$F14,'Bank-1S'!$Z:$Z,$G14))</f>
        <v>0</v>
      </c>
      <c r="CU14" s="178">
        <f ca="1">IF(CU$7&lt;&gt;"",SUMIFS('Bank-1S'!$AD:$AD,'Bank-1S'!$J:$J,"&gt;="&amp;CU$7,'Bank-1S'!$J:$J,"&lt;="&amp;CU$8,'Bank-1S'!$AF:$AF,$O14,'Bank-1S'!$X:$X,$F14,'Bank-1S'!$Z:$Z,$G14),SUMIFS('Bank-1S'!$AD:$AD,'Bank-1S'!$J:$J,CU$8,'Bank-1S'!$AF:$AF,$O14,'Bank-1S'!$X:$X,$F14,'Bank-1S'!$Z:$Z,$G14))</f>
        <v>0</v>
      </c>
    </row>
    <row r="15" spans="1:99" s="181" customFormat="1" ht="10.199999999999999" x14ac:dyDescent="0.2">
      <c r="A15" s="172"/>
      <c r="B15" s="172"/>
      <c r="C15" s="172"/>
      <c r="D15" s="172"/>
      <c r="E15" s="191">
        <v>2</v>
      </c>
      <c r="F15" s="144" t="str">
        <f>F11</f>
        <v>Поступления выручки от продаж</v>
      </c>
      <c r="G15" s="223" t="str">
        <f>Clients!L5</f>
        <v>менеджер-4</v>
      </c>
      <c r="H15" s="223"/>
      <c r="I15" s="223"/>
      <c r="J15" s="223"/>
      <c r="K15" s="223"/>
      <c r="L15" s="223"/>
      <c r="M15" s="223"/>
      <c r="N15" s="222"/>
      <c r="O15" s="223" t="str">
        <f t="shared" si="11"/>
        <v>RUR</v>
      </c>
      <c r="P15" s="222"/>
      <c r="Q15" s="223"/>
      <c r="R15" s="223"/>
      <c r="S15" s="223"/>
      <c r="T15" s="224"/>
      <c r="U15" s="225">
        <f t="shared" ca="1" si="10"/>
        <v>0</v>
      </c>
      <c r="V15" s="176"/>
      <c r="W15" s="177"/>
      <c r="X15" s="178">
        <f>IF(X$7&lt;&gt;"",SUMIFS('Bank-1S'!$AD:$AD,'Bank-1S'!$J:$J,"&gt;="&amp;X$7,'Bank-1S'!$J:$J,"&lt;="&amp;X$8,'Bank-1S'!$AF:$AF,$O15,'Bank-1S'!$X:$X,$F15,'Bank-1S'!$Z:$Z,$G15),SUMIFS('Bank-1S'!$AD:$AD,'Bank-1S'!$J:$J,X$8,'Bank-1S'!$AF:$AF,$O15,'Bank-1S'!$X:$X,$F15,'Bank-1S'!$Z:$Z,$G15))</f>
        <v>0</v>
      </c>
      <c r="Y15" s="178">
        <f ca="1">IF(Y$7&lt;&gt;"",SUMIFS('Bank-1S'!$AD:$AD,'Bank-1S'!$J:$J,"&gt;="&amp;Y$7,'Bank-1S'!$J:$J,"&lt;="&amp;Y$8,'Bank-1S'!$AF:$AF,$O15,'Bank-1S'!$X:$X,$F15,'Bank-1S'!$Z:$Z,$G15),SUMIFS('Bank-1S'!$AD:$AD,'Bank-1S'!$J:$J,Y$8,'Bank-1S'!$AF:$AF,$O15,'Bank-1S'!$X:$X,$F15,'Bank-1S'!$Z:$Z,$G15))</f>
        <v>0</v>
      </c>
      <c r="Z15" s="178">
        <f ca="1">IF(Z$7&lt;&gt;"",SUMIFS('Bank-1S'!$AD:$AD,'Bank-1S'!$J:$J,"&gt;="&amp;Z$7,'Bank-1S'!$J:$J,"&lt;="&amp;Z$8,'Bank-1S'!$AF:$AF,$O15,'Bank-1S'!$X:$X,$F15,'Bank-1S'!$Z:$Z,$G15),SUMIFS('Bank-1S'!$AD:$AD,'Bank-1S'!$J:$J,Z$8,'Bank-1S'!$AF:$AF,$O15,'Bank-1S'!$X:$X,$F15,'Bank-1S'!$Z:$Z,$G15))</f>
        <v>0</v>
      </c>
      <c r="AA15" s="178">
        <f ca="1">IF(AA$7&lt;&gt;"",SUMIFS('Bank-1S'!$AD:$AD,'Bank-1S'!$J:$J,"&gt;="&amp;AA$7,'Bank-1S'!$J:$J,"&lt;="&amp;AA$8,'Bank-1S'!$AF:$AF,$O15,'Bank-1S'!$X:$X,$F15,'Bank-1S'!$Z:$Z,$G15),SUMIFS('Bank-1S'!$AD:$AD,'Bank-1S'!$J:$J,AA$8,'Bank-1S'!$AF:$AF,$O15,'Bank-1S'!$X:$X,$F15,'Bank-1S'!$Z:$Z,$G15))</f>
        <v>0</v>
      </c>
      <c r="AB15" s="178">
        <f ca="1">IF(AB$7&lt;&gt;"",SUMIFS('Bank-1S'!$AD:$AD,'Bank-1S'!$J:$J,"&gt;="&amp;AB$7,'Bank-1S'!$J:$J,"&lt;="&amp;AB$8,'Bank-1S'!$AF:$AF,$O15,'Bank-1S'!$X:$X,$F15,'Bank-1S'!$Z:$Z,$G15),SUMIFS('Bank-1S'!$AD:$AD,'Bank-1S'!$J:$J,AB$8,'Bank-1S'!$AF:$AF,$O15,'Bank-1S'!$X:$X,$F15,'Bank-1S'!$Z:$Z,$G15))</f>
        <v>0</v>
      </c>
      <c r="AC15" s="178">
        <f ca="1">IF(AC$7&lt;&gt;"",SUMIFS('Bank-1S'!$AD:$AD,'Bank-1S'!$J:$J,"&gt;="&amp;AC$7,'Bank-1S'!$J:$J,"&lt;="&amp;AC$8,'Bank-1S'!$AF:$AF,$O15,'Bank-1S'!$X:$X,$F15,'Bank-1S'!$Z:$Z,$G15),SUMIFS('Bank-1S'!$AD:$AD,'Bank-1S'!$J:$J,AC$8,'Bank-1S'!$AF:$AF,$O15,'Bank-1S'!$X:$X,$F15,'Bank-1S'!$Z:$Z,$G15))</f>
        <v>0</v>
      </c>
      <c r="AD15" s="178">
        <f ca="1">IF(AD$7&lt;&gt;"",SUMIFS('Bank-1S'!$AD:$AD,'Bank-1S'!$J:$J,"&gt;="&amp;AD$7,'Bank-1S'!$J:$J,"&lt;="&amp;AD$8,'Bank-1S'!$AF:$AF,$O15,'Bank-1S'!$X:$X,$F15,'Bank-1S'!$Z:$Z,$G15),SUMIFS('Bank-1S'!$AD:$AD,'Bank-1S'!$J:$J,AD$8,'Bank-1S'!$AF:$AF,$O15,'Bank-1S'!$X:$X,$F15,'Bank-1S'!$Z:$Z,$G15))</f>
        <v>0</v>
      </c>
      <c r="AE15" s="178">
        <f ca="1">IF(AE$7&lt;&gt;"",SUMIFS('Bank-1S'!$AD:$AD,'Bank-1S'!$J:$J,"&gt;="&amp;AE$7,'Bank-1S'!$J:$J,"&lt;="&amp;AE$8,'Bank-1S'!$AF:$AF,$O15,'Bank-1S'!$X:$X,$F15,'Bank-1S'!$Z:$Z,$G15),SUMIFS('Bank-1S'!$AD:$AD,'Bank-1S'!$J:$J,AE$8,'Bank-1S'!$AF:$AF,$O15,'Bank-1S'!$X:$X,$F15,'Bank-1S'!$Z:$Z,$G15))</f>
        <v>0</v>
      </c>
      <c r="AF15" s="178">
        <f ca="1">IF(AF$7&lt;&gt;"",SUMIFS('Bank-1S'!$AD:$AD,'Bank-1S'!$J:$J,"&gt;="&amp;AF$7,'Bank-1S'!$J:$J,"&lt;="&amp;AF$8,'Bank-1S'!$AF:$AF,$O15,'Bank-1S'!$X:$X,$F15,'Bank-1S'!$Z:$Z,$G15),SUMIFS('Bank-1S'!$AD:$AD,'Bank-1S'!$J:$J,AF$8,'Bank-1S'!$AF:$AF,$O15,'Bank-1S'!$X:$X,$F15,'Bank-1S'!$Z:$Z,$G15))</f>
        <v>0</v>
      </c>
      <c r="AG15" s="178">
        <f ca="1">IF(AG$7&lt;&gt;"",SUMIFS('Bank-1S'!$AD:$AD,'Bank-1S'!$J:$J,"&gt;="&amp;AG$7,'Bank-1S'!$J:$J,"&lt;="&amp;AG$8,'Bank-1S'!$AF:$AF,$O15,'Bank-1S'!$X:$X,$F15,'Bank-1S'!$Z:$Z,$G15),SUMIFS('Bank-1S'!$AD:$AD,'Bank-1S'!$J:$J,AG$8,'Bank-1S'!$AF:$AF,$O15,'Bank-1S'!$X:$X,$F15,'Bank-1S'!$Z:$Z,$G15))</f>
        <v>0</v>
      </c>
      <c r="AH15" s="178">
        <f ca="1">IF(AH$7&lt;&gt;"",SUMIFS('Bank-1S'!$AD:$AD,'Bank-1S'!$J:$J,"&gt;="&amp;AH$7,'Bank-1S'!$J:$J,"&lt;="&amp;AH$8,'Bank-1S'!$AF:$AF,$O15,'Bank-1S'!$X:$X,$F15,'Bank-1S'!$Z:$Z,$G15),SUMIFS('Bank-1S'!$AD:$AD,'Bank-1S'!$J:$J,AH$8,'Bank-1S'!$AF:$AF,$O15,'Bank-1S'!$X:$X,$F15,'Bank-1S'!$Z:$Z,$G15))</f>
        <v>0</v>
      </c>
      <c r="AI15" s="178">
        <f ca="1">IF(AI$7&lt;&gt;"",SUMIFS('Bank-1S'!$AD:$AD,'Bank-1S'!$J:$J,"&gt;="&amp;AI$7,'Bank-1S'!$J:$J,"&lt;="&amp;AI$8,'Bank-1S'!$AF:$AF,$O15,'Bank-1S'!$X:$X,$F15,'Bank-1S'!$Z:$Z,$G15),SUMIFS('Bank-1S'!$AD:$AD,'Bank-1S'!$J:$J,AI$8,'Bank-1S'!$AF:$AF,$O15,'Bank-1S'!$X:$X,$F15,'Bank-1S'!$Z:$Z,$G15))</f>
        <v>0</v>
      </c>
      <c r="AJ15" s="178">
        <f ca="1">IF(AJ$7&lt;&gt;"",SUMIFS('Bank-1S'!$AD:$AD,'Bank-1S'!$J:$J,"&gt;="&amp;AJ$7,'Bank-1S'!$J:$J,"&lt;="&amp;AJ$8,'Bank-1S'!$AF:$AF,$O15,'Bank-1S'!$X:$X,$F15,'Bank-1S'!$Z:$Z,$G15),SUMIFS('Bank-1S'!$AD:$AD,'Bank-1S'!$J:$J,AJ$8,'Bank-1S'!$AF:$AF,$O15,'Bank-1S'!$X:$X,$F15,'Bank-1S'!$Z:$Z,$G15))</f>
        <v>0</v>
      </c>
      <c r="AK15" s="178">
        <f ca="1">IF(AK$7&lt;&gt;"",SUMIFS('Bank-1S'!$AD:$AD,'Bank-1S'!$J:$J,"&gt;="&amp;AK$7,'Bank-1S'!$J:$J,"&lt;="&amp;AK$8,'Bank-1S'!$AF:$AF,$O15,'Bank-1S'!$X:$X,$F15,'Bank-1S'!$Z:$Z,$G15),SUMIFS('Bank-1S'!$AD:$AD,'Bank-1S'!$J:$J,AK$8,'Bank-1S'!$AF:$AF,$O15,'Bank-1S'!$X:$X,$F15,'Bank-1S'!$Z:$Z,$G15))</f>
        <v>0</v>
      </c>
      <c r="AL15" s="178">
        <f ca="1">IF(AL$7&lt;&gt;"",SUMIFS('Bank-1S'!$AD:$AD,'Bank-1S'!$J:$J,"&gt;="&amp;AL$7,'Bank-1S'!$J:$J,"&lt;="&amp;AL$8,'Bank-1S'!$AF:$AF,$O15,'Bank-1S'!$X:$X,$F15,'Bank-1S'!$Z:$Z,$G15),SUMIFS('Bank-1S'!$AD:$AD,'Bank-1S'!$J:$J,AL$8,'Bank-1S'!$AF:$AF,$O15,'Bank-1S'!$X:$X,$F15,'Bank-1S'!$Z:$Z,$G15))</f>
        <v>0</v>
      </c>
      <c r="AM15" s="178">
        <f ca="1">IF(AM$7&lt;&gt;"",SUMIFS('Bank-1S'!$AD:$AD,'Bank-1S'!$J:$J,"&gt;="&amp;AM$7,'Bank-1S'!$J:$J,"&lt;="&amp;AM$8,'Bank-1S'!$AF:$AF,$O15,'Bank-1S'!$X:$X,$F15,'Bank-1S'!$Z:$Z,$G15),SUMIFS('Bank-1S'!$AD:$AD,'Bank-1S'!$J:$J,AM$8,'Bank-1S'!$AF:$AF,$O15,'Bank-1S'!$X:$X,$F15,'Bank-1S'!$Z:$Z,$G15))</f>
        <v>0</v>
      </c>
      <c r="AN15" s="178">
        <f ca="1">IF(AN$7&lt;&gt;"",SUMIFS('Bank-1S'!$AD:$AD,'Bank-1S'!$J:$J,"&gt;="&amp;AN$7,'Bank-1S'!$J:$J,"&lt;="&amp;AN$8,'Bank-1S'!$AF:$AF,$O15,'Bank-1S'!$X:$X,$F15,'Bank-1S'!$Z:$Z,$G15),SUMIFS('Bank-1S'!$AD:$AD,'Bank-1S'!$J:$J,AN$8,'Bank-1S'!$AF:$AF,$O15,'Bank-1S'!$X:$X,$F15,'Bank-1S'!$Z:$Z,$G15))</f>
        <v>0</v>
      </c>
      <c r="AO15" s="178">
        <f ca="1">IF(AO$7&lt;&gt;"",SUMIFS('Bank-1S'!$AD:$AD,'Bank-1S'!$J:$J,"&gt;="&amp;AO$7,'Bank-1S'!$J:$J,"&lt;="&amp;AO$8,'Bank-1S'!$AF:$AF,$O15,'Bank-1S'!$X:$X,$F15,'Bank-1S'!$Z:$Z,$G15),SUMIFS('Bank-1S'!$AD:$AD,'Bank-1S'!$J:$J,AO$8,'Bank-1S'!$AF:$AF,$O15,'Bank-1S'!$X:$X,$F15,'Bank-1S'!$Z:$Z,$G15))</f>
        <v>0</v>
      </c>
      <c r="AP15" s="178">
        <f ca="1">IF(AP$7&lt;&gt;"",SUMIFS('Bank-1S'!$AD:$AD,'Bank-1S'!$J:$J,"&gt;="&amp;AP$7,'Bank-1S'!$J:$J,"&lt;="&amp;AP$8,'Bank-1S'!$AF:$AF,$O15,'Bank-1S'!$X:$X,$F15,'Bank-1S'!$Z:$Z,$G15),SUMIFS('Bank-1S'!$AD:$AD,'Bank-1S'!$J:$J,AP$8,'Bank-1S'!$AF:$AF,$O15,'Bank-1S'!$X:$X,$F15,'Bank-1S'!$Z:$Z,$G15))</f>
        <v>0</v>
      </c>
      <c r="AQ15" s="178">
        <f ca="1">IF(AQ$7&lt;&gt;"",SUMIFS('Bank-1S'!$AD:$AD,'Bank-1S'!$J:$J,"&gt;="&amp;AQ$7,'Bank-1S'!$J:$J,"&lt;="&amp;AQ$8,'Bank-1S'!$AF:$AF,$O15,'Bank-1S'!$X:$X,$F15,'Bank-1S'!$Z:$Z,$G15),SUMIFS('Bank-1S'!$AD:$AD,'Bank-1S'!$J:$J,AQ$8,'Bank-1S'!$AF:$AF,$O15,'Bank-1S'!$X:$X,$F15,'Bank-1S'!$Z:$Z,$G15))</f>
        <v>0</v>
      </c>
      <c r="AR15" s="178">
        <f ca="1">IF(AR$7&lt;&gt;"",SUMIFS('Bank-1S'!$AD:$AD,'Bank-1S'!$J:$J,"&gt;="&amp;AR$7,'Bank-1S'!$J:$J,"&lt;="&amp;AR$8,'Bank-1S'!$AF:$AF,$O15,'Bank-1S'!$X:$X,$F15,'Bank-1S'!$Z:$Z,$G15),SUMIFS('Bank-1S'!$AD:$AD,'Bank-1S'!$J:$J,AR$8,'Bank-1S'!$AF:$AF,$O15,'Bank-1S'!$X:$X,$F15,'Bank-1S'!$Z:$Z,$G15))</f>
        <v>0</v>
      </c>
      <c r="AS15" s="178">
        <f ca="1">IF(AS$7&lt;&gt;"",SUMIFS('Bank-1S'!$AD:$AD,'Bank-1S'!$J:$J,"&gt;="&amp;AS$7,'Bank-1S'!$J:$J,"&lt;="&amp;AS$8,'Bank-1S'!$AF:$AF,$O15,'Bank-1S'!$X:$X,$F15,'Bank-1S'!$Z:$Z,$G15),SUMIFS('Bank-1S'!$AD:$AD,'Bank-1S'!$J:$J,AS$8,'Bank-1S'!$AF:$AF,$O15,'Bank-1S'!$X:$X,$F15,'Bank-1S'!$Z:$Z,$G15))</f>
        <v>0</v>
      </c>
      <c r="AT15" s="178">
        <f ca="1">IF(AT$7&lt;&gt;"",SUMIFS('Bank-1S'!$AD:$AD,'Bank-1S'!$J:$J,"&gt;="&amp;AT$7,'Bank-1S'!$J:$J,"&lt;="&amp;AT$8,'Bank-1S'!$AF:$AF,$O15,'Bank-1S'!$X:$X,$F15,'Bank-1S'!$Z:$Z,$G15),SUMIFS('Bank-1S'!$AD:$AD,'Bank-1S'!$J:$J,AT$8,'Bank-1S'!$AF:$AF,$O15,'Bank-1S'!$X:$X,$F15,'Bank-1S'!$Z:$Z,$G15))</f>
        <v>0</v>
      </c>
      <c r="AU15" s="178">
        <f ca="1">IF(AU$7&lt;&gt;"",SUMIFS('Bank-1S'!$AD:$AD,'Bank-1S'!$J:$J,"&gt;="&amp;AU$7,'Bank-1S'!$J:$J,"&lt;="&amp;AU$8,'Bank-1S'!$AF:$AF,$O15,'Bank-1S'!$X:$X,$F15,'Bank-1S'!$Z:$Z,$G15),SUMIFS('Bank-1S'!$AD:$AD,'Bank-1S'!$J:$J,AU$8,'Bank-1S'!$AF:$AF,$O15,'Bank-1S'!$X:$X,$F15,'Bank-1S'!$Z:$Z,$G15))</f>
        <v>0</v>
      </c>
      <c r="AV15" s="178">
        <f ca="1">IF(AV$7&lt;&gt;"",SUMIFS('Bank-1S'!$AD:$AD,'Bank-1S'!$J:$J,"&gt;="&amp;AV$7,'Bank-1S'!$J:$J,"&lt;="&amp;AV$8,'Bank-1S'!$AF:$AF,$O15,'Bank-1S'!$X:$X,$F15,'Bank-1S'!$Z:$Z,$G15),SUMIFS('Bank-1S'!$AD:$AD,'Bank-1S'!$J:$J,AV$8,'Bank-1S'!$AF:$AF,$O15,'Bank-1S'!$X:$X,$F15,'Bank-1S'!$Z:$Z,$G15))</f>
        <v>0</v>
      </c>
      <c r="AW15" s="178">
        <f ca="1">IF(AW$7&lt;&gt;"",SUMIFS('Bank-1S'!$AD:$AD,'Bank-1S'!$J:$J,"&gt;="&amp;AW$7,'Bank-1S'!$J:$J,"&lt;="&amp;AW$8,'Bank-1S'!$AF:$AF,$O15,'Bank-1S'!$X:$X,$F15,'Bank-1S'!$Z:$Z,$G15),SUMIFS('Bank-1S'!$AD:$AD,'Bank-1S'!$J:$J,AW$8,'Bank-1S'!$AF:$AF,$O15,'Bank-1S'!$X:$X,$F15,'Bank-1S'!$Z:$Z,$G15))</f>
        <v>0</v>
      </c>
      <c r="AX15" s="178">
        <f ca="1">IF(AX$7&lt;&gt;"",SUMIFS('Bank-1S'!$AD:$AD,'Bank-1S'!$J:$J,"&gt;="&amp;AX$7,'Bank-1S'!$J:$J,"&lt;="&amp;AX$8,'Bank-1S'!$AF:$AF,$O15,'Bank-1S'!$X:$X,$F15,'Bank-1S'!$Z:$Z,$G15),SUMIFS('Bank-1S'!$AD:$AD,'Bank-1S'!$J:$J,AX$8,'Bank-1S'!$AF:$AF,$O15,'Bank-1S'!$X:$X,$F15,'Bank-1S'!$Z:$Z,$G15))</f>
        <v>0</v>
      </c>
      <c r="AY15" s="178">
        <f ca="1">IF(AY$7&lt;&gt;"",SUMIFS('Bank-1S'!$AD:$AD,'Bank-1S'!$J:$J,"&gt;="&amp;AY$7,'Bank-1S'!$J:$J,"&lt;="&amp;AY$8,'Bank-1S'!$AF:$AF,$O15,'Bank-1S'!$X:$X,$F15,'Bank-1S'!$Z:$Z,$G15),SUMIFS('Bank-1S'!$AD:$AD,'Bank-1S'!$J:$J,AY$8,'Bank-1S'!$AF:$AF,$O15,'Bank-1S'!$X:$X,$F15,'Bank-1S'!$Z:$Z,$G15))</f>
        <v>0</v>
      </c>
      <c r="AZ15" s="178">
        <f ca="1">IF(AZ$7&lt;&gt;"",SUMIFS('Bank-1S'!$AD:$AD,'Bank-1S'!$J:$J,"&gt;="&amp;AZ$7,'Bank-1S'!$J:$J,"&lt;="&amp;AZ$8,'Bank-1S'!$AF:$AF,$O15,'Bank-1S'!$X:$X,$F15,'Bank-1S'!$Z:$Z,$G15),SUMIFS('Bank-1S'!$AD:$AD,'Bank-1S'!$J:$J,AZ$8,'Bank-1S'!$AF:$AF,$O15,'Bank-1S'!$X:$X,$F15,'Bank-1S'!$Z:$Z,$G15))</f>
        <v>0</v>
      </c>
      <c r="BA15" s="178">
        <f ca="1">IF(BA$7&lt;&gt;"",SUMIFS('Bank-1S'!$AD:$AD,'Bank-1S'!$J:$J,"&gt;="&amp;BA$7,'Bank-1S'!$J:$J,"&lt;="&amp;BA$8,'Bank-1S'!$AF:$AF,$O15,'Bank-1S'!$X:$X,$F15,'Bank-1S'!$Z:$Z,$G15),SUMIFS('Bank-1S'!$AD:$AD,'Bank-1S'!$J:$J,BA$8,'Bank-1S'!$AF:$AF,$O15,'Bank-1S'!$X:$X,$F15,'Bank-1S'!$Z:$Z,$G15))</f>
        <v>0</v>
      </c>
      <c r="BB15" s="178">
        <f ca="1">IF(BB$7&lt;&gt;"",SUMIFS('Bank-1S'!$AD:$AD,'Bank-1S'!$J:$J,"&gt;="&amp;BB$7,'Bank-1S'!$J:$J,"&lt;="&amp;BB$8,'Bank-1S'!$AF:$AF,$O15,'Bank-1S'!$X:$X,$F15,'Bank-1S'!$Z:$Z,$G15),SUMIFS('Bank-1S'!$AD:$AD,'Bank-1S'!$J:$J,BB$8,'Bank-1S'!$AF:$AF,$O15,'Bank-1S'!$X:$X,$F15,'Bank-1S'!$Z:$Z,$G15))</f>
        <v>0</v>
      </c>
      <c r="BC15" s="178">
        <f ca="1">IF(BC$7&lt;&gt;"",SUMIFS('Bank-1S'!$AD:$AD,'Bank-1S'!$J:$J,"&gt;="&amp;BC$7,'Bank-1S'!$J:$J,"&lt;="&amp;BC$8,'Bank-1S'!$AF:$AF,$O15,'Bank-1S'!$X:$X,$F15,'Bank-1S'!$Z:$Z,$G15),SUMIFS('Bank-1S'!$AD:$AD,'Bank-1S'!$J:$J,BC$8,'Bank-1S'!$AF:$AF,$O15,'Bank-1S'!$X:$X,$F15,'Bank-1S'!$Z:$Z,$G15))</f>
        <v>0</v>
      </c>
      <c r="BD15" s="178">
        <f ca="1">IF(BD$7&lt;&gt;"",SUMIFS('Bank-1S'!$AD:$AD,'Bank-1S'!$J:$J,"&gt;="&amp;BD$7,'Bank-1S'!$J:$J,"&lt;="&amp;BD$8,'Bank-1S'!$AF:$AF,$O15,'Bank-1S'!$X:$X,$F15,'Bank-1S'!$Z:$Z,$G15),SUMIFS('Bank-1S'!$AD:$AD,'Bank-1S'!$J:$J,BD$8,'Bank-1S'!$AF:$AF,$O15,'Bank-1S'!$X:$X,$F15,'Bank-1S'!$Z:$Z,$G15))</f>
        <v>0</v>
      </c>
      <c r="BE15" s="178">
        <f ca="1">IF(BE$7&lt;&gt;"",SUMIFS('Bank-1S'!$AD:$AD,'Bank-1S'!$J:$J,"&gt;="&amp;BE$7,'Bank-1S'!$J:$J,"&lt;="&amp;BE$8,'Bank-1S'!$AF:$AF,$O15,'Bank-1S'!$X:$X,$F15,'Bank-1S'!$Z:$Z,$G15),SUMIFS('Bank-1S'!$AD:$AD,'Bank-1S'!$J:$J,BE$8,'Bank-1S'!$AF:$AF,$O15,'Bank-1S'!$X:$X,$F15,'Bank-1S'!$Z:$Z,$G15))</f>
        <v>0</v>
      </c>
      <c r="BF15" s="178">
        <f ca="1">IF(BF$7&lt;&gt;"",SUMIFS('Bank-1S'!$AD:$AD,'Bank-1S'!$J:$J,"&gt;="&amp;BF$7,'Bank-1S'!$J:$J,"&lt;="&amp;BF$8,'Bank-1S'!$AF:$AF,$O15,'Bank-1S'!$X:$X,$F15,'Bank-1S'!$Z:$Z,$G15),SUMIFS('Bank-1S'!$AD:$AD,'Bank-1S'!$J:$J,BF$8,'Bank-1S'!$AF:$AF,$O15,'Bank-1S'!$X:$X,$F15,'Bank-1S'!$Z:$Z,$G15))</f>
        <v>0</v>
      </c>
      <c r="BG15" s="178">
        <f ca="1">IF(BG$7&lt;&gt;"",SUMIFS('Bank-1S'!$AD:$AD,'Bank-1S'!$J:$J,"&gt;="&amp;BG$7,'Bank-1S'!$J:$J,"&lt;="&amp;BG$8,'Bank-1S'!$AF:$AF,$O15,'Bank-1S'!$X:$X,$F15,'Bank-1S'!$Z:$Z,$G15),SUMIFS('Bank-1S'!$AD:$AD,'Bank-1S'!$J:$J,BG$8,'Bank-1S'!$AF:$AF,$O15,'Bank-1S'!$X:$X,$F15,'Bank-1S'!$Z:$Z,$G15))</f>
        <v>0</v>
      </c>
      <c r="BH15" s="178">
        <f ca="1">IF(BH$7&lt;&gt;"",SUMIFS('Bank-1S'!$AD:$AD,'Bank-1S'!$J:$J,"&gt;="&amp;BH$7,'Bank-1S'!$J:$J,"&lt;="&amp;BH$8,'Bank-1S'!$AF:$AF,$O15,'Bank-1S'!$X:$X,$F15,'Bank-1S'!$Z:$Z,$G15),SUMIFS('Bank-1S'!$AD:$AD,'Bank-1S'!$J:$J,BH$8,'Bank-1S'!$AF:$AF,$O15,'Bank-1S'!$X:$X,$F15,'Bank-1S'!$Z:$Z,$G15))</f>
        <v>0</v>
      </c>
      <c r="BI15" s="178">
        <f ca="1">IF(BI$7&lt;&gt;"",SUMIFS('Bank-1S'!$AD:$AD,'Bank-1S'!$J:$J,"&gt;="&amp;BI$7,'Bank-1S'!$J:$J,"&lt;="&amp;BI$8,'Bank-1S'!$AF:$AF,$O15,'Bank-1S'!$X:$X,$F15,'Bank-1S'!$Z:$Z,$G15),SUMIFS('Bank-1S'!$AD:$AD,'Bank-1S'!$J:$J,BI$8,'Bank-1S'!$AF:$AF,$O15,'Bank-1S'!$X:$X,$F15,'Bank-1S'!$Z:$Z,$G15))</f>
        <v>0</v>
      </c>
      <c r="BJ15" s="178">
        <f ca="1">IF(BJ$7&lt;&gt;"",SUMIFS('Bank-1S'!$AD:$AD,'Bank-1S'!$J:$J,"&gt;="&amp;BJ$7,'Bank-1S'!$J:$J,"&lt;="&amp;BJ$8,'Bank-1S'!$AF:$AF,$O15,'Bank-1S'!$X:$X,$F15,'Bank-1S'!$Z:$Z,$G15),SUMIFS('Bank-1S'!$AD:$AD,'Bank-1S'!$J:$J,BJ$8,'Bank-1S'!$AF:$AF,$O15,'Bank-1S'!$X:$X,$F15,'Bank-1S'!$Z:$Z,$G15))</f>
        <v>0</v>
      </c>
      <c r="BK15" s="178">
        <f ca="1">IF(BK$7&lt;&gt;"",SUMIFS('Bank-1S'!$AD:$AD,'Bank-1S'!$J:$J,"&gt;="&amp;BK$7,'Bank-1S'!$J:$J,"&lt;="&amp;BK$8,'Bank-1S'!$AF:$AF,$O15,'Bank-1S'!$X:$X,$F15,'Bank-1S'!$Z:$Z,$G15),SUMIFS('Bank-1S'!$AD:$AD,'Bank-1S'!$J:$J,BK$8,'Bank-1S'!$AF:$AF,$O15,'Bank-1S'!$X:$X,$F15,'Bank-1S'!$Z:$Z,$G15))</f>
        <v>0</v>
      </c>
      <c r="BL15" s="178">
        <f ca="1">IF(BL$7&lt;&gt;"",SUMIFS('Bank-1S'!$AD:$AD,'Bank-1S'!$J:$J,"&gt;="&amp;BL$7,'Bank-1S'!$J:$J,"&lt;="&amp;BL$8,'Bank-1S'!$AF:$AF,$O15,'Bank-1S'!$X:$X,$F15,'Bank-1S'!$Z:$Z,$G15),SUMIFS('Bank-1S'!$AD:$AD,'Bank-1S'!$J:$J,BL$8,'Bank-1S'!$AF:$AF,$O15,'Bank-1S'!$X:$X,$F15,'Bank-1S'!$Z:$Z,$G15))</f>
        <v>0</v>
      </c>
      <c r="BM15" s="178">
        <f ca="1">IF(BM$7&lt;&gt;"",SUMIFS('Bank-1S'!$AD:$AD,'Bank-1S'!$J:$J,"&gt;="&amp;BM$7,'Bank-1S'!$J:$J,"&lt;="&amp;BM$8,'Bank-1S'!$AF:$AF,$O15,'Bank-1S'!$X:$X,$F15,'Bank-1S'!$Z:$Z,$G15),SUMIFS('Bank-1S'!$AD:$AD,'Bank-1S'!$J:$J,BM$8,'Bank-1S'!$AF:$AF,$O15,'Bank-1S'!$X:$X,$F15,'Bank-1S'!$Z:$Z,$G15))</f>
        <v>0</v>
      </c>
      <c r="BN15" s="178">
        <f ca="1">IF(BN$7&lt;&gt;"",SUMIFS('Bank-1S'!$AD:$AD,'Bank-1S'!$J:$J,"&gt;="&amp;BN$7,'Bank-1S'!$J:$J,"&lt;="&amp;BN$8,'Bank-1S'!$AF:$AF,$O15,'Bank-1S'!$X:$X,$F15,'Bank-1S'!$Z:$Z,$G15),SUMIFS('Bank-1S'!$AD:$AD,'Bank-1S'!$J:$J,BN$8,'Bank-1S'!$AF:$AF,$O15,'Bank-1S'!$X:$X,$F15,'Bank-1S'!$Z:$Z,$G15))</f>
        <v>0</v>
      </c>
      <c r="BO15" s="178">
        <f ca="1">IF(BO$7&lt;&gt;"",SUMIFS('Bank-1S'!$AD:$AD,'Bank-1S'!$J:$J,"&gt;="&amp;BO$7,'Bank-1S'!$J:$J,"&lt;="&amp;BO$8,'Bank-1S'!$AF:$AF,$O15,'Bank-1S'!$X:$X,$F15,'Bank-1S'!$Z:$Z,$G15),SUMIFS('Bank-1S'!$AD:$AD,'Bank-1S'!$J:$J,BO$8,'Bank-1S'!$AF:$AF,$O15,'Bank-1S'!$X:$X,$F15,'Bank-1S'!$Z:$Z,$G15))</f>
        <v>0</v>
      </c>
      <c r="BP15" s="178">
        <f ca="1">IF(BP$7&lt;&gt;"",SUMIFS('Bank-1S'!$AD:$AD,'Bank-1S'!$J:$J,"&gt;="&amp;BP$7,'Bank-1S'!$J:$J,"&lt;="&amp;BP$8,'Bank-1S'!$AF:$AF,$O15,'Bank-1S'!$X:$X,$F15,'Bank-1S'!$Z:$Z,$G15),SUMIFS('Bank-1S'!$AD:$AD,'Bank-1S'!$J:$J,BP$8,'Bank-1S'!$AF:$AF,$O15,'Bank-1S'!$X:$X,$F15,'Bank-1S'!$Z:$Z,$G15))</f>
        <v>0</v>
      </c>
      <c r="BQ15" s="178">
        <f ca="1">IF(BQ$7&lt;&gt;"",SUMIFS('Bank-1S'!$AD:$AD,'Bank-1S'!$J:$J,"&gt;="&amp;BQ$7,'Bank-1S'!$J:$J,"&lt;="&amp;BQ$8,'Bank-1S'!$AF:$AF,$O15,'Bank-1S'!$X:$X,$F15,'Bank-1S'!$Z:$Z,$G15),SUMIFS('Bank-1S'!$AD:$AD,'Bank-1S'!$J:$J,BQ$8,'Bank-1S'!$AF:$AF,$O15,'Bank-1S'!$X:$X,$F15,'Bank-1S'!$Z:$Z,$G15))</f>
        <v>0</v>
      </c>
      <c r="BR15" s="178">
        <f ca="1">IF(BR$7&lt;&gt;"",SUMIFS('Bank-1S'!$AD:$AD,'Bank-1S'!$J:$J,"&gt;="&amp;BR$7,'Bank-1S'!$J:$J,"&lt;="&amp;BR$8,'Bank-1S'!$AF:$AF,$O15,'Bank-1S'!$X:$X,$F15,'Bank-1S'!$Z:$Z,$G15),SUMIFS('Bank-1S'!$AD:$AD,'Bank-1S'!$J:$J,BR$8,'Bank-1S'!$AF:$AF,$O15,'Bank-1S'!$X:$X,$F15,'Bank-1S'!$Z:$Z,$G15))</f>
        <v>0</v>
      </c>
      <c r="BS15" s="178">
        <f ca="1">IF(BS$7&lt;&gt;"",SUMIFS('Bank-1S'!$AD:$AD,'Bank-1S'!$J:$J,"&gt;="&amp;BS$7,'Bank-1S'!$J:$J,"&lt;="&amp;BS$8,'Bank-1S'!$AF:$AF,$O15,'Bank-1S'!$X:$X,$F15,'Bank-1S'!$Z:$Z,$G15),SUMIFS('Bank-1S'!$AD:$AD,'Bank-1S'!$J:$J,BS$8,'Bank-1S'!$AF:$AF,$O15,'Bank-1S'!$X:$X,$F15,'Bank-1S'!$Z:$Z,$G15))</f>
        <v>0</v>
      </c>
      <c r="BT15" s="178">
        <f ca="1">IF(BT$7&lt;&gt;"",SUMIFS('Bank-1S'!$AD:$AD,'Bank-1S'!$J:$J,"&gt;="&amp;BT$7,'Bank-1S'!$J:$J,"&lt;="&amp;BT$8,'Bank-1S'!$AF:$AF,$O15,'Bank-1S'!$X:$X,$F15,'Bank-1S'!$Z:$Z,$G15),SUMIFS('Bank-1S'!$AD:$AD,'Bank-1S'!$J:$J,BT$8,'Bank-1S'!$AF:$AF,$O15,'Bank-1S'!$X:$X,$F15,'Bank-1S'!$Z:$Z,$G15))</f>
        <v>0</v>
      </c>
      <c r="BU15" s="178">
        <f ca="1">IF(BU$7&lt;&gt;"",SUMIFS('Bank-1S'!$AD:$AD,'Bank-1S'!$J:$J,"&gt;="&amp;BU$7,'Bank-1S'!$J:$J,"&lt;="&amp;BU$8,'Bank-1S'!$AF:$AF,$O15,'Bank-1S'!$X:$X,$F15,'Bank-1S'!$Z:$Z,$G15),SUMIFS('Bank-1S'!$AD:$AD,'Bank-1S'!$J:$J,BU$8,'Bank-1S'!$AF:$AF,$O15,'Bank-1S'!$X:$X,$F15,'Bank-1S'!$Z:$Z,$G15))</f>
        <v>0</v>
      </c>
      <c r="BV15" s="178">
        <f ca="1">IF(BV$7&lt;&gt;"",SUMIFS('Bank-1S'!$AD:$AD,'Bank-1S'!$J:$J,"&gt;="&amp;BV$7,'Bank-1S'!$J:$J,"&lt;="&amp;BV$8,'Bank-1S'!$AF:$AF,$O15,'Bank-1S'!$X:$X,$F15,'Bank-1S'!$Z:$Z,$G15),SUMIFS('Bank-1S'!$AD:$AD,'Bank-1S'!$J:$J,BV$8,'Bank-1S'!$AF:$AF,$O15,'Bank-1S'!$X:$X,$F15,'Bank-1S'!$Z:$Z,$G15))</f>
        <v>0</v>
      </c>
      <c r="BW15" s="178">
        <f ca="1">IF(BW$7&lt;&gt;"",SUMIFS('Bank-1S'!$AD:$AD,'Bank-1S'!$J:$J,"&gt;="&amp;BW$7,'Bank-1S'!$J:$J,"&lt;="&amp;BW$8,'Bank-1S'!$AF:$AF,$O15,'Bank-1S'!$X:$X,$F15,'Bank-1S'!$Z:$Z,$G15),SUMIFS('Bank-1S'!$AD:$AD,'Bank-1S'!$J:$J,BW$8,'Bank-1S'!$AF:$AF,$O15,'Bank-1S'!$X:$X,$F15,'Bank-1S'!$Z:$Z,$G15))</f>
        <v>0</v>
      </c>
      <c r="BX15" s="178">
        <f ca="1">IF(BX$7&lt;&gt;"",SUMIFS('Bank-1S'!$AD:$AD,'Bank-1S'!$J:$J,"&gt;="&amp;BX$7,'Bank-1S'!$J:$J,"&lt;="&amp;BX$8,'Bank-1S'!$AF:$AF,$O15,'Bank-1S'!$X:$X,$F15,'Bank-1S'!$Z:$Z,$G15),SUMIFS('Bank-1S'!$AD:$AD,'Bank-1S'!$J:$J,BX$8,'Bank-1S'!$AF:$AF,$O15,'Bank-1S'!$X:$X,$F15,'Bank-1S'!$Z:$Z,$G15))</f>
        <v>0</v>
      </c>
      <c r="BY15" s="178">
        <f ca="1">IF(BY$7&lt;&gt;"",SUMIFS('Bank-1S'!$AD:$AD,'Bank-1S'!$J:$J,"&gt;="&amp;BY$7,'Bank-1S'!$J:$J,"&lt;="&amp;BY$8,'Bank-1S'!$AF:$AF,$O15,'Bank-1S'!$X:$X,$F15,'Bank-1S'!$Z:$Z,$G15),SUMIFS('Bank-1S'!$AD:$AD,'Bank-1S'!$J:$J,BY$8,'Bank-1S'!$AF:$AF,$O15,'Bank-1S'!$X:$X,$F15,'Bank-1S'!$Z:$Z,$G15))</f>
        <v>0</v>
      </c>
      <c r="BZ15" s="178">
        <f ca="1">IF(BZ$7&lt;&gt;"",SUMIFS('Bank-1S'!$AD:$AD,'Bank-1S'!$J:$J,"&gt;="&amp;BZ$7,'Bank-1S'!$J:$J,"&lt;="&amp;BZ$8,'Bank-1S'!$AF:$AF,$O15,'Bank-1S'!$X:$X,$F15,'Bank-1S'!$Z:$Z,$G15),SUMIFS('Bank-1S'!$AD:$AD,'Bank-1S'!$J:$J,BZ$8,'Bank-1S'!$AF:$AF,$O15,'Bank-1S'!$X:$X,$F15,'Bank-1S'!$Z:$Z,$G15))</f>
        <v>0</v>
      </c>
      <c r="CA15" s="178">
        <f ca="1">IF(CA$7&lt;&gt;"",SUMIFS('Bank-1S'!$AD:$AD,'Bank-1S'!$J:$J,"&gt;="&amp;CA$7,'Bank-1S'!$J:$J,"&lt;="&amp;CA$8,'Bank-1S'!$AF:$AF,$O15,'Bank-1S'!$X:$X,$F15,'Bank-1S'!$Z:$Z,$G15),SUMIFS('Bank-1S'!$AD:$AD,'Bank-1S'!$J:$J,CA$8,'Bank-1S'!$AF:$AF,$O15,'Bank-1S'!$X:$X,$F15,'Bank-1S'!$Z:$Z,$G15))</f>
        <v>0</v>
      </c>
      <c r="CB15" s="178">
        <f ca="1">IF(CB$7&lt;&gt;"",SUMIFS('Bank-1S'!$AD:$AD,'Bank-1S'!$J:$J,"&gt;="&amp;CB$7,'Bank-1S'!$J:$J,"&lt;="&amp;CB$8,'Bank-1S'!$AF:$AF,$O15,'Bank-1S'!$X:$X,$F15,'Bank-1S'!$Z:$Z,$G15),SUMIFS('Bank-1S'!$AD:$AD,'Bank-1S'!$J:$J,CB$8,'Bank-1S'!$AF:$AF,$O15,'Bank-1S'!$X:$X,$F15,'Bank-1S'!$Z:$Z,$G15))</f>
        <v>0</v>
      </c>
      <c r="CC15" s="178">
        <f ca="1">IF(CC$7&lt;&gt;"",SUMIFS('Bank-1S'!$AD:$AD,'Bank-1S'!$J:$J,"&gt;="&amp;CC$7,'Bank-1S'!$J:$J,"&lt;="&amp;CC$8,'Bank-1S'!$AF:$AF,$O15,'Bank-1S'!$X:$X,$F15,'Bank-1S'!$Z:$Z,$G15),SUMIFS('Bank-1S'!$AD:$AD,'Bank-1S'!$J:$J,CC$8,'Bank-1S'!$AF:$AF,$O15,'Bank-1S'!$X:$X,$F15,'Bank-1S'!$Z:$Z,$G15))</f>
        <v>0</v>
      </c>
      <c r="CD15" s="178">
        <f ca="1">IF(CD$7&lt;&gt;"",SUMIFS('Bank-1S'!$AD:$AD,'Bank-1S'!$J:$J,"&gt;="&amp;CD$7,'Bank-1S'!$J:$J,"&lt;="&amp;CD$8,'Bank-1S'!$AF:$AF,$O15,'Bank-1S'!$X:$X,$F15,'Bank-1S'!$Z:$Z,$G15),SUMIFS('Bank-1S'!$AD:$AD,'Bank-1S'!$J:$J,CD$8,'Bank-1S'!$AF:$AF,$O15,'Bank-1S'!$X:$X,$F15,'Bank-1S'!$Z:$Z,$G15))</f>
        <v>0</v>
      </c>
      <c r="CE15" s="178">
        <f ca="1">IF(CE$7&lt;&gt;"",SUMIFS('Bank-1S'!$AD:$AD,'Bank-1S'!$J:$J,"&gt;="&amp;CE$7,'Bank-1S'!$J:$J,"&lt;="&amp;CE$8,'Bank-1S'!$AF:$AF,$O15,'Bank-1S'!$X:$X,$F15,'Bank-1S'!$Z:$Z,$G15),SUMIFS('Bank-1S'!$AD:$AD,'Bank-1S'!$J:$J,CE$8,'Bank-1S'!$AF:$AF,$O15,'Bank-1S'!$X:$X,$F15,'Bank-1S'!$Z:$Z,$G15))</f>
        <v>0</v>
      </c>
      <c r="CF15" s="178">
        <f ca="1">IF(CF$7&lt;&gt;"",SUMIFS('Bank-1S'!$AD:$AD,'Bank-1S'!$J:$J,"&gt;="&amp;CF$7,'Bank-1S'!$J:$J,"&lt;="&amp;CF$8,'Bank-1S'!$AF:$AF,$O15,'Bank-1S'!$X:$X,$F15,'Bank-1S'!$Z:$Z,$G15),SUMIFS('Bank-1S'!$AD:$AD,'Bank-1S'!$J:$J,CF$8,'Bank-1S'!$AF:$AF,$O15,'Bank-1S'!$X:$X,$F15,'Bank-1S'!$Z:$Z,$G15))</f>
        <v>0</v>
      </c>
      <c r="CG15" s="178">
        <f ca="1">IF(CG$7&lt;&gt;"",SUMIFS('Bank-1S'!$AD:$AD,'Bank-1S'!$J:$J,"&gt;="&amp;CG$7,'Bank-1S'!$J:$J,"&lt;="&amp;CG$8,'Bank-1S'!$AF:$AF,$O15,'Bank-1S'!$X:$X,$F15,'Bank-1S'!$Z:$Z,$G15),SUMIFS('Bank-1S'!$AD:$AD,'Bank-1S'!$J:$J,CG$8,'Bank-1S'!$AF:$AF,$O15,'Bank-1S'!$X:$X,$F15,'Bank-1S'!$Z:$Z,$G15))</f>
        <v>0</v>
      </c>
      <c r="CH15" s="178">
        <f ca="1">IF(CH$7&lt;&gt;"",SUMIFS('Bank-1S'!$AD:$AD,'Bank-1S'!$J:$J,"&gt;="&amp;CH$7,'Bank-1S'!$J:$J,"&lt;="&amp;CH$8,'Bank-1S'!$AF:$AF,$O15,'Bank-1S'!$X:$X,$F15,'Bank-1S'!$Z:$Z,$G15),SUMIFS('Bank-1S'!$AD:$AD,'Bank-1S'!$J:$J,CH$8,'Bank-1S'!$AF:$AF,$O15,'Bank-1S'!$X:$X,$F15,'Bank-1S'!$Z:$Z,$G15))</f>
        <v>0</v>
      </c>
      <c r="CI15" s="178">
        <f ca="1">IF(CI$7&lt;&gt;"",SUMIFS('Bank-1S'!$AD:$AD,'Bank-1S'!$J:$J,"&gt;="&amp;CI$7,'Bank-1S'!$J:$J,"&lt;="&amp;CI$8,'Bank-1S'!$AF:$AF,$O15,'Bank-1S'!$X:$X,$F15,'Bank-1S'!$Z:$Z,$G15),SUMIFS('Bank-1S'!$AD:$AD,'Bank-1S'!$J:$J,CI$8,'Bank-1S'!$AF:$AF,$O15,'Bank-1S'!$X:$X,$F15,'Bank-1S'!$Z:$Z,$G15))</f>
        <v>0</v>
      </c>
      <c r="CJ15" s="178">
        <f ca="1">IF(CJ$7&lt;&gt;"",SUMIFS('Bank-1S'!$AD:$AD,'Bank-1S'!$J:$J,"&gt;="&amp;CJ$7,'Bank-1S'!$J:$J,"&lt;="&amp;CJ$8,'Bank-1S'!$AF:$AF,$O15,'Bank-1S'!$X:$X,$F15,'Bank-1S'!$Z:$Z,$G15),SUMIFS('Bank-1S'!$AD:$AD,'Bank-1S'!$J:$J,CJ$8,'Bank-1S'!$AF:$AF,$O15,'Bank-1S'!$X:$X,$F15,'Bank-1S'!$Z:$Z,$G15))</f>
        <v>0</v>
      </c>
      <c r="CK15" s="178">
        <f ca="1">IF(CK$7&lt;&gt;"",SUMIFS('Bank-1S'!$AD:$AD,'Bank-1S'!$J:$J,"&gt;="&amp;CK$7,'Bank-1S'!$J:$J,"&lt;="&amp;CK$8,'Bank-1S'!$AF:$AF,$O15,'Bank-1S'!$X:$X,$F15,'Bank-1S'!$Z:$Z,$G15),SUMIFS('Bank-1S'!$AD:$AD,'Bank-1S'!$J:$J,CK$8,'Bank-1S'!$AF:$AF,$O15,'Bank-1S'!$X:$X,$F15,'Bank-1S'!$Z:$Z,$G15))</f>
        <v>0</v>
      </c>
      <c r="CL15" s="178">
        <f ca="1">IF(CL$7&lt;&gt;"",SUMIFS('Bank-1S'!$AD:$AD,'Bank-1S'!$J:$J,"&gt;="&amp;CL$7,'Bank-1S'!$J:$J,"&lt;="&amp;CL$8,'Bank-1S'!$AF:$AF,$O15,'Bank-1S'!$X:$X,$F15,'Bank-1S'!$Z:$Z,$G15),SUMIFS('Bank-1S'!$AD:$AD,'Bank-1S'!$J:$J,CL$8,'Bank-1S'!$AF:$AF,$O15,'Bank-1S'!$X:$X,$F15,'Bank-1S'!$Z:$Z,$G15))</f>
        <v>0</v>
      </c>
      <c r="CM15" s="178">
        <f ca="1">IF(CM$7&lt;&gt;"",SUMIFS('Bank-1S'!$AD:$AD,'Bank-1S'!$J:$J,"&gt;="&amp;CM$7,'Bank-1S'!$J:$J,"&lt;="&amp;CM$8,'Bank-1S'!$AF:$AF,$O15,'Bank-1S'!$X:$X,$F15,'Bank-1S'!$Z:$Z,$G15),SUMIFS('Bank-1S'!$AD:$AD,'Bank-1S'!$J:$J,CM$8,'Bank-1S'!$AF:$AF,$O15,'Bank-1S'!$X:$X,$F15,'Bank-1S'!$Z:$Z,$G15))</f>
        <v>0</v>
      </c>
      <c r="CN15" s="178">
        <f ca="1">IF(CN$7&lt;&gt;"",SUMIFS('Bank-1S'!$AD:$AD,'Bank-1S'!$J:$J,"&gt;="&amp;CN$7,'Bank-1S'!$J:$J,"&lt;="&amp;CN$8,'Bank-1S'!$AF:$AF,$O15,'Bank-1S'!$X:$X,$F15,'Bank-1S'!$Z:$Z,$G15),SUMIFS('Bank-1S'!$AD:$AD,'Bank-1S'!$J:$J,CN$8,'Bank-1S'!$AF:$AF,$O15,'Bank-1S'!$X:$X,$F15,'Bank-1S'!$Z:$Z,$G15))</f>
        <v>0</v>
      </c>
      <c r="CO15" s="178">
        <f ca="1">IF(CO$7&lt;&gt;"",SUMIFS('Bank-1S'!$AD:$AD,'Bank-1S'!$J:$J,"&gt;="&amp;CO$7,'Bank-1S'!$J:$J,"&lt;="&amp;CO$8,'Bank-1S'!$AF:$AF,$O15,'Bank-1S'!$X:$X,$F15,'Bank-1S'!$Z:$Z,$G15),SUMIFS('Bank-1S'!$AD:$AD,'Bank-1S'!$J:$J,CO$8,'Bank-1S'!$AF:$AF,$O15,'Bank-1S'!$X:$X,$F15,'Bank-1S'!$Z:$Z,$G15))</f>
        <v>0</v>
      </c>
      <c r="CP15" s="178">
        <f ca="1">IF(CP$7&lt;&gt;"",SUMIFS('Bank-1S'!$AD:$AD,'Bank-1S'!$J:$J,"&gt;="&amp;CP$7,'Bank-1S'!$J:$J,"&lt;="&amp;CP$8,'Bank-1S'!$AF:$AF,$O15,'Bank-1S'!$X:$X,$F15,'Bank-1S'!$Z:$Z,$G15),SUMIFS('Bank-1S'!$AD:$AD,'Bank-1S'!$J:$J,CP$8,'Bank-1S'!$AF:$AF,$O15,'Bank-1S'!$X:$X,$F15,'Bank-1S'!$Z:$Z,$G15))</f>
        <v>0</v>
      </c>
      <c r="CQ15" s="178">
        <f ca="1">IF(CQ$7&lt;&gt;"",SUMIFS('Bank-1S'!$AD:$AD,'Bank-1S'!$J:$J,"&gt;="&amp;CQ$7,'Bank-1S'!$J:$J,"&lt;="&amp;CQ$8,'Bank-1S'!$AF:$AF,$O15,'Bank-1S'!$X:$X,$F15,'Bank-1S'!$Z:$Z,$G15),SUMIFS('Bank-1S'!$AD:$AD,'Bank-1S'!$J:$J,CQ$8,'Bank-1S'!$AF:$AF,$O15,'Bank-1S'!$X:$X,$F15,'Bank-1S'!$Z:$Z,$G15))</f>
        <v>0</v>
      </c>
      <c r="CR15" s="178">
        <f ca="1">IF(CR$7&lt;&gt;"",SUMIFS('Bank-1S'!$AD:$AD,'Bank-1S'!$J:$J,"&gt;="&amp;CR$7,'Bank-1S'!$J:$J,"&lt;="&amp;CR$8,'Bank-1S'!$AF:$AF,$O15,'Bank-1S'!$X:$X,$F15,'Bank-1S'!$Z:$Z,$G15),SUMIFS('Bank-1S'!$AD:$AD,'Bank-1S'!$J:$J,CR$8,'Bank-1S'!$AF:$AF,$O15,'Bank-1S'!$X:$X,$F15,'Bank-1S'!$Z:$Z,$G15))</f>
        <v>0</v>
      </c>
      <c r="CS15" s="178">
        <f ca="1">IF(CS$7&lt;&gt;"",SUMIFS('Bank-1S'!$AD:$AD,'Bank-1S'!$J:$J,"&gt;="&amp;CS$7,'Bank-1S'!$J:$J,"&lt;="&amp;CS$8,'Bank-1S'!$AF:$AF,$O15,'Bank-1S'!$X:$X,$F15,'Bank-1S'!$Z:$Z,$G15),SUMIFS('Bank-1S'!$AD:$AD,'Bank-1S'!$J:$J,CS$8,'Bank-1S'!$AF:$AF,$O15,'Bank-1S'!$X:$X,$F15,'Bank-1S'!$Z:$Z,$G15))</f>
        <v>0</v>
      </c>
      <c r="CT15" s="178">
        <f ca="1">IF(CT$7&lt;&gt;"",SUMIFS('Bank-1S'!$AD:$AD,'Bank-1S'!$J:$J,"&gt;="&amp;CT$7,'Bank-1S'!$J:$J,"&lt;="&amp;CT$8,'Bank-1S'!$AF:$AF,$O15,'Bank-1S'!$X:$X,$F15,'Bank-1S'!$Z:$Z,$G15),SUMIFS('Bank-1S'!$AD:$AD,'Bank-1S'!$J:$J,CT$8,'Bank-1S'!$AF:$AF,$O15,'Bank-1S'!$X:$X,$F15,'Bank-1S'!$Z:$Z,$G15))</f>
        <v>0</v>
      </c>
      <c r="CU15" s="178">
        <f ca="1">IF(CU$7&lt;&gt;"",SUMIFS('Bank-1S'!$AD:$AD,'Bank-1S'!$J:$J,"&gt;="&amp;CU$7,'Bank-1S'!$J:$J,"&lt;="&amp;CU$8,'Bank-1S'!$AF:$AF,$O15,'Bank-1S'!$X:$X,$F15,'Bank-1S'!$Z:$Z,$G15),SUMIFS('Bank-1S'!$AD:$AD,'Bank-1S'!$J:$J,CU$8,'Bank-1S'!$AF:$AF,$O15,'Bank-1S'!$X:$X,$F15,'Bank-1S'!$Z:$Z,$G15))</f>
        <v>0</v>
      </c>
    </row>
    <row r="16" spans="1:99" s="181" customFormat="1" ht="10.199999999999999" x14ac:dyDescent="0.2">
      <c r="A16" s="172"/>
      <c r="B16" s="172"/>
      <c r="C16" s="172"/>
      <c r="D16" s="172"/>
      <c r="E16" s="191">
        <v>2</v>
      </c>
      <c r="F16" s="144" t="str">
        <f t="shared" ref="F16:F23" si="12">F12</f>
        <v>Поступления выручки от продаж</v>
      </c>
      <c r="G16" s="223"/>
      <c r="H16" s="223"/>
      <c r="I16" s="223"/>
      <c r="J16" s="223"/>
      <c r="K16" s="223"/>
      <c r="L16" s="223"/>
      <c r="M16" s="223"/>
      <c r="N16" s="222"/>
      <c r="O16" s="223" t="str">
        <f t="shared" si="11"/>
        <v>RUR</v>
      </c>
      <c r="P16" s="222"/>
      <c r="Q16" s="223"/>
      <c r="R16" s="223"/>
      <c r="S16" s="223"/>
      <c r="T16" s="224"/>
      <c r="U16" s="225">
        <f t="shared" ref="U16:U23" ca="1" si="13">SUM(W16:CV16)</f>
        <v>0</v>
      </c>
      <c r="V16" s="176"/>
      <c r="W16" s="177"/>
      <c r="X16" s="178">
        <f>IF(X$7&lt;&gt;"",SUMIFS('Bank-1S'!$AD:$AD,'Bank-1S'!$J:$J,"&gt;="&amp;X$7,'Bank-1S'!$J:$J,"&lt;="&amp;X$8,'Bank-1S'!$AF:$AF,$O16,'Bank-1S'!$X:$X,$F16,'Bank-1S'!$Z:$Z,$G16),SUMIFS('Bank-1S'!$AD:$AD,'Bank-1S'!$J:$J,X$8,'Bank-1S'!$AF:$AF,$O16,'Bank-1S'!$X:$X,$F16,'Bank-1S'!$Z:$Z,$G16))</f>
        <v>0</v>
      </c>
      <c r="Y16" s="178">
        <f ca="1">IF(Y$7&lt;&gt;"",SUMIFS('Bank-1S'!$AD:$AD,'Bank-1S'!$J:$J,"&gt;="&amp;Y$7,'Bank-1S'!$J:$J,"&lt;="&amp;Y$8,'Bank-1S'!$AF:$AF,$O16,'Bank-1S'!$X:$X,$F16,'Bank-1S'!$Z:$Z,$G16),SUMIFS('Bank-1S'!$AD:$AD,'Bank-1S'!$J:$J,Y$8,'Bank-1S'!$AF:$AF,$O16,'Bank-1S'!$X:$X,$F16,'Bank-1S'!$Z:$Z,$G16))</f>
        <v>0</v>
      </c>
      <c r="Z16" s="178">
        <f ca="1">IF(Z$7&lt;&gt;"",SUMIFS('Bank-1S'!$AD:$AD,'Bank-1S'!$J:$J,"&gt;="&amp;Z$7,'Bank-1S'!$J:$J,"&lt;="&amp;Z$8,'Bank-1S'!$AF:$AF,$O16,'Bank-1S'!$X:$X,$F16,'Bank-1S'!$Z:$Z,$G16),SUMIFS('Bank-1S'!$AD:$AD,'Bank-1S'!$J:$J,Z$8,'Bank-1S'!$AF:$AF,$O16,'Bank-1S'!$X:$X,$F16,'Bank-1S'!$Z:$Z,$G16))</f>
        <v>0</v>
      </c>
      <c r="AA16" s="178">
        <f ca="1">IF(AA$7&lt;&gt;"",SUMIFS('Bank-1S'!$AD:$AD,'Bank-1S'!$J:$J,"&gt;="&amp;AA$7,'Bank-1S'!$J:$J,"&lt;="&amp;AA$8,'Bank-1S'!$AF:$AF,$O16,'Bank-1S'!$X:$X,$F16,'Bank-1S'!$Z:$Z,$G16),SUMIFS('Bank-1S'!$AD:$AD,'Bank-1S'!$J:$J,AA$8,'Bank-1S'!$AF:$AF,$O16,'Bank-1S'!$X:$X,$F16,'Bank-1S'!$Z:$Z,$G16))</f>
        <v>0</v>
      </c>
      <c r="AB16" s="178">
        <f ca="1">IF(AB$7&lt;&gt;"",SUMIFS('Bank-1S'!$AD:$AD,'Bank-1S'!$J:$J,"&gt;="&amp;AB$7,'Bank-1S'!$J:$J,"&lt;="&amp;AB$8,'Bank-1S'!$AF:$AF,$O16,'Bank-1S'!$X:$X,$F16,'Bank-1S'!$Z:$Z,$G16),SUMIFS('Bank-1S'!$AD:$AD,'Bank-1S'!$J:$J,AB$8,'Bank-1S'!$AF:$AF,$O16,'Bank-1S'!$X:$X,$F16,'Bank-1S'!$Z:$Z,$G16))</f>
        <v>0</v>
      </c>
      <c r="AC16" s="178">
        <f ca="1">IF(AC$7&lt;&gt;"",SUMIFS('Bank-1S'!$AD:$AD,'Bank-1S'!$J:$J,"&gt;="&amp;AC$7,'Bank-1S'!$J:$J,"&lt;="&amp;AC$8,'Bank-1S'!$AF:$AF,$O16,'Bank-1S'!$X:$X,$F16,'Bank-1S'!$Z:$Z,$G16),SUMIFS('Bank-1S'!$AD:$AD,'Bank-1S'!$J:$J,AC$8,'Bank-1S'!$AF:$AF,$O16,'Bank-1S'!$X:$X,$F16,'Bank-1S'!$Z:$Z,$G16))</f>
        <v>0</v>
      </c>
      <c r="AD16" s="178">
        <f ca="1">IF(AD$7&lt;&gt;"",SUMIFS('Bank-1S'!$AD:$AD,'Bank-1S'!$J:$J,"&gt;="&amp;AD$7,'Bank-1S'!$J:$J,"&lt;="&amp;AD$8,'Bank-1S'!$AF:$AF,$O16,'Bank-1S'!$X:$X,$F16,'Bank-1S'!$Z:$Z,$G16),SUMIFS('Bank-1S'!$AD:$AD,'Bank-1S'!$J:$J,AD$8,'Bank-1S'!$AF:$AF,$O16,'Bank-1S'!$X:$X,$F16,'Bank-1S'!$Z:$Z,$G16))</f>
        <v>0</v>
      </c>
      <c r="AE16" s="178">
        <f ca="1">IF(AE$7&lt;&gt;"",SUMIFS('Bank-1S'!$AD:$AD,'Bank-1S'!$J:$J,"&gt;="&amp;AE$7,'Bank-1S'!$J:$J,"&lt;="&amp;AE$8,'Bank-1S'!$AF:$AF,$O16,'Bank-1S'!$X:$X,$F16,'Bank-1S'!$Z:$Z,$G16),SUMIFS('Bank-1S'!$AD:$AD,'Bank-1S'!$J:$J,AE$8,'Bank-1S'!$AF:$AF,$O16,'Bank-1S'!$X:$X,$F16,'Bank-1S'!$Z:$Z,$G16))</f>
        <v>0</v>
      </c>
      <c r="AF16" s="178">
        <f ca="1">IF(AF$7&lt;&gt;"",SUMIFS('Bank-1S'!$AD:$AD,'Bank-1S'!$J:$J,"&gt;="&amp;AF$7,'Bank-1S'!$J:$J,"&lt;="&amp;AF$8,'Bank-1S'!$AF:$AF,$O16,'Bank-1S'!$X:$X,$F16,'Bank-1S'!$Z:$Z,$G16),SUMIFS('Bank-1S'!$AD:$AD,'Bank-1S'!$J:$J,AF$8,'Bank-1S'!$AF:$AF,$O16,'Bank-1S'!$X:$X,$F16,'Bank-1S'!$Z:$Z,$G16))</f>
        <v>0</v>
      </c>
      <c r="AG16" s="178">
        <f ca="1">IF(AG$7&lt;&gt;"",SUMIFS('Bank-1S'!$AD:$AD,'Bank-1S'!$J:$J,"&gt;="&amp;AG$7,'Bank-1S'!$J:$J,"&lt;="&amp;AG$8,'Bank-1S'!$AF:$AF,$O16,'Bank-1S'!$X:$X,$F16,'Bank-1S'!$Z:$Z,$G16),SUMIFS('Bank-1S'!$AD:$AD,'Bank-1S'!$J:$J,AG$8,'Bank-1S'!$AF:$AF,$O16,'Bank-1S'!$X:$X,$F16,'Bank-1S'!$Z:$Z,$G16))</f>
        <v>0</v>
      </c>
      <c r="AH16" s="178">
        <f ca="1">IF(AH$7&lt;&gt;"",SUMIFS('Bank-1S'!$AD:$AD,'Bank-1S'!$J:$J,"&gt;="&amp;AH$7,'Bank-1S'!$J:$J,"&lt;="&amp;AH$8,'Bank-1S'!$AF:$AF,$O16,'Bank-1S'!$X:$X,$F16,'Bank-1S'!$Z:$Z,$G16),SUMIFS('Bank-1S'!$AD:$AD,'Bank-1S'!$J:$J,AH$8,'Bank-1S'!$AF:$AF,$O16,'Bank-1S'!$X:$X,$F16,'Bank-1S'!$Z:$Z,$G16))</f>
        <v>0</v>
      </c>
      <c r="AI16" s="178">
        <f ca="1">IF(AI$7&lt;&gt;"",SUMIFS('Bank-1S'!$AD:$AD,'Bank-1S'!$J:$J,"&gt;="&amp;AI$7,'Bank-1S'!$J:$J,"&lt;="&amp;AI$8,'Bank-1S'!$AF:$AF,$O16,'Bank-1S'!$X:$X,$F16,'Bank-1S'!$Z:$Z,$G16),SUMIFS('Bank-1S'!$AD:$AD,'Bank-1S'!$J:$J,AI$8,'Bank-1S'!$AF:$AF,$O16,'Bank-1S'!$X:$X,$F16,'Bank-1S'!$Z:$Z,$G16))</f>
        <v>0</v>
      </c>
      <c r="AJ16" s="178">
        <f ca="1">IF(AJ$7&lt;&gt;"",SUMIFS('Bank-1S'!$AD:$AD,'Bank-1S'!$J:$J,"&gt;="&amp;AJ$7,'Bank-1S'!$J:$J,"&lt;="&amp;AJ$8,'Bank-1S'!$AF:$AF,$O16,'Bank-1S'!$X:$X,$F16,'Bank-1S'!$Z:$Z,$G16),SUMIFS('Bank-1S'!$AD:$AD,'Bank-1S'!$J:$J,AJ$8,'Bank-1S'!$AF:$AF,$O16,'Bank-1S'!$X:$X,$F16,'Bank-1S'!$Z:$Z,$G16))</f>
        <v>0</v>
      </c>
      <c r="AK16" s="178">
        <f ca="1">IF(AK$7&lt;&gt;"",SUMIFS('Bank-1S'!$AD:$AD,'Bank-1S'!$J:$J,"&gt;="&amp;AK$7,'Bank-1S'!$J:$J,"&lt;="&amp;AK$8,'Bank-1S'!$AF:$AF,$O16,'Bank-1S'!$X:$X,$F16,'Bank-1S'!$Z:$Z,$G16),SUMIFS('Bank-1S'!$AD:$AD,'Bank-1S'!$J:$J,AK$8,'Bank-1S'!$AF:$AF,$O16,'Bank-1S'!$X:$X,$F16,'Bank-1S'!$Z:$Z,$G16))</f>
        <v>0</v>
      </c>
      <c r="AL16" s="178">
        <f ca="1">IF(AL$7&lt;&gt;"",SUMIFS('Bank-1S'!$AD:$AD,'Bank-1S'!$J:$J,"&gt;="&amp;AL$7,'Bank-1S'!$J:$J,"&lt;="&amp;AL$8,'Bank-1S'!$AF:$AF,$O16,'Bank-1S'!$X:$X,$F16,'Bank-1S'!$Z:$Z,$G16),SUMIFS('Bank-1S'!$AD:$AD,'Bank-1S'!$J:$J,AL$8,'Bank-1S'!$AF:$AF,$O16,'Bank-1S'!$X:$X,$F16,'Bank-1S'!$Z:$Z,$G16))</f>
        <v>0</v>
      </c>
      <c r="AM16" s="178">
        <f ca="1">IF(AM$7&lt;&gt;"",SUMIFS('Bank-1S'!$AD:$AD,'Bank-1S'!$J:$J,"&gt;="&amp;AM$7,'Bank-1S'!$J:$J,"&lt;="&amp;AM$8,'Bank-1S'!$AF:$AF,$O16,'Bank-1S'!$X:$X,$F16,'Bank-1S'!$Z:$Z,$G16),SUMIFS('Bank-1S'!$AD:$AD,'Bank-1S'!$J:$J,AM$8,'Bank-1S'!$AF:$AF,$O16,'Bank-1S'!$X:$X,$F16,'Bank-1S'!$Z:$Z,$G16))</f>
        <v>0</v>
      </c>
      <c r="AN16" s="178">
        <f ca="1">IF(AN$7&lt;&gt;"",SUMIFS('Bank-1S'!$AD:$AD,'Bank-1S'!$J:$J,"&gt;="&amp;AN$7,'Bank-1S'!$J:$J,"&lt;="&amp;AN$8,'Bank-1S'!$AF:$AF,$O16,'Bank-1S'!$X:$X,$F16,'Bank-1S'!$Z:$Z,$G16),SUMIFS('Bank-1S'!$AD:$AD,'Bank-1S'!$J:$J,AN$8,'Bank-1S'!$AF:$AF,$O16,'Bank-1S'!$X:$X,$F16,'Bank-1S'!$Z:$Z,$G16))</f>
        <v>0</v>
      </c>
      <c r="AO16" s="178">
        <f ca="1">IF(AO$7&lt;&gt;"",SUMIFS('Bank-1S'!$AD:$AD,'Bank-1S'!$J:$J,"&gt;="&amp;AO$7,'Bank-1S'!$J:$J,"&lt;="&amp;AO$8,'Bank-1S'!$AF:$AF,$O16,'Bank-1S'!$X:$X,$F16,'Bank-1S'!$Z:$Z,$G16),SUMIFS('Bank-1S'!$AD:$AD,'Bank-1S'!$J:$J,AO$8,'Bank-1S'!$AF:$AF,$O16,'Bank-1S'!$X:$X,$F16,'Bank-1S'!$Z:$Z,$G16))</f>
        <v>0</v>
      </c>
      <c r="AP16" s="178">
        <f ca="1">IF(AP$7&lt;&gt;"",SUMIFS('Bank-1S'!$AD:$AD,'Bank-1S'!$J:$J,"&gt;="&amp;AP$7,'Bank-1S'!$J:$J,"&lt;="&amp;AP$8,'Bank-1S'!$AF:$AF,$O16,'Bank-1S'!$X:$X,$F16,'Bank-1S'!$Z:$Z,$G16),SUMIFS('Bank-1S'!$AD:$AD,'Bank-1S'!$J:$J,AP$8,'Bank-1S'!$AF:$AF,$O16,'Bank-1S'!$X:$X,$F16,'Bank-1S'!$Z:$Z,$G16))</f>
        <v>0</v>
      </c>
      <c r="AQ16" s="178">
        <f ca="1">IF(AQ$7&lt;&gt;"",SUMIFS('Bank-1S'!$AD:$AD,'Bank-1S'!$J:$J,"&gt;="&amp;AQ$7,'Bank-1S'!$J:$J,"&lt;="&amp;AQ$8,'Bank-1S'!$AF:$AF,$O16,'Bank-1S'!$X:$X,$F16,'Bank-1S'!$Z:$Z,$G16),SUMIFS('Bank-1S'!$AD:$AD,'Bank-1S'!$J:$J,AQ$8,'Bank-1S'!$AF:$AF,$O16,'Bank-1S'!$X:$X,$F16,'Bank-1S'!$Z:$Z,$G16))</f>
        <v>0</v>
      </c>
      <c r="AR16" s="178">
        <f ca="1">IF(AR$7&lt;&gt;"",SUMIFS('Bank-1S'!$AD:$AD,'Bank-1S'!$J:$J,"&gt;="&amp;AR$7,'Bank-1S'!$J:$J,"&lt;="&amp;AR$8,'Bank-1S'!$AF:$AF,$O16,'Bank-1S'!$X:$X,$F16,'Bank-1S'!$Z:$Z,$G16),SUMIFS('Bank-1S'!$AD:$AD,'Bank-1S'!$J:$J,AR$8,'Bank-1S'!$AF:$AF,$O16,'Bank-1S'!$X:$X,$F16,'Bank-1S'!$Z:$Z,$G16))</f>
        <v>0</v>
      </c>
      <c r="AS16" s="178">
        <f ca="1">IF(AS$7&lt;&gt;"",SUMIFS('Bank-1S'!$AD:$AD,'Bank-1S'!$J:$J,"&gt;="&amp;AS$7,'Bank-1S'!$J:$J,"&lt;="&amp;AS$8,'Bank-1S'!$AF:$AF,$O16,'Bank-1S'!$X:$X,$F16,'Bank-1S'!$Z:$Z,$G16),SUMIFS('Bank-1S'!$AD:$AD,'Bank-1S'!$J:$J,AS$8,'Bank-1S'!$AF:$AF,$O16,'Bank-1S'!$X:$X,$F16,'Bank-1S'!$Z:$Z,$G16))</f>
        <v>0</v>
      </c>
      <c r="AT16" s="178">
        <f ca="1">IF(AT$7&lt;&gt;"",SUMIFS('Bank-1S'!$AD:$AD,'Bank-1S'!$J:$J,"&gt;="&amp;AT$7,'Bank-1S'!$J:$J,"&lt;="&amp;AT$8,'Bank-1S'!$AF:$AF,$O16,'Bank-1S'!$X:$X,$F16,'Bank-1S'!$Z:$Z,$G16),SUMIFS('Bank-1S'!$AD:$AD,'Bank-1S'!$J:$J,AT$8,'Bank-1S'!$AF:$AF,$O16,'Bank-1S'!$X:$X,$F16,'Bank-1S'!$Z:$Z,$G16))</f>
        <v>0</v>
      </c>
      <c r="AU16" s="178">
        <f ca="1">IF(AU$7&lt;&gt;"",SUMIFS('Bank-1S'!$AD:$AD,'Bank-1S'!$J:$J,"&gt;="&amp;AU$7,'Bank-1S'!$J:$J,"&lt;="&amp;AU$8,'Bank-1S'!$AF:$AF,$O16,'Bank-1S'!$X:$X,$F16,'Bank-1S'!$Z:$Z,$G16),SUMIFS('Bank-1S'!$AD:$AD,'Bank-1S'!$J:$J,AU$8,'Bank-1S'!$AF:$AF,$O16,'Bank-1S'!$X:$X,$F16,'Bank-1S'!$Z:$Z,$G16))</f>
        <v>0</v>
      </c>
      <c r="AV16" s="178">
        <f ca="1">IF(AV$7&lt;&gt;"",SUMIFS('Bank-1S'!$AD:$AD,'Bank-1S'!$J:$J,"&gt;="&amp;AV$7,'Bank-1S'!$J:$J,"&lt;="&amp;AV$8,'Bank-1S'!$AF:$AF,$O16,'Bank-1S'!$X:$X,$F16,'Bank-1S'!$Z:$Z,$G16),SUMIFS('Bank-1S'!$AD:$AD,'Bank-1S'!$J:$J,AV$8,'Bank-1S'!$AF:$AF,$O16,'Bank-1S'!$X:$X,$F16,'Bank-1S'!$Z:$Z,$G16))</f>
        <v>0</v>
      </c>
      <c r="AW16" s="178">
        <f ca="1">IF(AW$7&lt;&gt;"",SUMIFS('Bank-1S'!$AD:$AD,'Bank-1S'!$J:$J,"&gt;="&amp;AW$7,'Bank-1S'!$J:$J,"&lt;="&amp;AW$8,'Bank-1S'!$AF:$AF,$O16,'Bank-1S'!$X:$X,$F16,'Bank-1S'!$Z:$Z,$G16),SUMIFS('Bank-1S'!$AD:$AD,'Bank-1S'!$J:$J,AW$8,'Bank-1S'!$AF:$AF,$O16,'Bank-1S'!$X:$X,$F16,'Bank-1S'!$Z:$Z,$G16))</f>
        <v>0</v>
      </c>
      <c r="AX16" s="178">
        <f ca="1">IF(AX$7&lt;&gt;"",SUMIFS('Bank-1S'!$AD:$AD,'Bank-1S'!$J:$J,"&gt;="&amp;AX$7,'Bank-1S'!$J:$J,"&lt;="&amp;AX$8,'Bank-1S'!$AF:$AF,$O16,'Bank-1S'!$X:$X,$F16,'Bank-1S'!$Z:$Z,$G16),SUMIFS('Bank-1S'!$AD:$AD,'Bank-1S'!$J:$J,AX$8,'Bank-1S'!$AF:$AF,$O16,'Bank-1S'!$X:$X,$F16,'Bank-1S'!$Z:$Z,$G16))</f>
        <v>0</v>
      </c>
      <c r="AY16" s="178">
        <f ca="1">IF(AY$7&lt;&gt;"",SUMIFS('Bank-1S'!$AD:$AD,'Bank-1S'!$J:$J,"&gt;="&amp;AY$7,'Bank-1S'!$J:$J,"&lt;="&amp;AY$8,'Bank-1S'!$AF:$AF,$O16,'Bank-1S'!$X:$X,$F16,'Bank-1S'!$Z:$Z,$G16),SUMIFS('Bank-1S'!$AD:$AD,'Bank-1S'!$J:$J,AY$8,'Bank-1S'!$AF:$AF,$O16,'Bank-1S'!$X:$X,$F16,'Bank-1S'!$Z:$Z,$G16))</f>
        <v>0</v>
      </c>
      <c r="AZ16" s="178">
        <f ca="1">IF(AZ$7&lt;&gt;"",SUMIFS('Bank-1S'!$AD:$AD,'Bank-1S'!$J:$J,"&gt;="&amp;AZ$7,'Bank-1S'!$J:$J,"&lt;="&amp;AZ$8,'Bank-1S'!$AF:$AF,$O16,'Bank-1S'!$X:$X,$F16,'Bank-1S'!$Z:$Z,$G16),SUMIFS('Bank-1S'!$AD:$AD,'Bank-1S'!$J:$J,AZ$8,'Bank-1S'!$AF:$AF,$O16,'Bank-1S'!$X:$X,$F16,'Bank-1S'!$Z:$Z,$G16))</f>
        <v>0</v>
      </c>
      <c r="BA16" s="178">
        <f ca="1">IF(BA$7&lt;&gt;"",SUMIFS('Bank-1S'!$AD:$AD,'Bank-1S'!$J:$J,"&gt;="&amp;BA$7,'Bank-1S'!$J:$J,"&lt;="&amp;BA$8,'Bank-1S'!$AF:$AF,$O16,'Bank-1S'!$X:$X,$F16,'Bank-1S'!$Z:$Z,$G16),SUMIFS('Bank-1S'!$AD:$AD,'Bank-1S'!$J:$J,BA$8,'Bank-1S'!$AF:$AF,$O16,'Bank-1S'!$X:$X,$F16,'Bank-1S'!$Z:$Z,$G16))</f>
        <v>0</v>
      </c>
      <c r="BB16" s="178">
        <f ca="1">IF(BB$7&lt;&gt;"",SUMIFS('Bank-1S'!$AD:$AD,'Bank-1S'!$J:$J,"&gt;="&amp;BB$7,'Bank-1S'!$J:$J,"&lt;="&amp;BB$8,'Bank-1S'!$AF:$AF,$O16,'Bank-1S'!$X:$X,$F16,'Bank-1S'!$Z:$Z,$G16),SUMIFS('Bank-1S'!$AD:$AD,'Bank-1S'!$J:$J,BB$8,'Bank-1S'!$AF:$AF,$O16,'Bank-1S'!$X:$X,$F16,'Bank-1S'!$Z:$Z,$G16))</f>
        <v>0</v>
      </c>
      <c r="BC16" s="178">
        <f ca="1">IF(BC$7&lt;&gt;"",SUMIFS('Bank-1S'!$AD:$AD,'Bank-1S'!$J:$J,"&gt;="&amp;BC$7,'Bank-1S'!$J:$J,"&lt;="&amp;BC$8,'Bank-1S'!$AF:$AF,$O16,'Bank-1S'!$X:$X,$F16,'Bank-1S'!$Z:$Z,$G16),SUMIFS('Bank-1S'!$AD:$AD,'Bank-1S'!$J:$J,BC$8,'Bank-1S'!$AF:$AF,$O16,'Bank-1S'!$X:$X,$F16,'Bank-1S'!$Z:$Z,$G16))</f>
        <v>0</v>
      </c>
      <c r="BD16" s="178">
        <f ca="1">IF(BD$7&lt;&gt;"",SUMIFS('Bank-1S'!$AD:$AD,'Bank-1S'!$J:$J,"&gt;="&amp;BD$7,'Bank-1S'!$J:$J,"&lt;="&amp;BD$8,'Bank-1S'!$AF:$AF,$O16,'Bank-1S'!$X:$X,$F16,'Bank-1S'!$Z:$Z,$G16),SUMIFS('Bank-1S'!$AD:$AD,'Bank-1S'!$J:$J,BD$8,'Bank-1S'!$AF:$AF,$O16,'Bank-1S'!$X:$X,$F16,'Bank-1S'!$Z:$Z,$G16))</f>
        <v>0</v>
      </c>
      <c r="BE16" s="178">
        <f ca="1">IF(BE$7&lt;&gt;"",SUMIFS('Bank-1S'!$AD:$AD,'Bank-1S'!$J:$J,"&gt;="&amp;BE$7,'Bank-1S'!$J:$J,"&lt;="&amp;BE$8,'Bank-1S'!$AF:$AF,$O16,'Bank-1S'!$X:$X,$F16,'Bank-1S'!$Z:$Z,$G16),SUMIFS('Bank-1S'!$AD:$AD,'Bank-1S'!$J:$J,BE$8,'Bank-1S'!$AF:$AF,$O16,'Bank-1S'!$X:$X,$F16,'Bank-1S'!$Z:$Z,$G16))</f>
        <v>0</v>
      </c>
      <c r="BF16" s="178">
        <f ca="1">IF(BF$7&lt;&gt;"",SUMIFS('Bank-1S'!$AD:$AD,'Bank-1S'!$J:$J,"&gt;="&amp;BF$7,'Bank-1S'!$J:$J,"&lt;="&amp;BF$8,'Bank-1S'!$AF:$AF,$O16,'Bank-1S'!$X:$X,$F16,'Bank-1S'!$Z:$Z,$G16),SUMIFS('Bank-1S'!$AD:$AD,'Bank-1S'!$J:$J,BF$8,'Bank-1S'!$AF:$AF,$O16,'Bank-1S'!$X:$X,$F16,'Bank-1S'!$Z:$Z,$G16))</f>
        <v>0</v>
      </c>
      <c r="BG16" s="178">
        <f ca="1">IF(BG$7&lt;&gt;"",SUMIFS('Bank-1S'!$AD:$AD,'Bank-1S'!$J:$J,"&gt;="&amp;BG$7,'Bank-1S'!$J:$J,"&lt;="&amp;BG$8,'Bank-1S'!$AF:$AF,$O16,'Bank-1S'!$X:$X,$F16,'Bank-1S'!$Z:$Z,$G16),SUMIFS('Bank-1S'!$AD:$AD,'Bank-1S'!$J:$J,BG$8,'Bank-1S'!$AF:$AF,$O16,'Bank-1S'!$X:$X,$F16,'Bank-1S'!$Z:$Z,$G16))</f>
        <v>0</v>
      </c>
      <c r="BH16" s="178">
        <f ca="1">IF(BH$7&lt;&gt;"",SUMIFS('Bank-1S'!$AD:$AD,'Bank-1S'!$J:$J,"&gt;="&amp;BH$7,'Bank-1S'!$J:$J,"&lt;="&amp;BH$8,'Bank-1S'!$AF:$AF,$O16,'Bank-1S'!$X:$X,$F16,'Bank-1S'!$Z:$Z,$G16),SUMIFS('Bank-1S'!$AD:$AD,'Bank-1S'!$J:$J,BH$8,'Bank-1S'!$AF:$AF,$O16,'Bank-1S'!$X:$X,$F16,'Bank-1S'!$Z:$Z,$G16))</f>
        <v>0</v>
      </c>
      <c r="BI16" s="178">
        <f ca="1">IF(BI$7&lt;&gt;"",SUMIFS('Bank-1S'!$AD:$AD,'Bank-1S'!$J:$J,"&gt;="&amp;BI$7,'Bank-1S'!$J:$J,"&lt;="&amp;BI$8,'Bank-1S'!$AF:$AF,$O16,'Bank-1S'!$X:$X,$F16,'Bank-1S'!$Z:$Z,$G16),SUMIFS('Bank-1S'!$AD:$AD,'Bank-1S'!$J:$J,BI$8,'Bank-1S'!$AF:$AF,$O16,'Bank-1S'!$X:$X,$F16,'Bank-1S'!$Z:$Z,$G16))</f>
        <v>0</v>
      </c>
      <c r="BJ16" s="178">
        <f ca="1">IF(BJ$7&lt;&gt;"",SUMIFS('Bank-1S'!$AD:$AD,'Bank-1S'!$J:$J,"&gt;="&amp;BJ$7,'Bank-1S'!$J:$J,"&lt;="&amp;BJ$8,'Bank-1S'!$AF:$AF,$O16,'Bank-1S'!$X:$X,$F16,'Bank-1S'!$Z:$Z,$G16),SUMIFS('Bank-1S'!$AD:$AD,'Bank-1S'!$J:$J,BJ$8,'Bank-1S'!$AF:$AF,$O16,'Bank-1S'!$X:$X,$F16,'Bank-1S'!$Z:$Z,$G16))</f>
        <v>0</v>
      </c>
      <c r="BK16" s="178">
        <f ca="1">IF(BK$7&lt;&gt;"",SUMIFS('Bank-1S'!$AD:$AD,'Bank-1S'!$J:$J,"&gt;="&amp;BK$7,'Bank-1S'!$J:$J,"&lt;="&amp;BK$8,'Bank-1S'!$AF:$AF,$O16,'Bank-1S'!$X:$X,$F16,'Bank-1S'!$Z:$Z,$G16),SUMIFS('Bank-1S'!$AD:$AD,'Bank-1S'!$J:$J,BK$8,'Bank-1S'!$AF:$AF,$O16,'Bank-1S'!$X:$X,$F16,'Bank-1S'!$Z:$Z,$G16))</f>
        <v>0</v>
      </c>
      <c r="BL16" s="178">
        <f ca="1">IF(BL$7&lt;&gt;"",SUMIFS('Bank-1S'!$AD:$AD,'Bank-1S'!$J:$J,"&gt;="&amp;BL$7,'Bank-1S'!$J:$J,"&lt;="&amp;BL$8,'Bank-1S'!$AF:$AF,$O16,'Bank-1S'!$X:$X,$F16,'Bank-1S'!$Z:$Z,$G16),SUMIFS('Bank-1S'!$AD:$AD,'Bank-1S'!$J:$J,BL$8,'Bank-1S'!$AF:$AF,$O16,'Bank-1S'!$X:$X,$F16,'Bank-1S'!$Z:$Z,$G16))</f>
        <v>0</v>
      </c>
      <c r="BM16" s="178">
        <f ca="1">IF(BM$7&lt;&gt;"",SUMIFS('Bank-1S'!$AD:$AD,'Bank-1S'!$J:$J,"&gt;="&amp;BM$7,'Bank-1S'!$J:$J,"&lt;="&amp;BM$8,'Bank-1S'!$AF:$AF,$O16,'Bank-1S'!$X:$X,$F16,'Bank-1S'!$Z:$Z,$G16),SUMIFS('Bank-1S'!$AD:$AD,'Bank-1S'!$J:$J,BM$8,'Bank-1S'!$AF:$AF,$O16,'Bank-1S'!$X:$X,$F16,'Bank-1S'!$Z:$Z,$G16))</f>
        <v>0</v>
      </c>
      <c r="BN16" s="178">
        <f ca="1">IF(BN$7&lt;&gt;"",SUMIFS('Bank-1S'!$AD:$AD,'Bank-1S'!$J:$J,"&gt;="&amp;BN$7,'Bank-1S'!$J:$J,"&lt;="&amp;BN$8,'Bank-1S'!$AF:$AF,$O16,'Bank-1S'!$X:$X,$F16,'Bank-1S'!$Z:$Z,$G16),SUMIFS('Bank-1S'!$AD:$AD,'Bank-1S'!$J:$J,BN$8,'Bank-1S'!$AF:$AF,$O16,'Bank-1S'!$X:$X,$F16,'Bank-1S'!$Z:$Z,$G16))</f>
        <v>0</v>
      </c>
      <c r="BO16" s="178">
        <f ca="1">IF(BO$7&lt;&gt;"",SUMIFS('Bank-1S'!$AD:$AD,'Bank-1S'!$J:$J,"&gt;="&amp;BO$7,'Bank-1S'!$J:$J,"&lt;="&amp;BO$8,'Bank-1S'!$AF:$AF,$O16,'Bank-1S'!$X:$X,$F16,'Bank-1S'!$Z:$Z,$G16),SUMIFS('Bank-1S'!$AD:$AD,'Bank-1S'!$J:$J,BO$8,'Bank-1S'!$AF:$AF,$O16,'Bank-1S'!$X:$X,$F16,'Bank-1S'!$Z:$Z,$G16))</f>
        <v>0</v>
      </c>
      <c r="BP16" s="178">
        <f ca="1">IF(BP$7&lt;&gt;"",SUMIFS('Bank-1S'!$AD:$AD,'Bank-1S'!$J:$J,"&gt;="&amp;BP$7,'Bank-1S'!$J:$J,"&lt;="&amp;BP$8,'Bank-1S'!$AF:$AF,$O16,'Bank-1S'!$X:$X,$F16,'Bank-1S'!$Z:$Z,$G16),SUMIFS('Bank-1S'!$AD:$AD,'Bank-1S'!$J:$J,BP$8,'Bank-1S'!$AF:$AF,$O16,'Bank-1S'!$X:$X,$F16,'Bank-1S'!$Z:$Z,$G16))</f>
        <v>0</v>
      </c>
      <c r="BQ16" s="178">
        <f ca="1">IF(BQ$7&lt;&gt;"",SUMIFS('Bank-1S'!$AD:$AD,'Bank-1S'!$J:$J,"&gt;="&amp;BQ$7,'Bank-1S'!$J:$J,"&lt;="&amp;BQ$8,'Bank-1S'!$AF:$AF,$O16,'Bank-1S'!$X:$X,$F16,'Bank-1S'!$Z:$Z,$G16),SUMIFS('Bank-1S'!$AD:$AD,'Bank-1S'!$J:$J,BQ$8,'Bank-1S'!$AF:$AF,$O16,'Bank-1S'!$X:$X,$F16,'Bank-1S'!$Z:$Z,$G16))</f>
        <v>0</v>
      </c>
      <c r="BR16" s="178">
        <f ca="1">IF(BR$7&lt;&gt;"",SUMIFS('Bank-1S'!$AD:$AD,'Bank-1S'!$J:$J,"&gt;="&amp;BR$7,'Bank-1S'!$J:$J,"&lt;="&amp;BR$8,'Bank-1S'!$AF:$AF,$O16,'Bank-1S'!$X:$X,$F16,'Bank-1S'!$Z:$Z,$G16),SUMIFS('Bank-1S'!$AD:$AD,'Bank-1S'!$J:$J,BR$8,'Bank-1S'!$AF:$AF,$O16,'Bank-1S'!$X:$X,$F16,'Bank-1S'!$Z:$Z,$G16))</f>
        <v>0</v>
      </c>
      <c r="BS16" s="178">
        <f ca="1">IF(BS$7&lt;&gt;"",SUMIFS('Bank-1S'!$AD:$AD,'Bank-1S'!$J:$J,"&gt;="&amp;BS$7,'Bank-1S'!$J:$J,"&lt;="&amp;BS$8,'Bank-1S'!$AF:$AF,$O16,'Bank-1S'!$X:$X,$F16,'Bank-1S'!$Z:$Z,$G16),SUMIFS('Bank-1S'!$AD:$AD,'Bank-1S'!$J:$J,BS$8,'Bank-1S'!$AF:$AF,$O16,'Bank-1S'!$X:$X,$F16,'Bank-1S'!$Z:$Z,$G16))</f>
        <v>0</v>
      </c>
      <c r="BT16" s="178">
        <f ca="1">IF(BT$7&lt;&gt;"",SUMIFS('Bank-1S'!$AD:$AD,'Bank-1S'!$J:$J,"&gt;="&amp;BT$7,'Bank-1S'!$J:$J,"&lt;="&amp;BT$8,'Bank-1S'!$AF:$AF,$O16,'Bank-1S'!$X:$X,$F16,'Bank-1S'!$Z:$Z,$G16),SUMIFS('Bank-1S'!$AD:$AD,'Bank-1S'!$J:$J,BT$8,'Bank-1S'!$AF:$AF,$O16,'Bank-1S'!$X:$X,$F16,'Bank-1S'!$Z:$Z,$G16))</f>
        <v>0</v>
      </c>
      <c r="BU16" s="178">
        <f ca="1">IF(BU$7&lt;&gt;"",SUMIFS('Bank-1S'!$AD:$AD,'Bank-1S'!$J:$J,"&gt;="&amp;BU$7,'Bank-1S'!$J:$J,"&lt;="&amp;BU$8,'Bank-1S'!$AF:$AF,$O16,'Bank-1S'!$X:$X,$F16,'Bank-1S'!$Z:$Z,$G16),SUMIFS('Bank-1S'!$AD:$AD,'Bank-1S'!$J:$J,BU$8,'Bank-1S'!$AF:$AF,$O16,'Bank-1S'!$X:$X,$F16,'Bank-1S'!$Z:$Z,$G16))</f>
        <v>0</v>
      </c>
      <c r="BV16" s="178">
        <f ca="1">IF(BV$7&lt;&gt;"",SUMIFS('Bank-1S'!$AD:$AD,'Bank-1S'!$J:$J,"&gt;="&amp;BV$7,'Bank-1S'!$J:$J,"&lt;="&amp;BV$8,'Bank-1S'!$AF:$AF,$O16,'Bank-1S'!$X:$X,$F16,'Bank-1S'!$Z:$Z,$G16),SUMIFS('Bank-1S'!$AD:$AD,'Bank-1S'!$J:$J,BV$8,'Bank-1S'!$AF:$AF,$O16,'Bank-1S'!$X:$X,$F16,'Bank-1S'!$Z:$Z,$G16))</f>
        <v>0</v>
      </c>
      <c r="BW16" s="178">
        <f ca="1">IF(BW$7&lt;&gt;"",SUMIFS('Bank-1S'!$AD:$AD,'Bank-1S'!$J:$J,"&gt;="&amp;BW$7,'Bank-1S'!$J:$J,"&lt;="&amp;BW$8,'Bank-1S'!$AF:$AF,$O16,'Bank-1S'!$X:$X,$F16,'Bank-1S'!$Z:$Z,$G16),SUMIFS('Bank-1S'!$AD:$AD,'Bank-1S'!$J:$J,BW$8,'Bank-1S'!$AF:$AF,$O16,'Bank-1S'!$X:$X,$F16,'Bank-1S'!$Z:$Z,$G16))</f>
        <v>0</v>
      </c>
      <c r="BX16" s="178">
        <f ca="1">IF(BX$7&lt;&gt;"",SUMIFS('Bank-1S'!$AD:$AD,'Bank-1S'!$J:$J,"&gt;="&amp;BX$7,'Bank-1S'!$J:$J,"&lt;="&amp;BX$8,'Bank-1S'!$AF:$AF,$O16,'Bank-1S'!$X:$X,$F16,'Bank-1S'!$Z:$Z,$G16),SUMIFS('Bank-1S'!$AD:$AD,'Bank-1S'!$J:$J,BX$8,'Bank-1S'!$AF:$AF,$O16,'Bank-1S'!$X:$X,$F16,'Bank-1S'!$Z:$Z,$G16))</f>
        <v>0</v>
      </c>
      <c r="BY16" s="178">
        <f ca="1">IF(BY$7&lt;&gt;"",SUMIFS('Bank-1S'!$AD:$AD,'Bank-1S'!$J:$J,"&gt;="&amp;BY$7,'Bank-1S'!$J:$J,"&lt;="&amp;BY$8,'Bank-1S'!$AF:$AF,$O16,'Bank-1S'!$X:$X,$F16,'Bank-1S'!$Z:$Z,$G16),SUMIFS('Bank-1S'!$AD:$AD,'Bank-1S'!$J:$J,BY$8,'Bank-1S'!$AF:$AF,$O16,'Bank-1S'!$X:$X,$F16,'Bank-1S'!$Z:$Z,$G16))</f>
        <v>0</v>
      </c>
      <c r="BZ16" s="178">
        <f ca="1">IF(BZ$7&lt;&gt;"",SUMIFS('Bank-1S'!$AD:$AD,'Bank-1S'!$J:$J,"&gt;="&amp;BZ$7,'Bank-1S'!$J:$J,"&lt;="&amp;BZ$8,'Bank-1S'!$AF:$AF,$O16,'Bank-1S'!$X:$X,$F16,'Bank-1S'!$Z:$Z,$G16),SUMIFS('Bank-1S'!$AD:$AD,'Bank-1S'!$J:$J,BZ$8,'Bank-1S'!$AF:$AF,$O16,'Bank-1S'!$X:$X,$F16,'Bank-1S'!$Z:$Z,$G16))</f>
        <v>0</v>
      </c>
      <c r="CA16" s="178">
        <f ca="1">IF(CA$7&lt;&gt;"",SUMIFS('Bank-1S'!$AD:$AD,'Bank-1S'!$J:$J,"&gt;="&amp;CA$7,'Bank-1S'!$J:$J,"&lt;="&amp;CA$8,'Bank-1S'!$AF:$AF,$O16,'Bank-1S'!$X:$X,$F16,'Bank-1S'!$Z:$Z,$G16),SUMIFS('Bank-1S'!$AD:$AD,'Bank-1S'!$J:$J,CA$8,'Bank-1S'!$AF:$AF,$O16,'Bank-1S'!$X:$X,$F16,'Bank-1S'!$Z:$Z,$G16))</f>
        <v>0</v>
      </c>
      <c r="CB16" s="178">
        <f ca="1">IF(CB$7&lt;&gt;"",SUMIFS('Bank-1S'!$AD:$AD,'Bank-1S'!$J:$J,"&gt;="&amp;CB$7,'Bank-1S'!$J:$J,"&lt;="&amp;CB$8,'Bank-1S'!$AF:$AF,$O16,'Bank-1S'!$X:$X,$F16,'Bank-1S'!$Z:$Z,$G16),SUMIFS('Bank-1S'!$AD:$AD,'Bank-1S'!$J:$J,CB$8,'Bank-1S'!$AF:$AF,$O16,'Bank-1S'!$X:$X,$F16,'Bank-1S'!$Z:$Z,$G16))</f>
        <v>0</v>
      </c>
      <c r="CC16" s="178">
        <f ca="1">IF(CC$7&lt;&gt;"",SUMIFS('Bank-1S'!$AD:$AD,'Bank-1S'!$J:$J,"&gt;="&amp;CC$7,'Bank-1S'!$J:$J,"&lt;="&amp;CC$8,'Bank-1S'!$AF:$AF,$O16,'Bank-1S'!$X:$X,$F16,'Bank-1S'!$Z:$Z,$G16),SUMIFS('Bank-1S'!$AD:$AD,'Bank-1S'!$J:$J,CC$8,'Bank-1S'!$AF:$AF,$O16,'Bank-1S'!$X:$X,$F16,'Bank-1S'!$Z:$Z,$G16))</f>
        <v>0</v>
      </c>
      <c r="CD16" s="178">
        <f ca="1">IF(CD$7&lt;&gt;"",SUMIFS('Bank-1S'!$AD:$AD,'Bank-1S'!$J:$J,"&gt;="&amp;CD$7,'Bank-1S'!$J:$J,"&lt;="&amp;CD$8,'Bank-1S'!$AF:$AF,$O16,'Bank-1S'!$X:$X,$F16,'Bank-1S'!$Z:$Z,$G16),SUMIFS('Bank-1S'!$AD:$AD,'Bank-1S'!$J:$J,CD$8,'Bank-1S'!$AF:$AF,$O16,'Bank-1S'!$X:$X,$F16,'Bank-1S'!$Z:$Z,$G16))</f>
        <v>0</v>
      </c>
      <c r="CE16" s="178">
        <f ca="1">IF(CE$7&lt;&gt;"",SUMIFS('Bank-1S'!$AD:$AD,'Bank-1S'!$J:$J,"&gt;="&amp;CE$7,'Bank-1S'!$J:$J,"&lt;="&amp;CE$8,'Bank-1S'!$AF:$AF,$O16,'Bank-1S'!$X:$X,$F16,'Bank-1S'!$Z:$Z,$G16),SUMIFS('Bank-1S'!$AD:$AD,'Bank-1S'!$J:$J,CE$8,'Bank-1S'!$AF:$AF,$O16,'Bank-1S'!$X:$X,$F16,'Bank-1S'!$Z:$Z,$G16))</f>
        <v>0</v>
      </c>
      <c r="CF16" s="178">
        <f ca="1">IF(CF$7&lt;&gt;"",SUMIFS('Bank-1S'!$AD:$AD,'Bank-1S'!$J:$J,"&gt;="&amp;CF$7,'Bank-1S'!$J:$J,"&lt;="&amp;CF$8,'Bank-1S'!$AF:$AF,$O16,'Bank-1S'!$X:$X,$F16,'Bank-1S'!$Z:$Z,$G16),SUMIFS('Bank-1S'!$AD:$AD,'Bank-1S'!$J:$J,CF$8,'Bank-1S'!$AF:$AF,$O16,'Bank-1S'!$X:$X,$F16,'Bank-1S'!$Z:$Z,$G16))</f>
        <v>0</v>
      </c>
      <c r="CG16" s="178">
        <f ca="1">IF(CG$7&lt;&gt;"",SUMIFS('Bank-1S'!$AD:$AD,'Bank-1S'!$J:$J,"&gt;="&amp;CG$7,'Bank-1S'!$J:$J,"&lt;="&amp;CG$8,'Bank-1S'!$AF:$AF,$O16,'Bank-1S'!$X:$X,$F16,'Bank-1S'!$Z:$Z,$G16),SUMIFS('Bank-1S'!$AD:$AD,'Bank-1S'!$J:$J,CG$8,'Bank-1S'!$AF:$AF,$O16,'Bank-1S'!$X:$X,$F16,'Bank-1S'!$Z:$Z,$G16))</f>
        <v>0</v>
      </c>
      <c r="CH16" s="178">
        <f ca="1">IF(CH$7&lt;&gt;"",SUMIFS('Bank-1S'!$AD:$AD,'Bank-1S'!$J:$J,"&gt;="&amp;CH$7,'Bank-1S'!$J:$J,"&lt;="&amp;CH$8,'Bank-1S'!$AF:$AF,$O16,'Bank-1S'!$X:$X,$F16,'Bank-1S'!$Z:$Z,$G16),SUMIFS('Bank-1S'!$AD:$AD,'Bank-1S'!$J:$J,CH$8,'Bank-1S'!$AF:$AF,$O16,'Bank-1S'!$X:$X,$F16,'Bank-1S'!$Z:$Z,$G16))</f>
        <v>0</v>
      </c>
      <c r="CI16" s="178">
        <f ca="1">IF(CI$7&lt;&gt;"",SUMIFS('Bank-1S'!$AD:$AD,'Bank-1S'!$J:$J,"&gt;="&amp;CI$7,'Bank-1S'!$J:$J,"&lt;="&amp;CI$8,'Bank-1S'!$AF:$AF,$O16,'Bank-1S'!$X:$X,$F16,'Bank-1S'!$Z:$Z,$G16),SUMIFS('Bank-1S'!$AD:$AD,'Bank-1S'!$J:$J,CI$8,'Bank-1S'!$AF:$AF,$O16,'Bank-1S'!$X:$X,$F16,'Bank-1S'!$Z:$Z,$G16))</f>
        <v>0</v>
      </c>
      <c r="CJ16" s="178">
        <f ca="1">IF(CJ$7&lt;&gt;"",SUMIFS('Bank-1S'!$AD:$AD,'Bank-1S'!$J:$J,"&gt;="&amp;CJ$7,'Bank-1S'!$J:$J,"&lt;="&amp;CJ$8,'Bank-1S'!$AF:$AF,$O16,'Bank-1S'!$X:$X,$F16,'Bank-1S'!$Z:$Z,$G16),SUMIFS('Bank-1S'!$AD:$AD,'Bank-1S'!$J:$J,CJ$8,'Bank-1S'!$AF:$AF,$O16,'Bank-1S'!$X:$X,$F16,'Bank-1S'!$Z:$Z,$G16))</f>
        <v>0</v>
      </c>
      <c r="CK16" s="178">
        <f ca="1">IF(CK$7&lt;&gt;"",SUMIFS('Bank-1S'!$AD:$AD,'Bank-1S'!$J:$J,"&gt;="&amp;CK$7,'Bank-1S'!$J:$J,"&lt;="&amp;CK$8,'Bank-1S'!$AF:$AF,$O16,'Bank-1S'!$X:$X,$F16,'Bank-1S'!$Z:$Z,$G16),SUMIFS('Bank-1S'!$AD:$AD,'Bank-1S'!$J:$J,CK$8,'Bank-1S'!$AF:$AF,$O16,'Bank-1S'!$X:$X,$F16,'Bank-1S'!$Z:$Z,$G16))</f>
        <v>0</v>
      </c>
      <c r="CL16" s="178">
        <f ca="1">IF(CL$7&lt;&gt;"",SUMIFS('Bank-1S'!$AD:$AD,'Bank-1S'!$J:$J,"&gt;="&amp;CL$7,'Bank-1S'!$J:$J,"&lt;="&amp;CL$8,'Bank-1S'!$AF:$AF,$O16,'Bank-1S'!$X:$X,$F16,'Bank-1S'!$Z:$Z,$G16),SUMIFS('Bank-1S'!$AD:$AD,'Bank-1S'!$J:$J,CL$8,'Bank-1S'!$AF:$AF,$O16,'Bank-1S'!$X:$X,$F16,'Bank-1S'!$Z:$Z,$G16))</f>
        <v>0</v>
      </c>
      <c r="CM16" s="178">
        <f ca="1">IF(CM$7&lt;&gt;"",SUMIFS('Bank-1S'!$AD:$AD,'Bank-1S'!$J:$J,"&gt;="&amp;CM$7,'Bank-1S'!$J:$J,"&lt;="&amp;CM$8,'Bank-1S'!$AF:$AF,$O16,'Bank-1S'!$X:$X,$F16,'Bank-1S'!$Z:$Z,$G16),SUMIFS('Bank-1S'!$AD:$AD,'Bank-1S'!$J:$J,CM$8,'Bank-1S'!$AF:$AF,$O16,'Bank-1S'!$X:$X,$F16,'Bank-1S'!$Z:$Z,$G16))</f>
        <v>0</v>
      </c>
      <c r="CN16" s="178">
        <f ca="1">IF(CN$7&lt;&gt;"",SUMIFS('Bank-1S'!$AD:$AD,'Bank-1S'!$J:$J,"&gt;="&amp;CN$7,'Bank-1S'!$J:$J,"&lt;="&amp;CN$8,'Bank-1S'!$AF:$AF,$O16,'Bank-1S'!$X:$X,$F16,'Bank-1S'!$Z:$Z,$G16),SUMIFS('Bank-1S'!$AD:$AD,'Bank-1S'!$J:$J,CN$8,'Bank-1S'!$AF:$AF,$O16,'Bank-1S'!$X:$X,$F16,'Bank-1S'!$Z:$Z,$G16))</f>
        <v>0</v>
      </c>
      <c r="CO16" s="178">
        <f ca="1">IF(CO$7&lt;&gt;"",SUMIFS('Bank-1S'!$AD:$AD,'Bank-1S'!$J:$J,"&gt;="&amp;CO$7,'Bank-1S'!$J:$J,"&lt;="&amp;CO$8,'Bank-1S'!$AF:$AF,$O16,'Bank-1S'!$X:$X,$F16,'Bank-1S'!$Z:$Z,$G16),SUMIFS('Bank-1S'!$AD:$AD,'Bank-1S'!$J:$J,CO$8,'Bank-1S'!$AF:$AF,$O16,'Bank-1S'!$X:$X,$F16,'Bank-1S'!$Z:$Z,$G16))</f>
        <v>0</v>
      </c>
      <c r="CP16" s="178">
        <f ca="1">IF(CP$7&lt;&gt;"",SUMIFS('Bank-1S'!$AD:$AD,'Bank-1S'!$J:$J,"&gt;="&amp;CP$7,'Bank-1S'!$J:$J,"&lt;="&amp;CP$8,'Bank-1S'!$AF:$AF,$O16,'Bank-1S'!$X:$X,$F16,'Bank-1S'!$Z:$Z,$G16),SUMIFS('Bank-1S'!$AD:$AD,'Bank-1S'!$J:$J,CP$8,'Bank-1S'!$AF:$AF,$O16,'Bank-1S'!$X:$X,$F16,'Bank-1S'!$Z:$Z,$G16))</f>
        <v>0</v>
      </c>
      <c r="CQ16" s="178">
        <f ca="1">IF(CQ$7&lt;&gt;"",SUMIFS('Bank-1S'!$AD:$AD,'Bank-1S'!$J:$J,"&gt;="&amp;CQ$7,'Bank-1S'!$J:$J,"&lt;="&amp;CQ$8,'Bank-1S'!$AF:$AF,$O16,'Bank-1S'!$X:$X,$F16,'Bank-1S'!$Z:$Z,$G16),SUMIFS('Bank-1S'!$AD:$AD,'Bank-1S'!$J:$J,CQ$8,'Bank-1S'!$AF:$AF,$O16,'Bank-1S'!$X:$X,$F16,'Bank-1S'!$Z:$Z,$G16))</f>
        <v>0</v>
      </c>
      <c r="CR16" s="178">
        <f ca="1">IF(CR$7&lt;&gt;"",SUMIFS('Bank-1S'!$AD:$AD,'Bank-1S'!$J:$J,"&gt;="&amp;CR$7,'Bank-1S'!$J:$J,"&lt;="&amp;CR$8,'Bank-1S'!$AF:$AF,$O16,'Bank-1S'!$X:$X,$F16,'Bank-1S'!$Z:$Z,$G16),SUMIFS('Bank-1S'!$AD:$AD,'Bank-1S'!$J:$J,CR$8,'Bank-1S'!$AF:$AF,$O16,'Bank-1S'!$X:$X,$F16,'Bank-1S'!$Z:$Z,$G16))</f>
        <v>0</v>
      </c>
      <c r="CS16" s="178">
        <f ca="1">IF(CS$7&lt;&gt;"",SUMIFS('Bank-1S'!$AD:$AD,'Bank-1S'!$J:$J,"&gt;="&amp;CS$7,'Bank-1S'!$J:$J,"&lt;="&amp;CS$8,'Bank-1S'!$AF:$AF,$O16,'Bank-1S'!$X:$X,$F16,'Bank-1S'!$Z:$Z,$G16),SUMIFS('Bank-1S'!$AD:$AD,'Bank-1S'!$J:$J,CS$8,'Bank-1S'!$AF:$AF,$O16,'Bank-1S'!$X:$X,$F16,'Bank-1S'!$Z:$Z,$G16))</f>
        <v>0</v>
      </c>
      <c r="CT16" s="178">
        <f ca="1">IF(CT$7&lt;&gt;"",SUMIFS('Bank-1S'!$AD:$AD,'Bank-1S'!$J:$J,"&gt;="&amp;CT$7,'Bank-1S'!$J:$J,"&lt;="&amp;CT$8,'Bank-1S'!$AF:$AF,$O16,'Bank-1S'!$X:$X,$F16,'Bank-1S'!$Z:$Z,$G16),SUMIFS('Bank-1S'!$AD:$AD,'Bank-1S'!$J:$J,CT$8,'Bank-1S'!$AF:$AF,$O16,'Bank-1S'!$X:$X,$F16,'Bank-1S'!$Z:$Z,$G16))</f>
        <v>0</v>
      </c>
      <c r="CU16" s="178">
        <f ca="1">IF(CU$7&lt;&gt;"",SUMIFS('Bank-1S'!$AD:$AD,'Bank-1S'!$J:$J,"&gt;="&amp;CU$7,'Bank-1S'!$J:$J,"&lt;="&amp;CU$8,'Bank-1S'!$AF:$AF,$O16,'Bank-1S'!$X:$X,$F16,'Bank-1S'!$Z:$Z,$G16),SUMIFS('Bank-1S'!$AD:$AD,'Bank-1S'!$J:$J,CU$8,'Bank-1S'!$AF:$AF,$O16,'Bank-1S'!$X:$X,$F16,'Bank-1S'!$Z:$Z,$G16))</f>
        <v>0</v>
      </c>
    </row>
    <row r="17" spans="1:99" s="181" customFormat="1" ht="10.199999999999999" x14ac:dyDescent="0.2">
      <c r="A17" s="172"/>
      <c r="B17" s="172"/>
      <c r="C17" s="172"/>
      <c r="D17" s="172"/>
      <c r="E17" s="191">
        <v>2</v>
      </c>
      <c r="F17" s="144" t="str">
        <f t="shared" si="12"/>
        <v>Поступления выручки от продаж</v>
      </c>
      <c r="G17" s="223"/>
      <c r="H17" s="223"/>
      <c r="I17" s="223"/>
      <c r="J17" s="223"/>
      <c r="K17" s="223"/>
      <c r="L17" s="223"/>
      <c r="M17" s="223"/>
      <c r="N17" s="222"/>
      <c r="O17" s="223" t="str">
        <f t="shared" si="11"/>
        <v>RUR</v>
      </c>
      <c r="P17" s="222"/>
      <c r="Q17" s="223"/>
      <c r="R17" s="223"/>
      <c r="S17" s="223"/>
      <c r="T17" s="224"/>
      <c r="U17" s="225">
        <f t="shared" ca="1" si="13"/>
        <v>0</v>
      </c>
      <c r="V17" s="176"/>
      <c r="W17" s="177"/>
      <c r="X17" s="178">
        <f>IF(X$7&lt;&gt;"",SUMIFS('Bank-1S'!$AD:$AD,'Bank-1S'!$J:$J,"&gt;="&amp;X$7,'Bank-1S'!$J:$J,"&lt;="&amp;X$8,'Bank-1S'!$AF:$AF,$O17,'Bank-1S'!$X:$X,$F17,'Bank-1S'!$Z:$Z,$G17),SUMIFS('Bank-1S'!$AD:$AD,'Bank-1S'!$J:$J,X$8,'Bank-1S'!$AF:$AF,$O17,'Bank-1S'!$X:$X,$F17,'Bank-1S'!$Z:$Z,$G17))</f>
        <v>0</v>
      </c>
      <c r="Y17" s="178">
        <f ca="1">IF(Y$7&lt;&gt;"",SUMIFS('Bank-1S'!$AD:$AD,'Bank-1S'!$J:$J,"&gt;="&amp;Y$7,'Bank-1S'!$J:$J,"&lt;="&amp;Y$8,'Bank-1S'!$AF:$AF,$O17,'Bank-1S'!$X:$X,$F17,'Bank-1S'!$Z:$Z,$G17),SUMIFS('Bank-1S'!$AD:$AD,'Bank-1S'!$J:$J,Y$8,'Bank-1S'!$AF:$AF,$O17,'Bank-1S'!$X:$X,$F17,'Bank-1S'!$Z:$Z,$G17))</f>
        <v>0</v>
      </c>
      <c r="Z17" s="178">
        <f ca="1">IF(Z$7&lt;&gt;"",SUMIFS('Bank-1S'!$AD:$AD,'Bank-1S'!$J:$J,"&gt;="&amp;Z$7,'Bank-1S'!$J:$J,"&lt;="&amp;Z$8,'Bank-1S'!$AF:$AF,$O17,'Bank-1S'!$X:$X,$F17,'Bank-1S'!$Z:$Z,$G17),SUMIFS('Bank-1S'!$AD:$AD,'Bank-1S'!$J:$J,Z$8,'Bank-1S'!$AF:$AF,$O17,'Bank-1S'!$X:$X,$F17,'Bank-1S'!$Z:$Z,$G17))</f>
        <v>0</v>
      </c>
      <c r="AA17" s="178">
        <f ca="1">IF(AA$7&lt;&gt;"",SUMIFS('Bank-1S'!$AD:$AD,'Bank-1S'!$J:$J,"&gt;="&amp;AA$7,'Bank-1S'!$J:$J,"&lt;="&amp;AA$8,'Bank-1S'!$AF:$AF,$O17,'Bank-1S'!$X:$X,$F17,'Bank-1S'!$Z:$Z,$G17),SUMIFS('Bank-1S'!$AD:$AD,'Bank-1S'!$J:$J,AA$8,'Bank-1S'!$AF:$AF,$O17,'Bank-1S'!$X:$X,$F17,'Bank-1S'!$Z:$Z,$G17))</f>
        <v>0</v>
      </c>
      <c r="AB17" s="178">
        <f ca="1">IF(AB$7&lt;&gt;"",SUMIFS('Bank-1S'!$AD:$AD,'Bank-1S'!$J:$J,"&gt;="&amp;AB$7,'Bank-1S'!$J:$J,"&lt;="&amp;AB$8,'Bank-1S'!$AF:$AF,$O17,'Bank-1S'!$X:$X,$F17,'Bank-1S'!$Z:$Z,$G17),SUMIFS('Bank-1S'!$AD:$AD,'Bank-1S'!$J:$J,AB$8,'Bank-1S'!$AF:$AF,$O17,'Bank-1S'!$X:$X,$F17,'Bank-1S'!$Z:$Z,$G17))</f>
        <v>0</v>
      </c>
      <c r="AC17" s="178">
        <f ca="1">IF(AC$7&lt;&gt;"",SUMIFS('Bank-1S'!$AD:$AD,'Bank-1S'!$J:$J,"&gt;="&amp;AC$7,'Bank-1S'!$J:$J,"&lt;="&amp;AC$8,'Bank-1S'!$AF:$AF,$O17,'Bank-1S'!$X:$X,$F17,'Bank-1S'!$Z:$Z,$G17),SUMIFS('Bank-1S'!$AD:$AD,'Bank-1S'!$J:$J,AC$8,'Bank-1S'!$AF:$AF,$O17,'Bank-1S'!$X:$X,$F17,'Bank-1S'!$Z:$Z,$G17))</f>
        <v>0</v>
      </c>
      <c r="AD17" s="178">
        <f ca="1">IF(AD$7&lt;&gt;"",SUMIFS('Bank-1S'!$AD:$AD,'Bank-1S'!$J:$J,"&gt;="&amp;AD$7,'Bank-1S'!$J:$J,"&lt;="&amp;AD$8,'Bank-1S'!$AF:$AF,$O17,'Bank-1S'!$X:$X,$F17,'Bank-1S'!$Z:$Z,$G17),SUMIFS('Bank-1S'!$AD:$AD,'Bank-1S'!$J:$J,AD$8,'Bank-1S'!$AF:$AF,$O17,'Bank-1S'!$X:$X,$F17,'Bank-1S'!$Z:$Z,$G17))</f>
        <v>0</v>
      </c>
      <c r="AE17" s="178">
        <f ca="1">IF(AE$7&lt;&gt;"",SUMIFS('Bank-1S'!$AD:$AD,'Bank-1S'!$J:$J,"&gt;="&amp;AE$7,'Bank-1S'!$J:$J,"&lt;="&amp;AE$8,'Bank-1S'!$AF:$AF,$O17,'Bank-1S'!$X:$X,$F17,'Bank-1S'!$Z:$Z,$G17),SUMIFS('Bank-1S'!$AD:$AD,'Bank-1S'!$J:$J,AE$8,'Bank-1S'!$AF:$AF,$O17,'Bank-1S'!$X:$X,$F17,'Bank-1S'!$Z:$Z,$G17))</f>
        <v>0</v>
      </c>
      <c r="AF17" s="178">
        <f ca="1">IF(AF$7&lt;&gt;"",SUMIFS('Bank-1S'!$AD:$AD,'Bank-1S'!$J:$J,"&gt;="&amp;AF$7,'Bank-1S'!$J:$J,"&lt;="&amp;AF$8,'Bank-1S'!$AF:$AF,$O17,'Bank-1S'!$X:$X,$F17,'Bank-1S'!$Z:$Z,$G17),SUMIFS('Bank-1S'!$AD:$AD,'Bank-1S'!$J:$J,AF$8,'Bank-1S'!$AF:$AF,$O17,'Bank-1S'!$X:$X,$F17,'Bank-1S'!$Z:$Z,$G17))</f>
        <v>0</v>
      </c>
      <c r="AG17" s="178">
        <f ca="1">IF(AG$7&lt;&gt;"",SUMIFS('Bank-1S'!$AD:$AD,'Bank-1S'!$J:$J,"&gt;="&amp;AG$7,'Bank-1S'!$J:$J,"&lt;="&amp;AG$8,'Bank-1S'!$AF:$AF,$O17,'Bank-1S'!$X:$X,$F17,'Bank-1S'!$Z:$Z,$G17),SUMIFS('Bank-1S'!$AD:$AD,'Bank-1S'!$J:$J,AG$8,'Bank-1S'!$AF:$AF,$O17,'Bank-1S'!$X:$X,$F17,'Bank-1S'!$Z:$Z,$G17))</f>
        <v>0</v>
      </c>
      <c r="AH17" s="178">
        <f ca="1">IF(AH$7&lt;&gt;"",SUMIFS('Bank-1S'!$AD:$AD,'Bank-1S'!$J:$J,"&gt;="&amp;AH$7,'Bank-1S'!$J:$J,"&lt;="&amp;AH$8,'Bank-1S'!$AF:$AF,$O17,'Bank-1S'!$X:$X,$F17,'Bank-1S'!$Z:$Z,$G17),SUMIFS('Bank-1S'!$AD:$AD,'Bank-1S'!$J:$J,AH$8,'Bank-1S'!$AF:$AF,$O17,'Bank-1S'!$X:$X,$F17,'Bank-1S'!$Z:$Z,$G17))</f>
        <v>0</v>
      </c>
      <c r="AI17" s="178">
        <f ca="1">IF(AI$7&lt;&gt;"",SUMIFS('Bank-1S'!$AD:$AD,'Bank-1S'!$J:$J,"&gt;="&amp;AI$7,'Bank-1S'!$J:$J,"&lt;="&amp;AI$8,'Bank-1S'!$AF:$AF,$O17,'Bank-1S'!$X:$X,$F17,'Bank-1S'!$Z:$Z,$G17),SUMIFS('Bank-1S'!$AD:$AD,'Bank-1S'!$J:$J,AI$8,'Bank-1S'!$AF:$AF,$O17,'Bank-1S'!$X:$X,$F17,'Bank-1S'!$Z:$Z,$G17))</f>
        <v>0</v>
      </c>
      <c r="AJ17" s="178">
        <f ca="1">IF(AJ$7&lt;&gt;"",SUMIFS('Bank-1S'!$AD:$AD,'Bank-1S'!$J:$J,"&gt;="&amp;AJ$7,'Bank-1S'!$J:$J,"&lt;="&amp;AJ$8,'Bank-1S'!$AF:$AF,$O17,'Bank-1S'!$X:$X,$F17,'Bank-1S'!$Z:$Z,$G17),SUMIFS('Bank-1S'!$AD:$AD,'Bank-1S'!$J:$J,AJ$8,'Bank-1S'!$AF:$AF,$O17,'Bank-1S'!$X:$X,$F17,'Bank-1S'!$Z:$Z,$G17))</f>
        <v>0</v>
      </c>
      <c r="AK17" s="178">
        <f ca="1">IF(AK$7&lt;&gt;"",SUMIFS('Bank-1S'!$AD:$AD,'Bank-1S'!$J:$J,"&gt;="&amp;AK$7,'Bank-1S'!$J:$J,"&lt;="&amp;AK$8,'Bank-1S'!$AF:$AF,$O17,'Bank-1S'!$X:$X,$F17,'Bank-1S'!$Z:$Z,$G17),SUMIFS('Bank-1S'!$AD:$AD,'Bank-1S'!$J:$J,AK$8,'Bank-1S'!$AF:$AF,$O17,'Bank-1S'!$X:$X,$F17,'Bank-1S'!$Z:$Z,$G17))</f>
        <v>0</v>
      </c>
      <c r="AL17" s="178">
        <f ca="1">IF(AL$7&lt;&gt;"",SUMIFS('Bank-1S'!$AD:$AD,'Bank-1S'!$J:$J,"&gt;="&amp;AL$7,'Bank-1S'!$J:$J,"&lt;="&amp;AL$8,'Bank-1S'!$AF:$AF,$O17,'Bank-1S'!$X:$X,$F17,'Bank-1S'!$Z:$Z,$G17),SUMIFS('Bank-1S'!$AD:$AD,'Bank-1S'!$J:$J,AL$8,'Bank-1S'!$AF:$AF,$O17,'Bank-1S'!$X:$X,$F17,'Bank-1S'!$Z:$Z,$G17))</f>
        <v>0</v>
      </c>
      <c r="AM17" s="178">
        <f ca="1">IF(AM$7&lt;&gt;"",SUMIFS('Bank-1S'!$AD:$AD,'Bank-1S'!$J:$J,"&gt;="&amp;AM$7,'Bank-1S'!$J:$J,"&lt;="&amp;AM$8,'Bank-1S'!$AF:$AF,$O17,'Bank-1S'!$X:$X,$F17,'Bank-1S'!$Z:$Z,$G17),SUMIFS('Bank-1S'!$AD:$AD,'Bank-1S'!$J:$J,AM$8,'Bank-1S'!$AF:$AF,$O17,'Bank-1S'!$X:$X,$F17,'Bank-1S'!$Z:$Z,$G17))</f>
        <v>0</v>
      </c>
      <c r="AN17" s="178">
        <f ca="1">IF(AN$7&lt;&gt;"",SUMIFS('Bank-1S'!$AD:$AD,'Bank-1S'!$J:$J,"&gt;="&amp;AN$7,'Bank-1S'!$J:$J,"&lt;="&amp;AN$8,'Bank-1S'!$AF:$AF,$O17,'Bank-1S'!$X:$X,$F17,'Bank-1S'!$Z:$Z,$G17),SUMIFS('Bank-1S'!$AD:$AD,'Bank-1S'!$J:$J,AN$8,'Bank-1S'!$AF:$AF,$O17,'Bank-1S'!$X:$X,$F17,'Bank-1S'!$Z:$Z,$G17))</f>
        <v>0</v>
      </c>
      <c r="AO17" s="178">
        <f ca="1">IF(AO$7&lt;&gt;"",SUMIFS('Bank-1S'!$AD:$AD,'Bank-1S'!$J:$J,"&gt;="&amp;AO$7,'Bank-1S'!$J:$J,"&lt;="&amp;AO$8,'Bank-1S'!$AF:$AF,$O17,'Bank-1S'!$X:$X,$F17,'Bank-1S'!$Z:$Z,$G17),SUMIFS('Bank-1S'!$AD:$AD,'Bank-1S'!$J:$J,AO$8,'Bank-1S'!$AF:$AF,$O17,'Bank-1S'!$X:$X,$F17,'Bank-1S'!$Z:$Z,$G17))</f>
        <v>0</v>
      </c>
      <c r="AP17" s="178">
        <f ca="1">IF(AP$7&lt;&gt;"",SUMIFS('Bank-1S'!$AD:$AD,'Bank-1S'!$J:$J,"&gt;="&amp;AP$7,'Bank-1S'!$J:$J,"&lt;="&amp;AP$8,'Bank-1S'!$AF:$AF,$O17,'Bank-1S'!$X:$X,$F17,'Bank-1S'!$Z:$Z,$G17),SUMIFS('Bank-1S'!$AD:$AD,'Bank-1S'!$J:$J,AP$8,'Bank-1S'!$AF:$AF,$O17,'Bank-1S'!$X:$X,$F17,'Bank-1S'!$Z:$Z,$G17))</f>
        <v>0</v>
      </c>
      <c r="AQ17" s="178">
        <f ca="1">IF(AQ$7&lt;&gt;"",SUMIFS('Bank-1S'!$AD:$AD,'Bank-1S'!$J:$J,"&gt;="&amp;AQ$7,'Bank-1S'!$J:$J,"&lt;="&amp;AQ$8,'Bank-1S'!$AF:$AF,$O17,'Bank-1S'!$X:$X,$F17,'Bank-1S'!$Z:$Z,$G17),SUMIFS('Bank-1S'!$AD:$AD,'Bank-1S'!$J:$J,AQ$8,'Bank-1S'!$AF:$AF,$O17,'Bank-1S'!$X:$X,$F17,'Bank-1S'!$Z:$Z,$G17))</f>
        <v>0</v>
      </c>
      <c r="AR17" s="178">
        <f ca="1">IF(AR$7&lt;&gt;"",SUMIFS('Bank-1S'!$AD:$AD,'Bank-1S'!$J:$J,"&gt;="&amp;AR$7,'Bank-1S'!$J:$J,"&lt;="&amp;AR$8,'Bank-1S'!$AF:$AF,$O17,'Bank-1S'!$X:$X,$F17,'Bank-1S'!$Z:$Z,$G17),SUMIFS('Bank-1S'!$AD:$AD,'Bank-1S'!$J:$J,AR$8,'Bank-1S'!$AF:$AF,$O17,'Bank-1S'!$X:$X,$F17,'Bank-1S'!$Z:$Z,$G17))</f>
        <v>0</v>
      </c>
      <c r="AS17" s="178">
        <f ca="1">IF(AS$7&lt;&gt;"",SUMIFS('Bank-1S'!$AD:$AD,'Bank-1S'!$J:$J,"&gt;="&amp;AS$7,'Bank-1S'!$J:$J,"&lt;="&amp;AS$8,'Bank-1S'!$AF:$AF,$O17,'Bank-1S'!$X:$X,$F17,'Bank-1S'!$Z:$Z,$G17),SUMIFS('Bank-1S'!$AD:$AD,'Bank-1S'!$J:$J,AS$8,'Bank-1S'!$AF:$AF,$O17,'Bank-1S'!$X:$X,$F17,'Bank-1S'!$Z:$Z,$G17))</f>
        <v>0</v>
      </c>
      <c r="AT17" s="178">
        <f ca="1">IF(AT$7&lt;&gt;"",SUMIFS('Bank-1S'!$AD:$AD,'Bank-1S'!$J:$J,"&gt;="&amp;AT$7,'Bank-1S'!$J:$J,"&lt;="&amp;AT$8,'Bank-1S'!$AF:$AF,$O17,'Bank-1S'!$X:$X,$F17,'Bank-1S'!$Z:$Z,$G17),SUMIFS('Bank-1S'!$AD:$AD,'Bank-1S'!$J:$J,AT$8,'Bank-1S'!$AF:$AF,$O17,'Bank-1S'!$X:$X,$F17,'Bank-1S'!$Z:$Z,$G17))</f>
        <v>0</v>
      </c>
      <c r="AU17" s="178">
        <f ca="1">IF(AU$7&lt;&gt;"",SUMIFS('Bank-1S'!$AD:$AD,'Bank-1S'!$J:$J,"&gt;="&amp;AU$7,'Bank-1S'!$J:$J,"&lt;="&amp;AU$8,'Bank-1S'!$AF:$AF,$O17,'Bank-1S'!$X:$X,$F17,'Bank-1S'!$Z:$Z,$G17),SUMIFS('Bank-1S'!$AD:$AD,'Bank-1S'!$J:$J,AU$8,'Bank-1S'!$AF:$AF,$O17,'Bank-1S'!$X:$X,$F17,'Bank-1S'!$Z:$Z,$G17))</f>
        <v>0</v>
      </c>
      <c r="AV17" s="178">
        <f ca="1">IF(AV$7&lt;&gt;"",SUMIFS('Bank-1S'!$AD:$AD,'Bank-1S'!$J:$J,"&gt;="&amp;AV$7,'Bank-1S'!$J:$J,"&lt;="&amp;AV$8,'Bank-1S'!$AF:$AF,$O17,'Bank-1S'!$X:$X,$F17,'Bank-1S'!$Z:$Z,$G17),SUMIFS('Bank-1S'!$AD:$AD,'Bank-1S'!$J:$J,AV$8,'Bank-1S'!$AF:$AF,$O17,'Bank-1S'!$X:$X,$F17,'Bank-1S'!$Z:$Z,$G17))</f>
        <v>0</v>
      </c>
      <c r="AW17" s="178">
        <f ca="1">IF(AW$7&lt;&gt;"",SUMIFS('Bank-1S'!$AD:$AD,'Bank-1S'!$J:$J,"&gt;="&amp;AW$7,'Bank-1S'!$J:$J,"&lt;="&amp;AW$8,'Bank-1S'!$AF:$AF,$O17,'Bank-1S'!$X:$X,$F17,'Bank-1S'!$Z:$Z,$G17),SUMIFS('Bank-1S'!$AD:$AD,'Bank-1S'!$J:$J,AW$8,'Bank-1S'!$AF:$AF,$O17,'Bank-1S'!$X:$X,$F17,'Bank-1S'!$Z:$Z,$G17))</f>
        <v>0</v>
      </c>
      <c r="AX17" s="178">
        <f ca="1">IF(AX$7&lt;&gt;"",SUMIFS('Bank-1S'!$AD:$AD,'Bank-1S'!$J:$J,"&gt;="&amp;AX$7,'Bank-1S'!$J:$J,"&lt;="&amp;AX$8,'Bank-1S'!$AF:$AF,$O17,'Bank-1S'!$X:$X,$F17,'Bank-1S'!$Z:$Z,$G17),SUMIFS('Bank-1S'!$AD:$AD,'Bank-1S'!$J:$J,AX$8,'Bank-1S'!$AF:$AF,$O17,'Bank-1S'!$X:$X,$F17,'Bank-1S'!$Z:$Z,$G17))</f>
        <v>0</v>
      </c>
      <c r="AY17" s="178">
        <f ca="1">IF(AY$7&lt;&gt;"",SUMIFS('Bank-1S'!$AD:$AD,'Bank-1S'!$J:$J,"&gt;="&amp;AY$7,'Bank-1S'!$J:$J,"&lt;="&amp;AY$8,'Bank-1S'!$AF:$AF,$O17,'Bank-1S'!$X:$X,$F17,'Bank-1S'!$Z:$Z,$G17),SUMIFS('Bank-1S'!$AD:$AD,'Bank-1S'!$J:$J,AY$8,'Bank-1S'!$AF:$AF,$O17,'Bank-1S'!$X:$X,$F17,'Bank-1S'!$Z:$Z,$G17))</f>
        <v>0</v>
      </c>
      <c r="AZ17" s="178">
        <f ca="1">IF(AZ$7&lt;&gt;"",SUMIFS('Bank-1S'!$AD:$AD,'Bank-1S'!$J:$J,"&gt;="&amp;AZ$7,'Bank-1S'!$J:$J,"&lt;="&amp;AZ$8,'Bank-1S'!$AF:$AF,$O17,'Bank-1S'!$X:$X,$F17,'Bank-1S'!$Z:$Z,$G17),SUMIFS('Bank-1S'!$AD:$AD,'Bank-1S'!$J:$J,AZ$8,'Bank-1S'!$AF:$AF,$O17,'Bank-1S'!$X:$X,$F17,'Bank-1S'!$Z:$Z,$G17))</f>
        <v>0</v>
      </c>
      <c r="BA17" s="178">
        <f ca="1">IF(BA$7&lt;&gt;"",SUMIFS('Bank-1S'!$AD:$AD,'Bank-1S'!$J:$J,"&gt;="&amp;BA$7,'Bank-1S'!$J:$J,"&lt;="&amp;BA$8,'Bank-1S'!$AF:$AF,$O17,'Bank-1S'!$X:$X,$F17,'Bank-1S'!$Z:$Z,$G17),SUMIFS('Bank-1S'!$AD:$AD,'Bank-1S'!$J:$J,BA$8,'Bank-1S'!$AF:$AF,$O17,'Bank-1S'!$X:$X,$F17,'Bank-1S'!$Z:$Z,$G17))</f>
        <v>0</v>
      </c>
      <c r="BB17" s="178">
        <f ca="1">IF(BB$7&lt;&gt;"",SUMIFS('Bank-1S'!$AD:$AD,'Bank-1S'!$J:$J,"&gt;="&amp;BB$7,'Bank-1S'!$J:$J,"&lt;="&amp;BB$8,'Bank-1S'!$AF:$AF,$O17,'Bank-1S'!$X:$X,$F17,'Bank-1S'!$Z:$Z,$G17),SUMIFS('Bank-1S'!$AD:$AD,'Bank-1S'!$J:$J,BB$8,'Bank-1S'!$AF:$AF,$O17,'Bank-1S'!$X:$X,$F17,'Bank-1S'!$Z:$Z,$G17))</f>
        <v>0</v>
      </c>
      <c r="BC17" s="178">
        <f ca="1">IF(BC$7&lt;&gt;"",SUMIFS('Bank-1S'!$AD:$AD,'Bank-1S'!$J:$J,"&gt;="&amp;BC$7,'Bank-1S'!$J:$J,"&lt;="&amp;BC$8,'Bank-1S'!$AF:$AF,$O17,'Bank-1S'!$X:$X,$F17,'Bank-1S'!$Z:$Z,$G17),SUMIFS('Bank-1S'!$AD:$AD,'Bank-1S'!$J:$J,BC$8,'Bank-1S'!$AF:$AF,$O17,'Bank-1S'!$X:$X,$F17,'Bank-1S'!$Z:$Z,$G17))</f>
        <v>0</v>
      </c>
      <c r="BD17" s="178">
        <f ca="1">IF(BD$7&lt;&gt;"",SUMIFS('Bank-1S'!$AD:$AD,'Bank-1S'!$J:$J,"&gt;="&amp;BD$7,'Bank-1S'!$J:$J,"&lt;="&amp;BD$8,'Bank-1S'!$AF:$AF,$O17,'Bank-1S'!$X:$X,$F17,'Bank-1S'!$Z:$Z,$G17),SUMIFS('Bank-1S'!$AD:$AD,'Bank-1S'!$J:$J,BD$8,'Bank-1S'!$AF:$AF,$O17,'Bank-1S'!$X:$X,$F17,'Bank-1S'!$Z:$Z,$G17))</f>
        <v>0</v>
      </c>
      <c r="BE17" s="178">
        <f ca="1">IF(BE$7&lt;&gt;"",SUMIFS('Bank-1S'!$AD:$AD,'Bank-1S'!$J:$J,"&gt;="&amp;BE$7,'Bank-1S'!$J:$J,"&lt;="&amp;BE$8,'Bank-1S'!$AF:$AF,$O17,'Bank-1S'!$X:$X,$F17,'Bank-1S'!$Z:$Z,$G17),SUMIFS('Bank-1S'!$AD:$AD,'Bank-1S'!$J:$J,BE$8,'Bank-1S'!$AF:$AF,$O17,'Bank-1S'!$X:$X,$F17,'Bank-1S'!$Z:$Z,$G17))</f>
        <v>0</v>
      </c>
      <c r="BF17" s="178">
        <f ca="1">IF(BF$7&lt;&gt;"",SUMIFS('Bank-1S'!$AD:$AD,'Bank-1S'!$J:$J,"&gt;="&amp;BF$7,'Bank-1S'!$J:$J,"&lt;="&amp;BF$8,'Bank-1S'!$AF:$AF,$O17,'Bank-1S'!$X:$X,$F17,'Bank-1S'!$Z:$Z,$G17),SUMIFS('Bank-1S'!$AD:$AD,'Bank-1S'!$J:$J,BF$8,'Bank-1S'!$AF:$AF,$O17,'Bank-1S'!$X:$X,$F17,'Bank-1S'!$Z:$Z,$G17))</f>
        <v>0</v>
      </c>
      <c r="BG17" s="178">
        <f ca="1">IF(BG$7&lt;&gt;"",SUMIFS('Bank-1S'!$AD:$AD,'Bank-1S'!$J:$J,"&gt;="&amp;BG$7,'Bank-1S'!$J:$J,"&lt;="&amp;BG$8,'Bank-1S'!$AF:$AF,$O17,'Bank-1S'!$X:$X,$F17,'Bank-1S'!$Z:$Z,$G17),SUMIFS('Bank-1S'!$AD:$AD,'Bank-1S'!$J:$J,BG$8,'Bank-1S'!$AF:$AF,$O17,'Bank-1S'!$X:$X,$F17,'Bank-1S'!$Z:$Z,$G17))</f>
        <v>0</v>
      </c>
      <c r="BH17" s="178">
        <f ca="1">IF(BH$7&lt;&gt;"",SUMIFS('Bank-1S'!$AD:$AD,'Bank-1S'!$J:$J,"&gt;="&amp;BH$7,'Bank-1S'!$J:$J,"&lt;="&amp;BH$8,'Bank-1S'!$AF:$AF,$O17,'Bank-1S'!$X:$X,$F17,'Bank-1S'!$Z:$Z,$G17),SUMIFS('Bank-1S'!$AD:$AD,'Bank-1S'!$J:$J,BH$8,'Bank-1S'!$AF:$AF,$O17,'Bank-1S'!$X:$X,$F17,'Bank-1S'!$Z:$Z,$G17))</f>
        <v>0</v>
      </c>
      <c r="BI17" s="178">
        <f ca="1">IF(BI$7&lt;&gt;"",SUMIFS('Bank-1S'!$AD:$AD,'Bank-1S'!$J:$J,"&gt;="&amp;BI$7,'Bank-1S'!$J:$J,"&lt;="&amp;BI$8,'Bank-1S'!$AF:$AF,$O17,'Bank-1S'!$X:$X,$F17,'Bank-1S'!$Z:$Z,$G17),SUMIFS('Bank-1S'!$AD:$AD,'Bank-1S'!$J:$J,BI$8,'Bank-1S'!$AF:$AF,$O17,'Bank-1S'!$X:$X,$F17,'Bank-1S'!$Z:$Z,$G17))</f>
        <v>0</v>
      </c>
      <c r="BJ17" s="178">
        <f ca="1">IF(BJ$7&lt;&gt;"",SUMIFS('Bank-1S'!$AD:$AD,'Bank-1S'!$J:$J,"&gt;="&amp;BJ$7,'Bank-1S'!$J:$J,"&lt;="&amp;BJ$8,'Bank-1S'!$AF:$AF,$O17,'Bank-1S'!$X:$X,$F17,'Bank-1S'!$Z:$Z,$G17),SUMIFS('Bank-1S'!$AD:$AD,'Bank-1S'!$J:$J,BJ$8,'Bank-1S'!$AF:$AF,$O17,'Bank-1S'!$X:$X,$F17,'Bank-1S'!$Z:$Z,$G17))</f>
        <v>0</v>
      </c>
      <c r="BK17" s="178">
        <f ca="1">IF(BK$7&lt;&gt;"",SUMIFS('Bank-1S'!$AD:$AD,'Bank-1S'!$J:$J,"&gt;="&amp;BK$7,'Bank-1S'!$J:$J,"&lt;="&amp;BK$8,'Bank-1S'!$AF:$AF,$O17,'Bank-1S'!$X:$X,$F17,'Bank-1S'!$Z:$Z,$G17),SUMIFS('Bank-1S'!$AD:$AD,'Bank-1S'!$J:$J,BK$8,'Bank-1S'!$AF:$AF,$O17,'Bank-1S'!$X:$X,$F17,'Bank-1S'!$Z:$Z,$G17))</f>
        <v>0</v>
      </c>
      <c r="BL17" s="178">
        <f ca="1">IF(BL$7&lt;&gt;"",SUMIFS('Bank-1S'!$AD:$AD,'Bank-1S'!$J:$J,"&gt;="&amp;BL$7,'Bank-1S'!$J:$J,"&lt;="&amp;BL$8,'Bank-1S'!$AF:$AF,$O17,'Bank-1S'!$X:$X,$F17,'Bank-1S'!$Z:$Z,$G17),SUMIFS('Bank-1S'!$AD:$AD,'Bank-1S'!$J:$J,BL$8,'Bank-1S'!$AF:$AF,$O17,'Bank-1S'!$X:$X,$F17,'Bank-1S'!$Z:$Z,$G17))</f>
        <v>0</v>
      </c>
      <c r="BM17" s="178">
        <f ca="1">IF(BM$7&lt;&gt;"",SUMIFS('Bank-1S'!$AD:$AD,'Bank-1S'!$J:$J,"&gt;="&amp;BM$7,'Bank-1S'!$J:$J,"&lt;="&amp;BM$8,'Bank-1S'!$AF:$AF,$O17,'Bank-1S'!$X:$X,$F17,'Bank-1S'!$Z:$Z,$G17),SUMIFS('Bank-1S'!$AD:$AD,'Bank-1S'!$J:$J,BM$8,'Bank-1S'!$AF:$AF,$O17,'Bank-1S'!$X:$X,$F17,'Bank-1S'!$Z:$Z,$G17))</f>
        <v>0</v>
      </c>
      <c r="BN17" s="178">
        <f ca="1">IF(BN$7&lt;&gt;"",SUMIFS('Bank-1S'!$AD:$AD,'Bank-1S'!$J:$J,"&gt;="&amp;BN$7,'Bank-1S'!$J:$J,"&lt;="&amp;BN$8,'Bank-1S'!$AF:$AF,$O17,'Bank-1S'!$X:$X,$F17,'Bank-1S'!$Z:$Z,$G17),SUMIFS('Bank-1S'!$AD:$AD,'Bank-1S'!$J:$J,BN$8,'Bank-1S'!$AF:$AF,$O17,'Bank-1S'!$X:$X,$F17,'Bank-1S'!$Z:$Z,$G17))</f>
        <v>0</v>
      </c>
      <c r="BO17" s="178">
        <f ca="1">IF(BO$7&lt;&gt;"",SUMIFS('Bank-1S'!$AD:$AD,'Bank-1S'!$J:$J,"&gt;="&amp;BO$7,'Bank-1S'!$J:$J,"&lt;="&amp;BO$8,'Bank-1S'!$AF:$AF,$O17,'Bank-1S'!$X:$X,$F17,'Bank-1S'!$Z:$Z,$G17),SUMIFS('Bank-1S'!$AD:$AD,'Bank-1S'!$J:$J,BO$8,'Bank-1S'!$AF:$AF,$O17,'Bank-1S'!$X:$X,$F17,'Bank-1S'!$Z:$Z,$G17))</f>
        <v>0</v>
      </c>
      <c r="BP17" s="178">
        <f ca="1">IF(BP$7&lt;&gt;"",SUMIFS('Bank-1S'!$AD:$AD,'Bank-1S'!$J:$J,"&gt;="&amp;BP$7,'Bank-1S'!$J:$J,"&lt;="&amp;BP$8,'Bank-1S'!$AF:$AF,$O17,'Bank-1S'!$X:$X,$F17,'Bank-1S'!$Z:$Z,$G17),SUMIFS('Bank-1S'!$AD:$AD,'Bank-1S'!$J:$J,BP$8,'Bank-1S'!$AF:$AF,$O17,'Bank-1S'!$X:$X,$F17,'Bank-1S'!$Z:$Z,$G17))</f>
        <v>0</v>
      </c>
      <c r="BQ17" s="178">
        <f ca="1">IF(BQ$7&lt;&gt;"",SUMIFS('Bank-1S'!$AD:$AD,'Bank-1S'!$J:$J,"&gt;="&amp;BQ$7,'Bank-1S'!$J:$J,"&lt;="&amp;BQ$8,'Bank-1S'!$AF:$AF,$O17,'Bank-1S'!$X:$X,$F17,'Bank-1S'!$Z:$Z,$G17),SUMIFS('Bank-1S'!$AD:$AD,'Bank-1S'!$J:$J,BQ$8,'Bank-1S'!$AF:$AF,$O17,'Bank-1S'!$X:$X,$F17,'Bank-1S'!$Z:$Z,$G17))</f>
        <v>0</v>
      </c>
      <c r="BR17" s="178">
        <f ca="1">IF(BR$7&lt;&gt;"",SUMIFS('Bank-1S'!$AD:$AD,'Bank-1S'!$J:$J,"&gt;="&amp;BR$7,'Bank-1S'!$J:$J,"&lt;="&amp;BR$8,'Bank-1S'!$AF:$AF,$O17,'Bank-1S'!$X:$X,$F17,'Bank-1S'!$Z:$Z,$G17),SUMIFS('Bank-1S'!$AD:$AD,'Bank-1S'!$J:$J,BR$8,'Bank-1S'!$AF:$AF,$O17,'Bank-1S'!$X:$X,$F17,'Bank-1S'!$Z:$Z,$G17))</f>
        <v>0</v>
      </c>
      <c r="BS17" s="178">
        <f ca="1">IF(BS$7&lt;&gt;"",SUMIFS('Bank-1S'!$AD:$AD,'Bank-1S'!$J:$J,"&gt;="&amp;BS$7,'Bank-1S'!$J:$J,"&lt;="&amp;BS$8,'Bank-1S'!$AF:$AF,$O17,'Bank-1S'!$X:$X,$F17,'Bank-1S'!$Z:$Z,$G17),SUMIFS('Bank-1S'!$AD:$AD,'Bank-1S'!$J:$J,BS$8,'Bank-1S'!$AF:$AF,$O17,'Bank-1S'!$X:$X,$F17,'Bank-1S'!$Z:$Z,$G17))</f>
        <v>0</v>
      </c>
      <c r="BT17" s="178">
        <f ca="1">IF(BT$7&lt;&gt;"",SUMIFS('Bank-1S'!$AD:$AD,'Bank-1S'!$J:$J,"&gt;="&amp;BT$7,'Bank-1S'!$J:$J,"&lt;="&amp;BT$8,'Bank-1S'!$AF:$AF,$O17,'Bank-1S'!$X:$X,$F17,'Bank-1S'!$Z:$Z,$G17),SUMIFS('Bank-1S'!$AD:$AD,'Bank-1S'!$J:$J,BT$8,'Bank-1S'!$AF:$AF,$O17,'Bank-1S'!$X:$X,$F17,'Bank-1S'!$Z:$Z,$G17))</f>
        <v>0</v>
      </c>
      <c r="BU17" s="178">
        <f ca="1">IF(BU$7&lt;&gt;"",SUMIFS('Bank-1S'!$AD:$AD,'Bank-1S'!$J:$J,"&gt;="&amp;BU$7,'Bank-1S'!$J:$J,"&lt;="&amp;BU$8,'Bank-1S'!$AF:$AF,$O17,'Bank-1S'!$X:$X,$F17,'Bank-1S'!$Z:$Z,$G17),SUMIFS('Bank-1S'!$AD:$AD,'Bank-1S'!$J:$J,BU$8,'Bank-1S'!$AF:$AF,$O17,'Bank-1S'!$X:$X,$F17,'Bank-1S'!$Z:$Z,$G17))</f>
        <v>0</v>
      </c>
      <c r="BV17" s="178">
        <f ca="1">IF(BV$7&lt;&gt;"",SUMIFS('Bank-1S'!$AD:$AD,'Bank-1S'!$J:$J,"&gt;="&amp;BV$7,'Bank-1S'!$J:$J,"&lt;="&amp;BV$8,'Bank-1S'!$AF:$AF,$O17,'Bank-1S'!$X:$X,$F17,'Bank-1S'!$Z:$Z,$G17),SUMIFS('Bank-1S'!$AD:$AD,'Bank-1S'!$J:$J,BV$8,'Bank-1S'!$AF:$AF,$O17,'Bank-1S'!$X:$X,$F17,'Bank-1S'!$Z:$Z,$G17))</f>
        <v>0</v>
      </c>
      <c r="BW17" s="178">
        <f ca="1">IF(BW$7&lt;&gt;"",SUMIFS('Bank-1S'!$AD:$AD,'Bank-1S'!$J:$J,"&gt;="&amp;BW$7,'Bank-1S'!$J:$J,"&lt;="&amp;BW$8,'Bank-1S'!$AF:$AF,$O17,'Bank-1S'!$X:$X,$F17,'Bank-1S'!$Z:$Z,$G17),SUMIFS('Bank-1S'!$AD:$AD,'Bank-1S'!$J:$J,BW$8,'Bank-1S'!$AF:$AF,$O17,'Bank-1S'!$X:$X,$F17,'Bank-1S'!$Z:$Z,$G17))</f>
        <v>0</v>
      </c>
      <c r="BX17" s="178">
        <f ca="1">IF(BX$7&lt;&gt;"",SUMIFS('Bank-1S'!$AD:$AD,'Bank-1S'!$J:$J,"&gt;="&amp;BX$7,'Bank-1S'!$J:$J,"&lt;="&amp;BX$8,'Bank-1S'!$AF:$AF,$O17,'Bank-1S'!$X:$X,$F17,'Bank-1S'!$Z:$Z,$G17),SUMIFS('Bank-1S'!$AD:$AD,'Bank-1S'!$J:$J,BX$8,'Bank-1S'!$AF:$AF,$O17,'Bank-1S'!$X:$X,$F17,'Bank-1S'!$Z:$Z,$G17))</f>
        <v>0</v>
      </c>
      <c r="BY17" s="178">
        <f ca="1">IF(BY$7&lt;&gt;"",SUMIFS('Bank-1S'!$AD:$AD,'Bank-1S'!$J:$J,"&gt;="&amp;BY$7,'Bank-1S'!$J:$J,"&lt;="&amp;BY$8,'Bank-1S'!$AF:$AF,$O17,'Bank-1S'!$X:$X,$F17,'Bank-1S'!$Z:$Z,$G17),SUMIFS('Bank-1S'!$AD:$AD,'Bank-1S'!$J:$J,BY$8,'Bank-1S'!$AF:$AF,$O17,'Bank-1S'!$X:$X,$F17,'Bank-1S'!$Z:$Z,$G17))</f>
        <v>0</v>
      </c>
      <c r="BZ17" s="178">
        <f ca="1">IF(BZ$7&lt;&gt;"",SUMIFS('Bank-1S'!$AD:$AD,'Bank-1S'!$J:$J,"&gt;="&amp;BZ$7,'Bank-1S'!$J:$J,"&lt;="&amp;BZ$8,'Bank-1S'!$AF:$AF,$O17,'Bank-1S'!$X:$X,$F17,'Bank-1S'!$Z:$Z,$G17),SUMIFS('Bank-1S'!$AD:$AD,'Bank-1S'!$J:$J,BZ$8,'Bank-1S'!$AF:$AF,$O17,'Bank-1S'!$X:$X,$F17,'Bank-1S'!$Z:$Z,$G17))</f>
        <v>0</v>
      </c>
      <c r="CA17" s="178">
        <f ca="1">IF(CA$7&lt;&gt;"",SUMIFS('Bank-1S'!$AD:$AD,'Bank-1S'!$J:$J,"&gt;="&amp;CA$7,'Bank-1S'!$J:$J,"&lt;="&amp;CA$8,'Bank-1S'!$AF:$AF,$O17,'Bank-1S'!$X:$X,$F17,'Bank-1S'!$Z:$Z,$G17),SUMIFS('Bank-1S'!$AD:$AD,'Bank-1S'!$J:$J,CA$8,'Bank-1S'!$AF:$AF,$O17,'Bank-1S'!$X:$X,$F17,'Bank-1S'!$Z:$Z,$G17))</f>
        <v>0</v>
      </c>
      <c r="CB17" s="178">
        <f ca="1">IF(CB$7&lt;&gt;"",SUMIFS('Bank-1S'!$AD:$AD,'Bank-1S'!$J:$J,"&gt;="&amp;CB$7,'Bank-1S'!$J:$J,"&lt;="&amp;CB$8,'Bank-1S'!$AF:$AF,$O17,'Bank-1S'!$X:$X,$F17,'Bank-1S'!$Z:$Z,$G17),SUMIFS('Bank-1S'!$AD:$AD,'Bank-1S'!$J:$J,CB$8,'Bank-1S'!$AF:$AF,$O17,'Bank-1S'!$X:$X,$F17,'Bank-1S'!$Z:$Z,$G17))</f>
        <v>0</v>
      </c>
      <c r="CC17" s="178">
        <f ca="1">IF(CC$7&lt;&gt;"",SUMIFS('Bank-1S'!$AD:$AD,'Bank-1S'!$J:$J,"&gt;="&amp;CC$7,'Bank-1S'!$J:$J,"&lt;="&amp;CC$8,'Bank-1S'!$AF:$AF,$O17,'Bank-1S'!$X:$X,$F17,'Bank-1S'!$Z:$Z,$G17),SUMIFS('Bank-1S'!$AD:$AD,'Bank-1S'!$J:$J,CC$8,'Bank-1S'!$AF:$AF,$O17,'Bank-1S'!$X:$X,$F17,'Bank-1S'!$Z:$Z,$G17))</f>
        <v>0</v>
      </c>
      <c r="CD17" s="178">
        <f ca="1">IF(CD$7&lt;&gt;"",SUMIFS('Bank-1S'!$AD:$AD,'Bank-1S'!$J:$J,"&gt;="&amp;CD$7,'Bank-1S'!$J:$J,"&lt;="&amp;CD$8,'Bank-1S'!$AF:$AF,$O17,'Bank-1S'!$X:$X,$F17,'Bank-1S'!$Z:$Z,$G17),SUMIFS('Bank-1S'!$AD:$AD,'Bank-1S'!$J:$J,CD$8,'Bank-1S'!$AF:$AF,$O17,'Bank-1S'!$X:$X,$F17,'Bank-1S'!$Z:$Z,$G17))</f>
        <v>0</v>
      </c>
      <c r="CE17" s="178">
        <f ca="1">IF(CE$7&lt;&gt;"",SUMIFS('Bank-1S'!$AD:$AD,'Bank-1S'!$J:$J,"&gt;="&amp;CE$7,'Bank-1S'!$J:$J,"&lt;="&amp;CE$8,'Bank-1S'!$AF:$AF,$O17,'Bank-1S'!$X:$X,$F17,'Bank-1S'!$Z:$Z,$G17),SUMIFS('Bank-1S'!$AD:$AD,'Bank-1S'!$J:$J,CE$8,'Bank-1S'!$AF:$AF,$O17,'Bank-1S'!$X:$X,$F17,'Bank-1S'!$Z:$Z,$G17))</f>
        <v>0</v>
      </c>
      <c r="CF17" s="178">
        <f ca="1">IF(CF$7&lt;&gt;"",SUMIFS('Bank-1S'!$AD:$AD,'Bank-1S'!$J:$J,"&gt;="&amp;CF$7,'Bank-1S'!$J:$J,"&lt;="&amp;CF$8,'Bank-1S'!$AF:$AF,$O17,'Bank-1S'!$X:$X,$F17,'Bank-1S'!$Z:$Z,$G17),SUMIFS('Bank-1S'!$AD:$AD,'Bank-1S'!$J:$J,CF$8,'Bank-1S'!$AF:$AF,$O17,'Bank-1S'!$X:$X,$F17,'Bank-1S'!$Z:$Z,$G17))</f>
        <v>0</v>
      </c>
      <c r="CG17" s="178">
        <f ca="1">IF(CG$7&lt;&gt;"",SUMIFS('Bank-1S'!$AD:$AD,'Bank-1S'!$J:$J,"&gt;="&amp;CG$7,'Bank-1S'!$J:$J,"&lt;="&amp;CG$8,'Bank-1S'!$AF:$AF,$O17,'Bank-1S'!$X:$X,$F17,'Bank-1S'!$Z:$Z,$G17),SUMIFS('Bank-1S'!$AD:$AD,'Bank-1S'!$J:$J,CG$8,'Bank-1S'!$AF:$AF,$O17,'Bank-1S'!$X:$X,$F17,'Bank-1S'!$Z:$Z,$G17))</f>
        <v>0</v>
      </c>
      <c r="CH17" s="178">
        <f ca="1">IF(CH$7&lt;&gt;"",SUMIFS('Bank-1S'!$AD:$AD,'Bank-1S'!$J:$J,"&gt;="&amp;CH$7,'Bank-1S'!$J:$J,"&lt;="&amp;CH$8,'Bank-1S'!$AF:$AF,$O17,'Bank-1S'!$X:$X,$F17,'Bank-1S'!$Z:$Z,$G17),SUMIFS('Bank-1S'!$AD:$AD,'Bank-1S'!$J:$J,CH$8,'Bank-1S'!$AF:$AF,$O17,'Bank-1S'!$X:$X,$F17,'Bank-1S'!$Z:$Z,$G17))</f>
        <v>0</v>
      </c>
      <c r="CI17" s="178">
        <f ca="1">IF(CI$7&lt;&gt;"",SUMIFS('Bank-1S'!$AD:$AD,'Bank-1S'!$J:$J,"&gt;="&amp;CI$7,'Bank-1S'!$J:$J,"&lt;="&amp;CI$8,'Bank-1S'!$AF:$AF,$O17,'Bank-1S'!$X:$X,$F17,'Bank-1S'!$Z:$Z,$G17),SUMIFS('Bank-1S'!$AD:$AD,'Bank-1S'!$J:$J,CI$8,'Bank-1S'!$AF:$AF,$O17,'Bank-1S'!$X:$X,$F17,'Bank-1S'!$Z:$Z,$G17))</f>
        <v>0</v>
      </c>
      <c r="CJ17" s="178">
        <f ca="1">IF(CJ$7&lt;&gt;"",SUMIFS('Bank-1S'!$AD:$AD,'Bank-1S'!$J:$J,"&gt;="&amp;CJ$7,'Bank-1S'!$J:$J,"&lt;="&amp;CJ$8,'Bank-1S'!$AF:$AF,$O17,'Bank-1S'!$X:$X,$F17,'Bank-1S'!$Z:$Z,$G17),SUMIFS('Bank-1S'!$AD:$AD,'Bank-1S'!$J:$J,CJ$8,'Bank-1S'!$AF:$AF,$O17,'Bank-1S'!$X:$X,$F17,'Bank-1S'!$Z:$Z,$G17))</f>
        <v>0</v>
      </c>
      <c r="CK17" s="178">
        <f ca="1">IF(CK$7&lt;&gt;"",SUMIFS('Bank-1S'!$AD:$AD,'Bank-1S'!$J:$J,"&gt;="&amp;CK$7,'Bank-1S'!$J:$J,"&lt;="&amp;CK$8,'Bank-1S'!$AF:$AF,$O17,'Bank-1S'!$X:$X,$F17,'Bank-1S'!$Z:$Z,$G17),SUMIFS('Bank-1S'!$AD:$AD,'Bank-1S'!$J:$J,CK$8,'Bank-1S'!$AF:$AF,$O17,'Bank-1S'!$X:$X,$F17,'Bank-1S'!$Z:$Z,$G17))</f>
        <v>0</v>
      </c>
      <c r="CL17" s="178">
        <f ca="1">IF(CL$7&lt;&gt;"",SUMIFS('Bank-1S'!$AD:$AD,'Bank-1S'!$J:$J,"&gt;="&amp;CL$7,'Bank-1S'!$J:$J,"&lt;="&amp;CL$8,'Bank-1S'!$AF:$AF,$O17,'Bank-1S'!$X:$X,$F17,'Bank-1S'!$Z:$Z,$G17),SUMIFS('Bank-1S'!$AD:$AD,'Bank-1S'!$J:$J,CL$8,'Bank-1S'!$AF:$AF,$O17,'Bank-1S'!$X:$X,$F17,'Bank-1S'!$Z:$Z,$G17))</f>
        <v>0</v>
      </c>
      <c r="CM17" s="178">
        <f ca="1">IF(CM$7&lt;&gt;"",SUMIFS('Bank-1S'!$AD:$AD,'Bank-1S'!$J:$J,"&gt;="&amp;CM$7,'Bank-1S'!$J:$J,"&lt;="&amp;CM$8,'Bank-1S'!$AF:$AF,$O17,'Bank-1S'!$X:$X,$F17,'Bank-1S'!$Z:$Z,$G17),SUMIFS('Bank-1S'!$AD:$AD,'Bank-1S'!$J:$J,CM$8,'Bank-1S'!$AF:$AF,$O17,'Bank-1S'!$X:$X,$F17,'Bank-1S'!$Z:$Z,$G17))</f>
        <v>0</v>
      </c>
      <c r="CN17" s="178">
        <f ca="1">IF(CN$7&lt;&gt;"",SUMIFS('Bank-1S'!$AD:$AD,'Bank-1S'!$J:$J,"&gt;="&amp;CN$7,'Bank-1S'!$J:$J,"&lt;="&amp;CN$8,'Bank-1S'!$AF:$AF,$O17,'Bank-1S'!$X:$X,$F17,'Bank-1S'!$Z:$Z,$G17),SUMIFS('Bank-1S'!$AD:$AD,'Bank-1S'!$J:$J,CN$8,'Bank-1S'!$AF:$AF,$O17,'Bank-1S'!$X:$X,$F17,'Bank-1S'!$Z:$Z,$G17))</f>
        <v>0</v>
      </c>
      <c r="CO17" s="178">
        <f ca="1">IF(CO$7&lt;&gt;"",SUMIFS('Bank-1S'!$AD:$AD,'Bank-1S'!$J:$J,"&gt;="&amp;CO$7,'Bank-1S'!$J:$J,"&lt;="&amp;CO$8,'Bank-1S'!$AF:$AF,$O17,'Bank-1S'!$X:$X,$F17,'Bank-1S'!$Z:$Z,$G17),SUMIFS('Bank-1S'!$AD:$AD,'Bank-1S'!$J:$J,CO$8,'Bank-1S'!$AF:$AF,$O17,'Bank-1S'!$X:$X,$F17,'Bank-1S'!$Z:$Z,$G17))</f>
        <v>0</v>
      </c>
      <c r="CP17" s="178">
        <f ca="1">IF(CP$7&lt;&gt;"",SUMIFS('Bank-1S'!$AD:$AD,'Bank-1S'!$J:$J,"&gt;="&amp;CP$7,'Bank-1S'!$J:$J,"&lt;="&amp;CP$8,'Bank-1S'!$AF:$AF,$O17,'Bank-1S'!$X:$X,$F17,'Bank-1S'!$Z:$Z,$G17),SUMIFS('Bank-1S'!$AD:$AD,'Bank-1S'!$J:$J,CP$8,'Bank-1S'!$AF:$AF,$O17,'Bank-1S'!$X:$X,$F17,'Bank-1S'!$Z:$Z,$G17))</f>
        <v>0</v>
      </c>
      <c r="CQ17" s="178">
        <f ca="1">IF(CQ$7&lt;&gt;"",SUMIFS('Bank-1S'!$AD:$AD,'Bank-1S'!$J:$J,"&gt;="&amp;CQ$7,'Bank-1S'!$J:$J,"&lt;="&amp;CQ$8,'Bank-1S'!$AF:$AF,$O17,'Bank-1S'!$X:$X,$F17,'Bank-1S'!$Z:$Z,$G17),SUMIFS('Bank-1S'!$AD:$AD,'Bank-1S'!$J:$J,CQ$8,'Bank-1S'!$AF:$AF,$O17,'Bank-1S'!$X:$X,$F17,'Bank-1S'!$Z:$Z,$G17))</f>
        <v>0</v>
      </c>
      <c r="CR17" s="178">
        <f ca="1">IF(CR$7&lt;&gt;"",SUMIFS('Bank-1S'!$AD:$AD,'Bank-1S'!$J:$J,"&gt;="&amp;CR$7,'Bank-1S'!$J:$J,"&lt;="&amp;CR$8,'Bank-1S'!$AF:$AF,$O17,'Bank-1S'!$X:$X,$F17,'Bank-1S'!$Z:$Z,$G17),SUMIFS('Bank-1S'!$AD:$AD,'Bank-1S'!$J:$J,CR$8,'Bank-1S'!$AF:$AF,$O17,'Bank-1S'!$X:$X,$F17,'Bank-1S'!$Z:$Z,$G17))</f>
        <v>0</v>
      </c>
      <c r="CS17" s="178">
        <f ca="1">IF(CS$7&lt;&gt;"",SUMIFS('Bank-1S'!$AD:$AD,'Bank-1S'!$J:$J,"&gt;="&amp;CS$7,'Bank-1S'!$J:$J,"&lt;="&amp;CS$8,'Bank-1S'!$AF:$AF,$O17,'Bank-1S'!$X:$X,$F17,'Bank-1S'!$Z:$Z,$G17),SUMIFS('Bank-1S'!$AD:$AD,'Bank-1S'!$J:$J,CS$8,'Bank-1S'!$AF:$AF,$O17,'Bank-1S'!$X:$X,$F17,'Bank-1S'!$Z:$Z,$G17))</f>
        <v>0</v>
      </c>
      <c r="CT17" s="178">
        <f ca="1">IF(CT$7&lt;&gt;"",SUMIFS('Bank-1S'!$AD:$AD,'Bank-1S'!$J:$J,"&gt;="&amp;CT$7,'Bank-1S'!$J:$J,"&lt;="&amp;CT$8,'Bank-1S'!$AF:$AF,$O17,'Bank-1S'!$X:$X,$F17,'Bank-1S'!$Z:$Z,$G17),SUMIFS('Bank-1S'!$AD:$AD,'Bank-1S'!$J:$J,CT$8,'Bank-1S'!$AF:$AF,$O17,'Bank-1S'!$X:$X,$F17,'Bank-1S'!$Z:$Z,$G17))</f>
        <v>0</v>
      </c>
      <c r="CU17" s="178">
        <f ca="1">IF(CU$7&lt;&gt;"",SUMIFS('Bank-1S'!$AD:$AD,'Bank-1S'!$J:$J,"&gt;="&amp;CU$7,'Bank-1S'!$J:$J,"&lt;="&amp;CU$8,'Bank-1S'!$AF:$AF,$O17,'Bank-1S'!$X:$X,$F17,'Bank-1S'!$Z:$Z,$G17),SUMIFS('Bank-1S'!$AD:$AD,'Bank-1S'!$J:$J,CU$8,'Bank-1S'!$AF:$AF,$O17,'Bank-1S'!$X:$X,$F17,'Bank-1S'!$Z:$Z,$G17))</f>
        <v>0</v>
      </c>
    </row>
    <row r="18" spans="1:99" s="181" customFormat="1" ht="10.199999999999999" x14ac:dyDescent="0.2">
      <c r="A18" s="172"/>
      <c r="B18" s="172"/>
      <c r="C18" s="172"/>
      <c r="D18" s="172"/>
      <c r="E18" s="191">
        <v>2</v>
      </c>
      <c r="F18" s="144" t="str">
        <f t="shared" si="12"/>
        <v>Поступления выручки от продаж</v>
      </c>
      <c r="G18" s="223"/>
      <c r="H18" s="223"/>
      <c r="I18" s="223"/>
      <c r="J18" s="223"/>
      <c r="K18" s="223"/>
      <c r="L18" s="223"/>
      <c r="M18" s="223"/>
      <c r="N18" s="222"/>
      <c r="O18" s="223" t="str">
        <f t="shared" si="11"/>
        <v>RUR</v>
      </c>
      <c r="P18" s="222"/>
      <c r="Q18" s="223"/>
      <c r="R18" s="223"/>
      <c r="S18" s="223"/>
      <c r="T18" s="224"/>
      <c r="U18" s="225">
        <f t="shared" ca="1" si="13"/>
        <v>0</v>
      </c>
      <c r="V18" s="176"/>
      <c r="W18" s="177"/>
      <c r="X18" s="178">
        <f>IF(X$7&lt;&gt;"",SUMIFS('Bank-1S'!$AD:$AD,'Bank-1S'!$J:$J,"&gt;="&amp;X$7,'Bank-1S'!$J:$J,"&lt;="&amp;X$8,'Bank-1S'!$AF:$AF,$O18,'Bank-1S'!$X:$X,$F18,'Bank-1S'!$Z:$Z,$G18),SUMIFS('Bank-1S'!$AD:$AD,'Bank-1S'!$J:$J,X$8,'Bank-1S'!$AF:$AF,$O18,'Bank-1S'!$X:$X,$F18,'Bank-1S'!$Z:$Z,$G18))</f>
        <v>0</v>
      </c>
      <c r="Y18" s="178">
        <f ca="1">IF(Y$7&lt;&gt;"",SUMIFS('Bank-1S'!$AD:$AD,'Bank-1S'!$J:$J,"&gt;="&amp;Y$7,'Bank-1S'!$J:$J,"&lt;="&amp;Y$8,'Bank-1S'!$AF:$AF,$O18,'Bank-1S'!$X:$X,$F18,'Bank-1S'!$Z:$Z,$G18),SUMIFS('Bank-1S'!$AD:$AD,'Bank-1S'!$J:$J,Y$8,'Bank-1S'!$AF:$AF,$O18,'Bank-1S'!$X:$X,$F18,'Bank-1S'!$Z:$Z,$G18))</f>
        <v>0</v>
      </c>
      <c r="Z18" s="178">
        <f ca="1">IF(Z$7&lt;&gt;"",SUMIFS('Bank-1S'!$AD:$AD,'Bank-1S'!$J:$J,"&gt;="&amp;Z$7,'Bank-1S'!$J:$J,"&lt;="&amp;Z$8,'Bank-1S'!$AF:$AF,$O18,'Bank-1S'!$X:$X,$F18,'Bank-1S'!$Z:$Z,$G18),SUMIFS('Bank-1S'!$AD:$AD,'Bank-1S'!$J:$J,Z$8,'Bank-1S'!$AF:$AF,$O18,'Bank-1S'!$X:$X,$F18,'Bank-1S'!$Z:$Z,$G18))</f>
        <v>0</v>
      </c>
      <c r="AA18" s="178">
        <f ca="1">IF(AA$7&lt;&gt;"",SUMIFS('Bank-1S'!$AD:$AD,'Bank-1S'!$J:$J,"&gt;="&amp;AA$7,'Bank-1S'!$J:$J,"&lt;="&amp;AA$8,'Bank-1S'!$AF:$AF,$O18,'Bank-1S'!$X:$X,$F18,'Bank-1S'!$Z:$Z,$G18),SUMIFS('Bank-1S'!$AD:$AD,'Bank-1S'!$J:$J,AA$8,'Bank-1S'!$AF:$AF,$O18,'Bank-1S'!$X:$X,$F18,'Bank-1S'!$Z:$Z,$G18))</f>
        <v>0</v>
      </c>
      <c r="AB18" s="178">
        <f ca="1">IF(AB$7&lt;&gt;"",SUMIFS('Bank-1S'!$AD:$AD,'Bank-1S'!$J:$J,"&gt;="&amp;AB$7,'Bank-1S'!$J:$J,"&lt;="&amp;AB$8,'Bank-1S'!$AF:$AF,$O18,'Bank-1S'!$X:$X,$F18,'Bank-1S'!$Z:$Z,$G18),SUMIFS('Bank-1S'!$AD:$AD,'Bank-1S'!$J:$J,AB$8,'Bank-1S'!$AF:$AF,$O18,'Bank-1S'!$X:$X,$F18,'Bank-1S'!$Z:$Z,$G18))</f>
        <v>0</v>
      </c>
      <c r="AC18" s="178">
        <f ca="1">IF(AC$7&lt;&gt;"",SUMIFS('Bank-1S'!$AD:$AD,'Bank-1S'!$J:$J,"&gt;="&amp;AC$7,'Bank-1S'!$J:$J,"&lt;="&amp;AC$8,'Bank-1S'!$AF:$AF,$O18,'Bank-1S'!$X:$X,$F18,'Bank-1S'!$Z:$Z,$G18),SUMIFS('Bank-1S'!$AD:$AD,'Bank-1S'!$J:$J,AC$8,'Bank-1S'!$AF:$AF,$O18,'Bank-1S'!$X:$X,$F18,'Bank-1S'!$Z:$Z,$G18))</f>
        <v>0</v>
      </c>
      <c r="AD18" s="178">
        <f ca="1">IF(AD$7&lt;&gt;"",SUMIFS('Bank-1S'!$AD:$AD,'Bank-1S'!$J:$J,"&gt;="&amp;AD$7,'Bank-1S'!$J:$J,"&lt;="&amp;AD$8,'Bank-1S'!$AF:$AF,$O18,'Bank-1S'!$X:$X,$F18,'Bank-1S'!$Z:$Z,$G18),SUMIFS('Bank-1S'!$AD:$AD,'Bank-1S'!$J:$J,AD$8,'Bank-1S'!$AF:$AF,$O18,'Bank-1S'!$X:$X,$F18,'Bank-1S'!$Z:$Z,$G18))</f>
        <v>0</v>
      </c>
      <c r="AE18" s="178">
        <f ca="1">IF(AE$7&lt;&gt;"",SUMIFS('Bank-1S'!$AD:$AD,'Bank-1S'!$J:$J,"&gt;="&amp;AE$7,'Bank-1S'!$J:$J,"&lt;="&amp;AE$8,'Bank-1S'!$AF:$AF,$O18,'Bank-1S'!$X:$X,$F18,'Bank-1S'!$Z:$Z,$G18),SUMIFS('Bank-1S'!$AD:$AD,'Bank-1S'!$J:$J,AE$8,'Bank-1S'!$AF:$AF,$O18,'Bank-1S'!$X:$X,$F18,'Bank-1S'!$Z:$Z,$G18))</f>
        <v>0</v>
      </c>
      <c r="AF18" s="178">
        <f ca="1">IF(AF$7&lt;&gt;"",SUMIFS('Bank-1S'!$AD:$AD,'Bank-1S'!$J:$J,"&gt;="&amp;AF$7,'Bank-1S'!$J:$J,"&lt;="&amp;AF$8,'Bank-1S'!$AF:$AF,$O18,'Bank-1S'!$X:$X,$F18,'Bank-1S'!$Z:$Z,$G18),SUMIFS('Bank-1S'!$AD:$AD,'Bank-1S'!$J:$J,AF$8,'Bank-1S'!$AF:$AF,$O18,'Bank-1S'!$X:$X,$F18,'Bank-1S'!$Z:$Z,$G18))</f>
        <v>0</v>
      </c>
      <c r="AG18" s="178">
        <f ca="1">IF(AG$7&lt;&gt;"",SUMIFS('Bank-1S'!$AD:$AD,'Bank-1S'!$J:$J,"&gt;="&amp;AG$7,'Bank-1S'!$J:$J,"&lt;="&amp;AG$8,'Bank-1S'!$AF:$AF,$O18,'Bank-1S'!$X:$X,$F18,'Bank-1S'!$Z:$Z,$G18),SUMIFS('Bank-1S'!$AD:$AD,'Bank-1S'!$J:$J,AG$8,'Bank-1S'!$AF:$AF,$O18,'Bank-1S'!$X:$X,$F18,'Bank-1S'!$Z:$Z,$G18))</f>
        <v>0</v>
      </c>
      <c r="AH18" s="178">
        <f ca="1">IF(AH$7&lt;&gt;"",SUMIFS('Bank-1S'!$AD:$AD,'Bank-1S'!$J:$J,"&gt;="&amp;AH$7,'Bank-1S'!$J:$J,"&lt;="&amp;AH$8,'Bank-1S'!$AF:$AF,$O18,'Bank-1S'!$X:$X,$F18,'Bank-1S'!$Z:$Z,$G18),SUMIFS('Bank-1S'!$AD:$AD,'Bank-1S'!$J:$J,AH$8,'Bank-1S'!$AF:$AF,$O18,'Bank-1S'!$X:$X,$F18,'Bank-1S'!$Z:$Z,$G18))</f>
        <v>0</v>
      </c>
      <c r="AI18" s="178">
        <f ca="1">IF(AI$7&lt;&gt;"",SUMIFS('Bank-1S'!$AD:$AD,'Bank-1S'!$J:$J,"&gt;="&amp;AI$7,'Bank-1S'!$J:$J,"&lt;="&amp;AI$8,'Bank-1S'!$AF:$AF,$O18,'Bank-1S'!$X:$X,$F18,'Bank-1S'!$Z:$Z,$G18),SUMIFS('Bank-1S'!$AD:$AD,'Bank-1S'!$J:$J,AI$8,'Bank-1S'!$AF:$AF,$O18,'Bank-1S'!$X:$X,$F18,'Bank-1S'!$Z:$Z,$G18))</f>
        <v>0</v>
      </c>
      <c r="AJ18" s="178">
        <f ca="1">IF(AJ$7&lt;&gt;"",SUMIFS('Bank-1S'!$AD:$AD,'Bank-1S'!$J:$J,"&gt;="&amp;AJ$7,'Bank-1S'!$J:$J,"&lt;="&amp;AJ$8,'Bank-1S'!$AF:$AF,$O18,'Bank-1S'!$X:$X,$F18,'Bank-1S'!$Z:$Z,$G18),SUMIFS('Bank-1S'!$AD:$AD,'Bank-1S'!$J:$J,AJ$8,'Bank-1S'!$AF:$AF,$O18,'Bank-1S'!$X:$X,$F18,'Bank-1S'!$Z:$Z,$G18))</f>
        <v>0</v>
      </c>
      <c r="AK18" s="178">
        <f ca="1">IF(AK$7&lt;&gt;"",SUMIFS('Bank-1S'!$AD:$AD,'Bank-1S'!$J:$J,"&gt;="&amp;AK$7,'Bank-1S'!$J:$J,"&lt;="&amp;AK$8,'Bank-1S'!$AF:$AF,$O18,'Bank-1S'!$X:$X,$F18,'Bank-1S'!$Z:$Z,$G18),SUMIFS('Bank-1S'!$AD:$AD,'Bank-1S'!$J:$J,AK$8,'Bank-1S'!$AF:$AF,$O18,'Bank-1S'!$X:$X,$F18,'Bank-1S'!$Z:$Z,$G18))</f>
        <v>0</v>
      </c>
      <c r="AL18" s="178">
        <f ca="1">IF(AL$7&lt;&gt;"",SUMIFS('Bank-1S'!$AD:$AD,'Bank-1S'!$J:$J,"&gt;="&amp;AL$7,'Bank-1S'!$J:$J,"&lt;="&amp;AL$8,'Bank-1S'!$AF:$AF,$O18,'Bank-1S'!$X:$X,$F18,'Bank-1S'!$Z:$Z,$G18),SUMIFS('Bank-1S'!$AD:$AD,'Bank-1S'!$J:$J,AL$8,'Bank-1S'!$AF:$AF,$O18,'Bank-1S'!$X:$X,$F18,'Bank-1S'!$Z:$Z,$G18))</f>
        <v>0</v>
      </c>
      <c r="AM18" s="178">
        <f ca="1">IF(AM$7&lt;&gt;"",SUMIFS('Bank-1S'!$AD:$AD,'Bank-1S'!$J:$J,"&gt;="&amp;AM$7,'Bank-1S'!$J:$J,"&lt;="&amp;AM$8,'Bank-1S'!$AF:$AF,$O18,'Bank-1S'!$X:$X,$F18,'Bank-1S'!$Z:$Z,$G18),SUMIFS('Bank-1S'!$AD:$AD,'Bank-1S'!$J:$J,AM$8,'Bank-1S'!$AF:$AF,$O18,'Bank-1S'!$X:$X,$F18,'Bank-1S'!$Z:$Z,$G18))</f>
        <v>0</v>
      </c>
      <c r="AN18" s="178">
        <f ca="1">IF(AN$7&lt;&gt;"",SUMIFS('Bank-1S'!$AD:$AD,'Bank-1S'!$J:$J,"&gt;="&amp;AN$7,'Bank-1S'!$J:$J,"&lt;="&amp;AN$8,'Bank-1S'!$AF:$AF,$O18,'Bank-1S'!$X:$X,$F18,'Bank-1S'!$Z:$Z,$G18),SUMIFS('Bank-1S'!$AD:$AD,'Bank-1S'!$J:$J,AN$8,'Bank-1S'!$AF:$AF,$O18,'Bank-1S'!$X:$X,$F18,'Bank-1S'!$Z:$Z,$G18))</f>
        <v>0</v>
      </c>
      <c r="AO18" s="178">
        <f ca="1">IF(AO$7&lt;&gt;"",SUMIFS('Bank-1S'!$AD:$AD,'Bank-1S'!$J:$J,"&gt;="&amp;AO$7,'Bank-1S'!$J:$J,"&lt;="&amp;AO$8,'Bank-1S'!$AF:$AF,$O18,'Bank-1S'!$X:$X,$F18,'Bank-1S'!$Z:$Z,$G18),SUMIFS('Bank-1S'!$AD:$AD,'Bank-1S'!$J:$J,AO$8,'Bank-1S'!$AF:$AF,$O18,'Bank-1S'!$X:$X,$F18,'Bank-1S'!$Z:$Z,$G18))</f>
        <v>0</v>
      </c>
      <c r="AP18" s="178">
        <f ca="1">IF(AP$7&lt;&gt;"",SUMIFS('Bank-1S'!$AD:$AD,'Bank-1S'!$J:$J,"&gt;="&amp;AP$7,'Bank-1S'!$J:$J,"&lt;="&amp;AP$8,'Bank-1S'!$AF:$AF,$O18,'Bank-1S'!$X:$X,$F18,'Bank-1S'!$Z:$Z,$G18),SUMIFS('Bank-1S'!$AD:$AD,'Bank-1S'!$J:$J,AP$8,'Bank-1S'!$AF:$AF,$O18,'Bank-1S'!$X:$X,$F18,'Bank-1S'!$Z:$Z,$G18))</f>
        <v>0</v>
      </c>
      <c r="AQ18" s="178">
        <f ca="1">IF(AQ$7&lt;&gt;"",SUMIFS('Bank-1S'!$AD:$AD,'Bank-1S'!$J:$J,"&gt;="&amp;AQ$7,'Bank-1S'!$J:$J,"&lt;="&amp;AQ$8,'Bank-1S'!$AF:$AF,$O18,'Bank-1S'!$X:$X,$F18,'Bank-1S'!$Z:$Z,$G18),SUMIFS('Bank-1S'!$AD:$AD,'Bank-1S'!$J:$J,AQ$8,'Bank-1S'!$AF:$AF,$O18,'Bank-1S'!$X:$X,$F18,'Bank-1S'!$Z:$Z,$G18))</f>
        <v>0</v>
      </c>
      <c r="AR18" s="178">
        <f ca="1">IF(AR$7&lt;&gt;"",SUMIFS('Bank-1S'!$AD:$AD,'Bank-1S'!$J:$J,"&gt;="&amp;AR$7,'Bank-1S'!$J:$J,"&lt;="&amp;AR$8,'Bank-1S'!$AF:$AF,$O18,'Bank-1S'!$X:$X,$F18,'Bank-1S'!$Z:$Z,$G18),SUMIFS('Bank-1S'!$AD:$AD,'Bank-1S'!$J:$J,AR$8,'Bank-1S'!$AF:$AF,$O18,'Bank-1S'!$X:$X,$F18,'Bank-1S'!$Z:$Z,$G18))</f>
        <v>0</v>
      </c>
      <c r="AS18" s="178">
        <f ca="1">IF(AS$7&lt;&gt;"",SUMIFS('Bank-1S'!$AD:$AD,'Bank-1S'!$J:$J,"&gt;="&amp;AS$7,'Bank-1S'!$J:$J,"&lt;="&amp;AS$8,'Bank-1S'!$AF:$AF,$O18,'Bank-1S'!$X:$X,$F18,'Bank-1S'!$Z:$Z,$G18),SUMIFS('Bank-1S'!$AD:$AD,'Bank-1S'!$J:$J,AS$8,'Bank-1S'!$AF:$AF,$O18,'Bank-1S'!$X:$X,$F18,'Bank-1S'!$Z:$Z,$G18))</f>
        <v>0</v>
      </c>
      <c r="AT18" s="178">
        <f ca="1">IF(AT$7&lt;&gt;"",SUMIFS('Bank-1S'!$AD:$AD,'Bank-1S'!$J:$J,"&gt;="&amp;AT$7,'Bank-1S'!$J:$J,"&lt;="&amp;AT$8,'Bank-1S'!$AF:$AF,$O18,'Bank-1S'!$X:$X,$F18,'Bank-1S'!$Z:$Z,$G18),SUMIFS('Bank-1S'!$AD:$AD,'Bank-1S'!$J:$J,AT$8,'Bank-1S'!$AF:$AF,$O18,'Bank-1S'!$X:$X,$F18,'Bank-1S'!$Z:$Z,$G18))</f>
        <v>0</v>
      </c>
      <c r="AU18" s="178">
        <f ca="1">IF(AU$7&lt;&gt;"",SUMIFS('Bank-1S'!$AD:$AD,'Bank-1S'!$J:$J,"&gt;="&amp;AU$7,'Bank-1S'!$J:$J,"&lt;="&amp;AU$8,'Bank-1S'!$AF:$AF,$O18,'Bank-1S'!$X:$X,$F18,'Bank-1S'!$Z:$Z,$G18),SUMIFS('Bank-1S'!$AD:$AD,'Bank-1S'!$J:$J,AU$8,'Bank-1S'!$AF:$AF,$O18,'Bank-1S'!$X:$X,$F18,'Bank-1S'!$Z:$Z,$G18))</f>
        <v>0</v>
      </c>
      <c r="AV18" s="178">
        <f ca="1">IF(AV$7&lt;&gt;"",SUMIFS('Bank-1S'!$AD:$AD,'Bank-1S'!$J:$J,"&gt;="&amp;AV$7,'Bank-1S'!$J:$J,"&lt;="&amp;AV$8,'Bank-1S'!$AF:$AF,$O18,'Bank-1S'!$X:$X,$F18,'Bank-1S'!$Z:$Z,$G18),SUMIFS('Bank-1S'!$AD:$AD,'Bank-1S'!$J:$J,AV$8,'Bank-1S'!$AF:$AF,$O18,'Bank-1S'!$X:$X,$F18,'Bank-1S'!$Z:$Z,$G18))</f>
        <v>0</v>
      </c>
      <c r="AW18" s="178">
        <f ca="1">IF(AW$7&lt;&gt;"",SUMIFS('Bank-1S'!$AD:$AD,'Bank-1S'!$J:$J,"&gt;="&amp;AW$7,'Bank-1S'!$J:$J,"&lt;="&amp;AW$8,'Bank-1S'!$AF:$AF,$O18,'Bank-1S'!$X:$X,$F18,'Bank-1S'!$Z:$Z,$G18),SUMIFS('Bank-1S'!$AD:$AD,'Bank-1S'!$J:$J,AW$8,'Bank-1S'!$AF:$AF,$O18,'Bank-1S'!$X:$X,$F18,'Bank-1S'!$Z:$Z,$G18))</f>
        <v>0</v>
      </c>
      <c r="AX18" s="178">
        <f ca="1">IF(AX$7&lt;&gt;"",SUMIFS('Bank-1S'!$AD:$AD,'Bank-1S'!$J:$J,"&gt;="&amp;AX$7,'Bank-1S'!$J:$J,"&lt;="&amp;AX$8,'Bank-1S'!$AF:$AF,$O18,'Bank-1S'!$X:$X,$F18,'Bank-1S'!$Z:$Z,$G18),SUMIFS('Bank-1S'!$AD:$AD,'Bank-1S'!$J:$J,AX$8,'Bank-1S'!$AF:$AF,$O18,'Bank-1S'!$X:$X,$F18,'Bank-1S'!$Z:$Z,$G18))</f>
        <v>0</v>
      </c>
      <c r="AY18" s="178">
        <f ca="1">IF(AY$7&lt;&gt;"",SUMIFS('Bank-1S'!$AD:$AD,'Bank-1S'!$J:$J,"&gt;="&amp;AY$7,'Bank-1S'!$J:$J,"&lt;="&amp;AY$8,'Bank-1S'!$AF:$AF,$O18,'Bank-1S'!$X:$X,$F18,'Bank-1S'!$Z:$Z,$G18),SUMIFS('Bank-1S'!$AD:$AD,'Bank-1S'!$J:$J,AY$8,'Bank-1S'!$AF:$AF,$O18,'Bank-1S'!$X:$X,$F18,'Bank-1S'!$Z:$Z,$G18))</f>
        <v>0</v>
      </c>
      <c r="AZ18" s="178">
        <f ca="1">IF(AZ$7&lt;&gt;"",SUMIFS('Bank-1S'!$AD:$AD,'Bank-1S'!$J:$J,"&gt;="&amp;AZ$7,'Bank-1S'!$J:$J,"&lt;="&amp;AZ$8,'Bank-1S'!$AF:$AF,$O18,'Bank-1S'!$X:$X,$F18,'Bank-1S'!$Z:$Z,$G18),SUMIFS('Bank-1S'!$AD:$AD,'Bank-1S'!$J:$J,AZ$8,'Bank-1S'!$AF:$AF,$O18,'Bank-1S'!$X:$X,$F18,'Bank-1S'!$Z:$Z,$G18))</f>
        <v>0</v>
      </c>
      <c r="BA18" s="178">
        <f ca="1">IF(BA$7&lt;&gt;"",SUMIFS('Bank-1S'!$AD:$AD,'Bank-1S'!$J:$J,"&gt;="&amp;BA$7,'Bank-1S'!$J:$J,"&lt;="&amp;BA$8,'Bank-1S'!$AF:$AF,$O18,'Bank-1S'!$X:$X,$F18,'Bank-1S'!$Z:$Z,$G18),SUMIFS('Bank-1S'!$AD:$AD,'Bank-1S'!$J:$J,BA$8,'Bank-1S'!$AF:$AF,$O18,'Bank-1S'!$X:$X,$F18,'Bank-1S'!$Z:$Z,$G18))</f>
        <v>0</v>
      </c>
      <c r="BB18" s="178">
        <f ca="1">IF(BB$7&lt;&gt;"",SUMIFS('Bank-1S'!$AD:$AD,'Bank-1S'!$J:$J,"&gt;="&amp;BB$7,'Bank-1S'!$J:$J,"&lt;="&amp;BB$8,'Bank-1S'!$AF:$AF,$O18,'Bank-1S'!$X:$X,$F18,'Bank-1S'!$Z:$Z,$G18),SUMIFS('Bank-1S'!$AD:$AD,'Bank-1S'!$J:$J,BB$8,'Bank-1S'!$AF:$AF,$O18,'Bank-1S'!$X:$X,$F18,'Bank-1S'!$Z:$Z,$G18))</f>
        <v>0</v>
      </c>
      <c r="BC18" s="178">
        <f ca="1">IF(BC$7&lt;&gt;"",SUMIFS('Bank-1S'!$AD:$AD,'Bank-1S'!$J:$J,"&gt;="&amp;BC$7,'Bank-1S'!$J:$J,"&lt;="&amp;BC$8,'Bank-1S'!$AF:$AF,$O18,'Bank-1S'!$X:$X,$F18,'Bank-1S'!$Z:$Z,$G18),SUMIFS('Bank-1S'!$AD:$AD,'Bank-1S'!$J:$J,BC$8,'Bank-1S'!$AF:$AF,$O18,'Bank-1S'!$X:$X,$F18,'Bank-1S'!$Z:$Z,$G18))</f>
        <v>0</v>
      </c>
      <c r="BD18" s="178">
        <f ca="1">IF(BD$7&lt;&gt;"",SUMIFS('Bank-1S'!$AD:$AD,'Bank-1S'!$J:$J,"&gt;="&amp;BD$7,'Bank-1S'!$J:$J,"&lt;="&amp;BD$8,'Bank-1S'!$AF:$AF,$O18,'Bank-1S'!$X:$X,$F18,'Bank-1S'!$Z:$Z,$G18),SUMIFS('Bank-1S'!$AD:$AD,'Bank-1S'!$J:$J,BD$8,'Bank-1S'!$AF:$AF,$O18,'Bank-1S'!$X:$X,$F18,'Bank-1S'!$Z:$Z,$G18))</f>
        <v>0</v>
      </c>
      <c r="BE18" s="178">
        <f ca="1">IF(BE$7&lt;&gt;"",SUMIFS('Bank-1S'!$AD:$AD,'Bank-1S'!$J:$J,"&gt;="&amp;BE$7,'Bank-1S'!$J:$J,"&lt;="&amp;BE$8,'Bank-1S'!$AF:$AF,$O18,'Bank-1S'!$X:$X,$F18,'Bank-1S'!$Z:$Z,$G18),SUMIFS('Bank-1S'!$AD:$AD,'Bank-1S'!$J:$J,BE$8,'Bank-1S'!$AF:$AF,$O18,'Bank-1S'!$X:$X,$F18,'Bank-1S'!$Z:$Z,$G18))</f>
        <v>0</v>
      </c>
      <c r="BF18" s="178">
        <f ca="1">IF(BF$7&lt;&gt;"",SUMIFS('Bank-1S'!$AD:$AD,'Bank-1S'!$J:$J,"&gt;="&amp;BF$7,'Bank-1S'!$J:$J,"&lt;="&amp;BF$8,'Bank-1S'!$AF:$AF,$O18,'Bank-1S'!$X:$X,$F18,'Bank-1S'!$Z:$Z,$G18),SUMIFS('Bank-1S'!$AD:$AD,'Bank-1S'!$J:$J,BF$8,'Bank-1S'!$AF:$AF,$O18,'Bank-1S'!$X:$X,$F18,'Bank-1S'!$Z:$Z,$G18))</f>
        <v>0</v>
      </c>
      <c r="BG18" s="178">
        <f ca="1">IF(BG$7&lt;&gt;"",SUMIFS('Bank-1S'!$AD:$AD,'Bank-1S'!$J:$J,"&gt;="&amp;BG$7,'Bank-1S'!$J:$J,"&lt;="&amp;BG$8,'Bank-1S'!$AF:$AF,$O18,'Bank-1S'!$X:$X,$F18,'Bank-1S'!$Z:$Z,$G18),SUMIFS('Bank-1S'!$AD:$AD,'Bank-1S'!$J:$J,BG$8,'Bank-1S'!$AF:$AF,$O18,'Bank-1S'!$X:$X,$F18,'Bank-1S'!$Z:$Z,$G18))</f>
        <v>0</v>
      </c>
      <c r="BH18" s="178">
        <f ca="1">IF(BH$7&lt;&gt;"",SUMIFS('Bank-1S'!$AD:$AD,'Bank-1S'!$J:$J,"&gt;="&amp;BH$7,'Bank-1S'!$J:$J,"&lt;="&amp;BH$8,'Bank-1S'!$AF:$AF,$O18,'Bank-1S'!$X:$X,$F18,'Bank-1S'!$Z:$Z,$G18),SUMIFS('Bank-1S'!$AD:$AD,'Bank-1S'!$J:$J,BH$8,'Bank-1S'!$AF:$AF,$O18,'Bank-1S'!$X:$X,$F18,'Bank-1S'!$Z:$Z,$G18))</f>
        <v>0</v>
      </c>
      <c r="BI18" s="178">
        <f ca="1">IF(BI$7&lt;&gt;"",SUMIFS('Bank-1S'!$AD:$AD,'Bank-1S'!$J:$J,"&gt;="&amp;BI$7,'Bank-1S'!$J:$J,"&lt;="&amp;BI$8,'Bank-1S'!$AF:$AF,$O18,'Bank-1S'!$X:$X,$F18,'Bank-1S'!$Z:$Z,$G18),SUMIFS('Bank-1S'!$AD:$AD,'Bank-1S'!$J:$J,BI$8,'Bank-1S'!$AF:$AF,$O18,'Bank-1S'!$X:$X,$F18,'Bank-1S'!$Z:$Z,$G18))</f>
        <v>0</v>
      </c>
      <c r="BJ18" s="178">
        <f ca="1">IF(BJ$7&lt;&gt;"",SUMIFS('Bank-1S'!$AD:$AD,'Bank-1S'!$J:$J,"&gt;="&amp;BJ$7,'Bank-1S'!$J:$J,"&lt;="&amp;BJ$8,'Bank-1S'!$AF:$AF,$O18,'Bank-1S'!$X:$X,$F18,'Bank-1S'!$Z:$Z,$G18),SUMIFS('Bank-1S'!$AD:$AD,'Bank-1S'!$J:$J,BJ$8,'Bank-1S'!$AF:$AF,$O18,'Bank-1S'!$X:$X,$F18,'Bank-1S'!$Z:$Z,$G18))</f>
        <v>0</v>
      </c>
      <c r="BK18" s="178">
        <f ca="1">IF(BK$7&lt;&gt;"",SUMIFS('Bank-1S'!$AD:$AD,'Bank-1S'!$J:$J,"&gt;="&amp;BK$7,'Bank-1S'!$J:$J,"&lt;="&amp;BK$8,'Bank-1S'!$AF:$AF,$O18,'Bank-1S'!$X:$X,$F18,'Bank-1S'!$Z:$Z,$G18),SUMIFS('Bank-1S'!$AD:$AD,'Bank-1S'!$J:$J,BK$8,'Bank-1S'!$AF:$AF,$O18,'Bank-1S'!$X:$X,$F18,'Bank-1S'!$Z:$Z,$G18))</f>
        <v>0</v>
      </c>
      <c r="BL18" s="178">
        <f ca="1">IF(BL$7&lt;&gt;"",SUMIFS('Bank-1S'!$AD:$AD,'Bank-1S'!$J:$J,"&gt;="&amp;BL$7,'Bank-1S'!$J:$J,"&lt;="&amp;BL$8,'Bank-1S'!$AF:$AF,$O18,'Bank-1S'!$X:$X,$F18,'Bank-1S'!$Z:$Z,$G18),SUMIFS('Bank-1S'!$AD:$AD,'Bank-1S'!$J:$J,BL$8,'Bank-1S'!$AF:$AF,$O18,'Bank-1S'!$X:$X,$F18,'Bank-1S'!$Z:$Z,$G18))</f>
        <v>0</v>
      </c>
      <c r="BM18" s="178">
        <f ca="1">IF(BM$7&lt;&gt;"",SUMIFS('Bank-1S'!$AD:$AD,'Bank-1S'!$J:$J,"&gt;="&amp;BM$7,'Bank-1S'!$J:$J,"&lt;="&amp;BM$8,'Bank-1S'!$AF:$AF,$O18,'Bank-1S'!$X:$X,$F18,'Bank-1S'!$Z:$Z,$G18),SUMIFS('Bank-1S'!$AD:$AD,'Bank-1S'!$J:$J,BM$8,'Bank-1S'!$AF:$AF,$O18,'Bank-1S'!$X:$X,$F18,'Bank-1S'!$Z:$Z,$G18))</f>
        <v>0</v>
      </c>
      <c r="BN18" s="178">
        <f ca="1">IF(BN$7&lt;&gt;"",SUMIFS('Bank-1S'!$AD:$AD,'Bank-1S'!$J:$J,"&gt;="&amp;BN$7,'Bank-1S'!$J:$J,"&lt;="&amp;BN$8,'Bank-1S'!$AF:$AF,$O18,'Bank-1S'!$X:$X,$F18,'Bank-1S'!$Z:$Z,$G18),SUMIFS('Bank-1S'!$AD:$AD,'Bank-1S'!$J:$J,BN$8,'Bank-1S'!$AF:$AF,$O18,'Bank-1S'!$X:$X,$F18,'Bank-1S'!$Z:$Z,$G18))</f>
        <v>0</v>
      </c>
      <c r="BO18" s="178">
        <f ca="1">IF(BO$7&lt;&gt;"",SUMIFS('Bank-1S'!$AD:$AD,'Bank-1S'!$J:$J,"&gt;="&amp;BO$7,'Bank-1S'!$J:$J,"&lt;="&amp;BO$8,'Bank-1S'!$AF:$AF,$O18,'Bank-1S'!$X:$X,$F18,'Bank-1S'!$Z:$Z,$G18),SUMIFS('Bank-1S'!$AD:$AD,'Bank-1S'!$J:$J,BO$8,'Bank-1S'!$AF:$AF,$O18,'Bank-1S'!$X:$X,$F18,'Bank-1S'!$Z:$Z,$G18))</f>
        <v>0</v>
      </c>
      <c r="BP18" s="178">
        <f ca="1">IF(BP$7&lt;&gt;"",SUMIFS('Bank-1S'!$AD:$AD,'Bank-1S'!$J:$J,"&gt;="&amp;BP$7,'Bank-1S'!$J:$J,"&lt;="&amp;BP$8,'Bank-1S'!$AF:$AF,$O18,'Bank-1S'!$X:$X,$F18,'Bank-1S'!$Z:$Z,$G18),SUMIFS('Bank-1S'!$AD:$AD,'Bank-1S'!$J:$J,BP$8,'Bank-1S'!$AF:$AF,$O18,'Bank-1S'!$X:$X,$F18,'Bank-1S'!$Z:$Z,$G18))</f>
        <v>0</v>
      </c>
      <c r="BQ18" s="178">
        <f ca="1">IF(BQ$7&lt;&gt;"",SUMIFS('Bank-1S'!$AD:$AD,'Bank-1S'!$J:$J,"&gt;="&amp;BQ$7,'Bank-1S'!$J:$J,"&lt;="&amp;BQ$8,'Bank-1S'!$AF:$AF,$O18,'Bank-1S'!$X:$X,$F18,'Bank-1S'!$Z:$Z,$G18),SUMIFS('Bank-1S'!$AD:$AD,'Bank-1S'!$J:$J,BQ$8,'Bank-1S'!$AF:$AF,$O18,'Bank-1S'!$X:$X,$F18,'Bank-1S'!$Z:$Z,$G18))</f>
        <v>0</v>
      </c>
      <c r="BR18" s="178">
        <f ca="1">IF(BR$7&lt;&gt;"",SUMIFS('Bank-1S'!$AD:$AD,'Bank-1S'!$J:$J,"&gt;="&amp;BR$7,'Bank-1S'!$J:$J,"&lt;="&amp;BR$8,'Bank-1S'!$AF:$AF,$O18,'Bank-1S'!$X:$X,$F18,'Bank-1S'!$Z:$Z,$G18),SUMIFS('Bank-1S'!$AD:$AD,'Bank-1S'!$J:$J,BR$8,'Bank-1S'!$AF:$AF,$O18,'Bank-1S'!$X:$X,$F18,'Bank-1S'!$Z:$Z,$G18))</f>
        <v>0</v>
      </c>
      <c r="BS18" s="178">
        <f ca="1">IF(BS$7&lt;&gt;"",SUMIFS('Bank-1S'!$AD:$AD,'Bank-1S'!$J:$J,"&gt;="&amp;BS$7,'Bank-1S'!$J:$J,"&lt;="&amp;BS$8,'Bank-1S'!$AF:$AF,$O18,'Bank-1S'!$X:$X,$F18,'Bank-1S'!$Z:$Z,$G18),SUMIFS('Bank-1S'!$AD:$AD,'Bank-1S'!$J:$J,BS$8,'Bank-1S'!$AF:$AF,$O18,'Bank-1S'!$X:$X,$F18,'Bank-1S'!$Z:$Z,$G18))</f>
        <v>0</v>
      </c>
      <c r="BT18" s="178">
        <f ca="1">IF(BT$7&lt;&gt;"",SUMIFS('Bank-1S'!$AD:$AD,'Bank-1S'!$J:$J,"&gt;="&amp;BT$7,'Bank-1S'!$J:$J,"&lt;="&amp;BT$8,'Bank-1S'!$AF:$AF,$O18,'Bank-1S'!$X:$X,$F18,'Bank-1S'!$Z:$Z,$G18),SUMIFS('Bank-1S'!$AD:$AD,'Bank-1S'!$J:$J,BT$8,'Bank-1S'!$AF:$AF,$O18,'Bank-1S'!$X:$X,$F18,'Bank-1S'!$Z:$Z,$G18))</f>
        <v>0</v>
      </c>
      <c r="BU18" s="178">
        <f ca="1">IF(BU$7&lt;&gt;"",SUMIFS('Bank-1S'!$AD:$AD,'Bank-1S'!$J:$J,"&gt;="&amp;BU$7,'Bank-1S'!$J:$J,"&lt;="&amp;BU$8,'Bank-1S'!$AF:$AF,$O18,'Bank-1S'!$X:$X,$F18,'Bank-1S'!$Z:$Z,$G18),SUMIFS('Bank-1S'!$AD:$AD,'Bank-1S'!$J:$J,BU$8,'Bank-1S'!$AF:$AF,$O18,'Bank-1S'!$X:$X,$F18,'Bank-1S'!$Z:$Z,$G18))</f>
        <v>0</v>
      </c>
      <c r="BV18" s="178">
        <f ca="1">IF(BV$7&lt;&gt;"",SUMIFS('Bank-1S'!$AD:$AD,'Bank-1S'!$J:$J,"&gt;="&amp;BV$7,'Bank-1S'!$J:$J,"&lt;="&amp;BV$8,'Bank-1S'!$AF:$AF,$O18,'Bank-1S'!$X:$X,$F18,'Bank-1S'!$Z:$Z,$G18),SUMIFS('Bank-1S'!$AD:$AD,'Bank-1S'!$J:$J,BV$8,'Bank-1S'!$AF:$AF,$O18,'Bank-1S'!$X:$X,$F18,'Bank-1S'!$Z:$Z,$G18))</f>
        <v>0</v>
      </c>
      <c r="BW18" s="178">
        <f ca="1">IF(BW$7&lt;&gt;"",SUMIFS('Bank-1S'!$AD:$AD,'Bank-1S'!$J:$J,"&gt;="&amp;BW$7,'Bank-1S'!$J:$J,"&lt;="&amp;BW$8,'Bank-1S'!$AF:$AF,$O18,'Bank-1S'!$X:$X,$F18,'Bank-1S'!$Z:$Z,$G18),SUMIFS('Bank-1S'!$AD:$AD,'Bank-1S'!$J:$J,BW$8,'Bank-1S'!$AF:$AF,$O18,'Bank-1S'!$X:$X,$F18,'Bank-1S'!$Z:$Z,$G18))</f>
        <v>0</v>
      </c>
      <c r="BX18" s="178">
        <f ca="1">IF(BX$7&lt;&gt;"",SUMIFS('Bank-1S'!$AD:$AD,'Bank-1S'!$J:$J,"&gt;="&amp;BX$7,'Bank-1S'!$J:$J,"&lt;="&amp;BX$8,'Bank-1S'!$AF:$AF,$O18,'Bank-1S'!$X:$X,$F18,'Bank-1S'!$Z:$Z,$G18),SUMIFS('Bank-1S'!$AD:$AD,'Bank-1S'!$J:$J,BX$8,'Bank-1S'!$AF:$AF,$O18,'Bank-1S'!$X:$X,$F18,'Bank-1S'!$Z:$Z,$G18))</f>
        <v>0</v>
      </c>
      <c r="BY18" s="178">
        <f ca="1">IF(BY$7&lt;&gt;"",SUMIFS('Bank-1S'!$AD:$AD,'Bank-1S'!$J:$J,"&gt;="&amp;BY$7,'Bank-1S'!$J:$J,"&lt;="&amp;BY$8,'Bank-1S'!$AF:$AF,$O18,'Bank-1S'!$X:$X,$F18,'Bank-1S'!$Z:$Z,$G18),SUMIFS('Bank-1S'!$AD:$AD,'Bank-1S'!$J:$J,BY$8,'Bank-1S'!$AF:$AF,$O18,'Bank-1S'!$X:$X,$F18,'Bank-1S'!$Z:$Z,$G18))</f>
        <v>0</v>
      </c>
      <c r="BZ18" s="178">
        <f ca="1">IF(BZ$7&lt;&gt;"",SUMIFS('Bank-1S'!$AD:$AD,'Bank-1S'!$J:$J,"&gt;="&amp;BZ$7,'Bank-1S'!$J:$J,"&lt;="&amp;BZ$8,'Bank-1S'!$AF:$AF,$O18,'Bank-1S'!$X:$X,$F18,'Bank-1S'!$Z:$Z,$G18),SUMIFS('Bank-1S'!$AD:$AD,'Bank-1S'!$J:$J,BZ$8,'Bank-1S'!$AF:$AF,$O18,'Bank-1S'!$X:$X,$F18,'Bank-1S'!$Z:$Z,$G18))</f>
        <v>0</v>
      </c>
      <c r="CA18" s="178">
        <f ca="1">IF(CA$7&lt;&gt;"",SUMIFS('Bank-1S'!$AD:$AD,'Bank-1S'!$J:$J,"&gt;="&amp;CA$7,'Bank-1S'!$J:$J,"&lt;="&amp;CA$8,'Bank-1S'!$AF:$AF,$O18,'Bank-1S'!$X:$X,$F18,'Bank-1S'!$Z:$Z,$G18),SUMIFS('Bank-1S'!$AD:$AD,'Bank-1S'!$J:$J,CA$8,'Bank-1S'!$AF:$AF,$O18,'Bank-1S'!$X:$X,$F18,'Bank-1S'!$Z:$Z,$G18))</f>
        <v>0</v>
      </c>
      <c r="CB18" s="178">
        <f ca="1">IF(CB$7&lt;&gt;"",SUMIFS('Bank-1S'!$AD:$AD,'Bank-1S'!$J:$J,"&gt;="&amp;CB$7,'Bank-1S'!$J:$J,"&lt;="&amp;CB$8,'Bank-1S'!$AF:$AF,$O18,'Bank-1S'!$X:$X,$F18,'Bank-1S'!$Z:$Z,$G18),SUMIFS('Bank-1S'!$AD:$AD,'Bank-1S'!$J:$J,CB$8,'Bank-1S'!$AF:$AF,$O18,'Bank-1S'!$X:$X,$F18,'Bank-1S'!$Z:$Z,$G18))</f>
        <v>0</v>
      </c>
      <c r="CC18" s="178">
        <f ca="1">IF(CC$7&lt;&gt;"",SUMIFS('Bank-1S'!$AD:$AD,'Bank-1S'!$J:$J,"&gt;="&amp;CC$7,'Bank-1S'!$J:$J,"&lt;="&amp;CC$8,'Bank-1S'!$AF:$AF,$O18,'Bank-1S'!$X:$X,$F18,'Bank-1S'!$Z:$Z,$G18),SUMIFS('Bank-1S'!$AD:$AD,'Bank-1S'!$J:$J,CC$8,'Bank-1S'!$AF:$AF,$O18,'Bank-1S'!$X:$X,$F18,'Bank-1S'!$Z:$Z,$G18))</f>
        <v>0</v>
      </c>
      <c r="CD18" s="178">
        <f ca="1">IF(CD$7&lt;&gt;"",SUMIFS('Bank-1S'!$AD:$AD,'Bank-1S'!$J:$J,"&gt;="&amp;CD$7,'Bank-1S'!$J:$J,"&lt;="&amp;CD$8,'Bank-1S'!$AF:$AF,$O18,'Bank-1S'!$X:$X,$F18,'Bank-1S'!$Z:$Z,$G18),SUMIFS('Bank-1S'!$AD:$AD,'Bank-1S'!$J:$J,CD$8,'Bank-1S'!$AF:$AF,$O18,'Bank-1S'!$X:$X,$F18,'Bank-1S'!$Z:$Z,$G18))</f>
        <v>0</v>
      </c>
      <c r="CE18" s="178">
        <f ca="1">IF(CE$7&lt;&gt;"",SUMIFS('Bank-1S'!$AD:$AD,'Bank-1S'!$J:$J,"&gt;="&amp;CE$7,'Bank-1S'!$J:$J,"&lt;="&amp;CE$8,'Bank-1S'!$AF:$AF,$O18,'Bank-1S'!$X:$X,$F18,'Bank-1S'!$Z:$Z,$G18),SUMIFS('Bank-1S'!$AD:$AD,'Bank-1S'!$J:$J,CE$8,'Bank-1S'!$AF:$AF,$O18,'Bank-1S'!$X:$X,$F18,'Bank-1S'!$Z:$Z,$G18))</f>
        <v>0</v>
      </c>
      <c r="CF18" s="178">
        <f ca="1">IF(CF$7&lt;&gt;"",SUMIFS('Bank-1S'!$AD:$AD,'Bank-1S'!$J:$J,"&gt;="&amp;CF$7,'Bank-1S'!$J:$J,"&lt;="&amp;CF$8,'Bank-1S'!$AF:$AF,$O18,'Bank-1S'!$X:$X,$F18,'Bank-1S'!$Z:$Z,$G18),SUMIFS('Bank-1S'!$AD:$AD,'Bank-1S'!$J:$J,CF$8,'Bank-1S'!$AF:$AF,$O18,'Bank-1S'!$X:$X,$F18,'Bank-1S'!$Z:$Z,$G18))</f>
        <v>0</v>
      </c>
      <c r="CG18" s="178">
        <f ca="1">IF(CG$7&lt;&gt;"",SUMIFS('Bank-1S'!$AD:$AD,'Bank-1S'!$J:$J,"&gt;="&amp;CG$7,'Bank-1S'!$J:$J,"&lt;="&amp;CG$8,'Bank-1S'!$AF:$AF,$O18,'Bank-1S'!$X:$X,$F18,'Bank-1S'!$Z:$Z,$G18),SUMIFS('Bank-1S'!$AD:$AD,'Bank-1S'!$J:$J,CG$8,'Bank-1S'!$AF:$AF,$O18,'Bank-1S'!$X:$X,$F18,'Bank-1S'!$Z:$Z,$G18))</f>
        <v>0</v>
      </c>
      <c r="CH18" s="178">
        <f ca="1">IF(CH$7&lt;&gt;"",SUMIFS('Bank-1S'!$AD:$AD,'Bank-1S'!$J:$J,"&gt;="&amp;CH$7,'Bank-1S'!$J:$J,"&lt;="&amp;CH$8,'Bank-1S'!$AF:$AF,$O18,'Bank-1S'!$X:$X,$F18,'Bank-1S'!$Z:$Z,$G18),SUMIFS('Bank-1S'!$AD:$AD,'Bank-1S'!$J:$J,CH$8,'Bank-1S'!$AF:$AF,$O18,'Bank-1S'!$X:$X,$F18,'Bank-1S'!$Z:$Z,$G18))</f>
        <v>0</v>
      </c>
      <c r="CI18" s="178">
        <f ca="1">IF(CI$7&lt;&gt;"",SUMIFS('Bank-1S'!$AD:$AD,'Bank-1S'!$J:$J,"&gt;="&amp;CI$7,'Bank-1S'!$J:$J,"&lt;="&amp;CI$8,'Bank-1S'!$AF:$AF,$O18,'Bank-1S'!$X:$X,$F18,'Bank-1S'!$Z:$Z,$G18),SUMIFS('Bank-1S'!$AD:$AD,'Bank-1S'!$J:$J,CI$8,'Bank-1S'!$AF:$AF,$O18,'Bank-1S'!$X:$X,$F18,'Bank-1S'!$Z:$Z,$G18))</f>
        <v>0</v>
      </c>
      <c r="CJ18" s="178">
        <f ca="1">IF(CJ$7&lt;&gt;"",SUMIFS('Bank-1S'!$AD:$AD,'Bank-1S'!$J:$J,"&gt;="&amp;CJ$7,'Bank-1S'!$J:$J,"&lt;="&amp;CJ$8,'Bank-1S'!$AF:$AF,$O18,'Bank-1S'!$X:$X,$F18,'Bank-1S'!$Z:$Z,$G18),SUMIFS('Bank-1S'!$AD:$AD,'Bank-1S'!$J:$J,CJ$8,'Bank-1S'!$AF:$AF,$O18,'Bank-1S'!$X:$X,$F18,'Bank-1S'!$Z:$Z,$G18))</f>
        <v>0</v>
      </c>
      <c r="CK18" s="178">
        <f ca="1">IF(CK$7&lt;&gt;"",SUMIFS('Bank-1S'!$AD:$AD,'Bank-1S'!$J:$J,"&gt;="&amp;CK$7,'Bank-1S'!$J:$J,"&lt;="&amp;CK$8,'Bank-1S'!$AF:$AF,$O18,'Bank-1S'!$X:$X,$F18,'Bank-1S'!$Z:$Z,$G18),SUMIFS('Bank-1S'!$AD:$AD,'Bank-1S'!$J:$J,CK$8,'Bank-1S'!$AF:$AF,$O18,'Bank-1S'!$X:$X,$F18,'Bank-1S'!$Z:$Z,$G18))</f>
        <v>0</v>
      </c>
      <c r="CL18" s="178">
        <f ca="1">IF(CL$7&lt;&gt;"",SUMIFS('Bank-1S'!$AD:$AD,'Bank-1S'!$J:$J,"&gt;="&amp;CL$7,'Bank-1S'!$J:$J,"&lt;="&amp;CL$8,'Bank-1S'!$AF:$AF,$O18,'Bank-1S'!$X:$X,$F18,'Bank-1S'!$Z:$Z,$G18),SUMIFS('Bank-1S'!$AD:$AD,'Bank-1S'!$J:$J,CL$8,'Bank-1S'!$AF:$AF,$O18,'Bank-1S'!$X:$X,$F18,'Bank-1S'!$Z:$Z,$G18))</f>
        <v>0</v>
      </c>
      <c r="CM18" s="178">
        <f ca="1">IF(CM$7&lt;&gt;"",SUMIFS('Bank-1S'!$AD:$AD,'Bank-1S'!$J:$J,"&gt;="&amp;CM$7,'Bank-1S'!$J:$J,"&lt;="&amp;CM$8,'Bank-1S'!$AF:$AF,$O18,'Bank-1S'!$X:$X,$F18,'Bank-1S'!$Z:$Z,$G18),SUMIFS('Bank-1S'!$AD:$AD,'Bank-1S'!$J:$J,CM$8,'Bank-1S'!$AF:$AF,$O18,'Bank-1S'!$X:$X,$F18,'Bank-1S'!$Z:$Z,$G18))</f>
        <v>0</v>
      </c>
      <c r="CN18" s="178">
        <f ca="1">IF(CN$7&lt;&gt;"",SUMIFS('Bank-1S'!$AD:$AD,'Bank-1S'!$J:$J,"&gt;="&amp;CN$7,'Bank-1S'!$J:$J,"&lt;="&amp;CN$8,'Bank-1S'!$AF:$AF,$O18,'Bank-1S'!$X:$X,$F18,'Bank-1S'!$Z:$Z,$G18),SUMIFS('Bank-1S'!$AD:$AD,'Bank-1S'!$J:$J,CN$8,'Bank-1S'!$AF:$AF,$O18,'Bank-1S'!$X:$X,$F18,'Bank-1S'!$Z:$Z,$G18))</f>
        <v>0</v>
      </c>
      <c r="CO18" s="178">
        <f ca="1">IF(CO$7&lt;&gt;"",SUMIFS('Bank-1S'!$AD:$AD,'Bank-1S'!$J:$J,"&gt;="&amp;CO$7,'Bank-1S'!$J:$J,"&lt;="&amp;CO$8,'Bank-1S'!$AF:$AF,$O18,'Bank-1S'!$X:$X,$F18,'Bank-1S'!$Z:$Z,$G18),SUMIFS('Bank-1S'!$AD:$AD,'Bank-1S'!$J:$J,CO$8,'Bank-1S'!$AF:$AF,$O18,'Bank-1S'!$X:$X,$F18,'Bank-1S'!$Z:$Z,$G18))</f>
        <v>0</v>
      </c>
      <c r="CP18" s="178">
        <f ca="1">IF(CP$7&lt;&gt;"",SUMIFS('Bank-1S'!$AD:$AD,'Bank-1S'!$J:$J,"&gt;="&amp;CP$7,'Bank-1S'!$J:$J,"&lt;="&amp;CP$8,'Bank-1S'!$AF:$AF,$O18,'Bank-1S'!$X:$X,$F18,'Bank-1S'!$Z:$Z,$G18),SUMIFS('Bank-1S'!$AD:$AD,'Bank-1S'!$J:$J,CP$8,'Bank-1S'!$AF:$AF,$O18,'Bank-1S'!$X:$X,$F18,'Bank-1S'!$Z:$Z,$G18))</f>
        <v>0</v>
      </c>
      <c r="CQ18" s="178">
        <f ca="1">IF(CQ$7&lt;&gt;"",SUMIFS('Bank-1S'!$AD:$AD,'Bank-1S'!$J:$J,"&gt;="&amp;CQ$7,'Bank-1S'!$J:$J,"&lt;="&amp;CQ$8,'Bank-1S'!$AF:$AF,$O18,'Bank-1S'!$X:$X,$F18,'Bank-1S'!$Z:$Z,$G18),SUMIFS('Bank-1S'!$AD:$AD,'Bank-1S'!$J:$J,CQ$8,'Bank-1S'!$AF:$AF,$O18,'Bank-1S'!$X:$X,$F18,'Bank-1S'!$Z:$Z,$G18))</f>
        <v>0</v>
      </c>
      <c r="CR18" s="178">
        <f ca="1">IF(CR$7&lt;&gt;"",SUMIFS('Bank-1S'!$AD:$AD,'Bank-1S'!$J:$J,"&gt;="&amp;CR$7,'Bank-1S'!$J:$J,"&lt;="&amp;CR$8,'Bank-1S'!$AF:$AF,$O18,'Bank-1S'!$X:$X,$F18,'Bank-1S'!$Z:$Z,$G18),SUMIFS('Bank-1S'!$AD:$AD,'Bank-1S'!$J:$J,CR$8,'Bank-1S'!$AF:$AF,$O18,'Bank-1S'!$X:$X,$F18,'Bank-1S'!$Z:$Z,$G18))</f>
        <v>0</v>
      </c>
      <c r="CS18" s="178">
        <f ca="1">IF(CS$7&lt;&gt;"",SUMIFS('Bank-1S'!$AD:$AD,'Bank-1S'!$J:$J,"&gt;="&amp;CS$7,'Bank-1S'!$J:$J,"&lt;="&amp;CS$8,'Bank-1S'!$AF:$AF,$O18,'Bank-1S'!$X:$X,$F18,'Bank-1S'!$Z:$Z,$G18),SUMIFS('Bank-1S'!$AD:$AD,'Bank-1S'!$J:$J,CS$8,'Bank-1S'!$AF:$AF,$O18,'Bank-1S'!$X:$X,$F18,'Bank-1S'!$Z:$Z,$G18))</f>
        <v>0</v>
      </c>
      <c r="CT18" s="178">
        <f ca="1">IF(CT$7&lt;&gt;"",SUMIFS('Bank-1S'!$AD:$AD,'Bank-1S'!$J:$J,"&gt;="&amp;CT$7,'Bank-1S'!$J:$J,"&lt;="&amp;CT$8,'Bank-1S'!$AF:$AF,$O18,'Bank-1S'!$X:$X,$F18,'Bank-1S'!$Z:$Z,$G18),SUMIFS('Bank-1S'!$AD:$AD,'Bank-1S'!$J:$J,CT$8,'Bank-1S'!$AF:$AF,$O18,'Bank-1S'!$X:$X,$F18,'Bank-1S'!$Z:$Z,$G18))</f>
        <v>0</v>
      </c>
      <c r="CU18" s="178">
        <f ca="1">IF(CU$7&lt;&gt;"",SUMIFS('Bank-1S'!$AD:$AD,'Bank-1S'!$J:$J,"&gt;="&amp;CU$7,'Bank-1S'!$J:$J,"&lt;="&amp;CU$8,'Bank-1S'!$AF:$AF,$O18,'Bank-1S'!$X:$X,$F18,'Bank-1S'!$Z:$Z,$G18),SUMIFS('Bank-1S'!$AD:$AD,'Bank-1S'!$J:$J,CU$8,'Bank-1S'!$AF:$AF,$O18,'Bank-1S'!$X:$X,$F18,'Bank-1S'!$Z:$Z,$G18))</f>
        <v>0</v>
      </c>
    </row>
    <row r="19" spans="1:99" s="181" customFormat="1" ht="10.199999999999999" x14ac:dyDescent="0.2">
      <c r="A19" s="172"/>
      <c r="B19" s="172"/>
      <c r="C19" s="172"/>
      <c r="D19" s="172"/>
      <c r="E19" s="191">
        <v>2</v>
      </c>
      <c r="F19" s="144" t="str">
        <f t="shared" si="12"/>
        <v>Поступления выручки от продаж</v>
      </c>
      <c r="G19" s="223"/>
      <c r="H19" s="223"/>
      <c r="I19" s="223"/>
      <c r="J19" s="223"/>
      <c r="K19" s="223"/>
      <c r="L19" s="223"/>
      <c r="M19" s="223"/>
      <c r="N19" s="222"/>
      <c r="O19" s="223" t="str">
        <f t="shared" si="11"/>
        <v>RUR</v>
      </c>
      <c r="P19" s="222"/>
      <c r="Q19" s="223"/>
      <c r="R19" s="223"/>
      <c r="S19" s="223"/>
      <c r="T19" s="224"/>
      <c r="U19" s="225">
        <f t="shared" ca="1" si="13"/>
        <v>0</v>
      </c>
      <c r="V19" s="176"/>
      <c r="W19" s="177"/>
      <c r="X19" s="178">
        <f>IF(X$7&lt;&gt;"",SUMIFS('Bank-1S'!$AD:$AD,'Bank-1S'!$J:$J,"&gt;="&amp;X$7,'Bank-1S'!$J:$J,"&lt;="&amp;X$8,'Bank-1S'!$AF:$AF,$O19,'Bank-1S'!$X:$X,$F19,'Bank-1S'!$Z:$Z,$G19),SUMIFS('Bank-1S'!$AD:$AD,'Bank-1S'!$J:$J,X$8,'Bank-1S'!$AF:$AF,$O19,'Bank-1S'!$X:$X,$F19,'Bank-1S'!$Z:$Z,$G19))</f>
        <v>0</v>
      </c>
      <c r="Y19" s="178">
        <f ca="1">IF(Y$7&lt;&gt;"",SUMIFS('Bank-1S'!$AD:$AD,'Bank-1S'!$J:$J,"&gt;="&amp;Y$7,'Bank-1S'!$J:$J,"&lt;="&amp;Y$8,'Bank-1S'!$AF:$AF,$O19,'Bank-1S'!$X:$X,$F19,'Bank-1S'!$Z:$Z,$G19),SUMIFS('Bank-1S'!$AD:$AD,'Bank-1S'!$J:$J,Y$8,'Bank-1S'!$AF:$AF,$O19,'Bank-1S'!$X:$X,$F19,'Bank-1S'!$Z:$Z,$G19))</f>
        <v>0</v>
      </c>
      <c r="Z19" s="178">
        <f ca="1">IF(Z$7&lt;&gt;"",SUMIFS('Bank-1S'!$AD:$AD,'Bank-1S'!$J:$J,"&gt;="&amp;Z$7,'Bank-1S'!$J:$J,"&lt;="&amp;Z$8,'Bank-1S'!$AF:$AF,$O19,'Bank-1S'!$X:$X,$F19,'Bank-1S'!$Z:$Z,$G19),SUMIFS('Bank-1S'!$AD:$AD,'Bank-1S'!$J:$J,Z$8,'Bank-1S'!$AF:$AF,$O19,'Bank-1S'!$X:$X,$F19,'Bank-1S'!$Z:$Z,$G19))</f>
        <v>0</v>
      </c>
      <c r="AA19" s="178">
        <f ca="1">IF(AA$7&lt;&gt;"",SUMIFS('Bank-1S'!$AD:$AD,'Bank-1S'!$J:$J,"&gt;="&amp;AA$7,'Bank-1S'!$J:$J,"&lt;="&amp;AA$8,'Bank-1S'!$AF:$AF,$O19,'Bank-1S'!$X:$X,$F19,'Bank-1S'!$Z:$Z,$G19),SUMIFS('Bank-1S'!$AD:$AD,'Bank-1S'!$J:$J,AA$8,'Bank-1S'!$AF:$AF,$O19,'Bank-1S'!$X:$X,$F19,'Bank-1S'!$Z:$Z,$G19))</f>
        <v>0</v>
      </c>
      <c r="AB19" s="178">
        <f ca="1">IF(AB$7&lt;&gt;"",SUMIFS('Bank-1S'!$AD:$AD,'Bank-1S'!$J:$J,"&gt;="&amp;AB$7,'Bank-1S'!$J:$J,"&lt;="&amp;AB$8,'Bank-1S'!$AF:$AF,$O19,'Bank-1S'!$X:$X,$F19,'Bank-1S'!$Z:$Z,$G19),SUMIFS('Bank-1S'!$AD:$AD,'Bank-1S'!$J:$J,AB$8,'Bank-1S'!$AF:$AF,$O19,'Bank-1S'!$X:$X,$F19,'Bank-1S'!$Z:$Z,$G19))</f>
        <v>0</v>
      </c>
      <c r="AC19" s="178">
        <f ca="1">IF(AC$7&lt;&gt;"",SUMIFS('Bank-1S'!$AD:$AD,'Bank-1S'!$J:$J,"&gt;="&amp;AC$7,'Bank-1S'!$J:$J,"&lt;="&amp;AC$8,'Bank-1S'!$AF:$AF,$O19,'Bank-1S'!$X:$X,$F19,'Bank-1S'!$Z:$Z,$G19),SUMIFS('Bank-1S'!$AD:$AD,'Bank-1S'!$J:$J,AC$8,'Bank-1S'!$AF:$AF,$O19,'Bank-1S'!$X:$X,$F19,'Bank-1S'!$Z:$Z,$G19))</f>
        <v>0</v>
      </c>
      <c r="AD19" s="178">
        <f ca="1">IF(AD$7&lt;&gt;"",SUMIFS('Bank-1S'!$AD:$AD,'Bank-1S'!$J:$J,"&gt;="&amp;AD$7,'Bank-1S'!$J:$J,"&lt;="&amp;AD$8,'Bank-1S'!$AF:$AF,$O19,'Bank-1S'!$X:$X,$F19,'Bank-1S'!$Z:$Z,$G19),SUMIFS('Bank-1S'!$AD:$AD,'Bank-1S'!$J:$J,AD$8,'Bank-1S'!$AF:$AF,$O19,'Bank-1S'!$X:$X,$F19,'Bank-1S'!$Z:$Z,$G19))</f>
        <v>0</v>
      </c>
      <c r="AE19" s="178">
        <f ca="1">IF(AE$7&lt;&gt;"",SUMIFS('Bank-1S'!$AD:$AD,'Bank-1S'!$J:$J,"&gt;="&amp;AE$7,'Bank-1S'!$J:$J,"&lt;="&amp;AE$8,'Bank-1S'!$AF:$AF,$O19,'Bank-1S'!$X:$X,$F19,'Bank-1S'!$Z:$Z,$G19),SUMIFS('Bank-1S'!$AD:$AD,'Bank-1S'!$J:$J,AE$8,'Bank-1S'!$AF:$AF,$O19,'Bank-1S'!$X:$X,$F19,'Bank-1S'!$Z:$Z,$G19))</f>
        <v>0</v>
      </c>
      <c r="AF19" s="178">
        <f ca="1">IF(AF$7&lt;&gt;"",SUMIFS('Bank-1S'!$AD:$AD,'Bank-1S'!$J:$J,"&gt;="&amp;AF$7,'Bank-1S'!$J:$J,"&lt;="&amp;AF$8,'Bank-1S'!$AF:$AF,$O19,'Bank-1S'!$X:$X,$F19,'Bank-1S'!$Z:$Z,$G19),SUMIFS('Bank-1S'!$AD:$AD,'Bank-1S'!$J:$J,AF$8,'Bank-1S'!$AF:$AF,$O19,'Bank-1S'!$X:$X,$F19,'Bank-1S'!$Z:$Z,$G19))</f>
        <v>0</v>
      </c>
      <c r="AG19" s="178">
        <f ca="1">IF(AG$7&lt;&gt;"",SUMIFS('Bank-1S'!$AD:$AD,'Bank-1S'!$J:$J,"&gt;="&amp;AG$7,'Bank-1S'!$J:$J,"&lt;="&amp;AG$8,'Bank-1S'!$AF:$AF,$O19,'Bank-1S'!$X:$X,$F19,'Bank-1S'!$Z:$Z,$G19),SUMIFS('Bank-1S'!$AD:$AD,'Bank-1S'!$J:$J,AG$8,'Bank-1S'!$AF:$AF,$O19,'Bank-1S'!$X:$X,$F19,'Bank-1S'!$Z:$Z,$G19))</f>
        <v>0</v>
      </c>
      <c r="AH19" s="178">
        <f ca="1">IF(AH$7&lt;&gt;"",SUMIFS('Bank-1S'!$AD:$AD,'Bank-1S'!$J:$J,"&gt;="&amp;AH$7,'Bank-1S'!$J:$J,"&lt;="&amp;AH$8,'Bank-1S'!$AF:$AF,$O19,'Bank-1S'!$X:$X,$F19,'Bank-1S'!$Z:$Z,$G19),SUMIFS('Bank-1S'!$AD:$AD,'Bank-1S'!$J:$J,AH$8,'Bank-1S'!$AF:$AF,$O19,'Bank-1S'!$X:$X,$F19,'Bank-1S'!$Z:$Z,$G19))</f>
        <v>0</v>
      </c>
      <c r="AI19" s="178">
        <f ca="1">IF(AI$7&lt;&gt;"",SUMIFS('Bank-1S'!$AD:$AD,'Bank-1S'!$J:$J,"&gt;="&amp;AI$7,'Bank-1S'!$J:$J,"&lt;="&amp;AI$8,'Bank-1S'!$AF:$AF,$O19,'Bank-1S'!$X:$X,$F19,'Bank-1S'!$Z:$Z,$G19),SUMIFS('Bank-1S'!$AD:$AD,'Bank-1S'!$J:$J,AI$8,'Bank-1S'!$AF:$AF,$O19,'Bank-1S'!$X:$X,$F19,'Bank-1S'!$Z:$Z,$G19))</f>
        <v>0</v>
      </c>
      <c r="AJ19" s="178">
        <f ca="1">IF(AJ$7&lt;&gt;"",SUMIFS('Bank-1S'!$AD:$AD,'Bank-1S'!$J:$J,"&gt;="&amp;AJ$7,'Bank-1S'!$J:$J,"&lt;="&amp;AJ$8,'Bank-1S'!$AF:$AF,$O19,'Bank-1S'!$X:$X,$F19,'Bank-1S'!$Z:$Z,$G19),SUMIFS('Bank-1S'!$AD:$AD,'Bank-1S'!$J:$J,AJ$8,'Bank-1S'!$AF:$AF,$O19,'Bank-1S'!$X:$X,$F19,'Bank-1S'!$Z:$Z,$G19))</f>
        <v>0</v>
      </c>
      <c r="AK19" s="178">
        <f ca="1">IF(AK$7&lt;&gt;"",SUMIFS('Bank-1S'!$AD:$AD,'Bank-1S'!$J:$J,"&gt;="&amp;AK$7,'Bank-1S'!$J:$J,"&lt;="&amp;AK$8,'Bank-1S'!$AF:$AF,$O19,'Bank-1S'!$X:$X,$F19,'Bank-1S'!$Z:$Z,$G19),SUMIFS('Bank-1S'!$AD:$AD,'Bank-1S'!$J:$J,AK$8,'Bank-1S'!$AF:$AF,$O19,'Bank-1S'!$X:$X,$F19,'Bank-1S'!$Z:$Z,$G19))</f>
        <v>0</v>
      </c>
      <c r="AL19" s="178">
        <f ca="1">IF(AL$7&lt;&gt;"",SUMIFS('Bank-1S'!$AD:$AD,'Bank-1S'!$J:$J,"&gt;="&amp;AL$7,'Bank-1S'!$J:$J,"&lt;="&amp;AL$8,'Bank-1S'!$AF:$AF,$O19,'Bank-1S'!$X:$X,$F19,'Bank-1S'!$Z:$Z,$G19),SUMIFS('Bank-1S'!$AD:$AD,'Bank-1S'!$J:$J,AL$8,'Bank-1S'!$AF:$AF,$O19,'Bank-1S'!$X:$X,$F19,'Bank-1S'!$Z:$Z,$G19))</f>
        <v>0</v>
      </c>
      <c r="AM19" s="178">
        <f ca="1">IF(AM$7&lt;&gt;"",SUMIFS('Bank-1S'!$AD:$AD,'Bank-1S'!$J:$J,"&gt;="&amp;AM$7,'Bank-1S'!$J:$J,"&lt;="&amp;AM$8,'Bank-1S'!$AF:$AF,$O19,'Bank-1S'!$X:$X,$F19,'Bank-1S'!$Z:$Z,$G19),SUMIFS('Bank-1S'!$AD:$AD,'Bank-1S'!$J:$J,AM$8,'Bank-1S'!$AF:$AF,$O19,'Bank-1S'!$X:$X,$F19,'Bank-1S'!$Z:$Z,$G19))</f>
        <v>0</v>
      </c>
      <c r="AN19" s="178">
        <f ca="1">IF(AN$7&lt;&gt;"",SUMIFS('Bank-1S'!$AD:$AD,'Bank-1S'!$J:$J,"&gt;="&amp;AN$7,'Bank-1S'!$J:$J,"&lt;="&amp;AN$8,'Bank-1S'!$AF:$AF,$O19,'Bank-1S'!$X:$X,$F19,'Bank-1S'!$Z:$Z,$G19),SUMIFS('Bank-1S'!$AD:$AD,'Bank-1S'!$J:$J,AN$8,'Bank-1S'!$AF:$AF,$O19,'Bank-1S'!$X:$X,$F19,'Bank-1S'!$Z:$Z,$G19))</f>
        <v>0</v>
      </c>
      <c r="AO19" s="178">
        <f ca="1">IF(AO$7&lt;&gt;"",SUMIFS('Bank-1S'!$AD:$AD,'Bank-1S'!$J:$J,"&gt;="&amp;AO$7,'Bank-1S'!$J:$J,"&lt;="&amp;AO$8,'Bank-1S'!$AF:$AF,$O19,'Bank-1S'!$X:$X,$F19,'Bank-1S'!$Z:$Z,$G19),SUMIFS('Bank-1S'!$AD:$AD,'Bank-1S'!$J:$J,AO$8,'Bank-1S'!$AF:$AF,$O19,'Bank-1S'!$X:$X,$F19,'Bank-1S'!$Z:$Z,$G19))</f>
        <v>0</v>
      </c>
      <c r="AP19" s="178">
        <f ca="1">IF(AP$7&lt;&gt;"",SUMIFS('Bank-1S'!$AD:$AD,'Bank-1S'!$J:$J,"&gt;="&amp;AP$7,'Bank-1S'!$J:$J,"&lt;="&amp;AP$8,'Bank-1S'!$AF:$AF,$O19,'Bank-1S'!$X:$X,$F19,'Bank-1S'!$Z:$Z,$G19),SUMIFS('Bank-1S'!$AD:$AD,'Bank-1S'!$J:$J,AP$8,'Bank-1S'!$AF:$AF,$O19,'Bank-1S'!$X:$X,$F19,'Bank-1S'!$Z:$Z,$G19))</f>
        <v>0</v>
      </c>
      <c r="AQ19" s="178">
        <f ca="1">IF(AQ$7&lt;&gt;"",SUMIFS('Bank-1S'!$AD:$AD,'Bank-1S'!$J:$J,"&gt;="&amp;AQ$7,'Bank-1S'!$J:$J,"&lt;="&amp;AQ$8,'Bank-1S'!$AF:$AF,$O19,'Bank-1S'!$X:$X,$F19,'Bank-1S'!$Z:$Z,$G19),SUMIFS('Bank-1S'!$AD:$AD,'Bank-1S'!$J:$J,AQ$8,'Bank-1S'!$AF:$AF,$O19,'Bank-1S'!$X:$X,$F19,'Bank-1S'!$Z:$Z,$G19))</f>
        <v>0</v>
      </c>
      <c r="AR19" s="178">
        <f ca="1">IF(AR$7&lt;&gt;"",SUMIFS('Bank-1S'!$AD:$AD,'Bank-1S'!$J:$J,"&gt;="&amp;AR$7,'Bank-1S'!$J:$J,"&lt;="&amp;AR$8,'Bank-1S'!$AF:$AF,$O19,'Bank-1S'!$X:$X,$F19,'Bank-1S'!$Z:$Z,$G19),SUMIFS('Bank-1S'!$AD:$AD,'Bank-1S'!$J:$J,AR$8,'Bank-1S'!$AF:$AF,$O19,'Bank-1S'!$X:$X,$F19,'Bank-1S'!$Z:$Z,$G19))</f>
        <v>0</v>
      </c>
      <c r="AS19" s="178">
        <f ca="1">IF(AS$7&lt;&gt;"",SUMIFS('Bank-1S'!$AD:$AD,'Bank-1S'!$J:$J,"&gt;="&amp;AS$7,'Bank-1S'!$J:$J,"&lt;="&amp;AS$8,'Bank-1S'!$AF:$AF,$O19,'Bank-1S'!$X:$X,$F19,'Bank-1S'!$Z:$Z,$G19),SUMIFS('Bank-1S'!$AD:$AD,'Bank-1S'!$J:$J,AS$8,'Bank-1S'!$AF:$AF,$O19,'Bank-1S'!$X:$X,$F19,'Bank-1S'!$Z:$Z,$G19))</f>
        <v>0</v>
      </c>
      <c r="AT19" s="178">
        <f ca="1">IF(AT$7&lt;&gt;"",SUMIFS('Bank-1S'!$AD:$AD,'Bank-1S'!$J:$J,"&gt;="&amp;AT$7,'Bank-1S'!$J:$J,"&lt;="&amp;AT$8,'Bank-1S'!$AF:$AF,$O19,'Bank-1S'!$X:$X,$F19,'Bank-1S'!$Z:$Z,$G19),SUMIFS('Bank-1S'!$AD:$AD,'Bank-1S'!$J:$J,AT$8,'Bank-1S'!$AF:$AF,$O19,'Bank-1S'!$X:$X,$F19,'Bank-1S'!$Z:$Z,$G19))</f>
        <v>0</v>
      </c>
      <c r="AU19" s="178">
        <f ca="1">IF(AU$7&lt;&gt;"",SUMIFS('Bank-1S'!$AD:$AD,'Bank-1S'!$J:$J,"&gt;="&amp;AU$7,'Bank-1S'!$J:$J,"&lt;="&amp;AU$8,'Bank-1S'!$AF:$AF,$O19,'Bank-1S'!$X:$X,$F19,'Bank-1S'!$Z:$Z,$G19),SUMIFS('Bank-1S'!$AD:$AD,'Bank-1S'!$J:$J,AU$8,'Bank-1S'!$AF:$AF,$O19,'Bank-1S'!$X:$X,$F19,'Bank-1S'!$Z:$Z,$G19))</f>
        <v>0</v>
      </c>
      <c r="AV19" s="178">
        <f ca="1">IF(AV$7&lt;&gt;"",SUMIFS('Bank-1S'!$AD:$AD,'Bank-1S'!$J:$J,"&gt;="&amp;AV$7,'Bank-1S'!$J:$J,"&lt;="&amp;AV$8,'Bank-1S'!$AF:$AF,$O19,'Bank-1S'!$X:$X,$F19,'Bank-1S'!$Z:$Z,$G19),SUMIFS('Bank-1S'!$AD:$AD,'Bank-1S'!$J:$J,AV$8,'Bank-1S'!$AF:$AF,$O19,'Bank-1S'!$X:$X,$F19,'Bank-1S'!$Z:$Z,$G19))</f>
        <v>0</v>
      </c>
      <c r="AW19" s="178">
        <f ca="1">IF(AW$7&lt;&gt;"",SUMIFS('Bank-1S'!$AD:$AD,'Bank-1S'!$J:$J,"&gt;="&amp;AW$7,'Bank-1S'!$J:$J,"&lt;="&amp;AW$8,'Bank-1S'!$AF:$AF,$O19,'Bank-1S'!$X:$X,$F19,'Bank-1S'!$Z:$Z,$G19),SUMIFS('Bank-1S'!$AD:$AD,'Bank-1S'!$J:$J,AW$8,'Bank-1S'!$AF:$AF,$O19,'Bank-1S'!$X:$X,$F19,'Bank-1S'!$Z:$Z,$G19))</f>
        <v>0</v>
      </c>
      <c r="AX19" s="178">
        <f ca="1">IF(AX$7&lt;&gt;"",SUMIFS('Bank-1S'!$AD:$AD,'Bank-1S'!$J:$J,"&gt;="&amp;AX$7,'Bank-1S'!$J:$J,"&lt;="&amp;AX$8,'Bank-1S'!$AF:$AF,$O19,'Bank-1S'!$X:$X,$F19,'Bank-1S'!$Z:$Z,$G19),SUMIFS('Bank-1S'!$AD:$AD,'Bank-1S'!$J:$J,AX$8,'Bank-1S'!$AF:$AF,$O19,'Bank-1S'!$X:$X,$F19,'Bank-1S'!$Z:$Z,$G19))</f>
        <v>0</v>
      </c>
      <c r="AY19" s="178">
        <f ca="1">IF(AY$7&lt;&gt;"",SUMIFS('Bank-1S'!$AD:$AD,'Bank-1S'!$J:$J,"&gt;="&amp;AY$7,'Bank-1S'!$J:$J,"&lt;="&amp;AY$8,'Bank-1S'!$AF:$AF,$O19,'Bank-1S'!$X:$X,$F19,'Bank-1S'!$Z:$Z,$G19),SUMIFS('Bank-1S'!$AD:$AD,'Bank-1S'!$J:$J,AY$8,'Bank-1S'!$AF:$AF,$O19,'Bank-1S'!$X:$X,$F19,'Bank-1S'!$Z:$Z,$G19))</f>
        <v>0</v>
      </c>
      <c r="AZ19" s="178">
        <f ca="1">IF(AZ$7&lt;&gt;"",SUMIFS('Bank-1S'!$AD:$AD,'Bank-1S'!$J:$J,"&gt;="&amp;AZ$7,'Bank-1S'!$J:$J,"&lt;="&amp;AZ$8,'Bank-1S'!$AF:$AF,$O19,'Bank-1S'!$X:$X,$F19,'Bank-1S'!$Z:$Z,$G19),SUMIFS('Bank-1S'!$AD:$AD,'Bank-1S'!$J:$J,AZ$8,'Bank-1S'!$AF:$AF,$O19,'Bank-1S'!$X:$X,$F19,'Bank-1S'!$Z:$Z,$G19))</f>
        <v>0</v>
      </c>
      <c r="BA19" s="178">
        <f ca="1">IF(BA$7&lt;&gt;"",SUMIFS('Bank-1S'!$AD:$AD,'Bank-1S'!$J:$J,"&gt;="&amp;BA$7,'Bank-1S'!$J:$J,"&lt;="&amp;BA$8,'Bank-1S'!$AF:$AF,$O19,'Bank-1S'!$X:$X,$F19,'Bank-1S'!$Z:$Z,$G19),SUMIFS('Bank-1S'!$AD:$AD,'Bank-1S'!$J:$J,BA$8,'Bank-1S'!$AF:$AF,$O19,'Bank-1S'!$X:$X,$F19,'Bank-1S'!$Z:$Z,$G19))</f>
        <v>0</v>
      </c>
      <c r="BB19" s="178">
        <f ca="1">IF(BB$7&lt;&gt;"",SUMIFS('Bank-1S'!$AD:$AD,'Bank-1S'!$J:$J,"&gt;="&amp;BB$7,'Bank-1S'!$J:$J,"&lt;="&amp;BB$8,'Bank-1S'!$AF:$AF,$O19,'Bank-1S'!$X:$X,$F19,'Bank-1S'!$Z:$Z,$G19),SUMIFS('Bank-1S'!$AD:$AD,'Bank-1S'!$J:$J,BB$8,'Bank-1S'!$AF:$AF,$O19,'Bank-1S'!$X:$X,$F19,'Bank-1S'!$Z:$Z,$G19))</f>
        <v>0</v>
      </c>
      <c r="BC19" s="178">
        <f ca="1">IF(BC$7&lt;&gt;"",SUMIFS('Bank-1S'!$AD:$AD,'Bank-1S'!$J:$J,"&gt;="&amp;BC$7,'Bank-1S'!$J:$J,"&lt;="&amp;BC$8,'Bank-1S'!$AF:$AF,$O19,'Bank-1S'!$X:$X,$F19,'Bank-1S'!$Z:$Z,$G19),SUMIFS('Bank-1S'!$AD:$AD,'Bank-1S'!$J:$J,BC$8,'Bank-1S'!$AF:$AF,$O19,'Bank-1S'!$X:$X,$F19,'Bank-1S'!$Z:$Z,$G19))</f>
        <v>0</v>
      </c>
      <c r="BD19" s="178">
        <f ca="1">IF(BD$7&lt;&gt;"",SUMIFS('Bank-1S'!$AD:$AD,'Bank-1S'!$J:$J,"&gt;="&amp;BD$7,'Bank-1S'!$J:$J,"&lt;="&amp;BD$8,'Bank-1S'!$AF:$AF,$O19,'Bank-1S'!$X:$X,$F19,'Bank-1S'!$Z:$Z,$G19),SUMIFS('Bank-1S'!$AD:$AD,'Bank-1S'!$J:$J,BD$8,'Bank-1S'!$AF:$AF,$O19,'Bank-1S'!$X:$X,$F19,'Bank-1S'!$Z:$Z,$G19))</f>
        <v>0</v>
      </c>
      <c r="BE19" s="178">
        <f ca="1">IF(BE$7&lt;&gt;"",SUMIFS('Bank-1S'!$AD:$AD,'Bank-1S'!$J:$J,"&gt;="&amp;BE$7,'Bank-1S'!$J:$J,"&lt;="&amp;BE$8,'Bank-1S'!$AF:$AF,$O19,'Bank-1S'!$X:$X,$F19,'Bank-1S'!$Z:$Z,$G19),SUMIFS('Bank-1S'!$AD:$AD,'Bank-1S'!$J:$J,BE$8,'Bank-1S'!$AF:$AF,$O19,'Bank-1S'!$X:$X,$F19,'Bank-1S'!$Z:$Z,$G19))</f>
        <v>0</v>
      </c>
      <c r="BF19" s="178">
        <f ca="1">IF(BF$7&lt;&gt;"",SUMIFS('Bank-1S'!$AD:$AD,'Bank-1S'!$J:$J,"&gt;="&amp;BF$7,'Bank-1S'!$J:$J,"&lt;="&amp;BF$8,'Bank-1S'!$AF:$AF,$O19,'Bank-1S'!$X:$X,$F19,'Bank-1S'!$Z:$Z,$G19),SUMIFS('Bank-1S'!$AD:$AD,'Bank-1S'!$J:$J,BF$8,'Bank-1S'!$AF:$AF,$O19,'Bank-1S'!$X:$X,$F19,'Bank-1S'!$Z:$Z,$G19))</f>
        <v>0</v>
      </c>
      <c r="BG19" s="178">
        <f ca="1">IF(BG$7&lt;&gt;"",SUMIFS('Bank-1S'!$AD:$AD,'Bank-1S'!$J:$J,"&gt;="&amp;BG$7,'Bank-1S'!$J:$J,"&lt;="&amp;BG$8,'Bank-1S'!$AF:$AF,$O19,'Bank-1S'!$X:$X,$F19,'Bank-1S'!$Z:$Z,$G19),SUMIFS('Bank-1S'!$AD:$AD,'Bank-1S'!$J:$J,BG$8,'Bank-1S'!$AF:$AF,$O19,'Bank-1S'!$X:$X,$F19,'Bank-1S'!$Z:$Z,$G19))</f>
        <v>0</v>
      </c>
      <c r="BH19" s="178">
        <f ca="1">IF(BH$7&lt;&gt;"",SUMIFS('Bank-1S'!$AD:$AD,'Bank-1S'!$J:$J,"&gt;="&amp;BH$7,'Bank-1S'!$J:$J,"&lt;="&amp;BH$8,'Bank-1S'!$AF:$AF,$O19,'Bank-1S'!$X:$X,$F19,'Bank-1S'!$Z:$Z,$G19),SUMIFS('Bank-1S'!$AD:$AD,'Bank-1S'!$J:$J,BH$8,'Bank-1S'!$AF:$AF,$O19,'Bank-1S'!$X:$X,$F19,'Bank-1S'!$Z:$Z,$G19))</f>
        <v>0</v>
      </c>
      <c r="BI19" s="178">
        <f ca="1">IF(BI$7&lt;&gt;"",SUMIFS('Bank-1S'!$AD:$AD,'Bank-1S'!$J:$J,"&gt;="&amp;BI$7,'Bank-1S'!$J:$J,"&lt;="&amp;BI$8,'Bank-1S'!$AF:$AF,$O19,'Bank-1S'!$X:$X,$F19,'Bank-1S'!$Z:$Z,$G19),SUMIFS('Bank-1S'!$AD:$AD,'Bank-1S'!$J:$J,BI$8,'Bank-1S'!$AF:$AF,$O19,'Bank-1S'!$X:$X,$F19,'Bank-1S'!$Z:$Z,$G19))</f>
        <v>0</v>
      </c>
      <c r="BJ19" s="178">
        <f ca="1">IF(BJ$7&lt;&gt;"",SUMIFS('Bank-1S'!$AD:$AD,'Bank-1S'!$J:$J,"&gt;="&amp;BJ$7,'Bank-1S'!$J:$J,"&lt;="&amp;BJ$8,'Bank-1S'!$AF:$AF,$O19,'Bank-1S'!$X:$X,$F19,'Bank-1S'!$Z:$Z,$G19),SUMIFS('Bank-1S'!$AD:$AD,'Bank-1S'!$J:$J,BJ$8,'Bank-1S'!$AF:$AF,$O19,'Bank-1S'!$X:$X,$F19,'Bank-1S'!$Z:$Z,$G19))</f>
        <v>0</v>
      </c>
      <c r="BK19" s="178">
        <f ca="1">IF(BK$7&lt;&gt;"",SUMIFS('Bank-1S'!$AD:$AD,'Bank-1S'!$J:$J,"&gt;="&amp;BK$7,'Bank-1S'!$J:$J,"&lt;="&amp;BK$8,'Bank-1S'!$AF:$AF,$O19,'Bank-1S'!$X:$X,$F19,'Bank-1S'!$Z:$Z,$G19),SUMIFS('Bank-1S'!$AD:$AD,'Bank-1S'!$J:$J,BK$8,'Bank-1S'!$AF:$AF,$O19,'Bank-1S'!$X:$X,$F19,'Bank-1S'!$Z:$Z,$G19))</f>
        <v>0</v>
      </c>
      <c r="BL19" s="178">
        <f ca="1">IF(BL$7&lt;&gt;"",SUMIFS('Bank-1S'!$AD:$AD,'Bank-1S'!$J:$J,"&gt;="&amp;BL$7,'Bank-1S'!$J:$J,"&lt;="&amp;BL$8,'Bank-1S'!$AF:$AF,$O19,'Bank-1S'!$X:$X,$F19,'Bank-1S'!$Z:$Z,$G19),SUMIFS('Bank-1S'!$AD:$AD,'Bank-1S'!$J:$J,BL$8,'Bank-1S'!$AF:$AF,$O19,'Bank-1S'!$X:$X,$F19,'Bank-1S'!$Z:$Z,$G19))</f>
        <v>0</v>
      </c>
      <c r="BM19" s="178">
        <f ca="1">IF(BM$7&lt;&gt;"",SUMIFS('Bank-1S'!$AD:$AD,'Bank-1S'!$J:$J,"&gt;="&amp;BM$7,'Bank-1S'!$J:$J,"&lt;="&amp;BM$8,'Bank-1S'!$AF:$AF,$O19,'Bank-1S'!$X:$X,$F19,'Bank-1S'!$Z:$Z,$G19),SUMIFS('Bank-1S'!$AD:$AD,'Bank-1S'!$J:$J,BM$8,'Bank-1S'!$AF:$AF,$O19,'Bank-1S'!$X:$X,$F19,'Bank-1S'!$Z:$Z,$G19))</f>
        <v>0</v>
      </c>
      <c r="BN19" s="178">
        <f ca="1">IF(BN$7&lt;&gt;"",SUMIFS('Bank-1S'!$AD:$AD,'Bank-1S'!$J:$J,"&gt;="&amp;BN$7,'Bank-1S'!$J:$J,"&lt;="&amp;BN$8,'Bank-1S'!$AF:$AF,$O19,'Bank-1S'!$X:$X,$F19,'Bank-1S'!$Z:$Z,$G19),SUMIFS('Bank-1S'!$AD:$AD,'Bank-1S'!$J:$J,BN$8,'Bank-1S'!$AF:$AF,$O19,'Bank-1S'!$X:$X,$F19,'Bank-1S'!$Z:$Z,$G19))</f>
        <v>0</v>
      </c>
      <c r="BO19" s="178">
        <f ca="1">IF(BO$7&lt;&gt;"",SUMIFS('Bank-1S'!$AD:$AD,'Bank-1S'!$J:$J,"&gt;="&amp;BO$7,'Bank-1S'!$J:$J,"&lt;="&amp;BO$8,'Bank-1S'!$AF:$AF,$O19,'Bank-1S'!$X:$X,$F19,'Bank-1S'!$Z:$Z,$G19),SUMIFS('Bank-1S'!$AD:$AD,'Bank-1S'!$J:$J,BO$8,'Bank-1S'!$AF:$AF,$O19,'Bank-1S'!$X:$X,$F19,'Bank-1S'!$Z:$Z,$G19))</f>
        <v>0</v>
      </c>
      <c r="BP19" s="178">
        <f ca="1">IF(BP$7&lt;&gt;"",SUMIFS('Bank-1S'!$AD:$AD,'Bank-1S'!$J:$J,"&gt;="&amp;BP$7,'Bank-1S'!$J:$J,"&lt;="&amp;BP$8,'Bank-1S'!$AF:$AF,$O19,'Bank-1S'!$X:$X,$F19,'Bank-1S'!$Z:$Z,$G19),SUMIFS('Bank-1S'!$AD:$AD,'Bank-1S'!$J:$J,BP$8,'Bank-1S'!$AF:$AF,$O19,'Bank-1S'!$X:$X,$F19,'Bank-1S'!$Z:$Z,$G19))</f>
        <v>0</v>
      </c>
      <c r="BQ19" s="178">
        <f ca="1">IF(BQ$7&lt;&gt;"",SUMIFS('Bank-1S'!$AD:$AD,'Bank-1S'!$J:$J,"&gt;="&amp;BQ$7,'Bank-1S'!$J:$J,"&lt;="&amp;BQ$8,'Bank-1S'!$AF:$AF,$O19,'Bank-1S'!$X:$X,$F19,'Bank-1S'!$Z:$Z,$G19),SUMIFS('Bank-1S'!$AD:$AD,'Bank-1S'!$J:$J,BQ$8,'Bank-1S'!$AF:$AF,$O19,'Bank-1S'!$X:$X,$F19,'Bank-1S'!$Z:$Z,$G19))</f>
        <v>0</v>
      </c>
      <c r="BR19" s="178">
        <f ca="1">IF(BR$7&lt;&gt;"",SUMIFS('Bank-1S'!$AD:$AD,'Bank-1S'!$J:$J,"&gt;="&amp;BR$7,'Bank-1S'!$J:$J,"&lt;="&amp;BR$8,'Bank-1S'!$AF:$AF,$O19,'Bank-1S'!$X:$X,$F19,'Bank-1S'!$Z:$Z,$G19),SUMIFS('Bank-1S'!$AD:$AD,'Bank-1S'!$J:$J,BR$8,'Bank-1S'!$AF:$AF,$O19,'Bank-1S'!$X:$X,$F19,'Bank-1S'!$Z:$Z,$G19))</f>
        <v>0</v>
      </c>
      <c r="BS19" s="178">
        <f ca="1">IF(BS$7&lt;&gt;"",SUMIFS('Bank-1S'!$AD:$AD,'Bank-1S'!$J:$J,"&gt;="&amp;BS$7,'Bank-1S'!$J:$J,"&lt;="&amp;BS$8,'Bank-1S'!$AF:$AF,$O19,'Bank-1S'!$X:$X,$F19,'Bank-1S'!$Z:$Z,$G19),SUMIFS('Bank-1S'!$AD:$AD,'Bank-1S'!$J:$J,BS$8,'Bank-1S'!$AF:$AF,$O19,'Bank-1S'!$X:$X,$F19,'Bank-1S'!$Z:$Z,$G19))</f>
        <v>0</v>
      </c>
      <c r="BT19" s="178">
        <f ca="1">IF(BT$7&lt;&gt;"",SUMIFS('Bank-1S'!$AD:$AD,'Bank-1S'!$J:$J,"&gt;="&amp;BT$7,'Bank-1S'!$J:$J,"&lt;="&amp;BT$8,'Bank-1S'!$AF:$AF,$O19,'Bank-1S'!$X:$X,$F19,'Bank-1S'!$Z:$Z,$G19),SUMIFS('Bank-1S'!$AD:$AD,'Bank-1S'!$J:$J,BT$8,'Bank-1S'!$AF:$AF,$O19,'Bank-1S'!$X:$X,$F19,'Bank-1S'!$Z:$Z,$G19))</f>
        <v>0</v>
      </c>
      <c r="BU19" s="178">
        <f ca="1">IF(BU$7&lt;&gt;"",SUMIFS('Bank-1S'!$AD:$AD,'Bank-1S'!$J:$J,"&gt;="&amp;BU$7,'Bank-1S'!$J:$J,"&lt;="&amp;BU$8,'Bank-1S'!$AF:$AF,$O19,'Bank-1S'!$X:$X,$F19,'Bank-1S'!$Z:$Z,$G19),SUMIFS('Bank-1S'!$AD:$AD,'Bank-1S'!$J:$J,BU$8,'Bank-1S'!$AF:$AF,$O19,'Bank-1S'!$X:$X,$F19,'Bank-1S'!$Z:$Z,$G19))</f>
        <v>0</v>
      </c>
      <c r="BV19" s="178">
        <f ca="1">IF(BV$7&lt;&gt;"",SUMIFS('Bank-1S'!$AD:$AD,'Bank-1S'!$J:$J,"&gt;="&amp;BV$7,'Bank-1S'!$J:$J,"&lt;="&amp;BV$8,'Bank-1S'!$AF:$AF,$O19,'Bank-1S'!$X:$X,$F19,'Bank-1S'!$Z:$Z,$G19),SUMIFS('Bank-1S'!$AD:$AD,'Bank-1S'!$J:$J,BV$8,'Bank-1S'!$AF:$AF,$O19,'Bank-1S'!$X:$X,$F19,'Bank-1S'!$Z:$Z,$G19))</f>
        <v>0</v>
      </c>
      <c r="BW19" s="178">
        <f ca="1">IF(BW$7&lt;&gt;"",SUMIFS('Bank-1S'!$AD:$AD,'Bank-1S'!$J:$J,"&gt;="&amp;BW$7,'Bank-1S'!$J:$J,"&lt;="&amp;BW$8,'Bank-1S'!$AF:$AF,$O19,'Bank-1S'!$X:$X,$F19,'Bank-1S'!$Z:$Z,$G19),SUMIFS('Bank-1S'!$AD:$AD,'Bank-1S'!$J:$J,BW$8,'Bank-1S'!$AF:$AF,$O19,'Bank-1S'!$X:$X,$F19,'Bank-1S'!$Z:$Z,$G19))</f>
        <v>0</v>
      </c>
      <c r="BX19" s="178">
        <f ca="1">IF(BX$7&lt;&gt;"",SUMIFS('Bank-1S'!$AD:$AD,'Bank-1S'!$J:$J,"&gt;="&amp;BX$7,'Bank-1S'!$J:$J,"&lt;="&amp;BX$8,'Bank-1S'!$AF:$AF,$O19,'Bank-1S'!$X:$X,$F19,'Bank-1S'!$Z:$Z,$G19),SUMIFS('Bank-1S'!$AD:$AD,'Bank-1S'!$J:$J,BX$8,'Bank-1S'!$AF:$AF,$O19,'Bank-1S'!$X:$X,$F19,'Bank-1S'!$Z:$Z,$G19))</f>
        <v>0</v>
      </c>
      <c r="BY19" s="178">
        <f ca="1">IF(BY$7&lt;&gt;"",SUMIFS('Bank-1S'!$AD:$AD,'Bank-1S'!$J:$J,"&gt;="&amp;BY$7,'Bank-1S'!$J:$J,"&lt;="&amp;BY$8,'Bank-1S'!$AF:$AF,$O19,'Bank-1S'!$X:$X,$F19,'Bank-1S'!$Z:$Z,$G19),SUMIFS('Bank-1S'!$AD:$AD,'Bank-1S'!$J:$J,BY$8,'Bank-1S'!$AF:$AF,$O19,'Bank-1S'!$X:$X,$F19,'Bank-1S'!$Z:$Z,$G19))</f>
        <v>0</v>
      </c>
      <c r="BZ19" s="178">
        <f ca="1">IF(BZ$7&lt;&gt;"",SUMIFS('Bank-1S'!$AD:$AD,'Bank-1S'!$J:$J,"&gt;="&amp;BZ$7,'Bank-1S'!$J:$J,"&lt;="&amp;BZ$8,'Bank-1S'!$AF:$AF,$O19,'Bank-1S'!$X:$X,$F19,'Bank-1S'!$Z:$Z,$G19),SUMIFS('Bank-1S'!$AD:$AD,'Bank-1S'!$J:$J,BZ$8,'Bank-1S'!$AF:$AF,$O19,'Bank-1S'!$X:$X,$F19,'Bank-1S'!$Z:$Z,$G19))</f>
        <v>0</v>
      </c>
      <c r="CA19" s="178">
        <f ca="1">IF(CA$7&lt;&gt;"",SUMIFS('Bank-1S'!$AD:$AD,'Bank-1S'!$J:$J,"&gt;="&amp;CA$7,'Bank-1S'!$J:$J,"&lt;="&amp;CA$8,'Bank-1S'!$AF:$AF,$O19,'Bank-1S'!$X:$X,$F19,'Bank-1S'!$Z:$Z,$G19),SUMIFS('Bank-1S'!$AD:$AD,'Bank-1S'!$J:$J,CA$8,'Bank-1S'!$AF:$AF,$O19,'Bank-1S'!$X:$X,$F19,'Bank-1S'!$Z:$Z,$G19))</f>
        <v>0</v>
      </c>
      <c r="CB19" s="178">
        <f ca="1">IF(CB$7&lt;&gt;"",SUMIFS('Bank-1S'!$AD:$AD,'Bank-1S'!$J:$J,"&gt;="&amp;CB$7,'Bank-1S'!$J:$J,"&lt;="&amp;CB$8,'Bank-1S'!$AF:$AF,$O19,'Bank-1S'!$X:$X,$F19,'Bank-1S'!$Z:$Z,$G19),SUMIFS('Bank-1S'!$AD:$AD,'Bank-1S'!$J:$J,CB$8,'Bank-1S'!$AF:$AF,$O19,'Bank-1S'!$X:$X,$F19,'Bank-1S'!$Z:$Z,$G19))</f>
        <v>0</v>
      </c>
      <c r="CC19" s="178">
        <f ca="1">IF(CC$7&lt;&gt;"",SUMIFS('Bank-1S'!$AD:$AD,'Bank-1S'!$J:$J,"&gt;="&amp;CC$7,'Bank-1S'!$J:$J,"&lt;="&amp;CC$8,'Bank-1S'!$AF:$AF,$O19,'Bank-1S'!$X:$X,$F19,'Bank-1S'!$Z:$Z,$G19),SUMIFS('Bank-1S'!$AD:$AD,'Bank-1S'!$J:$J,CC$8,'Bank-1S'!$AF:$AF,$O19,'Bank-1S'!$X:$X,$F19,'Bank-1S'!$Z:$Z,$G19))</f>
        <v>0</v>
      </c>
      <c r="CD19" s="178">
        <f ca="1">IF(CD$7&lt;&gt;"",SUMIFS('Bank-1S'!$AD:$AD,'Bank-1S'!$J:$J,"&gt;="&amp;CD$7,'Bank-1S'!$J:$J,"&lt;="&amp;CD$8,'Bank-1S'!$AF:$AF,$O19,'Bank-1S'!$X:$X,$F19,'Bank-1S'!$Z:$Z,$G19),SUMIFS('Bank-1S'!$AD:$AD,'Bank-1S'!$J:$J,CD$8,'Bank-1S'!$AF:$AF,$O19,'Bank-1S'!$X:$X,$F19,'Bank-1S'!$Z:$Z,$G19))</f>
        <v>0</v>
      </c>
      <c r="CE19" s="178">
        <f ca="1">IF(CE$7&lt;&gt;"",SUMIFS('Bank-1S'!$AD:$AD,'Bank-1S'!$J:$J,"&gt;="&amp;CE$7,'Bank-1S'!$J:$J,"&lt;="&amp;CE$8,'Bank-1S'!$AF:$AF,$O19,'Bank-1S'!$X:$X,$F19,'Bank-1S'!$Z:$Z,$G19),SUMIFS('Bank-1S'!$AD:$AD,'Bank-1S'!$J:$J,CE$8,'Bank-1S'!$AF:$AF,$O19,'Bank-1S'!$X:$X,$F19,'Bank-1S'!$Z:$Z,$G19))</f>
        <v>0</v>
      </c>
      <c r="CF19" s="178">
        <f ca="1">IF(CF$7&lt;&gt;"",SUMIFS('Bank-1S'!$AD:$AD,'Bank-1S'!$J:$J,"&gt;="&amp;CF$7,'Bank-1S'!$J:$J,"&lt;="&amp;CF$8,'Bank-1S'!$AF:$AF,$O19,'Bank-1S'!$X:$X,$F19,'Bank-1S'!$Z:$Z,$G19),SUMIFS('Bank-1S'!$AD:$AD,'Bank-1S'!$J:$J,CF$8,'Bank-1S'!$AF:$AF,$O19,'Bank-1S'!$X:$X,$F19,'Bank-1S'!$Z:$Z,$G19))</f>
        <v>0</v>
      </c>
      <c r="CG19" s="178">
        <f ca="1">IF(CG$7&lt;&gt;"",SUMIFS('Bank-1S'!$AD:$AD,'Bank-1S'!$J:$J,"&gt;="&amp;CG$7,'Bank-1S'!$J:$J,"&lt;="&amp;CG$8,'Bank-1S'!$AF:$AF,$O19,'Bank-1S'!$X:$X,$F19,'Bank-1S'!$Z:$Z,$G19),SUMIFS('Bank-1S'!$AD:$AD,'Bank-1S'!$J:$J,CG$8,'Bank-1S'!$AF:$AF,$O19,'Bank-1S'!$X:$X,$F19,'Bank-1S'!$Z:$Z,$G19))</f>
        <v>0</v>
      </c>
      <c r="CH19" s="178">
        <f ca="1">IF(CH$7&lt;&gt;"",SUMIFS('Bank-1S'!$AD:$AD,'Bank-1S'!$J:$J,"&gt;="&amp;CH$7,'Bank-1S'!$J:$J,"&lt;="&amp;CH$8,'Bank-1S'!$AF:$AF,$O19,'Bank-1S'!$X:$X,$F19,'Bank-1S'!$Z:$Z,$G19),SUMIFS('Bank-1S'!$AD:$AD,'Bank-1S'!$J:$J,CH$8,'Bank-1S'!$AF:$AF,$O19,'Bank-1S'!$X:$X,$F19,'Bank-1S'!$Z:$Z,$G19))</f>
        <v>0</v>
      </c>
      <c r="CI19" s="178">
        <f ca="1">IF(CI$7&lt;&gt;"",SUMIFS('Bank-1S'!$AD:$AD,'Bank-1S'!$J:$J,"&gt;="&amp;CI$7,'Bank-1S'!$J:$J,"&lt;="&amp;CI$8,'Bank-1S'!$AF:$AF,$O19,'Bank-1S'!$X:$X,$F19,'Bank-1S'!$Z:$Z,$G19),SUMIFS('Bank-1S'!$AD:$AD,'Bank-1S'!$J:$J,CI$8,'Bank-1S'!$AF:$AF,$O19,'Bank-1S'!$X:$X,$F19,'Bank-1S'!$Z:$Z,$G19))</f>
        <v>0</v>
      </c>
      <c r="CJ19" s="178">
        <f ca="1">IF(CJ$7&lt;&gt;"",SUMIFS('Bank-1S'!$AD:$AD,'Bank-1S'!$J:$J,"&gt;="&amp;CJ$7,'Bank-1S'!$J:$J,"&lt;="&amp;CJ$8,'Bank-1S'!$AF:$AF,$O19,'Bank-1S'!$X:$X,$F19,'Bank-1S'!$Z:$Z,$G19),SUMIFS('Bank-1S'!$AD:$AD,'Bank-1S'!$J:$J,CJ$8,'Bank-1S'!$AF:$AF,$O19,'Bank-1S'!$X:$X,$F19,'Bank-1S'!$Z:$Z,$G19))</f>
        <v>0</v>
      </c>
      <c r="CK19" s="178">
        <f ca="1">IF(CK$7&lt;&gt;"",SUMIFS('Bank-1S'!$AD:$AD,'Bank-1S'!$J:$J,"&gt;="&amp;CK$7,'Bank-1S'!$J:$J,"&lt;="&amp;CK$8,'Bank-1S'!$AF:$AF,$O19,'Bank-1S'!$X:$X,$F19,'Bank-1S'!$Z:$Z,$G19),SUMIFS('Bank-1S'!$AD:$AD,'Bank-1S'!$J:$J,CK$8,'Bank-1S'!$AF:$AF,$O19,'Bank-1S'!$X:$X,$F19,'Bank-1S'!$Z:$Z,$G19))</f>
        <v>0</v>
      </c>
      <c r="CL19" s="178">
        <f ca="1">IF(CL$7&lt;&gt;"",SUMIFS('Bank-1S'!$AD:$AD,'Bank-1S'!$J:$J,"&gt;="&amp;CL$7,'Bank-1S'!$J:$J,"&lt;="&amp;CL$8,'Bank-1S'!$AF:$AF,$O19,'Bank-1S'!$X:$X,$F19,'Bank-1S'!$Z:$Z,$G19),SUMIFS('Bank-1S'!$AD:$AD,'Bank-1S'!$J:$J,CL$8,'Bank-1S'!$AF:$AF,$O19,'Bank-1S'!$X:$X,$F19,'Bank-1S'!$Z:$Z,$G19))</f>
        <v>0</v>
      </c>
      <c r="CM19" s="178">
        <f ca="1">IF(CM$7&lt;&gt;"",SUMIFS('Bank-1S'!$AD:$AD,'Bank-1S'!$J:$J,"&gt;="&amp;CM$7,'Bank-1S'!$J:$J,"&lt;="&amp;CM$8,'Bank-1S'!$AF:$AF,$O19,'Bank-1S'!$X:$X,$F19,'Bank-1S'!$Z:$Z,$G19),SUMIFS('Bank-1S'!$AD:$AD,'Bank-1S'!$J:$J,CM$8,'Bank-1S'!$AF:$AF,$O19,'Bank-1S'!$X:$X,$F19,'Bank-1S'!$Z:$Z,$G19))</f>
        <v>0</v>
      </c>
      <c r="CN19" s="178">
        <f ca="1">IF(CN$7&lt;&gt;"",SUMIFS('Bank-1S'!$AD:$AD,'Bank-1S'!$J:$J,"&gt;="&amp;CN$7,'Bank-1S'!$J:$J,"&lt;="&amp;CN$8,'Bank-1S'!$AF:$AF,$O19,'Bank-1S'!$X:$X,$F19,'Bank-1S'!$Z:$Z,$G19),SUMIFS('Bank-1S'!$AD:$AD,'Bank-1S'!$J:$J,CN$8,'Bank-1S'!$AF:$AF,$O19,'Bank-1S'!$X:$X,$F19,'Bank-1S'!$Z:$Z,$G19))</f>
        <v>0</v>
      </c>
      <c r="CO19" s="178">
        <f ca="1">IF(CO$7&lt;&gt;"",SUMIFS('Bank-1S'!$AD:$AD,'Bank-1S'!$J:$J,"&gt;="&amp;CO$7,'Bank-1S'!$J:$J,"&lt;="&amp;CO$8,'Bank-1S'!$AF:$AF,$O19,'Bank-1S'!$X:$X,$F19,'Bank-1S'!$Z:$Z,$G19),SUMIFS('Bank-1S'!$AD:$AD,'Bank-1S'!$J:$J,CO$8,'Bank-1S'!$AF:$AF,$O19,'Bank-1S'!$X:$X,$F19,'Bank-1S'!$Z:$Z,$G19))</f>
        <v>0</v>
      </c>
      <c r="CP19" s="178">
        <f ca="1">IF(CP$7&lt;&gt;"",SUMIFS('Bank-1S'!$AD:$AD,'Bank-1S'!$J:$J,"&gt;="&amp;CP$7,'Bank-1S'!$J:$J,"&lt;="&amp;CP$8,'Bank-1S'!$AF:$AF,$O19,'Bank-1S'!$X:$X,$F19,'Bank-1S'!$Z:$Z,$G19),SUMIFS('Bank-1S'!$AD:$AD,'Bank-1S'!$J:$J,CP$8,'Bank-1S'!$AF:$AF,$O19,'Bank-1S'!$X:$X,$F19,'Bank-1S'!$Z:$Z,$G19))</f>
        <v>0</v>
      </c>
      <c r="CQ19" s="178">
        <f ca="1">IF(CQ$7&lt;&gt;"",SUMIFS('Bank-1S'!$AD:$AD,'Bank-1S'!$J:$J,"&gt;="&amp;CQ$7,'Bank-1S'!$J:$J,"&lt;="&amp;CQ$8,'Bank-1S'!$AF:$AF,$O19,'Bank-1S'!$X:$X,$F19,'Bank-1S'!$Z:$Z,$G19),SUMIFS('Bank-1S'!$AD:$AD,'Bank-1S'!$J:$J,CQ$8,'Bank-1S'!$AF:$AF,$O19,'Bank-1S'!$X:$X,$F19,'Bank-1S'!$Z:$Z,$G19))</f>
        <v>0</v>
      </c>
      <c r="CR19" s="178">
        <f ca="1">IF(CR$7&lt;&gt;"",SUMIFS('Bank-1S'!$AD:$AD,'Bank-1S'!$J:$J,"&gt;="&amp;CR$7,'Bank-1S'!$J:$J,"&lt;="&amp;CR$8,'Bank-1S'!$AF:$AF,$O19,'Bank-1S'!$X:$X,$F19,'Bank-1S'!$Z:$Z,$G19),SUMIFS('Bank-1S'!$AD:$AD,'Bank-1S'!$J:$J,CR$8,'Bank-1S'!$AF:$AF,$O19,'Bank-1S'!$X:$X,$F19,'Bank-1S'!$Z:$Z,$G19))</f>
        <v>0</v>
      </c>
      <c r="CS19" s="178">
        <f ca="1">IF(CS$7&lt;&gt;"",SUMIFS('Bank-1S'!$AD:$AD,'Bank-1S'!$J:$J,"&gt;="&amp;CS$7,'Bank-1S'!$J:$J,"&lt;="&amp;CS$8,'Bank-1S'!$AF:$AF,$O19,'Bank-1S'!$X:$X,$F19,'Bank-1S'!$Z:$Z,$G19),SUMIFS('Bank-1S'!$AD:$AD,'Bank-1S'!$J:$J,CS$8,'Bank-1S'!$AF:$AF,$O19,'Bank-1S'!$X:$X,$F19,'Bank-1S'!$Z:$Z,$G19))</f>
        <v>0</v>
      </c>
      <c r="CT19" s="178">
        <f ca="1">IF(CT$7&lt;&gt;"",SUMIFS('Bank-1S'!$AD:$AD,'Bank-1S'!$J:$J,"&gt;="&amp;CT$7,'Bank-1S'!$J:$J,"&lt;="&amp;CT$8,'Bank-1S'!$AF:$AF,$O19,'Bank-1S'!$X:$X,$F19,'Bank-1S'!$Z:$Z,$G19),SUMIFS('Bank-1S'!$AD:$AD,'Bank-1S'!$J:$J,CT$8,'Bank-1S'!$AF:$AF,$O19,'Bank-1S'!$X:$X,$F19,'Bank-1S'!$Z:$Z,$G19))</f>
        <v>0</v>
      </c>
      <c r="CU19" s="178">
        <f ca="1">IF(CU$7&lt;&gt;"",SUMIFS('Bank-1S'!$AD:$AD,'Bank-1S'!$J:$J,"&gt;="&amp;CU$7,'Bank-1S'!$J:$J,"&lt;="&amp;CU$8,'Bank-1S'!$AF:$AF,$O19,'Bank-1S'!$X:$X,$F19,'Bank-1S'!$Z:$Z,$G19),SUMIFS('Bank-1S'!$AD:$AD,'Bank-1S'!$J:$J,CU$8,'Bank-1S'!$AF:$AF,$O19,'Bank-1S'!$X:$X,$F19,'Bank-1S'!$Z:$Z,$G19))</f>
        <v>0</v>
      </c>
    </row>
    <row r="20" spans="1:99" s="181" customFormat="1" ht="10.199999999999999" x14ac:dyDescent="0.2">
      <c r="A20" s="172"/>
      <c r="B20" s="172"/>
      <c r="C20" s="172"/>
      <c r="D20" s="172"/>
      <c r="E20" s="191">
        <v>2</v>
      </c>
      <c r="F20" s="144" t="str">
        <f t="shared" si="12"/>
        <v>Поступления выручки от продаж</v>
      </c>
      <c r="G20" s="223"/>
      <c r="H20" s="223"/>
      <c r="I20" s="223"/>
      <c r="J20" s="223"/>
      <c r="K20" s="223"/>
      <c r="L20" s="223"/>
      <c r="M20" s="223"/>
      <c r="N20" s="222"/>
      <c r="O20" s="223" t="str">
        <f t="shared" si="11"/>
        <v>RUR</v>
      </c>
      <c r="P20" s="222"/>
      <c r="Q20" s="223"/>
      <c r="R20" s="223"/>
      <c r="S20" s="223"/>
      <c r="T20" s="224"/>
      <c r="U20" s="225">
        <f t="shared" ca="1" si="13"/>
        <v>0</v>
      </c>
      <c r="V20" s="176"/>
      <c r="W20" s="177"/>
      <c r="X20" s="178">
        <f>IF(X$7&lt;&gt;"",SUMIFS('Bank-1S'!$AD:$AD,'Bank-1S'!$J:$J,"&gt;="&amp;X$7,'Bank-1S'!$J:$J,"&lt;="&amp;X$8,'Bank-1S'!$AF:$AF,$O20,'Bank-1S'!$X:$X,$F20,'Bank-1S'!$Z:$Z,$G20),SUMIFS('Bank-1S'!$AD:$AD,'Bank-1S'!$J:$J,X$8,'Bank-1S'!$AF:$AF,$O20,'Bank-1S'!$X:$X,$F20,'Bank-1S'!$Z:$Z,$G20))</f>
        <v>0</v>
      </c>
      <c r="Y20" s="178">
        <f ca="1">IF(Y$7&lt;&gt;"",SUMIFS('Bank-1S'!$AD:$AD,'Bank-1S'!$J:$J,"&gt;="&amp;Y$7,'Bank-1S'!$J:$J,"&lt;="&amp;Y$8,'Bank-1S'!$AF:$AF,$O20,'Bank-1S'!$X:$X,$F20,'Bank-1S'!$Z:$Z,$G20),SUMIFS('Bank-1S'!$AD:$AD,'Bank-1S'!$J:$J,Y$8,'Bank-1S'!$AF:$AF,$O20,'Bank-1S'!$X:$X,$F20,'Bank-1S'!$Z:$Z,$G20))</f>
        <v>0</v>
      </c>
      <c r="Z20" s="178">
        <f ca="1">IF(Z$7&lt;&gt;"",SUMIFS('Bank-1S'!$AD:$AD,'Bank-1S'!$J:$J,"&gt;="&amp;Z$7,'Bank-1S'!$J:$J,"&lt;="&amp;Z$8,'Bank-1S'!$AF:$AF,$O20,'Bank-1S'!$X:$X,$F20,'Bank-1S'!$Z:$Z,$G20),SUMIFS('Bank-1S'!$AD:$AD,'Bank-1S'!$J:$J,Z$8,'Bank-1S'!$AF:$AF,$O20,'Bank-1S'!$X:$X,$F20,'Bank-1S'!$Z:$Z,$G20))</f>
        <v>0</v>
      </c>
      <c r="AA20" s="178">
        <f ca="1">IF(AA$7&lt;&gt;"",SUMIFS('Bank-1S'!$AD:$AD,'Bank-1S'!$J:$J,"&gt;="&amp;AA$7,'Bank-1S'!$J:$J,"&lt;="&amp;AA$8,'Bank-1S'!$AF:$AF,$O20,'Bank-1S'!$X:$X,$F20,'Bank-1S'!$Z:$Z,$G20),SUMIFS('Bank-1S'!$AD:$AD,'Bank-1S'!$J:$J,AA$8,'Bank-1S'!$AF:$AF,$O20,'Bank-1S'!$X:$X,$F20,'Bank-1S'!$Z:$Z,$G20))</f>
        <v>0</v>
      </c>
      <c r="AB20" s="178">
        <f ca="1">IF(AB$7&lt;&gt;"",SUMIFS('Bank-1S'!$AD:$AD,'Bank-1S'!$J:$J,"&gt;="&amp;AB$7,'Bank-1S'!$J:$J,"&lt;="&amp;AB$8,'Bank-1S'!$AF:$AF,$O20,'Bank-1S'!$X:$X,$F20,'Bank-1S'!$Z:$Z,$G20),SUMIFS('Bank-1S'!$AD:$AD,'Bank-1S'!$J:$J,AB$8,'Bank-1S'!$AF:$AF,$O20,'Bank-1S'!$X:$X,$F20,'Bank-1S'!$Z:$Z,$G20))</f>
        <v>0</v>
      </c>
      <c r="AC20" s="178">
        <f ca="1">IF(AC$7&lt;&gt;"",SUMIFS('Bank-1S'!$AD:$AD,'Bank-1S'!$J:$J,"&gt;="&amp;AC$7,'Bank-1S'!$J:$J,"&lt;="&amp;AC$8,'Bank-1S'!$AF:$AF,$O20,'Bank-1S'!$X:$X,$F20,'Bank-1S'!$Z:$Z,$G20),SUMIFS('Bank-1S'!$AD:$AD,'Bank-1S'!$J:$J,AC$8,'Bank-1S'!$AF:$AF,$O20,'Bank-1S'!$X:$X,$F20,'Bank-1S'!$Z:$Z,$G20))</f>
        <v>0</v>
      </c>
      <c r="AD20" s="178">
        <f ca="1">IF(AD$7&lt;&gt;"",SUMIFS('Bank-1S'!$AD:$AD,'Bank-1S'!$J:$J,"&gt;="&amp;AD$7,'Bank-1S'!$J:$J,"&lt;="&amp;AD$8,'Bank-1S'!$AF:$AF,$O20,'Bank-1S'!$X:$X,$F20,'Bank-1S'!$Z:$Z,$G20),SUMIFS('Bank-1S'!$AD:$AD,'Bank-1S'!$J:$J,AD$8,'Bank-1S'!$AF:$AF,$O20,'Bank-1S'!$X:$X,$F20,'Bank-1S'!$Z:$Z,$G20))</f>
        <v>0</v>
      </c>
      <c r="AE20" s="178">
        <f ca="1">IF(AE$7&lt;&gt;"",SUMIFS('Bank-1S'!$AD:$AD,'Bank-1S'!$J:$J,"&gt;="&amp;AE$7,'Bank-1S'!$J:$J,"&lt;="&amp;AE$8,'Bank-1S'!$AF:$AF,$O20,'Bank-1S'!$X:$X,$F20,'Bank-1S'!$Z:$Z,$G20),SUMIFS('Bank-1S'!$AD:$AD,'Bank-1S'!$J:$J,AE$8,'Bank-1S'!$AF:$AF,$O20,'Bank-1S'!$X:$X,$F20,'Bank-1S'!$Z:$Z,$G20))</f>
        <v>0</v>
      </c>
      <c r="AF20" s="178">
        <f ca="1">IF(AF$7&lt;&gt;"",SUMIFS('Bank-1S'!$AD:$AD,'Bank-1S'!$J:$J,"&gt;="&amp;AF$7,'Bank-1S'!$J:$J,"&lt;="&amp;AF$8,'Bank-1S'!$AF:$AF,$O20,'Bank-1S'!$X:$X,$F20,'Bank-1S'!$Z:$Z,$G20),SUMIFS('Bank-1S'!$AD:$AD,'Bank-1S'!$J:$J,AF$8,'Bank-1S'!$AF:$AF,$O20,'Bank-1S'!$X:$X,$F20,'Bank-1S'!$Z:$Z,$G20))</f>
        <v>0</v>
      </c>
      <c r="AG20" s="178">
        <f ca="1">IF(AG$7&lt;&gt;"",SUMIFS('Bank-1S'!$AD:$AD,'Bank-1S'!$J:$J,"&gt;="&amp;AG$7,'Bank-1S'!$J:$J,"&lt;="&amp;AG$8,'Bank-1S'!$AF:$AF,$O20,'Bank-1S'!$X:$X,$F20,'Bank-1S'!$Z:$Z,$G20),SUMIFS('Bank-1S'!$AD:$AD,'Bank-1S'!$J:$J,AG$8,'Bank-1S'!$AF:$AF,$O20,'Bank-1S'!$X:$X,$F20,'Bank-1S'!$Z:$Z,$G20))</f>
        <v>0</v>
      </c>
      <c r="AH20" s="178">
        <f ca="1">IF(AH$7&lt;&gt;"",SUMIFS('Bank-1S'!$AD:$AD,'Bank-1S'!$J:$J,"&gt;="&amp;AH$7,'Bank-1S'!$J:$J,"&lt;="&amp;AH$8,'Bank-1S'!$AF:$AF,$O20,'Bank-1S'!$X:$X,$F20,'Bank-1S'!$Z:$Z,$G20),SUMIFS('Bank-1S'!$AD:$AD,'Bank-1S'!$J:$J,AH$8,'Bank-1S'!$AF:$AF,$O20,'Bank-1S'!$X:$X,$F20,'Bank-1S'!$Z:$Z,$G20))</f>
        <v>0</v>
      </c>
      <c r="AI20" s="178">
        <f ca="1">IF(AI$7&lt;&gt;"",SUMIFS('Bank-1S'!$AD:$AD,'Bank-1S'!$J:$J,"&gt;="&amp;AI$7,'Bank-1S'!$J:$J,"&lt;="&amp;AI$8,'Bank-1S'!$AF:$AF,$O20,'Bank-1S'!$X:$X,$F20,'Bank-1S'!$Z:$Z,$G20),SUMIFS('Bank-1S'!$AD:$AD,'Bank-1S'!$J:$J,AI$8,'Bank-1S'!$AF:$AF,$O20,'Bank-1S'!$X:$X,$F20,'Bank-1S'!$Z:$Z,$G20))</f>
        <v>0</v>
      </c>
      <c r="AJ20" s="178">
        <f ca="1">IF(AJ$7&lt;&gt;"",SUMIFS('Bank-1S'!$AD:$AD,'Bank-1S'!$J:$J,"&gt;="&amp;AJ$7,'Bank-1S'!$J:$J,"&lt;="&amp;AJ$8,'Bank-1S'!$AF:$AF,$O20,'Bank-1S'!$X:$X,$F20,'Bank-1S'!$Z:$Z,$G20),SUMIFS('Bank-1S'!$AD:$AD,'Bank-1S'!$J:$J,AJ$8,'Bank-1S'!$AF:$AF,$O20,'Bank-1S'!$X:$X,$F20,'Bank-1S'!$Z:$Z,$G20))</f>
        <v>0</v>
      </c>
      <c r="AK20" s="178">
        <f ca="1">IF(AK$7&lt;&gt;"",SUMIFS('Bank-1S'!$AD:$AD,'Bank-1S'!$J:$J,"&gt;="&amp;AK$7,'Bank-1S'!$J:$J,"&lt;="&amp;AK$8,'Bank-1S'!$AF:$AF,$O20,'Bank-1S'!$X:$X,$F20,'Bank-1S'!$Z:$Z,$G20),SUMIFS('Bank-1S'!$AD:$AD,'Bank-1S'!$J:$J,AK$8,'Bank-1S'!$AF:$AF,$O20,'Bank-1S'!$X:$X,$F20,'Bank-1S'!$Z:$Z,$G20))</f>
        <v>0</v>
      </c>
      <c r="AL20" s="178">
        <f ca="1">IF(AL$7&lt;&gt;"",SUMIFS('Bank-1S'!$AD:$AD,'Bank-1S'!$J:$J,"&gt;="&amp;AL$7,'Bank-1S'!$J:$J,"&lt;="&amp;AL$8,'Bank-1S'!$AF:$AF,$O20,'Bank-1S'!$X:$X,$F20,'Bank-1S'!$Z:$Z,$G20),SUMIFS('Bank-1S'!$AD:$AD,'Bank-1S'!$J:$J,AL$8,'Bank-1S'!$AF:$AF,$O20,'Bank-1S'!$X:$X,$F20,'Bank-1S'!$Z:$Z,$G20))</f>
        <v>0</v>
      </c>
      <c r="AM20" s="178">
        <f ca="1">IF(AM$7&lt;&gt;"",SUMIFS('Bank-1S'!$AD:$AD,'Bank-1S'!$J:$J,"&gt;="&amp;AM$7,'Bank-1S'!$J:$J,"&lt;="&amp;AM$8,'Bank-1S'!$AF:$AF,$O20,'Bank-1S'!$X:$X,$F20,'Bank-1S'!$Z:$Z,$G20),SUMIFS('Bank-1S'!$AD:$AD,'Bank-1S'!$J:$J,AM$8,'Bank-1S'!$AF:$AF,$O20,'Bank-1S'!$X:$X,$F20,'Bank-1S'!$Z:$Z,$G20))</f>
        <v>0</v>
      </c>
      <c r="AN20" s="178">
        <f ca="1">IF(AN$7&lt;&gt;"",SUMIFS('Bank-1S'!$AD:$AD,'Bank-1S'!$J:$J,"&gt;="&amp;AN$7,'Bank-1S'!$J:$J,"&lt;="&amp;AN$8,'Bank-1S'!$AF:$AF,$O20,'Bank-1S'!$X:$X,$F20,'Bank-1S'!$Z:$Z,$G20),SUMIFS('Bank-1S'!$AD:$AD,'Bank-1S'!$J:$J,AN$8,'Bank-1S'!$AF:$AF,$O20,'Bank-1S'!$X:$X,$F20,'Bank-1S'!$Z:$Z,$G20))</f>
        <v>0</v>
      </c>
      <c r="AO20" s="178">
        <f ca="1">IF(AO$7&lt;&gt;"",SUMIFS('Bank-1S'!$AD:$AD,'Bank-1S'!$J:$J,"&gt;="&amp;AO$7,'Bank-1S'!$J:$J,"&lt;="&amp;AO$8,'Bank-1S'!$AF:$AF,$O20,'Bank-1S'!$X:$X,$F20,'Bank-1S'!$Z:$Z,$G20),SUMIFS('Bank-1S'!$AD:$AD,'Bank-1S'!$J:$J,AO$8,'Bank-1S'!$AF:$AF,$O20,'Bank-1S'!$X:$X,$F20,'Bank-1S'!$Z:$Z,$G20))</f>
        <v>0</v>
      </c>
      <c r="AP20" s="178">
        <f ca="1">IF(AP$7&lt;&gt;"",SUMIFS('Bank-1S'!$AD:$AD,'Bank-1S'!$J:$J,"&gt;="&amp;AP$7,'Bank-1S'!$J:$J,"&lt;="&amp;AP$8,'Bank-1S'!$AF:$AF,$O20,'Bank-1S'!$X:$X,$F20,'Bank-1S'!$Z:$Z,$G20),SUMIFS('Bank-1S'!$AD:$AD,'Bank-1S'!$J:$J,AP$8,'Bank-1S'!$AF:$AF,$O20,'Bank-1S'!$X:$X,$F20,'Bank-1S'!$Z:$Z,$G20))</f>
        <v>0</v>
      </c>
      <c r="AQ20" s="178">
        <f ca="1">IF(AQ$7&lt;&gt;"",SUMIFS('Bank-1S'!$AD:$AD,'Bank-1S'!$J:$J,"&gt;="&amp;AQ$7,'Bank-1S'!$J:$J,"&lt;="&amp;AQ$8,'Bank-1S'!$AF:$AF,$O20,'Bank-1S'!$X:$X,$F20,'Bank-1S'!$Z:$Z,$G20),SUMIFS('Bank-1S'!$AD:$AD,'Bank-1S'!$J:$J,AQ$8,'Bank-1S'!$AF:$AF,$O20,'Bank-1S'!$X:$X,$F20,'Bank-1S'!$Z:$Z,$G20))</f>
        <v>0</v>
      </c>
      <c r="AR20" s="178">
        <f ca="1">IF(AR$7&lt;&gt;"",SUMIFS('Bank-1S'!$AD:$AD,'Bank-1S'!$J:$J,"&gt;="&amp;AR$7,'Bank-1S'!$J:$J,"&lt;="&amp;AR$8,'Bank-1S'!$AF:$AF,$O20,'Bank-1S'!$X:$X,$F20,'Bank-1S'!$Z:$Z,$G20),SUMIFS('Bank-1S'!$AD:$AD,'Bank-1S'!$J:$J,AR$8,'Bank-1S'!$AF:$AF,$O20,'Bank-1S'!$X:$X,$F20,'Bank-1S'!$Z:$Z,$G20))</f>
        <v>0</v>
      </c>
      <c r="AS20" s="178">
        <f ca="1">IF(AS$7&lt;&gt;"",SUMIFS('Bank-1S'!$AD:$AD,'Bank-1S'!$J:$J,"&gt;="&amp;AS$7,'Bank-1S'!$J:$J,"&lt;="&amp;AS$8,'Bank-1S'!$AF:$AF,$O20,'Bank-1S'!$X:$X,$F20,'Bank-1S'!$Z:$Z,$G20),SUMIFS('Bank-1S'!$AD:$AD,'Bank-1S'!$J:$J,AS$8,'Bank-1S'!$AF:$AF,$O20,'Bank-1S'!$X:$X,$F20,'Bank-1S'!$Z:$Z,$G20))</f>
        <v>0</v>
      </c>
      <c r="AT20" s="178">
        <f ca="1">IF(AT$7&lt;&gt;"",SUMIFS('Bank-1S'!$AD:$AD,'Bank-1S'!$J:$J,"&gt;="&amp;AT$7,'Bank-1S'!$J:$J,"&lt;="&amp;AT$8,'Bank-1S'!$AF:$AF,$O20,'Bank-1S'!$X:$X,$F20,'Bank-1S'!$Z:$Z,$G20),SUMIFS('Bank-1S'!$AD:$AD,'Bank-1S'!$J:$J,AT$8,'Bank-1S'!$AF:$AF,$O20,'Bank-1S'!$X:$X,$F20,'Bank-1S'!$Z:$Z,$G20))</f>
        <v>0</v>
      </c>
      <c r="AU20" s="178">
        <f ca="1">IF(AU$7&lt;&gt;"",SUMIFS('Bank-1S'!$AD:$AD,'Bank-1S'!$J:$J,"&gt;="&amp;AU$7,'Bank-1S'!$J:$J,"&lt;="&amp;AU$8,'Bank-1S'!$AF:$AF,$O20,'Bank-1S'!$X:$X,$F20,'Bank-1S'!$Z:$Z,$G20),SUMIFS('Bank-1S'!$AD:$AD,'Bank-1S'!$J:$J,AU$8,'Bank-1S'!$AF:$AF,$O20,'Bank-1S'!$X:$X,$F20,'Bank-1S'!$Z:$Z,$G20))</f>
        <v>0</v>
      </c>
      <c r="AV20" s="178">
        <f ca="1">IF(AV$7&lt;&gt;"",SUMIFS('Bank-1S'!$AD:$AD,'Bank-1S'!$J:$J,"&gt;="&amp;AV$7,'Bank-1S'!$J:$J,"&lt;="&amp;AV$8,'Bank-1S'!$AF:$AF,$O20,'Bank-1S'!$X:$X,$F20,'Bank-1S'!$Z:$Z,$G20),SUMIFS('Bank-1S'!$AD:$AD,'Bank-1S'!$J:$J,AV$8,'Bank-1S'!$AF:$AF,$O20,'Bank-1S'!$X:$X,$F20,'Bank-1S'!$Z:$Z,$G20))</f>
        <v>0</v>
      </c>
      <c r="AW20" s="178">
        <f ca="1">IF(AW$7&lt;&gt;"",SUMIFS('Bank-1S'!$AD:$AD,'Bank-1S'!$J:$J,"&gt;="&amp;AW$7,'Bank-1S'!$J:$J,"&lt;="&amp;AW$8,'Bank-1S'!$AF:$AF,$O20,'Bank-1S'!$X:$X,$F20,'Bank-1S'!$Z:$Z,$G20),SUMIFS('Bank-1S'!$AD:$AD,'Bank-1S'!$J:$J,AW$8,'Bank-1S'!$AF:$AF,$O20,'Bank-1S'!$X:$X,$F20,'Bank-1S'!$Z:$Z,$G20))</f>
        <v>0</v>
      </c>
      <c r="AX20" s="178">
        <f ca="1">IF(AX$7&lt;&gt;"",SUMIFS('Bank-1S'!$AD:$AD,'Bank-1S'!$J:$J,"&gt;="&amp;AX$7,'Bank-1S'!$J:$J,"&lt;="&amp;AX$8,'Bank-1S'!$AF:$AF,$O20,'Bank-1S'!$X:$X,$F20,'Bank-1S'!$Z:$Z,$G20),SUMIFS('Bank-1S'!$AD:$AD,'Bank-1S'!$J:$J,AX$8,'Bank-1S'!$AF:$AF,$O20,'Bank-1S'!$X:$X,$F20,'Bank-1S'!$Z:$Z,$G20))</f>
        <v>0</v>
      </c>
      <c r="AY20" s="178">
        <f ca="1">IF(AY$7&lt;&gt;"",SUMIFS('Bank-1S'!$AD:$AD,'Bank-1S'!$J:$J,"&gt;="&amp;AY$7,'Bank-1S'!$J:$J,"&lt;="&amp;AY$8,'Bank-1S'!$AF:$AF,$O20,'Bank-1S'!$X:$X,$F20,'Bank-1S'!$Z:$Z,$G20),SUMIFS('Bank-1S'!$AD:$AD,'Bank-1S'!$J:$J,AY$8,'Bank-1S'!$AF:$AF,$O20,'Bank-1S'!$X:$X,$F20,'Bank-1S'!$Z:$Z,$G20))</f>
        <v>0</v>
      </c>
      <c r="AZ20" s="178">
        <f ca="1">IF(AZ$7&lt;&gt;"",SUMIFS('Bank-1S'!$AD:$AD,'Bank-1S'!$J:$J,"&gt;="&amp;AZ$7,'Bank-1S'!$J:$J,"&lt;="&amp;AZ$8,'Bank-1S'!$AF:$AF,$O20,'Bank-1S'!$X:$X,$F20,'Bank-1S'!$Z:$Z,$G20),SUMIFS('Bank-1S'!$AD:$AD,'Bank-1S'!$J:$J,AZ$8,'Bank-1S'!$AF:$AF,$O20,'Bank-1S'!$X:$X,$F20,'Bank-1S'!$Z:$Z,$G20))</f>
        <v>0</v>
      </c>
      <c r="BA20" s="178">
        <f ca="1">IF(BA$7&lt;&gt;"",SUMIFS('Bank-1S'!$AD:$AD,'Bank-1S'!$J:$J,"&gt;="&amp;BA$7,'Bank-1S'!$J:$J,"&lt;="&amp;BA$8,'Bank-1S'!$AF:$AF,$O20,'Bank-1S'!$X:$X,$F20,'Bank-1S'!$Z:$Z,$G20),SUMIFS('Bank-1S'!$AD:$AD,'Bank-1S'!$J:$J,BA$8,'Bank-1S'!$AF:$AF,$O20,'Bank-1S'!$X:$X,$F20,'Bank-1S'!$Z:$Z,$G20))</f>
        <v>0</v>
      </c>
      <c r="BB20" s="178">
        <f ca="1">IF(BB$7&lt;&gt;"",SUMIFS('Bank-1S'!$AD:$AD,'Bank-1S'!$J:$J,"&gt;="&amp;BB$7,'Bank-1S'!$J:$J,"&lt;="&amp;BB$8,'Bank-1S'!$AF:$AF,$O20,'Bank-1S'!$X:$X,$F20,'Bank-1S'!$Z:$Z,$G20),SUMIFS('Bank-1S'!$AD:$AD,'Bank-1S'!$J:$J,BB$8,'Bank-1S'!$AF:$AF,$O20,'Bank-1S'!$X:$X,$F20,'Bank-1S'!$Z:$Z,$G20))</f>
        <v>0</v>
      </c>
      <c r="BC20" s="178">
        <f ca="1">IF(BC$7&lt;&gt;"",SUMIFS('Bank-1S'!$AD:$AD,'Bank-1S'!$J:$J,"&gt;="&amp;BC$7,'Bank-1S'!$J:$J,"&lt;="&amp;BC$8,'Bank-1S'!$AF:$AF,$O20,'Bank-1S'!$X:$X,$F20,'Bank-1S'!$Z:$Z,$G20),SUMIFS('Bank-1S'!$AD:$AD,'Bank-1S'!$J:$J,BC$8,'Bank-1S'!$AF:$AF,$O20,'Bank-1S'!$X:$X,$F20,'Bank-1S'!$Z:$Z,$G20))</f>
        <v>0</v>
      </c>
      <c r="BD20" s="178">
        <f ca="1">IF(BD$7&lt;&gt;"",SUMIFS('Bank-1S'!$AD:$AD,'Bank-1S'!$J:$J,"&gt;="&amp;BD$7,'Bank-1S'!$J:$J,"&lt;="&amp;BD$8,'Bank-1S'!$AF:$AF,$O20,'Bank-1S'!$X:$X,$F20,'Bank-1S'!$Z:$Z,$G20),SUMIFS('Bank-1S'!$AD:$AD,'Bank-1S'!$J:$J,BD$8,'Bank-1S'!$AF:$AF,$O20,'Bank-1S'!$X:$X,$F20,'Bank-1S'!$Z:$Z,$G20))</f>
        <v>0</v>
      </c>
      <c r="BE20" s="178">
        <f ca="1">IF(BE$7&lt;&gt;"",SUMIFS('Bank-1S'!$AD:$AD,'Bank-1S'!$J:$J,"&gt;="&amp;BE$7,'Bank-1S'!$J:$J,"&lt;="&amp;BE$8,'Bank-1S'!$AF:$AF,$O20,'Bank-1S'!$X:$X,$F20,'Bank-1S'!$Z:$Z,$G20),SUMIFS('Bank-1S'!$AD:$AD,'Bank-1S'!$J:$J,BE$8,'Bank-1S'!$AF:$AF,$O20,'Bank-1S'!$X:$X,$F20,'Bank-1S'!$Z:$Z,$G20))</f>
        <v>0</v>
      </c>
      <c r="BF20" s="178">
        <f ca="1">IF(BF$7&lt;&gt;"",SUMIFS('Bank-1S'!$AD:$AD,'Bank-1S'!$J:$J,"&gt;="&amp;BF$7,'Bank-1S'!$J:$J,"&lt;="&amp;BF$8,'Bank-1S'!$AF:$AF,$O20,'Bank-1S'!$X:$X,$F20,'Bank-1S'!$Z:$Z,$G20),SUMIFS('Bank-1S'!$AD:$AD,'Bank-1S'!$J:$J,BF$8,'Bank-1S'!$AF:$AF,$O20,'Bank-1S'!$X:$X,$F20,'Bank-1S'!$Z:$Z,$G20))</f>
        <v>0</v>
      </c>
      <c r="BG20" s="178">
        <f ca="1">IF(BG$7&lt;&gt;"",SUMIFS('Bank-1S'!$AD:$AD,'Bank-1S'!$J:$J,"&gt;="&amp;BG$7,'Bank-1S'!$J:$J,"&lt;="&amp;BG$8,'Bank-1S'!$AF:$AF,$O20,'Bank-1S'!$X:$X,$F20,'Bank-1S'!$Z:$Z,$G20),SUMIFS('Bank-1S'!$AD:$AD,'Bank-1S'!$J:$J,BG$8,'Bank-1S'!$AF:$AF,$O20,'Bank-1S'!$X:$X,$F20,'Bank-1S'!$Z:$Z,$G20))</f>
        <v>0</v>
      </c>
      <c r="BH20" s="178">
        <f ca="1">IF(BH$7&lt;&gt;"",SUMIFS('Bank-1S'!$AD:$AD,'Bank-1S'!$J:$J,"&gt;="&amp;BH$7,'Bank-1S'!$J:$J,"&lt;="&amp;BH$8,'Bank-1S'!$AF:$AF,$O20,'Bank-1S'!$X:$X,$F20,'Bank-1S'!$Z:$Z,$G20),SUMIFS('Bank-1S'!$AD:$AD,'Bank-1S'!$J:$J,BH$8,'Bank-1S'!$AF:$AF,$O20,'Bank-1S'!$X:$X,$F20,'Bank-1S'!$Z:$Z,$G20))</f>
        <v>0</v>
      </c>
      <c r="BI20" s="178">
        <f ca="1">IF(BI$7&lt;&gt;"",SUMIFS('Bank-1S'!$AD:$AD,'Bank-1S'!$J:$J,"&gt;="&amp;BI$7,'Bank-1S'!$J:$J,"&lt;="&amp;BI$8,'Bank-1S'!$AF:$AF,$O20,'Bank-1S'!$X:$X,$F20,'Bank-1S'!$Z:$Z,$G20),SUMIFS('Bank-1S'!$AD:$AD,'Bank-1S'!$J:$J,BI$8,'Bank-1S'!$AF:$AF,$O20,'Bank-1S'!$X:$X,$F20,'Bank-1S'!$Z:$Z,$G20))</f>
        <v>0</v>
      </c>
      <c r="BJ20" s="178">
        <f ca="1">IF(BJ$7&lt;&gt;"",SUMIFS('Bank-1S'!$AD:$AD,'Bank-1S'!$J:$J,"&gt;="&amp;BJ$7,'Bank-1S'!$J:$J,"&lt;="&amp;BJ$8,'Bank-1S'!$AF:$AF,$O20,'Bank-1S'!$X:$X,$F20,'Bank-1S'!$Z:$Z,$G20),SUMIFS('Bank-1S'!$AD:$AD,'Bank-1S'!$J:$J,BJ$8,'Bank-1S'!$AF:$AF,$O20,'Bank-1S'!$X:$X,$F20,'Bank-1S'!$Z:$Z,$G20))</f>
        <v>0</v>
      </c>
      <c r="BK20" s="178">
        <f ca="1">IF(BK$7&lt;&gt;"",SUMIFS('Bank-1S'!$AD:$AD,'Bank-1S'!$J:$J,"&gt;="&amp;BK$7,'Bank-1S'!$J:$J,"&lt;="&amp;BK$8,'Bank-1S'!$AF:$AF,$O20,'Bank-1S'!$X:$X,$F20,'Bank-1S'!$Z:$Z,$G20),SUMIFS('Bank-1S'!$AD:$AD,'Bank-1S'!$J:$J,BK$8,'Bank-1S'!$AF:$AF,$O20,'Bank-1S'!$X:$X,$F20,'Bank-1S'!$Z:$Z,$G20))</f>
        <v>0</v>
      </c>
      <c r="BL20" s="178">
        <f ca="1">IF(BL$7&lt;&gt;"",SUMIFS('Bank-1S'!$AD:$AD,'Bank-1S'!$J:$J,"&gt;="&amp;BL$7,'Bank-1S'!$J:$J,"&lt;="&amp;BL$8,'Bank-1S'!$AF:$AF,$O20,'Bank-1S'!$X:$X,$F20,'Bank-1S'!$Z:$Z,$G20),SUMIFS('Bank-1S'!$AD:$AD,'Bank-1S'!$J:$J,BL$8,'Bank-1S'!$AF:$AF,$O20,'Bank-1S'!$X:$X,$F20,'Bank-1S'!$Z:$Z,$G20))</f>
        <v>0</v>
      </c>
      <c r="BM20" s="178">
        <f ca="1">IF(BM$7&lt;&gt;"",SUMIFS('Bank-1S'!$AD:$AD,'Bank-1S'!$J:$J,"&gt;="&amp;BM$7,'Bank-1S'!$J:$J,"&lt;="&amp;BM$8,'Bank-1S'!$AF:$AF,$O20,'Bank-1S'!$X:$X,$F20,'Bank-1S'!$Z:$Z,$G20),SUMIFS('Bank-1S'!$AD:$AD,'Bank-1S'!$J:$J,BM$8,'Bank-1S'!$AF:$AF,$O20,'Bank-1S'!$X:$X,$F20,'Bank-1S'!$Z:$Z,$G20))</f>
        <v>0</v>
      </c>
      <c r="BN20" s="178">
        <f ca="1">IF(BN$7&lt;&gt;"",SUMIFS('Bank-1S'!$AD:$AD,'Bank-1S'!$J:$J,"&gt;="&amp;BN$7,'Bank-1S'!$J:$J,"&lt;="&amp;BN$8,'Bank-1S'!$AF:$AF,$O20,'Bank-1S'!$X:$X,$F20,'Bank-1S'!$Z:$Z,$G20),SUMIFS('Bank-1S'!$AD:$AD,'Bank-1S'!$J:$J,BN$8,'Bank-1S'!$AF:$AF,$O20,'Bank-1S'!$X:$X,$F20,'Bank-1S'!$Z:$Z,$G20))</f>
        <v>0</v>
      </c>
      <c r="BO20" s="178">
        <f ca="1">IF(BO$7&lt;&gt;"",SUMIFS('Bank-1S'!$AD:$AD,'Bank-1S'!$J:$J,"&gt;="&amp;BO$7,'Bank-1S'!$J:$J,"&lt;="&amp;BO$8,'Bank-1S'!$AF:$AF,$O20,'Bank-1S'!$X:$X,$F20,'Bank-1S'!$Z:$Z,$G20),SUMIFS('Bank-1S'!$AD:$AD,'Bank-1S'!$J:$J,BO$8,'Bank-1S'!$AF:$AF,$O20,'Bank-1S'!$X:$X,$F20,'Bank-1S'!$Z:$Z,$G20))</f>
        <v>0</v>
      </c>
      <c r="BP20" s="178">
        <f ca="1">IF(BP$7&lt;&gt;"",SUMIFS('Bank-1S'!$AD:$AD,'Bank-1S'!$J:$J,"&gt;="&amp;BP$7,'Bank-1S'!$J:$J,"&lt;="&amp;BP$8,'Bank-1S'!$AF:$AF,$O20,'Bank-1S'!$X:$X,$F20,'Bank-1S'!$Z:$Z,$G20),SUMIFS('Bank-1S'!$AD:$AD,'Bank-1S'!$J:$J,BP$8,'Bank-1S'!$AF:$AF,$O20,'Bank-1S'!$X:$X,$F20,'Bank-1S'!$Z:$Z,$G20))</f>
        <v>0</v>
      </c>
      <c r="BQ20" s="178">
        <f ca="1">IF(BQ$7&lt;&gt;"",SUMIFS('Bank-1S'!$AD:$AD,'Bank-1S'!$J:$J,"&gt;="&amp;BQ$7,'Bank-1S'!$J:$J,"&lt;="&amp;BQ$8,'Bank-1S'!$AF:$AF,$O20,'Bank-1S'!$X:$X,$F20,'Bank-1S'!$Z:$Z,$G20),SUMIFS('Bank-1S'!$AD:$AD,'Bank-1S'!$J:$J,BQ$8,'Bank-1S'!$AF:$AF,$O20,'Bank-1S'!$X:$X,$F20,'Bank-1S'!$Z:$Z,$G20))</f>
        <v>0</v>
      </c>
      <c r="BR20" s="178">
        <f ca="1">IF(BR$7&lt;&gt;"",SUMIFS('Bank-1S'!$AD:$AD,'Bank-1S'!$J:$J,"&gt;="&amp;BR$7,'Bank-1S'!$J:$J,"&lt;="&amp;BR$8,'Bank-1S'!$AF:$AF,$O20,'Bank-1S'!$X:$X,$F20,'Bank-1S'!$Z:$Z,$G20),SUMIFS('Bank-1S'!$AD:$AD,'Bank-1S'!$J:$J,BR$8,'Bank-1S'!$AF:$AF,$O20,'Bank-1S'!$X:$X,$F20,'Bank-1S'!$Z:$Z,$G20))</f>
        <v>0</v>
      </c>
      <c r="BS20" s="178">
        <f ca="1">IF(BS$7&lt;&gt;"",SUMIFS('Bank-1S'!$AD:$AD,'Bank-1S'!$J:$J,"&gt;="&amp;BS$7,'Bank-1S'!$J:$J,"&lt;="&amp;BS$8,'Bank-1S'!$AF:$AF,$O20,'Bank-1S'!$X:$X,$F20,'Bank-1S'!$Z:$Z,$G20),SUMIFS('Bank-1S'!$AD:$AD,'Bank-1S'!$J:$J,BS$8,'Bank-1S'!$AF:$AF,$O20,'Bank-1S'!$X:$X,$F20,'Bank-1S'!$Z:$Z,$G20))</f>
        <v>0</v>
      </c>
      <c r="BT20" s="178">
        <f ca="1">IF(BT$7&lt;&gt;"",SUMIFS('Bank-1S'!$AD:$AD,'Bank-1S'!$J:$J,"&gt;="&amp;BT$7,'Bank-1S'!$J:$J,"&lt;="&amp;BT$8,'Bank-1S'!$AF:$AF,$O20,'Bank-1S'!$X:$X,$F20,'Bank-1S'!$Z:$Z,$G20),SUMIFS('Bank-1S'!$AD:$AD,'Bank-1S'!$J:$J,BT$8,'Bank-1S'!$AF:$AF,$O20,'Bank-1S'!$X:$X,$F20,'Bank-1S'!$Z:$Z,$G20))</f>
        <v>0</v>
      </c>
      <c r="BU20" s="178">
        <f ca="1">IF(BU$7&lt;&gt;"",SUMIFS('Bank-1S'!$AD:$AD,'Bank-1S'!$J:$J,"&gt;="&amp;BU$7,'Bank-1S'!$J:$J,"&lt;="&amp;BU$8,'Bank-1S'!$AF:$AF,$O20,'Bank-1S'!$X:$X,$F20,'Bank-1S'!$Z:$Z,$G20),SUMIFS('Bank-1S'!$AD:$AD,'Bank-1S'!$J:$J,BU$8,'Bank-1S'!$AF:$AF,$O20,'Bank-1S'!$X:$X,$F20,'Bank-1S'!$Z:$Z,$G20))</f>
        <v>0</v>
      </c>
      <c r="BV20" s="178">
        <f ca="1">IF(BV$7&lt;&gt;"",SUMIFS('Bank-1S'!$AD:$AD,'Bank-1S'!$J:$J,"&gt;="&amp;BV$7,'Bank-1S'!$J:$J,"&lt;="&amp;BV$8,'Bank-1S'!$AF:$AF,$O20,'Bank-1S'!$X:$X,$F20,'Bank-1S'!$Z:$Z,$G20),SUMIFS('Bank-1S'!$AD:$AD,'Bank-1S'!$J:$J,BV$8,'Bank-1S'!$AF:$AF,$O20,'Bank-1S'!$X:$X,$F20,'Bank-1S'!$Z:$Z,$G20))</f>
        <v>0</v>
      </c>
      <c r="BW20" s="178">
        <f ca="1">IF(BW$7&lt;&gt;"",SUMIFS('Bank-1S'!$AD:$AD,'Bank-1S'!$J:$J,"&gt;="&amp;BW$7,'Bank-1S'!$J:$J,"&lt;="&amp;BW$8,'Bank-1S'!$AF:$AF,$O20,'Bank-1S'!$X:$X,$F20,'Bank-1S'!$Z:$Z,$G20),SUMIFS('Bank-1S'!$AD:$AD,'Bank-1S'!$J:$J,BW$8,'Bank-1S'!$AF:$AF,$O20,'Bank-1S'!$X:$X,$F20,'Bank-1S'!$Z:$Z,$G20))</f>
        <v>0</v>
      </c>
      <c r="BX20" s="178">
        <f ca="1">IF(BX$7&lt;&gt;"",SUMIFS('Bank-1S'!$AD:$AD,'Bank-1S'!$J:$J,"&gt;="&amp;BX$7,'Bank-1S'!$J:$J,"&lt;="&amp;BX$8,'Bank-1S'!$AF:$AF,$O20,'Bank-1S'!$X:$X,$F20,'Bank-1S'!$Z:$Z,$G20),SUMIFS('Bank-1S'!$AD:$AD,'Bank-1S'!$J:$J,BX$8,'Bank-1S'!$AF:$AF,$O20,'Bank-1S'!$X:$X,$F20,'Bank-1S'!$Z:$Z,$G20))</f>
        <v>0</v>
      </c>
      <c r="BY20" s="178">
        <f ca="1">IF(BY$7&lt;&gt;"",SUMIFS('Bank-1S'!$AD:$AD,'Bank-1S'!$J:$J,"&gt;="&amp;BY$7,'Bank-1S'!$J:$J,"&lt;="&amp;BY$8,'Bank-1S'!$AF:$AF,$O20,'Bank-1S'!$X:$X,$F20,'Bank-1S'!$Z:$Z,$G20),SUMIFS('Bank-1S'!$AD:$AD,'Bank-1S'!$J:$J,BY$8,'Bank-1S'!$AF:$AF,$O20,'Bank-1S'!$X:$X,$F20,'Bank-1S'!$Z:$Z,$G20))</f>
        <v>0</v>
      </c>
      <c r="BZ20" s="178">
        <f ca="1">IF(BZ$7&lt;&gt;"",SUMIFS('Bank-1S'!$AD:$AD,'Bank-1S'!$J:$J,"&gt;="&amp;BZ$7,'Bank-1S'!$J:$J,"&lt;="&amp;BZ$8,'Bank-1S'!$AF:$AF,$O20,'Bank-1S'!$X:$X,$F20,'Bank-1S'!$Z:$Z,$G20),SUMIFS('Bank-1S'!$AD:$AD,'Bank-1S'!$J:$J,BZ$8,'Bank-1S'!$AF:$AF,$O20,'Bank-1S'!$X:$X,$F20,'Bank-1S'!$Z:$Z,$G20))</f>
        <v>0</v>
      </c>
      <c r="CA20" s="178">
        <f ca="1">IF(CA$7&lt;&gt;"",SUMIFS('Bank-1S'!$AD:$AD,'Bank-1S'!$J:$J,"&gt;="&amp;CA$7,'Bank-1S'!$J:$J,"&lt;="&amp;CA$8,'Bank-1S'!$AF:$AF,$O20,'Bank-1S'!$X:$X,$F20,'Bank-1S'!$Z:$Z,$G20),SUMIFS('Bank-1S'!$AD:$AD,'Bank-1S'!$J:$J,CA$8,'Bank-1S'!$AF:$AF,$O20,'Bank-1S'!$X:$X,$F20,'Bank-1S'!$Z:$Z,$G20))</f>
        <v>0</v>
      </c>
      <c r="CB20" s="178">
        <f ca="1">IF(CB$7&lt;&gt;"",SUMIFS('Bank-1S'!$AD:$AD,'Bank-1S'!$J:$J,"&gt;="&amp;CB$7,'Bank-1S'!$J:$J,"&lt;="&amp;CB$8,'Bank-1S'!$AF:$AF,$O20,'Bank-1S'!$X:$X,$F20,'Bank-1S'!$Z:$Z,$G20),SUMIFS('Bank-1S'!$AD:$AD,'Bank-1S'!$J:$J,CB$8,'Bank-1S'!$AF:$AF,$O20,'Bank-1S'!$X:$X,$F20,'Bank-1S'!$Z:$Z,$G20))</f>
        <v>0</v>
      </c>
      <c r="CC20" s="178">
        <f ca="1">IF(CC$7&lt;&gt;"",SUMIFS('Bank-1S'!$AD:$AD,'Bank-1S'!$J:$J,"&gt;="&amp;CC$7,'Bank-1S'!$J:$J,"&lt;="&amp;CC$8,'Bank-1S'!$AF:$AF,$O20,'Bank-1S'!$X:$X,$F20,'Bank-1S'!$Z:$Z,$G20),SUMIFS('Bank-1S'!$AD:$AD,'Bank-1S'!$J:$J,CC$8,'Bank-1S'!$AF:$AF,$O20,'Bank-1S'!$X:$X,$F20,'Bank-1S'!$Z:$Z,$G20))</f>
        <v>0</v>
      </c>
      <c r="CD20" s="178">
        <f ca="1">IF(CD$7&lt;&gt;"",SUMIFS('Bank-1S'!$AD:$AD,'Bank-1S'!$J:$J,"&gt;="&amp;CD$7,'Bank-1S'!$J:$J,"&lt;="&amp;CD$8,'Bank-1S'!$AF:$AF,$O20,'Bank-1S'!$X:$X,$F20,'Bank-1S'!$Z:$Z,$G20),SUMIFS('Bank-1S'!$AD:$AD,'Bank-1S'!$J:$J,CD$8,'Bank-1S'!$AF:$AF,$O20,'Bank-1S'!$X:$X,$F20,'Bank-1S'!$Z:$Z,$G20))</f>
        <v>0</v>
      </c>
      <c r="CE20" s="178">
        <f ca="1">IF(CE$7&lt;&gt;"",SUMIFS('Bank-1S'!$AD:$AD,'Bank-1S'!$J:$J,"&gt;="&amp;CE$7,'Bank-1S'!$J:$J,"&lt;="&amp;CE$8,'Bank-1S'!$AF:$AF,$O20,'Bank-1S'!$X:$X,$F20,'Bank-1S'!$Z:$Z,$G20),SUMIFS('Bank-1S'!$AD:$AD,'Bank-1S'!$J:$J,CE$8,'Bank-1S'!$AF:$AF,$O20,'Bank-1S'!$X:$X,$F20,'Bank-1S'!$Z:$Z,$G20))</f>
        <v>0</v>
      </c>
      <c r="CF20" s="178">
        <f ca="1">IF(CF$7&lt;&gt;"",SUMIFS('Bank-1S'!$AD:$AD,'Bank-1S'!$J:$J,"&gt;="&amp;CF$7,'Bank-1S'!$J:$J,"&lt;="&amp;CF$8,'Bank-1S'!$AF:$AF,$O20,'Bank-1S'!$X:$X,$F20,'Bank-1S'!$Z:$Z,$G20),SUMIFS('Bank-1S'!$AD:$AD,'Bank-1S'!$J:$J,CF$8,'Bank-1S'!$AF:$AF,$O20,'Bank-1S'!$X:$X,$F20,'Bank-1S'!$Z:$Z,$G20))</f>
        <v>0</v>
      </c>
      <c r="CG20" s="178">
        <f ca="1">IF(CG$7&lt;&gt;"",SUMIFS('Bank-1S'!$AD:$AD,'Bank-1S'!$J:$J,"&gt;="&amp;CG$7,'Bank-1S'!$J:$J,"&lt;="&amp;CG$8,'Bank-1S'!$AF:$AF,$O20,'Bank-1S'!$X:$X,$F20,'Bank-1S'!$Z:$Z,$G20),SUMIFS('Bank-1S'!$AD:$AD,'Bank-1S'!$J:$J,CG$8,'Bank-1S'!$AF:$AF,$O20,'Bank-1S'!$X:$X,$F20,'Bank-1S'!$Z:$Z,$G20))</f>
        <v>0</v>
      </c>
      <c r="CH20" s="178">
        <f ca="1">IF(CH$7&lt;&gt;"",SUMIFS('Bank-1S'!$AD:$AD,'Bank-1S'!$J:$J,"&gt;="&amp;CH$7,'Bank-1S'!$J:$J,"&lt;="&amp;CH$8,'Bank-1S'!$AF:$AF,$O20,'Bank-1S'!$X:$X,$F20,'Bank-1S'!$Z:$Z,$G20),SUMIFS('Bank-1S'!$AD:$AD,'Bank-1S'!$J:$J,CH$8,'Bank-1S'!$AF:$AF,$O20,'Bank-1S'!$X:$X,$F20,'Bank-1S'!$Z:$Z,$G20))</f>
        <v>0</v>
      </c>
      <c r="CI20" s="178">
        <f ca="1">IF(CI$7&lt;&gt;"",SUMIFS('Bank-1S'!$AD:$AD,'Bank-1S'!$J:$J,"&gt;="&amp;CI$7,'Bank-1S'!$J:$J,"&lt;="&amp;CI$8,'Bank-1S'!$AF:$AF,$O20,'Bank-1S'!$X:$X,$F20,'Bank-1S'!$Z:$Z,$G20),SUMIFS('Bank-1S'!$AD:$AD,'Bank-1S'!$J:$J,CI$8,'Bank-1S'!$AF:$AF,$O20,'Bank-1S'!$X:$X,$F20,'Bank-1S'!$Z:$Z,$G20))</f>
        <v>0</v>
      </c>
      <c r="CJ20" s="178">
        <f ca="1">IF(CJ$7&lt;&gt;"",SUMIFS('Bank-1S'!$AD:$AD,'Bank-1S'!$J:$J,"&gt;="&amp;CJ$7,'Bank-1S'!$J:$J,"&lt;="&amp;CJ$8,'Bank-1S'!$AF:$AF,$O20,'Bank-1S'!$X:$X,$F20,'Bank-1S'!$Z:$Z,$G20),SUMIFS('Bank-1S'!$AD:$AD,'Bank-1S'!$J:$J,CJ$8,'Bank-1S'!$AF:$AF,$O20,'Bank-1S'!$X:$X,$F20,'Bank-1S'!$Z:$Z,$G20))</f>
        <v>0</v>
      </c>
      <c r="CK20" s="178">
        <f ca="1">IF(CK$7&lt;&gt;"",SUMIFS('Bank-1S'!$AD:$AD,'Bank-1S'!$J:$J,"&gt;="&amp;CK$7,'Bank-1S'!$J:$J,"&lt;="&amp;CK$8,'Bank-1S'!$AF:$AF,$O20,'Bank-1S'!$X:$X,$F20,'Bank-1S'!$Z:$Z,$G20),SUMIFS('Bank-1S'!$AD:$AD,'Bank-1S'!$J:$J,CK$8,'Bank-1S'!$AF:$AF,$O20,'Bank-1S'!$X:$X,$F20,'Bank-1S'!$Z:$Z,$G20))</f>
        <v>0</v>
      </c>
      <c r="CL20" s="178">
        <f ca="1">IF(CL$7&lt;&gt;"",SUMIFS('Bank-1S'!$AD:$AD,'Bank-1S'!$J:$J,"&gt;="&amp;CL$7,'Bank-1S'!$J:$J,"&lt;="&amp;CL$8,'Bank-1S'!$AF:$AF,$O20,'Bank-1S'!$X:$X,$F20,'Bank-1S'!$Z:$Z,$G20),SUMIFS('Bank-1S'!$AD:$AD,'Bank-1S'!$J:$J,CL$8,'Bank-1S'!$AF:$AF,$O20,'Bank-1S'!$X:$X,$F20,'Bank-1S'!$Z:$Z,$G20))</f>
        <v>0</v>
      </c>
      <c r="CM20" s="178">
        <f ca="1">IF(CM$7&lt;&gt;"",SUMIFS('Bank-1S'!$AD:$AD,'Bank-1S'!$J:$J,"&gt;="&amp;CM$7,'Bank-1S'!$J:$J,"&lt;="&amp;CM$8,'Bank-1S'!$AF:$AF,$O20,'Bank-1S'!$X:$X,$F20,'Bank-1S'!$Z:$Z,$G20),SUMIFS('Bank-1S'!$AD:$AD,'Bank-1S'!$J:$J,CM$8,'Bank-1S'!$AF:$AF,$O20,'Bank-1S'!$X:$X,$F20,'Bank-1S'!$Z:$Z,$G20))</f>
        <v>0</v>
      </c>
      <c r="CN20" s="178">
        <f ca="1">IF(CN$7&lt;&gt;"",SUMIFS('Bank-1S'!$AD:$AD,'Bank-1S'!$J:$J,"&gt;="&amp;CN$7,'Bank-1S'!$J:$J,"&lt;="&amp;CN$8,'Bank-1S'!$AF:$AF,$O20,'Bank-1S'!$X:$X,$F20,'Bank-1S'!$Z:$Z,$G20),SUMIFS('Bank-1S'!$AD:$AD,'Bank-1S'!$J:$J,CN$8,'Bank-1S'!$AF:$AF,$O20,'Bank-1S'!$X:$X,$F20,'Bank-1S'!$Z:$Z,$G20))</f>
        <v>0</v>
      </c>
      <c r="CO20" s="178">
        <f ca="1">IF(CO$7&lt;&gt;"",SUMIFS('Bank-1S'!$AD:$AD,'Bank-1S'!$J:$J,"&gt;="&amp;CO$7,'Bank-1S'!$J:$J,"&lt;="&amp;CO$8,'Bank-1S'!$AF:$AF,$O20,'Bank-1S'!$X:$X,$F20,'Bank-1S'!$Z:$Z,$G20),SUMIFS('Bank-1S'!$AD:$AD,'Bank-1S'!$J:$J,CO$8,'Bank-1S'!$AF:$AF,$O20,'Bank-1S'!$X:$X,$F20,'Bank-1S'!$Z:$Z,$G20))</f>
        <v>0</v>
      </c>
      <c r="CP20" s="178">
        <f ca="1">IF(CP$7&lt;&gt;"",SUMIFS('Bank-1S'!$AD:$AD,'Bank-1S'!$J:$J,"&gt;="&amp;CP$7,'Bank-1S'!$J:$J,"&lt;="&amp;CP$8,'Bank-1S'!$AF:$AF,$O20,'Bank-1S'!$X:$X,$F20,'Bank-1S'!$Z:$Z,$G20),SUMIFS('Bank-1S'!$AD:$AD,'Bank-1S'!$J:$J,CP$8,'Bank-1S'!$AF:$AF,$O20,'Bank-1S'!$X:$X,$F20,'Bank-1S'!$Z:$Z,$G20))</f>
        <v>0</v>
      </c>
      <c r="CQ20" s="178">
        <f ca="1">IF(CQ$7&lt;&gt;"",SUMIFS('Bank-1S'!$AD:$AD,'Bank-1S'!$J:$J,"&gt;="&amp;CQ$7,'Bank-1S'!$J:$J,"&lt;="&amp;CQ$8,'Bank-1S'!$AF:$AF,$O20,'Bank-1S'!$X:$X,$F20,'Bank-1S'!$Z:$Z,$G20),SUMIFS('Bank-1S'!$AD:$AD,'Bank-1S'!$J:$J,CQ$8,'Bank-1S'!$AF:$AF,$O20,'Bank-1S'!$X:$X,$F20,'Bank-1S'!$Z:$Z,$G20))</f>
        <v>0</v>
      </c>
      <c r="CR20" s="178">
        <f ca="1">IF(CR$7&lt;&gt;"",SUMIFS('Bank-1S'!$AD:$AD,'Bank-1S'!$J:$J,"&gt;="&amp;CR$7,'Bank-1S'!$J:$J,"&lt;="&amp;CR$8,'Bank-1S'!$AF:$AF,$O20,'Bank-1S'!$X:$X,$F20,'Bank-1S'!$Z:$Z,$G20),SUMIFS('Bank-1S'!$AD:$AD,'Bank-1S'!$J:$J,CR$8,'Bank-1S'!$AF:$AF,$O20,'Bank-1S'!$X:$X,$F20,'Bank-1S'!$Z:$Z,$G20))</f>
        <v>0</v>
      </c>
      <c r="CS20" s="178">
        <f ca="1">IF(CS$7&lt;&gt;"",SUMIFS('Bank-1S'!$AD:$AD,'Bank-1S'!$J:$J,"&gt;="&amp;CS$7,'Bank-1S'!$J:$J,"&lt;="&amp;CS$8,'Bank-1S'!$AF:$AF,$O20,'Bank-1S'!$X:$X,$F20,'Bank-1S'!$Z:$Z,$G20),SUMIFS('Bank-1S'!$AD:$AD,'Bank-1S'!$J:$J,CS$8,'Bank-1S'!$AF:$AF,$O20,'Bank-1S'!$X:$X,$F20,'Bank-1S'!$Z:$Z,$G20))</f>
        <v>0</v>
      </c>
      <c r="CT20" s="178">
        <f ca="1">IF(CT$7&lt;&gt;"",SUMIFS('Bank-1S'!$AD:$AD,'Bank-1S'!$J:$J,"&gt;="&amp;CT$7,'Bank-1S'!$J:$J,"&lt;="&amp;CT$8,'Bank-1S'!$AF:$AF,$O20,'Bank-1S'!$X:$X,$F20,'Bank-1S'!$Z:$Z,$G20),SUMIFS('Bank-1S'!$AD:$AD,'Bank-1S'!$J:$J,CT$8,'Bank-1S'!$AF:$AF,$O20,'Bank-1S'!$X:$X,$F20,'Bank-1S'!$Z:$Z,$G20))</f>
        <v>0</v>
      </c>
      <c r="CU20" s="178">
        <f ca="1">IF(CU$7&lt;&gt;"",SUMIFS('Bank-1S'!$AD:$AD,'Bank-1S'!$J:$J,"&gt;="&amp;CU$7,'Bank-1S'!$J:$J,"&lt;="&amp;CU$8,'Bank-1S'!$AF:$AF,$O20,'Bank-1S'!$X:$X,$F20,'Bank-1S'!$Z:$Z,$G20),SUMIFS('Bank-1S'!$AD:$AD,'Bank-1S'!$J:$J,CU$8,'Bank-1S'!$AF:$AF,$O20,'Bank-1S'!$X:$X,$F20,'Bank-1S'!$Z:$Z,$G20))</f>
        <v>0</v>
      </c>
    </row>
    <row r="21" spans="1:99" s="181" customFormat="1" ht="10.199999999999999" x14ac:dyDescent="0.2">
      <c r="A21" s="172"/>
      <c r="B21" s="172"/>
      <c r="C21" s="172"/>
      <c r="D21" s="172"/>
      <c r="E21" s="191">
        <v>2</v>
      </c>
      <c r="F21" s="144" t="str">
        <f t="shared" si="12"/>
        <v>Поступления выручки от продаж</v>
      </c>
      <c r="G21" s="223"/>
      <c r="H21" s="223"/>
      <c r="I21" s="223"/>
      <c r="J21" s="223"/>
      <c r="K21" s="223"/>
      <c r="L21" s="223"/>
      <c r="M21" s="223"/>
      <c r="N21" s="222"/>
      <c r="O21" s="223" t="str">
        <f t="shared" si="11"/>
        <v>RUR</v>
      </c>
      <c r="P21" s="222"/>
      <c r="Q21" s="223"/>
      <c r="R21" s="223"/>
      <c r="S21" s="223"/>
      <c r="T21" s="224"/>
      <c r="U21" s="225">
        <f t="shared" ca="1" si="13"/>
        <v>0</v>
      </c>
      <c r="V21" s="176"/>
      <c r="W21" s="177"/>
      <c r="X21" s="178">
        <f>IF(X$7&lt;&gt;"",SUMIFS('Bank-1S'!$AD:$AD,'Bank-1S'!$J:$J,"&gt;="&amp;X$7,'Bank-1S'!$J:$J,"&lt;="&amp;X$8,'Bank-1S'!$AF:$AF,$O21,'Bank-1S'!$X:$X,$F21,'Bank-1S'!$Z:$Z,$G21),SUMIFS('Bank-1S'!$AD:$AD,'Bank-1S'!$J:$J,X$8,'Bank-1S'!$AF:$AF,$O21,'Bank-1S'!$X:$X,$F21,'Bank-1S'!$Z:$Z,$G21))</f>
        <v>0</v>
      </c>
      <c r="Y21" s="178">
        <f ca="1">IF(Y$7&lt;&gt;"",SUMIFS('Bank-1S'!$AD:$AD,'Bank-1S'!$J:$J,"&gt;="&amp;Y$7,'Bank-1S'!$J:$J,"&lt;="&amp;Y$8,'Bank-1S'!$AF:$AF,$O21,'Bank-1S'!$X:$X,$F21,'Bank-1S'!$Z:$Z,$G21),SUMIFS('Bank-1S'!$AD:$AD,'Bank-1S'!$J:$J,Y$8,'Bank-1S'!$AF:$AF,$O21,'Bank-1S'!$X:$X,$F21,'Bank-1S'!$Z:$Z,$G21))</f>
        <v>0</v>
      </c>
      <c r="Z21" s="178">
        <f ca="1">IF(Z$7&lt;&gt;"",SUMIFS('Bank-1S'!$AD:$AD,'Bank-1S'!$J:$J,"&gt;="&amp;Z$7,'Bank-1S'!$J:$J,"&lt;="&amp;Z$8,'Bank-1S'!$AF:$AF,$O21,'Bank-1S'!$X:$X,$F21,'Bank-1S'!$Z:$Z,$G21),SUMIFS('Bank-1S'!$AD:$AD,'Bank-1S'!$J:$J,Z$8,'Bank-1S'!$AF:$AF,$O21,'Bank-1S'!$X:$X,$F21,'Bank-1S'!$Z:$Z,$G21))</f>
        <v>0</v>
      </c>
      <c r="AA21" s="178">
        <f ca="1">IF(AA$7&lt;&gt;"",SUMIFS('Bank-1S'!$AD:$AD,'Bank-1S'!$J:$J,"&gt;="&amp;AA$7,'Bank-1S'!$J:$J,"&lt;="&amp;AA$8,'Bank-1S'!$AF:$AF,$O21,'Bank-1S'!$X:$X,$F21,'Bank-1S'!$Z:$Z,$G21),SUMIFS('Bank-1S'!$AD:$AD,'Bank-1S'!$J:$J,AA$8,'Bank-1S'!$AF:$AF,$O21,'Bank-1S'!$X:$X,$F21,'Bank-1S'!$Z:$Z,$G21))</f>
        <v>0</v>
      </c>
      <c r="AB21" s="178">
        <f ca="1">IF(AB$7&lt;&gt;"",SUMIFS('Bank-1S'!$AD:$AD,'Bank-1S'!$J:$J,"&gt;="&amp;AB$7,'Bank-1S'!$J:$J,"&lt;="&amp;AB$8,'Bank-1S'!$AF:$AF,$O21,'Bank-1S'!$X:$X,$F21,'Bank-1S'!$Z:$Z,$G21),SUMIFS('Bank-1S'!$AD:$AD,'Bank-1S'!$J:$J,AB$8,'Bank-1S'!$AF:$AF,$O21,'Bank-1S'!$X:$X,$F21,'Bank-1S'!$Z:$Z,$G21))</f>
        <v>0</v>
      </c>
      <c r="AC21" s="178">
        <f ca="1">IF(AC$7&lt;&gt;"",SUMIFS('Bank-1S'!$AD:$AD,'Bank-1S'!$J:$J,"&gt;="&amp;AC$7,'Bank-1S'!$J:$J,"&lt;="&amp;AC$8,'Bank-1S'!$AF:$AF,$O21,'Bank-1S'!$X:$X,$F21,'Bank-1S'!$Z:$Z,$G21),SUMIFS('Bank-1S'!$AD:$AD,'Bank-1S'!$J:$J,AC$8,'Bank-1S'!$AF:$AF,$O21,'Bank-1S'!$X:$X,$F21,'Bank-1S'!$Z:$Z,$G21))</f>
        <v>0</v>
      </c>
      <c r="AD21" s="178">
        <f ca="1">IF(AD$7&lt;&gt;"",SUMIFS('Bank-1S'!$AD:$AD,'Bank-1S'!$J:$J,"&gt;="&amp;AD$7,'Bank-1S'!$J:$J,"&lt;="&amp;AD$8,'Bank-1S'!$AF:$AF,$O21,'Bank-1S'!$X:$X,$F21,'Bank-1S'!$Z:$Z,$G21),SUMIFS('Bank-1S'!$AD:$AD,'Bank-1S'!$J:$J,AD$8,'Bank-1S'!$AF:$AF,$O21,'Bank-1S'!$X:$X,$F21,'Bank-1S'!$Z:$Z,$G21))</f>
        <v>0</v>
      </c>
      <c r="AE21" s="178">
        <f ca="1">IF(AE$7&lt;&gt;"",SUMIFS('Bank-1S'!$AD:$AD,'Bank-1S'!$J:$J,"&gt;="&amp;AE$7,'Bank-1S'!$J:$J,"&lt;="&amp;AE$8,'Bank-1S'!$AF:$AF,$O21,'Bank-1S'!$X:$X,$F21,'Bank-1S'!$Z:$Z,$G21),SUMIFS('Bank-1S'!$AD:$AD,'Bank-1S'!$J:$J,AE$8,'Bank-1S'!$AF:$AF,$O21,'Bank-1S'!$X:$X,$F21,'Bank-1S'!$Z:$Z,$G21))</f>
        <v>0</v>
      </c>
      <c r="AF21" s="178">
        <f ca="1">IF(AF$7&lt;&gt;"",SUMIFS('Bank-1S'!$AD:$AD,'Bank-1S'!$J:$J,"&gt;="&amp;AF$7,'Bank-1S'!$J:$J,"&lt;="&amp;AF$8,'Bank-1S'!$AF:$AF,$O21,'Bank-1S'!$X:$X,$F21,'Bank-1S'!$Z:$Z,$G21),SUMIFS('Bank-1S'!$AD:$AD,'Bank-1S'!$J:$J,AF$8,'Bank-1S'!$AF:$AF,$O21,'Bank-1S'!$X:$X,$F21,'Bank-1S'!$Z:$Z,$G21))</f>
        <v>0</v>
      </c>
      <c r="AG21" s="178">
        <f ca="1">IF(AG$7&lt;&gt;"",SUMIFS('Bank-1S'!$AD:$AD,'Bank-1S'!$J:$J,"&gt;="&amp;AG$7,'Bank-1S'!$J:$J,"&lt;="&amp;AG$8,'Bank-1S'!$AF:$AF,$O21,'Bank-1S'!$X:$X,$F21,'Bank-1S'!$Z:$Z,$G21),SUMIFS('Bank-1S'!$AD:$AD,'Bank-1S'!$J:$J,AG$8,'Bank-1S'!$AF:$AF,$O21,'Bank-1S'!$X:$X,$F21,'Bank-1S'!$Z:$Z,$G21))</f>
        <v>0</v>
      </c>
      <c r="AH21" s="178">
        <f ca="1">IF(AH$7&lt;&gt;"",SUMIFS('Bank-1S'!$AD:$AD,'Bank-1S'!$J:$J,"&gt;="&amp;AH$7,'Bank-1S'!$J:$J,"&lt;="&amp;AH$8,'Bank-1S'!$AF:$AF,$O21,'Bank-1S'!$X:$X,$F21,'Bank-1S'!$Z:$Z,$G21),SUMIFS('Bank-1S'!$AD:$AD,'Bank-1S'!$J:$J,AH$8,'Bank-1S'!$AF:$AF,$O21,'Bank-1S'!$X:$X,$F21,'Bank-1S'!$Z:$Z,$G21))</f>
        <v>0</v>
      </c>
      <c r="AI21" s="178">
        <f ca="1">IF(AI$7&lt;&gt;"",SUMIFS('Bank-1S'!$AD:$AD,'Bank-1S'!$J:$J,"&gt;="&amp;AI$7,'Bank-1S'!$J:$J,"&lt;="&amp;AI$8,'Bank-1S'!$AF:$AF,$O21,'Bank-1S'!$X:$X,$F21,'Bank-1S'!$Z:$Z,$G21),SUMIFS('Bank-1S'!$AD:$AD,'Bank-1S'!$J:$J,AI$8,'Bank-1S'!$AF:$AF,$O21,'Bank-1S'!$X:$X,$F21,'Bank-1S'!$Z:$Z,$G21))</f>
        <v>0</v>
      </c>
      <c r="AJ21" s="178">
        <f ca="1">IF(AJ$7&lt;&gt;"",SUMIFS('Bank-1S'!$AD:$AD,'Bank-1S'!$J:$J,"&gt;="&amp;AJ$7,'Bank-1S'!$J:$J,"&lt;="&amp;AJ$8,'Bank-1S'!$AF:$AF,$O21,'Bank-1S'!$X:$X,$F21,'Bank-1S'!$Z:$Z,$G21),SUMIFS('Bank-1S'!$AD:$AD,'Bank-1S'!$J:$J,AJ$8,'Bank-1S'!$AF:$AF,$O21,'Bank-1S'!$X:$X,$F21,'Bank-1S'!$Z:$Z,$G21))</f>
        <v>0</v>
      </c>
      <c r="AK21" s="178">
        <f ca="1">IF(AK$7&lt;&gt;"",SUMIFS('Bank-1S'!$AD:$AD,'Bank-1S'!$J:$J,"&gt;="&amp;AK$7,'Bank-1S'!$J:$J,"&lt;="&amp;AK$8,'Bank-1S'!$AF:$AF,$O21,'Bank-1S'!$X:$X,$F21,'Bank-1S'!$Z:$Z,$G21),SUMIFS('Bank-1S'!$AD:$AD,'Bank-1S'!$J:$J,AK$8,'Bank-1S'!$AF:$AF,$O21,'Bank-1S'!$X:$X,$F21,'Bank-1S'!$Z:$Z,$G21))</f>
        <v>0</v>
      </c>
      <c r="AL21" s="178">
        <f ca="1">IF(AL$7&lt;&gt;"",SUMIFS('Bank-1S'!$AD:$AD,'Bank-1S'!$J:$J,"&gt;="&amp;AL$7,'Bank-1S'!$J:$J,"&lt;="&amp;AL$8,'Bank-1S'!$AF:$AF,$O21,'Bank-1S'!$X:$X,$F21,'Bank-1S'!$Z:$Z,$G21),SUMIFS('Bank-1S'!$AD:$AD,'Bank-1S'!$J:$J,AL$8,'Bank-1S'!$AF:$AF,$O21,'Bank-1S'!$X:$X,$F21,'Bank-1S'!$Z:$Z,$G21))</f>
        <v>0</v>
      </c>
      <c r="AM21" s="178">
        <f ca="1">IF(AM$7&lt;&gt;"",SUMIFS('Bank-1S'!$AD:$AD,'Bank-1S'!$J:$J,"&gt;="&amp;AM$7,'Bank-1S'!$J:$J,"&lt;="&amp;AM$8,'Bank-1S'!$AF:$AF,$O21,'Bank-1S'!$X:$X,$F21,'Bank-1S'!$Z:$Z,$G21),SUMIFS('Bank-1S'!$AD:$AD,'Bank-1S'!$J:$J,AM$8,'Bank-1S'!$AF:$AF,$O21,'Bank-1S'!$X:$X,$F21,'Bank-1S'!$Z:$Z,$G21))</f>
        <v>0</v>
      </c>
      <c r="AN21" s="178">
        <f ca="1">IF(AN$7&lt;&gt;"",SUMIFS('Bank-1S'!$AD:$AD,'Bank-1S'!$J:$J,"&gt;="&amp;AN$7,'Bank-1S'!$J:$J,"&lt;="&amp;AN$8,'Bank-1S'!$AF:$AF,$O21,'Bank-1S'!$X:$X,$F21,'Bank-1S'!$Z:$Z,$G21),SUMIFS('Bank-1S'!$AD:$AD,'Bank-1S'!$J:$J,AN$8,'Bank-1S'!$AF:$AF,$O21,'Bank-1S'!$X:$X,$F21,'Bank-1S'!$Z:$Z,$G21))</f>
        <v>0</v>
      </c>
      <c r="AO21" s="178">
        <f ca="1">IF(AO$7&lt;&gt;"",SUMIFS('Bank-1S'!$AD:$AD,'Bank-1S'!$J:$J,"&gt;="&amp;AO$7,'Bank-1S'!$J:$J,"&lt;="&amp;AO$8,'Bank-1S'!$AF:$AF,$O21,'Bank-1S'!$X:$X,$F21,'Bank-1S'!$Z:$Z,$G21),SUMIFS('Bank-1S'!$AD:$AD,'Bank-1S'!$J:$J,AO$8,'Bank-1S'!$AF:$AF,$O21,'Bank-1S'!$X:$X,$F21,'Bank-1S'!$Z:$Z,$G21))</f>
        <v>0</v>
      </c>
      <c r="AP21" s="178">
        <f ca="1">IF(AP$7&lt;&gt;"",SUMIFS('Bank-1S'!$AD:$AD,'Bank-1S'!$J:$J,"&gt;="&amp;AP$7,'Bank-1S'!$J:$J,"&lt;="&amp;AP$8,'Bank-1S'!$AF:$AF,$O21,'Bank-1S'!$X:$X,$F21,'Bank-1S'!$Z:$Z,$G21),SUMIFS('Bank-1S'!$AD:$AD,'Bank-1S'!$J:$J,AP$8,'Bank-1S'!$AF:$AF,$O21,'Bank-1S'!$X:$X,$F21,'Bank-1S'!$Z:$Z,$G21))</f>
        <v>0</v>
      </c>
      <c r="AQ21" s="178">
        <f ca="1">IF(AQ$7&lt;&gt;"",SUMIFS('Bank-1S'!$AD:$AD,'Bank-1S'!$J:$J,"&gt;="&amp;AQ$7,'Bank-1S'!$J:$J,"&lt;="&amp;AQ$8,'Bank-1S'!$AF:$AF,$O21,'Bank-1S'!$X:$X,$F21,'Bank-1S'!$Z:$Z,$G21),SUMIFS('Bank-1S'!$AD:$AD,'Bank-1S'!$J:$J,AQ$8,'Bank-1S'!$AF:$AF,$O21,'Bank-1S'!$X:$X,$F21,'Bank-1S'!$Z:$Z,$G21))</f>
        <v>0</v>
      </c>
      <c r="AR21" s="178">
        <f ca="1">IF(AR$7&lt;&gt;"",SUMIFS('Bank-1S'!$AD:$AD,'Bank-1S'!$J:$J,"&gt;="&amp;AR$7,'Bank-1S'!$J:$J,"&lt;="&amp;AR$8,'Bank-1S'!$AF:$AF,$O21,'Bank-1S'!$X:$X,$F21,'Bank-1S'!$Z:$Z,$G21),SUMIFS('Bank-1S'!$AD:$AD,'Bank-1S'!$J:$J,AR$8,'Bank-1S'!$AF:$AF,$O21,'Bank-1S'!$X:$X,$F21,'Bank-1S'!$Z:$Z,$G21))</f>
        <v>0</v>
      </c>
      <c r="AS21" s="178">
        <f ca="1">IF(AS$7&lt;&gt;"",SUMIFS('Bank-1S'!$AD:$AD,'Bank-1S'!$J:$J,"&gt;="&amp;AS$7,'Bank-1S'!$J:$J,"&lt;="&amp;AS$8,'Bank-1S'!$AF:$AF,$O21,'Bank-1S'!$X:$X,$F21,'Bank-1S'!$Z:$Z,$G21),SUMIFS('Bank-1S'!$AD:$AD,'Bank-1S'!$J:$J,AS$8,'Bank-1S'!$AF:$AF,$O21,'Bank-1S'!$X:$X,$F21,'Bank-1S'!$Z:$Z,$G21))</f>
        <v>0</v>
      </c>
      <c r="AT21" s="178">
        <f ca="1">IF(AT$7&lt;&gt;"",SUMIFS('Bank-1S'!$AD:$AD,'Bank-1S'!$J:$J,"&gt;="&amp;AT$7,'Bank-1S'!$J:$J,"&lt;="&amp;AT$8,'Bank-1S'!$AF:$AF,$O21,'Bank-1S'!$X:$X,$F21,'Bank-1S'!$Z:$Z,$G21),SUMIFS('Bank-1S'!$AD:$AD,'Bank-1S'!$J:$J,AT$8,'Bank-1S'!$AF:$AF,$O21,'Bank-1S'!$X:$X,$F21,'Bank-1S'!$Z:$Z,$G21))</f>
        <v>0</v>
      </c>
      <c r="AU21" s="178">
        <f ca="1">IF(AU$7&lt;&gt;"",SUMIFS('Bank-1S'!$AD:$AD,'Bank-1S'!$J:$J,"&gt;="&amp;AU$7,'Bank-1S'!$J:$J,"&lt;="&amp;AU$8,'Bank-1S'!$AF:$AF,$O21,'Bank-1S'!$X:$X,$F21,'Bank-1S'!$Z:$Z,$G21),SUMIFS('Bank-1S'!$AD:$AD,'Bank-1S'!$J:$J,AU$8,'Bank-1S'!$AF:$AF,$O21,'Bank-1S'!$X:$X,$F21,'Bank-1S'!$Z:$Z,$G21))</f>
        <v>0</v>
      </c>
      <c r="AV21" s="178">
        <f ca="1">IF(AV$7&lt;&gt;"",SUMIFS('Bank-1S'!$AD:$AD,'Bank-1S'!$J:$J,"&gt;="&amp;AV$7,'Bank-1S'!$J:$J,"&lt;="&amp;AV$8,'Bank-1S'!$AF:$AF,$O21,'Bank-1S'!$X:$X,$F21,'Bank-1S'!$Z:$Z,$G21),SUMIFS('Bank-1S'!$AD:$AD,'Bank-1S'!$J:$J,AV$8,'Bank-1S'!$AF:$AF,$O21,'Bank-1S'!$X:$X,$F21,'Bank-1S'!$Z:$Z,$G21))</f>
        <v>0</v>
      </c>
      <c r="AW21" s="178">
        <f ca="1">IF(AW$7&lt;&gt;"",SUMIFS('Bank-1S'!$AD:$AD,'Bank-1S'!$J:$J,"&gt;="&amp;AW$7,'Bank-1S'!$J:$J,"&lt;="&amp;AW$8,'Bank-1S'!$AF:$AF,$O21,'Bank-1S'!$X:$X,$F21,'Bank-1S'!$Z:$Z,$G21),SUMIFS('Bank-1S'!$AD:$AD,'Bank-1S'!$J:$J,AW$8,'Bank-1S'!$AF:$AF,$O21,'Bank-1S'!$X:$X,$F21,'Bank-1S'!$Z:$Z,$G21))</f>
        <v>0</v>
      </c>
      <c r="AX21" s="178">
        <f ca="1">IF(AX$7&lt;&gt;"",SUMIFS('Bank-1S'!$AD:$AD,'Bank-1S'!$J:$J,"&gt;="&amp;AX$7,'Bank-1S'!$J:$J,"&lt;="&amp;AX$8,'Bank-1S'!$AF:$AF,$O21,'Bank-1S'!$X:$X,$F21,'Bank-1S'!$Z:$Z,$G21),SUMIFS('Bank-1S'!$AD:$AD,'Bank-1S'!$J:$J,AX$8,'Bank-1S'!$AF:$AF,$O21,'Bank-1S'!$X:$X,$F21,'Bank-1S'!$Z:$Z,$G21))</f>
        <v>0</v>
      </c>
      <c r="AY21" s="178">
        <f ca="1">IF(AY$7&lt;&gt;"",SUMIFS('Bank-1S'!$AD:$AD,'Bank-1S'!$J:$J,"&gt;="&amp;AY$7,'Bank-1S'!$J:$J,"&lt;="&amp;AY$8,'Bank-1S'!$AF:$AF,$O21,'Bank-1S'!$X:$X,$F21,'Bank-1S'!$Z:$Z,$G21),SUMIFS('Bank-1S'!$AD:$AD,'Bank-1S'!$J:$J,AY$8,'Bank-1S'!$AF:$AF,$O21,'Bank-1S'!$X:$X,$F21,'Bank-1S'!$Z:$Z,$G21))</f>
        <v>0</v>
      </c>
      <c r="AZ21" s="178">
        <f ca="1">IF(AZ$7&lt;&gt;"",SUMIFS('Bank-1S'!$AD:$AD,'Bank-1S'!$J:$J,"&gt;="&amp;AZ$7,'Bank-1S'!$J:$J,"&lt;="&amp;AZ$8,'Bank-1S'!$AF:$AF,$O21,'Bank-1S'!$X:$X,$F21,'Bank-1S'!$Z:$Z,$G21),SUMIFS('Bank-1S'!$AD:$AD,'Bank-1S'!$J:$J,AZ$8,'Bank-1S'!$AF:$AF,$O21,'Bank-1S'!$X:$X,$F21,'Bank-1S'!$Z:$Z,$G21))</f>
        <v>0</v>
      </c>
      <c r="BA21" s="178">
        <f ca="1">IF(BA$7&lt;&gt;"",SUMIFS('Bank-1S'!$AD:$AD,'Bank-1S'!$J:$J,"&gt;="&amp;BA$7,'Bank-1S'!$J:$J,"&lt;="&amp;BA$8,'Bank-1S'!$AF:$AF,$O21,'Bank-1S'!$X:$X,$F21,'Bank-1S'!$Z:$Z,$G21),SUMIFS('Bank-1S'!$AD:$AD,'Bank-1S'!$J:$J,BA$8,'Bank-1S'!$AF:$AF,$O21,'Bank-1S'!$X:$X,$F21,'Bank-1S'!$Z:$Z,$G21))</f>
        <v>0</v>
      </c>
      <c r="BB21" s="178">
        <f ca="1">IF(BB$7&lt;&gt;"",SUMIFS('Bank-1S'!$AD:$AD,'Bank-1S'!$J:$J,"&gt;="&amp;BB$7,'Bank-1S'!$J:$J,"&lt;="&amp;BB$8,'Bank-1S'!$AF:$AF,$O21,'Bank-1S'!$X:$X,$F21,'Bank-1S'!$Z:$Z,$G21),SUMIFS('Bank-1S'!$AD:$AD,'Bank-1S'!$J:$J,BB$8,'Bank-1S'!$AF:$AF,$O21,'Bank-1S'!$X:$X,$F21,'Bank-1S'!$Z:$Z,$G21))</f>
        <v>0</v>
      </c>
      <c r="BC21" s="178">
        <f ca="1">IF(BC$7&lt;&gt;"",SUMIFS('Bank-1S'!$AD:$AD,'Bank-1S'!$J:$J,"&gt;="&amp;BC$7,'Bank-1S'!$J:$J,"&lt;="&amp;BC$8,'Bank-1S'!$AF:$AF,$O21,'Bank-1S'!$X:$X,$F21,'Bank-1S'!$Z:$Z,$G21),SUMIFS('Bank-1S'!$AD:$AD,'Bank-1S'!$J:$J,BC$8,'Bank-1S'!$AF:$AF,$O21,'Bank-1S'!$X:$X,$F21,'Bank-1S'!$Z:$Z,$G21))</f>
        <v>0</v>
      </c>
      <c r="BD21" s="178">
        <f ca="1">IF(BD$7&lt;&gt;"",SUMIFS('Bank-1S'!$AD:$AD,'Bank-1S'!$J:$J,"&gt;="&amp;BD$7,'Bank-1S'!$J:$J,"&lt;="&amp;BD$8,'Bank-1S'!$AF:$AF,$O21,'Bank-1S'!$X:$X,$F21,'Bank-1S'!$Z:$Z,$G21),SUMIFS('Bank-1S'!$AD:$AD,'Bank-1S'!$J:$J,BD$8,'Bank-1S'!$AF:$AF,$O21,'Bank-1S'!$X:$X,$F21,'Bank-1S'!$Z:$Z,$G21))</f>
        <v>0</v>
      </c>
      <c r="BE21" s="178">
        <f ca="1">IF(BE$7&lt;&gt;"",SUMIFS('Bank-1S'!$AD:$AD,'Bank-1S'!$J:$J,"&gt;="&amp;BE$7,'Bank-1S'!$J:$J,"&lt;="&amp;BE$8,'Bank-1S'!$AF:$AF,$O21,'Bank-1S'!$X:$X,$F21,'Bank-1S'!$Z:$Z,$G21),SUMIFS('Bank-1S'!$AD:$AD,'Bank-1S'!$J:$J,BE$8,'Bank-1S'!$AF:$AF,$O21,'Bank-1S'!$X:$X,$F21,'Bank-1S'!$Z:$Z,$G21))</f>
        <v>0</v>
      </c>
      <c r="BF21" s="178">
        <f ca="1">IF(BF$7&lt;&gt;"",SUMIFS('Bank-1S'!$AD:$AD,'Bank-1S'!$J:$J,"&gt;="&amp;BF$7,'Bank-1S'!$J:$J,"&lt;="&amp;BF$8,'Bank-1S'!$AF:$AF,$O21,'Bank-1S'!$X:$X,$F21,'Bank-1S'!$Z:$Z,$G21),SUMIFS('Bank-1S'!$AD:$AD,'Bank-1S'!$J:$J,BF$8,'Bank-1S'!$AF:$AF,$O21,'Bank-1S'!$X:$X,$F21,'Bank-1S'!$Z:$Z,$G21))</f>
        <v>0</v>
      </c>
      <c r="BG21" s="178">
        <f ca="1">IF(BG$7&lt;&gt;"",SUMIFS('Bank-1S'!$AD:$AD,'Bank-1S'!$J:$J,"&gt;="&amp;BG$7,'Bank-1S'!$J:$J,"&lt;="&amp;BG$8,'Bank-1S'!$AF:$AF,$O21,'Bank-1S'!$X:$X,$F21,'Bank-1S'!$Z:$Z,$G21),SUMIFS('Bank-1S'!$AD:$AD,'Bank-1S'!$J:$J,BG$8,'Bank-1S'!$AF:$AF,$O21,'Bank-1S'!$X:$X,$F21,'Bank-1S'!$Z:$Z,$G21))</f>
        <v>0</v>
      </c>
      <c r="BH21" s="178">
        <f ca="1">IF(BH$7&lt;&gt;"",SUMIFS('Bank-1S'!$AD:$AD,'Bank-1S'!$J:$J,"&gt;="&amp;BH$7,'Bank-1S'!$J:$J,"&lt;="&amp;BH$8,'Bank-1S'!$AF:$AF,$O21,'Bank-1S'!$X:$X,$F21,'Bank-1S'!$Z:$Z,$G21),SUMIFS('Bank-1S'!$AD:$AD,'Bank-1S'!$J:$J,BH$8,'Bank-1S'!$AF:$AF,$O21,'Bank-1S'!$X:$X,$F21,'Bank-1S'!$Z:$Z,$G21))</f>
        <v>0</v>
      </c>
      <c r="BI21" s="178">
        <f ca="1">IF(BI$7&lt;&gt;"",SUMIFS('Bank-1S'!$AD:$AD,'Bank-1S'!$J:$J,"&gt;="&amp;BI$7,'Bank-1S'!$J:$J,"&lt;="&amp;BI$8,'Bank-1S'!$AF:$AF,$O21,'Bank-1S'!$X:$X,$F21,'Bank-1S'!$Z:$Z,$G21),SUMIFS('Bank-1S'!$AD:$AD,'Bank-1S'!$J:$J,BI$8,'Bank-1S'!$AF:$AF,$O21,'Bank-1S'!$X:$X,$F21,'Bank-1S'!$Z:$Z,$G21))</f>
        <v>0</v>
      </c>
      <c r="BJ21" s="178">
        <f ca="1">IF(BJ$7&lt;&gt;"",SUMIFS('Bank-1S'!$AD:$AD,'Bank-1S'!$J:$J,"&gt;="&amp;BJ$7,'Bank-1S'!$J:$J,"&lt;="&amp;BJ$8,'Bank-1S'!$AF:$AF,$O21,'Bank-1S'!$X:$X,$F21,'Bank-1S'!$Z:$Z,$G21),SUMIFS('Bank-1S'!$AD:$AD,'Bank-1S'!$J:$J,BJ$8,'Bank-1S'!$AF:$AF,$O21,'Bank-1S'!$X:$X,$F21,'Bank-1S'!$Z:$Z,$G21))</f>
        <v>0</v>
      </c>
      <c r="BK21" s="178">
        <f ca="1">IF(BK$7&lt;&gt;"",SUMIFS('Bank-1S'!$AD:$AD,'Bank-1S'!$J:$J,"&gt;="&amp;BK$7,'Bank-1S'!$J:$J,"&lt;="&amp;BK$8,'Bank-1S'!$AF:$AF,$O21,'Bank-1S'!$X:$X,$F21,'Bank-1S'!$Z:$Z,$G21),SUMIFS('Bank-1S'!$AD:$AD,'Bank-1S'!$J:$J,BK$8,'Bank-1S'!$AF:$AF,$O21,'Bank-1S'!$X:$X,$F21,'Bank-1S'!$Z:$Z,$G21))</f>
        <v>0</v>
      </c>
      <c r="BL21" s="178">
        <f ca="1">IF(BL$7&lt;&gt;"",SUMIFS('Bank-1S'!$AD:$AD,'Bank-1S'!$J:$J,"&gt;="&amp;BL$7,'Bank-1S'!$J:$J,"&lt;="&amp;BL$8,'Bank-1S'!$AF:$AF,$O21,'Bank-1S'!$X:$X,$F21,'Bank-1S'!$Z:$Z,$G21),SUMIFS('Bank-1S'!$AD:$AD,'Bank-1S'!$J:$J,BL$8,'Bank-1S'!$AF:$AF,$O21,'Bank-1S'!$X:$X,$F21,'Bank-1S'!$Z:$Z,$G21))</f>
        <v>0</v>
      </c>
      <c r="BM21" s="178">
        <f ca="1">IF(BM$7&lt;&gt;"",SUMIFS('Bank-1S'!$AD:$AD,'Bank-1S'!$J:$J,"&gt;="&amp;BM$7,'Bank-1S'!$J:$J,"&lt;="&amp;BM$8,'Bank-1S'!$AF:$AF,$O21,'Bank-1S'!$X:$X,$F21,'Bank-1S'!$Z:$Z,$G21),SUMIFS('Bank-1S'!$AD:$AD,'Bank-1S'!$J:$J,BM$8,'Bank-1S'!$AF:$AF,$O21,'Bank-1S'!$X:$X,$F21,'Bank-1S'!$Z:$Z,$G21))</f>
        <v>0</v>
      </c>
      <c r="BN21" s="178">
        <f ca="1">IF(BN$7&lt;&gt;"",SUMIFS('Bank-1S'!$AD:$AD,'Bank-1S'!$J:$J,"&gt;="&amp;BN$7,'Bank-1S'!$J:$J,"&lt;="&amp;BN$8,'Bank-1S'!$AF:$AF,$O21,'Bank-1S'!$X:$X,$F21,'Bank-1S'!$Z:$Z,$G21),SUMIFS('Bank-1S'!$AD:$AD,'Bank-1S'!$J:$J,BN$8,'Bank-1S'!$AF:$AF,$O21,'Bank-1S'!$X:$X,$F21,'Bank-1S'!$Z:$Z,$G21))</f>
        <v>0</v>
      </c>
      <c r="BO21" s="178">
        <f ca="1">IF(BO$7&lt;&gt;"",SUMIFS('Bank-1S'!$AD:$AD,'Bank-1S'!$J:$J,"&gt;="&amp;BO$7,'Bank-1S'!$J:$J,"&lt;="&amp;BO$8,'Bank-1S'!$AF:$AF,$O21,'Bank-1S'!$X:$X,$F21,'Bank-1S'!$Z:$Z,$G21),SUMIFS('Bank-1S'!$AD:$AD,'Bank-1S'!$J:$J,BO$8,'Bank-1S'!$AF:$AF,$O21,'Bank-1S'!$X:$X,$F21,'Bank-1S'!$Z:$Z,$G21))</f>
        <v>0</v>
      </c>
      <c r="BP21" s="178">
        <f ca="1">IF(BP$7&lt;&gt;"",SUMIFS('Bank-1S'!$AD:$AD,'Bank-1S'!$J:$J,"&gt;="&amp;BP$7,'Bank-1S'!$J:$J,"&lt;="&amp;BP$8,'Bank-1S'!$AF:$AF,$O21,'Bank-1S'!$X:$X,$F21,'Bank-1S'!$Z:$Z,$G21),SUMIFS('Bank-1S'!$AD:$AD,'Bank-1S'!$J:$J,BP$8,'Bank-1S'!$AF:$AF,$O21,'Bank-1S'!$X:$X,$F21,'Bank-1S'!$Z:$Z,$G21))</f>
        <v>0</v>
      </c>
      <c r="BQ21" s="178">
        <f ca="1">IF(BQ$7&lt;&gt;"",SUMIFS('Bank-1S'!$AD:$AD,'Bank-1S'!$J:$J,"&gt;="&amp;BQ$7,'Bank-1S'!$J:$J,"&lt;="&amp;BQ$8,'Bank-1S'!$AF:$AF,$O21,'Bank-1S'!$X:$X,$F21,'Bank-1S'!$Z:$Z,$G21),SUMIFS('Bank-1S'!$AD:$AD,'Bank-1S'!$J:$J,BQ$8,'Bank-1S'!$AF:$AF,$O21,'Bank-1S'!$X:$X,$F21,'Bank-1S'!$Z:$Z,$G21))</f>
        <v>0</v>
      </c>
      <c r="BR21" s="178">
        <f ca="1">IF(BR$7&lt;&gt;"",SUMIFS('Bank-1S'!$AD:$AD,'Bank-1S'!$J:$J,"&gt;="&amp;BR$7,'Bank-1S'!$J:$J,"&lt;="&amp;BR$8,'Bank-1S'!$AF:$AF,$O21,'Bank-1S'!$X:$X,$F21,'Bank-1S'!$Z:$Z,$G21),SUMIFS('Bank-1S'!$AD:$AD,'Bank-1S'!$J:$J,BR$8,'Bank-1S'!$AF:$AF,$O21,'Bank-1S'!$X:$X,$F21,'Bank-1S'!$Z:$Z,$G21))</f>
        <v>0</v>
      </c>
      <c r="BS21" s="178">
        <f ca="1">IF(BS$7&lt;&gt;"",SUMIFS('Bank-1S'!$AD:$AD,'Bank-1S'!$J:$J,"&gt;="&amp;BS$7,'Bank-1S'!$J:$J,"&lt;="&amp;BS$8,'Bank-1S'!$AF:$AF,$O21,'Bank-1S'!$X:$X,$F21,'Bank-1S'!$Z:$Z,$G21),SUMIFS('Bank-1S'!$AD:$AD,'Bank-1S'!$J:$J,BS$8,'Bank-1S'!$AF:$AF,$O21,'Bank-1S'!$X:$X,$F21,'Bank-1S'!$Z:$Z,$G21))</f>
        <v>0</v>
      </c>
      <c r="BT21" s="178">
        <f ca="1">IF(BT$7&lt;&gt;"",SUMIFS('Bank-1S'!$AD:$AD,'Bank-1S'!$J:$J,"&gt;="&amp;BT$7,'Bank-1S'!$J:$J,"&lt;="&amp;BT$8,'Bank-1S'!$AF:$AF,$O21,'Bank-1S'!$X:$X,$F21,'Bank-1S'!$Z:$Z,$G21),SUMIFS('Bank-1S'!$AD:$AD,'Bank-1S'!$J:$J,BT$8,'Bank-1S'!$AF:$AF,$O21,'Bank-1S'!$X:$X,$F21,'Bank-1S'!$Z:$Z,$G21))</f>
        <v>0</v>
      </c>
      <c r="BU21" s="178">
        <f ca="1">IF(BU$7&lt;&gt;"",SUMIFS('Bank-1S'!$AD:$AD,'Bank-1S'!$J:$J,"&gt;="&amp;BU$7,'Bank-1S'!$J:$J,"&lt;="&amp;BU$8,'Bank-1S'!$AF:$AF,$O21,'Bank-1S'!$X:$X,$F21,'Bank-1S'!$Z:$Z,$G21),SUMIFS('Bank-1S'!$AD:$AD,'Bank-1S'!$J:$J,BU$8,'Bank-1S'!$AF:$AF,$O21,'Bank-1S'!$X:$X,$F21,'Bank-1S'!$Z:$Z,$G21))</f>
        <v>0</v>
      </c>
      <c r="BV21" s="178">
        <f ca="1">IF(BV$7&lt;&gt;"",SUMIFS('Bank-1S'!$AD:$AD,'Bank-1S'!$J:$J,"&gt;="&amp;BV$7,'Bank-1S'!$J:$J,"&lt;="&amp;BV$8,'Bank-1S'!$AF:$AF,$O21,'Bank-1S'!$X:$X,$F21,'Bank-1S'!$Z:$Z,$G21),SUMIFS('Bank-1S'!$AD:$AD,'Bank-1S'!$J:$J,BV$8,'Bank-1S'!$AF:$AF,$O21,'Bank-1S'!$X:$X,$F21,'Bank-1S'!$Z:$Z,$G21))</f>
        <v>0</v>
      </c>
      <c r="BW21" s="178">
        <f ca="1">IF(BW$7&lt;&gt;"",SUMIFS('Bank-1S'!$AD:$AD,'Bank-1S'!$J:$J,"&gt;="&amp;BW$7,'Bank-1S'!$J:$J,"&lt;="&amp;BW$8,'Bank-1S'!$AF:$AF,$O21,'Bank-1S'!$X:$X,$F21,'Bank-1S'!$Z:$Z,$G21),SUMIFS('Bank-1S'!$AD:$AD,'Bank-1S'!$J:$J,BW$8,'Bank-1S'!$AF:$AF,$O21,'Bank-1S'!$X:$X,$F21,'Bank-1S'!$Z:$Z,$G21))</f>
        <v>0</v>
      </c>
      <c r="BX21" s="178">
        <f ca="1">IF(BX$7&lt;&gt;"",SUMIFS('Bank-1S'!$AD:$AD,'Bank-1S'!$J:$J,"&gt;="&amp;BX$7,'Bank-1S'!$J:$J,"&lt;="&amp;BX$8,'Bank-1S'!$AF:$AF,$O21,'Bank-1S'!$X:$X,$F21,'Bank-1S'!$Z:$Z,$G21),SUMIFS('Bank-1S'!$AD:$AD,'Bank-1S'!$J:$J,BX$8,'Bank-1S'!$AF:$AF,$O21,'Bank-1S'!$X:$X,$F21,'Bank-1S'!$Z:$Z,$G21))</f>
        <v>0</v>
      </c>
      <c r="BY21" s="178">
        <f ca="1">IF(BY$7&lt;&gt;"",SUMIFS('Bank-1S'!$AD:$AD,'Bank-1S'!$J:$J,"&gt;="&amp;BY$7,'Bank-1S'!$J:$J,"&lt;="&amp;BY$8,'Bank-1S'!$AF:$AF,$O21,'Bank-1S'!$X:$X,$F21,'Bank-1S'!$Z:$Z,$G21),SUMIFS('Bank-1S'!$AD:$AD,'Bank-1S'!$J:$J,BY$8,'Bank-1S'!$AF:$AF,$O21,'Bank-1S'!$X:$X,$F21,'Bank-1S'!$Z:$Z,$G21))</f>
        <v>0</v>
      </c>
      <c r="BZ21" s="178">
        <f ca="1">IF(BZ$7&lt;&gt;"",SUMIFS('Bank-1S'!$AD:$AD,'Bank-1S'!$J:$J,"&gt;="&amp;BZ$7,'Bank-1S'!$J:$J,"&lt;="&amp;BZ$8,'Bank-1S'!$AF:$AF,$O21,'Bank-1S'!$X:$X,$F21,'Bank-1S'!$Z:$Z,$G21),SUMIFS('Bank-1S'!$AD:$AD,'Bank-1S'!$J:$J,BZ$8,'Bank-1S'!$AF:$AF,$O21,'Bank-1S'!$X:$X,$F21,'Bank-1S'!$Z:$Z,$G21))</f>
        <v>0</v>
      </c>
      <c r="CA21" s="178">
        <f ca="1">IF(CA$7&lt;&gt;"",SUMIFS('Bank-1S'!$AD:$AD,'Bank-1S'!$J:$J,"&gt;="&amp;CA$7,'Bank-1S'!$J:$J,"&lt;="&amp;CA$8,'Bank-1S'!$AF:$AF,$O21,'Bank-1S'!$X:$X,$F21,'Bank-1S'!$Z:$Z,$G21),SUMIFS('Bank-1S'!$AD:$AD,'Bank-1S'!$J:$J,CA$8,'Bank-1S'!$AF:$AF,$O21,'Bank-1S'!$X:$X,$F21,'Bank-1S'!$Z:$Z,$G21))</f>
        <v>0</v>
      </c>
      <c r="CB21" s="178">
        <f ca="1">IF(CB$7&lt;&gt;"",SUMIFS('Bank-1S'!$AD:$AD,'Bank-1S'!$J:$J,"&gt;="&amp;CB$7,'Bank-1S'!$J:$J,"&lt;="&amp;CB$8,'Bank-1S'!$AF:$AF,$O21,'Bank-1S'!$X:$X,$F21,'Bank-1S'!$Z:$Z,$G21),SUMIFS('Bank-1S'!$AD:$AD,'Bank-1S'!$J:$J,CB$8,'Bank-1S'!$AF:$AF,$O21,'Bank-1S'!$X:$X,$F21,'Bank-1S'!$Z:$Z,$G21))</f>
        <v>0</v>
      </c>
      <c r="CC21" s="178">
        <f ca="1">IF(CC$7&lt;&gt;"",SUMIFS('Bank-1S'!$AD:$AD,'Bank-1S'!$J:$J,"&gt;="&amp;CC$7,'Bank-1S'!$J:$J,"&lt;="&amp;CC$8,'Bank-1S'!$AF:$AF,$O21,'Bank-1S'!$X:$X,$F21,'Bank-1S'!$Z:$Z,$G21),SUMIFS('Bank-1S'!$AD:$AD,'Bank-1S'!$J:$J,CC$8,'Bank-1S'!$AF:$AF,$O21,'Bank-1S'!$X:$X,$F21,'Bank-1S'!$Z:$Z,$G21))</f>
        <v>0</v>
      </c>
      <c r="CD21" s="178">
        <f ca="1">IF(CD$7&lt;&gt;"",SUMIFS('Bank-1S'!$AD:$AD,'Bank-1S'!$J:$J,"&gt;="&amp;CD$7,'Bank-1S'!$J:$J,"&lt;="&amp;CD$8,'Bank-1S'!$AF:$AF,$O21,'Bank-1S'!$X:$X,$F21,'Bank-1S'!$Z:$Z,$G21),SUMIFS('Bank-1S'!$AD:$AD,'Bank-1S'!$J:$J,CD$8,'Bank-1S'!$AF:$AF,$O21,'Bank-1S'!$X:$X,$F21,'Bank-1S'!$Z:$Z,$G21))</f>
        <v>0</v>
      </c>
      <c r="CE21" s="178">
        <f ca="1">IF(CE$7&lt;&gt;"",SUMIFS('Bank-1S'!$AD:$AD,'Bank-1S'!$J:$J,"&gt;="&amp;CE$7,'Bank-1S'!$J:$J,"&lt;="&amp;CE$8,'Bank-1S'!$AF:$AF,$O21,'Bank-1S'!$X:$X,$F21,'Bank-1S'!$Z:$Z,$G21),SUMIFS('Bank-1S'!$AD:$AD,'Bank-1S'!$J:$J,CE$8,'Bank-1S'!$AF:$AF,$O21,'Bank-1S'!$X:$X,$F21,'Bank-1S'!$Z:$Z,$G21))</f>
        <v>0</v>
      </c>
      <c r="CF21" s="178">
        <f ca="1">IF(CF$7&lt;&gt;"",SUMIFS('Bank-1S'!$AD:$AD,'Bank-1S'!$J:$J,"&gt;="&amp;CF$7,'Bank-1S'!$J:$J,"&lt;="&amp;CF$8,'Bank-1S'!$AF:$AF,$O21,'Bank-1S'!$X:$X,$F21,'Bank-1S'!$Z:$Z,$G21),SUMIFS('Bank-1S'!$AD:$AD,'Bank-1S'!$J:$J,CF$8,'Bank-1S'!$AF:$AF,$O21,'Bank-1S'!$X:$X,$F21,'Bank-1S'!$Z:$Z,$G21))</f>
        <v>0</v>
      </c>
      <c r="CG21" s="178">
        <f ca="1">IF(CG$7&lt;&gt;"",SUMIFS('Bank-1S'!$AD:$AD,'Bank-1S'!$J:$J,"&gt;="&amp;CG$7,'Bank-1S'!$J:$J,"&lt;="&amp;CG$8,'Bank-1S'!$AF:$AF,$O21,'Bank-1S'!$X:$X,$F21,'Bank-1S'!$Z:$Z,$G21),SUMIFS('Bank-1S'!$AD:$AD,'Bank-1S'!$J:$J,CG$8,'Bank-1S'!$AF:$AF,$O21,'Bank-1S'!$X:$X,$F21,'Bank-1S'!$Z:$Z,$G21))</f>
        <v>0</v>
      </c>
      <c r="CH21" s="178">
        <f ca="1">IF(CH$7&lt;&gt;"",SUMIFS('Bank-1S'!$AD:$AD,'Bank-1S'!$J:$J,"&gt;="&amp;CH$7,'Bank-1S'!$J:$J,"&lt;="&amp;CH$8,'Bank-1S'!$AF:$AF,$O21,'Bank-1S'!$X:$X,$F21,'Bank-1S'!$Z:$Z,$G21),SUMIFS('Bank-1S'!$AD:$AD,'Bank-1S'!$J:$J,CH$8,'Bank-1S'!$AF:$AF,$O21,'Bank-1S'!$X:$X,$F21,'Bank-1S'!$Z:$Z,$G21))</f>
        <v>0</v>
      </c>
      <c r="CI21" s="178">
        <f ca="1">IF(CI$7&lt;&gt;"",SUMIFS('Bank-1S'!$AD:$AD,'Bank-1S'!$J:$J,"&gt;="&amp;CI$7,'Bank-1S'!$J:$J,"&lt;="&amp;CI$8,'Bank-1S'!$AF:$AF,$O21,'Bank-1S'!$X:$X,$F21,'Bank-1S'!$Z:$Z,$G21),SUMIFS('Bank-1S'!$AD:$AD,'Bank-1S'!$J:$J,CI$8,'Bank-1S'!$AF:$AF,$O21,'Bank-1S'!$X:$X,$F21,'Bank-1S'!$Z:$Z,$G21))</f>
        <v>0</v>
      </c>
      <c r="CJ21" s="178">
        <f ca="1">IF(CJ$7&lt;&gt;"",SUMIFS('Bank-1S'!$AD:$AD,'Bank-1S'!$J:$J,"&gt;="&amp;CJ$7,'Bank-1S'!$J:$J,"&lt;="&amp;CJ$8,'Bank-1S'!$AF:$AF,$O21,'Bank-1S'!$X:$X,$F21,'Bank-1S'!$Z:$Z,$G21),SUMIFS('Bank-1S'!$AD:$AD,'Bank-1S'!$J:$J,CJ$8,'Bank-1S'!$AF:$AF,$O21,'Bank-1S'!$X:$X,$F21,'Bank-1S'!$Z:$Z,$G21))</f>
        <v>0</v>
      </c>
      <c r="CK21" s="178">
        <f ca="1">IF(CK$7&lt;&gt;"",SUMIFS('Bank-1S'!$AD:$AD,'Bank-1S'!$J:$J,"&gt;="&amp;CK$7,'Bank-1S'!$J:$J,"&lt;="&amp;CK$8,'Bank-1S'!$AF:$AF,$O21,'Bank-1S'!$X:$X,$F21,'Bank-1S'!$Z:$Z,$G21),SUMIFS('Bank-1S'!$AD:$AD,'Bank-1S'!$J:$J,CK$8,'Bank-1S'!$AF:$AF,$O21,'Bank-1S'!$X:$X,$F21,'Bank-1S'!$Z:$Z,$G21))</f>
        <v>0</v>
      </c>
      <c r="CL21" s="178">
        <f ca="1">IF(CL$7&lt;&gt;"",SUMIFS('Bank-1S'!$AD:$AD,'Bank-1S'!$J:$J,"&gt;="&amp;CL$7,'Bank-1S'!$J:$J,"&lt;="&amp;CL$8,'Bank-1S'!$AF:$AF,$O21,'Bank-1S'!$X:$X,$F21,'Bank-1S'!$Z:$Z,$G21),SUMIFS('Bank-1S'!$AD:$AD,'Bank-1S'!$J:$J,CL$8,'Bank-1S'!$AF:$AF,$O21,'Bank-1S'!$X:$X,$F21,'Bank-1S'!$Z:$Z,$G21))</f>
        <v>0</v>
      </c>
      <c r="CM21" s="178">
        <f ca="1">IF(CM$7&lt;&gt;"",SUMIFS('Bank-1S'!$AD:$AD,'Bank-1S'!$J:$J,"&gt;="&amp;CM$7,'Bank-1S'!$J:$J,"&lt;="&amp;CM$8,'Bank-1S'!$AF:$AF,$O21,'Bank-1S'!$X:$X,$F21,'Bank-1S'!$Z:$Z,$G21),SUMIFS('Bank-1S'!$AD:$AD,'Bank-1S'!$J:$J,CM$8,'Bank-1S'!$AF:$AF,$O21,'Bank-1S'!$X:$X,$F21,'Bank-1S'!$Z:$Z,$G21))</f>
        <v>0</v>
      </c>
      <c r="CN21" s="178">
        <f ca="1">IF(CN$7&lt;&gt;"",SUMIFS('Bank-1S'!$AD:$AD,'Bank-1S'!$J:$J,"&gt;="&amp;CN$7,'Bank-1S'!$J:$J,"&lt;="&amp;CN$8,'Bank-1S'!$AF:$AF,$O21,'Bank-1S'!$X:$X,$F21,'Bank-1S'!$Z:$Z,$G21),SUMIFS('Bank-1S'!$AD:$AD,'Bank-1S'!$J:$J,CN$8,'Bank-1S'!$AF:$AF,$O21,'Bank-1S'!$X:$X,$F21,'Bank-1S'!$Z:$Z,$G21))</f>
        <v>0</v>
      </c>
      <c r="CO21" s="178">
        <f ca="1">IF(CO$7&lt;&gt;"",SUMIFS('Bank-1S'!$AD:$AD,'Bank-1S'!$J:$J,"&gt;="&amp;CO$7,'Bank-1S'!$J:$J,"&lt;="&amp;CO$8,'Bank-1S'!$AF:$AF,$O21,'Bank-1S'!$X:$X,$F21,'Bank-1S'!$Z:$Z,$G21),SUMIFS('Bank-1S'!$AD:$AD,'Bank-1S'!$J:$J,CO$8,'Bank-1S'!$AF:$AF,$O21,'Bank-1S'!$X:$X,$F21,'Bank-1S'!$Z:$Z,$G21))</f>
        <v>0</v>
      </c>
      <c r="CP21" s="178">
        <f ca="1">IF(CP$7&lt;&gt;"",SUMIFS('Bank-1S'!$AD:$AD,'Bank-1S'!$J:$J,"&gt;="&amp;CP$7,'Bank-1S'!$J:$J,"&lt;="&amp;CP$8,'Bank-1S'!$AF:$AF,$O21,'Bank-1S'!$X:$X,$F21,'Bank-1S'!$Z:$Z,$G21),SUMIFS('Bank-1S'!$AD:$AD,'Bank-1S'!$J:$J,CP$8,'Bank-1S'!$AF:$AF,$O21,'Bank-1S'!$X:$X,$F21,'Bank-1S'!$Z:$Z,$G21))</f>
        <v>0</v>
      </c>
      <c r="CQ21" s="178">
        <f ca="1">IF(CQ$7&lt;&gt;"",SUMIFS('Bank-1S'!$AD:$AD,'Bank-1S'!$J:$J,"&gt;="&amp;CQ$7,'Bank-1S'!$J:$J,"&lt;="&amp;CQ$8,'Bank-1S'!$AF:$AF,$O21,'Bank-1S'!$X:$X,$F21,'Bank-1S'!$Z:$Z,$G21),SUMIFS('Bank-1S'!$AD:$AD,'Bank-1S'!$J:$J,CQ$8,'Bank-1S'!$AF:$AF,$O21,'Bank-1S'!$X:$X,$F21,'Bank-1S'!$Z:$Z,$G21))</f>
        <v>0</v>
      </c>
      <c r="CR21" s="178">
        <f ca="1">IF(CR$7&lt;&gt;"",SUMIFS('Bank-1S'!$AD:$AD,'Bank-1S'!$J:$J,"&gt;="&amp;CR$7,'Bank-1S'!$J:$J,"&lt;="&amp;CR$8,'Bank-1S'!$AF:$AF,$O21,'Bank-1S'!$X:$X,$F21,'Bank-1S'!$Z:$Z,$G21),SUMIFS('Bank-1S'!$AD:$AD,'Bank-1S'!$J:$J,CR$8,'Bank-1S'!$AF:$AF,$O21,'Bank-1S'!$X:$X,$F21,'Bank-1S'!$Z:$Z,$G21))</f>
        <v>0</v>
      </c>
      <c r="CS21" s="178">
        <f ca="1">IF(CS$7&lt;&gt;"",SUMIFS('Bank-1S'!$AD:$AD,'Bank-1S'!$J:$J,"&gt;="&amp;CS$7,'Bank-1S'!$J:$J,"&lt;="&amp;CS$8,'Bank-1S'!$AF:$AF,$O21,'Bank-1S'!$X:$X,$F21,'Bank-1S'!$Z:$Z,$G21),SUMIFS('Bank-1S'!$AD:$AD,'Bank-1S'!$J:$J,CS$8,'Bank-1S'!$AF:$AF,$O21,'Bank-1S'!$X:$X,$F21,'Bank-1S'!$Z:$Z,$G21))</f>
        <v>0</v>
      </c>
      <c r="CT21" s="178">
        <f ca="1">IF(CT$7&lt;&gt;"",SUMIFS('Bank-1S'!$AD:$AD,'Bank-1S'!$J:$J,"&gt;="&amp;CT$7,'Bank-1S'!$J:$J,"&lt;="&amp;CT$8,'Bank-1S'!$AF:$AF,$O21,'Bank-1S'!$X:$X,$F21,'Bank-1S'!$Z:$Z,$G21),SUMIFS('Bank-1S'!$AD:$AD,'Bank-1S'!$J:$J,CT$8,'Bank-1S'!$AF:$AF,$O21,'Bank-1S'!$X:$X,$F21,'Bank-1S'!$Z:$Z,$G21))</f>
        <v>0</v>
      </c>
      <c r="CU21" s="178">
        <f ca="1">IF(CU$7&lt;&gt;"",SUMIFS('Bank-1S'!$AD:$AD,'Bank-1S'!$J:$J,"&gt;="&amp;CU$7,'Bank-1S'!$J:$J,"&lt;="&amp;CU$8,'Bank-1S'!$AF:$AF,$O21,'Bank-1S'!$X:$X,$F21,'Bank-1S'!$Z:$Z,$G21),SUMIFS('Bank-1S'!$AD:$AD,'Bank-1S'!$J:$J,CU$8,'Bank-1S'!$AF:$AF,$O21,'Bank-1S'!$X:$X,$F21,'Bank-1S'!$Z:$Z,$G21))</f>
        <v>0</v>
      </c>
    </row>
    <row r="22" spans="1:99" s="181" customFormat="1" ht="10.199999999999999" x14ac:dyDescent="0.2">
      <c r="A22" s="172"/>
      <c r="B22" s="172"/>
      <c r="C22" s="172"/>
      <c r="D22" s="172"/>
      <c r="E22" s="191">
        <v>2</v>
      </c>
      <c r="F22" s="144" t="str">
        <f t="shared" si="12"/>
        <v>Поступления выручки от продаж</v>
      </c>
      <c r="G22" s="223"/>
      <c r="H22" s="223"/>
      <c r="I22" s="223"/>
      <c r="J22" s="223"/>
      <c r="K22" s="223"/>
      <c r="L22" s="223"/>
      <c r="M22" s="223"/>
      <c r="N22" s="222"/>
      <c r="O22" s="223" t="str">
        <f t="shared" si="11"/>
        <v>RUR</v>
      </c>
      <c r="P22" s="222"/>
      <c r="Q22" s="223"/>
      <c r="R22" s="223"/>
      <c r="S22" s="223"/>
      <c r="T22" s="224"/>
      <c r="U22" s="225">
        <f t="shared" ca="1" si="13"/>
        <v>0</v>
      </c>
      <c r="V22" s="176"/>
      <c r="W22" s="177"/>
      <c r="X22" s="178">
        <f>IF(X$7&lt;&gt;"",SUMIFS('Bank-1S'!$AD:$AD,'Bank-1S'!$J:$J,"&gt;="&amp;X$7,'Bank-1S'!$J:$J,"&lt;="&amp;X$8,'Bank-1S'!$AF:$AF,$O22,'Bank-1S'!$X:$X,$F22,'Bank-1S'!$Z:$Z,$G22),SUMIFS('Bank-1S'!$AD:$AD,'Bank-1S'!$J:$J,X$8,'Bank-1S'!$AF:$AF,$O22,'Bank-1S'!$X:$X,$F22,'Bank-1S'!$Z:$Z,$G22))</f>
        <v>0</v>
      </c>
      <c r="Y22" s="178">
        <f ca="1">IF(Y$7&lt;&gt;"",SUMIFS('Bank-1S'!$AD:$AD,'Bank-1S'!$J:$J,"&gt;="&amp;Y$7,'Bank-1S'!$J:$J,"&lt;="&amp;Y$8,'Bank-1S'!$AF:$AF,$O22,'Bank-1S'!$X:$X,$F22,'Bank-1S'!$Z:$Z,$G22),SUMIFS('Bank-1S'!$AD:$AD,'Bank-1S'!$J:$J,Y$8,'Bank-1S'!$AF:$AF,$O22,'Bank-1S'!$X:$X,$F22,'Bank-1S'!$Z:$Z,$G22))</f>
        <v>0</v>
      </c>
      <c r="Z22" s="178">
        <f ca="1">IF(Z$7&lt;&gt;"",SUMIFS('Bank-1S'!$AD:$AD,'Bank-1S'!$J:$J,"&gt;="&amp;Z$7,'Bank-1S'!$J:$J,"&lt;="&amp;Z$8,'Bank-1S'!$AF:$AF,$O22,'Bank-1S'!$X:$X,$F22,'Bank-1S'!$Z:$Z,$G22),SUMIFS('Bank-1S'!$AD:$AD,'Bank-1S'!$J:$J,Z$8,'Bank-1S'!$AF:$AF,$O22,'Bank-1S'!$X:$X,$F22,'Bank-1S'!$Z:$Z,$G22))</f>
        <v>0</v>
      </c>
      <c r="AA22" s="178">
        <f ca="1">IF(AA$7&lt;&gt;"",SUMIFS('Bank-1S'!$AD:$AD,'Bank-1S'!$J:$J,"&gt;="&amp;AA$7,'Bank-1S'!$J:$J,"&lt;="&amp;AA$8,'Bank-1S'!$AF:$AF,$O22,'Bank-1S'!$X:$X,$F22,'Bank-1S'!$Z:$Z,$G22),SUMIFS('Bank-1S'!$AD:$AD,'Bank-1S'!$J:$J,AA$8,'Bank-1S'!$AF:$AF,$O22,'Bank-1S'!$X:$X,$F22,'Bank-1S'!$Z:$Z,$G22))</f>
        <v>0</v>
      </c>
      <c r="AB22" s="178">
        <f ca="1">IF(AB$7&lt;&gt;"",SUMIFS('Bank-1S'!$AD:$AD,'Bank-1S'!$J:$J,"&gt;="&amp;AB$7,'Bank-1S'!$J:$J,"&lt;="&amp;AB$8,'Bank-1S'!$AF:$AF,$O22,'Bank-1S'!$X:$X,$F22,'Bank-1S'!$Z:$Z,$G22),SUMIFS('Bank-1S'!$AD:$AD,'Bank-1S'!$J:$J,AB$8,'Bank-1S'!$AF:$AF,$O22,'Bank-1S'!$X:$X,$F22,'Bank-1S'!$Z:$Z,$G22))</f>
        <v>0</v>
      </c>
      <c r="AC22" s="178">
        <f ca="1">IF(AC$7&lt;&gt;"",SUMIFS('Bank-1S'!$AD:$AD,'Bank-1S'!$J:$J,"&gt;="&amp;AC$7,'Bank-1S'!$J:$J,"&lt;="&amp;AC$8,'Bank-1S'!$AF:$AF,$O22,'Bank-1S'!$X:$X,$F22,'Bank-1S'!$Z:$Z,$G22),SUMIFS('Bank-1S'!$AD:$AD,'Bank-1S'!$J:$J,AC$8,'Bank-1S'!$AF:$AF,$O22,'Bank-1S'!$X:$X,$F22,'Bank-1S'!$Z:$Z,$G22))</f>
        <v>0</v>
      </c>
      <c r="AD22" s="178">
        <f ca="1">IF(AD$7&lt;&gt;"",SUMIFS('Bank-1S'!$AD:$AD,'Bank-1S'!$J:$J,"&gt;="&amp;AD$7,'Bank-1S'!$J:$J,"&lt;="&amp;AD$8,'Bank-1S'!$AF:$AF,$O22,'Bank-1S'!$X:$X,$F22,'Bank-1S'!$Z:$Z,$G22),SUMIFS('Bank-1S'!$AD:$AD,'Bank-1S'!$J:$J,AD$8,'Bank-1S'!$AF:$AF,$O22,'Bank-1S'!$X:$X,$F22,'Bank-1S'!$Z:$Z,$G22))</f>
        <v>0</v>
      </c>
      <c r="AE22" s="178">
        <f ca="1">IF(AE$7&lt;&gt;"",SUMIFS('Bank-1S'!$AD:$AD,'Bank-1S'!$J:$J,"&gt;="&amp;AE$7,'Bank-1S'!$J:$J,"&lt;="&amp;AE$8,'Bank-1S'!$AF:$AF,$O22,'Bank-1S'!$X:$X,$F22,'Bank-1S'!$Z:$Z,$G22),SUMIFS('Bank-1S'!$AD:$AD,'Bank-1S'!$J:$J,AE$8,'Bank-1S'!$AF:$AF,$O22,'Bank-1S'!$X:$X,$F22,'Bank-1S'!$Z:$Z,$G22))</f>
        <v>0</v>
      </c>
      <c r="AF22" s="178">
        <f ca="1">IF(AF$7&lt;&gt;"",SUMIFS('Bank-1S'!$AD:$AD,'Bank-1S'!$J:$J,"&gt;="&amp;AF$7,'Bank-1S'!$J:$J,"&lt;="&amp;AF$8,'Bank-1S'!$AF:$AF,$O22,'Bank-1S'!$X:$X,$F22,'Bank-1S'!$Z:$Z,$G22),SUMIFS('Bank-1S'!$AD:$AD,'Bank-1S'!$J:$J,AF$8,'Bank-1S'!$AF:$AF,$O22,'Bank-1S'!$X:$X,$F22,'Bank-1S'!$Z:$Z,$G22))</f>
        <v>0</v>
      </c>
      <c r="AG22" s="178">
        <f ca="1">IF(AG$7&lt;&gt;"",SUMIFS('Bank-1S'!$AD:$AD,'Bank-1S'!$J:$J,"&gt;="&amp;AG$7,'Bank-1S'!$J:$J,"&lt;="&amp;AG$8,'Bank-1S'!$AF:$AF,$O22,'Bank-1S'!$X:$X,$F22,'Bank-1S'!$Z:$Z,$G22),SUMIFS('Bank-1S'!$AD:$AD,'Bank-1S'!$J:$J,AG$8,'Bank-1S'!$AF:$AF,$O22,'Bank-1S'!$X:$X,$F22,'Bank-1S'!$Z:$Z,$G22))</f>
        <v>0</v>
      </c>
      <c r="AH22" s="178">
        <f ca="1">IF(AH$7&lt;&gt;"",SUMIFS('Bank-1S'!$AD:$AD,'Bank-1S'!$J:$J,"&gt;="&amp;AH$7,'Bank-1S'!$J:$J,"&lt;="&amp;AH$8,'Bank-1S'!$AF:$AF,$O22,'Bank-1S'!$X:$X,$F22,'Bank-1S'!$Z:$Z,$G22),SUMIFS('Bank-1S'!$AD:$AD,'Bank-1S'!$J:$J,AH$8,'Bank-1S'!$AF:$AF,$O22,'Bank-1S'!$X:$X,$F22,'Bank-1S'!$Z:$Z,$G22))</f>
        <v>0</v>
      </c>
      <c r="AI22" s="178">
        <f ca="1">IF(AI$7&lt;&gt;"",SUMIFS('Bank-1S'!$AD:$AD,'Bank-1S'!$J:$J,"&gt;="&amp;AI$7,'Bank-1S'!$J:$J,"&lt;="&amp;AI$8,'Bank-1S'!$AF:$AF,$O22,'Bank-1S'!$X:$X,$F22,'Bank-1S'!$Z:$Z,$G22),SUMIFS('Bank-1S'!$AD:$AD,'Bank-1S'!$J:$J,AI$8,'Bank-1S'!$AF:$AF,$O22,'Bank-1S'!$X:$X,$F22,'Bank-1S'!$Z:$Z,$G22))</f>
        <v>0</v>
      </c>
      <c r="AJ22" s="178">
        <f ca="1">IF(AJ$7&lt;&gt;"",SUMIFS('Bank-1S'!$AD:$AD,'Bank-1S'!$J:$J,"&gt;="&amp;AJ$7,'Bank-1S'!$J:$J,"&lt;="&amp;AJ$8,'Bank-1S'!$AF:$AF,$O22,'Bank-1S'!$X:$X,$F22,'Bank-1S'!$Z:$Z,$G22),SUMIFS('Bank-1S'!$AD:$AD,'Bank-1S'!$J:$J,AJ$8,'Bank-1S'!$AF:$AF,$O22,'Bank-1S'!$X:$X,$F22,'Bank-1S'!$Z:$Z,$G22))</f>
        <v>0</v>
      </c>
      <c r="AK22" s="178">
        <f ca="1">IF(AK$7&lt;&gt;"",SUMIFS('Bank-1S'!$AD:$AD,'Bank-1S'!$J:$J,"&gt;="&amp;AK$7,'Bank-1S'!$J:$J,"&lt;="&amp;AK$8,'Bank-1S'!$AF:$AF,$O22,'Bank-1S'!$X:$X,$F22,'Bank-1S'!$Z:$Z,$G22),SUMIFS('Bank-1S'!$AD:$AD,'Bank-1S'!$J:$J,AK$8,'Bank-1S'!$AF:$AF,$O22,'Bank-1S'!$X:$X,$F22,'Bank-1S'!$Z:$Z,$G22))</f>
        <v>0</v>
      </c>
      <c r="AL22" s="178">
        <f ca="1">IF(AL$7&lt;&gt;"",SUMIFS('Bank-1S'!$AD:$AD,'Bank-1S'!$J:$J,"&gt;="&amp;AL$7,'Bank-1S'!$J:$J,"&lt;="&amp;AL$8,'Bank-1S'!$AF:$AF,$O22,'Bank-1S'!$X:$X,$F22,'Bank-1S'!$Z:$Z,$G22),SUMIFS('Bank-1S'!$AD:$AD,'Bank-1S'!$J:$J,AL$8,'Bank-1S'!$AF:$AF,$O22,'Bank-1S'!$X:$X,$F22,'Bank-1S'!$Z:$Z,$G22))</f>
        <v>0</v>
      </c>
      <c r="AM22" s="178">
        <f ca="1">IF(AM$7&lt;&gt;"",SUMIFS('Bank-1S'!$AD:$AD,'Bank-1S'!$J:$J,"&gt;="&amp;AM$7,'Bank-1S'!$J:$J,"&lt;="&amp;AM$8,'Bank-1S'!$AF:$AF,$O22,'Bank-1S'!$X:$X,$F22,'Bank-1S'!$Z:$Z,$G22),SUMIFS('Bank-1S'!$AD:$AD,'Bank-1S'!$J:$J,AM$8,'Bank-1S'!$AF:$AF,$O22,'Bank-1S'!$X:$X,$F22,'Bank-1S'!$Z:$Z,$G22))</f>
        <v>0</v>
      </c>
      <c r="AN22" s="178">
        <f ca="1">IF(AN$7&lt;&gt;"",SUMIFS('Bank-1S'!$AD:$AD,'Bank-1S'!$J:$J,"&gt;="&amp;AN$7,'Bank-1S'!$J:$J,"&lt;="&amp;AN$8,'Bank-1S'!$AF:$AF,$O22,'Bank-1S'!$X:$X,$F22,'Bank-1S'!$Z:$Z,$G22),SUMIFS('Bank-1S'!$AD:$AD,'Bank-1S'!$J:$J,AN$8,'Bank-1S'!$AF:$AF,$O22,'Bank-1S'!$X:$X,$F22,'Bank-1S'!$Z:$Z,$G22))</f>
        <v>0</v>
      </c>
      <c r="AO22" s="178">
        <f ca="1">IF(AO$7&lt;&gt;"",SUMIFS('Bank-1S'!$AD:$AD,'Bank-1S'!$J:$J,"&gt;="&amp;AO$7,'Bank-1S'!$J:$J,"&lt;="&amp;AO$8,'Bank-1S'!$AF:$AF,$O22,'Bank-1S'!$X:$X,$F22,'Bank-1S'!$Z:$Z,$G22),SUMIFS('Bank-1S'!$AD:$AD,'Bank-1S'!$J:$J,AO$8,'Bank-1S'!$AF:$AF,$O22,'Bank-1S'!$X:$X,$F22,'Bank-1S'!$Z:$Z,$G22))</f>
        <v>0</v>
      </c>
      <c r="AP22" s="178">
        <f ca="1">IF(AP$7&lt;&gt;"",SUMIFS('Bank-1S'!$AD:$AD,'Bank-1S'!$J:$J,"&gt;="&amp;AP$7,'Bank-1S'!$J:$J,"&lt;="&amp;AP$8,'Bank-1S'!$AF:$AF,$O22,'Bank-1S'!$X:$X,$F22,'Bank-1S'!$Z:$Z,$G22),SUMIFS('Bank-1S'!$AD:$AD,'Bank-1S'!$J:$J,AP$8,'Bank-1S'!$AF:$AF,$O22,'Bank-1S'!$X:$X,$F22,'Bank-1S'!$Z:$Z,$G22))</f>
        <v>0</v>
      </c>
      <c r="AQ22" s="178">
        <f ca="1">IF(AQ$7&lt;&gt;"",SUMIFS('Bank-1S'!$AD:$AD,'Bank-1S'!$J:$J,"&gt;="&amp;AQ$7,'Bank-1S'!$J:$J,"&lt;="&amp;AQ$8,'Bank-1S'!$AF:$AF,$O22,'Bank-1S'!$X:$X,$F22,'Bank-1S'!$Z:$Z,$G22),SUMIFS('Bank-1S'!$AD:$AD,'Bank-1S'!$J:$J,AQ$8,'Bank-1S'!$AF:$AF,$O22,'Bank-1S'!$X:$X,$F22,'Bank-1S'!$Z:$Z,$G22))</f>
        <v>0</v>
      </c>
      <c r="AR22" s="178">
        <f ca="1">IF(AR$7&lt;&gt;"",SUMIFS('Bank-1S'!$AD:$AD,'Bank-1S'!$J:$J,"&gt;="&amp;AR$7,'Bank-1S'!$J:$J,"&lt;="&amp;AR$8,'Bank-1S'!$AF:$AF,$O22,'Bank-1S'!$X:$X,$F22,'Bank-1S'!$Z:$Z,$G22),SUMIFS('Bank-1S'!$AD:$AD,'Bank-1S'!$J:$J,AR$8,'Bank-1S'!$AF:$AF,$O22,'Bank-1S'!$X:$X,$F22,'Bank-1S'!$Z:$Z,$G22))</f>
        <v>0</v>
      </c>
      <c r="AS22" s="178">
        <f ca="1">IF(AS$7&lt;&gt;"",SUMIFS('Bank-1S'!$AD:$AD,'Bank-1S'!$J:$J,"&gt;="&amp;AS$7,'Bank-1S'!$J:$J,"&lt;="&amp;AS$8,'Bank-1S'!$AF:$AF,$O22,'Bank-1S'!$X:$X,$F22,'Bank-1S'!$Z:$Z,$G22),SUMIFS('Bank-1S'!$AD:$AD,'Bank-1S'!$J:$J,AS$8,'Bank-1S'!$AF:$AF,$O22,'Bank-1S'!$X:$X,$F22,'Bank-1S'!$Z:$Z,$G22))</f>
        <v>0</v>
      </c>
      <c r="AT22" s="178">
        <f ca="1">IF(AT$7&lt;&gt;"",SUMIFS('Bank-1S'!$AD:$AD,'Bank-1S'!$J:$J,"&gt;="&amp;AT$7,'Bank-1S'!$J:$J,"&lt;="&amp;AT$8,'Bank-1S'!$AF:$AF,$O22,'Bank-1S'!$X:$X,$F22,'Bank-1S'!$Z:$Z,$G22),SUMIFS('Bank-1S'!$AD:$AD,'Bank-1S'!$J:$J,AT$8,'Bank-1S'!$AF:$AF,$O22,'Bank-1S'!$X:$X,$F22,'Bank-1S'!$Z:$Z,$G22))</f>
        <v>0</v>
      </c>
      <c r="AU22" s="178">
        <f ca="1">IF(AU$7&lt;&gt;"",SUMIFS('Bank-1S'!$AD:$AD,'Bank-1S'!$J:$J,"&gt;="&amp;AU$7,'Bank-1S'!$J:$J,"&lt;="&amp;AU$8,'Bank-1S'!$AF:$AF,$O22,'Bank-1S'!$X:$X,$F22,'Bank-1S'!$Z:$Z,$G22),SUMIFS('Bank-1S'!$AD:$AD,'Bank-1S'!$J:$J,AU$8,'Bank-1S'!$AF:$AF,$O22,'Bank-1S'!$X:$X,$F22,'Bank-1S'!$Z:$Z,$G22))</f>
        <v>0</v>
      </c>
      <c r="AV22" s="178">
        <f ca="1">IF(AV$7&lt;&gt;"",SUMIFS('Bank-1S'!$AD:$AD,'Bank-1S'!$J:$J,"&gt;="&amp;AV$7,'Bank-1S'!$J:$J,"&lt;="&amp;AV$8,'Bank-1S'!$AF:$AF,$O22,'Bank-1S'!$X:$X,$F22,'Bank-1S'!$Z:$Z,$G22),SUMIFS('Bank-1S'!$AD:$AD,'Bank-1S'!$J:$J,AV$8,'Bank-1S'!$AF:$AF,$O22,'Bank-1S'!$X:$X,$F22,'Bank-1S'!$Z:$Z,$G22))</f>
        <v>0</v>
      </c>
      <c r="AW22" s="178">
        <f ca="1">IF(AW$7&lt;&gt;"",SUMIFS('Bank-1S'!$AD:$AD,'Bank-1S'!$J:$J,"&gt;="&amp;AW$7,'Bank-1S'!$J:$J,"&lt;="&amp;AW$8,'Bank-1S'!$AF:$AF,$O22,'Bank-1S'!$X:$X,$F22,'Bank-1S'!$Z:$Z,$G22),SUMIFS('Bank-1S'!$AD:$AD,'Bank-1S'!$J:$J,AW$8,'Bank-1S'!$AF:$AF,$O22,'Bank-1S'!$X:$X,$F22,'Bank-1S'!$Z:$Z,$G22))</f>
        <v>0</v>
      </c>
      <c r="AX22" s="178">
        <f ca="1">IF(AX$7&lt;&gt;"",SUMIFS('Bank-1S'!$AD:$AD,'Bank-1S'!$J:$J,"&gt;="&amp;AX$7,'Bank-1S'!$J:$J,"&lt;="&amp;AX$8,'Bank-1S'!$AF:$AF,$O22,'Bank-1S'!$X:$X,$F22,'Bank-1S'!$Z:$Z,$G22),SUMIFS('Bank-1S'!$AD:$AD,'Bank-1S'!$J:$J,AX$8,'Bank-1S'!$AF:$AF,$O22,'Bank-1S'!$X:$X,$F22,'Bank-1S'!$Z:$Z,$G22))</f>
        <v>0</v>
      </c>
      <c r="AY22" s="178">
        <f ca="1">IF(AY$7&lt;&gt;"",SUMIFS('Bank-1S'!$AD:$AD,'Bank-1S'!$J:$J,"&gt;="&amp;AY$7,'Bank-1S'!$J:$J,"&lt;="&amp;AY$8,'Bank-1S'!$AF:$AF,$O22,'Bank-1S'!$X:$X,$F22,'Bank-1S'!$Z:$Z,$G22),SUMIFS('Bank-1S'!$AD:$AD,'Bank-1S'!$J:$J,AY$8,'Bank-1S'!$AF:$AF,$O22,'Bank-1S'!$X:$X,$F22,'Bank-1S'!$Z:$Z,$G22))</f>
        <v>0</v>
      </c>
      <c r="AZ22" s="178">
        <f ca="1">IF(AZ$7&lt;&gt;"",SUMIFS('Bank-1S'!$AD:$AD,'Bank-1S'!$J:$J,"&gt;="&amp;AZ$7,'Bank-1S'!$J:$J,"&lt;="&amp;AZ$8,'Bank-1S'!$AF:$AF,$O22,'Bank-1S'!$X:$X,$F22,'Bank-1S'!$Z:$Z,$G22),SUMIFS('Bank-1S'!$AD:$AD,'Bank-1S'!$J:$J,AZ$8,'Bank-1S'!$AF:$AF,$O22,'Bank-1S'!$X:$X,$F22,'Bank-1S'!$Z:$Z,$G22))</f>
        <v>0</v>
      </c>
      <c r="BA22" s="178">
        <f ca="1">IF(BA$7&lt;&gt;"",SUMIFS('Bank-1S'!$AD:$AD,'Bank-1S'!$J:$J,"&gt;="&amp;BA$7,'Bank-1S'!$J:$J,"&lt;="&amp;BA$8,'Bank-1S'!$AF:$AF,$O22,'Bank-1S'!$X:$X,$F22,'Bank-1S'!$Z:$Z,$G22),SUMIFS('Bank-1S'!$AD:$AD,'Bank-1S'!$J:$J,BA$8,'Bank-1S'!$AF:$AF,$O22,'Bank-1S'!$X:$X,$F22,'Bank-1S'!$Z:$Z,$G22))</f>
        <v>0</v>
      </c>
      <c r="BB22" s="178">
        <f ca="1">IF(BB$7&lt;&gt;"",SUMIFS('Bank-1S'!$AD:$AD,'Bank-1S'!$J:$J,"&gt;="&amp;BB$7,'Bank-1S'!$J:$J,"&lt;="&amp;BB$8,'Bank-1S'!$AF:$AF,$O22,'Bank-1S'!$X:$X,$F22,'Bank-1S'!$Z:$Z,$G22),SUMIFS('Bank-1S'!$AD:$AD,'Bank-1S'!$J:$J,BB$8,'Bank-1S'!$AF:$AF,$O22,'Bank-1S'!$X:$X,$F22,'Bank-1S'!$Z:$Z,$G22))</f>
        <v>0</v>
      </c>
      <c r="BC22" s="178">
        <f ca="1">IF(BC$7&lt;&gt;"",SUMIFS('Bank-1S'!$AD:$AD,'Bank-1S'!$J:$J,"&gt;="&amp;BC$7,'Bank-1S'!$J:$J,"&lt;="&amp;BC$8,'Bank-1S'!$AF:$AF,$O22,'Bank-1S'!$X:$X,$F22,'Bank-1S'!$Z:$Z,$G22),SUMIFS('Bank-1S'!$AD:$AD,'Bank-1S'!$J:$J,BC$8,'Bank-1S'!$AF:$AF,$O22,'Bank-1S'!$X:$X,$F22,'Bank-1S'!$Z:$Z,$G22))</f>
        <v>0</v>
      </c>
      <c r="BD22" s="178">
        <f ca="1">IF(BD$7&lt;&gt;"",SUMIFS('Bank-1S'!$AD:$AD,'Bank-1S'!$J:$J,"&gt;="&amp;BD$7,'Bank-1S'!$J:$J,"&lt;="&amp;BD$8,'Bank-1S'!$AF:$AF,$O22,'Bank-1S'!$X:$X,$F22,'Bank-1S'!$Z:$Z,$G22),SUMIFS('Bank-1S'!$AD:$AD,'Bank-1S'!$J:$J,BD$8,'Bank-1S'!$AF:$AF,$O22,'Bank-1S'!$X:$X,$F22,'Bank-1S'!$Z:$Z,$G22))</f>
        <v>0</v>
      </c>
      <c r="BE22" s="178">
        <f ca="1">IF(BE$7&lt;&gt;"",SUMIFS('Bank-1S'!$AD:$AD,'Bank-1S'!$J:$J,"&gt;="&amp;BE$7,'Bank-1S'!$J:$J,"&lt;="&amp;BE$8,'Bank-1S'!$AF:$AF,$O22,'Bank-1S'!$X:$X,$F22,'Bank-1S'!$Z:$Z,$G22),SUMIFS('Bank-1S'!$AD:$AD,'Bank-1S'!$J:$J,BE$8,'Bank-1S'!$AF:$AF,$O22,'Bank-1S'!$X:$X,$F22,'Bank-1S'!$Z:$Z,$G22))</f>
        <v>0</v>
      </c>
      <c r="BF22" s="178">
        <f ca="1">IF(BF$7&lt;&gt;"",SUMIFS('Bank-1S'!$AD:$AD,'Bank-1S'!$J:$J,"&gt;="&amp;BF$7,'Bank-1S'!$J:$J,"&lt;="&amp;BF$8,'Bank-1S'!$AF:$AF,$O22,'Bank-1S'!$X:$X,$F22,'Bank-1S'!$Z:$Z,$G22),SUMIFS('Bank-1S'!$AD:$AD,'Bank-1S'!$J:$J,BF$8,'Bank-1S'!$AF:$AF,$O22,'Bank-1S'!$X:$X,$F22,'Bank-1S'!$Z:$Z,$G22))</f>
        <v>0</v>
      </c>
      <c r="BG22" s="178">
        <f ca="1">IF(BG$7&lt;&gt;"",SUMIFS('Bank-1S'!$AD:$AD,'Bank-1S'!$J:$J,"&gt;="&amp;BG$7,'Bank-1S'!$J:$J,"&lt;="&amp;BG$8,'Bank-1S'!$AF:$AF,$O22,'Bank-1S'!$X:$X,$F22,'Bank-1S'!$Z:$Z,$G22),SUMIFS('Bank-1S'!$AD:$AD,'Bank-1S'!$J:$J,BG$8,'Bank-1S'!$AF:$AF,$O22,'Bank-1S'!$X:$X,$F22,'Bank-1S'!$Z:$Z,$G22))</f>
        <v>0</v>
      </c>
      <c r="BH22" s="178">
        <f ca="1">IF(BH$7&lt;&gt;"",SUMIFS('Bank-1S'!$AD:$AD,'Bank-1S'!$J:$J,"&gt;="&amp;BH$7,'Bank-1S'!$J:$J,"&lt;="&amp;BH$8,'Bank-1S'!$AF:$AF,$O22,'Bank-1S'!$X:$X,$F22,'Bank-1S'!$Z:$Z,$G22),SUMIFS('Bank-1S'!$AD:$AD,'Bank-1S'!$J:$J,BH$8,'Bank-1S'!$AF:$AF,$O22,'Bank-1S'!$X:$X,$F22,'Bank-1S'!$Z:$Z,$G22))</f>
        <v>0</v>
      </c>
      <c r="BI22" s="178">
        <f ca="1">IF(BI$7&lt;&gt;"",SUMIFS('Bank-1S'!$AD:$AD,'Bank-1S'!$J:$J,"&gt;="&amp;BI$7,'Bank-1S'!$J:$J,"&lt;="&amp;BI$8,'Bank-1S'!$AF:$AF,$O22,'Bank-1S'!$X:$X,$F22,'Bank-1S'!$Z:$Z,$G22),SUMIFS('Bank-1S'!$AD:$AD,'Bank-1S'!$J:$J,BI$8,'Bank-1S'!$AF:$AF,$O22,'Bank-1S'!$X:$X,$F22,'Bank-1S'!$Z:$Z,$G22))</f>
        <v>0</v>
      </c>
      <c r="BJ22" s="178">
        <f ca="1">IF(BJ$7&lt;&gt;"",SUMIFS('Bank-1S'!$AD:$AD,'Bank-1S'!$J:$J,"&gt;="&amp;BJ$7,'Bank-1S'!$J:$J,"&lt;="&amp;BJ$8,'Bank-1S'!$AF:$AF,$O22,'Bank-1S'!$X:$X,$F22,'Bank-1S'!$Z:$Z,$G22),SUMIFS('Bank-1S'!$AD:$AD,'Bank-1S'!$J:$J,BJ$8,'Bank-1S'!$AF:$AF,$O22,'Bank-1S'!$X:$X,$F22,'Bank-1S'!$Z:$Z,$G22))</f>
        <v>0</v>
      </c>
      <c r="BK22" s="178">
        <f ca="1">IF(BK$7&lt;&gt;"",SUMIFS('Bank-1S'!$AD:$AD,'Bank-1S'!$J:$J,"&gt;="&amp;BK$7,'Bank-1S'!$J:$J,"&lt;="&amp;BK$8,'Bank-1S'!$AF:$AF,$O22,'Bank-1S'!$X:$X,$F22,'Bank-1S'!$Z:$Z,$G22),SUMIFS('Bank-1S'!$AD:$AD,'Bank-1S'!$J:$J,BK$8,'Bank-1S'!$AF:$AF,$O22,'Bank-1S'!$X:$X,$F22,'Bank-1S'!$Z:$Z,$G22))</f>
        <v>0</v>
      </c>
      <c r="BL22" s="178">
        <f ca="1">IF(BL$7&lt;&gt;"",SUMIFS('Bank-1S'!$AD:$AD,'Bank-1S'!$J:$J,"&gt;="&amp;BL$7,'Bank-1S'!$J:$J,"&lt;="&amp;BL$8,'Bank-1S'!$AF:$AF,$O22,'Bank-1S'!$X:$X,$F22,'Bank-1S'!$Z:$Z,$G22),SUMIFS('Bank-1S'!$AD:$AD,'Bank-1S'!$J:$J,BL$8,'Bank-1S'!$AF:$AF,$O22,'Bank-1S'!$X:$X,$F22,'Bank-1S'!$Z:$Z,$G22))</f>
        <v>0</v>
      </c>
      <c r="BM22" s="178">
        <f ca="1">IF(BM$7&lt;&gt;"",SUMIFS('Bank-1S'!$AD:$AD,'Bank-1S'!$J:$J,"&gt;="&amp;BM$7,'Bank-1S'!$J:$J,"&lt;="&amp;BM$8,'Bank-1S'!$AF:$AF,$O22,'Bank-1S'!$X:$X,$F22,'Bank-1S'!$Z:$Z,$G22),SUMIFS('Bank-1S'!$AD:$AD,'Bank-1S'!$J:$J,BM$8,'Bank-1S'!$AF:$AF,$O22,'Bank-1S'!$X:$X,$F22,'Bank-1S'!$Z:$Z,$G22))</f>
        <v>0</v>
      </c>
      <c r="BN22" s="178">
        <f ca="1">IF(BN$7&lt;&gt;"",SUMIFS('Bank-1S'!$AD:$AD,'Bank-1S'!$J:$J,"&gt;="&amp;BN$7,'Bank-1S'!$J:$J,"&lt;="&amp;BN$8,'Bank-1S'!$AF:$AF,$O22,'Bank-1S'!$X:$X,$F22,'Bank-1S'!$Z:$Z,$G22),SUMIFS('Bank-1S'!$AD:$AD,'Bank-1S'!$J:$J,BN$8,'Bank-1S'!$AF:$AF,$O22,'Bank-1S'!$X:$X,$F22,'Bank-1S'!$Z:$Z,$G22))</f>
        <v>0</v>
      </c>
      <c r="BO22" s="178">
        <f ca="1">IF(BO$7&lt;&gt;"",SUMIFS('Bank-1S'!$AD:$AD,'Bank-1S'!$J:$J,"&gt;="&amp;BO$7,'Bank-1S'!$J:$J,"&lt;="&amp;BO$8,'Bank-1S'!$AF:$AF,$O22,'Bank-1S'!$X:$X,$F22,'Bank-1S'!$Z:$Z,$G22),SUMIFS('Bank-1S'!$AD:$AD,'Bank-1S'!$J:$J,BO$8,'Bank-1S'!$AF:$AF,$O22,'Bank-1S'!$X:$X,$F22,'Bank-1S'!$Z:$Z,$G22))</f>
        <v>0</v>
      </c>
      <c r="BP22" s="178">
        <f ca="1">IF(BP$7&lt;&gt;"",SUMIFS('Bank-1S'!$AD:$AD,'Bank-1S'!$J:$J,"&gt;="&amp;BP$7,'Bank-1S'!$J:$J,"&lt;="&amp;BP$8,'Bank-1S'!$AF:$AF,$O22,'Bank-1S'!$X:$X,$F22,'Bank-1S'!$Z:$Z,$G22),SUMIFS('Bank-1S'!$AD:$AD,'Bank-1S'!$J:$J,BP$8,'Bank-1S'!$AF:$AF,$O22,'Bank-1S'!$X:$X,$F22,'Bank-1S'!$Z:$Z,$G22))</f>
        <v>0</v>
      </c>
      <c r="BQ22" s="178">
        <f ca="1">IF(BQ$7&lt;&gt;"",SUMIFS('Bank-1S'!$AD:$AD,'Bank-1S'!$J:$J,"&gt;="&amp;BQ$7,'Bank-1S'!$J:$J,"&lt;="&amp;BQ$8,'Bank-1S'!$AF:$AF,$O22,'Bank-1S'!$X:$X,$F22,'Bank-1S'!$Z:$Z,$G22),SUMIFS('Bank-1S'!$AD:$AD,'Bank-1S'!$J:$J,BQ$8,'Bank-1S'!$AF:$AF,$O22,'Bank-1S'!$X:$X,$F22,'Bank-1S'!$Z:$Z,$G22))</f>
        <v>0</v>
      </c>
      <c r="BR22" s="178">
        <f ca="1">IF(BR$7&lt;&gt;"",SUMIFS('Bank-1S'!$AD:$AD,'Bank-1S'!$J:$J,"&gt;="&amp;BR$7,'Bank-1S'!$J:$J,"&lt;="&amp;BR$8,'Bank-1S'!$AF:$AF,$O22,'Bank-1S'!$X:$X,$F22,'Bank-1S'!$Z:$Z,$G22),SUMIFS('Bank-1S'!$AD:$AD,'Bank-1S'!$J:$J,BR$8,'Bank-1S'!$AF:$AF,$O22,'Bank-1S'!$X:$X,$F22,'Bank-1S'!$Z:$Z,$G22))</f>
        <v>0</v>
      </c>
      <c r="BS22" s="178">
        <f ca="1">IF(BS$7&lt;&gt;"",SUMIFS('Bank-1S'!$AD:$AD,'Bank-1S'!$J:$J,"&gt;="&amp;BS$7,'Bank-1S'!$J:$J,"&lt;="&amp;BS$8,'Bank-1S'!$AF:$AF,$O22,'Bank-1S'!$X:$X,$F22,'Bank-1S'!$Z:$Z,$G22),SUMIFS('Bank-1S'!$AD:$AD,'Bank-1S'!$J:$J,BS$8,'Bank-1S'!$AF:$AF,$O22,'Bank-1S'!$X:$X,$F22,'Bank-1S'!$Z:$Z,$G22))</f>
        <v>0</v>
      </c>
      <c r="BT22" s="178">
        <f ca="1">IF(BT$7&lt;&gt;"",SUMIFS('Bank-1S'!$AD:$AD,'Bank-1S'!$J:$J,"&gt;="&amp;BT$7,'Bank-1S'!$J:$J,"&lt;="&amp;BT$8,'Bank-1S'!$AF:$AF,$O22,'Bank-1S'!$X:$X,$F22,'Bank-1S'!$Z:$Z,$G22),SUMIFS('Bank-1S'!$AD:$AD,'Bank-1S'!$J:$J,BT$8,'Bank-1S'!$AF:$AF,$O22,'Bank-1S'!$X:$X,$F22,'Bank-1S'!$Z:$Z,$G22))</f>
        <v>0</v>
      </c>
      <c r="BU22" s="178">
        <f ca="1">IF(BU$7&lt;&gt;"",SUMIFS('Bank-1S'!$AD:$AD,'Bank-1S'!$J:$J,"&gt;="&amp;BU$7,'Bank-1S'!$J:$J,"&lt;="&amp;BU$8,'Bank-1S'!$AF:$AF,$O22,'Bank-1S'!$X:$X,$F22,'Bank-1S'!$Z:$Z,$G22),SUMIFS('Bank-1S'!$AD:$AD,'Bank-1S'!$J:$J,BU$8,'Bank-1S'!$AF:$AF,$O22,'Bank-1S'!$X:$X,$F22,'Bank-1S'!$Z:$Z,$G22))</f>
        <v>0</v>
      </c>
      <c r="BV22" s="178">
        <f ca="1">IF(BV$7&lt;&gt;"",SUMIFS('Bank-1S'!$AD:$AD,'Bank-1S'!$J:$J,"&gt;="&amp;BV$7,'Bank-1S'!$J:$J,"&lt;="&amp;BV$8,'Bank-1S'!$AF:$AF,$O22,'Bank-1S'!$X:$X,$F22,'Bank-1S'!$Z:$Z,$G22),SUMIFS('Bank-1S'!$AD:$AD,'Bank-1S'!$J:$J,BV$8,'Bank-1S'!$AF:$AF,$O22,'Bank-1S'!$X:$X,$F22,'Bank-1S'!$Z:$Z,$G22))</f>
        <v>0</v>
      </c>
      <c r="BW22" s="178">
        <f ca="1">IF(BW$7&lt;&gt;"",SUMIFS('Bank-1S'!$AD:$AD,'Bank-1S'!$J:$J,"&gt;="&amp;BW$7,'Bank-1S'!$J:$J,"&lt;="&amp;BW$8,'Bank-1S'!$AF:$AF,$O22,'Bank-1S'!$X:$X,$F22,'Bank-1S'!$Z:$Z,$G22),SUMIFS('Bank-1S'!$AD:$AD,'Bank-1S'!$J:$J,BW$8,'Bank-1S'!$AF:$AF,$O22,'Bank-1S'!$X:$X,$F22,'Bank-1S'!$Z:$Z,$G22))</f>
        <v>0</v>
      </c>
      <c r="BX22" s="178">
        <f ca="1">IF(BX$7&lt;&gt;"",SUMIFS('Bank-1S'!$AD:$AD,'Bank-1S'!$J:$J,"&gt;="&amp;BX$7,'Bank-1S'!$J:$J,"&lt;="&amp;BX$8,'Bank-1S'!$AF:$AF,$O22,'Bank-1S'!$X:$X,$F22,'Bank-1S'!$Z:$Z,$G22),SUMIFS('Bank-1S'!$AD:$AD,'Bank-1S'!$J:$J,BX$8,'Bank-1S'!$AF:$AF,$O22,'Bank-1S'!$X:$X,$F22,'Bank-1S'!$Z:$Z,$G22))</f>
        <v>0</v>
      </c>
      <c r="BY22" s="178">
        <f ca="1">IF(BY$7&lt;&gt;"",SUMIFS('Bank-1S'!$AD:$AD,'Bank-1S'!$J:$J,"&gt;="&amp;BY$7,'Bank-1S'!$J:$J,"&lt;="&amp;BY$8,'Bank-1S'!$AF:$AF,$O22,'Bank-1S'!$X:$X,$F22,'Bank-1S'!$Z:$Z,$G22),SUMIFS('Bank-1S'!$AD:$AD,'Bank-1S'!$J:$J,BY$8,'Bank-1S'!$AF:$AF,$O22,'Bank-1S'!$X:$X,$F22,'Bank-1S'!$Z:$Z,$G22))</f>
        <v>0</v>
      </c>
      <c r="BZ22" s="178">
        <f ca="1">IF(BZ$7&lt;&gt;"",SUMIFS('Bank-1S'!$AD:$AD,'Bank-1S'!$J:$J,"&gt;="&amp;BZ$7,'Bank-1S'!$J:$J,"&lt;="&amp;BZ$8,'Bank-1S'!$AF:$AF,$O22,'Bank-1S'!$X:$X,$F22,'Bank-1S'!$Z:$Z,$G22),SUMIFS('Bank-1S'!$AD:$AD,'Bank-1S'!$J:$J,BZ$8,'Bank-1S'!$AF:$AF,$O22,'Bank-1S'!$X:$X,$F22,'Bank-1S'!$Z:$Z,$G22))</f>
        <v>0</v>
      </c>
      <c r="CA22" s="178">
        <f ca="1">IF(CA$7&lt;&gt;"",SUMIFS('Bank-1S'!$AD:$AD,'Bank-1S'!$J:$J,"&gt;="&amp;CA$7,'Bank-1S'!$J:$J,"&lt;="&amp;CA$8,'Bank-1S'!$AF:$AF,$O22,'Bank-1S'!$X:$X,$F22,'Bank-1S'!$Z:$Z,$G22),SUMIFS('Bank-1S'!$AD:$AD,'Bank-1S'!$J:$J,CA$8,'Bank-1S'!$AF:$AF,$O22,'Bank-1S'!$X:$X,$F22,'Bank-1S'!$Z:$Z,$G22))</f>
        <v>0</v>
      </c>
      <c r="CB22" s="178">
        <f ca="1">IF(CB$7&lt;&gt;"",SUMIFS('Bank-1S'!$AD:$AD,'Bank-1S'!$J:$J,"&gt;="&amp;CB$7,'Bank-1S'!$J:$J,"&lt;="&amp;CB$8,'Bank-1S'!$AF:$AF,$O22,'Bank-1S'!$X:$X,$F22,'Bank-1S'!$Z:$Z,$G22),SUMIFS('Bank-1S'!$AD:$AD,'Bank-1S'!$J:$J,CB$8,'Bank-1S'!$AF:$AF,$O22,'Bank-1S'!$X:$X,$F22,'Bank-1S'!$Z:$Z,$G22))</f>
        <v>0</v>
      </c>
      <c r="CC22" s="178">
        <f ca="1">IF(CC$7&lt;&gt;"",SUMIFS('Bank-1S'!$AD:$AD,'Bank-1S'!$J:$J,"&gt;="&amp;CC$7,'Bank-1S'!$J:$J,"&lt;="&amp;CC$8,'Bank-1S'!$AF:$AF,$O22,'Bank-1S'!$X:$X,$F22,'Bank-1S'!$Z:$Z,$G22),SUMIFS('Bank-1S'!$AD:$AD,'Bank-1S'!$J:$J,CC$8,'Bank-1S'!$AF:$AF,$O22,'Bank-1S'!$X:$X,$F22,'Bank-1S'!$Z:$Z,$G22))</f>
        <v>0</v>
      </c>
      <c r="CD22" s="178">
        <f ca="1">IF(CD$7&lt;&gt;"",SUMIFS('Bank-1S'!$AD:$AD,'Bank-1S'!$J:$J,"&gt;="&amp;CD$7,'Bank-1S'!$J:$J,"&lt;="&amp;CD$8,'Bank-1S'!$AF:$AF,$O22,'Bank-1S'!$X:$X,$F22,'Bank-1S'!$Z:$Z,$G22),SUMIFS('Bank-1S'!$AD:$AD,'Bank-1S'!$J:$J,CD$8,'Bank-1S'!$AF:$AF,$O22,'Bank-1S'!$X:$X,$F22,'Bank-1S'!$Z:$Z,$G22))</f>
        <v>0</v>
      </c>
      <c r="CE22" s="178">
        <f ca="1">IF(CE$7&lt;&gt;"",SUMIFS('Bank-1S'!$AD:$AD,'Bank-1S'!$J:$J,"&gt;="&amp;CE$7,'Bank-1S'!$J:$J,"&lt;="&amp;CE$8,'Bank-1S'!$AF:$AF,$O22,'Bank-1S'!$X:$X,$F22,'Bank-1S'!$Z:$Z,$G22),SUMIFS('Bank-1S'!$AD:$AD,'Bank-1S'!$J:$J,CE$8,'Bank-1S'!$AF:$AF,$O22,'Bank-1S'!$X:$X,$F22,'Bank-1S'!$Z:$Z,$G22))</f>
        <v>0</v>
      </c>
      <c r="CF22" s="178">
        <f ca="1">IF(CF$7&lt;&gt;"",SUMIFS('Bank-1S'!$AD:$AD,'Bank-1S'!$J:$J,"&gt;="&amp;CF$7,'Bank-1S'!$J:$J,"&lt;="&amp;CF$8,'Bank-1S'!$AF:$AF,$O22,'Bank-1S'!$X:$X,$F22,'Bank-1S'!$Z:$Z,$G22),SUMIFS('Bank-1S'!$AD:$AD,'Bank-1S'!$J:$J,CF$8,'Bank-1S'!$AF:$AF,$O22,'Bank-1S'!$X:$X,$F22,'Bank-1S'!$Z:$Z,$G22))</f>
        <v>0</v>
      </c>
      <c r="CG22" s="178">
        <f ca="1">IF(CG$7&lt;&gt;"",SUMIFS('Bank-1S'!$AD:$AD,'Bank-1S'!$J:$J,"&gt;="&amp;CG$7,'Bank-1S'!$J:$J,"&lt;="&amp;CG$8,'Bank-1S'!$AF:$AF,$O22,'Bank-1S'!$X:$X,$F22,'Bank-1S'!$Z:$Z,$G22),SUMIFS('Bank-1S'!$AD:$AD,'Bank-1S'!$J:$J,CG$8,'Bank-1S'!$AF:$AF,$O22,'Bank-1S'!$X:$X,$F22,'Bank-1S'!$Z:$Z,$G22))</f>
        <v>0</v>
      </c>
      <c r="CH22" s="178">
        <f ca="1">IF(CH$7&lt;&gt;"",SUMIFS('Bank-1S'!$AD:$AD,'Bank-1S'!$J:$J,"&gt;="&amp;CH$7,'Bank-1S'!$J:$J,"&lt;="&amp;CH$8,'Bank-1S'!$AF:$AF,$O22,'Bank-1S'!$X:$X,$F22,'Bank-1S'!$Z:$Z,$G22),SUMIFS('Bank-1S'!$AD:$AD,'Bank-1S'!$J:$J,CH$8,'Bank-1S'!$AF:$AF,$O22,'Bank-1S'!$X:$X,$F22,'Bank-1S'!$Z:$Z,$G22))</f>
        <v>0</v>
      </c>
      <c r="CI22" s="178">
        <f ca="1">IF(CI$7&lt;&gt;"",SUMIFS('Bank-1S'!$AD:$AD,'Bank-1S'!$J:$J,"&gt;="&amp;CI$7,'Bank-1S'!$J:$J,"&lt;="&amp;CI$8,'Bank-1S'!$AF:$AF,$O22,'Bank-1S'!$X:$X,$F22,'Bank-1S'!$Z:$Z,$G22),SUMIFS('Bank-1S'!$AD:$AD,'Bank-1S'!$J:$J,CI$8,'Bank-1S'!$AF:$AF,$O22,'Bank-1S'!$X:$X,$F22,'Bank-1S'!$Z:$Z,$G22))</f>
        <v>0</v>
      </c>
      <c r="CJ22" s="178">
        <f ca="1">IF(CJ$7&lt;&gt;"",SUMIFS('Bank-1S'!$AD:$AD,'Bank-1S'!$J:$J,"&gt;="&amp;CJ$7,'Bank-1S'!$J:$J,"&lt;="&amp;CJ$8,'Bank-1S'!$AF:$AF,$O22,'Bank-1S'!$X:$X,$F22,'Bank-1S'!$Z:$Z,$G22),SUMIFS('Bank-1S'!$AD:$AD,'Bank-1S'!$J:$J,CJ$8,'Bank-1S'!$AF:$AF,$O22,'Bank-1S'!$X:$X,$F22,'Bank-1S'!$Z:$Z,$G22))</f>
        <v>0</v>
      </c>
      <c r="CK22" s="178">
        <f ca="1">IF(CK$7&lt;&gt;"",SUMIFS('Bank-1S'!$AD:$AD,'Bank-1S'!$J:$J,"&gt;="&amp;CK$7,'Bank-1S'!$J:$J,"&lt;="&amp;CK$8,'Bank-1S'!$AF:$AF,$O22,'Bank-1S'!$X:$X,$F22,'Bank-1S'!$Z:$Z,$G22),SUMIFS('Bank-1S'!$AD:$AD,'Bank-1S'!$J:$J,CK$8,'Bank-1S'!$AF:$AF,$O22,'Bank-1S'!$X:$X,$F22,'Bank-1S'!$Z:$Z,$G22))</f>
        <v>0</v>
      </c>
      <c r="CL22" s="178">
        <f ca="1">IF(CL$7&lt;&gt;"",SUMIFS('Bank-1S'!$AD:$AD,'Bank-1S'!$J:$J,"&gt;="&amp;CL$7,'Bank-1S'!$J:$J,"&lt;="&amp;CL$8,'Bank-1S'!$AF:$AF,$O22,'Bank-1S'!$X:$X,$F22,'Bank-1S'!$Z:$Z,$G22),SUMIFS('Bank-1S'!$AD:$AD,'Bank-1S'!$J:$J,CL$8,'Bank-1S'!$AF:$AF,$O22,'Bank-1S'!$X:$X,$F22,'Bank-1S'!$Z:$Z,$G22))</f>
        <v>0</v>
      </c>
      <c r="CM22" s="178">
        <f ca="1">IF(CM$7&lt;&gt;"",SUMIFS('Bank-1S'!$AD:$AD,'Bank-1S'!$J:$J,"&gt;="&amp;CM$7,'Bank-1S'!$J:$J,"&lt;="&amp;CM$8,'Bank-1S'!$AF:$AF,$O22,'Bank-1S'!$X:$X,$F22,'Bank-1S'!$Z:$Z,$G22),SUMIFS('Bank-1S'!$AD:$AD,'Bank-1S'!$J:$J,CM$8,'Bank-1S'!$AF:$AF,$O22,'Bank-1S'!$X:$X,$F22,'Bank-1S'!$Z:$Z,$G22))</f>
        <v>0</v>
      </c>
      <c r="CN22" s="178">
        <f ca="1">IF(CN$7&lt;&gt;"",SUMIFS('Bank-1S'!$AD:$AD,'Bank-1S'!$J:$J,"&gt;="&amp;CN$7,'Bank-1S'!$J:$J,"&lt;="&amp;CN$8,'Bank-1S'!$AF:$AF,$O22,'Bank-1S'!$X:$X,$F22,'Bank-1S'!$Z:$Z,$G22),SUMIFS('Bank-1S'!$AD:$AD,'Bank-1S'!$J:$J,CN$8,'Bank-1S'!$AF:$AF,$O22,'Bank-1S'!$X:$X,$F22,'Bank-1S'!$Z:$Z,$G22))</f>
        <v>0</v>
      </c>
      <c r="CO22" s="178">
        <f ca="1">IF(CO$7&lt;&gt;"",SUMIFS('Bank-1S'!$AD:$AD,'Bank-1S'!$J:$J,"&gt;="&amp;CO$7,'Bank-1S'!$J:$J,"&lt;="&amp;CO$8,'Bank-1S'!$AF:$AF,$O22,'Bank-1S'!$X:$X,$F22,'Bank-1S'!$Z:$Z,$G22),SUMIFS('Bank-1S'!$AD:$AD,'Bank-1S'!$J:$J,CO$8,'Bank-1S'!$AF:$AF,$O22,'Bank-1S'!$X:$X,$F22,'Bank-1S'!$Z:$Z,$G22))</f>
        <v>0</v>
      </c>
      <c r="CP22" s="178">
        <f ca="1">IF(CP$7&lt;&gt;"",SUMIFS('Bank-1S'!$AD:$AD,'Bank-1S'!$J:$J,"&gt;="&amp;CP$7,'Bank-1S'!$J:$J,"&lt;="&amp;CP$8,'Bank-1S'!$AF:$AF,$O22,'Bank-1S'!$X:$X,$F22,'Bank-1S'!$Z:$Z,$G22),SUMIFS('Bank-1S'!$AD:$AD,'Bank-1S'!$J:$J,CP$8,'Bank-1S'!$AF:$AF,$O22,'Bank-1S'!$X:$X,$F22,'Bank-1S'!$Z:$Z,$G22))</f>
        <v>0</v>
      </c>
      <c r="CQ22" s="178">
        <f ca="1">IF(CQ$7&lt;&gt;"",SUMIFS('Bank-1S'!$AD:$AD,'Bank-1S'!$J:$J,"&gt;="&amp;CQ$7,'Bank-1S'!$J:$J,"&lt;="&amp;CQ$8,'Bank-1S'!$AF:$AF,$O22,'Bank-1S'!$X:$X,$F22,'Bank-1S'!$Z:$Z,$G22),SUMIFS('Bank-1S'!$AD:$AD,'Bank-1S'!$J:$J,CQ$8,'Bank-1S'!$AF:$AF,$O22,'Bank-1S'!$X:$X,$F22,'Bank-1S'!$Z:$Z,$G22))</f>
        <v>0</v>
      </c>
      <c r="CR22" s="178">
        <f ca="1">IF(CR$7&lt;&gt;"",SUMIFS('Bank-1S'!$AD:$AD,'Bank-1S'!$J:$J,"&gt;="&amp;CR$7,'Bank-1S'!$J:$J,"&lt;="&amp;CR$8,'Bank-1S'!$AF:$AF,$O22,'Bank-1S'!$X:$X,$F22,'Bank-1S'!$Z:$Z,$G22),SUMIFS('Bank-1S'!$AD:$AD,'Bank-1S'!$J:$J,CR$8,'Bank-1S'!$AF:$AF,$O22,'Bank-1S'!$X:$X,$F22,'Bank-1S'!$Z:$Z,$G22))</f>
        <v>0</v>
      </c>
      <c r="CS22" s="178">
        <f ca="1">IF(CS$7&lt;&gt;"",SUMIFS('Bank-1S'!$AD:$AD,'Bank-1S'!$J:$J,"&gt;="&amp;CS$7,'Bank-1S'!$J:$J,"&lt;="&amp;CS$8,'Bank-1S'!$AF:$AF,$O22,'Bank-1S'!$X:$X,$F22,'Bank-1S'!$Z:$Z,$G22),SUMIFS('Bank-1S'!$AD:$AD,'Bank-1S'!$J:$J,CS$8,'Bank-1S'!$AF:$AF,$O22,'Bank-1S'!$X:$X,$F22,'Bank-1S'!$Z:$Z,$G22))</f>
        <v>0</v>
      </c>
      <c r="CT22" s="178">
        <f ca="1">IF(CT$7&lt;&gt;"",SUMIFS('Bank-1S'!$AD:$AD,'Bank-1S'!$J:$J,"&gt;="&amp;CT$7,'Bank-1S'!$J:$J,"&lt;="&amp;CT$8,'Bank-1S'!$AF:$AF,$O22,'Bank-1S'!$X:$X,$F22,'Bank-1S'!$Z:$Z,$G22),SUMIFS('Bank-1S'!$AD:$AD,'Bank-1S'!$J:$J,CT$8,'Bank-1S'!$AF:$AF,$O22,'Bank-1S'!$X:$X,$F22,'Bank-1S'!$Z:$Z,$G22))</f>
        <v>0</v>
      </c>
      <c r="CU22" s="178">
        <f ca="1">IF(CU$7&lt;&gt;"",SUMIFS('Bank-1S'!$AD:$AD,'Bank-1S'!$J:$J,"&gt;="&amp;CU$7,'Bank-1S'!$J:$J,"&lt;="&amp;CU$8,'Bank-1S'!$AF:$AF,$O22,'Bank-1S'!$X:$X,$F22,'Bank-1S'!$Z:$Z,$G22),SUMIFS('Bank-1S'!$AD:$AD,'Bank-1S'!$J:$J,CU$8,'Bank-1S'!$AF:$AF,$O22,'Bank-1S'!$X:$X,$F22,'Bank-1S'!$Z:$Z,$G22))</f>
        <v>0</v>
      </c>
    </row>
    <row r="23" spans="1:99" s="181" customFormat="1" ht="10.199999999999999" x14ac:dyDescent="0.2">
      <c r="A23" s="172"/>
      <c r="B23" s="172"/>
      <c r="C23" s="172"/>
      <c r="D23" s="172"/>
      <c r="E23" s="191">
        <v>2</v>
      </c>
      <c r="F23" s="144" t="str">
        <f t="shared" si="12"/>
        <v>Поступления выручки от продаж</v>
      </c>
      <c r="G23" s="223"/>
      <c r="H23" s="223"/>
      <c r="I23" s="223"/>
      <c r="J23" s="223"/>
      <c r="K23" s="223"/>
      <c r="L23" s="223"/>
      <c r="M23" s="223"/>
      <c r="N23" s="222"/>
      <c r="O23" s="223" t="str">
        <f t="shared" si="11"/>
        <v>RUR</v>
      </c>
      <c r="P23" s="222"/>
      <c r="Q23" s="223"/>
      <c r="R23" s="223"/>
      <c r="S23" s="223"/>
      <c r="T23" s="224"/>
      <c r="U23" s="225">
        <f t="shared" ca="1" si="13"/>
        <v>0</v>
      </c>
      <c r="V23" s="176"/>
      <c r="W23" s="177"/>
      <c r="X23" s="178">
        <f>IF(X$7&lt;&gt;"",SUMIFS('Bank-1S'!$AD:$AD,'Bank-1S'!$J:$J,"&gt;="&amp;X$7,'Bank-1S'!$J:$J,"&lt;="&amp;X$8,'Bank-1S'!$AF:$AF,$O23,'Bank-1S'!$X:$X,$F23,'Bank-1S'!$Z:$Z,$G23),SUMIFS('Bank-1S'!$AD:$AD,'Bank-1S'!$J:$J,X$8,'Bank-1S'!$AF:$AF,$O23,'Bank-1S'!$X:$X,$F23,'Bank-1S'!$Z:$Z,$G23))</f>
        <v>0</v>
      </c>
      <c r="Y23" s="178">
        <f ca="1">IF(Y$7&lt;&gt;"",SUMIFS('Bank-1S'!$AD:$AD,'Bank-1S'!$J:$J,"&gt;="&amp;Y$7,'Bank-1S'!$J:$J,"&lt;="&amp;Y$8,'Bank-1S'!$AF:$AF,$O23,'Bank-1S'!$X:$X,$F23,'Bank-1S'!$Z:$Z,$G23),SUMIFS('Bank-1S'!$AD:$AD,'Bank-1S'!$J:$J,Y$8,'Bank-1S'!$AF:$AF,$O23,'Bank-1S'!$X:$X,$F23,'Bank-1S'!$Z:$Z,$G23))</f>
        <v>0</v>
      </c>
      <c r="Z23" s="178">
        <f ca="1">IF(Z$7&lt;&gt;"",SUMIFS('Bank-1S'!$AD:$AD,'Bank-1S'!$J:$J,"&gt;="&amp;Z$7,'Bank-1S'!$J:$J,"&lt;="&amp;Z$8,'Bank-1S'!$AF:$AF,$O23,'Bank-1S'!$X:$X,$F23,'Bank-1S'!$Z:$Z,$G23),SUMIFS('Bank-1S'!$AD:$AD,'Bank-1S'!$J:$J,Z$8,'Bank-1S'!$AF:$AF,$O23,'Bank-1S'!$X:$X,$F23,'Bank-1S'!$Z:$Z,$G23))</f>
        <v>0</v>
      </c>
      <c r="AA23" s="178">
        <f ca="1">IF(AA$7&lt;&gt;"",SUMIFS('Bank-1S'!$AD:$AD,'Bank-1S'!$J:$J,"&gt;="&amp;AA$7,'Bank-1S'!$J:$J,"&lt;="&amp;AA$8,'Bank-1S'!$AF:$AF,$O23,'Bank-1S'!$X:$X,$F23,'Bank-1S'!$Z:$Z,$G23),SUMIFS('Bank-1S'!$AD:$AD,'Bank-1S'!$J:$J,AA$8,'Bank-1S'!$AF:$AF,$O23,'Bank-1S'!$X:$X,$F23,'Bank-1S'!$Z:$Z,$G23))</f>
        <v>0</v>
      </c>
      <c r="AB23" s="178">
        <f ca="1">IF(AB$7&lt;&gt;"",SUMIFS('Bank-1S'!$AD:$AD,'Bank-1S'!$J:$J,"&gt;="&amp;AB$7,'Bank-1S'!$J:$J,"&lt;="&amp;AB$8,'Bank-1S'!$AF:$AF,$O23,'Bank-1S'!$X:$X,$F23,'Bank-1S'!$Z:$Z,$G23),SUMIFS('Bank-1S'!$AD:$AD,'Bank-1S'!$J:$J,AB$8,'Bank-1S'!$AF:$AF,$O23,'Bank-1S'!$X:$X,$F23,'Bank-1S'!$Z:$Z,$G23))</f>
        <v>0</v>
      </c>
      <c r="AC23" s="178">
        <f ca="1">IF(AC$7&lt;&gt;"",SUMIFS('Bank-1S'!$AD:$AD,'Bank-1S'!$J:$J,"&gt;="&amp;AC$7,'Bank-1S'!$J:$J,"&lt;="&amp;AC$8,'Bank-1S'!$AF:$AF,$O23,'Bank-1S'!$X:$X,$F23,'Bank-1S'!$Z:$Z,$G23),SUMIFS('Bank-1S'!$AD:$AD,'Bank-1S'!$J:$J,AC$8,'Bank-1S'!$AF:$AF,$O23,'Bank-1S'!$X:$X,$F23,'Bank-1S'!$Z:$Z,$G23))</f>
        <v>0</v>
      </c>
      <c r="AD23" s="178">
        <f ca="1">IF(AD$7&lt;&gt;"",SUMIFS('Bank-1S'!$AD:$AD,'Bank-1S'!$J:$J,"&gt;="&amp;AD$7,'Bank-1S'!$J:$J,"&lt;="&amp;AD$8,'Bank-1S'!$AF:$AF,$O23,'Bank-1S'!$X:$X,$F23,'Bank-1S'!$Z:$Z,$G23),SUMIFS('Bank-1S'!$AD:$AD,'Bank-1S'!$J:$J,AD$8,'Bank-1S'!$AF:$AF,$O23,'Bank-1S'!$X:$X,$F23,'Bank-1S'!$Z:$Z,$G23))</f>
        <v>0</v>
      </c>
      <c r="AE23" s="178">
        <f ca="1">IF(AE$7&lt;&gt;"",SUMIFS('Bank-1S'!$AD:$AD,'Bank-1S'!$J:$J,"&gt;="&amp;AE$7,'Bank-1S'!$J:$J,"&lt;="&amp;AE$8,'Bank-1S'!$AF:$AF,$O23,'Bank-1S'!$X:$X,$F23,'Bank-1S'!$Z:$Z,$G23),SUMIFS('Bank-1S'!$AD:$AD,'Bank-1S'!$J:$J,AE$8,'Bank-1S'!$AF:$AF,$O23,'Bank-1S'!$X:$X,$F23,'Bank-1S'!$Z:$Z,$G23))</f>
        <v>0</v>
      </c>
      <c r="AF23" s="178">
        <f ca="1">IF(AF$7&lt;&gt;"",SUMIFS('Bank-1S'!$AD:$AD,'Bank-1S'!$J:$J,"&gt;="&amp;AF$7,'Bank-1S'!$J:$J,"&lt;="&amp;AF$8,'Bank-1S'!$AF:$AF,$O23,'Bank-1S'!$X:$X,$F23,'Bank-1S'!$Z:$Z,$G23),SUMIFS('Bank-1S'!$AD:$AD,'Bank-1S'!$J:$J,AF$8,'Bank-1S'!$AF:$AF,$O23,'Bank-1S'!$X:$X,$F23,'Bank-1S'!$Z:$Z,$G23))</f>
        <v>0</v>
      </c>
      <c r="AG23" s="178">
        <f ca="1">IF(AG$7&lt;&gt;"",SUMIFS('Bank-1S'!$AD:$AD,'Bank-1S'!$J:$J,"&gt;="&amp;AG$7,'Bank-1S'!$J:$J,"&lt;="&amp;AG$8,'Bank-1S'!$AF:$AF,$O23,'Bank-1S'!$X:$X,$F23,'Bank-1S'!$Z:$Z,$G23),SUMIFS('Bank-1S'!$AD:$AD,'Bank-1S'!$J:$J,AG$8,'Bank-1S'!$AF:$AF,$O23,'Bank-1S'!$X:$X,$F23,'Bank-1S'!$Z:$Z,$G23))</f>
        <v>0</v>
      </c>
      <c r="AH23" s="178">
        <f ca="1">IF(AH$7&lt;&gt;"",SUMIFS('Bank-1S'!$AD:$AD,'Bank-1S'!$J:$J,"&gt;="&amp;AH$7,'Bank-1S'!$J:$J,"&lt;="&amp;AH$8,'Bank-1S'!$AF:$AF,$O23,'Bank-1S'!$X:$X,$F23,'Bank-1S'!$Z:$Z,$G23),SUMIFS('Bank-1S'!$AD:$AD,'Bank-1S'!$J:$J,AH$8,'Bank-1S'!$AF:$AF,$O23,'Bank-1S'!$X:$X,$F23,'Bank-1S'!$Z:$Z,$G23))</f>
        <v>0</v>
      </c>
      <c r="AI23" s="178">
        <f ca="1">IF(AI$7&lt;&gt;"",SUMIFS('Bank-1S'!$AD:$AD,'Bank-1S'!$J:$J,"&gt;="&amp;AI$7,'Bank-1S'!$J:$J,"&lt;="&amp;AI$8,'Bank-1S'!$AF:$AF,$O23,'Bank-1S'!$X:$X,$F23,'Bank-1S'!$Z:$Z,$G23),SUMIFS('Bank-1S'!$AD:$AD,'Bank-1S'!$J:$J,AI$8,'Bank-1S'!$AF:$AF,$O23,'Bank-1S'!$X:$X,$F23,'Bank-1S'!$Z:$Z,$G23))</f>
        <v>0</v>
      </c>
      <c r="AJ23" s="178">
        <f ca="1">IF(AJ$7&lt;&gt;"",SUMIFS('Bank-1S'!$AD:$AD,'Bank-1S'!$J:$J,"&gt;="&amp;AJ$7,'Bank-1S'!$J:$J,"&lt;="&amp;AJ$8,'Bank-1S'!$AF:$AF,$O23,'Bank-1S'!$X:$X,$F23,'Bank-1S'!$Z:$Z,$G23),SUMIFS('Bank-1S'!$AD:$AD,'Bank-1S'!$J:$J,AJ$8,'Bank-1S'!$AF:$AF,$O23,'Bank-1S'!$X:$X,$F23,'Bank-1S'!$Z:$Z,$G23))</f>
        <v>0</v>
      </c>
      <c r="AK23" s="178">
        <f ca="1">IF(AK$7&lt;&gt;"",SUMIFS('Bank-1S'!$AD:$AD,'Bank-1S'!$J:$J,"&gt;="&amp;AK$7,'Bank-1S'!$J:$J,"&lt;="&amp;AK$8,'Bank-1S'!$AF:$AF,$O23,'Bank-1S'!$X:$X,$F23,'Bank-1S'!$Z:$Z,$G23),SUMIFS('Bank-1S'!$AD:$AD,'Bank-1S'!$J:$J,AK$8,'Bank-1S'!$AF:$AF,$O23,'Bank-1S'!$X:$X,$F23,'Bank-1S'!$Z:$Z,$G23))</f>
        <v>0</v>
      </c>
      <c r="AL23" s="178">
        <f ca="1">IF(AL$7&lt;&gt;"",SUMIFS('Bank-1S'!$AD:$AD,'Bank-1S'!$J:$J,"&gt;="&amp;AL$7,'Bank-1S'!$J:$J,"&lt;="&amp;AL$8,'Bank-1S'!$AF:$AF,$O23,'Bank-1S'!$X:$X,$F23,'Bank-1S'!$Z:$Z,$G23),SUMIFS('Bank-1S'!$AD:$AD,'Bank-1S'!$J:$J,AL$8,'Bank-1S'!$AF:$AF,$O23,'Bank-1S'!$X:$X,$F23,'Bank-1S'!$Z:$Z,$G23))</f>
        <v>0</v>
      </c>
      <c r="AM23" s="178">
        <f ca="1">IF(AM$7&lt;&gt;"",SUMIFS('Bank-1S'!$AD:$AD,'Bank-1S'!$J:$J,"&gt;="&amp;AM$7,'Bank-1S'!$J:$J,"&lt;="&amp;AM$8,'Bank-1S'!$AF:$AF,$O23,'Bank-1S'!$X:$X,$F23,'Bank-1S'!$Z:$Z,$G23),SUMIFS('Bank-1S'!$AD:$AD,'Bank-1S'!$J:$J,AM$8,'Bank-1S'!$AF:$AF,$O23,'Bank-1S'!$X:$X,$F23,'Bank-1S'!$Z:$Z,$G23))</f>
        <v>0</v>
      </c>
      <c r="AN23" s="178">
        <f ca="1">IF(AN$7&lt;&gt;"",SUMIFS('Bank-1S'!$AD:$AD,'Bank-1S'!$J:$J,"&gt;="&amp;AN$7,'Bank-1S'!$J:$J,"&lt;="&amp;AN$8,'Bank-1S'!$AF:$AF,$O23,'Bank-1S'!$X:$X,$F23,'Bank-1S'!$Z:$Z,$G23),SUMIFS('Bank-1S'!$AD:$AD,'Bank-1S'!$J:$J,AN$8,'Bank-1S'!$AF:$AF,$O23,'Bank-1S'!$X:$X,$F23,'Bank-1S'!$Z:$Z,$G23))</f>
        <v>0</v>
      </c>
      <c r="AO23" s="178">
        <f ca="1">IF(AO$7&lt;&gt;"",SUMIFS('Bank-1S'!$AD:$AD,'Bank-1S'!$J:$J,"&gt;="&amp;AO$7,'Bank-1S'!$J:$J,"&lt;="&amp;AO$8,'Bank-1S'!$AF:$AF,$O23,'Bank-1S'!$X:$X,$F23,'Bank-1S'!$Z:$Z,$G23),SUMIFS('Bank-1S'!$AD:$AD,'Bank-1S'!$J:$J,AO$8,'Bank-1S'!$AF:$AF,$O23,'Bank-1S'!$X:$X,$F23,'Bank-1S'!$Z:$Z,$G23))</f>
        <v>0</v>
      </c>
      <c r="AP23" s="178">
        <f ca="1">IF(AP$7&lt;&gt;"",SUMIFS('Bank-1S'!$AD:$AD,'Bank-1S'!$J:$J,"&gt;="&amp;AP$7,'Bank-1S'!$J:$J,"&lt;="&amp;AP$8,'Bank-1S'!$AF:$AF,$O23,'Bank-1S'!$X:$X,$F23,'Bank-1S'!$Z:$Z,$G23),SUMIFS('Bank-1S'!$AD:$AD,'Bank-1S'!$J:$J,AP$8,'Bank-1S'!$AF:$AF,$O23,'Bank-1S'!$X:$X,$F23,'Bank-1S'!$Z:$Z,$G23))</f>
        <v>0</v>
      </c>
      <c r="AQ23" s="178">
        <f ca="1">IF(AQ$7&lt;&gt;"",SUMIFS('Bank-1S'!$AD:$AD,'Bank-1S'!$J:$J,"&gt;="&amp;AQ$7,'Bank-1S'!$J:$J,"&lt;="&amp;AQ$8,'Bank-1S'!$AF:$AF,$O23,'Bank-1S'!$X:$X,$F23,'Bank-1S'!$Z:$Z,$G23),SUMIFS('Bank-1S'!$AD:$AD,'Bank-1S'!$J:$J,AQ$8,'Bank-1S'!$AF:$AF,$O23,'Bank-1S'!$X:$X,$F23,'Bank-1S'!$Z:$Z,$G23))</f>
        <v>0</v>
      </c>
      <c r="AR23" s="178">
        <f ca="1">IF(AR$7&lt;&gt;"",SUMIFS('Bank-1S'!$AD:$AD,'Bank-1S'!$J:$J,"&gt;="&amp;AR$7,'Bank-1S'!$J:$J,"&lt;="&amp;AR$8,'Bank-1S'!$AF:$AF,$O23,'Bank-1S'!$X:$X,$F23,'Bank-1S'!$Z:$Z,$G23),SUMIFS('Bank-1S'!$AD:$AD,'Bank-1S'!$J:$J,AR$8,'Bank-1S'!$AF:$AF,$O23,'Bank-1S'!$X:$X,$F23,'Bank-1S'!$Z:$Z,$G23))</f>
        <v>0</v>
      </c>
      <c r="AS23" s="178">
        <f ca="1">IF(AS$7&lt;&gt;"",SUMIFS('Bank-1S'!$AD:$AD,'Bank-1S'!$J:$J,"&gt;="&amp;AS$7,'Bank-1S'!$J:$J,"&lt;="&amp;AS$8,'Bank-1S'!$AF:$AF,$O23,'Bank-1S'!$X:$X,$F23,'Bank-1S'!$Z:$Z,$G23),SUMIFS('Bank-1S'!$AD:$AD,'Bank-1S'!$J:$J,AS$8,'Bank-1S'!$AF:$AF,$O23,'Bank-1S'!$X:$X,$F23,'Bank-1S'!$Z:$Z,$G23))</f>
        <v>0</v>
      </c>
      <c r="AT23" s="178">
        <f ca="1">IF(AT$7&lt;&gt;"",SUMIFS('Bank-1S'!$AD:$AD,'Bank-1S'!$J:$J,"&gt;="&amp;AT$7,'Bank-1S'!$J:$J,"&lt;="&amp;AT$8,'Bank-1S'!$AF:$AF,$O23,'Bank-1S'!$X:$X,$F23,'Bank-1S'!$Z:$Z,$G23),SUMIFS('Bank-1S'!$AD:$AD,'Bank-1S'!$J:$J,AT$8,'Bank-1S'!$AF:$AF,$O23,'Bank-1S'!$X:$X,$F23,'Bank-1S'!$Z:$Z,$G23))</f>
        <v>0</v>
      </c>
      <c r="AU23" s="178">
        <f ca="1">IF(AU$7&lt;&gt;"",SUMIFS('Bank-1S'!$AD:$AD,'Bank-1S'!$J:$J,"&gt;="&amp;AU$7,'Bank-1S'!$J:$J,"&lt;="&amp;AU$8,'Bank-1S'!$AF:$AF,$O23,'Bank-1S'!$X:$X,$F23,'Bank-1S'!$Z:$Z,$G23),SUMIFS('Bank-1S'!$AD:$AD,'Bank-1S'!$J:$J,AU$8,'Bank-1S'!$AF:$AF,$O23,'Bank-1S'!$X:$X,$F23,'Bank-1S'!$Z:$Z,$G23))</f>
        <v>0</v>
      </c>
      <c r="AV23" s="178">
        <f ca="1">IF(AV$7&lt;&gt;"",SUMIFS('Bank-1S'!$AD:$AD,'Bank-1S'!$J:$J,"&gt;="&amp;AV$7,'Bank-1S'!$J:$J,"&lt;="&amp;AV$8,'Bank-1S'!$AF:$AF,$O23,'Bank-1S'!$X:$X,$F23,'Bank-1S'!$Z:$Z,$G23),SUMIFS('Bank-1S'!$AD:$AD,'Bank-1S'!$J:$J,AV$8,'Bank-1S'!$AF:$AF,$O23,'Bank-1S'!$X:$X,$F23,'Bank-1S'!$Z:$Z,$G23))</f>
        <v>0</v>
      </c>
      <c r="AW23" s="178">
        <f ca="1">IF(AW$7&lt;&gt;"",SUMIFS('Bank-1S'!$AD:$AD,'Bank-1S'!$J:$J,"&gt;="&amp;AW$7,'Bank-1S'!$J:$J,"&lt;="&amp;AW$8,'Bank-1S'!$AF:$AF,$O23,'Bank-1S'!$X:$X,$F23,'Bank-1S'!$Z:$Z,$G23),SUMIFS('Bank-1S'!$AD:$AD,'Bank-1S'!$J:$J,AW$8,'Bank-1S'!$AF:$AF,$O23,'Bank-1S'!$X:$X,$F23,'Bank-1S'!$Z:$Z,$G23))</f>
        <v>0</v>
      </c>
      <c r="AX23" s="178">
        <f ca="1">IF(AX$7&lt;&gt;"",SUMIFS('Bank-1S'!$AD:$AD,'Bank-1S'!$J:$J,"&gt;="&amp;AX$7,'Bank-1S'!$J:$J,"&lt;="&amp;AX$8,'Bank-1S'!$AF:$AF,$O23,'Bank-1S'!$X:$X,$F23,'Bank-1S'!$Z:$Z,$G23),SUMIFS('Bank-1S'!$AD:$AD,'Bank-1S'!$J:$J,AX$8,'Bank-1S'!$AF:$AF,$O23,'Bank-1S'!$X:$X,$F23,'Bank-1S'!$Z:$Z,$G23))</f>
        <v>0</v>
      </c>
      <c r="AY23" s="178">
        <f ca="1">IF(AY$7&lt;&gt;"",SUMIFS('Bank-1S'!$AD:$AD,'Bank-1S'!$J:$J,"&gt;="&amp;AY$7,'Bank-1S'!$J:$J,"&lt;="&amp;AY$8,'Bank-1S'!$AF:$AF,$O23,'Bank-1S'!$X:$X,$F23,'Bank-1S'!$Z:$Z,$G23),SUMIFS('Bank-1S'!$AD:$AD,'Bank-1S'!$J:$J,AY$8,'Bank-1S'!$AF:$AF,$O23,'Bank-1S'!$X:$X,$F23,'Bank-1S'!$Z:$Z,$G23))</f>
        <v>0</v>
      </c>
      <c r="AZ23" s="178">
        <f ca="1">IF(AZ$7&lt;&gt;"",SUMIFS('Bank-1S'!$AD:$AD,'Bank-1S'!$J:$J,"&gt;="&amp;AZ$7,'Bank-1S'!$J:$J,"&lt;="&amp;AZ$8,'Bank-1S'!$AF:$AF,$O23,'Bank-1S'!$X:$X,$F23,'Bank-1S'!$Z:$Z,$G23),SUMIFS('Bank-1S'!$AD:$AD,'Bank-1S'!$J:$J,AZ$8,'Bank-1S'!$AF:$AF,$O23,'Bank-1S'!$X:$X,$F23,'Bank-1S'!$Z:$Z,$G23))</f>
        <v>0</v>
      </c>
      <c r="BA23" s="178">
        <f ca="1">IF(BA$7&lt;&gt;"",SUMIFS('Bank-1S'!$AD:$AD,'Bank-1S'!$J:$J,"&gt;="&amp;BA$7,'Bank-1S'!$J:$J,"&lt;="&amp;BA$8,'Bank-1S'!$AF:$AF,$O23,'Bank-1S'!$X:$X,$F23,'Bank-1S'!$Z:$Z,$G23),SUMIFS('Bank-1S'!$AD:$AD,'Bank-1S'!$J:$J,BA$8,'Bank-1S'!$AF:$AF,$O23,'Bank-1S'!$X:$X,$F23,'Bank-1S'!$Z:$Z,$G23))</f>
        <v>0</v>
      </c>
      <c r="BB23" s="178">
        <f ca="1">IF(BB$7&lt;&gt;"",SUMIFS('Bank-1S'!$AD:$AD,'Bank-1S'!$J:$J,"&gt;="&amp;BB$7,'Bank-1S'!$J:$J,"&lt;="&amp;BB$8,'Bank-1S'!$AF:$AF,$O23,'Bank-1S'!$X:$X,$F23,'Bank-1S'!$Z:$Z,$G23),SUMIFS('Bank-1S'!$AD:$AD,'Bank-1S'!$J:$J,BB$8,'Bank-1S'!$AF:$AF,$O23,'Bank-1S'!$X:$X,$F23,'Bank-1S'!$Z:$Z,$G23))</f>
        <v>0</v>
      </c>
      <c r="BC23" s="178">
        <f ca="1">IF(BC$7&lt;&gt;"",SUMIFS('Bank-1S'!$AD:$AD,'Bank-1S'!$J:$J,"&gt;="&amp;BC$7,'Bank-1S'!$J:$J,"&lt;="&amp;BC$8,'Bank-1S'!$AF:$AF,$O23,'Bank-1S'!$X:$X,$F23,'Bank-1S'!$Z:$Z,$G23),SUMIFS('Bank-1S'!$AD:$AD,'Bank-1S'!$J:$J,BC$8,'Bank-1S'!$AF:$AF,$O23,'Bank-1S'!$X:$X,$F23,'Bank-1S'!$Z:$Z,$G23))</f>
        <v>0</v>
      </c>
      <c r="BD23" s="178">
        <f ca="1">IF(BD$7&lt;&gt;"",SUMIFS('Bank-1S'!$AD:$AD,'Bank-1S'!$J:$J,"&gt;="&amp;BD$7,'Bank-1S'!$J:$J,"&lt;="&amp;BD$8,'Bank-1S'!$AF:$AF,$O23,'Bank-1S'!$X:$X,$F23,'Bank-1S'!$Z:$Z,$G23),SUMIFS('Bank-1S'!$AD:$AD,'Bank-1S'!$J:$J,BD$8,'Bank-1S'!$AF:$AF,$O23,'Bank-1S'!$X:$X,$F23,'Bank-1S'!$Z:$Z,$G23))</f>
        <v>0</v>
      </c>
      <c r="BE23" s="178">
        <f ca="1">IF(BE$7&lt;&gt;"",SUMIFS('Bank-1S'!$AD:$AD,'Bank-1S'!$J:$J,"&gt;="&amp;BE$7,'Bank-1S'!$J:$J,"&lt;="&amp;BE$8,'Bank-1S'!$AF:$AF,$O23,'Bank-1S'!$X:$X,$F23,'Bank-1S'!$Z:$Z,$G23),SUMIFS('Bank-1S'!$AD:$AD,'Bank-1S'!$J:$J,BE$8,'Bank-1S'!$AF:$AF,$O23,'Bank-1S'!$X:$X,$F23,'Bank-1S'!$Z:$Z,$G23))</f>
        <v>0</v>
      </c>
      <c r="BF23" s="178">
        <f ca="1">IF(BF$7&lt;&gt;"",SUMIFS('Bank-1S'!$AD:$AD,'Bank-1S'!$J:$J,"&gt;="&amp;BF$7,'Bank-1S'!$J:$J,"&lt;="&amp;BF$8,'Bank-1S'!$AF:$AF,$O23,'Bank-1S'!$X:$X,$F23,'Bank-1S'!$Z:$Z,$G23),SUMIFS('Bank-1S'!$AD:$AD,'Bank-1S'!$J:$J,BF$8,'Bank-1S'!$AF:$AF,$O23,'Bank-1S'!$X:$X,$F23,'Bank-1S'!$Z:$Z,$G23))</f>
        <v>0</v>
      </c>
      <c r="BG23" s="178">
        <f ca="1">IF(BG$7&lt;&gt;"",SUMIFS('Bank-1S'!$AD:$AD,'Bank-1S'!$J:$J,"&gt;="&amp;BG$7,'Bank-1S'!$J:$J,"&lt;="&amp;BG$8,'Bank-1S'!$AF:$AF,$O23,'Bank-1S'!$X:$X,$F23,'Bank-1S'!$Z:$Z,$G23),SUMIFS('Bank-1S'!$AD:$AD,'Bank-1S'!$J:$J,BG$8,'Bank-1S'!$AF:$AF,$O23,'Bank-1S'!$X:$X,$F23,'Bank-1S'!$Z:$Z,$G23))</f>
        <v>0</v>
      </c>
      <c r="BH23" s="178">
        <f ca="1">IF(BH$7&lt;&gt;"",SUMIFS('Bank-1S'!$AD:$AD,'Bank-1S'!$J:$J,"&gt;="&amp;BH$7,'Bank-1S'!$J:$J,"&lt;="&amp;BH$8,'Bank-1S'!$AF:$AF,$O23,'Bank-1S'!$X:$X,$F23,'Bank-1S'!$Z:$Z,$G23),SUMIFS('Bank-1S'!$AD:$AD,'Bank-1S'!$J:$J,BH$8,'Bank-1S'!$AF:$AF,$O23,'Bank-1S'!$X:$X,$F23,'Bank-1S'!$Z:$Z,$G23))</f>
        <v>0</v>
      </c>
      <c r="BI23" s="178">
        <f ca="1">IF(BI$7&lt;&gt;"",SUMIFS('Bank-1S'!$AD:$AD,'Bank-1S'!$J:$J,"&gt;="&amp;BI$7,'Bank-1S'!$J:$J,"&lt;="&amp;BI$8,'Bank-1S'!$AF:$AF,$O23,'Bank-1S'!$X:$X,$F23,'Bank-1S'!$Z:$Z,$G23),SUMIFS('Bank-1S'!$AD:$AD,'Bank-1S'!$J:$J,BI$8,'Bank-1S'!$AF:$AF,$O23,'Bank-1S'!$X:$X,$F23,'Bank-1S'!$Z:$Z,$G23))</f>
        <v>0</v>
      </c>
      <c r="BJ23" s="178">
        <f ca="1">IF(BJ$7&lt;&gt;"",SUMIFS('Bank-1S'!$AD:$AD,'Bank-1S'!$J:$J,"&gt;="&amp;BJ$7,'Bank-1S'!$J:$J,"&lt;="&amp;BJ$8,'Bank-1S'!$AF:$AF,$O23,'Bank-1S'!$X:$X,$F23,'Bank-1S'!$Z:$Z,$G23),SUMIFS('Bank-1S'!$AD:$AD,'Bank-1S'!$J:$J,BJ$8,'Bank-1S'!$AF:$AF,$O23,'Bank-1S'!$X:$X,$F23,'Bank-1S'!$Z:$Z,$G23))</f>
        <v>0</v>
      </c>
      <c r="BK23" s="178">
        <f ca="1">IF(BK$7&lt;&gt;"",SUMIFS('Bank-1S'!$AD:$AD,'Bank-1S'!$J:$J,"&gt;="&amp;BK$7,'Bank-1S'!$J:$J,"&lt;="&amp;BK$8,'Bank-1S'!$AF:$AF,$O23,'Bank-1S'!$X:$X,$F23,'Bank-1S'!$Z:$Z,$G23),SUMIFS('Bank-1S'!$AD:$AD,'Bank-1S'!$J:$J,BK$8,'Bank-1S'!$AF:$AF,$O23,'Bank-1S'!$X:$X,$F23,'Bank-1S'!$Z:$Z,$G23))</f>
        <v>0</v>
      </c>
      <c r="BL23" s="178">
        <f ca="1">IF(BL$7&lt;&gt;"",SUMIFS('Bank-1S'!$AD:$AD,'Bank-1S'!$J:$J,"&gt;="&amp;BL$7,'Bank-1S'!$J:$J,"&lt;="&amp;BL$8,'Bank-1S'!$AF:$AF,$O23,'Bank-1S'!$X:$X,$F23,'Bank-1S'!$Z:$Z,$G23),SUMIFS('Bank-1S'!$AD:$AD,'Bank-1S'!$J:$J,BL$8,'Bank-1S'!$AF:$AF,$O23,'Bank-1S'!$X:$X,$F23,'Bank-1S'!$Z:$Z,$G23))</f>
        <v>0</v>
      </c>
      <c r="BM23" s="178">
        <f ca="1">IF(BM$7&lt;&gt;"",SUMIFS('Bank-1S'!$AD:$AD,'Bank-1S'!$J:$J,"&gt;="&amp;BM$7,'Bank-1S'!$J:$J,"&lt;="&amp;BM$8,'Bank-1S'!$AF:$AF,$O23,'Bank-1S'!$X:$X,$F23,'Bank-1S'!$Z:$Z,$G23),SUMIFS('Bank-1S'!$AD:$AD,'Bank-1S'!$J:$J,BM$8,'Bank-1S'!$AF:$AF,$O23,'Bank-1S'!$X:$X,$F23,'Bank-1S'!$Z:$Z,$G23))</f>
        <v>0</v>
      </c>
      <c r="BN23" s="178">
        <f ca="1">IF(BN$7&lt;&gt;"",SUMIFS('Bank-1S'!$AD:$AD,'Bank-1S'!$J:$J,"&gt;="&amp;BN$7,'Bank-1S'!$J:$J,"&lt;="&amp;BN$8,'Bank-1S'!$AF:$AF,$O23,'Bank-1S'!$X:$X,$F23,'Bank-1S'!$Z:$Z,$G23),SUMIFS('Bank-1S'!$AD:$AD,'Bank-1S'!$J:$J,BN$8,'Bank-1S'!$AF:$AF,$O23,'Bank-1S'!$X:$X,$F23,'Bank-1S'!$Z:$Z,$G23))</f>
        <v>0</v>
      </c>
      <c r="BO23" s="178">
        <f ca="1">IF(BO$7&lt;&gt;"",SUMIFS('Bank-1S'!$AD:$AD,'Bank-1S'!$J:$J,"&gt;="&amp;BO$7,'Bank-1S'!$J:$J,"&lt;="&amp;BO$8,'Bank-1S'!$AF:$AF,$O23,'Bank-1S'!$X:$X,$F23,'Bank-1S'!$Z:$Z,$G23),SUMIFS('Bank-1S'!$AD:$AD,'Bank-1S'!$J:$J,BO$8,'Bank-1S'!$AF:$AF,$O23,'Bank-1S'!$X:$X,$F23,'Bank-1S'!$Z:$Z,$G23))</f>
        <v>0</v>
      </c>
      <c r="BP23" s="178">
        <f ca="1">IF(BP$7&lt;&gt;"",SUMIFS('Bank-1S'!$AD:$AD,'Bank-1S'!$J:$J,"&gt;="&amp;BP$7,'Bank-1S'!$J:$J,"&lt;="&amp;BP$8,'Bank-1S'!$AF:$AF,$O23,'Bank-1S'!$X:$X,$F23,'Bank-1S'!$Z:$Z,$G23),SUMIFS('Bank-1S'!$AD:$AD,'Bank-1S'!$J:$J,BP$8,'Bank-1S'!$AF:$AF,$O23,'Bank-1S'!$X:$X,$F23,'Bank-1S'!$Z:$Z,$G23))</f>
        <v>0</v>
      </c>
      <c r="BQ23" s="178">
        <f ca="1">IF(BQ$7&lt;&gt;"",SUMIFS('Bank-1S'!$AD:$AD,'Bank-1S'!$J:$J,"&gt;="&amp;BQ$7,'Bank-1S'!$J:$J,"&lt;="&amp;BQ$8,'Bank-1S'!$AF:$AF,$O23,'Bank-1S'!$X:$X,$F23,'Bank-1S'!$Z:$Z,$G23),SUMIFS('Bank-1S'!$AD:$AD,'Bank-1S'!$J:$J,BQ$8,'Bank-1S'!$AF:$AF,$O23,'Bank-1S'!$X:$X,$F23,'Bank-1S'!$Z:$Z,$G23))</f>
        <v>0</v>
      </c>
      <c r="BR23" s="178">
        <f ca="1">IF(BR$7&lt;&gt;"",SUMIFS('Bank-1S'!$AD:$AD,'Bank-1S'!$J:$J,"&gt;="&amp;BR$7,'Bank-1S'!$J:$J,"&lt;="&amp;BR$8,'Bank-1S'!$AF:$AF,$O23,'Bank-1S'!$X:$X,$F23,'Bank-1S'!$Z:$Z,$G23),SUMIFS('Bank-1S'!$AD:$AD,'Bank-1S'!$J:$J,BR$8,'Bank-1S'!$AF:$AF,$O23,'Bank-1S'!$X:$X,$F23,'Bank-1S'!$Z:$Z,$G23))</f>
        <v>0</v>
      </c>
      <c r="BS23" s="178">
        <f ca="1">IF(BS$7&lt;&gt;"",SUMIFS('Bank-1S'!$AD:$AD,'Bank-1S'!$J:$J,"&gt;="&amp;BS$7,'Bank-1S'!$J:$J,"&lt;="&amp;BS$8,'Bank-1S'!$AF:$AF,$O23,'Bank-1S'!$X:$X,$F23,'Bank-1S'!$Z:$Z,$G23),SUMIFS('Bank-1S'!$AD:$AD,'Bank-1S'!$J:$J,BS$8,'Bank-1S'!$AF:$AF,$O23,'Bank-1S'!$X:$X,$F23,'Bank-1S'!$Z:$Z,$G23))</f>
        <v>0</v>
      </c>
      <c r="BT23" s="178">
        <f ca="1">IF(BT$7&lt;&gt;"",SUMIFS('Bank-1S'!$AD:$AD,'Bank-1S'!$J:$J,"&gt;="&amp;BT$7,'Bank-1S'!$J:$J,"&lt;="&amp;BT$8,'Bank-1S'!$AF:$AF,$O23,'Bank-1S'!$X:$X,$F23,'Bank-1S'!$Z:$Z,$G23),SUMIFS('Bank-1S'!$AD:$AD,'Bank-1S'!$J:$J,BT$8,'Bank-1S'!$AF:$AF,$O23,'Bank-1S'!$X:$X,$F23,'Bank-1S'!$Z:$Z,$G23))</f>
        <v>0</v>
      </c>
      <c r="BU23" s="178">
        <f ca="1">IF(BU$7&lt;&gt;"",SUMIFS('Bank-1S'!$AD:$AD,'Bank-1S'!$J:$J,"&gt;="&amp;BU$7,'Bank-1S'!$J:$J,"&lt;="&amp;BU$8,'Bank-1S'!$AF:$AF,$O23,'Bank-1S'!$X:$X,$F23,'Bank-1S'!$Z:$Z,$G23),SUMIFS('Bank-1S'!$AD:$AD,'Bank-1S'!$J:$J,BU$8,'Bank-1S'!$AF:$AF,$O23,'Bank-1S'!$X:$X,$F23,'Bank-1S'!$Z:$Z,$G23))</f>
        <v>0</v>
      </c>
      <c r="BV23" s="178">
        <f ca="1">IF(BV$7&lt;&gt;"",SUMIFS('Bank-1S'!$AD:$AD,'Bank-1S'!$J:$J,"&gt;="&amp;BV$7,'Bank-1S'!$J:$J,"&lt;="&amp;BV$8,'Bank-1S'!$AF:$AF,$O23,'Bank-1S'!$X:$X,$F23,'Bank-1S'!$Z:$Z,$G23),SUMIFS('Bank-1S'!$AD:$AD,'Bank-1S'!$J:$J,BV$8,'Bank-1S'!$AF:$AF,$O23,'Bank-1S'!$X:$X,$F23,'Bank-1S'!$Z:$Z,$G23))</f>
        <v>0</v>
      </c>
      <c r="BW23" s="178">
        <f ca="1">IF(BW$7&lt;&gt;"",SUMIFS('Bank-1S'!$AD:$AD,'Bank-1S'!$J:$J,"&gt;="&amp;BW$7,'Bank-1S'!$J:$J,"&lt;="&amp;BW$8,'Bank-1S'!$AF:$AF,$O23,'Bank-1S'!$X:$X,$F23,'Bank-1S'!$Z:$Z,$G23),SUMIFS('Bank-1S'!$AD:$AD,'Bank-1S'!$J:$J,BW$8,'Bank-1S'!$AF:$AF,$O23,'Bank-1S'!$X:$X,$F23,'Bank-1S'!$Z:$Z,$G23))</f>
        <v>0</v>
      </c>
      <c r="BX23" s="178">
        <f ca="1">IF(BX$7&lt;&gt;"",SUMIFS('Bank-1S'!$AD:$AD,'Bank-1S'!$J:$J,"&gt;="&amp;BX$7,'Bank-1S'!$J:$J,"&lt;="&amp;BX$8,'Bank-1S'!$AF:$AF,$O23,'Bank-1S'!$X:$X,$F23,'Bank-1S'!$Z:$Z,$G23),SUMIFS('Bank-1S'!$AD:$AD,'Bank-1S'!$J:$J,BX$8,'Bank-1S'!$AF:$AF,$O23,'Bank-1S'!$X:$X,$F23,'Bank-1S'!$Z:$Z,$G23))</f>
        <v>0</v>
      </c>
      <c r="BY23" s="178">
        <f ca="1">IF(BY$7&lt;&gt;"",SUMIFS('Bank-1S'!$AD:$AD,'Bank-1S'!$J:$J,"&gt;="&amp;BY$7,'Bank-1S'!$J:$J,"&lt;="&amp;BY$8,'Bank-1S'!$AF:$AF,$O23,'Bank-1S'!$X:$X,$F23,'Bank-1S'!$Z:$Z,$G23),SUMIFS('Bank-1S'!$AD:$AD,'Bank-1S'!$J:$J,BY$8,'Bank-1S'!$AF:$AF,$O23,'Bank-1S'!$X:$X,$F23,'Bank-1S'!$Z:$Z,$G23))</f>
        <v>0</v>
      </c>
      <c r="BZ23" s="178">
        <f ca="1">IF(BZ$7&lt;&gt;"",SUMIFS('Bank-1S'!$AD:$AD,'Bank-1S'!$J:$J,"&gt;="&amp;BZ$7,'Bank-1S'!$J:$J,"&lt;="&amp;BZ$8,'Bank-1S'!$AF:$AF,$O23,'Bank-1S'!$X:$X,$F23,'Bank-1S'!$Z:$Z,$G23),SUMIFS('Bank-1S'!$AD:$AD,'Bank-1S'!$J:$J,BZ$8,'Bank-1S'!$AF:$AF,$O23,'Bank-1S'!$X:$X,$F23,'Bank-1S'!$Z:$Z,$G23))</f>
        <v>0</v>
      </c>
      <c r="CA23" s="178">
        <f ca="1">IF(CA$7&lt;&gt;"",SUMIFS('Bank-1S'!$AD:$AD,'Bank-1S'!$J:$J,"&gt;="&amp;CA$7,'Bank-1S'!$J:$J,"&lt;="&amp;CA$8,'Bank-1S'!$AF:$AF,$O23,'Bank-1S'!$X:$X,$F23,'Bank-1S'!$Z:$Z,$G23),SUMIFS('Bank-1S'!$AD:$AD,'Bank-1S'!$J:$J,CA$8,'Bank-1S'!$AF:$AF,$O23,'Bank-1S'!$X:$X,$F23,'Bank-1S'!$Z:$Z,$G23))</f>
        <v>0</v>
      </c>
      <c r="CB23" s="178">
        <f ca="1">IF(CB$7&lt;&gt;"",SUMIFS('Bank-1S'!$AD:$AD,'Bank-1S'!$J:$J,"&gt;="&amp;CB$7,'Bank-1S'!$J:$J,"&lt;="&amp;CB$8,'Bank-1S'!$AF:$AF,$O23,'Bank-1S'!$X:$X,$F23,'Bank-1S'!$Z:$Z,$G23),SUMIFS('Bank-1S'!$AD:$AD,'Bank-1S'!$J:$J,CB$8,'Bank-1S'!$AF:$AF,$O23,'Bank-1S'!$X:$X,$F23,'Bank-1S'!$Z:$Z,$G23))</f>
        <v>0</v>
      </c>
      <c r="CC23" s="178">
        <f ca="1">IF(CC$7&lt;&gt;"",SUMIFS('Bank-1S'!$AD:$AD,'Bank-1S'!$J:$J,"&gt;="&amp;CC$7,'Bank-1S'!$J:$J,"&lt;="&amp;CC$8,'Bank-1S'!$AF:$AF,$O23,'Bank-1S'!$X:$X,$F23,'Bank-1S'!$Z:$Z,$G23),SUMIFS('Bank-1S'!$AD:$AD,'Bank-1S'!$J:$J,CC$8,'Bank-1S'!$AF:$AF,$O23,'Bank-1S'!$X:$X,$F23,'Bank-1S'!$Z:$Z,$G23))</f>
        <v>0</v>
      </c>
      <c r="CD23" s="178">
        <f ca="1">IF(CD$7&lt;&gt;"",SUMIFS('Bank-1S'!$AD:$AD,'Bank-1S'!$J:$J,"&gt;="&amp;CD$7,'Bank-1S'!$J:$J,"&lt;="&amp;CD$8,'Bank-1S'!$AF:$AF,$O23,'Bank-1S'!$X:$X,$F23,'Bank-1S'!$Z:$Z,$G23),SUMIFS('Bank-1S'!$AD:$AD,'Bank-1S'!$J:$J,CD$8,'Bank-1S'!$AF:$AF,$O23,'Bank-1S'!$X:$X,$F23,'Bank-1S'!$Z:$Z,$G23))</f>
        <v>0</v>
      </c>
      <c r="CE23" s="178">
        <f ca="1">IF(CE$7&lt;&gt;"",SUMIFS('Bank-1S'!$AD:$AD,'Bank-1S'!$J:$J,"&gt;="&amp;CE$7,'Bank-1S'!$J:$J,"&lt;="&amp;CE$8,'Bank-1S'!$AF:$AF,$O23,'Bank-1S'!$X:$X,$F23,'Bank-1S'!$Z:$Z,$G23),SUMIFS('Bank-1S'!$AD:$AD,'Bank-1S'!$J:$J,CE$8,'Bank-1S'!$AF:$AF,$O23,'Bank-1S'!$X:$X,$F23,'Bank-1S'!$Z:$Z,$G23))</f>
        <v>0</v>
      </c>
      <c r="CF23" s="178">
        <f ca="1">IF(CF$7&lt;&gt;"",SUMIFS('Bank-1S'!$AD:$AD,'Bank-1S'!$J:$J,"&gt;="&amp;CF$7,'Bank-1S'!$J:$J,"&lt;="&amp;CF$8,'Bank-1S'!$AF:$AF,$O23,'Bank-1S'!$X:$X,$F23,'Bank-1S'!$Z:$Z,$G23),SUMIFS('Bank-1S'!$AD:$AD,'Bank-1S'!$J:$J,CF$8,'Bank-1S'!$AF:$AF,$O23,'Bank-1S'!$X:$X,$F23,'Bank-1S'!$Z:$Z,$G23))</f>
        <v>0</v>
      </c>
      <c r="CG23" s="178">
        <f ca="1">IF(CG$7&lt;&gt;"",SUMIFS('Bank-1S'!$AD:$AD,'Bank-1S'!$J:$J,"&gt;="&amp;CG$7,'Bank-1S'!$J:$J,"&lt;="&amp;CG$8,'Bank-1S'!$AF:$AF,$O23,'Bank-1S'!$X:$X,$F23,'Bank-1S'!$Z:$Z,$G23),SUMIFS('Bank-1S'!$AD:$AD,'Bank-1S'!$J:$J,CG$8,'Bank-1S'!$AF:$AF,$O23,'Bank-1S'!$X:$X,$F23,'Bank-1S'!$Z:$Z,$G23))</f>
        <v>0</v>
      </c>
      <c r="CH23" s="178">
        <f ca="1">IF(CH$7&lt;&gt;"",SUMIFS('Bank-1S'!$AD:$AD,'Bank-1S'!$J:$J,"&gt;="&amp;CH$7,'Bank-1S'!$J:$J,"&lt;="&amp;CH$8,'Bank-1S'!$AF:$AF,$O23,'Bank-1S'!$X:$X,$F23,'Bank-1S'!$Z:$Z,$G23),SUMIFS('Bank-1S'!$AD:$AD,'Bank-1S'!$J:$J,CH$8,'Bank-1S'!$AF:$AF,$O23,'Bank-1S'!$X:$X,$F23,'Bank-1S'!$Z:$Z,$G23))</f>
        <v>0</v>
      </c>
      <c r="CI23" s="178">
        <f ca="1">IF(CI$7&lt;&gt;"",SUMIFS('Bank-1S'!$AD:$AD,'Bank-1S'!$J:$J,"&gt;="&amp;CI$7,'Bank-1S'!$J:$J,"&lt;="&amp;CI$8,'Bank-1S'!$AF:$AF,$O23,'Bank-1S'!$X:$X,$F23,'Bank-1S'!$Z:$Z,$G23),SUMIFS('Bank-1S'!$AD:$AD,'Bank-1S'!$J:$J,CI$8,'Bank-1S'!$AF:$AF,$O23,'Bank-1S'!$X:$X,$F23,'Bank-1S'!$Z:$Z,$G23))</f>
        <v>0</v>
      </c>
      <c r="CJ23" s="178">
        <f ca="1">IF(CJ$7&lt;&gt;"",SUMIFS('Bank-1S'!$AD:$AD,'Bank-1S'!$J:$J,"&gt;="&amp;CJ$7,'Bank-1S'!$J:$J,"&lt;="&amp;CJ$8,'Bank-1S'!$AF:$AF,$O23,'Bank-1S'!$X:$X,$F23,'Bank-1S'!$Z:$Z,$G23),SUMIFS('Bank-1S'!$AD:$AD,'Bank-1S'!$J:$J,CJ$8,'Bank-1S'!$AF:$AF,$O23,'Bank-1S'!$X:$X,$F23,'Bank-1S'!$Z:$Z,$G23))</f>
        <v>0</v>
      </c>
      <c r="CK23" s="178">
        <f ca="1">IF(CK$7&lt;&gt;"",SUMIFS('Bank-1S'!$AD:$AD,'Bank-1S'!$J:$J,"&gt;="&amp;CK$7,'Bank-1S'!$J:$J,"&lt;="&amp;CK$8,'Bank-1S'!$AF:$AF,$O23,'Bank-1S'!$X:$X,$F23,'Bank-1S'!$Z:$Z,$G23),SUMIFS('Bank-1S'!$AD:$AD,'Bank-1S'!$J:$J,CK$8,'Bank-1S'!$AF:$AF,$O23,'Bank-1S'!$X:$X,$F23,'Bank-1S'!$Z:$Z,$G23))</f>
        <v>0</v>
      </c>
      <c r="CL23" s="178">
        <f ca="1">IF(CL$7&lt;&gt;"",SUMIFS('Bank-1S'!$AD:$AD,'Bank-1S'!$J:$J,"&gt;="&amp;CL$7,'Bank-1S'!$J:$J,"&lt;="&amp;CL$8,'Bank-1S'!$AF:$AF,$O23,'Bank-1S'!$X:$X,$F23,'Bank-1S'!$Z:$Z,$G23),SUMIFS('Bank-1S'!$AD:$AD,'Bank-1S'!$J:$J,CL$8,'Bank-1S'!$AF:$AF,$O23,'Bank-1S'!$X:$X,$F23,'Bank-1S'!$Z:$Z,$G23))</f>
        <v>0</v>
      </c>
      <c r="CM23" s="178">
        <f ca="1">IF(CM$7&lt;&gt;"",SUMIFS('Bank-1S'!$AD:$AD,'Bank-1S'!$J:$J,"&gt;="&amp;CM$7,'Bank-1S'!$J:$J,"&lt;="&amp;CM$8,'Bank-1S'!$AF:$AF,$O23,'Bank-1S'!$X:$X,$F23,'Bank-1S'!$Z:$Z,$G23),SUMIFS('Bank-1S'!$AD:$AD,'Bank-1S'!$J:$J,CM$8,'Bank-1S'!$AF:$AF,$O23,'Bank-1S'!$X:$X,$F23,'Bank-1S'!$Z:$Z,$G23))</f>
        <v>0</v>
      </c>
      <c r="CN23" s="178">
        <f ca="1">IF(CN$7&lt;&gt;"",SUMIFS('Bank-1S'!$AD:$AD,'Bank-1S'!$J:$J,"&gt;="&amp;CN$7,'Bank-1S'!$J:$J,"&lt;="&amp;CN$8,'Bank-1S'!$AF:$AF,$O23,'Bank-1S'!$X:$X,$F23,'Bank-1S'!$Z:$Z,$G23),SUMIFS('Bank-1S'!$AD:$AD,'Bank-1S'!$J:$J,CN$8,'Bank-1S'!$AF:$AF,$O23,'Bank-1S'!$X:$X,$F23,'Bank-1S'!$Z:$Z,$G23))</f>
        <v>0</v>
      </c>
      <c r="CO23" s="178">
        <f ca="1">IF(CO$7&lt;&gt;"",SUMIFS('Bank-1S'!$AD:$AD,'Bank-1S'!$J:$J,"&gt;="&amp;CO$7,'Bank-1S'!$J:$J,"&lt;="&amp;CO$8,'Bank-1S'!$AF:$AF,$O23,'Bank-1S'!$X:$X,$F23,'Bank-1S'!$Z:$Z,$G23),SUMIFS('Bank-1S'!$AD:$AD,'Bank-1S'!$J:$J,CO$8,'Bank-1S'!$AF:$AF,$O23,'Bank-1S'!$X:$X,$F23,'Bank-1S'!$Z:$Z,$G23))</f>
        <v>0</v>
      </c>
      <c r="CP23" s="178">
        <f ca="1">IF(CP$7&lt;&gt;"",SUMIFS('Bank-1S'!$AD:$AD,'Bank-1S'!$J:$J,"&gt;="&amp;CP$7,'Bank-1S'!$J:$J,"&lt;="&amp;CP$8,'Bank-1S'!$AF:$AF,$O23,'Bank-1S'!$X:$X,$F23,'Bank-1S'!$Z:$Z,$G23),SUMIFS('Bank-1S'!$AD:$AD,'Bank-1S'!$J:$J,CP$8,'Bank-1S'!$AF:$AF,$O23,'Bank-1S'!$X:$X,$F23,'Bank-1S'!$Z:$Z,$G23))</f>
        <v>0</v>
      </c>
      <c r="CQ23" s="178">
        <f ca="1">IF(CQ$7&lt;&gt;"",SUMIFS('Bank-1S'!$AD:$AD,'Bank-1S'!$J:$J,"&gt;="&amp;CQ$7,'Bank-1S'!$J:$J,"&lt;="&amp;CQ$8,'Bank-1S'!$AF:$AF,$O23,'Bank-1S'!$X:$X,$F23,'Bank-1S'!$Z:$Z,$G23),SUMIFS('Bank-1S'!$AD:$AD,'Bank-1S'!$J:$J,CQ$8,'Bank-1S'!$AF:$AF,$O23,'Bank-1S'!$X:$X,$F23,'Bank-1S'!$Z:$Z,$G23))</f>
        <v>0</v>
      </c>
      <c r="CR23" s="178">
        <f ca="1">IF(CR$7&lt;&gt;"",SUMIFS('Bank-1S'!$AD:$AD,'Bank-1S'!$J:$J,"&gt;="&amp;CR$7,'Bank-1S'!$J:$J,"&lt;="&amp;CR$8,'Bank-1S'!$AF:$AF,$O23,'Bank-1S'!$X:$X,$F23,'Bank-1S'!$Z:$Z,$G23),SUMIFS('Bank-1S'!$AD:$AD,'Bank-1S'!$J:$J,CR$8,'Bank-1S'!$AF:$AF,$O23,'Bank-1S'!$X:$X,$F23,'Bank-1S'!$Z:$Z,$G23))</f>
        <v>0</v>
      </c>
      <c r="CS23" s="178">
        <f ca="1">IF(CS$7&lt;&gt;"",SUMIFS('Bank-1S'!$AD:$AD,'Bank-1S'!$J:$J,"&gt;="&amp;CS$7,'Bank-1S'!$J:$J,"&lt;="&amp;CS$8,'Bank-1S'!$AF:$AF,$O23,'Bank-1S'!$X:$X,$F23,'Bank-1S'!$Z:$Z,$G23),SUMIFS('Bank-1S'!$AD:$AD,'Bank-1S'!$J:$J,CS$8,'Bank-1S'!$AF:$AF,$O23,'Bank-1S'!$X:$X,$F23,'Bank-1S'!$Z:$Z,$G23))</f>
        <v>0</v>
      </c>
      <c r="CT23" s="178">
        <f ca="1">IF(CT$7&lt;&gt;"",SUMIFS('Bank-1S'!$AD:$AD,'Bank-1S'!$J:$J,"&gt;="&amp;CT$7,'Bank-1S'!$J:$J,"&lt;="&amp;CT$8,'Bank-1S'!$AF:$AF,$O23,'Bank-1S'!$X:$X,$F23,'Bank-1S'!$Z:$Z,$G23),SUMIFS('Bank-1S'!$AD:$AD,'Bank-1S'!$J:$J,CT$8,'Bank-1S'!$AF:$AF,$O23,'Bank-1S'!$X:$X,$F23,'Bank-1S'!$Z:$Z,$G23))</f>
        <v>0</v>
      </c>
      <c r="CU23" s="178">
        <f ca="1">IF(CU$7&lt;&gt;"",SUMIFS('Bank-1S'!$AD:$AD,'Bank-1S'!$J:$J,"&gt;="&amp;CU$7,'Bank-1S'!$J:$J,"&lt;="&amp;CU$8,'Bank-1S'!$AF:$AF,$O23,'Bank-1S'!$X:$X,$F23,'Bank-1S'!$Z:$Z,$G23),SUMIFS('Bank-1S'!$AD:$AD,'Bank-1S'!$J:$J,CU$8,'Bank-1S'!$AF:$AF,$O23,'Bank-1S'!$X:$X,$F23,'Bank-1S'!$Z:$Z,$G23))</f>
        <v>0</v>
      </c>
    </row>
  </sheetData>
  <conditionalFormatting sqref="X5:BQ8">
    <cfRule type="containsBlanks" dxfId="98" priority="190">
      <formula>LEN(TRIM(X5))=0</formula>
    </cfRule>
  </conditionalFormatting>
  <conditionalFormatting sqref="X8:BQ8">
    <cfRule type="cellIs" dxfId="97" priority="189" operator="equal">
      <formula>INT($F$3)</formula>
    </cfRule>
  </conditionalFormatting>
  <conditionalFormatting sqref="BR5:CU8">
    <cfRule type="containsBlanks" dxfId="96" priority="187">
      <formula>LEN(TRIM(BR5))=0</formula>
    </cfRule>
  </conditionalFormatting>
  <conditionalFormatting sqref="BR8:CU8">
    <cfRule type="cellIs" dxfId="95" priority="186" operator="equal">
      <formula>INT($F$3)</formula>
    </cfRule>
  </conditionalFormatting>
  <conditionalFormatting sqref="U11:CU11">
    <cfRule type="cellIs" dxfId="94" priority="176" operator="equal">
      <formula>0</formula>
    </cfRule>
  </conditionalFormatting>
  <conditionalFormatting sqref="U12:W12">
    <cfRule type="cellIs" dxfId="93" priority="38" operator="equal">
      <formula>0</formula>
    </cfRule>
  </conditionalFormatting>
  <conditionalFormatting sqref="X12:CU15">
    <cfRule type="cellIs" dxfId="92" priority="37" operator="equal">
      <formula>0</formula>
    </cfRule>
  </conditionalFormatting>
  <conditionalFormatting sqref="U13:W13">
    <cfRule type="cellIs" dxfId="91" priority="36" operator="equal">
      <formula>0</formula>
    </cfRule>
  </conditionalFormatting>
  <conditionalFormatting sqref="U14:W14">
    <cfRule type="cellIs" dxfId="90" priority="34" operator="equal">
      <formula>0</formula>
    </cfRule>
  </conditionalFormatting>
  <conditionalFormatting sqref="U15:W15">
    <cfRule type="cellIs" dxfId="89" priority="32" operator="equal">
      <formula>0</formula>
    </cfRule>
  </conditionalFormatting>
  <conditionalFormatting sqref="X16:CU23">
    <cfRule type="cellIs" dxfId="88" priority="2" operator="equal">
      <formula>0</formula>
    </cfRule>
  </conditionalFormatting>
  <conditionalFormatting sqref="U16:W23">
    <cfRule type="cellIs" dxfId="87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U21"/>
  <sheetViews>
    <sheetView showGridLines="0" workbookViewId="0">
      <pane xSplit="22" ySplit="11" topLeftCell="W12" activePane="bottomRight" state="frozen"/>
      <selection pane="topRight" activeCell="W1" sqref="W1"/>
      <selection pane="bottomLeft" activeCell="A12" sqref="A12"/>
      <selection pane="bottomRight" activeCell="O7" sqref="O7"/>
    </sheetView>
  </sheetViews>
  <sheetFormatPr defaultColWidth="8.77734375" defaultRowHeight="12" x14ac:dyDescent="0.25"/>
  <cols>
    <col min="1" max="3" width="0.5546875" style="26" customWidth="1"/>
    <col min="4" max="4" width="2.33203125" style="218" bestFit="1" customWidth="1"/>
    <col min="5" max="5" width="1.5546875" style="182" bestFit="1" customWidth="1"/>
    <col min="6" max="6" width="10.21875" style="26" customWidth="1"/>
    <col min="7" max="7" width="2.77734375" style="26" customWidth="1"/>
    <col min="8" max="13" width="1.77734375" style="26" customWidth="1"/>
    <col min="14" max="14" width="1.77734375" style="36" customWidth="1"/>
    <col min="15" max="15" width="5.5546875" style="29" bestFit="1" customWidth="1"/>
    <col min="16" max="16" width="0.5546875" style="37" customWidth="1"/>
    <col min="17" max="19" width="0.5546875" style="26" customWidth="1"/>
    <col min="20" max="20" width="1.77734375" style="26" customWidth="1"/>
    <col min="21" max="21" width="10.77734375" style="40" customWidth="1"/>
    <col min="22" max="23" width="1.77734375" style="26" customWidth="1"/>
    <col min="24" max="99" width="12.77734375" style="30" customWidth="1"/>
    <col min="100" max="101" width="1.77734375" style="26" customWidth="1"/>
    <col min="102" max="16384" width="8.77734375" style="26"/>
  </cols>
  <sheetData>
    <row r="1" spans="1:99" ht="1.95" customHeight="1" x14ac:dyDescent="0.25">
      <c r="T1" s="102"/>
      <c r="U1" s="103"/>
      <c r="V1" s="104"/>
      <c r="W1" s="145"/>
      <c r="X1" s="146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</row>
    <row r="2" spans="1:99" s="310" customFormat="1" ht="9" thickBot="1" x14ac:dyDescent="0.25">
      <c r="B2" s="311" t="s">
        <v>38</v>
      </c>
      <c r="C2" s="311"/>
      <c r="D2" s="350"/>
      <c r="E2" s="312"/>
      <c r="F2" s="313">
        <f ca="1">NOW()</f>
        <v>44985.690065393515</v>
      </c>
      <c r="N2" s="314"/>
      <c r="P2" s="315"/>
      <c r="T2" s="316"/>
      <c r="U2" s="317"/>
      <c r="V2" s="318"/>
      <c r="W2" s="319"/>
      <c r="X2" s="320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</row>
    <row r="3" spans="1:99" s="322" customFormat="1" ht="8.4" x14ac:dyDescent="0.2">
      <c r="D3" s="351"/>
      <c r="E3" s="323"/>
      <c r="F3" s="324">
        <f ca="1">F2</f>
        <v>44985.690065393515</v>
      </c>
      <c r="N3" s="314"/>
      <c r="P3" s="315"/>
      <c r="T3" s="325"/>
      <c r="U3" s="326"/>
      <c r="V3" s="327"/>
      <c r="W3" s="328"/>
      <c r="X3" s="329" t="str">
        <f ca="1">IF(X8&lt;INT($F$2),"факт","план")</f>
        <v>факт</v>
      </c>
      <c r="Y3" s="330" t="str">
        <f t="shared" ref="Y3:CJ3" ca="1" si="0">IF(Y8&lt;INT($F$2),"факт","план")</f>
        <v>факт</v>
      </c>
      <c r="Z3" s="330" t="str">
        <f t="shared" ca="1" si="0"/>
        <v>факт</v>
      </c>
      <c r="AA3" s="330" t="str">
        <f t="shared" ca="1" si="0"/>
        <v>факт</v>
      </c>
      <c r="AB3" s="330" t="str">
        <f t="shared" ca="1" si="0"/>
        <v>факт</v>
      </c>
      <c r="AC3" s="330" t="str">
        <f t="shared" ca="1" si="0"/>
        <v>факт</v>
      </c>
      <c r="AD3" s="330" t="str">
        <f t="shared" ca="1" si="0"/>
        <v>факт</v>
      </c>
      <c r="AE3" s="330" t="str">
        <f t="shared" ca="1" si="0"/>
        <v>факт</v>
      </c>
      <c r="AF3" s="330" t="str">
        <f t="shared" ca="1" si="0"/>
        <v>факт</v>
      </c>
      <c r="AG3" s="330" t="str">
        <f t="shared" ca="1" si="0"/>
        <v>факт</v>
      </c>
      <c r="AH3" s="330" t="str">
        <f t="shared" ca="1" si="0"/>
        <v>факт</v>
      </c>
      <c r="AI3" s="330" t="str">
        <f t="shared" ca="1" si="0"/>
        <v>факт</v>
      </c>
      <c r="AJ3" s="330" t="str">
        <f t="shared" ca="1" si="0"/>
        <v>факт</v>
      </c>
      <c r="AK3" s="330" t="str">
        <f t="shared" ca="1" si="0"/>
        <v>факт</v>
      </c>
      <c r="AL3" s="330" t="str">
        <f t="shared" ca="1" si="0"/>
        <v>факт</v>
      </c>
      <c r="AM3" s="330" t="str">
        <f t="shared" ca="1" si="0"/>
        <v>факт</v>
      </c>
      <c r="AN3" s="330" t="str">
        <f t="shared" ca="1" si="0"/>
        <v>факт</v>
      </c>
      <c r="AO3" s="330" t="str">
        <f t="shared" ca="1" si="0"/>
        <v>факт</v>
      </c>
      <c r="AP3" s="330" t="str">
        <f t="shared" ca="1" si="0"/>
        <v>факт</v>
      </c>
      <c r="AQ3" s="330" t="str">
        <f t="shared" ca="1" si="0"/>
        <v>факт</v>
      </c>
      <c r="AR3" s="330" t="str">
        <f t="shared" ca="1" si="0"/>
        <v>факт</v>
      </c>
      <c r="AS3" s="330" t="str">
        <f t="shared" ca="1" si="0"/>
        <v>факт</v>
      </c>
      <c r="AT3" s="330" t="str">
        <f t="shared" ca="1" si="0"/>
        <v>факт</v>
      </c>
      <c r="AU3" s="330" t="str">
        <f t="shared" ca="1" si="0"/>
        <v>факт</v>
      </c>
      <c r="AV3" s="330" t="str">
        <f t="shared" ca="1" si="0"/>
        <v>факт</v>
      </c>
      <c r="AW3" s="330" t="str">
        <f t="shared" ca="1" si="0"/>
        <v>факт</v>
      </c>
      <c r="AX3" s="330" t="str">
        <f t="shared" ca="1" si="0"/>
        <v>факт</v>
      </c>
      <c r="AY3" s="330" t="str">
        <f t="shared" ca="1" si="0"/>
        <v>факт</v>
      </c>
      <c r="AZ3" s="330" t="str">
        <f t="shared" ca="1" si="0"/>
        <v>факт</v>
      </c>
      <c r="BA3" s="330" t="str">
        <f t="shared" ca="1" si="0"/>
        <v>факт</v>
      </c>
      <c r="BB3" s="330" t="str">
        <f t="shared" ca="1" si="0"/>
        <v>факт</v>
      </c>
      <c r="BC3" s="330" t="str">
        <f t="shared" ca="1" si="0"/>
        <v>факт</v>
      </c>
      <c r="BD3" s="330" t="str">
        <f t="shared" ca="1" si="0"/>
        <v>факт</v>
      </c>
      <c r="BE3" s="330" t="str">
        <f t="shared" ca="1" si="0"/>
        <v>факт</v>
      </c>
      <c r="BF3" s="330" t="str">
        <f t="shared" ca="1" si="0"/>
        <v>факт</v>
      </c>
      <c r="BG3" s="330" t="str">
        <f t="shared" ca="1" si="0"/>
        <v>факт</v>
      </c>
      <c r="BH3" s="330" t="str">
        <f t="shared" ca="1" si="0"/>
        <v>факт</v>
      </c>
      <c r="BI3" s="330" t="str">
        <f t="shared" ca="1" si="0"/>
        <v>факт</v>
      </c>
      <c r="BJ3" s="330" t="str">
        <f t="shared" ca="1" si="0"/>
        <v>факт</v>
      </c>
      <c r="BK3" s="330" t="str">
        <f t="shared" ca="1" si="0"/>
        <v>факт</v>
      </c>
      <c r="BL3" s="330" t="str">
        <f t="shared" ca="1" si="0"/>
        <v>факт</v>
      </c>
      <c r="BM3" s="330" t="str">
        <f t="shared" ca="1" si="0"/>
        <v>факт</v>
      </c>
      <c r="BN3" s="330" t="str">
        <f t="shared" ca="1" si="0"/>
        <v>факт</v>
      </c>
      <c r="BO3" s="330" t="str">
        <f t="shared" ca="1" si="0"/>
        <v>факт</v>
      </c>
      <c r="BP3" s="330" t="str">
        <f t="shared" ca="1" si="0"/>
        <v>факт</v>
      </c>
      <c r="BQ3" s="330" t="str">
        <f t="shared" ca="1" si="0"/>
        <v>факт</v>
      </c>
      <c r="BR3" s="330" t="str">
        <f t="shared" ca="1" si="0"/>
        <v>план</v>
      </c>
      <c r="BS3" s="330" t="str">
        <f t="shared" ca="1" si="0"/>
        <v>план</v>
      </c>
      <c r="BT3" s="330" t="str">
        <f t="shared" ca="1" si="0"/>
        <v>план</v>
      </c>
      <c r="BU3" s="330" t="str">
        <f t="shared" ca="1" si="0"/>
        <v>план</v>
      </c>
      <c r="BV3" s="330" t="str">
        <f t="shared" ca="1" si="0"/>
        <v>план</v>
      </c>
      <c r="BW3" s="330" t="str">
        <f t="shared" ca="1" si="0"/>
        <v>план</v>
      </c>
      <c r="BX3" s="330" t="str">
        <f t="shared" ca="1" si="0"/>
        <v>план</v>
      </c>
      <c r="BY3" s="330" t="str">
        <f t="shared" ca="1" si="0"/>
        <v>план</v>
      </c>
      <c r="BZ3" s="330" t="str">
        <f t="shared" ca="1" si="0"/>
        <v>план</v>
      </c>
      <c r="CA3" s="330" t="str">
        <f t="shared" ca="1" si="0"/>
        <v>план</v>
      </c>
      <c r="CB3" s="330" t="str">
        <f t="shared" ca="1" si="0"/>
        <v>план</v>
      </c>
      <c r="CC3" s="330" t="str">
        <f t="shared" ca="1" si="0"/>
        <v>план</v>
      </c>
      <c r="CD3" s="330" t="str">
        <f t="shared" ca="1" si="0"/>
        <v>план</v>
      </c>
      <c r="CE3" s="330" t="str">
        <f t="shared" ca="1" si="0"/>
        <v>план</v>
      </c>
      <c r="CF3" s="330" t="str">
        <f t="shared" ca="1" si="0"/>
        <v>план</v>
      </c>
      <c r="CG3" s="330" t="str">
        <f t="shared" ca="1" si="0"/>
        <v>план</v>
      </c>
      <c r="CH3" s="330" t="str">
        <f t="shared" ca="1" si="0"/>
        <v>план</v>
      </c>
      <c r="CI3" s="330" t="str">
        <f t="shared" ca="1" si="0"/>
        <v>план</v>
      </c>
      <c r="CJ3" s="330" t="str">
        <f t="shared" ca="1" si="0"/>
        <v>план</v>
      </c>
      <c r="CK3" s="330" t="str">
        <f t="shared" ref="CK3:CU3" ca="1" si="1">IF(CK8&lt;INT($F$2),"факт","план")</f>
        <v>план</v>
      </c>
      <c r="CL3" s="330" t="str">
        <f t="shared" ca="1" si="1"/>
        <v>план</v>
      </c>
      <c r="CM3" s="330" t="str">
        <f t="shared" ca="1" si="1"/>
        <v>план</v>
      </c>
      <c r="CN3" s="330" t="str">
        <f t="shared" ca="1" si="1"/>
        <v>план</v>
      </c>
      <c r="CO3" s="330" t="str">
        <f t="shared" ca="1" si="1"/>
        <v>план</v>
      </c>
      <c r="CP3" s="330" t="str">
        <f t="shared" ca="1" si="1"/>
        <v>план</v>
      </c>
      <c r="CQ3" s="330" t="str">
        <f t="shared" ca="1" si="1"/>
        <v>план</v>
      </c>
      <c r="CR3" s="330" t="str">
        <f t="shared" ca="1" si="1"/>
        <v>план</v>
      </c>
      <c r="CS3" s="330" t="str">
        <f t="shared" ca="1" si="1"/>
        <v>план</v>
      </c>
      <c r="CT3" s="330" t="str">
        <f t="shared" ca="1" si="1"/>
        <v>план</v>
      </c>
      <c r="CU3" s="330" t="str">
        <f t="shared" ca="1" si="1"/>
        <v>план</v>
      </c>
    </row>
    <row r="4" spans="1:99" s="310" customFormat="1" ht="1.95" customHeight="1" x14ac:dyDescent="0.2">
      <c r="D4" s="352"/>
      <c r="E4" s="331"/>
      <c r="N4" s="314"/>
      <c r="P4" s="315"/>
      <c r="T4" s="316"/>
      <c r="U4" s="317"/>
      <c r="V4" s="318"/>
      <c r="W4" s="319"/>
      <c r="X4" s="320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1"/>
      <c r="CU4" s="321"/>
    </row>
    <row r="5" spans="1:99" s="322" customFormat="1" ht="8.4" x14ac:dyDescent="0.2">
      <c r="D5" s="351"/>
      <c r="E5" s="323"/>
      <c r="F5" s="322" t="s">
        <v>190</v>
      </c>
      <c r="N5" s="314"/>
      <c r="P5" s="315"/>
      <c r="T5" s="325"/>
      <c r="U5" s="326"/>
      <c r="V5" s="327"/>
      <c r="W5" s="328"/>
      <c r="X5" s="329" t="str">
        <f>IF(X7="",IF(WEEKDAY(X8)=1,"вс",IF(WEEKDAY(X8)=2,"пн",IF(WEEKDAY(X8)=3,"вт",IF(WEEKDAY(X8)=4,"ср",IF(WEEKDAY(X8)=5,"чт",IF(WEEKDAY(X8)=6,"пт",IF(WEEKDAY(X8)=7,"сб",0))))))),"")</f>
        <v/>
      </c>
      <c r="Y5" s="330" t="str">
        <f ca="1">IF(Y7="",IF(WEEKDAY(Y8)=1,"вс",IF(WEEKDAY(Y8)=2,"пн",IF(WEEKDAY(Y8)=3,"вт",IF(WEEKDAY(Y8)=4,"ср",IF(WEEKDAY(Y8)=5,"чт",IF(WEEKDAY(Y8)=6,"пт",IF(WEEKDAY(Y8)=7,"сб",0))))))),"")</f>
        <v/>
      </c>
      <c r="Z5" s="330" t="str">
        <f t="shared" ref="Z5:CK5" ca="1" si="2">IF(Z7="",IF(WEEKDAY(Z8)=1,"вс",IF(WEEKDAY(Z8)=2,"пн",IF(WEEKDAY(Z8)=3,"вт",IF(WEEKDAY(Z8)=4,"ср",IF(WEEKDAY(Z8)=5,"чт",IF(WEEKDAY(Z8)=6,"пт",IF(WEEKDAY(Z8)=7,"сб",0))))))),"")</f>
        <v/>
      </c>
      <c r="AA5" s="330" t="str">
        <f t="shared" ca="1" si="2"/>
        <v/>
      </c>
      <c r="AB5" s="330" t="str">
        <f t="shared" ca="1" si="2"/>
        <v/>
      </c>
      <c r="AC5" s="330" t="str">
        <f t="shared" ca="1" si="2"/>
        <v/>
      </c>
      <c r="AD5" s="330" t="str">
        <f t="shared" ca="1" si="2"/>
        <v/>
      </c>
      <c r="AE5" s="330" t="str">
        <f t="shared" ca="1" si="2"/>
        <v/>
      </c>
      <c r="AF5" s="330" t="str">
        <f t="shared" ca="1" si="2"/>
        <v/>
      </c>
      <c r="AG5" s="330" t="str">
        <f t="shared" ca="1" si="2"/>
        <v/>
      </c>
      <c r="AH5" s="330" t="str">
        <f t="shared" ca="1" si="2"/>
        <v/>
      </c>
      <c r="AI5" s="330" t="str">
        <f t="shared" ca="1" si="2"/>
        <v/>
      </c>
      <c r="AJ5" s="330" t="str">
        <f t="shared" ca="1" si="2"/>
        <v/>
      </c>
      <c r="AK5" s="330" t="str">
        <f t="shared" ca="1" si="2"/>
        <v/>
      </c>
      <c r="AL5" s="330" t="str">
        <f t="shared" ca="1" si="2"/>
        <v/>
      </c>
      <c r="AM5" s="330" t="str">
        <f t="shared" ca="1" si="2"/>
        <v/>
      </c>
      <c r="AN5" s="330" t="str">
        <f t="shared" ca="1" si="2"/>
        <v/>
      </c>
      <c r="AO5" s="330" t="str">
        <f t="shared" ca="1" si="2"/>
        <v/>
      </c>
      <c r="AP5" s="330" t="str">
        <f t="shared" ca="1" si="2"/>
        <v/>
      </c>
      <c r="AQ5" s="330" t="str">
        <f t="shared" ca="1" si="2"/>
        <v>ср</v>
      </c>
      <c r="AR5" s="330" t="str">
        <f t="shared" ca="1" si="2"/>
        <v>чт</v>
      </c>
      <c r="AS5" s="330" t="str">
        <f t="shared" ca="1" si="2"/>
        <v>пт</v>
      </c>
      <c r="AT5" s="330" t="str">
        <f t="shared" ca="1" si="2"/>
        <v>сб</v>
      </c>
      <c r="AU5" s="330" t="str">
        <f t="shared" ca="1" si="2"/>
        <v>вс</v>
      </c>
      <c r="AV5" s="330" t="str">
        <f t="shared" ca="1" si="2"/>
        <v>пн</v>
      </c>
      <c r="AW5" s="330" t="str">
        <f t="shared" ca="1" si="2"/>
        <v>вт</v>
      </c>
      <c r="AX5" s="330" t="str">
        <f t="shared" ca="1" si="2"/>
        <v>ср</v>
      </c>
      <c r="AY5" s="330" t="str">
        <f t="shared" ca="1" si="2"/>
        <v>чт</v>
      </c>
      <c r="AZ5" s="330" t="str">
        <f t="shared" ca="1" si="2"/>
        <v>пт</v>
      </c>
      <c r="BA5" s="330" t="str">
        <f t="shared" ca="1" si="2"/>
        <v>сб</v>
      </c>
      <c r="BB5" s="330" t="str">
        <f t="shared" ca="1" si="2"/>
        <v>вс</v>
      </c>
      <c r="BC5" s="330" t="str">
        <f t="shared" ca="1" si="2"/>
        <v>пн</v>
      </c>
      <c r="BD5" s="330" t="str">
        <f t="shared" ca="1" si="2"/>
        <v>вт</v>
      </c>
      <c r="BE5" s="330" t="str">
        <f t="shared" ca="1" si="2"/>
        <v>ср</v>
      </c>
      <c r="BF5" s="330" t="str">
        <f t="shared" ca="1" si="2"/>
        <v>чт</v>
      </c>
      <c r="BG5" s="330" t="str">
        <f t="shared" ca="1" si="2"/>
        <v>пт</v>
      </c>
      <c r="BH5" s="330" t="str">
        <f t="shared" ca="1" si="2"/>
        <v>сб</v>
      </c>
      <c r="BI5" s="330" t="str">
        <f t="shared" ca="1" si="2"/>
        <v>вс</v>
      </c>
      <c r="BJ5" s="330" t="str">
        <f t="shared" ca="1" si="2"/>
        <v>пн</v>
      </c>
      <c r="BK5" s="330" t="str">
        <f t="shared" ca="1" si="2"/>
        <v>вт</v>
      </c>
      <c r="BL5" s="330" t="str">
        <f t="shared" ca="1" si="2"/>
        <v>ср</v>
      </c>
      <c r="BM5" s="330" t="str">
        <f t="shared" ca="1" si="2"/>
        <v>чт</v>
      </c>
      <c r="BN5" s="330" t="str">
        <f t="shared" ca="1" si="2"/>
        <v>пт</v>
      </c>
      <c r="BO5" s="330" t="str">
        <f t="shared" ca="1" si="2"/>
        <v>сб</v>
      </c>
      <c r="BP5" s="330" t="str">
        <f t="shared" ca="1" si="2"/>
        <v>вс</v>
      </c>
      <c r="BQ5" s="330" t="str">
        <f t="shared" ca="1" si="2"/>
        <v>пн</v>
      </c>
      <c r="BR5" s="330" t="str">
        <f t="shared" ca="1" si="2"/>
        <v>вт</v>
      </c>
      <c r="BS5" s="330" t="str">
        <f t="shared" ca="1" si="2"/>
        <v/>
      </c>
      <c r="BT5" s="330" t="str">
        <f t="shared" ca="1" si="2"/>
        <v/>
      </c>
      <c r="BU5" s="330" t="str">
        <f t="shared" ca="1" si="2"/>
        <v/>
      </c>
      <c r="BV5" s="330" t="str">
        <f t="shared" ca="1" si="2"/>
        <v/>
      </c>
      <c r="BW5" s="330" t="str">
        <f t="shared" ca="1" si="2"/>
        <v/>
      </c>
      <c r="BX5" s="330" t="str">
        <f t="shared" ca="1" si="2"/>
        <v/>
      </c>
      <c r="BY5" s="330" t="str">
        <f t="shared" ca="1" si="2"/>
        <v/>
      </c>
      <c r="BZ5" s="330" t="str">
        <f t="shared" ca="1" si="2"/>
        <v/>
      </c>
      <c r="CA5" s="330" t="str">
        <f t="shared" ca="1" si="2"/>
        <v/>
      </c>
      <c r="CB5" s="330" t="str">
        <f t="shared" ca="1" si="2"/>
        <v/>
      </c>
      <c r="CC5" s="330" t="str">
        <f t="shared" ca="1" si="2"/>
        <v/>
      </c>
      <c r="CD5" s="330" t="str">
        <f t="shared" ca="1" si="2"/>
        <v/>
      </c>
      <c r="CE5" s="330" t="str">
        <f t="shared" ca="1" si="2"/>
        <v/>
      </c>
      <c r="CF5" s="330" t="str">
        <f t="shared" ca="1" si="2"/>
        <v/>
      </c>
      <c r="CG5" s="330" t="str">
        <f t="shared" ca="1" si="2"/>
        <v/>
      </c>
      <c r="CH5" s="330" t="str">
        <f t="shared" ca="1" si="2"/>
        <v/>
      </c>
      <c r="CI5" s="330" t="str">
        <f t="shared" ca="1" si="2"/>
        <v/>
      </c>
      <c r="CJ5" s="330" t="str">
        <f t="shared" ca="1" si="2"/>
        <v/>
      </c>
      <c r="CK5" s="330" t="str">
        <f t="shared" ca="1" si="2"/>
        <v/>
      </c>
      <c r="CL5" s="330" t="str">
        <f t="shared" ref="CL5:CU5" ca="1" si="3">IF(CL7="",IF(WEEKDAY(CL8)=1,"вс",IF(WEEKDAY(CL8)=2,"пн",IF(WEEKDAY(CL8)=3,"вт",IF(WEEKDAY(CL8)=4,"ср",IF(WEEKDAY(CL8)=5,"чт",IF(WEEKDAY(CL8)=6,"пт",IF(WEEKDAY(CL8)=7,"сб",0))))))),"")</f>
        <v/>
      </c>
      <c r="CM5" s="330" t="str">
        <f t="shared" ca="1" si="3"/>
        <v/>
      </c>
      <c r="CN5" s="330" t="str">
        <f t="shared" ca="1" si="3"/>
        <v/>
      </c>
      <c r="CO5" s="330" t="str">
        <f t="shared" ca="1" si="3"/>
        <v/>
      </c>
      <c r="CP5" s="330" t="str">
        <f t="shared" ca="1" si="3"/>
        <v/>
      </c>
      <c r="CQ5" s="330" t="str">
        <f t="shared" ca="1" si="3"/>
        <v/>
      </c>
      <c r="CR5" s="330" t="str">
        <f t="shared" ca="1" si="3"/>
        <v/>
      </c>
      <c r="CS5" s="330" t="str">
        <f t="shared" ca="1" si="3"/>
        <v/>
      </c>
      <c r="CT5" s="330" t="str">
        <f t="shared" ca="1" si="3"/>
        <v/>
      </c>
      <c r="CU5" s="330" t="str">
        <f t="shared" ca="1" si="3"/>
        <v/>
      </c>
    </row>
    <row r="6" spans="1:99" s="322" customFormat="1" ht="8.4" x14ac:dyDescent="0.2">
      <c r="D6" s="351"/>
      <c r="E6" s="323"/>
      <c r="N6" s="314"/>
      <c r="P6" s="315"/>
      <c r="T6" s="325"/>
      <c r="U6" s="326"/>
      <c r="V6" s="327"/>
      <c r="W6" s="328"/>
      <c r="X6" s="332">
        <f>X8</f>
        <v>44408</v>
      </c>
      <c r="Y6" s="333">
        <f ca="1">Y8</f>
        <v>44439</v>
      </c>
      <c r="Z6" s="333">
        <f t="shared" ref="Z6:CK6" ca="1" si="4">Z8</f>
        <v>44469</v>
      </c>
      <c r="AA6" s="333">
        <f t="shared" ca="1" si="4"/>
        <v>44500</v>
      </c>
      <c r="AB6" s="333">
        <f t="shared" ca="1" si="4"/>
        <v>44530</v>
      </c>
      <c r="AC6" s="333">
        <f t="shared" ca="1" si="4"/>
        <v>44561</v>
      </c>
      <c r="AD6" s="333">
        <f t="shared" ca="1" si="4"/>
        <v>44592</v>
      </c>
      <c r="AE6" s="333">
        <f t="shared" ca="1" si="4"/>
        <v>44620</v>
      </c>
      <c r="AF6" s="333">
        <f t="shared" ca="1" si="4"/>
        <v>44651</v>
      </c>
      <c r="AG6" s="333">
        <f t="shared" ca="1" si="4"/>
        <v>44681</v>
      </c>
      <c r="AH6" s="333">
        <f t="shared" ca="1" si="4"/>
        <v>44712</v>
      </c>
      <c r="AI6" s="333">
        <f t="shared" ca="1" si="4"/>
        <v>44742</v>
      </c>
      <c r="AJ6" s="333">
        <f t="shared" ca="1" si="4"/>
        <v>44773</v>
      </c>
      <c r="AK6" s="333">
        <f t="shared" ca="1" si="4"/>
        <v>44804</v>
      </c>
      <c r="AL6" s="333">
        <f t="shared" ca="1" si="4"/>
        <v>44834</v>
      </c>
      <c r="AM6" s="333">
        <f t="shared" ca="1" si="4"/>
        <v>44865</v>
      </c>
      <c r="AN6" s="333">
        <f t="shared" ca="1" si="4"/>
        <v>44895</v>
      </c>
      <c r="AO6" s="333">
        <f t="shared" ca="1" si="4"/>
        <v>44926</v>
      </c>
      <c r="AP6" s="333">
        <f t="shared" ca="1" si="4"/>
        <v>44957</v>
      </c>
      <c r="AQ6" s="333">
        <f t="shared" ca="1" si="4"/>
        <v>44958</v>
      </c>
      <c r="AR6" s="333">
        <f t="shared" ca="1" si="4"/>
        <v>44959</v>
      </c>
      <c r="AS6" s="333">
        <f t="shared" ca="1" si="4"/>
        <v>44960</v>
      </c>
      <c r="AT6" s="333">
        <f t="shared" ca="1" si="4"/>
        <v>44961</v>
      </c>
      <c r="AU6" s="333">
        <f t="shared" ca="1" si="4"/>
        <v>44962</v>
      </c>
      <c r="AV6" s="333">
        <f t="shared" ca="1" si="4"/>
        <v>44963</v>
      </c>
      <c r="AW6" s="333">
        <f t="shared" ca="1" si="4"/>
        <v>44964</v>
      </c>
      <c r="AX6" s="333">
        <f t="shared" ca="1" si="4"/>
        <v>44965</v>
      </c>
      <c r="AY6" s="333">
        <f t="shared" ca="1" si="4"/>
        <v>44966</v>
      </c>
      <c r="AZ6" s="333">
        <f t="shared" ca="1" si="4"/>
        <v>44967</v>
      </c>
      <c r="BA6" s="333">
        <f t="shared" ca="1" si="4"/>
        <v>44968</v>
      </c>
      <c r="BB6" s="333">
        <f t="shared" ca="1" si="4"/>
        <v>44969</v>
      </c>
      <c r="BC6" s="333">
        <f t="shared" ca="1" si="4"/>
        <v>44970</v>
      </c>
      <c r="BD6" s="333">
        <f t="shared" ca="1" si="4"/>
        <v>44971</v>
      </c>
      <c r="BE6" s="333">
        <f t="shared" ca="1" si="4"/>
        <v>44972</v>
      </c>
      <c r="BF6" s="333">
        <f t="shared" ca="1" si="4"/>
        <v>44973</v>
      </c>
      <c r="BG6" s="333">
        <f t="shared" ca="1" si="4"/>
        <v>44974</v>
      </c>
      <c r="BH6" s="333">
        <f t="shared" ca="1" si="4"/>
        <v>44975</v>
      </c>
      <c r="BI6" s="333">
        <f t="shared" ca="1" si="4"/>
        <v>44976</v>
      </c>
      <c r="BJ6" s="333">
        <f t="shared" ca="1" si="4"/>
        <v>44977</v>
      </c>
      <c r="BK6" s="333">
        <f t="shared" ca="1" si="4"/>
        <v>44978</v>
      </c>
      <c r="BL6" s="333">
        <f t="shared" ca="1" si="4"/>
        <v>44979</v>
      </c>
      <c r="BM6" s="333">
        <f t="shared" ca="1" si="4"/>
        <v>44980</v>
      </c>
      <c r="BN6" s="333">
        <f t="shared" ca="1" si="4"/>
        <v>44981</v>
      </c>
      <c r="BO6" s="333">
        <f t="shared" ca="1" si="4"/>
        <v>44982</v>
      </c>
      <c r="BP6" s="333">
        <f t="shared" ca="1" si="4"/>
        <v>44983</v>
      </c>
      <c r="BQ6" s="333">
        <f t="shared" ca="1" si="4"/>
        <v>44984</v>
      </c>
      <c r="BR6" s="333">
        <f t="shared" ca="1" si="4"/>
        <v>44985</v>
      </c>
      <c r="BS6" s="333">
        <f t="shared" ca="1" si="4"/>
        <v>45016</v>
      </c>
      <c r="BT6" s="333">
        <f t="shared" ca="1" si="4"/>
        <v>45046</v>
      </c>
      <c r="BU6" s="333">
        <f t="shared" ca="1" si="4"/>
        <v>45077</v>
      </c>
      <c r="BV6" s="333">
        <f t="shared" ca="1" si="4"/>
        <v>45107</v>
      </c>
      <c r="BW6" s="333">
        <f t="shared" ca="1" si="4"/>
        <v>45138</v>
      </c>
      <c r="BX6" s="333">
        <f t="shared" ca="1" si="4"/>
        <v>45169</v>
      </c>
      <c r="BY6" s="333">
        <f t="shared" ca="1" si="4"/>
        <v>45199</v>
      </c>
      <c r="BZ6" s="333">
        <f t="shared" ca="1" si="4"/>
        <v>45230</v>
      </c>
      <c r="CA6" s="333">
        <f t="shared" ca="1" si="4"/>
        <v>45260</v>
      </c>
      <c r="CB6" s="333">
        <f t="shared" ca="1" si="4"/>
        <v>45291</v>
      </c>
      <c r="CC6" s="333">
        <f t="shared" ca="1" si="4"/>
        <v>45322</v>
      </c>
      <c r="CD6" s="333">
        <f t="shared" ca="1" si="4"/>
        <v>45351</v>
      </c>
      <c r="CE6" s="333">
        <f t="shared" ca="1" si="4"/>
        <v>45382</v>
      </c>
      <c r="CF6" s="333">
        <f t="shared" ca="1" si="4"/>
        <v>45412</v>
      </c>
      <c r="CG6" s="333">
        <f t="shared" ca="1" si="4"/>
        <v>45443</v>
      </c>
      <c r="CH6" s="333">
        <f t="shared" ca="1" si="4"/>
        <v>45473</v>
      </c>
      <c r="CI6" s="333">
        <f t="shared" ca="1" si="4"/>
        <v>45504</v>
      </c>
      <c r="CJ6" s="333">
        <f t="shared" ca="1" si="4"/>
        <v>45535</v>
      </c>
      <c r="CK6" s="333">
        <f t="shared" ca="1" si="4"/>
        <v>45565</v>
      </c>
      <c r="CL6" s="333">
        <f t="shared" ref="CL6:CU6" ca="1" si="5">CL8</f>
        <v>45596</v>
      </c>
      <c r="CM6" s="333">
        <f t="shared" ca="1" si="5"/>
        <v>45626</v>
      </c>
      <c r="CN6" s="333">
        <f t="shared" ca="1" si="5"/>
        <v>45657</v>
      </c>
      <c r="CO6" s="333">
        <f t="shared" ca="1" si="5"/>
        <v>45688</v>
      </c>
      <c r="CP6" s="333">
        <f t="shared" ca="1" si="5"/>
        <v>45716</v>
      </c>
      <c r="CQ6" s="333">
        <f t="shared" ca="1" si="5"/>
        <v>45747</v>
      </c>
      <c r="CR6" s="333">
        <f t="shared" ca="1" si="5"/>
        <v>45777</v>
      </c>
      <c r="CS6" s="333">
        <f t="shared" ca="1" si="5"/>
        <v>45808</v>
      </c>
      <c r="CT6" s="333">
        <f t="shared" ca="1" si="5"/>
        <v>45838</v>
      </c>
      <c r="CU6" s="333">
        <f t="shared" ca="1" si="5"/>
        <v>45869</v>
      </c>
    </row>
    <row r="7" spans="1:99" s="322" customFormat="1" ht="8.4" x14ac:dyDescent="0.2">
      <c r="D7" s="351"/>
      <c r="E7" s="323"/>
      <c r="N7" s="314"/>
      <c r="P7" s="315"/>
      <c r="T7" s="325"/>
      <c r="U7" s="326"/>
      <c r="V7" s="327"/>
      <c r="W7" s="328"/>
      <c r="X7" s="337">
        <f>CF1S!$X$7</f>
        <v>44378</v>
      </c>
      <c r="Y7" s="336">
        <f ca="1">IF(OR(X8&lt;EOMONTH(INT($F$2),-1),X8&gt;=EOMONTH(INT($F$2),0)),X8+1,"")</f>
        <v>44409</v>
      </c>
      <c r="Z7" s="336">
        <f t="shared" ref="Z7:CK7" ca="1" si="6">IF(OR(Y8&lt;EOMONTH(INT($F$2),-1),Y8&gt;=EOMONTH(INT($F$2),0)),Y8+1,"")</f>
        <v>44440</v>
      </c>
      <c r="AA7" s="336">
        <f t="shared" ca="1" si="6"/>
        <v>44470</v>
      </c>
      <c r="AB7" s="336">
        <f t="shared" ca="1" si="6"/>
        <v>44501</v>
      </c>
      <c r="AC7" s="336">
        <f t="shared" ca="1" si="6"/>
        <v>44531</v>
      </c>
      <c r="AD7" s="336">
        <f t="shared" ca="1" si="6"/>
        <v>44562</v>
      </c>
      <c r="AE7" s="336">
        <f t="shared" ca="1" si="6"/>
        <v>44593</v>
      </c>
      <c r="AF7" s="336">
        <f t="shared" ca="1" si="6"/>
        <v>44621</v>
      </c>
      <c r="AG7" s="336">
        <f t="shared" ca="1" si="6"/>
        <v>44652</v>
      </c>
      <c r="AH7" s="336">
        <f t="shared" ca="1" si="6"/>
        <v>44682</v>
      </c>
      <c r="AI7" s="336">
        <f t="shared" ca="1" si="6"/>
        <v>44713</v>
      </c>
      <c r="AJ7" s="336">
        <f t="shared" ca="1" si="6"/>
        <v>44743</v>
      </c>
      <c r="AK7" s="336">
        <f t="shared" ca="1" si="6"/>
        <v>44774</v>
      </c>
      <c r="AL7" s="336">
        <f t="shared" ca="1" si="6"/>
        <v>44805</v>
      </c>
      <c r="AM7" s="336">
        <f t="shared" ca="1" si="6"/>
        <v>44835</v>
      </c>
      <c r="AN7" s="336">
        <f t="shared" ca="1" si="6"/>
        <v>44866</v>
      </c>
      <c r="AO7" s="336">
        <f t="shared" ca="1" si="6"/>
        <v>44896</v>
      </c>
      <c r="AP7" s="336">
        <f t="shared" ca="1" si="6"/>
        <v>44927</v>
      </c>
      <c r="AQ7" s="336" t="str">
        <f t="shared" ca="1" si="6"/>
        <v/>
      </c>
      <c r="AR7" s="336" t="str">
        <f t="shared" ca="1" si="6"/>
        <v/>
      </c>
      <c r="AS7" s="336" t="str">
        <f t="shared" ca="1" si="6"/>
        <v/>
      </c>
      <c r="AT7" s="336" t="str">
        <f t="shared" ca="1" si="6"/>
        <v/>
      </c>
      <c r="AU7" s="336" t="str">
        <f t="shared" ca="1" si="6"/>
        <v/>
      </c>
      <c r="AV7" s="336" t="str">
        <f t="shared" ca="1" si="6"/>
        <v/>
      </c>
      <c r="AW7" s="336" t="str">
        <f t="shared" ca="1" si="6"/>
        <v/>
      </c>
      <c r="AX7" s="336" t="str">
        <f t="shared" ca="1" si="6"/>
        <v/>
      </c>
      <c r="AY7" s="336" t="str">
        <f t="shared" ca="1" si="6"/>
        <v/>
      </c>
      <c r="AZ7" s="336" t="str">
        <f t="shared" ca="1" si="6"/>
        <v/>
      </c>
      <c r="BA7" s="336" t="str">
        <f t="shared" ca="1" si="6"/>
        <v/>
      </c>
      <c r="BB7" s="336" t="str">
        <f t="shared" ca="1" si="6"/>
        <v/>
      </c>
      <c r="BC7" s="336" t="str">
        <f t="shared" ca="1" si="6"/>
        <v/>
      </c>
      <c r="BD7" s="336" t="str">
        <f t="shared" ca="1" si="6"/>
        <v/>
      </c>
      <c r="BE7" s="336" t="str">
        <f t="shared" ca="1" si="6"/>
        <v/>
      </c>
      <c r="BF7" s="336" t="str">
        <f t="shared" ca="1" si="6"/>
        <v/>
      </c>
      <c r="BG7" s="336" t="str">
        <f t="shared" ca="1" si="6"/>
        <v/>
      </c>
      <c r="BH7" s="336" t="str">
        <f t="shared" ca="1" si="6"/>
        <v/>
      </c>
      <c r="BI7" s="336" t="str">
        <f t="shared" ca="1" si="6"/>
        <v/>
      </c>
      <c r="BJ7" s="336" t="str">
        <f t="shared" ca="1" si="6"/>
        <v/>
      </c>
      <c r="BK7" s="336" t="str">
        <f t="shared" ca="1" si="6"/>
        <v/>
      </c>
      <c r="BL7" s="336" t="str">
        <f t="shared" ca="1" si="6"/>
        <v/>
      </c>
      <c r="BM7" s="336" t="str">
        <f t="shared" ca="1" si="6"/>
        <v/>
      </c>
      <c r="BN7" s="336" t="str">
        <f t="shared" ca="1" si="6"/>
        <v/>
      </c>
      <c r="BO7" s="336" t="str">
        <f t="shared" ca="1" si="6"/>
        <v/>
      </c>
      <c r="BP7" s="336" t="str">
        <f t="shared" ca="1" si="6"/>
        <v/>
      </c>
      <c r="BQ7" s="336" t="str">
        <f t="shared" ca="1" si="6"/>
        <v/>
      </c>
      <c r="BR7" s="336" t="str">
        <f t="shared" ca="1" si="6"/>
        <v/>
      </c>
      <c r="BS7" s="336">
        <f t="shared" ca="1" si="6"/>
        <v>44986</v>
      </c>
      <c r="BT7" s="336">
        <f t="shared" ca="1" si="6"/>
        <v>45017</v>
      </c>
      <c r="BU7" s="336">
        <f t="shared" ca="1" si="6"/>
        <v>45047</v>
      </c>
      <c r="BV7" s="336">
        <f t="shared" ca="1" si="6"/>
        <v>45078</v>
      </c>
      <c r="BW7" s="336">
        <f t="shared" ca="1" si="6"/>
        <v>45108</v>
      </c>
      <c r="BX7" s="336">
        <f t="shared" ca="1" si="6"/>
        <v>45139</v>
      </c>
      <c r="BY7" s="336">
        <f t="shared" ca="1" si="6"/>
        <v>45170</v>
      </c>
      <c r="BZ7" s="336">
        <f t="shared" ca="1" si="6"/>
        <v>45200</v>
      </c>
      <c r="CA7" s="336">
        <f t="shared" ca="1" si="6"/>
        <v>45231</v>
      </c>
      <c r="CB7" s="336">
        <f t="shared" ca="1" si="6"/>
        <v>45261</v>
      </c>
      <c r="CC7" s="336">
        <f t="shared" ca="1" si="6"/>
        <v>45292</v>
      </c>
      <c r="CD7" s="336">
        <f t="shared" ca="1" si="6"/>
        <v>45323</v>
      </c>
      <c r="CE7" s="336">
        <f t="shared" ca="1" si="6"/>
        <v>45352</v>
      </c>
      <c r="CF7" s="336">
        <f t="shared" ca="1" si="6"/>
        <v>45383</v>
      </c>
      <c r="CG7" s="336">
        <f t="shared" ca="1" si="6"/>
        <v>45413</v>
      </c>
      <c r="CH7" s="336">
        <f t="shared" ca="1" si="6"/>
        <v>45444</v>
      </c>
      <c r="CI7" s="336">
        <f t="shared" ca="1" si="6"/>
        <v>45474</v>
      </c>
      <c r="CJ7" s="336">
        <f t="shared" ca="1" si="6"/>
        <v>45505</v>
      </c>
      <c r="CK7" s="336">
        <f t="shared" ca="1" si="6"/>
        <v>45536</v>
      </c>
      <c r="CL7" s="336">
        <f t="shared" ref="CL7:CU7" ca="1" si="7">IF(OR(CK8&lt;EOMONTH(INT($F$2),-1),CK8&gt;=EOMONTH(INT($F$2),0)),CK8+1,"")</f>
        <v>45566</v>
      </c>
      <c r="CM7" s="336">
        <f t="shared" ca="1" si="7"/>
        <v>45597</v>
      </c>
      <c r="CN7" s="336">
        <f t="shared" ca="1" si="7"/>
        <v>45627</v>
      </c>
      <c r="CO7" s="336">
        <f t="shared" ca="1" si="7"/>
        <v>45658</v>
      </c>
      <c r="CP7" s="336">
        <f t="shared" ca="1" si="7"/>
        <v>45689</v>
      </c>
      <c r="CQ7" s="336">
        <f t="shared" ca="1" si="7"/>
        <v>45717</v>
      </c>
      <c r="CR7" s="336">
        <f t="shared" ca="1" si="7"/>
        <v>45748</v>
      </c>
      <c r="CS7" s="336">
        <f t="shared" ca="1" si="7"/>
        <v>45778</v>
      </c>
      <c r="CT7" s="336">
        <f t="shared" ca="1" si="7"/>
        <v>45809</v>
      </c>
      <c r="CU7" s="336">
        <f t="shared" ca="1" si="7"/>
        <v>45839</v>
      </c>
    </row>
    <row r="8" spans="1:99" s="322" customFormat="1" ht="8.4" x14ac:dyDescent="0.2">
      <c r="D8" s="351"/>
      <c r="E8" s="323"/>
      <c r="F8" s="322" t="s">
        <v>40</v>
      </c>
      <c r="N8" s="314"/>
      <c r="O8" s="322" t="str">
        <f>lists!$I$7</f>
        <v>валюты</v>
      </c>
      <c r="P8" s="315"/>
      <c r="T8" s="325"/>
      <c r="U8" s="326" t="s">
        <v>39</v>
      </c>
      <c r="V8" s="327"/>
      <c r="W8" s="328"/>
      <c r="X8" s="337">
        <f>EOMONTH(X7,0)</f>
        <v>44408</v>
      </c>
      <c r="Y8" s="336">
        <f ca="1">IF(Y7="",X8+1,EOMONTH(Y7,0))</f>
        <v>44439</v>
      </c>
      <c r="Z8" s="336">
        <f t="shared" ref="Z8:CK8" ca="1" si="8">IF(Z7="",Y8+1,EOMONTH(Z7,0))</f>
        <v>44469</v>
      </c>
      <c r="AA8" s="336">
        <f t="shared" ca="1" si="8"/>
        <v>44500</v>
      </c>
      <c r="AB8" s="336">
        <f t="shared" ca="1" si="8"/>
        <v>44530</v>
      </c>
      <c r="AC8" s="336">
        <f t="shared" ca="1" si="8"/>
        <v>44561</v>
      </c>
      <c r="AD8" s="336">
        <f t="shared" ca="1" si="8"/>
        <v>44592</v>
      </c>
      <c r="AE8" s="336">
        <f t="shared" ca="1" si="8"/>
        <v>44620</v>
      </c>
      <c r="AF8" s="336">
        <f t="shared" ca="1" si="8"/>
        <v>44651</v>
      </c>
      <c r="AG8" s="336">
        <f t="shared" ca="1" si="8"/>
        <v>44681</v>
      </c>
      <c r="AH8" s="336">
        <f t="shared" ca="1" si="8"/>
        <v>44712</v>
      </c>
      <c r="AI8" s="336">
        <f t="shared" ca="1" si="8"/>
        <v>44742</v>
      </c>
      <c r="AJ8" s="336">
        <f t="shared" ca="1" si="8"/>
        <v>44773</v>
      </c>
      <c r="AK8" s="336">
        <f t="shared" ca="1" si="8"/>
        <v>44804</v>
      </c>
      <c r="AL8" s="336">
        <f t="shared" ca="1" si="8"/>
        <v>44834</v>
      </c>
      <c r="AM8" s="336">
        <f t="shared" ca="1" si="8"/>
        <v>44865</v>
      </c>
      <c r="AN8" s="336">
        <f t="shared" ca="1" si="8"/>
        <v>44895</v>
      </c>
      <c r="AO8" s="336">
        <f t="shared" ca="1" si="8"/>
        <v>44926</v>
      </c>
      <c r="AP8" s="336">
        <f t="shared" ca="1" si="8"/>
        <v>44957</v>
      </c>
      <c r="AQ8" s="336">
        <f t="shared" ca="1" si="8"/>
        <v>44958</v>
      </c>
      <c r="AR8" s="336">
        <f t="shared" ca="1" si="8"/>
        <v>44959</v>
      </c>
      <c r="AS8" s="336">
        <f t="shared" ca="1" si="8"/>
        <v>44960</v>
      </c>
      <c r="AT8" s="336">
        <f t="shared" ca="1" si="8"/>
        <v>44961</v>
      </c>
      <c r="AU8" s="336">
        <f t="shared" ca="1" si="8"/>
        <v>44962</v>
      </c>
      <c r="AV8" s="336">
        <f t="shared" ca="1" si="8"/>
        <v>44963</v>
      </c>
      <c r="AW8" s="336">
        <f t="shared" ca="1" si="8"/>
        <v>44964</v>
      </c>
      <c r="AX8" s="336">
        <f t="shared" ca="1" si="8"/>
        <v>44965</v>
      </c>
      <c r="AY8" s="336">
        <f t="shared" ca="1" si="8"/>
        <v>44966</v>
      </c>
      <c r="AZ8" s="336">
        <f t="shared" ca="1" si="8"/>
        <v>44967</v>
      </c>
      <c r="BA8" s="336">
        <f t="shared" ca="1" si="8"/>
        <v>44968</v>
      </c>
      <c r="BB8" s="336">
        <f t="shared" ca="1" si="8"/>
        <v>44969</v>
      </c>
      <c r="BC8" s="336">
        <f t="shared" ca="1" si="8"/>
        <v>44970</v>
      </c>
      <c r="BD8" s="336">
        <f t="shared" ca="1" si="8"/>
        <v>44971</v>
      </c>
      <c r="BE8" s="336">
        <f t="shared" ca="1" si="8"/>
        <v>44972</v>
      </c>
      <c r="BF8" s="336">
        <f t="shared" ca="1" si="8"/>
        <v>44973</v>
      </c>
      <c r="BG8" s="336">
        <f t="shared" ca="1" si="8"/>
        <v>44974</v>
      </c>
      <c r="BH8" s="336">
        <f t="shared" ca="1" si="8"/>
        <v>44975</v>
      </c>
      <c r="BI8" s="336">
        <f t="shared" ca="1" si="8"/>
        <v>44976</v>
      </c>
      <c r="BJ8" s="336">
        <f t="shared" ca="1" si="8"/>
        <v>44977</v>
      </c>
      <c r="BK8" s="336">
        <f t="shared" ca="1" si="8"/>
        <v>44978</v>
      </c>
      <c r="BL8" s="336">
        <f t="shared" ca="1" si="8"/>
        <v>44979</v>
      </c>
      <c r="BM8" s="336">
        <f t="shared" ca="1" si="8"/>
        <v>44980</v>
      </c>
      <c r="BN8" s="336">
        <f t="shared" ca="1" si="8"/>
        <v>44981</v>
      </c>
      <c r="BO8" s="336">
        <f t="shared" ca="1" si="8"/>
        <v>44982</v>
      </c>
      <c r="BP8" s="336">
        <f t="shared" ca="1" si="8"/>
        <v>44983</v>
      </c>
      <c r="BQ8" s="336">
        <f t="shared" ca="1" si="8"/>
        <v>44984</v>
      </c>
      <c r="BR8" s="336">
        <f t="shared" ca="1" si="8"/>
        <v>44985</v>
      </c>
      <c r="BS8" s="336">
        <f t="shared" ca="1" si="8"/>
        <v>45016</v>
      </c>
      <c r="BT8" s="336">
        <f t="shared" ca="1" si="8"/>
        <v>45046</v>
      </c>
      <c r="BU8" s="336">
        <f t="shared" ca="1" si="8"/>
        <v>45077</v>
      </c>
      <c r="BV8" s="336">
        <f t="shared" ca="1" si="8"/>
        <v>45107</v>
      </c>
      <c r="BW8" s="336">
        <f t="shared" ca="1" si="8"/>
        <v>45138</v>
      </c>
      <c r="BX8" s="336">
        <f t="shared" ca="1" si="8"/>
        <v>45169</v>
      </c>
      <c r="BY8" s="336">
        <f t="shared" ca="1" si="8"/>
        <v>45199</v>
      </c>
      <c r="BZ8" s="336">
        <f t="shared" ca="1" si="8"/>
        <v>45230</v>
      </c>
      <c r="CA8" s="336">
        <f t="shared" ca="1" si="8"/>
        <v>45260</v>
      </c>
      <c r="CB8" s="336">
        <f t="shared" ca="1" si="8"/>
        <v>45291</v>
      </c>
      <c r="CC8" s="336">
        <f t="shared" ca="1" si="8"/>
        <v>45322</v>
      </c>
      <c r="CD8" s="336">
        <f t="shared" ca="1" si="8"/>
        <v>45351</v>
      </c>
      <c r="CE8" s="336">
        <f t="shared" ca="1" si="8"/>
        <v>45382</v>
      </c>
      <c r="CF8" s="336">
        <f t="shared" ca="1" si="8"/>
        <v>45412</v>
      </c>
      <c r="CG8" s="336">
        <f t="shared" ca="1" si="8"/>
        <v>45443</v>
      </c>
      <c r="CH8" s="336">
        <f t="shared" ca="1" si="8"/>
        <v>45473</v>
      </c>
      <c r="CI8" s="336">
        <f t="shared" ca="1" si="8"/>
        <v>45504</v>
      </c>
      <c r="CJ8" s="336">
        <f t="shared" ca="1" si="8"/>
        <v>45535</v>
      </c>
      <c r="CK8" s="336">
        <f t="shared" ca="1" si="8"/>
        <v>45565</v>
      </c>
      <c r="CL8" s="336">
        <f t="shared" ref="CL8:CU8" ca="1" si="9">IF(CL7="",CK8+1,EOMONTH(CL7,0))</f>
        <v>45596</v>
      </c>
      <c r="CM8" s="336">
        <f t="shared" ca="1" si="9"/>
        <v>45626</v>
      </c>
      <c r="CN8" s="336">
        <f t="shared" ca="1" si="9"/>
        <v>45657</v>
      </c>
      <c r="CO8" s="336">
        <f t="shared" ca="1" si="9"/>
        <v>45688</v>
      </c>
      <c r="CP8" s="336">
        <f t="shared" ca="1" si="9"/>
        <v>45716</v>
      </c>
      <c r="CQ8" s="336">
        <f t="shared" ca="1" si="9"/>
        <v>45747</v>
      </c>
      <c r="CR8" s="336">
        <f t="shared" ca="1" si="9"/>
        <v>45777</v>
      </c>
      <c r="CS8" s="336">
        <f t="shared" ca="1" si="9"/>
        <v>45808</v>
      </c>
      <c r="CT8" s="336">
        <f t="shared" ca="1" si="9"/>
        <v>45838</v>
      </c>
      <c r="CU8" s="336">
        <f t="shared" ca="1" si="9"/>
        <v>45869</v>
      </c>
    </row>
    <row r="9" spans="1:99" ht="3" customHeight="1" x14ac:dyDescent="0.25">
      <c r="A9" s="32"/>
      <c r="B9" s="32"/>
      <c r="C9" s="32"/>
      <c r="D9" s="219"/>
      <c r="E9" s="183"/>
      <c r="F9" s="32"/>
      <c r="G9" s="32"/>
      <c r="H9" s="32"/>
      <c r="I9" s="32"/>
      <c r="J9" s="32"/>
      <c r="K9" s="32"/>
      <c r="L9" s="32"/>
      <c r="M9" s="32"/>
      <c r="N9" s="75"/>
      <c r="O9" s="39"/>
      <c r="P9" s="76"/>
      <c r="Q9" s="32"/>
      <c r="R9" s="32"/>
      <c r="S9" s="32"/>
      <c r="T9" s="105"/>
      <c r="U9" s="106"/>
      <c r="V9" s="107"/>
      <c r="W9" s="147"/>
      <c r="X9" s="148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</row>
    <row r="10" spans="1:99" ht="4.05" customHeight="1" thickBot="1" x14ac:dyDescent="0.3">
      <c r="A10" s="65"/>
      <c r="B10" s="65"/>
      <c r="C10" s="65"/>
      <c r="D10" s="220"/>
      <c r="E10" s="184">
        <v>1</v>
      </c>
      <c r="F10" s="65"/>
      <c r="G10" s="65"/>
      <c r="H10" s="65"/>
      <c r="I10" s="65"/>
      <c r="J10" s="65"/>
      <c r="K10" s="65"/>
      <c r="L10" s="65"/>
      <c r="M10" s="65"/>
      <c r="N10" s="66"/>
      <c r="O10" s="67"/>
      <c r="P10" s="68"/>
      <c r="Q10" s="65"/>
      <c r="R10" s="65"/>
      <c r="S10" s="65"/>
      <c r="T10" s="108"/>
      <c r="U10" s="109"/>
      <c r="V10" s="110"/>
      <c r="W10" s="149"/>
      <c r="X10" s="150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</row>
    <row r="11" spans="1:99" s="21" customFormat="1" x14ac:dyDescent="0.25">
      <c r="A11" s="226"/>
      <c r="B11" s="226"/>
      <c r="C11" s="226"/>
      <c r="D11" s="227"/>
      <c r="E11" s="228">
        <v>1</v>
      </c>
      <c r="F11" s="229" t="str">
        <f>lists!$Z$11</f>
        <v>Поступления выручки от продаж</v>
      </c>
      <c r="G11" s="226"/>
      <c r="H11" s="226"/>
      <c r="I11" s="226"/>
      <c r="J11" s="226"/>
      <c r="K11" s="226"/>
      <c r="L11" s="226"/>
      <c r="M11" s="226"/>
      <c r="N11" s="230"/>
      <c r="O11" s="226" t="str">
        <f>CF1SRUR!$N$21</f>
        <v>RUR</v>
      </c>
      <c r="P11" s="231"/>
      <c r="Q11" s="226"/>
      <c r="R11" s="226"/>
      <c r="S11" s="226"/>
      <c r="T11" s="232"/>
      <c r="U11" s="233">
        <f ca="1">SUM(W11:CV11)</f>
        <v>0</v>
      </c>
      <c r="V11" s="234"/>
      <c r="W11" s="235"/>
      <c r="X11" s="236">
        <f>IF(X$7&lt;&gt;"",SUMIFS('Bank-1S'!$AD:$AD,'Bank-1S'!$J:$J,"&gt;="&amp;X$7,'Bank-1S'!$J:$J,"&lt;="&amp;X$8,'Bank-1S'!$AF:$AF,$O11,'Bank-1S'!$X:$X,$F11),SUMIFS('Bank-1S'!$AD:$AD,'Bank-1S'!$J:$J,X$8,'Bank-1S'!$AF:$AF,$O11,'Bank-1S'!$X:$X,$F11))</f>
        <v>0</v>
      </c>
      <c r="Y11" s="237">
        <f ca="1">IF(Y$7&lt;&gt;"",SUMIFS('Bank-1S'!$AD:$AD,'Bank-1S'!$J:$J,"&gt;="&amp;Y$7,'Bank-1S'!$J:$J,"&lt;="&amp;Y$8,'Bank-1S'!$AF:$AF,$O11,'Bank-1S'!$X:$X,$F11),SUMIFS('Bank-1S'!$AD:$AD,'Bank-1S'!$J:$J,Y$8,'Bank-1S'!$AF:$AF,$O11,'Bank-1S'!$X:$X,$F11))</f>
        <v>0</v>
      </c>
      <c r="Z11" s="237">
        <f ca="1">IF(Z$7&lt;&gt;"",SUMIFS('Bank-1S'!$AD:$AD,'Bank-1S'!$J:$J,"&gt;="&amp;Z$7,'Bank-1S'!$J:$J,"&lt;="&amp;Z$8,'Bank-1S'!$AF:$AF,$O11,'Bank-1S'!$X:$X,$F11),SUMIFS('Bank-1S'!$AD:$AD,'Bank-1S'!$J:$J,Z$8,'Bank-1S'!$AF:$AF,$O11,'Bank-1S'!$X:$X,$F11))</f>
        <v>0</v>
      </c>
      <c r="AA11" s="237">
        <f ca="1">IF(AA$7&lt;&gt;"",SUMIFS('Bank-1S'!$AD:$AD,'Bank-1S'!$J:$J,"&gt;="&amp;AA$7,'Bank-1S'!$J:$J,"&lt;="&amp;AA$8,'Bank-1S'!$AF:$AF,$O11,'Bank-1S'!$X:$X,$F11),SUMIFS('Bank-1S'!$AD:$AD,'Bank-1S'!$J:$J,AA$8,'Bank-1S'!$AF:$AF,$O11,'Bank-1S'!$X:$X,$F11))</f>
        <v>0</v>
      </c>
      <c r="AB11" s="237">
        <f ca="1">IF(AB$7&lt;&gt;"",SUMIFS('Bank-1S'!$AD:$AD,'Bank-1S'!$J:$J,"&gt;="&amp;AB$7,'Bank-1S'!$J:$J,"&lt;="&amp;AB$8,'Bank-1S'!$AF:$AF,$O11,'Bank-1S'!$X:$X,$F11),SUMIFS('Bank-1S'!$AD:$AD,'Bank-1S'!$J:$J,AB$8,'Bank-1S'!$AF:$AF,$O11,'Bank-1S'!$X:$X,$F11))</f>
        <v>0</v>
      </c>
      <c r="AC11" s="237">
        <f ca="1">IF(AC$7&lt;&gt;"",SUMIFS('Bank-1S'!$AD:$AD,'Bank-1S'!$J:$J,"&gt;="&amp;AC$7,'Bank-1S'!$J:$J,"&lt;="&amp;AC$8,'Bank-1S'!$AF:$AF,$O11,'Bank-1S'!$X:$X,$F11),SUMIFS('Bank-1S'!$AD:$AD,'Bank-1S'!$J:$J,AC$8,'Bank-1S'!$AF:$AF,$O11,'Bank-1S'!$X:$X,$F11))</f>
        <v>0</v>
      </c>
      <c r="AD11" s="237">
        <f ca="1">IF(AD$7&lt;&gt;"",SUMIFS('Bank-1S'!$AD:$AD,'Bank-1S'!$J:$J,"&gt;="&amp;AD$7,'Bank-1S'!$J:$J,"&lt;="&amp;AD$8,'Bank-1S'!$AF:$AF,$O11,'Bank-1S'!$X:$X,$F11),SUMIFS('Bank-1S'!$AD:$AD,'Bank-1S'!$J:$J,AD$8,'Bank-1S'!$AF:$AF,$O11,'Bank-1S'!$X:$X,$F11))</f>
        <v>0</v>
      </c>
      <c r="AE11" s="237">
        <f ca="1">IF(AE$7&lt;&gt;"",SUMIFS('Bank-1S'!$AD:$AD,'Bank-1S'!$J:$J,"&gt;="&amp;AE$7,'Bank-1S'!$J:$J,"&lt;="&amp;AE$8,'Bank-1S'!$AF:$AF,$O11,'Bank-1S'!$X:$X,$F11),SUMIFS('Bank-1S'!$AD:$AD,'Bank-1S'!$J:$J,AE$8,'Bank-1S'!$AF:$AF,$O11,'Bank-1S'!$X:$X,$F11))</f>
        <v>0</v>
      </c>
      <c r="AF11" s="237">
        <f ca="1">IF(AF$7&lt;&gt;"",SUMIFS('Bank-1S'!$AD:$AD,'Bank-1S'!$J:$J,"&gt;="&amp;AF$7,'Bank-1S'!$J:$J,"&lt;="&amp;AF$8,'Bank-1S'!$AF:$AF,$O11,'Bank-1S'!$X:$X,$F11),SUMIFS('Bank-1S'!$AD:$AD,'Bank-1S'!$J:$J,AF$8,'Bank-1S'!$AF:$AF,$O11,'Bank-1S'!$X:$X,$F11))</f>
        <v>0</v>
      </c>
      <c r="AG11" s="237">
        <f ca="1">IF(AG$7&lt;&gt;"",SUMIFS('Bank-1S'!$AD:$AD,'Bank-1S'!$J:$J,"&gt;="&amp;AG$7,'Bank-1S'!$J:$J,"&lt;="&amp;AG$8,'Bank-1S'!$AF:$AF,$O11,'Bank-1S'!$X:$X,$F11),SUMIFS('Bank-1S'!$AD:$AD,'Bank-1S'!$J:$J,AG$8,'Bank-1S'!$AF:$AF,$O11,'Bank-1S'!$X:$X,$F11))</f>
        <v>0</v>
      </c>
      <c r="AH11" s="237">
        <f ca="1">IF(AH$7&lt;&gt;"",SUMIFS('Bank-1S'!$AD:$AD,'Bank-1S'!$J:$J,"&gt;="&amp;AH$7,'Bank-1S'!$J:$J,"&lt;="&amp;AH$8,'Bank-1S'!$AF:$AF,$O11,'Bank-1S'!$X:$X,$F11),SUMIFS('Bank-1S'!$AD:$AD,'Bank-1S'!$J:$J,AH$8,'Bank-1S'!$AF:$AF,$O11,'Bank-1S'!$X:$X,$F11))</f>
        <v>0</v>
      </c>
      <c r="AI11" s="237">
        <f ca="1">IF(AI$7&lt;&gt;"",SUMIFS('Bank-1S'!$AD:$AD,'Bank-1S'!$J:$J,"&gt;="&amp;AI$7,'Bank-1S'!$J:$J,"&lt;="&amp;AI$8,'Bank-1S'!$AF:$AF,$O11,'Bank-1S'!$X:$X,$F11),SUMIFS('Bank-1S'!$AD:$AD,'Bank-1S'!$J:$J,AI$8,'Bank-1S'!$AF:$AF,$O11,'Bank-1S'!$X:$X,$F11))</f>
        <v>0</v>
      </c>
      <c r="AJ11" s="237">
        <f ca="1">IF(AJ$7&lt;&gt;"",SUMIFS('Bank-1S'!$AD:$AD,'Bank-1S'!$J:$J,"&gt;="&amp;AJ$7,'Bank-1S'!$J:$J,"&lt;="&amp;AJ$8,'Bank-1S'!$AF:$AF,$O11,'Bank-1S'!$X:$X,$F11),SUMIFS('Bank-1S'!$AD:$AD,'Bank-1S'!$J:$J,AJ$8,'Bank-1S'!$AF:$AF,$O11,'Bank-1S'!$X:$X,$F11))</f>
        <v>0</v>
      </c>
      <c r="AK11" s="237">
        <f ca="1">IF(AK$7&lt;&gt;"",SUMIFS('Bank-1S'!$AD:$AD,'Bank-1S'!$J:$J,"&gt;="&amp;AK$7,'Bank-1S'!$J:$J,"&lt;="&amp;AK$8,'Bank-1S'!$AF:$AF,$O11,'Bank-1S'!$X:$X,$F11),SUMIFS('Bank-1S'!$AD:$AD,'Bank-1S'!$J:$J,AK$8,'Bank-1S'!$AF:$AF,$O11,'Bank-1S'!$X:$X,$F11))</f>
        <v>0</v>
      </c>
      <c r="AL11" s="237">
        <f ca="1">IF(AL$7&lt;&gt;"",SUMIFS('Bank-1S'!$AD:$AD,'Bank-1S'!$J:$J,"&gt;="&amp;AL$7,'Bank-1S'!$J:$J,"&lt;="&amp;AL$8,'Bank-1S'!$AF:$AF,$O11,'Bank-1S'!$X:$X,$F11),SUMIFS('Bank-1S'!$AD:$AD,'Bank-1S'!$J:$J,AL$8,'Bank-1S'!$AF:$AF,$O11,'Bank-1S'!$X:$X,$F11))</f>
        <v>0</v>
      </c>
      <c r="AM11" s="237">
        <f ca="1">IF(AM$7&lt;&gt;"",SUMIFS('Bank-1S'!$AD:$AD,'Bank-1S'!$J:$J,"&gt;="&amp;AM$7,'Bank-1S'!$J:$J,"&lt;="&amp;AM$8,'Bank-1S'!$AF:$AF,$O11,'Bank-1S'!$X:$X,$F11),SUMIFS('Bank-1S'!$AD:$AD,'Bank-1S'!$J:$J,AM$8,'Bank-1S'!$AF:$AF,$O11,'Bank-1S'!$X:$X,$F11))</f>
        <v>0</v>
      </c>
      <c r="AN11" s="237">
        <f ca="1">IF(AN$7&lt;&gt;"",SUMIFS('Bank-1S'!$AD:$AD,'Bank-1S'!$J:$J,"&gt;="&amp;AN$7,'Bank-1S'!$J:$J,"&lt;="&amp;AN$8,'Bank-1S'!$AF:$AF,$O11,'Bank-1S'!$X:$X,$F11),SUMIFS('Bank-1S'!$AD:$AD,'Bank-1S'!$J:$J,AN$8,'Bank-1S'!$AF:$AF,$O11,'Bank-1S'!$X:$X,$F11))</f>
        <v>0</v>
      </c>
      <c r="AO11" s="237">
        <f ca="1">IF(AO$7&lt;&gt;"",SUMIFS('Bank-1S'!$AD:$AD,'Bank-1S'!$J:$J,"&gt;="&amp;AO$7,'Bank-1S'!$J:$J,"&lt;="&amp;AO$8,'Bank-1S'!$AF:$AF,$O11,'Bank-1S'!$X:$X,$F11),SUMIFS('Bank-1S'!$AD:$AD,'Bank-1S'!$J:$J,AO$8,'Bank-1S'!$AF:$AF,$O11,'Bank-1S'!$X:$X,$F11))</f>
        <v>0</v>
      </c>
      <c r="AP11" s="237">
        <f ca="1">IF(AP$7&lt;&gt;"",SUMIFS('Bank-1S'!$AD:$AD,'Bank-1S'!$J:$J,"&gt;="&amp;AP$7,'Bank-1S'!$J:$J,"&lt;="&amp;AP$8,'Bank-1S'!$AF:$AF,$O11,'Bank-1S'!$X:$X,$F11),SUMIFS('Bank-1S'!$AD:$AD,'Bank-1S'!$J:$J,AP$8,'Bank-1S'!$AF:$AF,$O11,'Bank-1S'!$X:$X,$F11))</f>
        <v>0</v>
      </c>
      <c r="AQ11" s="237">
        <f ca="1">IF(AQ$7&lt;&gt;"",SUMIFS('Bank-1S'!$AD:$AD,'Bank-1S'!$J:$J,"&gt;="&amp;AQ$7,'Bank-1S'!$J:$J,"&lt;="&amp;AQ$8,'Bank-1S'!$AF:$AF,$O11,'Bank-1S'!$X:$X,$F11),SUMIFS('Bank-1S'!$AD:$AD,'Bank-1S'!$J:$J,AQ$8,'Bank-1S'!$AF:$AF,$O11,'Bank-1S'!$X:$X,$F11))</f>
        <v>0</v>
      </c>
      <c r="AR11" s="237">
        <f ca="1">IF(AR$7&lt;&gt;"",SUMIFS('Bank-1S'!$AD:$AD,'Bank-1S'!$J:$J,"&gt;="&amp;AR$7,'Bank-1S'!$J:$J,"&lt;="&amp;AR$8,'Bank-1S'!$AF:$AF,$O11,'Bank-1S'!$X:$X,$F11),SUMIFS('Bank-1S'!$AD:$AD,'Bank-1S'!$J:$J,AR$8,'Bank-1S'!$AF:$AF,$O11,'Bank-1S'!$X:$X,$F11))</f>
        <v>0</v>
      </c>
      <c r="AS11" s="237">
        <f ca="1">IF(AS$7&lt;&gt;"",SUMIFS('Bank-1S'!$AD:$AD,'Bank-1S'!$J:$J,"&gt;="&amp;AS$7,'Bank-1S'!$J:$J,"&lt;="&amp;AS$8,'Bank-1S'!$AF:$AF,$O11,'Bank-1S'!$X:$X,$F11),SUMIFS('Bank-1S'!$AD:$AD,'Bank-1S'!$J:$J,AS$8,'Bank-1S'!$AF:$AF,$O11,'Bank-1S'!$X:$X,$F11))</f>
        <v>0</v>
      </c>
      <c r="AT11" s="237">
        <f ca="1">IF(AT$7&lt;&gt;"",SUMIFS('Bank-1S'!$AD:$AD,'Bank-1S'!$J:$J,"&gt;="&amp;AT$7,'Bank-1S'!$J:$J,"&lt;="&amp;AT$8,'Bank-1S'!$AF:$AF,$O11,'Bank-1S'!$X:$X,$F11),SUMIFS('Bank-1S'!$AD:$AD,'Bank-1S'!$J:$J,AT$8,'Bank-1S'!$AF:$AF,$O11,'Bank-1S'!$X:$X,$F11))</f>
        <v>0</v>
      </c>
      <c r="AU11" s="237">
        <f ca="1">IF(AU$7&lt;&gt;"",SUMIFS('Bank-1S'!$AD:$AD,'Bank-1S'!$J:$J,"&gt;="&amp;AU$7,'Bank-1S'!$J:$J,"&lt;="&amp;AU$8,'Bank-1S'!$AF:$AF,$O11,'Bank-1S'!$X:$X,$F11),SUMIFS('Bank-1S'!$AD:$AD,'Bank-1S'!$J:$J,AU$8,'Bank-1S'!$AF:$AF,$O11,'Bank-1S'!$X:$X,$F11))</f>
        <v>0</v>
      </c>
      <c r="AV11" s="237">
        <f ca="1">IF(AV$7&lt;&gt;"",SUMIFS('Bank-1S'!$AD:$AD,'Bank-1S'!$J:$J,"&gt;="&amp;AV$7,'Bank-1S'!$J:$J,"&lt;="&amp;AV$8,'Bank-1S'!$AF:$AF,$O11,'Bank-1S'!$X:$X,$F11),SUMIFS('Bank-1S'!$AD:$AD,'Bank-1S'!$J:$J,AV$8,'Bank-1S'!$AF:$AF,$O11,'Bank-1S'!$X:$X,$F11))</f>
        <v>0</v>
      </c>
      <c r="AW11" s="237">
        <f ca="1">IF(AW$7&lt;&gt;"",SUMIFS('Bank-1S'!$AD:$AD,'Bank-1S'!$J:$J,"&gt;="&amp;AW$7,'Bank-1S'!$J:$J,"&lt;="&amp;AW$8,'Bank-1S'!$AF:$AF,$O11,'Bank-1S'!$X:$X,$F11),SUMIFS('Bank-1S'!$AD:$AD,'Bank-1S'!$J:$J,AW$8,'Bank-1S'!$AF:$AF,$O11,'Bank-1S'!$X:$X,$F11))</f>
        <v>0</v>
      </c>
      <c r="AX11" s="237">
        <f ca="1">IF(AX$7&lt;&gt;"",SUMIFS('Bank-1S'!$AD:$AD,'Bank-1S'!$J:$J,"&gt;="&amp;AX$7,'Bank-1S'!$J:$J,"&lt;="&amp;AX$8,'Bank-1S'!$AF:$AF,$O11,'Bank-1S'!$X:$X,$F11),SUMIFS('Bank-1S'!$AD:$AD,'Bank-1S'!$J:$J,AX$8,'Bank-1S'!$AF:$AF,$O11,'Bank-1S'!$X:$X,$F11))</f>
        <v>0</v>
      </c>
      <c r="AY11" s="237">
        <f ca="1">IF(AY$7&lt;&gt;"",SUMIFS('Bank-1S'!$AD:$AD,'Bank-1S'!$J:$J,"&gt;="&amp;AY$7,'Bank-1S'!$J:$J,"&lt;="&amp;AY$8,'Bank-1S'!$AF:$AF,$O11,'Bank-1S'!$X:$X,$F11),SUMIFS('Bank-1S'!$AD:$AD,'Bank-1S'!$J:$J,AY$8,'Bank-1S'!$AF:$AF,$O11,'Bank-1S'!$X:$X,$F11))</f>
        <v>0</v>
      </c>
      <c r="AZ11" s="237">
        <f ca="1">IF(AZ$7&lt;&gt;"",SUMIFS('Bank-1S'!$AD:$AD,'Bank-1S'!$J:$J,"&gt;="&amp;AZ$7,'Bank-1S'!$J:$J,"&lt;="&amp;AZ$8,'Bank-1S'!$AF:$AF,$O11,'Bank-1S'!$X:$X,$F11),SUMIFS('Bank-1S'!$AD:$AD,'Bank-1S'!$J:$J,AZ$8,'Bank-1S'!$AF:$AF,$O11,'Bank-1S'!$X:$X,$F11))</f>
        <v>0</v>
      </c>
      <c r="BA11" s="237">
        <f ca="1">IF(BA$7&lt;&gt;"",SUMIFS('Bank-1S'!$AD:$AD,'Bank-1S'!$J:$J,"&gt;="&amp;BA$7,'Bank-1S'!$J:$J,"&lt;="&amp;BA$8,'Bank-1S'!$AF:$AF,$O11,'Bank-1S'!$X:$X,$F11),SUMIFS('Bank-1S'!$AD:$AD,'Bank-1S'!$J:$J,BA$8,'Bank-1S'!$AF:$AF,$O11,'Bank-1S'!$X:$X,$F11))</f>
        <v>0</v>
      </c>
      <c r="BB11" s="237">
        <f ca="1">IF(BB$7&lt;&gt;"",SUMIFS('Bank-1S'!$AD:$AD,'Bank-1S'!$J:$J,"&gt;="&amp;BB$7,'Bank-1S'!$J:$J,"&lt;="&amp;BB$8,'Bank-1S'!$AF:$AF,$O11,'Bank-1S'!$X:$X,$F11),SUMIFS('Bank-1S'!$AD:$AD,'Bank-1S'!$J:$J,BB$8,'Bank-1S'!$AF:$AF,$O11,'Bank-1S'!$X:$X,$F11))</f>
        <v>0</v>
      </c>
      <c r="BC11" s="237">
        <f ca="1">IF(BC$7&lt;&gt;"",SUMIFS('Bank-1S'!$AD:$AD,'Bank-1S'!$J:$J,"&gt;="&amp;BC$7,'Bank-1S'!$J:$J,"&lt;="&amp;BC$8,'Bank-1S'!$AF:$AF,$O11,'Bank-1S'!$X:$X,$F11),SUMIFS('Bank-1S'!$AD:$AD,'Bank-1S'!$J:$J,BC$8,'Bank-1S'!$AF:$AF,$O11,'Bank-1S'!$X:$X,$F11))</f>
        <v>0</v>
      </c>
      <c r="BD11" s="237">
        <f ca="1">IF(BD$7&lt;&gt;"",SUMIFS('Bank-1S'!$AD:$AD,'Bank-1S'!$J:$J,"&gt;="&amp;BD$7,'Bank-1S'!$J:$J,"&lt;="&amp;BD$8,'Bank-1S'!$AF:$AF,$O11,'Bank-1S'!$X:$X,$F11),SUMIFS('Bank-1S'!$AD:$AD,'Bank-1S'!$J:$J,BD$8,'Bank-1S'!$AF:$AF,$O11,'Bank-1S'!$X:$X,$F11))</f>
        <v>0</v>
      </c>
      <c r="BE11" s="237">
        <f ca="1">IF(BE$7&lt;&gt;"",SUMIFS('Bank-1S'!$AD:$AD,'Bank-1S'!$J:$J,"&gt;="&amp;BE$7,'Bank-1S'!$J:$J,"&lt;="&amp;BE$8,'Bank-1S'!$AF:$AF,$O11,'Bank-1S'!$X:$X,$F11),SUMIFS('Bank-1S'!$AD:$AD,'Bank-1S'!$J:$J,BE$8,'Bank-1S'!$AF:$AF,$O11,'Bank-1S'!$X:$X,$F11))</f>
        <v>0</v>
      </c>
      <c r="BF11" s="237">
        <f ca="1">IF(BF$7&lt;&gt;"",SUMIFS('Bank-1S'!$AD:$AD,'Bank-1S'!$J:$J,"&gt;="&amp;BF$7,'Bank-1S'!$J:$J,"&lt;="&amp;BF$8,'Bank-1S'!$AF:$AF,$O11,'Bank-1S'!$X:$X,$F11),SUMIFS('Bank-1S'!$AD:$AD,'Bank-1S'!$J:$J,BF$8,'Bank-1S'!$AF:$AF,$O11,'Bank-1S'!$X:$X,$F11))</f>
        <v>0</v>
      </c>
      <c r="BG11" s="237">
        <f ca="1">IF(BG$7&lt;&gt;"",SUMIFS('Bank-1S'!$AD:$AD,'Bank-1S'!$J:$J,"&gt;="&amp;BG$7,'Bank-1S'!$J:$J,"&lt;="&amp;BG$8,'Bank-1S'!$AF:$AF,$O11,'Bank-1S'!$X:$X,$F11),SUMIFS('Bank-1S'!$AD:$AD,'Bank-1S'!$J:$J,BG$8,'Bank-1S'!$AF:$AF,$O11,'Bank-1S'!$X:$X,$F11))</f>
        <v>0</v>
      </c>
      <c r="BH11" s="237">
        <f ca="1">IF(BH$7&lt;&gt;"",SUMIFS('Bank-1S'!$AD:$AD,'Bank-1S'!$J:$J,"&gt;="&amp;BH$7,'Bank-1S'!$J:$J,"&lt;="&amp;BH$8,'Bank-1S'!$AF:$AF,$O11,'Bank-1S'!$X:$X,$F11),SUMIFS('Bank-1S'!$AD:$AD,'Bank-1S'!$J:$J,BH$8,'Bank-1S'!$AF:$AF,$O11,'Bank-1S'!$X:$X,$F11))</f>
        <v>0</v>
      </c>
      <c r="BI11" s="237">
        <f ca="1">IF(BI$7&lt;&gt;"",SUMIFS('Bank-1S'!$AD:$AD,'Bank-1S'!$J:$J,"&gt;="&amp;BI$7,'Bank-1S'!$J:$J,"&lt;="&amp;BI$8,'Bank-1S'!$AF:$AF,$O11,'Bank-1S'!$X:$X,$F11),SUMIFS('Bank-1S'!$AD:$AD,'Bank-1S'!$J:$J,BI$8,'Bank-1S'!$AF:$AF,$O11,'Bank-1S'!$X:$X,$F11))</f>
        <v>0</v>
      </c>
      <c r="BJ11" s="237">
        <f ca="1">IF(BJ$7&lt;&gt;"",SUMIFS('Bank-1S'!$AD:$AD,'Bank-1S'!$J:$J,"&gt;="&amp;BJ$7,'Bank-1S'!$J:$J,"&lt;="&amp;BJ$8,'Bank-1S'!$AF:$AF,$O11,'Bank-1S'!$X:$X,$F11),SUMIFS('Bank-1S'!$AD:$AD,'Bank-1S'!$J:$J,BJ$8,'Bank-1S'!$AF:$AF,$O11,'Bank-1S'!$X:$X,$F11))</f>
        <v>0</v>
      </c>
      <c r="BK11" s="237">
        <f ca="1">IF(BK$7&lt;&gt;"",SUMIFS('Bank-1S'!$AD:$AD,'Bank-1S'!$J:$J,"&gt;="&amp;BK$7,'Bank-1S'!$J:$J,"&lt;="&amp;BK$8,'Bank-1S'!$AF:$AF,$O11,'Bank-1S'!$X:$X,$F11),SUMIFS('Bank-1S'!$AD:$AD,'Bank-1S'!$J:$J,BK$8,'Bank-1S'!$AF:$AF,$O11,'Bank-1S'!$X:$X,$F11))</f>
        <v>0</v>
      </c>
      <c r="BL11" s="237">
        <f ca="1">IF(BL$7&lt;&gt;"",SUMIFS('Bank-1S'!$AD:$AD,'Bank-1S'!$J:$J,"&gt;="&amp;BL$7,'Bank-1S'!$J:$J,"&lt;="&amp;BL$8,'Bank-1S'!$AF:$AF,$O11,'Bank-1S'!$X:$X,$F11),SUMIFS('Bank-1S'!$AD:$AD,'Bank-1S'!$J:$J,BL$8,'Bank-1S'!$AF:$AF,$O11,'Bank-1S'!$X:$X,$F11))</f>
        <v>0</v>
      </c>
      <c r="BM11" s="237">
        <f ca="1">IF(BM$7&lt;&gt;"",SUMIFS('Bank-1S'!$AD:$AD,'Bank-1S'!$J:$J,"&gt;="&amp;BM$7,'Bank-1S'!$J:$J,"&lt;="&amp;BM$8,'Bank-1S'!$AF:$AF,$O11,'Bank-1S'!$X:$X,$F11),SUMIFS('Bank-1S'!$AD:$AD,'Bank-1S'!$J:$J,BM$8,'Bank-1S'!$AF:$AF,$O11,'Bank-1S'!$X:$X,$F11))</f>
        <v>0</v>
      </c>
      <c r="BN11" s="237">
        <f ca="1">IF(BN$7&lt;&gt;"",SUMIFS('Bank-1S'!$AD:$AD,'Bank-1S'!$J:$J,"&gt;="&amp;BN$7,'Bank-1S'!$J:$J,"&lt;="&amp;BN$8,'Bank-1S'!$AF:$AF,$O11,'Bank-1S'!$X:$X,$F11),SUMIFS('Bank-1S'!$AD:$AD,'Bank-1S'!$J:$J,BN$8,'Bank-1S'!$AF:$AF,$O11,'Bank-1S'!$X:$X,$F11))</f>
        <v>0</v>
      </c>
      <c r="BO11" s="237">
        <f ca="1">IF(BO$7&lt;&gt;"",SUMIFS('Bank-1S'!$AD:$AD,'Bank-1S'!$J:$J,"&gt;="&amp;BO$7,'Bank-1S'!$J:$J,"&lt;="&amp;BO$8,'Bank-1S'!$AF:$AF,$O11,'Bank-1S'!$X:$X,$F11),SUMIFS('Bank-1S'!$AD:$AD,'Bank-1S'!$J:$J,BO$8,'Bank-1S'!$AF:$AF,$O11,'Bank-1S'!$X:$X,$F11))</f>
        <v>0</v>
      </c>
      <c r="BP11" s="237">
        <f ca="1">IF(BP$7&lt;&gt;"",SUMIFS('Bank-1S'!$AD:$AD,'Bank-1S'!$J:$J,"&gt;="&amp;BP$7,'Bank-1S'!$J:$J,"&lt;="&amp;BP$8,'Bank-1S'!$AF:$AF,$O11,'Bank-1S'!$X:$X,$F11),SUMIFS('Bank-1S'!$AD:$AD,'Bank-1S'!$J:$J,BP$8,'Bank-1S'!$AF:$AF,$O11,'Bank-1S'!$X:$X,$F11))</f>
        <v>0</v>
      </c>
      <c r="BQ11" s="237">
        <f ca="1">IF(BQ$7&lt;&gt;"",SUMIFS('Bank-1S'!$AD:$AD,'Bank-1S'!$J:$J,"&gt;="&amp;BQ$7,'Bank-1S'!$J:$J,"&lt;="&amp;BQ$8,'Bank-1S'!$AF:$AF,$O11,'Bank-1S'!$X:$X,$F11),SUMIFS('Bank-1S'!$AD:$AD,'Bank-1S'!$J:$J,BQ$8,'Bank-1S'!$AF:$AF,$O11,'Bank-1S'!$X:$X,$F11))</f>
        <v>0</v>
      </c>
      <c r="BR11" s="237">
        <f ca="1">IF(BR$7&lt;&gt;"",SUMIFS('Bank-1S'!$AD:$AD,'Bank-1S'!$J:$J,"&gt;="&amp;BR$7,'Bank-1S'!$J:$J,"&lt;="&amp;BR$8,'Bank-1S'!$AF:$AF,$O11,'Bank-1S'!$X:$X,$F11),SUMIFS('Bank-1S'!$AD:$AD,'Bank-1S'!$J:$J,BR$8,'Bank-1S'!$AF:$AF,$O11,'Bank-1S'!$X:$X,$F11))</f>
        <v>0</v>
      </c>
      <c r="BS11" s="237">
        <f ca="1">IF(BS$7&lt;&gt;"",SUMIFS('Bank-1S'!$AD:$AD,'Bank-1S'!$J:$J,"&gt;="&amp;BS$7,'Bank-1S'!$J:$J,"&lt;="&amp;BS$8,'Bank-1S'!$AF:$AF,$O11,'Bank-1S'!$X:$X,$F11),SUMIFS('Bank-1S'!$AD:$AD,'Bank-1S'!$J:$J,BS$8,'Bank-1S'!$AF:$AF,$O11,'Bank-1S'!$X:$X,$F11))</f>
        <v>0</v>
      </c>
      <c r="BT11" s="237">
        <f ca="1">IF(BT$7&lt;&gt;"",SUMIFS('Bank-1S'!$AD:$AD,'Bank-1S'!$J:$J,"&gt;="&amp;BT$7,'Bank-1S'!$J:$J,"&lt;="&amp;BT$8,'Bank-1S'!$AF:$AF,$O11,'Bank-1S'!$X:$X,$F11),SUMIFS('Bank-1S'!$AD:$AD,'Bank-1S'!$J:$J,BT$8,'Bank-1S'!$AF:$AF,$O11,'Bank-1S'!$X:$X,$F11))</f>
        <v>0</v>
      </c>
      <c r="BU11" s="237">
        <f ca="1">IF(BU$7&lt;&gt;"",SUMIFS('Bank-1S'!$AD:$AD,'Bank-1S'!$J:$J,"&gt;="&amp;BU$7,'Bank-1S'!$J:$J,"&lt;="&amp;BU$8,'Bank-1S'!$AF:$AF,$O11,'Bank-1S'!$X:$X,$F11),SUMIFS('Bank-1S'!$AD:$AD,'Bank-1S'!$J:$J,BU$8,'Bank-1S'!$AF:$AF,$O11,'Bank-1S'!$X:$X,$F11))</f>
        <v>0</v>
      </c>
      <c r="BV11" s="237">
        <f ca="1">IF(BV$7&lt;&gt;"",SUMIFS('Bank-1S'!$AD:$AD,'Bank-1S'!$J:$J,"&gt;="&amp;BV$7,'Bank-1S'!$J:$J,"&lt;="&amp;BV$8,'Bank-1S'!$AF:$AF,$O11,'Bank-1S'!$X:$X,$F11),SUMIFS('Bank-1S'!$AD:$AD,'Bank-1S'!$J:$J,BV$8,'Bank-1S'!$AF:$AF,$O11,'Bank-1S'!$X:$X,$F11))</f>
        <v>0</v>
      </c>
      <c r="BW11" s="237">
        <f ca="1">IF(BW$7&lt;&gt;"",SUMIFS('Bank-1S'!$AD:$AD,'Bank-1S'!$J:$J,"&gt;="&amp;BW$7,'Bank-1S'!$J:$J,"&lt;="&amp;BW$8,'Bank-1S'!$AF:$AF,$O11,'Bank-1S'!$X:$X,$F11),SUMIFS('Bank-1S'!$AD:$AD,'Bank-1S'!$J:$J,BW$8,'Bank-1S'!$AF:$AF,$O11,'Bank-1S'!$X:$X,$F11))</f>
        <v>0</v>
      </c>
      <c r="BX11" s="237">
        <f ca="1">IF(BX$7&lt;&gt;"",SUMIFS('Bank-1S'!$AD:$AD,'Bank-1S'!$J:$J,"&gt;="&amp;BX$7,'Bank-1S'!$J:$J,"&lt;="&amp;BX$8,'Bank-1S'!$AF:$AF,$O11,'Bank-1S'!$X:$X,$F11),SUMIFS('Bank-1S'!$AD:$AD,'Bank-1S'!$J:$J,BX$8,'Bank-1S'!$AF:$AF,$O11,'Bank-1S'!$X:$X,$F11))</f>
        <v>0</v>
      </c>
      <c r="BY11" s="237">
        <f ca="1">IF(BY$7&lt;&gt;"",SUMIFS('Bank-1S'!$AD:$AD,'Bank-1S'!$J:$J,"&gt;="&amp;BY$7,'Bank-1S'!$J:$J,"&lt;="&amp;BY$8,'Bank-1S'!$AF:$AF,$O11,'Bank-1S'!$X:$X,$F11),SUMIFS('Bank-1S'!$AD:$AD,'Bank-1S'!$J:$J,BY$8,'Bank-1S'!$AF:$AF,$O11,'Bank-1S'!$X:$X,$F11))</f>
        <v>0</v>
      </c>
      <c r="BZ11" s="237">
        <f ca="1">IF(BZ$7&lt;&gt;"",SUMIFS('Bank-1S'!$AD:$AD,'Bank-1S'!$J:$J,"&gt;="&amp;BZ$7,'Bank-1S'!$J:$J,"&lt;="&amp;BZ$8,'Bank-1S'!$AF:$AF,$O11,'Bank-1S'!$X:$X,$F11),SUMIFS('Bank-1S'!$AD:$AD,'Bank-1S'!$J:$J,BZ$8,'Bank-1S'!$AF:$AF,$O11,'Bank-1S'!$X:$X,$F11))</f>
        <v>0</v>
      </c>
      <c r="CA11" s="237">
        <f ca="1">IF(CA$7&lt;&gt;"",SUMIFS('Bank-1S'!$AD:$AD,'Bank-1S'!$J:$J,"&gt;="&amp;CA$7,'Bank-1S'!$J:$J,"&lt;="&amp;CA$8,'Bank-1S'!$AF:$AF,$O11,'Bank-1S'!$X:$X,$F11),SUMIFS('Bank-1S'!$AD:$AD,'Bank-1S'!$J:$J,CA$8,'Bank-1S'!$AF:$AF,$O11,'Bank-1S'!$X:$X,$F11))</f>
        <v>0</v>
      </c>
      <c r="CB11" s="237">
        <f ca="1">IF(CB$7&lt;&gt;"",SUMIFS('Bank-1S'!$AD:$AD,'Bank-1S'!$J:$J,"&gt;="&amp;CB$7,'Bank-1S'!$J:$J,"&lt;="&amp;CB$8,'Bank-1S'!$AF:$AF,$O11,'Bank-1S'!$X:$X,$F11),SUMIFS('Bank-1S'!$AD:$AD,'Bank-1S'!$J:$J,CB$8,'Bank-1S'!$AF:$AF,$O11,'Bank-1S'!$X:$X,$F11))</f>
        <v>0</v>
      </c>
      <c r="CC11" s="237">
        <f ca="1">IF(CC$7&lt;&gt;"",SUMIFS('Bank-1S'!$AD:$AD,'Bank-1S'!$J:$J,"&gt;="&amp;CC$7,'Bank-1S'!$J:$J,"&lt;="&amp;CC$8,'Bank-1S'!$AF:$AF,$O11,'Bank-1S'!$X:$X,$F11),SUMIFS('Bank-1S'!$AD:$AD,'Bank-1S'!$J:$J,CC$8,'Bank-1S'!$AF:$AF,$O11,'Bank-1S'!$X:$X,$F11))</f>
        <v>0</v>
      </c>
      <c r="CD11" s="237">
        <f ca="1">IF(CD$7&lt;&gt;"",SUMIFS('Bank-1S'!$AD:$AD,'Bank-1S'!$J:$J,"&gt;="&amp;CD$7,'Bank-1S'!$J:$J,"&lt;="&amp;CD$8,'Bank-1S'!$AF:$AF,$O11,'Bank-1S'!$X:$X,$F11),SUMIFS('Bank-1S'!$AD:$AD,'Bank-1S'!$J:$J,CD$8,'Bank-1S'!$AF:$AF,$O11,'Bank-1S'!$X:$X,$F11))</f>
        <v>0</v>
      </c>
      <c r="CE11" s="237">
        <f ca="1">IF(CE$7&lt;&gt;"",SUMIFS('Bank-1S'!$AD:$AD,'Bank-1S'!$J:$J,"&gt;="&amp;CE$7,'Bank-1S'!$J:$J,"&lt;="&amp;CE$8,'Bank-1S'!$AF:$AF,$O11,'Bank-1S'!$X:$X,$F11),SUMIFS('Bank-1S'!$AD:$AD,'Bank-1S'!$J:$J,CE$8,'Bank-1S'!$AF:$AF,$O11,'Bank-1S'!$X:$X,$F11))</f>
        <v>0</v>
      </c>
      <c r="CF11" s="237">
        <f ca="1">IF(CF$7&lt;&gt;"",SUMIFS('Bank-1S'!$AD:$AD,'Bank-1S'!$J:$J,"&gt;="&amp;CF$7,'Bank-1S'!$J:$J,"&lt;="&amp;CF$8,'Bank-1S'!$AF:$AF,$O11,'Bank-1S'!$X:$X,$F11),SUMIFS('Bank-1S'!$AD:$AD,'Bank-1S'!$J:$J,CF$8,'Bank-1S'!$AF:$AF,$O11,'Bank-1S'!$X:$X,$F11))</f>
        <v>0</v>
      </c>
      <c r="CG11" s="237">
        <f ca="1">IF(CG$7&lt;&gt;"",SUMIFS('Bank-1S'!$AD:$AD,'Bank-1S'!$J:$J,"&gt;="&amp;CG$7,'Bank-1S'!$J:$J,"&lt;="&amp;CG$8,'Bank-1S'!$AF:$AF,$O11,'Bank-1S'!$X:$X,$F11),SUMIFS('Bank-1S'!$AD:$AD,'Bank-1S'!$J:$J,CG$8,'Bank-1S'!$AF:$AF,$O11,'Bank-1S'!$X:$X,$F11))</f>
        <v>0</v>
      </c>
      <c r="CH11" s="237">
        <f ca="1">IF(CH$7&lt;&gt;"",SUMIFS('Bank-1S'!$AD:$AD,'Bank-1S'!$J:$J,"&gt;="&amp;CH$7,'Bank-1S'!$J:$J,"&lt;="&amp;CH$8,'Bank-1S'!$AF:$AF,$O11,'Bank-1S'!$X:$X,$F11),SUMIFS('Bank-1S'!$AD:$AD,'Bank-1S'!$J:$J,CH$8,'Bank-1S'!$AF:$AF,$O11,'Bank-1S'!$X:$X,$F11))</f>
        <v>0</v>
      </c>
      <c r="CI11" s="237">
        <f ca="1">IF(CI$7&lt;&gt;"",SUMIFS('Bank-1S'!$AD:$AD,'Bank-1S'!$J:$J,"&gt;="&amp;CI$7,'Bank-1S'!$J:$J,"&lt;="&amp;CI$8,'Bank-1S'!$AF:$AF,$O11,'Bank-1S'!$X:$X,$F11),SUMIFS('Bank-1S'!$AD:$AD,'Bank-1S'!$J:$J,CI$8,'Bank-1S'!$AF:$AF,$O11,'Bank-1S'!$X:$X,$F11))</f>
        <v>0</v>
      </c>
      <c r="CJ11" s="237">
        <f ca="1">IF(CJ$7&lt;&gt;"",SUMIFS('Bank-1S'!$AD:$AD,'Bank-1S'!$J:$J,"&gt;="&amp;CJ$7,'Bank-1S'!$J:$J,"&lt;="&amp;CJ$8,'Bank-1S'!$AF:$AF,$O11,'Bank-1S'!$X:$X,$F11),SUMIFS('Bank-1S'!$AD:$AD,'Bank-1S'!$J:$J,CJ$8,'Bank-1S'!$AF:$AF,$O11,'Bank-1S'!$X:$X,$F11))</f>
        <v>0</v>
      </c>
      <c r="CK11" s="237">
        <f ca="1">IF(CK$7&lt;&gt;"",SUMIFS('Bank-1S'!$AD:$AD,'Bank-1S'!$J:$J,"&gt;="&amp;CK$7,'Bank-1S'!$J:$J,"&lt;="&amp;CK$8,'Bank-1S'!$AF:$AF,$O11,'Bank-1S'!$X:$X,$F11),SUMIFS('Bank-1S'!$AD:$AD,'Bank-1S'!$J:$J,CK$8,'Bank-1S'!$AF:$AF,$O11,'Bank-1S'!$X:$X,$F11))</f>
        <v>0</v>
      </c>
      <c r="CL11" s="237">
        <f ca="1">IF(CL$7&lt;&gt;"",SUMIFS('Bank-1S'!$AD:$AD,'Bank-1S'!$J:$J,"&gt;="&amp;CL$7,'Bank-1S'!$J:$J,"&lt;="&amp;CL$8,'Bank-1S'!$AF:$AF,$O11,'Bank-1S'!$X:$X,$F11),SUMIFS('Bank-1S'!$AD:$AD,'Bank-1S'!$J:$J,CL$8,'Bank-1S'!$AF:$AF,$O11,'Bank-1S'!$X:$X,$F11))</f>
        <v>0</v>
      </c>
      <c r="CM11" s="237">
        <f ca="1">IF(CM$7&lt;&gt;"",SUMIFS('Bank-1S'!$AD:$AD,'Bank-1S'!$J:$J,"&gt;="&amp;CM$7,'Bank-1S'!$J:$J,"&lt;="&amp;CM$8,'Bank-1S'!$AF:$AF,$O11,'Bank-1S'!$X:$X,$F11),SUMIFS('Bank-1S'!$AD:$AD,'Bank-1S'!$J:$J,CM$8,'Bank-1S'!$AF:$AF,$O11,'Bank-1S'!$X:$X,$F11))</f>
        <v>0</v>
      </c>
      <c r="CN11" s="237">
        <f ca="1">IF(CN$7&lt;&gt;"",SUMIFS('Bank-1S'!$AD:$AD,'Bank-1S'!$J:$J,"&gt;="&amp;CN$7,'Bank-1S'!$J:$J,"&lt;="&amp;CN$8,'Bank-1S'!$AF:$AF,$O11,'Bank-1S'!$X:$X,$F11),SUMIFS('Bank-1S'!$AD:$AD,'Bank-1S'!$J:$J,CN$8,'Bank-1S'!$AF:$AF,$O11,'Bank-1S'!$X:$X,$F11))</f>
        <v>0</v>
      </c>
      <c r="CO11" s="237">
        <f ca="1">IF(CO$7&lt;&gt;"",SUMIFS('Bank-1S'!$AD:$AD,'Bank-1S'!$J:$J,"&gt;="&amp;CO$7,'Bank-1S'!$J:$J,"&lt;="&amp;CO$8,'Bank-1S'!$AF:$AF,$O11,'Bank-1S'!$X:$X,$F11),SUMIFS('Bank-1S'!$AD:$AD,'Bank-1S'!$J:$J,CO$8,'Bank-1S'!$AF:$AF,$O11,'Bank-1S'!$X:$X,$F11))</f>
        <v>0</v>
      </c>
      <c r="CP11" s="237">
        <f ca="1">IF(CP$7&lt;&gt;"",SUMIFS('Bank-1S'!$AD:$AD,'Bank-1S'!$J:$J,"&gt;="&amp;CP$7,'Bank-1S'!$J:$J,"&lt;="&amp;CP$8,'Bank-1S'!$AF:$AF,$O11,'Bank-1S'!$X:$X,$F11),SUMIFS('Bank-1S'!$AD:$AD,'Bank-1S'!$J:$J,CP$8,'Bank-1S'!$AF:$AF,$O11,'Bank-1S'!$X:$X,$F11))</f>
        <v>0</v>
      </c>
      <c r="CQ11" s="237">
        <f ca="1">IF(CQ$7&lt;&gt;"",SUMIFS('Bank-1S'!$AD:$AD,'Bank-1S'!$J:$J,"&gt;="&amp;CQ$7,'Bank-1S'!$J:$J,"&lt;="&amp;CQ$8,'Bank-1S'!$AF:$AF,$O11,'Bank-1S'!$X:$X,$F11),SUMIFS('Bank-1S'!$AD:$AD,'Bank-1S'!$J:$J,CQ$8,'Bank-1S'!$AF:$AF,$O11,'Bank-1S'!$X:$X,$F11))</f>
        <v>0</v>
      </c>
      <c r="CR11" s="237">
        <f ca="1">IF(CR$7&lt;&gt;"",SUMIFS('Bank-1S'!$AD:$AD,'Bank-1S'!$J:$J,"&gt;="&amp;CR$7,'Bank-1S'!$J:$J,"&lt;="&amp;CR$8,'Bank-1S'!$AF:$AF,$O11,'Bank-1S'!$X:$X,$F11),SUMIFS('Bank-1S'!$AD:$AD,'Bank-1S'!$J:$J,CR$8,'Bank-1S'!$AF:$AF,$O11,'Bank-1S'!$X:$X,$F11))</f>
        <v>0</v>
      </c>
      <c r="CS11" s="237">
        <f ca="1">IF(CS$7&lt;&gt;"",SUMIFS('Bank-1S'!$AD:$AD,'Bank-1S'!$J:$J,"&gt;="&amp;CS$7,'Bank-1S'!$J:$J,"&lt;="&amp;CS$8,'Bank-1S'!$AF:$AF,$O11,'Bank-1S'!$X:$X,$F11),SUMIFS('Bank-1S'!$AD:$AD,'Bank-1S'!$J:$J,CS$8,'Bank-1S'!$AF:$AF,$O11,'Bank-1S'!$X:$X,$F11))</f>
        <v>0</v>
      </c>
      <c r="CT11" s="237">
        <f ca="1">IF(CT$7&lt;&gt;"",SUMIFS('Bank-1S'!$AD:$AD,'Bank-1S'!$J:$J,"&gt;="&amp;CT$7,'Bank-1S'!$J:$J,"&lt;="&amp;CT$8,'Bank-1S'!$AF:$AF,$O11,'Bank-1S'!$X:$X,$F11),SUMIFS('Bank-1S'!$AD:$AD,'Bank-1S'!$J:$J,CT$8,'Bank-1S'!$AF:$AF,$O11,'Bank-1S'!$X:$X,$F11))</f>
        <v>0</v>
      </c>
      <c r="CU11" s="237">
        <f ca="1">IF(CU$7&lt;&gt;"",SUMIFS('Bank-1S'!$AD:$AD,'Bank-1S'!$J:$J,"&gt;="&amp;CU$7,'Bank-1S'!$J:$J,"&lt;="&amp;CU$8,'Bank-1S'!$AF:$AF,$O11,'Bank-1S'!$X:$X,$F11),SUMIFS('Bank-1S'!$AD:$AD,'Bank-1S'!$J:$J,CU$8,'Bank-1S'!$AF:$AF,$O11,'Bank-1S'!$X:$X,$F11))</f>
        <v>0</v>
      </c>
    </row>
    <row r="12" spans="1:99" s="181" customFormat="1" ht="10.199999999999999" x14ac:dyDescent="0.2">
      <c r="A12" s="172"/>
      <c r="B12" s="172"/>
      <c r="C12" s="172"/>
      <c r="D12" s="221">
        <v>1</v>
      </c>
      <c r="E12" s="191">
        <v>2</v>
      </c>
      <c r="F12" s="144" t="str">
        <f>F11</f>
        <v>Поступления выручки от продаж</v>
      </c>
      <c r="G12" s="223" t="str">
        <f>Clients!G2</f>
        <v>Санкт-Петербург</v>
      </c>
      <c r="H12" s="223"/>
      <c r="I12" s="223"/>
      <c r="J12" s="223"/>
      <c r="K12" s="223"/>
      <c r="L12" s="223"/>
      <c r="M12" s="223"/>
      <c r="N12" s="222"/>
      <c r="O12" s="223" t="str">
        <f>$O$11</f>
        <v>RUR</v>
      </c>
      <c r="P12" s="222"/>
      <c r="Q12" s="223"/>
      <c r="R12" s="223"/>
      <c r="S12" s="223"/>
      <c r="T12" s="224"/>
      <c r="U12" s="225">
        <f ca="1">SUM(W12:CV12)</f>
        <v>0</v>
      </c>
      <c r="V12" s="176"/>
      <c r="W12" s="177"/>
      <c r="X12" s="178">
        <f>IF(X$7&lt;&gt;"",SUMIFS('Bank-1S'!$AD:$AD,'Bank-1S'!$J:$J,"&gt;="&amp;X$7,'Bank-1S'!$J:$J,"&lt;="&amp;X$8,'Bank-1S'!$AF:$AF,$O12,'Bank-1S'!$X:$X,$F12,'Bank-1S'!$AA:$AA,$G12),SUMIFS('Bank-1S'!$AD:$AD,'Bank-1S'!$J:$J,X$8,'Bank-1S'!$AF:$AF,$O12,'Bank-1S'!$X:$X,$F12,'Bank-1S'!$AA:$AA,$G12))</f>
        <v>0</v>
      </c>
      <c r="Y12" s="178">
        <f ca="1">IF(Y$7&lt;&gt;"",SUMIFS('Bank-1S'!$AD:$AD,'Bank-1S'!$J:$J,"&gt;="&amp;Y$7,'Bank-1S'!$J:$J,"&lt;="&amp;Y$8,'Bank-1S'!$AF:$AF,$O12,'Bank-1S'!$X:$X,$F12,'Bank-1S'!$AA:$AA,$G12),SUMIFS('Bank-1S'!$AD:$AD,'Bank-1S'!$J:$J,Y$8,'Bank-1S'!$AF:$AF,$O12,'Bank-1S'!$X:$X,$F12,'Bank-1S'!$AA:$AA,$G12))</f>
        <v>0</v>
      </c>
      <c r="Z12" s="178">
        <f ca="1">IF(Z$7&lt;&gt;"",SUMIFS('Bank-1S'!$AD:$AD,'Bank-1S'!$J:$J,"&gt;="&amp;Z$7,'Bank-1S'!$J:$J,"&lt;="&amp;Z$8,'Bank-1S'!$AF:$AF,$O12,'Bank-1S'!$X:$X,$F12,'Bank-1S'!$AA:$AA,$G12),SUMIFS('Bank-1S'!$AD:$AD,'Bank-1S'!$J:$J,Z$8,'Bank-1S'!$AF:$AF,$O12,'Bank-1S'!$X:$X,$F12,'Bank-1S'!$AA:$AA,$G12))</f>
        <v>0</v>
      </c>
      <c r="AA12" s="178">
        <f ca="1">IF(AA$7&lt;&gt;"",SUMIFS('Bank-1S'!$AD:$AD,'Bank-1S'!$J:$J,"&gt;="&amp;AA$7,'Bank-1S'!$J:$J,"&lt;="&amp;AA$8,'Bank-1S'!$AF:$AF,$O12,'Bank-1S'!$X:$X,$F12,'Bank-1S'!$AA:$AA,$G12),SUMIFS('Bank-1S'!$AD:$AD,'Bank-1S'!$J:$J,AA$8,'Bank-1S'!$AF:$AF,$O12,'Bank-1S'!$X:$X,$F12,'Bank-1S'!$AA:$AA,$G12))</f>
        <v>0</v>
      </c>
      <c r="AB12" s="178">
        <f ca="1">IF(AB$7&lt;&gt;"",SUMIFS('Bank-1S'!$AD:$AD,'Bank-1S'!$J:$J,"&gt;="&amp;AB$7,'Bank-1S'!$J:$J,"&lt;="&amp;AB$8,'Bank-1S'!$AF:$AF,$O12,'Bank-1S'!$X:$X,$F12,'Bank-1S'!$AA:$AA,$G12),SUMIFS('Bank-1S'!$AD:$AD,'Bank-1S'!$J:$J,AB$8,'Bank-1S'!$AF:$AF,$O12,'Bank-1S'!$X:$X,$F12,'Bank-1S'!$AA:$AA,$G12))</f>
        <v>0</v>
      </c>
      <c r="AC12" s="178">
        <f ca="1">IF(AC$7&lt;&gt;"",SUMIFS('Bank-1S'!$AD:$AD,'Bank-1S'!$J:$J,"&gt;="&amp;AC$7,'Bank-1S'!$J:$J,"&lt;="&amp;AC$8,'Bank-1S'!$AF:$AF,$O12,'Bank-1S'!$X:$X,$F12,'Bank-1S'!$AA:$AA,$G12),SUMIFS('Bank-1S'!$AD:$AD,'Bank-1S'!$J:$J,AC$8,'Bank-1S'!$AF:$AF,$O12,'Bank-1S'!$X:$X,$F12,'Bank-1S'!$AA:$AA,$G12))</f>
        <v>0</v>
      </c>
      <c r="AD12" s="178">
        <f ca="1">IF(AD$7&lt;&gt;"",SUMIFS('Bank-1S'!$AD:$AD,'Bank-1S'!$J:$J,"&gt;="&amp;AD$7,'Bank-1S'!$J:$J,"&lt;="&amp;AD$8,'Bank-1S'!$AF:$AF,$O12,'Bank-1S'!$X:$X,$F12,'Bank-1S'!$AA:$AA,$G12),SUMIFS('Bank-1S'!$AD:$AD,'Bank-1S'!$J:$J,AD$8,'Bank-1S'!$AF:$AF,$O12,'Bank-1S'!$X:$X,$F12,'Bank-1S'!$AA:$AA,$G12))</f>
        <v>0</v>
      </c>
      <c r="AE12" s="178">
        <f ca="1">IF(AE$7&lt;&gt;"",SUMIFS('Bank-1S'!$AD:$AD,'Bank-1S'!$J:$J,"&gt;="&amp;AE$7,'Bank-1S'!$J:$J,"&lt;="&amp;AE$8,'Bank-1S'!$AF:$AF,$O12,'Bank-1S'!$X:$X,$F12,'Bank-1S'!$AA:$AA,$G12),SUMIFS('Bank-1S'!$AD:$AD,'Bank-1S'!$J:$J,AE$8,'Bank-1S'!$AF:$AF,$O12,'Bank-1S'!$X:$X,$F12,'Bank-1S'!$AA:$AA,$G12))</f>
        <v>0</v>
      </c>
      <c r="AF12" s="178">
        <f ca="1">IF(AF$7&lt;&gt;"",SUMIFS('Bank-1S'!$AD:$AD,'Bank-1S'!$J:$J,"&gt;="&amp;AF$7,'Bank-1S'!$J:$J,"&lt;="&amp;AF$8,'Bank-1S'!$AF:$AF,$O12,'Bank-1S'!$X:$X,$F12,'Bank-1S'!$AA:$AA,$G12),SUMIFS('Bank-1S'!$AD:$AD,'Bank-1S'!$J:$J,AF$8,'Bank-1S'!$AF:$AF,$O12,'Bank-1S'!$X:$X,$F12,'Bank-1S'!$AA:$AA,$G12))</f>
        <v>0</v>
      </c>
      <c r="AG12" s="178">
        <f ca="1">IF(AG$7&lt;&gt;"",SUMIFS('Bank-1S'!$AD:$AD,'Bank-1S'!$J:$J,"&gt;="&amp;AG$7,'Bank-1S'!$J:$J,"&lt;="&amp;AG$8,'Bank-1S'!$AF:$AF,$O12,'Bank-1S'!$X:$X,$F12,'Bank-1S'!$AA:$AA,$G12),SUMIFS('Bank-1S'!$AD:$AD,'Bank-1S'!$J:$J,AG$8,'Bank-1S'!$AF:$AF,$O12,'Bank-1S'!$X:$X,$F12,'Bank-1S'!$AA:$AA,$G12))</f>
        <v>0</v>
      </c>
      <c r="AH12" s="178">
        <f ca="1">IF(AH$7&lt;&gt;"",SUMIFS('Bank-1S'!$AD:$AD,'Bank-1S'!$J:$J,"&gt;="&amp;AH$7,'Bank-1S'!$J:$J,"&lt;="&amp;AH$8,'Bank-1S'!$AF:$AF,$O12,'Bank-1S'!$X:$X,$F12,'Bank-1S'!$AA:$AA,$G12),SUMIFS('Bank-1S'!$AD:$AD,'Bank-1S'!$J:$J,AH$8,'Bank-1S'!$AF:$AF,$O12,'Bank-1S'!$X:$X,$F12,'Bank-1S'!$AA:$AA,$G12))</f>
        <v>0</v>
      </c>
      <c r="AI12" s="178">
        <f ca="1">IF(AI$7&lt;&gt;"",SUMIFS('Bank-1S'!$AD:$AD,'Bank-1S'!$J:$J,"&gt;="&amp;AI$7,'Bank-1S'!$J:$J,"&lt;="&amp;AI$8,'Bank-1S'!$AF:$AF,$O12,'Bank-1S'!$X:$X,$F12,'Bank-1S'!$AA:$AA,$G12),SUMIFS('Bank-1S'!$AD:$AD,'Bank-1S'!$J:$J,AI$8,'Bank-1S'!$AF:$AF,$O12,'Bank-1S'!$X:$X,$F12,'Bank-1S'!$AA:$AA,$G12))</f>
        <v>0</v>
      </c>
      <c r="AJ12" s="178">
        <f ca="1">IF(AJ$7&lt;&gt;"",SUMIFS('Bank-1S'!$AD:$AD,'Bank-1S'!$J:$J,"&gt;="&amp;AJ$7,'Bank-1S'!$J:$J,"&lt;="&amp;AJ$8,'Bank-1S'!$AF:$AF,$O12,'Bank-1S'!$X:$X,$F12,'Bank-1S'!$AA:$AA,$G12),SUMIFS('Bank-1S'!$AD:$AD,'Bank-1S'!$J:$J,AJ$8,'Bank-1S'!$AF:$AF,$O12,'Bank-1S'!$X:$X,$F12,'Bank-1S'!$AA:$AA,$G12))</f>
        <v>0</v>
      </c>
      <c r="AK12" s="178">
        <f ca="1">IF(AK$7&lt;&gt;"",SUMIFS('Bank-1S'!$AD:$AD,'Bank-1S'!$J:$J,"&gt;="&amp;AK$7,'Bank-1S'!$J:$J,"&lt;="&amp;AK$8,'Bank-1S'!$AF:$AF,$O12,'Bank-1S'!$X:$X,$F12,'Bank-1S'!$AA:$AA,$G12),SUMIFS('Bank-1S'!$AD:$AD,'Bank-1S'!$J:$J,AK$8,'Bank-1S'!$AF:$AF,$O12,'Bank-1S'!$X:$X,$F12,'Bank-1S'!$AA:$AA,$G12))</f>
        <v>0</v>
      </c>
      <c r="AL12" s="178">
        <f ca="1">IF(AL$7&lt;&gt;"",SUMIFS('Bank-1S'!$AD:$AD,'Bank-1S'!$J:$J,"&gt;="&amp;AL$7,'Bank-1S'!$J:$J,"&lt;="&amp;AL$8,'Bank-1S'!$AF:$AF,$O12,'Bank-1S'!$X:$X,$F12,'Bank-1S'!$AA:$AA,$G12),SUMIFS('Bank-1S'!$AD:$AD,'Bank-1S'!$J:$J,AL$8,'Bank-1S'!$AF:$AF,$O12,'Bank-1S'!$X:$X,$F12,'Bank-1S'!$AA:$AA,$G12))</f>
        <v>0</v>
      </c>
      <c r="AM12" s="178">
        <f ca="1">IF(AM$7&lt;&gt;"",SUMIFS('Bank-1S'!$AD:$AD,'Bank-1S'!$J:$J,"&gt;="&amp;AM$7,'Bank-1S'!$J:$J,"&lt;="&amp;AM$8,'Bank-1S'!$AF:$AF,$O12,'Bank-1S'!$X:$X,$F12,'Bank-1S'!$AA:$AA,$G12),SUMIFS('Bank-1S'!$AD:$AD,'Bank-1S'!$J:$J,AM$8,'Bank-1S'!$AF:$AF,$O12,'Bank-1S'!$X:$X,$F12,'Bank-1S'!$AA:$AA,$G12))</f>
        <v>0</v>
      </c>
      <c r="AN12" s="178">
        <f ca="1">IF(AN$7&lt;&gt;"",SUMIFS('Bank-1S'!$AD:$AD,'Bank-1S'!$J:$J,"&gt;="&amp;AN$7,'Bank-1S'!$J:$J,"&lt;="&amp;AN$8,'Bank-1S'!$AF:$AF,$O12,'Bank-1S'!$X:$X,$F12,'Bank-1S'!$AA:$AA,$G12),SUMIFS('Bank-1S'!$AD:$AD,'Bank-1S'!$J:$J,AN$8,'Bank-1S'!$AF:$AF,$O12,'Bank-1S'!$X:$X,$F12,'Bank-1S'!$AA:$AA,$G12))</f>
        <v>0</v>
      </c>
      <c r="AO12" s="178">
        <f ca="1">IF(AO$7&lt;&gt;"",SUMIFS('Bank-1S'!$AD:$AD,'Bank-1S'!$J:$J,"&gt;="&amp;AO$7,'Bank-1S'!$J:$J,"&lt;="&amp;AO$8,'Bank-1S'!$AF:$AF,$O12,'Bank-1S'!$X:$X,$F12,'Bank-1S'!$AA:$AA,$G12),SUMIFS('Bank-1S'!$AD:$AD,'Bank-1S'!$J:$J,AO$8,'Bank-1S'!$AF:$AF,$O12,'Bank-1S'!$X:$X,$F12,'Bank-1S'!$AA:$AA,$G12))</f>
        <v>0</v>
      </c>
      <c r="AP12" s="178">
        <f ca="1">IF(AP$7&lt;&gt;"",SUMIFS('Bank-1S'!$AD:$AD,'Bank-1S'!$J:$J,"&gt;="&amp;AP$7,'Bank-1S'!$J:$J,"&lt;="&amp;AP$8,'Bank-1S'!$AF:$AF,$O12,'Bank-1S'!$X:$X,$F12,'Bank-1S'!$AA:$AA,$G12),SUMIFS('Bank-1S'!$AD:$AD,'Bank-1S'!$J:$J,AP$8,'Bank-1S'!$AF:$AF,$O12,'Bank-1S'!$X:$X,$F12,'Bank-1S'!$AA:$AA,$G12))</f>
        <v>0</v>
      </c>
      <c r="AQ12" s="178">
        <f ca="1">IF(AQ$7&lt;&gt;"",SUMIFS('Bank-1S'!$AD:$AD,'Bank-1S'!$J:$J,"&gt;="&amp;AQ$7,'Bank-1S'!$J:$J,"&lt;="&amp;AQ$8,'Bank-1S'!$AF:$AF,$O12,'Bank-1S'!$X:$X,$F12,'Bank-1S'!$AA:$AA,$G12),SUMIFS('Bank-1S'!$AD:$AD,'Bank-1S'!$J:$J,AQ$8,'Bank-1S'!$AF:$AF,$O12,'Bank-1S'!$X:$X,$F12,'Bank-1S'!$AA:$AA,$G12))</f>
        <v>0</v>
      </c>
      <c r="AR12" s="178">
        <f ca="1">IF(AR$7&lt;&gt;"",SUMIFS('Bank-1S'!$AD:$AD,'Bank-1S'!$J:$J,"&gt;="&amp;AR$7,'Bank-1S'!$J:$J,"&lt;="&amp;AR$8,'Bank-1S'!$AF:$AF,$O12,'Bank-1S'!$X:$X,$F12,'Bank-1S'!$AA:$AA,$G12),SUMIFS('Bank-1S'!$AD:$AD,'Bank-1S'!$J:$J,AR$8,'Bank-1S'!$AF:$AF,$O12,'Bank-1S'!$X:$X,$F12,'Bank-1S'!$AA:$AA,$G12))</f>
        <v>0</v>
      </c>
      <c r="AS12" s="178">
        <f ca="1">IF(AS$7&lt;&gt;"",SUMIFS('Bank-1S'!$AD:$AD,'Bank-1S'!$J:$J,"&gt;="&amp;AS$7,'Bank-1S'!$J:$J,"&lt;="&amp;AS$8,'Bank-1S'!$AF:$AF,$O12,'Bank-1S'!$X:$X,$F12,'Bank-1S'!$AA:$AA,$G12),SUMIFS('Bank-1S'!$AD:$AD,'Bank-1S'!$J:$J,AS$8,'Bank-1S'!$AF:$AF,$O12,'Bank-1S'!$X:$X,$F12,'Bank-1S'!$AA:$AA,$G12))</f>
        <v>0</v>
      </c>
      <c r="AT12" s="178">
        <f ca="1">IF(AT$7&lt;&gt;"",SUMIFS('Bank-1S'!$AD:$AD,'Bank-1S'!$J:$J,"&gt;="&amp;AT$7,'Bank-1S'!$J:$J,"&lt;="&amp;AT$8,'Bank-1S'!$AF:$AF,$O12,'Bank-1S'!$X:$X,$F12,'Bank-1S'!$AA:$AA,$G12),SUMIFS('Bank-1S'!$AD:$AD,'Bank-1S'!$J:$J,AT$8,'Bank-1S'!$AF:$AF,$O12,'Bank-1S'!$X:$X,$F12,'Bank-1S'!$AA:$AA,$G12))</f>
        <v>0</v>
      </c>
      <c r="AU12" s="178">
        <f ca="1">IF(AU$7&lt;&gt;"",SUMIFS('Bank-1S'!$AD:$AD,'Bank-1S'!$J:$J,"&gt;="&amp;AU$7,'Bank-1S'!$J:$J,"&lt;="&amp;AU$8,'Bank-1S'!$AF:$AF,$O12,'Bank-1S'!$X:$X,$F12,'Bank-1S'!$AA:$AA,$G12),SUMIFS('Bank-1S'!$AD:$AD,'Bank-1S'!$J:$J,AU$8,'Bank-1S'!$AF:$AF,$O12,'Bank-1S'!$X:$X,$F12,'Bank-1S'!$AA:$AA,$G12))</f>
        <v>0</v>
      </c>
      <c r="AV12" s="178">
        <f ca="1">IF(AV$7&lt;&gt;"",SUMIFS('Bank-1S'!$AD:$AD,'Bank-1S'!$J:$J,"&gt;="&amp;AV$7,'Bank-1S'!$J:$J,"&lt;="&amp;AV$8,'Bank-1S'!$AF:$AF,$O12,'Bank-1S'!$X:$X,$F12,'Bank-1S'!$AA:$AA,$G12),SUMIFS('Bank-1S'!$AD:$AD,'Bank-1S'!$J:$J,AV$8,'Bank-1S'!$AF:$AF,$O12,'Bank-1S'!$X:$X,$F12,'Bank-1S'!$AA:$AA,$G12))</f>
        <v>0</v>
      </c>
      <c r="AW12" s="178">
        <f ca="1">IF(AW$7&lt;&gt;"",SUMIFS('Bank-1S'!$AD:$AD,'Bank-1S'!$J:$J,"&gt;="&amp;AW$7,'Bank-1S'!$J:$J,"&lt;="&amp;AW$8,'Bank-1S'!$AF:$AF,$O12,'Bank-1S'!$X:$X,$F12,'Bank-1S'!$AA:$AA,$G12),SUMIFS('Bank-1S'!$AD:$AD,'Bank-1S'!$J:$J,AW$8,'Bank-1S'!$AF:$AF,$O12,'Bank-1S'!$X:$X,$F12,'Bank-1S'!$AA:$AA,$G12))</f>
        <v>0</v>
      </c>
      <c r="AX12" s="178">
        <f ca="1">IF(AX$7&lt;&gt;"",SUMIFS('Bank-1S'!$AD:$AD,'Bank-1S'!$J:$J,"&gt;="&amp;AX$7,'Bank-1S'!$J:$J,"&lt;="&amp;AX$8,'Bank-1S'!$AF:$AF,$O12,'Bank-1S'!$X:$X,$F12,'Bank-1S'!$AA:$AA,$G12),SUMIFS('Bank-1S'!$AD:$AD,'Bank-1S'!$J:$J,AX$8,'Bank-1S'!$AF:$AF,$O12,'Bank-1S'!$X:$X,$F12,'Bank-1S'!$AA:$AA,$G12))</f>
        <v>0</v>
      </c>
      <c r="AY12" s="178">
        <f ca="1">IF(AY$7&lt;&gt;"",SUMIFS('Bank-1S'!$AD:$AD,'Bank-1S'!$J:$J,"&gt;="&amp;AY$7,'Bank-1S'!$J:$J,"&lt;="&amp;AY$8,'Bank-1S'!$AF:$AF,$O12,'Bank-1S'!$X:$X,$F12,'Bank-1S'!$AA:$AA,$G12),SUMIFS('Bank-1S'!$AD:$AD,'Bank-1S'!$J:$J,AY$8,'Bank-1S'!$AF:$AF,$O12,'Bank-1S'!$X:$X,$F12,'Bank-1S'!$AA:$AA,$G12))</f>
        <v>0</v>
      </c>
      <c r="AZ12" s="178">
        <f ca="1">IF(AZ$7&lt;&gt;"",SUMIFS('Bank-1S'!$AD:$AD,'Bank-1S'!$J:$J,"&gt;="&amp;AZ$7,'Bank-1S'!$J:$J,"&lt;="&amp;AZ$8,'Bank-1S'!$AF:$AF,$O12,'Bank-1S'!$X:$X,$F12,'Bank-1S'!$AA:$AA,$G12),SUMIFS('Bank-1S'!$AD:$AD,'Bank-1S'!$J:$J,AZ$8,'Bank-1S'!$AF:$AF,$O12,'Bank-1S'!$X:$X,$F12,'Bank-1S'!$AA:$AA,$G12))</f>
        <v>0</v>
      </c>
      <c r="BA12" s="178">
        <f ca="1">IF(BA$7&lt;&gt;"",SUMIFS('Bank-1S'!$AD:$AD,'Bank-1S'!$J:$J,"&gt;="&amp;BA$7,'Bank-1S'!$J:$J,"&lt;="&amp;BA$8,'Bank-1S'!$AF:$AF,$O12,'Bank-1S'!$X:$X,$F12,'Bank-1S'!$AA:$AA,$G12),SUMIFS('Bank-1S'!$AD:$AD,'Bank-1S'!$J:$J,BA$8,'Bank-1S'!$AF:$AF,$O12,'Bank-1S'!$X:$X,$F12,'Bank-1S'!$AA:$AA,$G12))</f>
        <v>0</v>
      </c>
      <c r="BB12" s="178">
        <f ca="1">IF(BB$7&lt;&gt;"",SUMIFS('Bank-1S'!$AD:$AD,'Bank-1S'!$J:$J,"&gt;="&amp;BB$7,'Bank-1S'!$J:$J,"&lt;="&amp;BB$8,'Bank-1S'!$AF:$AF,$O12,'Bank-1S'!$X:$X,$F12,'Bank-1S'!$AA:$AA,$G12),SUMIFS('Bank-1S'!$AD:$AD,'Bank-1S'!$J:$J,BB$8,'Bank-1S'!$AF:$AF,$O12,'Bank-1S'!$X:$X,$F12,'Bank-1S'!$AA:$AA,$G12))</f>
        <v>0</v>
      </c>
      <c r="BC12" s="178">
        <f ca="1">IF(BC$7&lt;&gt;"",SUMIFS('Bank-1S'!$AD:$AD,'Bank-1S'!$J:$J,"&gt;="&amp;BC$7,'Bank-1S'!$J:$J,"&lt;="&amp;BC$8,'Bank-1S'!$AF:$AF,$O12,'Bank-1S'!$X:$X,$F12,'Bank-1S'!$AA:$AA,$G12),SUMIFS('Bank-1S'!$AD:$AD,'Bank-1S'!$J:$J,BC$8,'Bank-1S'!$AF:$AF,$O12,'Bank-1S'!$X:$X,$F12,'Bank-1S'!$AA:$AA,$G12))</f>
        <v>0</v>
      </c>
      <c r="BD12" s="178">
        <f ca="1">IF(BD$7&lt;&gt;"",SUMIFS('Bank-1S'!$AD:$AD,'Bank-1S'!$J:$J,"&gt;="&amp;BD$7,'Bank-1S'!$J:$J,"&lt;="&amp;BD$8,'Bank-1S'!$AF:$AF,$O12,'Bank-1S'!$X:$X,$F12,'Bank-1S'!$AA:$AA,$G12),SUMIFS('Bank-1S'!$AD:$AD,'Bank-1S'!$J:$J,BD$8,'Bank-1S'!$AF:$AF,$O12,'Bank-1S'!$X:$X,$F12,'Bank-1S'!$AA:$AA,$G12))</f>
        <v>0</v>
      </c>
      <c r="BE12" s="178">
        <f ca="1">IF(BE$7&lt;&gt;"",SUMIFS('Bank-1S'!$AD:$AD,'Bank-1S'!$J:$J,"&gt;="&amp;BE$7,'Bank-1S'!$J:$J,"&lt;="&amp;BE$8,'Bank-1S'!$AF:$AF,$O12,'Bank-1S'!$X:$X,$F12,'Bank-1S'!$AA:$AA,$G12),SUMIFS('Bank-1S'!$AD:$AD,'Bank-1S'!$J:$J,BE$8,'Bank-1S'!$AF:$AF,$O12,'Bank-1S'!$X:$X,$F12,'Bank-1S'!$AA:$AA,$G12))</f>
        <v>0</v>
      </c>
      <c r="BF12" s="178">
        <f ca="1">IF(BF$7&lt;&gt;"",SUMIFS('Bank-1S'!$AD:$AD,'Bank-1S'!$J:$J,"&gt;="&amp;BF$7,'Bank-1S'!$J:$J,"&lt;="&amp;BF$8,'Bank-1S'!$AF:$AF,$O12,'Bank-1S'!$X:$X,$F12,'Bank-1S'!$AA:$AA,$G12),SUMIFS('Bank-1S'!$AD:$AD,'Bank-1S'!$J:$J,BF$8,'Bank-1S'!$AF:$AF,$O12,'Bank-1S'!$X:$X,$F12,'Bank-1S'!$AA:$AA,$G12))</f>
        <v>0</v>
      </c>
      <c r="BG12" s="178">
        <f ca="1">IF(BG$7&lt;&gt;"",SUMIFS('Bank-1S'!$AD:$AD,'Bank-1S'!$J:$J,"&gt;="&amp;BG$7,'Bank-1S'!$J:$J,"&lt;="&amp;BG$8,'Bank-1S'!$AF:$AF,$O12,'Bank-1S'!$X:$X,$F12,'Bank-1S'!$AA:$AA,$G12),SUMIFS('Bank-1S'!$AD:$AD,'Bank-1S'!$J:$J,BG$8,'Bank-1S'!$AF:$AF,$O12,'Bank-1S'!$X:$X,$F12,'Bank-1S'!$AA:$AA,$G12))</f>
        <v>0</v>
      </c>
      <c r="BH12" s="178">
        <f ca="1">IF(BH$7&lt;&gt;"",SUMIFS('Bank-1S'!$AD:$AD,'Bank-1S'!$J:$J,"&gt;="&amp;BH$7,'Bank-1S'!$J:$J,"&lt;="&amp;BH$8,'Bank-1S'!$AF:$AF,$O12,'Bank-1S'!$X:$X,$F12,'Bank-1S'!$AA:$AA,$G12),SUMIFS('Bank-1S'!$AD:$AD,'Bank-1S'!$J:$J,BH$8,'Bank-1S'!$AF:$AF,$O12,'Bank-1S'!$X:$X,$F12,'Bank-1S'!$AA:$AA,$G12))</f>
        <v>0</v>
      </c>
      <c r="BI12" s="178">
        <f ca="1">IF(BI$7&lt;&gt;"",SUMIFS('Bank-1S'!$AD:$AD,'Bank-1S'!$J:$J,"&gt;="&amp;BI$7,'Bank-1S'!$J:$J,"&lt;="&amp;BI$8,'Bank-1S'!$AF:$AF,$O12,'Bank-1S'!$X:$X,$F12,'Bank-1S'!$AA:$AA,$G12),SUMIFS('Bank-1S'!$AD:$AD,'Bank-1S'!$J:$J,BI$8,'Bank-1S'!$AF:$AF,$O12,'Bank-1S'!$X:$X,$F12,'Bank-1S'!$AA:$AA,$G12))</f>
        <v>0</v>
      </c>
      <c r="BJ12" s="178">
        <f ca="1">IF(BJ$7&lt;&gt;"",SUMIFS('Bank-1S'!$AD:$AD,'Bank-1S'!$J:$J,"&gt;="&amp;BJ$7,'Bank-1S'!$J:$J,"&lt;="&amp;BJ$8,'Bank-1S'!$AF:$AF,$O12,'Bank-1S'!$X:$X,$F12,'Bank-1S'!$AA:$AA,$G12),SUMIFS('Bank-1S'!$AD:$AD,'Bank-1S'!$J:$J,BJ$8,'Bank-1S'!$AF:$AF,$O12,'Bank-1S'!$X:$X,$F12,'Bank-1S'!$AA:$AA,$G12))</f>
        <v>0</v>
      </c>
      <c r="BK12" s="178">
        <f ca="1">IF(BK$7&lt;&gt;"",SUMIFS('Bank-1S'!$AD:$AD,'Bank-1S'!$J:$J,"&gt;="&amp;BK$7,'Bank-1S'!$J:$J,"&lt;="&amp;BK$8,'Bank-1S'!$AF:$AF,$O12,'Bank-1S'!$X:$X,$F12,'Bank-1S'!$AA:$AA,$G12),SUMIFS('Bank-1S'!$AD:$AD,'Bank-1S'!$J:$J,BK$8,'Bank-1S'!$AF:$AF,$O12,'Bank-1S'!$X:$X,$F12,'Bank-1S'!$AA:$AA,$G12))</f>
        <v>0</v>
      </c>
      <c r="BL12" s="178">
        <f ca="1">IF(BL$7&lt;&gt;"",SUMIFS('Bank-1S'!$AD:$AD,'Bank-1S'!$J:$J,"&gt;="&amp;BL$7,'Bank-1S'!$J:$J,"&lt;="&amp;BL$8,'Bank-1S'!$AF:$AF,$O12,'Bank-1S'!$X:$X,$F12,'Bank-1S'!$AA:$AA,$G12),SUMIFS('Bank-1S'!$AD:$AD,'Bank-1S'!$J:$J,BL$8,'Bank-1S'!$AF:$AF,$O12,'Bank-1S'!$X:$X,$F12,'Bank-1S'!$AA:$AA,$G12))</f>
        <v>0</v>
      </c>
      <c r="BM12" s="178">
        <f ca="1">IF(BM$7&lt;&gt;"",SUMIFS('Bank-1S'!$AD:$AD,'Bank-1S'!$J:$J,"&gt;="&amp;BM$7,'Bank-1S'!$J:$J,"&lt;="&amp;BM$8,'Bank-1S'!$AF:$AF,$O12,'Bank-1S'!$X:$X,$F12,'Bank-1S'!$AA:$AA,$G12),SUMIFS('Bank-1S'!$AD:$AD,'Bank-1S'!$J:$J,BM$8,'Bank-1S'!$AF:$AF,$O12,'Bank-1S'!$X:$X,$F12,'Bank-1S'!$AA:$AA,$G12))</f>
        <v>0</v>
      </c>
      <c r="BN12" s="178">
        <f ca="1">IF(BN$7&lt;&gt;"",SUMIFS('Bank-1S'!$AD:$AD,'Bank-1S'!$J:$J,"&gt;="&amp;BN$7,'Bank-1S'!$J:$J,"&lt;="&amp;BN$8,'Bank-1S'!$AF:$AF,$O12,'Bank-1S'!$X:$X,$F12,'Bank-1S'!$AA:$AA,$G12),SUMIFS('Bank-1S'!$AD:$AD,'Bank-1S'!$J:$J,BN$8,'Bank-1S'!$AF:$AF,$O12,'Bank-1S'!$X:$X,$F12,'Bank-1S'!$AA:$AA,$G12))</f>
        <v>0</v>
      </c>
      <c r="BO12" s="178">
        <f ca="1">IF(BO$7&lt;&gt;"",SUMIFS('Bank-1S'!$AD:$AD,'Bank-1S'!$J:$J,"&gt;="&amp;BO$7,'Bank-1S'!$J:$J,"&lt;="&amp;BO$8,'Bank-1S'!$AF:$AF,$O12,'Bank-1S'!$X:$X,$F12,'Bank-1S'!$AA:$AA,$G12),SUMIFS('Bank-1S'!$AD:$AD,'Bank-1S'!$J:$J,BO$8,'Bank-1S'!$AF:$AF,$O12,'Bank-1S'!$X:$X,$F12,'Bank-1S'!$AA:$AA,$G12))</f>
        <v>0</v>
      </c>
      <c r="BP12" s="178">
        <f ca="1">IF(BP$7&lt;&gt;"",SUMIFS('Bank-1S'!$AD:$AD,'Bank-1S'!$J:$J,"&gt;="&amp;BP$7,'Bank-1S'!$J:$J,"&lt;="&amp;BP$8,'Bank-1S'!$AF:$AF,$O12,'Bank-1S'!$X:$X,$F12,'Bank-1S'!$AA:$AA,$G12),SUMIFS('Bank-1S'!$AD:$AD,'Bank-1S'!$J:$J,BP$8,'Bank-1S'!$AF:$AF,$O12,'Bank-1S'!$X:$X,$F12,'Bank-1S'!$AA:$AA,$G12))</f>
        <v>0</v>
      </c>
      <c r="BQ12" s="178">
        <f ca="1">IF(BQ$7&lt;&gt;"",SUMIFS('Bank-1S'!$AD:$AD,'Bank-1S'!$J:$J,"&gt;="&amp;BQ$7,'Bank-1S'!$J:$J,"&lt;="&amp;BQ$8,'Bank-1S'!$AF:$AF,$O12,'Bank-1S'!$X:$X,$F12,'Bank-1S'!$AA:$AA,$G12),SUMIFS('Bank-1S'!$AD:$AD,'Bank-1S'!$J:$J,BQ$8,'Bank-1S'!$AF:$AF,$O12,'Bank-1S'!$X:$X,$F12,'Bank-1S'!$AA:$AA,$G12))</f>
        <v>0</v>
      </c>
      <c r="BR12" s="178">
        <f ca="1">IF(BR$7&lt;&gt;"",SUMIFS('Bank-1S'!$AD:$AD,'Bank-1S'!$J:$J,"&gt;="&amp;BR$7,'Bank-1S'!$J:$J,"&lt;="&amp;BR$8,'Bank-1S'!$AF:$AF,$O12,'Bank-1S'!$X:$X,$F12,'Bank-1S'!$AA:$AA,$G12),SUMIFS('Bank-1S'!$AD:$AD,'Bank-1S'!$J:$J,BR$8,'Bank-1S'!$AF:$AF,$O12,'Bank-1S'!$X:$X,$F12,'Bank-1S'!$AA:$AA,$G12))</f>
        <v>0</v>
      </c>
      <c r="BS12" s="178">
        <f ca="1">IF(BS$7&lt;&gt;"",SUMIFS('Bank-1S'!$AD:$AD,'Bank-1S'!$J:$J,"&gt;="&amp;BS$7,'Bank-1S'!$J:$J,"&lt;="&amp;BS$8,'Bank-1S'!$AF:$AF,$O12,'Bank-1S'!$X:$X,$F12,'Bank-1S'!$AA:$AA,$G12),SUMIFS('Bank-1S'!$AD:$AD,'Bank-1S'!$J:$J,BS$8,'Bank-1S'!$AF:$AF,$O12,'Bank-1S'!$X:$X,$F12,'Bank-1S'!$AA:$AA,$G12))</f>
        <v>0</v>
      </c>
      <c r="BT12" s="178">
        <f ca="1">IF(BT$7&lt;&gt;"",SUMIFS('Bank-1S'!$AD:$AD,'Bank-1S'!$J:$J,"&gt;="&amp;BT$7,'Bank-1S'!$J:$J,"&lt;="&amp;BT$8,'Bank-1S'!$AF:$AF,$O12,'Bank-1S'!$X:$X,$F12,'Bank-1S'!$AA:$AA,$G12),SUMIFS('Bank-1S'!$AD:$AD,'Bank-1S'!$J:$J,BT$8,'Bank-1S'!$AF:$AF,$O12,'Bank-1S'!$X:$X,$F12,'Bank-1S'!$AA:$AA,$G12))</f>
        <v>0</v>
      </c>
      <c r="BU12" s="178">
        <f ca="1">IF(BU$7&lt;&gt;"",SUMIFS('Bank-1S'!$AD:$AD,'Bank-1S'!$J:$J,"&gt;="&amp;BU$7,'Bank-1S'!$J:$J,"&lt;="&amp;BU$8,'Bank-1S'!$AF:$AF,$O12,'Bank-1S'!$X:$X,$F12,'Bank-1S'!$AA:$AA,$G12),SUMIFS('Bank-1S'!$AD:$AD,'Bank-1S'!$J:$J,BU$8,'Bank-1S'!$AF:$AF,$O12,'Bank-1S'!$X:$X,$F12,'Bank-1S'!$AA:$AA,$G12))</f>
        <v>0</v>
      </c>
      <c r="BV12" s="178">
        <f ca="1">IF(BV$7&lt;&gt;"",SUMIFS('Bank-1S'!$AD:$AD,'Bank-1S'!$J:$J,"&gt;="&amp;BV$7,'Bank-1S'!$J:$J,"&lt;="&amp;BV$8,'Bank-1S'!$AF:$AF,$O12,'Bank-1S'!$X:$X,$F12,'Bank-1S'!$AA:$AA,$G12),SUMIFS('Bank-1S'!$AD:$AD,'Bank-1S'!$J:$J,BV$8,'Bank-1S'!$AF:$AF,$O12,'Bank-1S'!$X:$X,$F12,'Bank-1S'!$AA:$AA,$G12))</f>
        <v>0</v>
      </c>
      <c r="BW12" s="178">
        <f ca="1">IF(BW$7&lt;&gt;"",SUMIFS('Bank-1S'!$AD:$AD,'Bank-1S'!$J:$J,"&gt;="&amp;BW$7,'Bank-1S'!$J:$J,"&lt;="&amp;BW$8,'Bank-1S'!$AF:$AF,$O12,'Bank-1S'!$X:$X,$F12,'Bank-1S'!$AA:$AA,$G12),SUMIFS('Bank-1S'!$AD:$AD,'Bank-1S'!$J:$J,BW$8,'Bank-1S'!$AF:$AF,$O12,'Bank-1S'!$X:$X,$F12,'Bank-1S'!$AA:$AA,$G12))</f>
        <v>0</v>
      </c>
      <c r="BX12" s="178">
        <f ca="1">IF(BX$7&lt;&gt;"",SUMIFS('Bank-1S'!$AD:$AD,'Bank-1S'!$J:$J,"&gt;="&amp;BX$7,'Bank-1S'!$J:$J,"&lt;="&amp;BX$8,'Bank-1S'!$AF:$AF,$O12,'Bank-1S'!$X:$X,$F12,'Bank-1S'!$AA:$AA,$G12),SUMIFS('Bank-1S'!$AD:$AD,'Bank-1S'!$J:$J,BX$8,'Bank-1S'!$AF:$AF,$O12,'Bank-1S'!$X:$X,$F12,'Bank-1S'!$AA:$AA,$G12))</f>
        <v>0</v>
      </c>
      <c r="BY12" s="178">
        <f ca="1">IF(BY$7&lt;&gt;"",SUMIFS('Bank-1S'!$AD:$AD,'Bank-1S'!$J:$J,"&gt;="&amp;BY$7,'Bank-1S'!$J:$J,"&lt;="&amp;BY$8,'Bank-1S'!$AF:$AF,$O12,'Bank-1S'!$X:$X,$F12,'Bank-1S'!$AA:$AA,$G12),SUMIFS('Bank-1S'!$AD:$AD,'Bank-1S'!$J:$J,BY$8,'Bank-1S'!$AF:$AF,$O12,'Bank-1S'!$X:$X,$F12,'Bank-1S'!$AA:$AA,$G12))</f>
        <v>0</v>
      </c>
      <c r="BZ12" s="178">
        <f ca="1">IF(BZ$7&lt;&gt;"",SUMIFS('Bank-1S'!$AD:$AD,'Bank-1S'!$J:$J,"&gt;="&amp;BZ$7,'Bank-1S'!$J:$J,"&lt;="&amp;BZ$8,'Bank-1S'!$AF:$AF,$O12,'Bank-1S'!$X:$X,$F12,'Bank-1S'!$AA:$AA,$G12),SUMIFS('Bank-1S'!$AD:$AD,'Bank-1S'!$J:$J,BZ$8,'Bank-1S'!$AF:$AF,$O12,'Bank-1S'!$X:$X,$F12,'Bank-1S'!$AA:$AA,$G12))</f>
        <v>0</v>
      </c>
      <c r="CA12" s="178">
        <f ca="1">IF(CA$7&lt;&gt;"",SUMIFS('Bank-1S'!$AD:$AD,'Bank-1S'!$J:$J,"&gt;="&amp;CA$7,'Bank-1S'!$J:$J,"&lt;="&amp;CA$8,'Bank-1S'!$AF:$AF,$O12,'Bank-1S'!$X:$X,$F12,'Bank-1S'!$AA:$AA,$G12),SUMIFS('Bank-1S'!$AD:$AD,'Bank-1S'!$J:$J,CA$8,'Bank-1S'!$AF:$AF,$O12,'Bank-1S'!$X:$X,$F12,'Bank-1S'!$AA:$AA,$G12))</f>
        <v>0</v>
      </c>
      <c r="CB12" s="178">
        <f ca="1">IF(CB$7&lt;&gt;"",SUMIFS('Bank-1S'!$AD:$AD,'Bank-1S'!$J:$J,"&gt;="&amp;CB$7,'Bank-1S'!$J:$J,"&lt;="&amp;CB$8,'Bank-1S'!$AF:$AF,$O12,'Bank-1S'!$X:$X,$F12,'Bank-1S'!$AA:$AA,$G12),SUMIFS('Bank-1S'!$AD:$AD,'Bank-1S'!$J:$J,CB$8,'Bank-1S'!$AF:$AF,$O12,'Bank-1S'!$X:$X,$F12,'Bank-1S'!$AA:$AA,$G12))</f>
        <v>0</v>
      </c>
      <c r="CC12" s="178">
        <f ca="1">IF(CC$7&lt;&gt;"",SUMIFS('Bank-1S'!$AD:$AD,'Bank-1S'!$J:$J,"&gt;="&amp;CC$7,'Bank-1S'!$J:$J,"&lt;="&amp;CC$8,'Bank-1S'!$AF:$AF,$O12,'Bank-1S'!$X:$X,$F12,'Bank-1S'!$AA:$AA,$G12),SUMIFS('Bank-1S'!$AD:$AD,'Bank-1S'!$J:$J,CC$8,'Bank-1S'!$AF:$AF,$O12,'Bank-1S'!$X:$X,$F12,'Bank-1S'!$AA:$AA,$G12))</f>
        <v>0</v>
      </c>
      <c r="CD12" s="178">
        <f ca="1">IF(CD$7&lt;&gt;"",SUMIFS('Bank-1S'!$AD:$AD,'Bank-1S'!$J:$J,"&gt;="&amp;CD$7,'Bank-1S'!$J:$J,"&lt;="&amp;CD$8,'Bank-1S'!$AF:$AF,$O12,'Bank-1S'!$X:$X,$F12,'Bank-1S'!$AA:$AA,$G12),SUMIFS('Bank-1S'!$AD:$AD,'Bank-1S'!$J:$J,CD$8,'Bank-1S'!$AF:$AF,$O12,'Bank-1S'!$X:$X,$F12,'Bank-1S'!$AA:$AA,$G12))</f>
        <v>0</v>
      </c>
      <c r="CE12" s="178">
        <f ca="1">IF(CE$7&lt;&gt;"",SUMIFS('Bank-1S'!$AD:$AD,'Bank-1S'!$J:$J,"&gt;="&amp;CE$7,'Bank-1S'!$J:$J,"&lt;="&amp;CE$8,'Bank-1S'!$AF:$AF,$O12,'Bank-1S'!$X:$X,$F12,'Bank-1S'!$AA:$AA,$G12),SUMIFS('Bank-1S'!$AD:$AD,'Bank-1S'!$J:$J,CE$8,'Bank-1S'!$AF:$AF,$O12,'Bank-1S'!$X:$X,$F12,'Bank-1S'!$AA:$AA,$G12))</f>
        <v>0</v>
      </c>
      <c r="CF12" s="178">
        <f ca="1">IF(CF$7&lt;&gt;"",SUMIFS('Bank-1S'!$AD:$AD,'Bank-1S'!$J:$J,"&gt;="&amp;CF$7,'Bank-1S'!$J:$J,"&lt;="&amp;CF$8,'Bank-1S'!$AF:$AF,$O12,'Bank-1S'!$X:$X,$F12,'Bank-1S'!$AA:$AA,$G12),SUMIFS('Bank-1S'!$AD:$AD,'Bank-1S'!$J:$J,CF$8,'Bank-1S'!$AF:$AF,$O12,'Bank-1S'!$X:$X,$F12,'Bank-1S'!$AA:$AA,$G12))</f>
        <v>0</v>
      </c>
      <c r="CG12" s="178">
        <f ca="1">IF(CG$7&lt;&gt;"",SUMIFS('Bank-1S'!$AD:$AD,'Bank-1S'!$J:$J,"&gt;="&amp;CG$7,'Bank-1S'!$J:$J,"&lt;="&amp;CG$8,'Bank-1S'!$AF:$AF,$O12,'Bank-1S'!$X:$X,$F12,'Bank-1S'!$AA:$AA,$G12),SUMIFS('Bank-1S'!$AD:$AD,'Bank-1S'!$J:$J,CG$8,'Bank-1S'!$AF:$AF,$O12,'Bank-1S'!$X:$X,$F12,'Bank-1S'!$AA:$AA,$G12))</f>
        <v>0</v>
      </c>
      <c r="CH12" s="178">
        <f ca="1">IF(CH$7&lt;&gt;"",SUMIFS('Bank-1S'!$AD:$AD,'Bank-1S'!$J:$J,"&gt;="&amp;CH$7,'Bank-1S'!$J:$J,"&lt;="&amp;CH$8,'Bank-1S'!$AF:$AF,$O12,'Bank-1S'!$X:$X,$F12,'Bank-1S'!$AA:$AA,$G12),SUMIFS('Bank-1S'!$AD:$AD,'Bank-1S'!$J:$J,CH$8,'Bank-1S'!$AF:$AF,$O12,'Bank-1S'!$X:$X,$F12,'Bank-1S'!$AA:$AA,$G12))</f>
        <v>0</v>
      </c>
      <c r="CI12" s="178">
        <f ca="1">IF(CI$7&lt;&gt;"",SUMIFS('Bank-1S'!$AD:$AD,'Bank-1S'!$J:$J,"&gt;="&amp;CI$7,'Bank-1S'!$J:$J,"&lt;="&amp;CI$8,'Bank-1S'!$AF:$AF,$O12,'Bank-1S'!$X:$X,$F12,'Bank-1S'!$AA:$AA,$G12),SUMIFS('Bank-1S'!$AD:$AD,'Bank-1S'!$J:$J,CI$8,'Bank-1S'!$AF:$AF,$O12,'Bank-1S'!$X:$X,$F12,'Bank-1S'!$AA:$AA,$G12))</f>
        <v>0</v>
      </c>
      <c r="CJ12" s="178">
        <f ca="1">IF(CJ$7&lt;&gt;"",SUMIFS('Bank-1S'!$AD:$AD,'Bank-1S'!$J:$J,"&gt;="&amp;CJ$7,'Bank-1S'!$J:$J,"&lt;="&amp;CJ$8,'Bank-1S'!$AF:$AF,$O12,'Bank-1S'!$X:$X,$F12,'Bank-1S'!$AA:$AA,$G12),SUMIFS('Bank-1S'!$AD:$AD,'Bank-1S'!$J:$J,CJ$8,'Bank-1S'!$AF:$AF,$O12,'Bank-1S'!$X:$X,$F12,'Bank-1S'!$AA:$AA,$G12))</f>
        <v>0</v>
      </c>
      <c r="CK12" s="178">
        <f ca="1">IF(CK$7&lt;&gt;"",SUMIFS('Bank-1S'!$AD:$AD,'Bank-1S'!$J:$J,"&gt;="&amp;CK$7,'Bank-1S'!$J:$J,"&lt;="&amp;CK$8,'Bank-1S'!$AF:$AF,$O12,'Bank-1S'!$X:$X,$F12,'Bank-1S'!$AA:$AA,$G12),SUMIFS('Bank-1S'!$AD:$AD,'Bank-1S'!$J:$J,CK$8,'Bank-1S'!$AF:$AF,$O12,'Bank-1S'!$X:$X,$F12,'Bank-1S'!$AA:$AA,$G12))</f>
        <v>0</v>
      </c>
      <c r="CL12" s="178">
        <f ca="1">IF(CL$7&lt;&gt;"",SUMIFS('Bank-1S'!$AD:$AD,'Bank-1S'!$J:$J,"&gt;="&amp;CL$7,'Bank-1S'!$J:$J,"&lt;="&amp;CL$8,'Bank-1S'!$AF:$AF,$O12,'Bank-1S'!$X:$X,$F12,'Bank-1S'!$AA:$AA,$G12),SUMIFS('Bank-1S'!$AD:$AD,'Bank-1S'!$J:$J,CL$8,'Bank-1S'!$AF:$AF,$O12,'Bank-1S'!$X:$X,$F12,'Bank-1S'!$AA:$AA,$G12))</f>
        <v>0</v>
      </c>
      <c r="CM12" s="178">
        <f ca="1">IF(CM$7&lt;&gt;"",SUMIFS('Bank-1S'!$AD:$AD,'Bank-1S'!$J:$J,"&gt;="&amp;CM$7,'Bank-1S'!$J:$J,"&lt;="&amp;CM$8,'Bank-1S'!$AF:$AF,$O12,'Bank-1S'!$X:$X,$F12,'Bank-1S'!$AA:$AA,$G12),SUMIFS('Bank-1S'!$AD:$AD,'Bank-1S'!$J:$J,CM$8,'Bank-1S'!$AF:$AF,$O12,'Bank-1S'!$X:$X,$F12,'Bank-1S'!$AA:$AA,$G12))</f>
        <v>0</v>
      </c>
      <c r="CN12" s="178">
        <f ca="1">IF(CN$7&lt;&gt;"",SUMIFS('Bank-1S'!$AD:$AD,'Bank-1S'!$J:$J,"&gt;="&amp;CN$7,'Bank-1S'!$J:$J,"&lt;="&amp;CN$8,'Bank-1S'!$AF:$AF,$O12,'Bank-1S'!$X:$X,$F12,'Bank-1S'!$AA:$AA,$G12),SUMIFS('Bank-1S'!$AD:$AD,'Bank-1S'!$J:$J,CN$8,'Bank-1S'!$AF:$AF,$O12,'Bank-1S'!$X:$X,$F12,'Bank-1S'!$AA:$AA,$G12))</f>
        <v>0</v>
      </c>
      <c r="CO12" s="178">
        <f ca="1">IF(CO$7&lt;&gt;"",SUMIFS('Bank-1S'!$AD:$AD,'Bank-1S'!$J:$J,"&gt;="&amp;CO$7,'Bank-1S'!$J:$J,"&lt;="&amp;CO$8,'Bank-1S'!$AF:$AF,$O12,'Bank-1S'!$X:$X,$F12,'Bank-1S'!$AA:$AA,$G12),SUMIFS('Bank-1S'!$AD:$AD,'Bank-1S'!$J:$J,CO$8,'Bank-1S'!$AF:$AF,$O12,'Bank-1S'!$X:$X,$F12,'Bank-1S'!$AA:$AA,$G12))</f>
        <v>0</v>
      </c>
      <c r="CP12" s="178">
        <f ca="1">IF(CP$7&lt;&gt;"",SUMIFS('Bank-1S'!$AD:$AD,'Bank-1S'!$J:$J,"&gt;="&amp;CP$7,'Bank-1S'!$J:$J,"&lt;="&amp;CP$8,'Bank-1S'!$AF:$AF,$O12,'Bank-1S'!$X:$X,$F12,'Bank-1S'!$AA:$AA,$G12),SUMIFS('Bank-1S'!$AD:$AD,'Bank-1S'!$J:$J,CP$8,'Bank-1S'!$AF:$AF,$O12,'Bank-1S'!$X:$X,$F12,'Bank-1S'!$AA:$AA,$G12))</f>
        <v>0</v>
      </c>
      <c r="CQ12" s="178">
        <f ca="1">IF(CQ$7&lt;&gt;"",SUMIFS('Bank-1S'!$AD:$AD,'Bank-1S'!$J:$J,"&gt;="&amp;CQ$7,'Bank-1S'!$J:$J,"&lt;="&amp;CQ$8,'Bank-1S'!$AF:$AF,$O12,'Bank-1S'!$X:$X,$F12,'Bank-1S'!$AA:$AA,$G12),SUMIFS('Bank-1S'!$AD:$AD,'Bank-1S'!$J:$J,CQ$8,'Bank-1S'!$AF:$AF,$O12,'Bank-1S'!$X:$X,$F12,'Bank-1S'!$AA:$AA,$G12))</f>
        <v>0</v>
      </c>
      <c r="CR12" s="178">
        <f ca="1">IF(CR$7&lt;&gt;"",SUMIFS('Bank-1S'!$AD:$AD,'Bank-1S'!$J:$J,"&gt;="&amp;CR$7,'Bank-1S'!$J:$J,"&lt;="&amp;CR$8,'Bank-1S'!$AF:$AF,$O12,'Bank-1S'!$X:$X,$F12,'Bank-1S'!$AA:$AA,$G12),SUMIFS('Bank-1S'!$AD:$AD,'Bank-1S'!$J:$J,CR$8,'Bank-1S'!$AF:$AF,$O12,'Bank-1S'!$X:$X,$F12,'Bank-1S'!$AA:$AA,$G12))</f>
        <v>0</v>
      </c>
      <c r="CS12" s="178">
        <f ca="1">IF(CS$7&lt;&gt;"",SUMIFS('Bank-1S'!$AD:$AD,'Bank-1S'!$J:$J,"&gt;="&amp;CS$7,'Bank-1S'!$J:$J,"&lt;="&amp;CS$8,'Bank-1S'!$AF:$AF,$O12,'Bank-1S'!$X:$X,$F12,'Bank-1S'!$AA:$AA,$G12),SUMIFS('Bank-1S'!$AD:$AD,'Bank-1S'!$J:$J,CS$8,'Bank-1S'!$AF:$AF,$O12,'Bank-1S'!$X:$X,$F12,'Bank-1S'!$AA:$AA,$G12))</f>
        <v>0</v>
      </c>
      <c r="CT12" s="178">
        <f ca="1">IF(CT$7&lt;&gt;"",SUMIFS('Bank-1S'!$AD:$AD,'Bank-1S'!$J:$J,"&gt;="&amp;CT$7,'Bank-1S'!$J:$J,"&lt;="&amp;CT$8,'Bank-1S'!$AF:$AF,$O12,'Bank-1S'!$X:$X,$F12,'Bank-1S'!$AA:$AA,$G12),SUMIFS('Bank-1S'!$AD:$AD,'Bank-1S'!$J:$J,CT$8,'Bank-1S'!$AF:$AF,$O12,'Bank-1S'!$X:$X,$F12,'Bank-1S'!$AA:$AA,$G12))</f>
        <v>0</v>
      </c>
      <c r="CU12" s="178">
        <f ca="1">IF(CU$7&lt;&gt;"",SUMIFS('Bank-1S'!$AD:$AD,'Bank-1S'!$J:$J,"&gt;="&amp;CU$7,'Bank-1S'!$J:$J,"&lt;="&amp;CU$8,'Bank-1S'!$AF:$AF,$O12,'Bank-1S'!$X:$X,$F12,'Bank-1S'!$AA:$AA,$G12),SUMIFS('Bank-1S'!$AD:$AD,'Bank-1S'!$J:$J,CU$8,'Bank-1S'!$AF:$AF,$O12,'Bank-1S'!$X:$X,$F12,'Bank-1S'!$AA:$AA,$G12))</f>
        <v>0</v>
      </c>
    </row>
    <row r="13" spans="1:99" s="181" customFormat="1" ht="10.199999999999999" x14ac:dyDescent="0.2">
      <c r="A13" s="172"/>
      <c r="B13" s="172"/>
      <c r="C13" s="172"/>
      <c r="D13" s="221">
        <f t="shared" ref="D13:D21" si="10">D12+1</f>
        <v>2</v>
      </c>
      <c r="E13" s="191">
        <v>2</v>
      </c>
      <c r="F13" s="144" t="str">
        <f>F11</f>
        <v>Поступления выручки от продаж</v>
      </c>
      <c r="G13" s="223" t="str">
        <f>Clients!G3</f>
        <v>Екатеринбург</v>
      </c>
      <c r="H13" s="223"/>
      <c r="I13" s="223"/>
      <c r="J13" s="223"/>
      <c r="K13" s="223"/>
      <c r="L13" s="223"/>
      <c r="M13" s="223"/>
      <c r="N13" s="222"/>
      <c r="O13" s="223" t="str">
        <f t="shared" ref="O13:O21" si="11">$O$11</f>
        <v>RUR</v>
      </c>
      <c r="P13" s="222"/>
      <c r="Q13" s="223"/>
      <c r="R13" s="223"/>
      <c r="S13" s="223"/>
      <c r="T13" s="224"/>
      <c r="U13" s="225">
        <f ca="1">SUM(W13:CV13)</f>
        <v>0</v>
      </c>
      <c r="V13" s="176"/>
      <c r="W13" s="177"/>
      <c r="X13" s="178">
        <f>IF(X$7&lt;&gt;"",SUMIFS('Bank-1S'!$AD:$AD,'Bank-1S'!$J:$J,"&gt;="&amp;X$7,'Bank-1S'!$J:$J,"&lt;="&amp;X$8,'Bank-1S'!$AF:$AF,$O13,'Bank-1S'!$X:$X,$F13,'Bank-1S'!$AA:$AA,$G13),SUMIFS('Bank-1S'!$AD:$AD,'Bank-1S'!$J:$J,X$8,'Bank-1S'!$AF:$AF,$O13,'Bank-1S'!$X:$X,$F13,'Bank-1S'!$AA:$AA,$G13))</f>
        <v>0</v>
      </c>
      <c r="Y13" s="178">
        <f ca="1">IF(Y$7&lt;&gt;"",SUMIFS('Bank-1S'!$AD:$AD,'Bank-1S'!$J:$J,"&gt;="&amp;Y$7,'Bank-1S'!$J:$J,"&lt;="&amp;Y$8,'Bank-1S'!$AF:$AF,$O13,'Bank-1S'!$X:$X,$F13,'Bank-1S'!$AA:$AA,$G13),SUMIFS('Bank-1S'!$AD:$AD,'Bank-1S'!$J:$J,Y$8,'Bank-1S'!$AF:$AF,$O13,'Bank-1S'!$X:$X,$F13,'Bank-1S'!$AA:$AA,$G13))</f>
        <v>0</v>
      </c>
      <c r="Z13" s="178">
        <f ca="1">IF(Z$7&lt;&gt;"",SUMIFS('Bank-1S'!$AD:$AD,'Bank-1S'!$J:$J,"&gt;="&amp;Z$7,'Bank-1S'!$J:$J,"&lt;="&amp;Z$8,'Bank-1S'!$AF:$AF,$O13,'Bank-1S'!$X:$X,$F13,'Bank-1S'!$AA:$AA,$G13),SUMIFS('Bank-1S'!$AD:$AD,'Bank-1S'!$J:$J,Z$8,'Bank-1S'!$AF:$AF,$O13,'Bank-1S'!$X:$X,$F13,'Bank-1S'!$AA:$AA,$G13))</f>
        <v>0</v>
      </c>
      <c r="AA13" s="178">
        <f ca="1">IF(AA$7&lt;&gt;"",SUMIFS('Bank-1S'!$AD:$AD,'Bank-1S'!$J:$J,"&gt;="&amp;AA$7,'Bank-1S'!$J:$J,"&lt;="&amp;AA$8,'Bank-1S'!$AF:$AF,$O13,'Bank-1S'!$X:$X,$F13,'Bank-1S'!$AA:$AA,$G13),SUMIFS('Bank-1S'!$AD:$AD,'Bank-1S'!$J:$J,AA$8,'Bank-1S'!$AF:$AF,$O13,'Bank-1S'!$X:$X,$F13,'Bank-1S'!$AA:$AA,$G13))</f>
        <v>0</v>
      </c>
      <c r="AB13" s="178">
        <f ca="1">IF(AB$7&lt;&gt;"",SUMIFS('Bank-1S'!$AD:$AD,'Bank-1S'!$J:$J,"&gt;="&amp;AB$7,'Bank-1S'!$J:$J,"&lt;="&amp;AB$8,'Bank-1S'!$AF:$AF,$O13,'Bank-1S'!$X:$X,$F13,'Bank-1S'!$AA:$AA,$G13),SUMIFS('Bank-1S'!$AD:$AD,'Bank-1S'!$J:$J,AB$8,'Bank-1S'!$AF:$AF,$O13,'Bank-1S'!$X:$X,$F13,'Bank-1S'!$AA:$AA,$G13))</f>
        <v>0</v>
      </c>
      <c r="AC13" s="178">
        <f ca="1">IF(AC$7&lt;&gt;"",SUMIFS('Bank-1S'!$AD:$AD,'Bank-1S'!$J:$J,"&gt;="&amp;AC$7,'Bank-1S'!$J:$J,"&lt;="&amp;AC$8,'Bank-1S'!$AF:$AF,$O13,'Bank-1S'!$X:$X,$F13,'Bank-1S'!$AA:$AA,$G13),SUMIFS('Bank-1S'!$AD:$AD,'Bank-1S'!$J:$J,AC$8,'Bank-1S'!$AF:$AF,$O13,'Bank-1S'!$X:$X,$F13,'Bank-1S'!$AA:$AA,$G13))</f>
        <v>0</v>
      </c>
      <c r="AD13" s="178">
        <f ca="1">IF(AD$7&lt;&gt;"",SUMIFS('Bank-1S'!$AD:$AD,'Bank-1S'!$J:$J,"&gt;="&amp;AD$7,'Bank-1S'!$J:$J,"&lt;="&amp;AD$8,'Bank-1S'!$AF:$AF,$O13,'Bank-1S'!$X:$X,$F13,'Bank-1S'!$AA:$AA,$G13),SUMIFS('Bank-1S'!$AD:$AD,'Bank-1S'!$J:$J,AD$8,'Bank-1S'!$AF:$AF,$O13,'Bank-1S'!$X:$X,$F13,'Bank-1S'!$AA:$AA,$G13))</f>
        <v>0</v>
      </c>
      <c r="AE13" s="178">
        <f ca="1">IF(AE$7&lt;&gt;"",SUMIFS('Bank-1S'!$AD:$AD,'Bank-1S'!$J:$J,"&gt;="&amp;AE$7,'Bank-1S'!$J:$J,"&lt;="&amp;AE$8,'Bank-1S'!$AF:$AF,$O13,'Bank-1S'!$X:$X,$F13,'Bank-1S'!$AA:$AA,$G13),SUMIFS('Bank-1S'!$AD:$AD,'Bank-1S'!$J:$J,AE$8,'Bank-1S'!$AF:$AF,$O13,'Bank-1S'!$X:$X,$F13,'Bank-1S'!$AA:$AA,$G13))</f>
        <v>0</v>
      </c>
      <c r="AF13" s="178">
        <f ca="1">IF(AF$7&lt;&gt;"",SUMIFS('Bank-1S'!$AD:$AD,'Bank-1S'!$J:$J,"&gt;="&amp;AF$7,'Bank-1S'!$J:$J,"&lt;="&amp;AF$8,'Bank-1S'!$AF:$AF,$O13,'Bank-1S'!$X:$X,$F13,'Bank-1S'!$AA:$AA,$G13),SUMIFS('Bank-1S'!$AD:$AD,'Bank-1S'!$J:$J,AF$8,'Bank-1S'!$AF:$AF,$O13,'Bank-1S'!$X:$X,$F13,'Bank-1S'!$AA:$AA,$G13))</f>
        <v>0</v>
      </c>
      <c r="AG13" s="178">
        <f ca="1">IF(AG$7&lt;&gt;"",SUMIFS('Bank-1S'!$AD:$AD,'Bank-1S'!$J:$J,"&gt;="&amp;AG$7,'Bank-1S'!$J:$J,"&lt;="&amp;AG$8,'Bank-1S'!$AF:$AF,$O13,'Bank-1S'!$X:$X,$F13,'Bank-1S'!$AA:$AA,$G13),SUMIFS('Bank-1S'!$AD:$AD,'Bank-1S'!$J:$J,AG$8,'Bank-1S'!$AF:$AF,$O13,'Bank-1S'!$X:$X,$F13,'Bank-1S'!$AA:$AA,$G13))</f>
        <v>0</v>
      </c>
      <c r="AH13" s="178">
        <f ca="1">IF(AH$7&lt;&gt;"",SUMIFS('Bank-1S'!$AD:$AD,'Bank-1S'!$J:$J,"&gt;="&amp;AH$7,'Bank-1S'!$J:$J,"&lt;="&amp;AH$8,'Bank-1S'!$AF:$AF,$O13,'Bank-1S'!$X:$X,$F13,'Bank-1S'!$AA:$AA,$G13),SUMIFS('Bank-1S'!$AD:$AD,'Bank-1S'!$J:$J,AH$8,'Bank-1S'!$AF:$AF,$O13,'Bank-1S'!$X:$X,$F13,'Bank-1S'!$AA:$AA,$G13))</f>
        <v>0</v>
      </c>
      <c r="AI13" s="178">
        <f ca="1">IF(AI$7&lt;&gt;"",SUMIFS('Bank-1S'!$AD:$AD,'Bank-1S'!$J:$J,"&gt;="&amp;AI$7,'Bank-1S'!$J:$J,"&lt;="&amp;AI$8,'Bank-1S'!$AF:$AF,$O13,'Bank-1S'!$X:$X,$F13,'Bank-1S'!$AA:$AA,$G13),SUMIFS('Bank-1S'!$AD:$AD,'Bank-1S'!$J:$J,AI$8,'Bank-1S'!$AF:$AF,$O13,'Bank-1S'!$X:$X,$F13,'Bank-1S'!$AA:$AA,$G13))</f>
        <v>0</v>
      </c>
      <c r="AJ13" s="178">
        <f ca="1">IF(AJ$7&lt;&gt;"",SUMIFS('Bank-1S'!$AD:$AD,'Bank-1S'!$J:$J,"&gt;="&amp;AJ$7,'Bank-1S'!$J:$J,"&lt;="&amp;AJ$8,'Bank-1S'!$AF:$AF,$O13,'Bank-1S'!$X:$X,$F13,'Bank-1S'!$AA:$AA,$G13),SUMIFS('Bank-1S'!$AD:$AD,'Bank-1S'!$J:$J,AJ$8,'Bank-1S'!$AF:$AF,$O13,'Bank-1S'!$X:$X,$F13,'Bank-1S'!$AA:$AA,$G13))</f>
        <v>0</v>
      </c>
      <c r="AK13" s="178">
        <f ca="1">IF(AK$7&lt;&gt;"",SUMIFS('Bank-1S'!$AD:$AD,'Bank-1S'!$J:$J,"&gt;="&amp;AK$7,'Bank-1S'!$J:$J,"&lt;="&amp;AK$8,'Bank-1S'!$AF:$AF,$O13,'Bank-1S'!$X:$X,$F13,'Bank-1S'!$AA:$AA,$G13),SUMIFS('Bank-1S'!$AD:$AD,'Bank-1S'!$J:$J,AK$8,'Bank-1S'!$AF:$AF,$O13,'Bank-1S'!$X:$X,$F13,'Bank-1S'!$AA:$AA,$G13))</f>
        <v>0</v>
      </c>
      <c r="AL13" s="178">
        <f ca="1">IF(AL$7&lt;&gt;"",SUMIFS('Bank-1S'!$AD:$AD,'Bank-1S'!$J:$J,"&gt;="&amp;AL$7,'Bank-1S'!$J:$J,"&lt;="&amp;AL$8,'Bank-1S'!$AF:$AF,$O13,'Bank-1S'!$X:$X,$F13,'Bank-1S'!$AA:$AA,$G13),SUMIFS('Bank-1S'!$AD:$AD,'Bank-1S'!$J:$J,AL$8,'Bank-1S'!$AF:$AF,$O13,'Bank-1S'!$X:$X,$F13,'Bank-1S'!$AA:$AA,$G13))</f>
        <v>0</v>
      </c>
      <c r="AM13" s="178">
        <f ca="1">IF(AM$7&lt;&gt;"",SUMIFS('Bank-1S'!$AD:$AD,'Bank-1S'!$J:$J,"&gt;="&amp;AM$7,'Bank-1S'!$J:$J,"&lt;="&amp;AM$8,'Bank-1S'!$AF:$AF,$O13,'Bank-1S'!$X:$X,$F13,'Bank-1S'!$AA:$AA,$G13),SUMIFS('Bank-1S'!$AD:$AD,'Bank-1S'!$J:$J,AM$8,'Bank-1S'!$AF:$AF,$O13,'Bank-1S'!$X:$X,$F13,'Bank-1S'!$AA:$AA,$G13))</f>
        <v>0</v>
      </c>
      <c r="AN13" s="178">
        <f ca="1">IF(AN$7&lt;&gt;"",SUMIFS('Bank-1S'!$AD:$AD,'Bank-1S'!$J:$J,"&gt;="&amp;AN$7,'Bank-1S'!$J:$J,"&lt;="&amp;AN$8,'Bank-1S'!$AF:$AF,$O13,'Bank-1S'!$X:$X,$F13,'Bank-1S'!$AA:$AA,$G13),SUMIFS('Bank-1S'!$AD:$AD,'Bank-1S'!$J:$J,AN$8,'Bank-1S'!$AF:$AF,$O13,'Bank-1S'!$X:$X,$F13,'Bank-1S'!$AA:$AA,$G13))</f>
        <v>0</v>
      </c>
      <c r="AO13" s="178">
        <f ca="1">IF(AO$7&lt;&gt;"",SUMIFS('Bank-1S'!$AD:$AD,'Bank-1S'!$J:$J,"&gt;="&amp;AO$7,'Bank-1S'!$J:$J,"&lt;="&amp;AO$8,'Bank-1S'!$AF:$AF,$O13,'Bank-1S'!$X:$X,$F13,'Bank-1S'!$AA:$AA,$G13),SUMIFS('Bank-1S'!$AD:$AD,'Bank-1S'!$J:$J,AO$8,'Bank-1S'!$AF:$AF,$O13,'Bank-1S'!$X:$X,$F13,'Bank-1S'!$AA:$AA,$G13))</f>
        <v>0</v>
      </c>
      <c r="AP13" s="178">
        <f ca="1">IF(AP$7&lt;&gt;"",SUMIFS('Bank-1S'!$AD:$AD,'Bank-1S'!$J:$J,"&gt;="&amp;AP$7,'Bank-1S'!$J:$J,"&lt;="&amp;AP$8,'Bank-1S'!$AF:$AF,$O13,'Bank-1S'!$X:$X,$F13,'Bank-1S'!$AA:$AA,$G13),SUMIFS('Bank-1S'!$AD:$AD,'Bank-1S'!$J:$J,AP$8,'Bank-1S'!$AF:$AF,$O13,'Bank-1S'!$X:$X,$F13,'Bank-1S'!$AA:$AA,$G13))</f>
        <v>0</v>
      </c>
      <c r="AQ13" s="178">
        <f ca="1">IF(AQ$7&lt;&gt;"",SUMIFS('Bank-1S'!$AD:$AD,'Bank-1S'!$J:$J,"&gt;="&amp;AQ$7,'Bank-1S'!$J:$J,"&lt;="&amp;AQ$8,'Bank-1S'!$AF:$AF,$O13,'Bank-1S'!$X:$X,$F13,'Bank-1S'!$AA:$AA,$G13),SUMIFS('Bank-1S'!$AD:$AD,'Bank-1S'!$J:$J,AQ$8,'Bank-1S'!$AF:$AF,$O13,'Bank-1S'!$X:$X,$F13,'Bank-1S'!$AA:$AA,$G13))</f>
        <v>0</v>
      </c>
      <c r="AR13" s="178">
        <f ca="1">IF(AR$7&lt;&gt;"",SUMIFS('Bank-1S'!$AD:$AD,'Bank-1S'!$J:$J,"&gt;="&amp;AR$7,'Bank-1S'!$J:$J,"&lt;="&amp;AR$8,'Bank-1S'!$AF:$AF,$O13,'Bank-1S'!$X:$X,$F13,'Bank-1S'!$AA:$AA,$G13),SUMIFS('Bank-1S'!$AD:$AD,'Bank-1S'!$J:$J,AR$8,'Bank-1S'!$AF:$AF,$O13,'Bank-1S'!$X:$X,$F13,'Bank-1S'!$AA:$AA,$G13))</f>
        <v>0</v>
      </c>
      <c r="AS13" s="178">
        <f ca="1">IF(AS$7&lt;&gt;"",SUMIFS('Bank-1S'!$AD:$AD,'Bank-1S'!$J:$J,"&gt;="&amp;AS$7,'Bank-1S'!$J:$J,"&lt;="&amp;AS$8,'Bank-1S'!$AF:$AF,$O13,'Bank-1S'!$X:$X,$F13,'Bank-1S'!$AA:$AA,$G13),SUMIFS('Bank-1S'!$AD:$AD,'Bank-1S'!$J:$J,AS$8,'Bank-1S'!$AF:$AF,$O13,'Bank-1S'!$X:$X,$F13,'Bank-1S'!$AA:$AA,$G13))</f>
        <v>0</v>
      </c>
      <c r="AT13" s="178">
        <f ca="1">IF(AT$7&lt;&gt;"",SUMIFS('Bank-1S'!$AD:$AD,'Bank-1S'!$J:$J,"&gt;="&amp;AT$7,'Bank-1S'!$J:$J,"&lt;="&amp;AT$8,'Bank-1S'!$AF:$AF,$O13,'Bank-1S'!$X:$X,$F13,'Bank-1S'!$AA:$AA,$G13),SUMIFS('Bank-1S'!$AD:$AD,'Bank-1S'!$J:$J,AT$8,'Bank-1S'!$AF:$AF,$O13,'Bank-1S'!$X:$X,$F13,'Bank-1S'!$AA:$AA,$G13))</f>
        <v>0</v>
      </c>
      <c r="AU13" s="178">
        <f ca="1">IF(AU$7&lt;&gt;"",SUMIFS('Bank-1S'!$AD:$AD,'Bank-1S'!$J:$J,"&gt;="&amp;AU$7,'Bank-1S'!$J:$J,"&lt;="&amp;AU$8,'Bank-1S'!$AF:$AF,$O13,'Bank-1S'!$X:$X,$F13,'Bank-1S'!$AA:$AA,$G13),SUMIFS('Bank-1S'!$AD:$AD,'Bank-1S'!$J:$J,AU$8,'Bank-1S'!$AF:$AF,$O13,'Bank-1S'!$X:$X,$F13,'Bank-1S'!$AA:$AA,$G13))</f>
        <v>0</v>
      </c>
      <c r="AV13" s="178">
        <f ca="1">IF(AV$7&lt;&gt;"",SUMIFS('Bank-1S'!$AD:$AD,'Bank-1S'!$J:$J,"&gt;="&amp;AV$7,'Bank-1S'!$J:$J,"&lt;="&amp;AV$8,'Bank-1S'!$AF:$AF,$O13,'Bank-1S'!$X:$X,$F13,'Bank-1S'!$AA:$AA,$G13),SUMIFS('Bank-1S'!$AD:$AD,'Bank-1S'!$J:$J,AV$8,'Bank-1S'!$AF:$AF,$O13,'Bank-1S'!$X:$X,$F13,'Bank-1S'!$AA:$AA,$G13))</f>
        <v>0</v>
      </c>
      <c r="AW13" s="178">
        <f ca="1">IF(AW$7&lt;&gt;"",SUMIFS('Bank-1S'!$AD:$AD,'Bank-1S'!$J:$J,"&gt;="&amp;AW$7,'Bank-1S'!$J:$J,"&lt;="&amp;AW$8,'Bank-1S'!$AF:$AF,$O13,'Bank-1S'!$X:$X,$F13,'Bank-1S'!$AA:$AA,$G13),SUMIFS('Bank-1S'!$AD:$AD,'Bank-1S'!$J:$J,AW$8,'Bank-1S'!$AF:$AF,$O13,'Bank-1S'!$X:$X,$F13,'Bank-1S'!$AA:$AA,$G13))</f>
        <v>0</v>
      </c>
      <c r="AX13" s="178">
        <f ca="1">IF(AX$7&lt;&gt;"",SUMIFS('Bank-1S'!$AD:$AD,'Bank-1S'!$J:$J,"&gt;="&amp;AX$7,'Bank-1S'!$J:$J,"&lt;="&amp;AX$8,'Bank-1S'!$AF:$AF,$O13,'Bank-1S'!$X:$X,$F13,'Bank-1S'!$AA:$AA,$G13),SUMIFS('Bank-1S'!$AD:$AD,'Bank-1S'!$J:$J,AX$8,'Bank-1S'!$AF:$AF,$O13,'Bank-1S'!$X:$X,$F13,'Bank-1S'!$AA:$AA,$G13))</f>
        <v>0</v>
      </c>
      <c r="AY13" s="178">
        <f ca="1">IF(AY$7&lt;&gt;"",SUMIFS('Bank-1S'!$AD:$AD,'Bank-1S'!$J:$J,"&gt;="&amp;AY$7,'Bank-1S'!$J:$J,"&lt;="&amp;AY$8,'Bank-1S'!$AF:$AF,$O13,'Bank-1S'!$X:$X,$F13,'Bank-1S'!$AA:$AA,$G13),SUMIFS('Bank-1S'!$AD:$AD,'Bank-1S'!$J:$J,AY$8,'Bank-1S'!$AF:$AF,$O13,'Bank-1S'!$X:$X,$F13,'Bank-1S'!$AA:$AA,$G13))</f>
        <v>0</v>
      </c>
      <c r="AZ13" s="178">
        <f ca="1">IF(AZ$7&lt;&gt;"",SUMIFS('Bank-1S'!$AD:$AD,'Bank-1S'!$J:$J,"&gt;="&amp;AZ$7,'Bank-1S'!$J:$J,"&lt;="&amp;AZ$8,'Bank-1S'!$AF:$AF,$O13,'Bank-1S'!$X:$X,$F13,'Bank-1S'!$AA:$AA,$G13),SUMIFS('Bank-1S'!$AD:$AD,'Bank-1S'!$J:$J,AZ$8,'Bank-1S'!$AF:$AF,$O13,'Bank-1S'!$X:$X,$F13,'Bank-1S'!$AA:$AA,$G13))</f>
        <v>0</v>
      </c>
      <c r="BA13" s="178">
        <f ca="1">IF(BA$7&lt;&gt;"",SUMIFS('Bank-1S'!$AD:$AD,'Bank-1S'!$J:$J,"&gt;="&amp;BA$7,'Bank-1S'!$J:$J,"&lt;="&amp;BA$8,'Bank-1S'!$AF:$AF,$O13,'Bank-1S'!$X:$X,$F13,'Bank-1S'!$AA:$AA,$G13),SUMIFS('Bank-1S'!$AD:$AD,'Bank-1S'!$J:$J,BA$8,'Bank-1S'!$AF:$AF,$O13,'Bank-1S'!$X:$X,$F13,'Bank-1S'!$AA:$AA,$G13))</f>
        <v>0</v>
      </c>
      <c r="BB13" s="178">
        <f ca="1">IF(BB$7&lt;&gt;"",SUMIFS('Bank-1S'!$AD:$AD,'Bank-1S'!$J:$J,"&gt;="&amp;BB$7,'Bank-1S'!$J:$J,"&lt;="&amp;BB$8,'Bank-1S'!$AF:$AF,$O13,'Bank-1S'!$X:$X,$F13,'Bank-1S'!$AA:$AA,$G13),SUMIFS('Bank-1S'!$AD:$AD,'Bank-1S'!$J:$J,BB$8,'Bank-1S'!$AF:$AF,$O13,'Bank-1S'!$X:$X,$F13,'Bank-1S'!$AA:$AA,$G13))</f>
        <v>0</v>
      </c>
      <c r="BC13" s="178">
        <f ca="1">IF(BC$7&lt;&gt;"",SUMIFS('Bank-1S'!$AD:$AD,'Bank-1S'!$J:$J,"&gt;="&amp;BC$7,'Bank-1S'!$J:$J,"&lt;="&amp;BC$8,'Bank-1S'!$AF:$AF,$O13,'Bank-1S'!$X:$X,$F13,'Bank-1S'!$AA:$AA,$G13),SUMIFS('Bank-1S'!$AD:$AD,'Bank-1S'!$J:$J,BC$8,'Bank-1S'!$AF:$AF,$O13,'Bank-1S'!$X:$X,$F13,'Bank-1S'!$AA:$AA,$G13))</f>
        <v>0</v>
      </c>
      <c r="BD13" s="178">
        <f ca="1">IF(BD$7&lt;&gt;"",SUMIFS('Bank-1S'!$AD:$AD,'Bank-1S'!$J:$J,"&gt;="&amp;BD$7,'Bank-1S'!$J:$J,"&lt;="&amp;BD$8,'Bank-1S'!$AF:$AF,$O13,'Bank-1S'!$X:$X,$F13,'Bank-1S'!$AA:$AA,$G13),SUMIFS('Bank-1S'!$AD:$AD,'Bank-1S'!$J:$J,BD$8,'Bank-1S'!$AF:$AF,$O13,'Bank-1S'!$X:$X,$F13,'Bank-1S'!$AA:$AA,$G13))</f>
        <v>0</v>
      </c>
      <c r="BE13" s="178">
        <f ca="1">IF(BE$7&lt;&gt;"",SUMIFS('Bank-1S'!$AD:$AD,'Bank-1S'!$J:$J,"&gt;="&amp;BE$7,'Bank-1S'!$J:$J,"&lt;="&amp;BE$8,'Bank-1S'!$AF:$AF,$O13,'Bank-1S'!$X:$X,$F13,'Bank-1S'!$AA:$AA,$G13),SUMIFS('Bank-1S'!$AD:$AD,'Bank-1S'!$J:$J,BE$8,'Bank-1S'!$AF:$AF,$O13,'Bank-1S'!$X:$X,$F13,'Bank-1S'!$AA:$AA,$G13))</f>
        <v>0</v>
      </c>
      <c r="BF13" s="178">
        <f ca="1">IF(BF$7&lt;&gt;"",SUMIFS('Bank-1S'!$AD:$AD,'Bank-1S'!$J:$J,"&gt;="&amp;BF$7,'Bank-1S'!$J:$J,"&lt;="&amp;BF$8,'Bank-1S'!$AF:$AF,$O13,'Bank-1S'!$X:$X,$F13,'Bank-1S'!$AA:$AA,$G13),SUMIFS('Bank-1S'!$AD:$AD,'Bank-1S'!$J:$J,BF$8,'Bank-1S'!$AF:$AF,$O13,'Bank-1S'!$X:$X,$F13,'Bank-1S'!$AA:$AA,$G13))</f>
        <v>0</v>
      </c>
      <c r="BG13" s="178">
        <f ca="1">IF(BG$7&lt;&gt;"",SUMIFS('Bank-1S'!$AD:$AD,'Bank-1S'!$J:$J,"&gt;="&amp;BG$7,'Bank-1S'!$J:$J,"&lt;="&amp;BG$8,'Bank-1S'!$AF:$AF,$O13,'Bank-1S'!$X:$X,$F13,'Bank-1S'!$AA:$AA,$G13),SUMIFS('Bank-1S'!$AD:$AD,'Bank-1S'!$J:$J,BG$8,'Bank-1S'!$AF:$AF,$O13,'Bank-1S'!$X:$X,$F13,'Bank-1S'!$AA:$AA,$G13))</f>
        <v>0</v>
      </c>
      <c r="BH13" s="178">
        <f ca="1">IF(BH$7&lt;&gt;"",SUMIFS('Bank-1S'!$AD:$AD,'Bank-1S'!$J:$J,"&gt;="&amp;BH$7,'Bank-1S'!$J:$J,"&lt;="&amp;BH$8,'Bank-1S'!$AF:$AF,$O13,'Bank-1S'!$X:$X,$F13,'Bank-1S'!$AA:$AA,$G13),SUMIFS('Bank-1S'!$AD:$AD,'Bank-1S'!$J:$J,BH$8,'Bank-1S'!$AF:$AF,$O13,'Bank-1S'!$X:$X,$F13,'Bank-1S'!$AA:$AA,$G13))</f>
        <v>0</v>
      </c>
      <c r="BI13" s="178">
        <f ca="1">IF(BI$7&lt;&gt;"",SUMIFS('Bank-1S'!$AD:$AD,'Bank-1S'!$J:$J,"&gt;="&amp;BI$7,'Bank-1S'!$J:$J,"&lt;="&amp;BI$8,'Bank-1S'!$AF:$AF,$O13,'Bank-1S'!$X:$X,$F13,'Bank-1S'!$AA:$AA,$G13),SUMIFS('Bank-1S'!$AD:$AD,'Bank-1S'!$J:$J,BI$8,'Bank-1S'!$AF:$AF,$O13,'Bank-1S'!$X:$X,$F13,'Bank-1S'!$AA:$AA,$G13))</f>
        <v>0</v>
      </c>
      <c r="BJ13" s="178">
        <f ca="1">IF(BJ$7&lt;&gt;"",SUMIFS('Bank-1S'!$AD:$AD,'Bank-1S'!$J:$J,"&gt;="&amp;BJ$7,'Bank-1S'!$J:$J,"&lt;="&amp;BJ$8,'Bank-1S'!$AF:$AF,$O13,'Bank-1S'!$X:$X,$F13,'Bank-1S'!$AA:$AA,$G13),SUMIFS('Bank-1S'!$AD:$AD,'Bank-1S'!$J:$J,BJ$8,'Bank-1S'!$AF:$AF,$O13,'Bank-1S'!$X:$X,$F13,'Bank-1S'!$AA:$AA,$G13))</f>
        <v>0</v>
      </c>
      <c r="BK13" s="178">
        <f ca="1">IF(BK$7&lt;&gt;"",SUMIFS('Bank-1S'!$AD:$AD,'Bank-1S'!$J:$J,"&gt;="&amp;BK$7,'Bank-1S'!$J:$J,"&lt;="&amp;BK$8,'Bank-1S'!$AF:$AF,$O13,'Bank-1S'!$X:$X,$F13,'Bank-1S'!$AA:$AA,$G13),SUMIFS('Bank-1S'!$AD:$AD,'Bank-1S'!$J:$J,BK$8,'Bank-1S'!$AF:$AF,$O13,'Bank-1S'!$X:$X,$F13,'Bank-1S'!$AA:$AA,$G13))</f>
        <v>0</v>
      </c>
      <c r="BL13" s="178">
        <f ca="1">IF(BL$7&lt;&gt;"",SUMIFS('Bank-1S'!$AD:$AD,'Bank-1S'!$J:$J,"&gt;="&amp;BL$7,'Bank-1S'!$J:$J,"&lt;="&amp;BL$8,'Bank-1S'!$AF:$AF,$O13,'Bank-1S'!$X:$X,$F13,'Bank-1S'!$AA:$AA,$G13),SUMIFS('Bank-1S'!$AD:$AD,'Bank-1S'!$J:$J,BL$8,'Bank-1S'!$AF:$AF,$O13,'Bank-1S'!$X:$X,$F13,'Bank-1S'!$AA:$AA,$G13))</f>
        <v>0</v>
      </c>
      <c r="BM13" s="178">
        <f ca="1">IF(BM$7&lt;&gt;"",SUMIFS('Bank-1S'!$AD:$AD,'Bank-1S'!$J:$J,"&gt;="&amp;BM$7,'Bank-1S'!$J:$J,"&lt;="&amp;BM$8,'Bank-1S'!$AF:$AF,$O13,'Bank-1S'!$X:$X,$F13,'Bank-1S'!$AA:$AA,$G13),SUMIFS('Bank-1S'!$AD:$AD,'Bank-1S'!$J:$J,BM$8,'Bank-1S'!$AF:$AF,$O13,'Bank-1S'!$X:$X,$F13,'Bank-1S'!$AA:$AA,$G13))</f>
        <v>0</v>
      </c>
      <c r="BN13" s="178">
        <f ca="1">IF(BN$7&lt;&gt;"",SUMIFS('Bank-1S'!$AD:$AD,'Bank-1S'!$J:$J,"&gt;="&amp;BN$7,'Bank-1S'!$J:$J,"&lt;="&amp;BN$8,'Bank-1S'!$AF:$AF,$O13,'Bank-1S'!$X:$X,$F13,'Bank-1S'!$AA:$AA,$G13),SUMIFS('Bank-1S'!$AD:$AD,'Bank-1S'!$J:$J,BN$8,'Bank-1S'!$AF:$AF,$O13,'Bank-1S'!$X:$X,$F13,'Bank-1S'!$AA:$AA,$G13))</f>
        <v>0</v>
      </c>
      <c r="BO13" s="178">
        <f ca="1">IF(BO$7&lt;&gt;"",SUMIFS('Bank-1S'!$AD:$AD,'Bank-1S'!$J:$J,"&gt;="&amp;BO$7,'Bank-1S'!$J:$J,"&lt;="&amp;BO$8,'Bank-1S'!$AF:$AF,$O13,'Bank-1S'!$X:$X,$F13,'Bank-1S'!$AA:$AA,$G13),SUMIFS('Bank-1S'!$AD:$AD,'Bank-1S'!$J:$J,BO$8,'Bank-1S'!$AF:$AF,$O13,'Bank-1S'!$X:$X,$F13,'Bank-1S'!$AA:$AA,$G13))</f>
        <v>0</v>
      </c>
      <c r="BP13" s="178">
        <f ca="1">IF(BP$7&lt;&gt;"",SUMIFS('Bank-1S'!$AD:$AD,'Bank-1S'!$J:$J,"&gt;="&amp;BP$7,'Bank-1S'!$J:$J,"&lt;="&amp;BP$8,'Bank-1S'!$AF:$AF,$O13,'Bank-1S'!$X:$X,$F13,'Bank-1S'!$AA:$AA,$G13),SUMIFS('Bank-1S'!$AD:$AD,'Bank-1S'!$J:$J,BP$8,'Bank-1S'!$AF:$AF,$O13,'Bank-1S'!$X:$X,$F13,'Bank-1S'!$AA:$AA,$G13))</f>
        <v>0</v>
      </c>
      <c r="BQ13" s="178">
        <f ca="1">IF(BQ$7&lt;&gt;"",SUMIFS('Bank-1S'!$AD:$AD,'Bank-1S'!$J:$J,"&gt;="&amp;BQ$7,'Bank-1S'!$J:$J,"&lt;="&amp;BQ$8,'Bank-1S'!$AF:$AF,$O13,'Bank-1S'!$X:$X,$F13,'Bank-1S'!$AA:$AA,$G13),SUMIFS('Bank-1S'!$AD:$AD,'Bank-1S'!$J:$J,BQ$8,'Bank-1S'!$AF:$AF,$O13,'Bank-1S'!$X:$X,$F13,'Bank-1S'!$AA:$AA,$G13))</f>
        <v>0</v>
      </c>
      <c r="BR13" s="178">
        <f ca="1">IF(BR$7&lt;&gt;"",SUMIFS('Bank-1S'!$AD:$AD,'Bank-1S'!$J:$J,"&gt;="&amp;BR$7,'Bank-1S'!$J:$J,"&lt;="&amp;BR$8,'Bank-1S'!$AF:$AF,$O13,'Bank-1S'!$X:$X,$F13,'Bank-1S'!$AA:$AA,$G13),SUMIFS('Bank-1S'!$AD:$AD,'Bank-1S'!$J:$J,BR$8,'Bank-1S'!$AF:$AF,$O13,'Bank-1S'!$X:$X,$F13,'Bank-1S'!$AA:$AA,$G13))</f>
        <v>0</v>
      </c>
      <c r="BS13" s="178">
        <f ca="1">IF(BS$7&lt;&gt;"",SUMIFS('Bank-1S'!$AD:$AD,'Bank-1S'!$J:$J,"&gt;="&amp;BS$7,'Bank-1S'!$J:$J,"&lt;="&amp;BS$8,'Bank-1S'!$AF:$AF,$O13,'Bank-1S'!$X:$X,$F13,'Bank-1S'!$AA:$AA,$G13),SUMIFS('Bank-1S'!$AD:$AD,'Bank-1S'!$J:$J,BS$8,'Bank-1S'!$AF:$AF,$O13,'Bank-1S'!$X:$X,$F13,'Bank-1S'!$AA:$AA,$G13))</f>
        <v>0</v>
      </c>
      <c r="BT13" s="178">
        <f ca="1">IF(BT$7&lt;&gt;"",SUMIFS('Bank-1S'!$AD:$AD,'Bank-1S'!$J:$J,"&gt;="&amp;BT$7,'Bank-1S'!$J:$J,"&lt;="&amp;BT$8,'Bank-1S'!$AF:$AF,$O13,'Bank-1S'!$X:$X,$F13,'Bank-1S'!$AA:$AA,$G13),SUMIFS('Bank-1S'!$AD:$AD,'Bank-1S'!$J:$J,BT$8,'Bank-1S'!$AF:$AF,$O13,'Bank-1S'!$X:$X,$F13,'Bank-1S'!$AA:$AA,$G13))</f>
        <v>0</v>
      </c>
      <c r="BU13" s="178">
        <f ca="1">IF(BU$7&lt;&gt;"",SUMIFS('Bank-1S'!$AD:$AD,'Bank-1S'!$J:$J,"&gt;="&amp;BU$7,'Bank-1S'!$J:$J,"&lt;="&amp;BU$8,'Bank-1S'!$AF:$AF,$O13,'Bank-1S'!$X:$X,$F13,'Bank-1S'!$AA:$AA,$G13),SUMIFS('Bank-1S'!$AD:$AD,'Bank-1S'!$J:$J,BU$8,'Bank-1S'!$AF:$AF,$O13,'Bank-1S'!$X:$X,$F13,'Bank-1S'!$AA:$AA,$G13))</f>
        <v>0</v>
      </c>
      <c r="BV13" s="178">
        <f ca="1">IF(BV$7&lt;&gt;"",SUMIFS('Bank-1S'!$AD:$AD,'Bank-1S'!$J:$J,"&gt;="&amp;BV$7,'Bank-1S'!$J:$J,"&lt;="&amp;BV$8,'Bank-1S'!$AF:$AF,$O13,'Bank-1S'!$X:$X,$F13,'Bank-1S'!$AA:$AA,$G13),SUMIFS('Bank-1S'!$AD:$AD,'Bank-1S'!$J:$J,BV$8,'Bank-1S'!$AF:$AF,$O13,'Bank-1S'!$X:$X,$F13,'Bank-1S'!$AA:$AA,$G13))</f>
        <v>0</v>
      </c>
      <c r="BW13" s="178">
        <f ca="1">IF(BW$7&lt;&gt;"",SUMIFS('Bank-1S'!$AD:$AD,'Bank-1S'!$J:$J,"&gt;="&amp;BW$7,'Bank-1S'!$J:$J,"&lt;="&amp;BW$8,'Bank-1S'!$AF:$AF,$O13,'Bank-1S'!$X:$X,$F13,'Bank-1S'!$AA:$AA,$G13),SUMIFS('Bank-1S'!$AD:$AD,'Bank-1S'!$J:$J,BW$8,'Bank-1S'!$AF:$AF,$O13,'Bank-1S'!$X:$X,$F13,'Bank-1S'!$AA:$AA,$G13))</f>
        <v>0</v>
      </c>
      <c r="BX13" s="178">
        <f ca="1">IF(BX$7&lt;&gt;"",SUMIFS('Bank-1S'!$AD:$AD,'Bank-1S'!$J:$J,"&gt;="&amp;BX$7,'Bank-1S'!$J:$J,"&lt;="&amp;BX$8,'Bank-1S'!$AF:$AF,$O13,'Bank-1S'!$X:$X,$F13,'Bank-1S'!$AA:$AA,$G13),SUMIFS('Bank-1S'!$AD:$AD,'Bank-1S'!$J:$J,BX$8,'Bank-1S'!$AF:$AF,$O13,'Bank-1S'!$X:$X,$F13,'Bank-1S'!$AA:$AA,$G13))</f>
        <v>0</v>
      </c>
      <c r="BY13" s="178">
        <f ca="1">IF(BY$7&lt;&gt;"",SUMIFS('Bank-1S'!$AD:$AD,'Bank-1S'!$J:$J,"&gt;="&amp;BY$7,'Bank-1S'!$J:$J,"&lt;="&amp;BY$8,'Bank-1S'!$AF:$AF,$O13,'Bank-1S'!$X:$X,$F13,'Bank-1S'!$AA:$AA,$G13),SUMIFS('Bank-1S'!$AD:$AD,'Bank-1S'!$J:$J,BY$8,'Bank-1S'!$AF:$AF,$O13,'Bank-1S'!$X:$X,$F13,'Bank-1S'!$AA:$AA,$G13))</f>
        <v>0</v>
      </c>
      <c r="BZ13" s="178">
        <f ca="1">IF(BZ$7&lt;&gt;"",SUMIFS('Bank-1S'!$AD:$AD,'Bank-1S'!$J:$J,"&gt;="&amp;BZ$7,'Bank-1S'!$J:$J,"&lt;="&amp;BZ$8,'Bank-1S'!$AF:$AF,$O13,'Bank-1S'!$X:$X,$F13,'Bank-1S'!$AA:$AA,$G13),SUMIFS('Bank-1S'!$AD:$AD,'Bank-1S'!$J:$J,BZ$8,'Bank-1S'!$AF:$AF,$O13,'Bank-1S'!$X:$X,$F13,'Bank-1S'!$AA:$AA,$G13))</f>
        <v>0</v>
      </c>
      <c r="CA13" s="178">
        <f ca="1">IF(CA$7&lt;&gt;"",SUMIFS('Bank-1S'!$AD:$AD,'Bank-1S'!$J:$J,"&gt;="&amp;CA$7,'Bank-1S'!$J:$J,"&lt;="&amp;CA$8,'Bank-1S'!$AF:$AF,$O13,'Bank-1S'!$X:$X,$F13,'Bank-1S'!$AA:$AA,$G13),SUMIFS('Bank-1S'!$AD:$AD,'Bank-1S'!$J:$J,CA$8,'Bank-1S'!$AF:$AF,$O13,'Bank-1S'!$X:$X,$F13,'Bank-1S'!$AA:$AA,$G13))</f>
        <v>0</v>
      </c>
      <c r="CB13" s="178">
        <f ca="1">IF(CB$7&lt;&gt;"",SUMIFS('Bank-1S'!$AD:$AD,'Bank-1S'!$J:$J,"&gt;="&amp;CB$7,'Bank-1S'!$J:$J,"&lt;="&amp;CB$8,'Bank-1S'!$AF:$AF,$O13,'Bank-1S'!$X:$X,$F13,'Bank-1S'!$AA:$AA,$G13),SUMIFS('Bank-1S'!$AD:$AD,'Bank-1S'!$J:$J,CB$8,'Bank-1S'!$AF:$AF,$O13,'Bank-1S'!$X:$X,$F13,'Bank-1S'!$AA:$AA,$G13))</f>
        <v>0</v>
      </c>
      <c r="CC13" s="178">
        <f ca="1">IF(CC$7&lt;&gt;"",SUMIFS('Bank-1S'!$AD:$AD,'Bank-1S'!$J:$J,"&gt;="&amp;CC$7,'Bank-1S'!$J:$J,"&lt;="&amp;CC$8,'Bank-1S'!$AF:$AF,$O13,'Bank-1S'!$X:$X,$F13,'Bank-1S'!$AA:$AA,$G13),SUMIFS('Bank-1S'!$AD:$AD,'Bank-1S'!$J:$J,CC$8,'Bank-1S'!$AF:$AF,$O13,'Bank-1S'!$X:$X,$F13,'Bank-1S'!$AA:$AA,$G13))</f>
        <v>0</v>
      </c>
      <c r="CD13" s="178">
        <f ca="1">IF(CD$7&lt;&gt;"",SUMIFS('Bank-1S'!$AD:$AD,'Bank-1S'!$J:$J,"&gt;="&amp;CD$7,'Bank-1S'!$J:$J,"&lt;="&amp;CD$8,'Bank-1S'!$AF:$AF,$O13,'Bank-1S'!$X:$X,$F13,'Bank-1S'!$AA:$AA,$G13),SUMIFS('Bank-1S'!$AD:$AD,'Bank-1S'!$J:$J,CD$8,'Bank-1S'!$AF:$AF,$O13,'Bank-1S'!$X:$X,$F13,'Bank-1S'!$AA:$AA,$G13))</f>
        <v>0</v>
      </c>
      <c r="CE13" s="178">
        <f ca="1">IF(CE$7&lt;&gt;"",SUMIFS('Bank-1S'!$AD:$AD,'Bank-1S'!$J:$J,"&gt;="&amp;CE$7,'Bank-1S'!$J:$J,"&lt;="&amp;CE$8,'Bank-1S'!$AF:$AF,$O13,'Bank-1S'!$X:$X,$F13,'Bank-1S'!$AA:$AA,$G13),SUMIFS('Bank-1S'!$AD:$AD,'Bank-1S'!$J:$J,CE$8,'Bank-1S'!$AF:$AF,$O13,'Bank-1S'!$X:$X,$F13,'Bank-1S'!$AA:$AA,$G13))</f>
        <v>0</v>
      </c>
      <c r="CF13" s="178">
        <f ca="1">IF(CF$7&lt;&gt;"",SUMIFS('Bank-1S'!$AD:$AD,'Bank-1S'!$J:$J,"&gt;="&amp;CF$7,'Bank-1S'!$J:$J,"&lt;="&amp;CF$8,'Bank-1S'!$AF:$AF,$O13,'Bank-1S'!$X:$X,$F13,'Bank-1S'!$AA:$AA,$G13),SUMIFS('Bank-1S'!$AD:$AD,'Bank-1S'!$J:$J,CF$8,'Bank-1S'!$AF:$AF,$O13,'Bank-1S'!$X:$X,$F13,'Bank-1S'!$AA:$AA,$G13))</f>
        <v>0</v>
      </c>
      <c r="CG13" s="178">
        <f ca="1">IF(CG$7&lt;&gt;"",SUMIFS('Bank-1S'!$AD:$AD,'Bank-1S'!$J:$J,"&gt;="&amp;CG$7,'Bank-1S'!$J:$J,"&lt;="&amp;CG$8,'Bank-1S'!$AF:$AF,$O13,'Bank-1S'!$X:$X,$F13,'Bank-1S'!$AA:$AA,$G13),SUMIFS('Bank-1S'!$AD:$AD,'Bank-1S'!$J:$J,CG$8,'Bank-1S'!$AF:$AF,$O13,'Bank-1S'!$X:$X,$F13,'Bank-1S'!$AA:$AA,$G13))</f>
        <v>0</v>
      </c>
      <c r="CH13" s="178">
        <f ca="1">IF(CH$7&lt;&gt;"",SUMIFS('Bank-1S'!$AD:$AD,'Bank-1S'!$J:$J,"&gt;="&amp;CH$7,'Bank-1S'!$J:$J,"&lt;="&amp;CH$8,'Bank-1S'!$AF:$AF,$O13,'Bank-1S'!$X:$X,$F13,'Bank-1S'!$AA:$AA,$G13),SUMIFS('Bank-1S'!$AD:$AD,'Bank-1S'!$J:$J,CH$8,'Bank-1S'!$AF:$AF,$O13,'Bank-1S'!$X:$X,$F13,'Bank-1S'!$AA:$AA,$G13))</f>
        <v>0</v>
      </c>
      <c r="CI13" s="178">
        <f ca="1">IF(CI$7&lt;&gt;"",SUMIFS('Bank-1S'!$AD:$AD,'Bank-1S'!$J:$J,"&gt;="&amp;CI$7,'Bank-1S'!$J:$J,"&lt;="&amp;CI$8,'Bank-1S'!$AF:$AF,$O13,'Bank-1S'!$X:$X,$F13,'Bank-1S'!$AA:$AA,$G13),SUMIFS('Bank-1S'!$AD:$AD,'Bank-1S'!$J:$J,CI$8,'Bank-1S'!$AF:$AF,$O13,'Bank-1S'!$X:$X,$F13,'Bank-1S'!$AA:$AA,$G13))</f>
        <v>0</v>
      </c>
      <c r="CJ13" s="178">
        <f ca="1">IF(CJ$7&lt;&gt;"",SUMIFS('Bank-1S'!$AD:$AD,'Bank-1S'!$J:$J,"&gt;="&amp;CJ$7,'Bank-1S'!$J:$J,"&lt;="&amp;CJ$8,'Bank-1S'!$AF:$AF,$O13,'Bank-1S'!$X:$X,$F13,'Bank-1S'!$AA:$AA,$G13),SUMIFS('Bank-1S'!$AD:$AD,'Bank-1S'!$J:$J,CJ$8,'Bank-1S'!$AF:$AF,$O13,'Bank-1S'!$X:$X,$F13,'Bank-1S'!$AA:$AA,$G13))</f>
        <v>0</v>
      </c>
      <c r="CK13" s="178">
        <f ca="1">IF(CK$7&lt;&gt;"",SUMIFS('Bank-1S'!$AD:$AD,'Bank-1S'!$J:$J,"&gt;="&amp;CK$7,'Bank-1S'!$J:$J,"&lt;="&amp;CK$8,'Bank-1S'!$AF:$AF,$O13,'Bank-1S'!$X:$X,$F13,'Bank-1S'!$AA:$AA,$G13),SUMIFS('Bank-1S'!$AD:$AD,'Bank-1S'!$J:$J,CK$8,'Bank-1S'!$AF:$AF,$O13,'Bank-1S'!$X:$X,$F13,'Bank-1S'!$AA:$AA,$G13))</f>
        <v>0</v>
      </c>
      <c r="CL13" s="178">
        <f ca="1">IF(CL$7&lt;&gt;"",SUMIFS('Bank-1S'!$AD:$AD,'Bank-1S'!$J:$J,"&gt;="&amp;CL$7,'Bank-1S'!$J:$J,"&lt;="&amp;CL$8,'Bank-1S'!$AF:$AF,$O13,'Bank-1S'!$X:$X,$F13,'Bank-1S'!$AA:$AA,$G13),SUMIFS('Bank-1S'!$AD:$AD,'Bank-1S'!$J:$J,CL$8,'Bank-1S'!$AF:$AF,$O13,'Bank-1S'!$X:$X,$F13,'Bank-1S'!$AA:$AA,$G13))</f>
        <v>0</v>
      </c>
      <c r="CM13" s="178">
        <f ca="1">IF(CM$7&lt;&gt;"",SUMIFS('Bank-1S'!$AD:$AD,'Bank-1S'!$J:$J,"&gt;="&amp;CM$7,'Bank-1S'!$J:$J,"&lt;="&amp;CM$8,'Bank-1S'!$AF:$AF,$O13,'Bank-1S'!$X:$X,$F13,'Bank-1S'!$AA:$AA,$G13),SUMIFS('Bank-1S'!$AD:$AD,'Bank-1S'!$J:$J,CM$8,'Bank-1S'!$AF:$AF,$O13,'Bank-1S'!$X:$X,$F13,'Bank-1S'!$AA:$AA,$G13))</f>
        <v>0</v>
      </c>
      <c r="CN13" s="178">
        <f ca="1">IF(CN$7&lt;&gt;"",SUMIFS('Bank-1S'!$AD:$AD,'Bank-1S'!$J:$J,"&gt;="&amp;CN$7,'Bank-1S'!$J:$J,"&lt;="&amp;CN$8,'Bank-1S'!$AF:$AF,$O13,'Bank-1S'!$X:$X,$F13,'Bank-1S'!$AA:$AA,$G13),SUMIFS('Bank-1S'!$AD:$AD,'Bank-1S'!$J:$J,CN$8,'Bank-1S'!$AF:$AF,$O13,'Bank-1S'!$X:$X,$F13,'Bank-1S'!$AA:$AA,$G13))</f>
        <v>0</v>
      </c>
      <c r="CO13" s="178">
        <f ca="1">IF(CO$7&lt;&gt;"",SUMIFS('Bank-1S'!$AD:$AD,'Bank-1S'!$J:$J,"&gt;="&amp;CO$7,'Bank-1S'!$J:$J,"&lt;="&amp;CO$8,'Bank-1S'!$AF:$AF,$O13,'Bank-1S'!$X:$X,$F13,'Bank-1S'!$AA:$AA,$G13),SUMIFS('Bank-1S'!$AD:$AD,'Bank-1S'!$J:$J,CO$8,'Bank-1S'!$AF:$AF,$O13,'Bank-1S'!$X:$X,$F13,'Bank-1S'!$AA:$AA,$G13))</f>
        <v>0</v>
      </c>
      <c r="CP13" s="178">
        <f ca="1">IF(CP$7&lt;&gt;"",SUMIFS('Bank-1S'!$AD:$AD,'Bank-1S'!$J:$J,"&gt;="&amp;CP$7,'Bank-1S'!$J:$J,"&lt;="&amp;CP$8,'Bank-1S'!$AF:$AF,$O13,'Bank-1S'!$X:$X,$F13,'Bank-1S'!$AA:$AA,$G13),SUMIFS('Bank-1S'!$AD:$AD,'Bank-1S'!$J:$J,CP$8,'Bank-1S'!$AF:$AF,$O13,'Bank-1S'!$X:$X,$F13,'Bank-1S'!$AA:$AA,$G13))</f>
        <v>0</v>
      </c>
      <c r="CQ13" s="178">
        <f ca="1">IF(CQ$7&lt;&gt;"",SUMIFS('Bank-1S'!$AD:$AD,'Bank-1S'!$J:$J,"&gt;="&amp;CQ$7,'Bank-1S'!$J:$J,"&lt;="&amp;CQ$8,'Bank-1S'!$AF:$AF,$O13,'Bank-1S'!$X:$X,$F13,'Bank-1S'!$AA:$AA,$G13),SUMIFS('Bank-1S'!$AD:$AD,'Bank-1S'!$J:$J,CQ$8,'Bank-1S'!$AF:$AF,$O13,'Bank-1S'!$X:$X,$F13,'Bank-1S'!$AA:$AA,$G13))</f>
        <v>0</v>
      </c>
      <c r="CR13" s="178">
        <f ca="1">IF(CR$7&lt;&gt;"",SUMIFS('Bank-1S'!$AD:$AD,'Bank-1S'!$J:$J,"&gt;="&amp;CR$7,'Bank-1S'!$J:$J,"&lt;="&amp;CR$8,'Bank-1S'!$AF:$AF,$O13,'Bank-1S'!$X:$X,$F13,'Bank-1S'!$AA:$AA,$G13),SUMIFS('Bank-1S'!$AD:$AD,'Bank-1S'!$J:$J,CR$8,'Bank-1S'!$AF:$AF,$O13,'Bank-1S'!$X:$X,$F13,'Bank-1S'!$AA:$AA,$G13))</f>
        <v>0</v>
      </c>
      <c r="CS13" s="178">
        <f ca="1">IF(CS$7&lt;&gt;"",SUMIFS('Bank-1S'!$AD:$AD,'Bank-1S'!$J:$J,"&gt;="&amp;CS$7,'Bank-1S'!$J:$J,"&lt;="&amp;CS$8,'Bank-1S'!$AF:$AF,$O13,'Bank-1S'!$X:$X,$F13,'Bank-1S'!$AA:$AA,$G13),SUMIFS('Bank-1S'!$AD:$AD,'Bank-1S'!$J:$J,CS$8,'Bank-1S'!$AF:$AF,$O13,'Bank-1S'!$X:$X,$F13,'Bank-1S'!$AA:$AA,$G13))</f>
        <v>0</v>
      </c>
      <c r="CT13" s="178">
        <f ca="1">IF(CT$7&lt;&gt;"",SUMIFS('Bank-1S'!$AD:$AD,'Bank-1S'!$J:$J,"&gt;="&amp;CT$7,'Bank-1S'!$J:$J,"&lt;="&amp;CT$8,'Bank-1S'!$AF:$AF,$O13,'Bank-1S'!$X:$X,$F13,'Bank-1S'!$AA:$AA,$G13),SUMIFS('Bank-1S'!$AD:$AD,'Bank-1S'!$J:$J,CT$8,'Bank-1S'!$AF:$AF,$O13,'Bank-1S'!$X:$X,$F13,'Bank-1S'!$AA:$AA,$G13))</f>
        <v>0</v>
      </c>
      <c r="CU13" s="178">
        <f ca="1">IF(CU$7&lt;&gt;"",SUMIFS('Bank-1S'!$AD:$AD,'Bank-1S'!$J:$J,"&gt;="&amp;CU$7,'Bank-1S'!$J:$J,"&lt;="&amp;CU$8,'Bank-1S'!$AF:$AF,$O13,'Bank-1S'!$X:$X,$F13,'Bank-1S'!$AA:$AA,$G13),SUMIFS('Bank-1S'!$AD:$AD,'Bank-1S'!$J:$J,CU$8,'Bank-1S'!$AF:$AF,$O13,'Bank-1S'!$X:$X,$F13,'Bank-1S'!$AA:$AA,$G13))</f>
        <v>0</v>
      </c>
    </row>
    <row r="14" spans="1:99" s="181" customFormat="1" ht="10.199999999999999" x14ac:dyDescent="0.2">
      <c r="A14" s="172"/>
      <c r="B14" s="172"/>
      <c r="C14" s="172"/>
      <c r="D14" s="221">
        <f t="shared" si="10"/>
        <v>3</v>
      </c>
      <c r="E14" s="191">
        <v>2</v>
      </c>
      <c r="F14" s="144" t="str">
        <f>F11</f>
        <v>Поступления выручки от продаж</v>
      </c>
      <c r="G14" s="223" t="str">
        <f>Clients!G6</f>
        <v>Москва</v>
      </c>
      <c r="H14" s="223"/>
      <c r="I14" s="223"/>
      <c r="J14" s="223"/>
      <c r="K14" s="223"/>
      <c r="L14" s="223"/>
      <c r="M14" s="223"/>
      <c r="N14" s="222"/>
      <c r="O14" s="223" t="str">
        <f t="shared" si="11"/>
        <v>RUR</v>
      </c>
      <c r="P14" s="222"/>
      <c r="Q14" s="223"/>
      <c r="R14" s="223"/>
      <c r="S14" s="223"/>
      <c r="T14" s="224"/>
      <c r="U14" s="225">
        <f ca="1">SUM(W14:CV14)</f>
        <v>0</v>
      </c>
      <c r="V14" s="176"/>
      <c r="W14" s="177"/>
      <c r="X14" s="178">
        <f>IF(X$7&lt;&gt;"",SUMIFS('Bank-1S'!$AD:$AD,'Bank-1S'!$J:$J,"&gt;="&amp;X$7,'Bank-1S'!$J:$J,"&lt;="&amp;X$8,'Bank-1S'!$AF:$AF,$O14,'Bank-1S'!$X:$X,$F14,'Bank-1S'!$AA:$AA,$G14),SUMIFS('Bank-1S'!$AD:$AD,'Bank-1S'!$J:$J,X$8,'Bank-1S'!$AF:$AF,$O14,'Bank-1S'!$X:$X,$F14,'Bank-1S'!$AA:$AA,$G14))</f>
        <v>0</v>
      </c>
      <c r="Y14" s="178">
        <f ca="1">IF(Y$7&lt;&gt;"",SUMIFS('Bank-1S'!$AD:$AD,'Bank-1S'!$J:$J,"&gt;="&amp;Y$7,'Bank-1S'!$J:$J,"&lt;="&amp;Y$8,'Bank-1S'!$AF:$AF,$O14,'Bank-1S'!$X:$X,$F14,'Bank-1S'!$AA:$AA,$G14),SUMIFS('Bank-1S'!$AD:$AD,'Bank-1S'!$J:$J,Y$8,'Bank-1S'!$AF:$AF,$O14,'Bank-1S'!$X:$X,$F14,'Bank-1S'!$AA:$AA,$G14))</f>
        <v>0</v>
      </c>
      <c r="Z14" s="178">
        <f ca="1">IF(Z$7&lt;&gt;"",SUMIFS('Bank-1S'!$AD:$AD,'Bank-1S'!$J:$J,"&gt;="&amp;Z$7,'Bank-1S'!$J:$J,"&lt;="&amp;Z$8,'Bank-1S'!$AF:$AF,$O14,'Bank-1S'!$X:$X,$F14,'Bank-1S'!$AA:$AA,$G14),SUMIFS('Bank-1S'!$AD:$AD,'Bank-1S'!$J:$J,Z$8,'Bank-1S'!$AF:$AF,$O14,'Bank-1S'!$X:$X,$F14,'Bank-1S'!$AA:$AA,$G14))</f>
        <v>0</v>
      </c>
      <c r="AA14" s="178">
        <f ca="1">IF(AA$7&lt;&gt;"",SUMIFS('Bank-1S'!$AD:$AD,'Bank-1S'!$J:$J,"&gt;="&amp;AA$7,'Bank-1S'!$J:$J,"&lt;="&amp;AA$8,'Bank-1S'!$AF:$AF,$O14,'Bank-1S'!$X:$X,$F14,'Bank-1S'!$AA:$AA,$G14),SUMIFS('Bank-1S'!$AD:$AD,'Bank-1S'!$J:$J,AA$8,'Bank-1S'!$AF:$AF,$O14,'Bank-1S'!$X:$X,$F14,'Bank-1S'!$AA:$AA,$G14))</f>
        <v>0</v>
      </c>
      <c r="AB14" s="178">
        <f ca="1">IF(AB$7&lt;&gt;"",SUMIFS('Bank-1S'!$AD:$AD,'Bank-1S'!$J:$J,"&gt;="&amp;AB$7,'Bank-1S'!$J:$J,"&lt;="&amp;AB$8,'Bank-1S'!$AF:$AF,$O14,'Bank-1S'!$X:$X,$F14,'Bank-1S'!$AA:$AA,$G14),SUMIFS('Bank-1S'!$AD:$AD,'Bank-1S'!$J:$J,AB$8,'Bank-1S'!$AF:$AF,$O14,'Bank-1S'!$X:$X,$F14,'Bank-1S'!$AA:$AA,$G14))</f>
        <v>0</v>
      </c>
      <c r="AC14" s="178">
        <f ca="1">IF(AC$7&lt;&gt;"",SUMIFS('Bank-1S'!$AD:$AD,'Bank-1S'!$J:$J,"&gt;="&amp;AC$7,'Bank-1S'!$J:$J,"&lt;="&amp;AC$8,'Bank-1S'!$AF:$AF,$O14,'Bank-1S'!$X:$X,$F14,'Bank-1S'!$AA:$AA,$G14),SUMIFS('Bank-1S'!$AD:$AD,'Bank-1S'!$J:$J,AC$8,'Bank-1S'!$AF:$AF,$O14,'Bank-1S'!$X:$X,$F14,'Bank-1S'!$AA:$AA,$G14))</f>
        <v>0</v>
      </c>
      <c r="AD14" s="178">
        <f ca="1">IF(AD$7&lt;&gt;"",SUMIFS('Bank-1S'!$AD:$AD,'Bank-1S'!$J:$J,"&gt;="&amp;AD$7,'Bank-1S'!$J:$J,"&lt;="&amp;AD$8,'Bank-1S'!$AF:$AF,$O14,'Bank-1S'!$X:$X,$F14,'Bank-1S'!$AA:$AA,$G14),SUMIFS('Bank-1S'!$AD:$AD,'Bank-1S'!$J:$J,AD$8,'Bank-1S'!$AF:$AF,$O14,'Bank-1S'!$X:$X,$F14,'Bank-1S'!$AA:$AA,$G14))</f>
        <v>0</v>
      </c>
      <c r="AE14" s="178">
        <f ca="1">IF(AE$7&lt;&gt;"",SUMIFS('Bank-1S'!$AD:$AD,'Bank-1S'!$J:$J,"&gt;="&amp;AE$7,'Bank-1S'!$J:$J,"&lt;="&amp;AE$8,'Bank-1S'!$AF:$AF,$O14,'Bank-1S'!$X:$X,$F14,'Bank-1S'!$AA:$AA,$G14),SUMIFS('Bank-1S'!$AD:$AD,'Bank-1S'!$J:$J,AE$8,'Bank-1S'!$AF:$AF,$O14,'Bank-1S'!$X:$X,$F14,'Bank-1S'!$AA:$AA,$G14))</f>
        <v>0</v>
      </c>
      <c r="AF14" s="178">
        <f ca="1">IF(AF$7&lt;&gt;"",SUMIFS('Bank-1S'!$AD:$AD,'Bank-1S'!$J:$J,"&gt;="&amp;AF$7,'Bank-1S'!$J:$J,"&lt;="&amp;AF$8,'Bank-1S'!$AF:$AF,$O14,'Bank-1S'!$X:$X,$F14,'Bank-1S'!$AA:$AA,$G14),SUMIFS('Bank-1S'!$AD:$AD,'Bank-1S'!$J:$J,AF$8,'Bank-1S'!$AF:$AF,$O14,'Bank-1S'!$X:$X,$F14,'Bank-1S'!$AA:$AA,$G14))</f>
        <v>0</v>
      </c>
      <c r="AG14" s="178">
        <f ca="1">IF(AG$7&lt;&gt;"",SUMIFS('Bank-1S'!$AD:$AD,'Bank-1S'!$J:$J,"&gt;="&amp;AG$7,'Bank-1S'!$J:$J,"&lt;="&amp;AG$8,'Bank-1S'!$AF:$AF,$O14,'Bank-1S'!$X:$X,$F14,'Bank-1S'!$AA:$AA,$G14),SUMIFS('Bank-1S'!$AD:$AD,'Bank-1S'!$J:$J,AG$8,'Bank-1S'!$AF:$AF,$O14,'Bank-1S'!$X:$X,$F14,'Bank-1S'!$AA:$AA,$G14))</f>
        <v>0</v>
      </c>
      <c r="AH14" s="178">
        <f ca="1">IF(AH$7&lt;&gt;"",SUMIFS('Bank-1S'!$AD:$AD,'Bank-1S'!$J:$J,"&gt;="&amp;AH$7,'Bank-1S'!$J:$J,"&lt;="&amp;AH$8,'Bank-1S'!$AF:$AF,$O14,'Bank-1S'!$X:$X,$F14,'Bank-1S'!$AA:$AA,$G14),SUMIFS('Bank-1S'!$AD:$AD,'Bank-1S'!$J:$J,AH$8,'Bank-1S'!$AF:$AF,$O14,'Bank-1S'!$X:$X,$F14,'Bank-1S'!$AA:$AA,$G14))</f>
        <v>0</v>
      </c>
      <c r="AI14" s="178">
        <f ca="1">IF(AI$7&lt;&gt;"",SUMIFS('Bank-1S'!$AD:$AD,'Bank-1S'!$J:$J,"&gt;="&amp;AI$7,'Bank-1S'!$J:$J,"&lt;="&amp;AI$8,'Bank-1S'!$AF:$AF,$O14,'Bank-1S'!$X:$X,$F14,'Bank-1S'!$AA:$AA,$G14),SUMIFS('Bank-1S'!$AD:$AD,'Bank-1S'!$J:$J,AI$8,'Bank-1S'!$AF:$AF,$O14,'Bank-1S'!$X:$X,$F14,'Bank-1S'!$AA:$AA,$G14))</f>
        <v>0</v>
      </c>
      <c r="AJ14" s="178">
        <f ca="1">IF(AJ$7&lt;&gt;"",SUMIFS('Bank-1S'!$AD:$AD,'Bank-1S'!$J:$J,"&gt;="&amp;AJ$7,'Bank-1S'!$J:$J,"&lt;="&amp;AJ$8,'Bank-1S'!$AF:$AF,$O14,'Bank-1S'!$X:$X,$F14,'Bank-1S'!$AA:$AA,$G14),SUMIFS('Bank-1S'!$AD:$AD,'Bank-1S'!$J:$J,AJ$8,'Bank-1S'!$AF:$AF,$O14,'Bank-1S'!$X:$X,$F14,'Bank-1S'!$AA:$AA,$G14))</f>
        <v>0</v>
      </c>
      <c r="AK14" s="178">
        <f ca="1">IF(AK$7&lt;&gt;"",SUMIFS('Bank-1S'!$AD:$AD,'Bank-1S'!$J:$J,"&gt;="&amp;AK$7,'Bank-1S'!$J:$J,"&lt;="&amp;AK$8,'Bank-1S'!$AF:$AF,$O14,'Bank-1S'!$X:$X,$F14,'Bank-1S'!$AA:$AA,$G14),SUMIFS('Bank-1S'!$AD:$AD,'Bank-1S'!$J:$J,AK$8,'Bank-1S'!$AF:$AF,$O14,'Bank-1S'!$X:$X,$F14,'Bank-1S'!$AA:$AA,$G14))</f>
        <v>0</v>
      </c>
      <c r="AL14" s="178">
        <f ca="1">IF(AL$7&lt;&gt;"",SUMIFS('Bank-1S'!$AD:$AD,'Bank-1S'!$J:$J,"&gt;="&amp;AL$7,'Bank-1S'!$J:$J,"&lt;="&amp;AL$8,'Bank-1S'!$AF:$AF,$O14,'Bank-1S'!$X:$X,$F14,'Bank-1S'!$AA:$AA,$G14),SUMIFS('Bank-1S'!$AD:$AD,'Bank-1S'!$J:$J,AL$8,'Bank-1S'!$AF:$AF,$O14,'Bank-1S'!$X:$X,$F14,'Bank-1S'!$AA:$AA,$G14))</f>
        <v>0</v>
      </c>
      <c r="AM14" s="178">
        <f ca="1">IF(AM$7&lt;&gt;"",SUMIFS('Bank-1S'!$AD:$AD,'Bank-1S'!$J:$J,"&gt;="&amp;AM$7,'Bank-1S'!$J:$J,"&lt;="&amp;AM$8,'Bank-1S'!$AF:$AF,$O14,'Bank-1S'!$X:$X,$F14,'Bank-1S'!$AA:$AA,$G14),SUMIFS('Bank-1S'!$AD:$AD,'Bank-1S'!$J:$J,AM$8,'Bank-1S'!$AF:$AF,$O14,'Bank-1S'!$X:$X,$F14,'Bank-1S'!$AA:$AA,$G14))</f>
        <v>0</v>
      </c>
      <c r="AN14" s="178">
        <f ca="1">IF(AN$7&lt;&gt;"",SUMIFS('Bank-1S'!$AD:$AD,'Bank-1S'!$J:$J,"&gt;="&amp;AN$7,'Bank-1S'!$J:$J,"&lt;="&amp;AN$8,'Bank-1S'!$AF:$AF,$O14,'Bank-1S'!$X:$X,$F14,'Bank-1S'!$AA:$AA,$G14),SUMIFS('Bank-1S'!$AD:$AD,'Bank-1S'!$J:$J,AN$8,'Bank-1S'!$AF:$AF,$O14,'Bank-1S'!$X:$X,$F14,'Bank-1S'!$AA:$AA,$G14))</f>
        <v>0</v>
      </c>
      <c r="AO14" s="178">
        <f ca="1">IF(AO$7&lt;&gt;"",SUMIFS('Bank-1S'!$AD:$AD,'Bank-1S'!$J:$J,"&gt;="&amp;AO$7,'Bank-1S'!$J:$J,"&lt;="&amp;AO$8,'Bank-1S'!$AF:$AF,$O14,'Bank-1S'!$X:$X,$F14,'Bank-1S'!$AA:$AA,$G14),SUMIFS('Bank-1S'!$AD:$AD,'Bank-1S'!$J:$J,AO$8,'Bank-1S'!$AF:$AF,$O14,'Bank-1S'!$X:$X,$F14,'Bank-1S'!$AA:$AA,$G14))</f>
        <v>0</v>
      </c>
      <c r="AP14" s="178">
        <f ca="1">IF(AP$7&lt;&gt;"",SUMIFS('Bank-1S'!$AD:$AD,'Bank-1S'!$J:$J,"&gt;="&amp;AP$7,'Bank-1S'!$J:$J,"&lt;="&amp;AP$8,'Bank-1S'!$AF:$AF,$O14,'Bank-1S'!$X:$X,$F14,'Bank-1S'!$AA:$AA,$G14),SUMIFS('Bank-1S'!$AD:$AD,'Bank-1S'!$J:$J,AP$8,'Bank-1S'!$AF:$AF,$O14,'Bank-1S'!$X:$X,$F14,'Bank-1S'!$AA:$AA,$G14))</f>
        <v>0</v>
      </c>
      <c r="AQ14" s="178">
        <f ca="1">IF(AQ$7&lt;&gt;"",SUMIFS('Bank-1S'!$AD:$AD,'Bank-1S'!$J:$J,"&gt;="&amp;AQ$7,'Bank-1S'!$J:$J,"&lt;="&amp;AQ$8,'Bank-1S'!$AF:$AF,$O14,'Bank-1S'!$X:$X,$F14,'Bank-1S'!$AA:$AA,$G14),SUMIFS('Bank-1S'!$AD:$AD,'Bank-1S'!$J:$J,AQ$8,'Bank-1S'!$AF:$AF,$O14,'Bank-1S'!$X:$X,$F14,'Bank-1S'!$AA:$AA,$G14))</f>
        <v>0</v>
      </c>
      <c r="AR14" s="178">
        <f ca="1">IF(AR$7&lt;&gt;"",SUMIFS('Bank-1S'!$AD:$AD,'Bank-1S'!$J:$J,"&gt;="&amp;AR$7,'Bank-1S'!$J:$J,"&lt;="&amp;AR$8,'Bank-1S'!$AF:$AF,$O14,'Bank-1S'!$X:$X,$F14,'Bank-1S'!$AA:$AA,$G14),SUMIFS('Bank-1S'!$AD:$AD,'Bank-1S'!$J:$J,AR$8,'Bank-1S'!$AF:$AF,$O14,'Bank-1S'!$X:$X,$F14,'Bank-1S'!$AA:$AA,$G14))</f>
        <v>0</v>
      </c>
      <c r="AS14" s="178">
        <f ca="1">IF(AS$7&lt;&gt;"",SUMIFS('Bank-1S'!$AD:$AD,'Bank-1S'!$J:$J,"&gt;="&amp;AS$7,'Bank-1S'!$J:$J,"&lt;="&amp;AS$8,'Bank-1S'!$AF:$AF,$O14,'Bank-1S'!$X:$X,$F14,'Bank-1S'!$AA:$AA,$G14),SUMIFS('Bank-1S'!$AD:$AD,'Bank-1S'!$J:$J,AS$8,'Bank-1S'!$AF:$AF,$O14,'Bank-1S'!$X:$X,$F14,'Bank-1S'!$AA:$AA,$G14))</f>
        <v>0</v>
      </c>
      <c r="AT14" s="178">
        <f ca="1">IF(AT$7&lt;&gt;"",SUMIFS('Bank-1S'!$AD:$AD,'Bank-1S'!$J:$J,"&gt;="&amp;AT$7,'Bank-1S'!$J:$J,"&lt;="&amp;AT$8,'Bank-1S'!$AF:$AF,$O14,'Bank-1S'!$X:$X,$F14,'Bank-1S'!$AA:$AA,$G14),SUMIFS('Bank-1S'!$AD:$AD,'Bank-1S'!$J:$J,AT$8,'Bank-1S'!$AF:$AF,$O14,'Bank-1S'!$X:$X,$F14,'Bank-1S'!$AA:$AA,$G14))</f>
        <v>0</v>
      </c>
      <c r="AU14" s="178">
        <f ca="1">IF(AU$7&lt;&gt;"",SUMIFS('Bank-1S'!$AD:$AD,'Bank-1S'!$J:$J,"&gt;="&amp;AU$7,'Bank-1S'!$J:$J,"&lt;="&amp;AU$8,'Bank-1S'!$AF:$AF,$O14,'Bank-1S'!$X:$X,$F14,'Bank-1S'!$AA:$AA,$G14),SUMIFS('Bank-1S'!$AD:$AD,'Bank-1S'!$J:$J,AU$8,'Bank-1S'!$AF:$AF,$O14,'Bank-1S'!$X:$X,$F14,'Bank-1S'!$AA:$AA,$G14))</f>
        <v>0</v>
      </c>
      <c r="AV14" s="178">
        <f ca="1">IF(AV$7&lt;&gt;"",SUMIFS('Bank-1S'!$AD:$AD,'Bank-1S'!$J:$J,"&gt;="&amp;AV$7,'Bank-1S'!$J:$J,"&lt;="&amp;AV$8,'Bank-1S'!$AF:$AF,$O14,'Bank-1S'!$X:$X,$F14,'Bank-1S'!$AA:$AA,$G14),SUMIFS('Bank-1S'!$AD:$AD,'Bank-1S'!$J:$J,AV$8,'Bank-1S'!$AF:$AF,$O14,'Bank-1S'!$X:$X,$F14,'Bank-1S'!$AA:$AA,$G14))</f>
        <v>0</v>
      </c>
      <c r="AW14" s="178">
        <f ca="1">IF(AW$7&lt;&gt;"",SUMIFS('Bank-1S'!$AD:$AD,'Bank-1S'!$J:$J,"&gt;="&amp;AW$7,'Bank-1S'!$J:$J,"&lt;="&amp;AW$8,'Bank-1S'!$AF:$AF,$O14,'Bank-1S'!$X:$X,$F14,'Bank-1S'!$AA:$AA,$G14),SUMIFS('Bank-1S'!$AD:$AD,'Bank-1S'!$J:$J,AW$8,'Bank-1S'!$AF:$AF,$O14,'Bank-1S'!$X:$X,$F14,'Bank-1S'!$AA:$AA,$G14))</f>
        <v>0</v>
      </c>
      <c r="AX14" s="178">
        <f ca="1">IF(AX$7&lt;&gt;"",SUMIFS('Bank-1S'!$AD:$AD,'Bank-1S'!$J:$J,"&gt;="&amp;AX$7,'Bank-1S'!$J:$J,"&lt;="&amp;AX$8,'Bank-1S'!$AF:$AF,$O14,'Bank-1S'!$X:$X,$F14,'Bank-1S'!$AA:$AA,$G14),SUMIFS('Bank-1S'!$AD:$AD,'Bank-1S'!$J:$J,AX$8,'Bank-1S'!$AF:$AF,$O14,'Bank-1S'!$X:$X,$F14,'Bank-1S'!$AA:$AA,$G14))</f>
        <v>0</v>
      </c>
      <c r="AY14" s="178">
        <f ca="1">IF(AY$7&lt;&gt;"",SUMIFS('Bank-1S'!$AD:$AD,'Bank-1S'!$J:$J,"&gt;="&amp;AY$7,'Bank-1S'!$J:$J,"&lt;="&amp;AY$8,'Bank-1S'!$AF:$AF,$O14,'Bank-1S'!$X:$X,$F14,'Bank-1S'!$AA:$AA,$G14),SUMIFS('Bank-1S'!$AD:$AD,'Bank-1S'!$J:$J,AY$8,'Bank-1S'!$AF:$AF,$O14,'Bank-1S'!$X:$X,$F14,'Bank-1S'!$AA:$AA,$G14))</f>
        <v>0</v>
      </c>
      <c r="AZ14" s="178">
        <f ca="1">IF(AZ$7&lt;&gt;"",SUMIFS('Bank-1S'!$AD:$AD,'Bank-1S'!$J:$J,"&gt;="&amp;AZ$7,'Bank-1S'!$J:$J,"&lt;="&amp;AZ$8,'Bank-1S'!$AF:$AF,$O14,'Bank-1S'!$X:$X,$F14,'Bank-1S'!$AA:$AA,$G14),SUMIFS('Bank-1S'!$AD:$AD,'Bank-1S'!$J:$J,AZ$8,'Bank-1S'!$AF:$AF,$O14,'Bank-1S'!$X:$X,$F14,'Bank-1S'!$AA:$AA,$G14))</f>
        <v>0</v>
      </c>
      <c r="BA14" s="178">
        <f ca="1">IF(BA$7&lt;&gt;"",SUMIFS('Bank-1S'!$AD:$AD,'Bank-1S'!$J:$J,"&gt;="&amp;BA$7,'Bank-1S'!$J:$J,"&lt;="&amp;BA$8,'Bank-1S'!$AF:$AF,$O14,'Bank-1S'!$X:$X,$F14,'Bank-1S'!$AA:$AA,$G14),SUMIFS('Bank-1S'!$AD:$AD,'Bank-1S'!$J:$J,BA$8,'Bank-1S'!$AF:$AF,$O14,'Bank-1S'!$X:$X,$F14,'Bank-1S'!$AA:$AA,$G14))</f>
        <v>0</v>
      </c>
      <c r="BB14" s="178">
        <f ca="1">IF(BB$7&lt;&gt;"",SUMIFS('Bank-1S'!$AD:$AD,'Bank-1S'!$J:$J,"&gt;="&amp;BB$7,'Bank-1S'!$J:$J,"&lt;="&amp;BB$8,'Bank-1S'!$AF:$AF,$O14,'Bank-1S'!$X:$X,$F14,'Bank-1S'!$AA:$AA,$G14),SUMIFS('Bank-1S'!$AD:$AD,'Bank-1S'!$J:$J,BB$8,'Bank-1S'!$AF:$AF,$O14,'Bank-1S'!$X:$X,$F14,'Bank-1S'!$AA:$AA,$G14))</f>
        <v>0</v>
      </c>
      <c r="BC14" s="178">
        <f ca="1">IF(BC$7&lt;&gt;"",SUMIFS('Bank-1S'!$AD:$AD,'Bank-1S'!$J:$J,"&gt;="&amp;BC$7,'Bank-1S'!$J:$J,"&lt;="&amp;BC$8,'Bank-1S'!$AF:$AF,$O14,'Bank-1S'!$X:$X,$F14,'Bank-1S'!$AA:$AA,$G14),SUMIFS('Bank-1S'!$AD:$AD,'Bank-1S'!$J:$J,BC$8,'Bank-1S'!$AF:$AF,$O14,'Bank-1S'!$X:$X,$F14,'Bank-1S'!$AA:$AA,$G14))</f>
        <v>0</v>
      </c>
      <c r="BD14" s="178">
        <f ca="1">IF(BD$7&lt;&gt;"",SUMIFS('Bank-1S'!$AD:$AD,'Bank-1S'!$J:$J,"&gt;="&amp;BD$7,'Bank-1S'!$J:$J,"&lt;="&amp;BD$8,'Bank-1S'!$AF:$AF,$O14,'Bank-1S'!$X:$X,$F14,'Bank-1S'!$AA:$AA,$G14),SUMIFS('Bank-1S'!$AD:$AD,'Bank-1S'!$J:$J,BD$8,'Bank-1S'!$AF:$AF,$O14,'Bank-1S'!$X:$X,$F14,'Bank-1S'!$AA:$AA,$G14))</f>
        <v>0</v>
      </c>
      <c r="BE14" s="178">
        <f ca="1">IF(BE$7&lt;&gt;"",SUMIFS('Bank-1S'!$AD:$AD,'Bank-1S'!$J:$J,"&gt;="&amp;BE$7,'Bank-1S'!$J:$J,"&lt;="&amp;BE$8,'Bank-1S'!$AF:$AF,$O14,'Bank-1S'!$X:$X,$F14,'Bank-1S'!$AA:$AA,$G14),SUMIFS('Bank-1S'!$AD:$AD,'Bank-1S'!$J:$J,BE$8,'Bank-1S'!$AF:$AF,$O14,'Bank-1S'!$X:$X,$F14,'Bank-1S'!$AA:$AA,$G14))</f>
        <v>0</v>
      </c>
      <c r="BF14" s="178">
        <f ca="1">IF(BF$7&lt;&gt;"",SUMIFS('Bank-1S'!$AD:$AD,'Bank-1S'!$J:$J,"&gt;="&amp;BF$7,'Bank-1S'!$J:$J,"&lt;="&amp;BF$8,'Bank-1S'!$AF:$AF,$O14,'Bank-1S'!$X:$X,$F14,'Bank-1S'!$AA:$AA,$G14),SUMIFS('Bank-1S'!$AD:$AD,'Bank-1S'!$J:$J,BF$8,'Bank-1S'!$AF:$AF,$O14,'Bank-1S'!$X:$X,$F14,'Bank-1S'!$AA:$AA,$G14))</f>
        <v>0</v>
      </c>
      <c r="BG14" s="178">
        <f ca="1">IF(BG$7&lt;&gt;"",SUMIFS('Bank-1S'!$AD:$AD,'Bank-1S'!$J:$J,"&gt;="&amp;BG$7,'Bank-1S'!$J:$J,"&lt;="&amp;BG$8,'Bank-1S'!$AF:$AF,$O14,'Bank-1S'!$X:$X,$F14,'Bank-1S'!$AA:$AA,$G14),SUMIFS('Bank-1S'!$AD:$AD,'Bank-1S'!$J:$J,BG$8,'Bank-1S'!$AF:$AF,$O14,'Bank-1S'!$X:$X,$F14,'Bank-1S'!$AA:$AA,$G14))</f>
        <v>0</v>
      </c>
      <c r="BH14" s="178">
        <f ca="1">IF(BH$7&lt;&gt;"",SUMIFS('Bank-1S'!$AD:$AD,'Bank-1S'!$J:$J,"&gt;="&amp;BH$7,'Bank-1S'!$J:$J,"&lt;="&amp;BH$8,'Bank-1S'!$AF:$AF,$O14,'Bank-1S'!$X:$X,$F14,'Bank-1S'!$AA:$AA,$G14),SUMIFS('Bank-1S'!$AD:$AD,'Bank-1S'!$J:$J,BH$8,'Bank-1S'!$AF:$AF,$O14,'Bank-1S'!$X:$X,$F14,'Bank-1S'!$AA:$AA,$G14))</f>
        <v>0</v>
      </c>
      <c r="BI14" s="178">
        <f ca="1">IF(BI$7&lt;&gt;"",SUMIFS('Bank-1S'!$AD:$AD,'Bank-1S'!$J:$J,"&gt;="&amp;BI$7,'Bank-1S'!$J:$J,"&lt;="&amp;BI$8,'Bank-1S'!$AF:$AF,$O14,'Bank-1S'!$X:$X,$F14,'Bank-1S'!$AA:$AA,$G14),SUMIFS('Bank-1S'!$AD:$AD,'Bank-1S'!$J:$J,BI$8,'Bank-1S'!$AF:$AF,$O14,'Bank-1S'!$X:$X,$F14,'Bank-1S'!$AA:$AA,$G14))</f>
        <v>0</v>
      </c>
      <c r="BJ14" s="178">
        <f ca="1">IF(BJ$7&lt;&gt;"",SUMIFS('Bank-1S'!$AD:$AD,'Bank-1S'!$J:$J,"&gt;="&amp;BJ$7,'Bank-1S'!$J:$J,"&lt;="&amp;BJ$8,'Bank-1S'!$AF:$AF,$O14,'Bank-1S'!$X:$X,$F14,'Bank-1S'!$AA:$AA,$G14),SUMIFS('Bank-1S'!$AD:$AD,'Bank-1S'!$J:$J,BJ$8,'Bank-1S'!$AF:$AF,$O14,'Bank-1S'!$X:$X,$F14,'Bank-1S'!$AA:$AA,$G14))</f>
        <v>0</v>
      </c>
      <c r="BK14" s="178">
        <f ca="1">IF(BK$7&lt;&gt;"",SUMIFS('Bank-1S'!$AD:$AD,'Bank-1S'!$J:$J,"&gt;="&amp;BK$7,'Bank-1S'!$J:$J,"&lt;="&amp;BK$8,'Bank-1S'!$AF:$AF,$O14,'Bank-1S'!$X:$X,$F14,'Bank-1S'!$AA:$AA,$G14),SUMIFS('Bank-1S'!$AD:$AD,'Bank-1S'!$J:$J,BK$8,'Bank-1S'!$AF:$AF,$O14,'Bank-1S'!$X:$X,$F14,'Bank-1S'!$AA:$AA,$G14))</f>
        <v>0</v>
      </c>
      <c r="BL14" s="178">
        <f ca="1">IF(BL$7&lt;&gt;"",SUMIFS('Bank-1S'!$AD:$AD,'Bank-1S'!$J:$J,"&gt;="&amp;BL$7,'Bank-1S'!$J:$J,"&lt;="&amp;BL$8,'Bank-1S'!$AF:$AF,$O14,'Bank-1S'!$X:$X,$F14,'Bank-1S'!$AA:$AA,$G14),SUMIFS('Bank-1S'!$AD:$AD,'Bank-1S'!$J:$J,BL$8,'Bank-1S'!$AF:$AF,$O14,'Bank-1S'!$X:$X,$F14,'Bank-1S'!$AA:$AA,$G14))</f>
        <v>0</v>
      </c>
      <c r="BM14" s="178">
        <f ca="1">IF(BM$7&lt;&gt;"",SUMIFS('Bank-1S'!$AD:$AD,'Bank-1S'!$J:$J,"&gt;="&amp;BM$7,'Bank-1S'!$J:$J,"&lt;="&amp;BM$8,'Bank-1S'!$AF:$AF,$O14,'Bank-1S'!$X:$X,$F14,'Bank-1S'!$AA:$AA,$G14),SUMIFS('Bank-1S'!$AD:$AD,'Bank-1S'!$J:$J,BM$8,'Bank-1S'!$AF:$AF,$O14,'Bank-1S'!$X:$X,$F14,'Bank-1S'!$AA:$AA,$G14))</f>
        <v>0</v>
      </c>
      <c r="BN14" s="178">
        <f ca="1">IF(BN$7&lt;&gt;"",SUMIFS('Bank-1S'!$AD:$AD,'Bank-1S'!$J:$J,"&gt;="&amp;BN$7,'Bank-1S'!$J:$J,"&lt;="&amp;BN$8,'Bank-1S'!$AF:$AF,$O14,'Bank-1S'!$X:$X,$F14,'Bank-1S'!$AA:$AA,$G14),SUMIFS('Bank-1S'!$AD:$AD,'Bank-1S'!$J:$J,BN$8,'Bank-1S'!$AF:$AF,$O14,'Bank-1S'!$X:$X,$F14,'Bank-1S'!$AA:$AA,$G14))</f>
        <v>0</v>
      </c>
      <c r="BO14" s="178">
        <f ca="1">IF(BO$7&lt;&gt;"",SUMIFS('Bank-1S'!$AD:$AD,'Bank-1S'!$J:$J,"&gt;="&amp;BO$7,'Bank-1S'!$J:$J,"&lt;="&amp;BO$8,'Bank-1S'!$AF:$AF,$O14,'Bank-1S'!$X:$X,$F14,'Bank-1S'!$AA:$AA,$G14),SUMIFS('Bank-1S'!$AD:$AD,'Bank-1S'!$J:$J,BO$8,'Bank-1S'!$AF:$AF,$O14,'Bank-1S'!$X:$X,$F14,'Bank-1S'!$AA:$AA,$G14))</f>
        <v>0</v>
      </c>
      <c r="BP14" s="178">
        <f ca="1">IF(BP$7&lt;&gt;"",SUMIFS('Bank-1S'!$AD:$AD,'Bank-1S'!$J:$J,"&gt;="&amp;BP$7,'Bank-1S'!$J:$J,"&lt;="&amp;BP$8,'Bank-1S'!$AF:$AF,$O14,'Bank-1S'!$X:$X,$F14,'Bank-1S'!$AA:$AA,$G14),SUMIFS('Bank-1S'!$AD:$AD,'Bank-1S'!$J:$J,BP$8,'Bank-1S'!$AF:$AF,$O14,'Bank-1S'!$X:$X,$F14,'Bank-1S'!$AA:$AA,$G14))</f>
        <v>0</v>
      </c>
      <c r="BQ14" s="178">
        <f ca="1">IF(BQ$7&lt;&gt;"",SUMIFS('Bank-1S'!$AD:$AD,'Bank-1S'!$J:$J,"&gt;="&amp;BQ$7,'Bank-1S'!$J:$J,"&lt;="&amp;BQ$8,'Bank-1S'!$AF:$AF,$O14,'Bank-1S'!$X:$X,$F14,'Bank-1S'!$AA:$AA,$G14),SUMIFS('Bank-1S'!$AD:$AD,'Bank-1S'!$J:$J,BQ$8,'Bank-1S'!$AF:$AF,$O14,'Bank-1S'!$X:$X,$F14,'Bank-1S'!$AA:$AA,$G14))</f>
        <v>0</v>
      </c>
      <c r="BR14" s="178">
        <f ca="1">IF(BR$7&lt;&gt;"",SUMIFS('Bank-1S'!$AD:$AD,'Bank-1S'!$J:$J,"&gt;="&amp;BR$7,'Bank-1S'!$J:$J,"&lt;="&amp;BR$8,'Bank-1S'!$AF:$AF,$O14,'Bank-1S'!$X:$X,$F14,'Bank-1S'!$AA:$AA,$G14),SUMIFS('Bank-1S'!$AD:$AD,'Bank-1S'!$J:$J,BR$8,'Bank-1S'!$AF:$AF,$O14,'Bank-1S'!$X:$X,$F14,'Bank-1S'!$AA:$AA,$G14))</f>
        <v>0</v>
      </c>
      <c r="BS14" s="178">
        <f ca="1">IF(BS$7&lt;&gt;"",SUMIFS('Bank-1S'!$AD:$AD,'Bank-1S'!$J:$J,"&gt;="&amp;BS$7,'Bank-1S'!$J:$J,"&lt;="&amp;BS$8,'Bank-1S'!$AF:$AF,$O14,'Bank-1S'!$X:$X,$F14,'Bank-1S'!$AA:$AA,$G14),SUMIFS('Bank-1S'!$AD:$AD,'Bank-1S'!$J:$J,BS$8,'Bank-1S'!$AF:$AF,$O14,'Bank-1S'!$X:$X,$F14,'Bank-1S'!$AA:$AA,$G14))</f>
        <v>0</v>
      </c>
      <c r="BT14" s="178">
        <f ca="1">IF(BT$7&lt;&gt;"",SUMIFS('Bank-1S'!$AD:$AD,'Bank-1S'!$J:$J,"&gt;="&amp;BT$7,'Bank-1S'!$J:$J,"&lt;="&amp;BT$8,'Bank-1S'!$AF:$AF,$O14,'Bank-1S'!$X:$X,$F14,'Bank-1S'!$AA:$AA,$G14),SUMIFS('Bank-1S'!$AD:$AD,'Bank-1S'!$J:$J,BT$8,'Bank-1S'!$AF:$AF,$O14,'Bank-1S'!$X:$X,$F14,'Bank-1S'!$AA:$AA,$G14))</f>
        <v>0</v>
      </c>
      <c r="BU14" s="178">
        <f ca="1">IF(BU$7&lt;&gt;"",SUMIFS('Bank-1S'!$AD:$AD,'Bank-1S'!$J:$J,"&gt;="&amp;BU$7,'Bank-1S'!$J:$J,"&lt;="&amp;BU$8,'Bank-1S'!$AF:$AF,$O14,'Bank-1S'!$X:$X,$F14,'Bank-1S'!$AA:$AA,$G14),SUMIFS('Bank-1S'!$AD:$AD,'Bank-1S'!$J:$J,BU$8,'Bank-1S'!$AF:$AF,$O14,'Bank-1S'!$X:$X,$F14,'Bank-1S'!$AA:$AA,$G14))</f>
        <v>0</v>
      </c>
      <c r="BV14" s="178">
        <f ca="1">IF(BV$7&lt;&gt;"",SUMIFS('Bank-1S'!$AD:$AD,'Bank-1S'!$J:$J,"&gt;="&amp;BV$7,'Bank-1S'!$J:$J,"&lt;="&amp;BV$8,'Bank-1S'!$AF:$AF,$O14,'Bank-1S'!$X:$X,$F14,'Bank-1S'!$AA:$AA,$G14),SUMIFS('Bank-1S'!$AD:$AD,'Bank-1S'!$J:$J,BV$8,'Bank-1S'!$AF:$AF,$O14,'Bank-1S'!$X:$X,$F14,'Bank-1S'!$AA:$AA,$G14))</f>
        <v>0</v>
      </c>
      <c r="BW14" s="178">
        <f ca="1">IF(BW$7&lt;&gt;"",SUMIFS('Bank-1S'!$AD:$AD,'Bank-1S'!$J:$J,"&gt;="&amp;BW$7,'Bank-1S'!$J:$J,"&lt;="&amp;BW$8,'Bank-1S'!$AF:$AF,$O14,'Bank-1S'!$X:$X,$F14,'Bank-1S'!$AA:$AA,$G14),SUMIFS('Bank-1S'!$AD:$AD,'Bank-1S'!$J:$J,BW$8,'Bank-1S'!$AF:$AF,$O14,'Bank-1S'!$X:$X,$F14,'Bank-1S'!$AA:$AA,$G14))</f>
        <v>0</v>
      </c>
      <c r="BX14" s="178">
        <f ca="1">IF(BX$7&lt;&gt;"",SUMIFS('Bank-1S'!$AD:$AD,'Bank-1S'!$J:$J,"&gt;="&amp;BX$7,'Bank-1S'!$J:$J,"&lt;="&amp;BX$8,'Bank-1S'!$AF:$AF,$O14,'Bank-1S'!$X:$X,$F14,'Bank-1S'!$AA:$AA,$G14),SUMIFS('Bank-1S'!$AD:$AD,'Bank-1S'!$J:$J,BX$8,'Bank-1S'!$AF:$AF,$O14,'Bank-1S'!$X:$X,$F14,'Bank-1S'!$AA:$AA,$G14))</f>
        <v>0</v>
      </c>
      <c r="BY14" s="178">
        <f ca="1">IF(BY$7&lt;&gt;"",SUMIFS('Bank-1S'!$AD:$AD,'Bank-1S'!$J:$J,"&gt;="&amp;BY$7,'Bank-1S'!$J:$J,"&lt;="&amp;BY$8,'Bank-1S'!$AF:$AF,$O14,'Bank-1S'!$X:$X,$F14,'Bank-1S'!$AA:$AA,$G14),SUMIFS('Bank-1S'!$AD:$AD,'Bank-1S'!$J:$J,BY$8,'Bank-1S'!$AF:$AF,$O14,'Bank-1S'!$X:$X,$F14,'Bank-1S'!$AA:$AA,$G14))</f>
        <v>0</v>
      </c>
      <c r="BZ14" s="178">
        <f ca="1">IF(BZ$7&lt;&gt;"",SUMIFS('Bank-1S'!$AD:$AD,'Bank-1S'!$J:$J,"&gt;="&amp;BZ$7,'Bank-1S'!$J:$J,"&lt;="&amp;BZ$8,'Bank-1S'!$AF:$AF,$O14,'Bank-1S'!$X:$X,$F14,'Bank-1S'!$AA:$AA,$G14),SUMIFS('Bank-1S'!$AD:$AD,'Bank-1S'!$J:$J,BZ$8,'Bank-1S'!$AF:$AF,$O14,'Bank-1S'!$X:$X,$F14,'Bank-1S'!$AA:$AA,$G14))</f>
        <v>0</v>
      </c>
      <c r="CA14" s="178">
        <f ca="1">IF(CA$7&lt;&gt;"",SUMIFS('Bank-1S'!$AD:$AD,'Bank-1S'!$J:$J,"&gt;="&amp;CA$7,'Bank-1S'!$J:$J,"&lt;="&amp;CA$8,'Bank-1S'!$AF:$AF,$O14,'Bank-1S'!$X:$X,$F14,'Bank-1S'!$AA:$AA,$G14),SUMIFS('Bank-1S'!$AD:$AD,'Bank-1S'!$J:$J,CA$8,'Bank-1S'!$AF:$AF,$O14,'Bank-1S'!$X:$X,$F14,'Bank-1S'!$AA:$AA,$G14))</f>
        <v>0</v>
      </c>
      <c r="CB14" s="178">
        <f ca="1">IF(CB$7&lt;&gt;"",SUMIFS('Bank-1S'!$AD:$AD,'Bank-1S'!$J:$J,"&gt;="&amp;CB$7,'Bank-1S'!$J:$J,"&lt;="&amp;CB$8,'Bank-1S'!$AF:$AF,$O14,'Bank-1S'!$X:$X,$F14,'Bank-1S'!$AA:$AA,$G14),SUMIFS('Bank-1S'!$AD:$AD,'Bank-1S'!$J:$J,CB$8,'Bank-1S'!$AF:$AF,$O14,'Bank-1S'!$X:$X,$F14,'Bank-1S'!$AA:$AA,$G14))</f>
        <v>0</v>
      </c>
      <c r="CC14" s="178">
        <f ca="1">IF(CC$7&lt;&gt;"",SUMIFS('Bank-1S'!$AD:$AD,'Bank-1S'!$J:$J,"&gt;="&amp;CC$7,'Bank-1S'!$J:$J,"&lt;="&amp;CC$8,'Bank-1S'!$AF:$AF,$O14,'Bank-1S'!$X:$X,$F14,'Bank-1S'!$AA:$AA,$G14),SUMIFS('Bank-1S'!$AD:$AD,'Bank-1S'!$J:$J,CC$8,'Bank-1S'!$AF:$AF,$O14,'Bank-1S'!$X:$X,$F14,'Bank-1S'!$AA:$AA,$G14))</f>
        <v>0</v>
      </c>
      <c r="CD14" s="178">
        <f ca="1">IF(CD$7&lt;&gt;"",SUMIFS('Bank-1S'!$AD:$AD,'Bank-1S'!$J:$J,"&gt;="&amp;CD$7,'Bank-1S'!$J:$J,"&lt;="&amp;CD$8,'Bank-1S'!$AF:$AF,$O14,'Bank-1S'!$X:$X,$F14,'Bank-1S'!$AA:$AA,$G14),SUMIFS('Bank-1S'!$AD:$AD,'Bank-1S'!$J:$J,CD$8,'Bank-1S'!$AF:$AF,$O14,'Bank-1S'!$X:$X,$F14,'Bank-1S'!$AA:$AA,$G14))</f>
        <v>0</v>
      </c>
      <c r="CE14" s="178">
        <f ca="1">IF(CE$7&lt;&gt;"",SUMIFS('Bank-1S'!$AD:$AD,'Bank-1S'!$J:$J,"&gt;="&amp;CE$7,'Bank-1S'!$J:$J,"&lt;="&amp;CE$8,'Bank-1S'!$AF:$AF,$O14,'Bank-1S'!$X:$X,$F14,'Bank-1S'!$AA:$AA,$G14),SUMIFS('Bank-1S'!$AD:$AD,'Bank-1S'!$J:$J,CE$8,'Bank-1S'!$AF:$AF,$O14,'Bank-1S'!$X:$X,$F14,'Bank-1S'!$AA:$AA,$G14))</f>
        <v>0</v>
      </c>
      <c r="CF14" s="178">
        <f ca="1">IF(CF$7&lt;&gt;"",SUMIFS('Bank-1S'!$AD:$AD,'Bank-1S'!$J:$J,"&gt;="&amp;CF$7,'Bank-1S'!$J:$J,"&lt;="&amp;CF$8,'Bank-1S'!$AF:$AF,$O14,'Bank-1S'!$X:$X,$F14,'Bank-1S'!$AA:$AA,$G14),SUMIFS('Bank-1S'!$AD:$AD,'Bank-1S'!$J:$J,CF$8,'Bank-1S'!$AF:$AF,$O14,'Bank-1S'!$X:$X,$F14,'Bank-1S'!$AA:$AA,$G14))</f>
        <v>0</v>
      </c>
      <c r="CG14" s="178">
        <f ca="1">IF(CG$7&lt;&gt;"",SUMIFS('Bank-1S'!$AD:$AD,'Bank-1S'!$J:$J,"&gt;="&amp;CG$7,'Bank-1S'!$J:$J,"&lt;="&amp;CG$8,'Bank-1S'!$AF:$AF,$O14,'Bank-1S'!$X:$X,$F14,'Bank-1S'!$AA:$AA,$G14),SUMIFS('Bank-1S'!$AD:$AD,'Bank-1S'!$J:$J,CG$8,'Bank-1S'!$AF:$AF,$O14,'Bank-1S'!$X:$X,$F14,'Bank-1S'!$AA:$AA,$G14))</f>
        <v>0</v>
      </c>
      <c r="CH14" s="178">
        <f ca="1">IF(CH$7&lt;&gt;"",SUMIFS('Bank-1S'!$AD:$AD,'Bank-1S'!$J:$J,"&gt;="&amp;CH$7,'Bank-1S'!$J:$J,"&lt;="&amp;CH$8,'Bank-1S'!$AF:$AF,$O14,'Bank-1S'!$X:$X,$F14,'Bank-1S'!$AA:$AA,$G14),SUMIFS('Bank-1S'!$AD:$AD,'Bank-1S'!$J:$J,CH$8,'Bank-1S'!$AF:$AF,$O14,'Bank-1S'!$X:$X,$F14,'Bank-1S'!$AA:$AA,$G14))</f>
        <v>0</v>
      </c>
      <c r="CI14" s="178">
        <f ca="1">IF(CI$7&lt;&gt;"",SUMIFS('Bank-1S'!$AD:$AD,'Bank-1S'!$J:$J,"&gt;="&amp;CI$7,'Bank-1S'!$J:$J,"&lt;="&amp;CI$8,'Bank-1S'!$AF:$AF,$O14,'Bank-1S'!$X:$X,$F14,'Bank-1S'!$AA:$AA,$G14),SUMIFS('Bank-1S'!$AD:$AD,'Bank-1S'!$J:$J,CI$8,'Bank-1S'!$AF:$AF,$O14,'Bank-1S'!$X:$X,$F14,'Bank-1S'!$AA:$AA,$G14))</f>
        <v>0</v>
      </c>
      <c r="CJ14" s="178">
        <f ca="1">IF(CJ$7&lt;&gt;"",SUMIFS('Bank-1S'!$AD:$AD,'Bank-1S'!$J:$J,"&gt;="&amp;CJ$7,'Bank-1S'!$J:$J,"&lt;="&amp;CJ$8,'Bank-1S'!$AF:$AF,$O14,'Bank-1S'!$X:$X,$F14,'Bank-1S'!$AA:$AA,$G14),SUMIFS('Bank-1S'!$AD:$AD,'Bank-1S'!$J:$J,CJ$8,'Bank-1S'!$AF:$AF,$O14,'Bank-1S'!$X:$X,$F14,'Bank-1S'!$AA:$AA,$G14))</f>
        <v>0</v>
      </c>
      <c r="CK14" s="178">
        <f ca="1">IF(CK$7&lt;&gt;"",SUMIFS('Bank-1S'!$AD:$AD,'Bank-1S'!$J:$J,"&gt;="&amp;CK$7,'Bank-1S'!$J:$J,"&lt;="&amp;CK$8,'Bank-1S'!$AF:$AF,$O14,'Bank-1S'!$X:$X,$F14,'Bank-1S'!$AA:$AA,$G14),SUMIFS('Bank-1S'!$AD:$AD,'Bank-1S'!$J:$J,CK$8,'Bank-1S'!$AF:$AF,$O14,'Bank-1S'!$X:$X,$F14,'Bank-1S'!$AA:$AA,$G14))</f>
        <v>0</v>
      </c>
      <c r="CL14" s="178">
        <f ca="1">IF(CL$7&lt;&gt;"",SUMIFS('Bank-1S'!$AD:$AD,'Bank-1S'!$J:$J,"&gt;="&amp;CL$7,'Bank-1S'!$J:$J,"&lt;="&amp;CL$8,'Bank-1S'!$AF:$AF,$O14,'Bank-1S'!$X:$X,$F14,'Bank-1S'!$AA:$AA,$G14),SUMIFS('Bank-1S'!$AD:$AD,'Bank-1S'!$J:$J,CL$8,'Bank-1S'!$AF:$AF,$O14,'Bank-1S'!$X:$X,$F14,'Bank-1S'!$AA:$AA,$G14))</f>
        <v>0</v>
      </c>
      <c r="CM14" s="178">
        <f ca="1">IF(CM$7&lt;&gt;"",SUMIFS('Bank-1S'!$AD:$AD,'Bank-1S'!$J:$J,"&gt;="&amp;CM$7,'Bank-1S'!$J:$J,"&lt;="&amp;CM$8,'Bank-1S'!$AF:$AF,$O14,'Bank-1S'!$X:$X,$F14,'Bank-1S'!$AA:$AA,$G14),SUMIFS('Bank-1S'!$AD:$AD,'Bank-1S'!$J:$J,CM$8,'Bank-1S'!$AF:$AF,$O14,'Bank-1S'!$X:$X,$F14,'Bank-1S'!$AA:$AA,$G14))</f>
        <v>0</v>
      </c>
      <c r="CN14" s="178">
        <f ca="1">IF(CN$7&lt;&gt;"",SUMIFS('Bank-1S'!$AD:$AD,'Bank-1S'!$J:$J,"&gt;="&amp;CN$7,'Bank-1S'!$J:$J,"&lt;="&amp;CN$8,'Bank-1S'!$AF:$AF,$O14,'Bank-1S'!$X:$X,$F14,'Bank-1S'!$AA:$AA,$G14),SUMIFS('Bank-1S'!$AD:$AD,'Bank-1S'!$J:$J,CN$8,'Bank-1S'!$AF:$AF,$O14,'Bank-1S'!$X:$X,$F14,'Bank-1S'!$AA:$AA,$G14))</f>
        <v>0</v>
      </c>
      <c r="CO14" s="178">
        <f ca="1">IF(CO$7&lt;&gt;"",SUMIFS('Bank-1S'!$AD:$AD,'Bank-1S'!$J:$J,"&gt;="&amp;CO$7,'Bank-1S'!$J:$J,"&lt;="&amp;CO$8,'Bank-1S'!$AF:$AF,$O14,'Bank-1S'!$X:$X,$F14,'Bank-1S'!$AA:$AA,$G14),SUMIFS('Bank-1S'!$AD:$AD,'Bank-1S'!$J:$J,CO$8,'Bank-1S'!$AF:$AF,$O14,'Bank-1S'!$X:$X,$F14,'Bank-1S'!$AA:$AA,$G14))</f>
        <v>0</v>
      </c>
      <c r="CP14" s="178">
        <f ca="1">IF(CP$7&lt;&gt;"",SUMIFS('Bank-1S'!$AD:$AD,'Bank-1S'!$J:$J,"&gt;="&amp;CP$7,'Bank-1S'!$J:$J,"&lt;="&amp;CP$8,'Bank-1S'!$AF:$AF,$O14,'Bank-1S'!$X:$X,$F14,'Bank-1S'!$AA:$AA,$G14),SUMIFS('Bank-1S'!$AD:$AD,'Bank-1S'!$J:$J,CP$8,'Bank-1S'!$AF:$AF,$O14,'Bank-1S'!$X:$X,$F14,'Bank-1S'!$AA:$AA,$G14))</f>
        <v>0</v>
      </c>
      <c r="CQ14" s="178">
        <f ca="1">IF(CQ$7&lt;&gt;"",SUMIFS('Bank-1S'!$AD:$AD,'Bank-1S'!$J:$J,"&gt;="&amp;CQ$7,'Bank-1S'!$J:$J,"&lt;="&amp;CQ$8,'Bank-1S'!$AF:$AF,$O14,'Bank-1S'!$X:$X,$F14,'Bank-1S'!$AA:$AA,$G14),SUMIFS('Bank-1S'!$AD:$AD,'Bank-1S'!$J:$J,CQ$8,'Bank-1S'!$AF:$AF,$O14,'Bank-1S'!$X:$X,$F14,'Bank-1S'!$AA:$AA,$G14))</f>
        <v>0</v>
      </c>
      <c r="CR14" s="178">
        <f ca="1">IF(CR$7&lt;&gt;"",SUMIFS('Bank-1S'!$AD:$AD,'Bank-1S'!$J:$J,"&gt;="&amp;CR$7,'Bank-1S'!$J:$J,"&lt;="&amp;CR$8,'Bank-1S'!$AF:$AF,$O14,'Bank-1S'!$X:$X,$F14,'Bank-1S'!$AA:$AA,$G14),SUMIFS('Bank-1S'!$AD:$AD,'Bank-1S'!$J:$J,CR$8,'Bank-1S'!$AF:$AF,$O14,'Bank-1S'!$X:$X,$F14,'Bank-1S'!$AA:$AA,$G14))</f>
        <v>0</v>
      </c>
      <c r="CS14" s="178">
        <f ca="1">IF(CS$7&lt;&gt;"",SUMIFS('Bank-1S'!$AD:$AD,'Bank-1S'!$J:$J,"&gt;="&amp;CS$7,'Bank-1S'!$J:$J,"&lt;="&amp;CS$8,'Bank-1S'!$AF:$AF,$O14,'Bank-1S'!$X:$X,$F14,'Bank-1S'!$AA:$AA,$G14),SUMIFS('Bank-1S'!$AD:$AD,'Bank-1S'!$J:$J,CS$8,'Bank-1S'!$AF:$AF,$O14,'Bank-1S'!$X:$X,$F14,'Bank-1S'!$AA:$AA,$G14))</f>
        <v>0</v>
      </c>
      <c r="CT14" s="178">
        <f ca="1">IF(CT$7&lt;&gt;"",SUMIFS('Bank-1S'!$AD:$AD,'Bank-1S'!$J:$J,"&gt;="&amp;CT$7,'Bank-1S'!$J:$J,"&lt;="&amp;CT$8,'Bank-1S'!$AF:$AF,$O14,'Bank-1S'!$X:$X,$F14,'Bank-1S'!$AA:$AA,$G14),SUMIFS('Bank-1S'!$AD:$AD,'Bank-1S'!$J:$J,CT$8,'Bank-1S'!$AF:$AF,$O14,'Bank-1S'!$X:$X,$F14,'Bank-1S'!$AA:$AA,$G14))</f>
        <v>0</v>
      </c>
      <c r="CU14" s="178">
        <f ca="1">IF(CU$7&lt;&gt;"",SUMIFS('Bank-1S'!$AD:$AD,'Bank-1S'!$J:$J,"&gt;="&amp;CU$7,'Bank-1S'!$J:$J,"&lt;="&amp;CU$8,'Bank-1S'!$AF:$AF,$O14,'Bank-1S'!$X:$X,$F14,'Bank-1S'!$AA:$AA,$G14),SUMIFS('Bank-1S'!$AD:$AD,'Bank-1S'!$J:$J,CU$8,'Bank-1S'!$AF:$AF,$O14,'Bank-1S'!$X:$X,$F14,'Bank-1S'!$AA:$AA,$G14))</f>
        <v>0</v>
      </c>
    </row>
    <row r="15" spans="1:99" s="181" customFormat="1" ht="10.199999999999999" x14ac:dyDescent="0.2">
      <c r="A15" s="172"/>
      <c r="B15" s="172"/>
      <c r="C15" s="172"/>
      <c r="D15" s="221">
        <f t="shared" si="10"/>
        <v>4</v>
      </c>
      <c r="E15" s="191">
        <v>2</v>
      </c>
      <c r="F15" s="144" t="str">
        <f>F11</f>
        <v>Поступления выручки от продаж</v>
      </c>
      <c r="G15" s="223" t="str">
        <f>Clients!G7</f>
        <v>Владивосток</v>
      </c>
      <c r="H15" s="223"/>
      <c r="I15" s="223"/>
      <c r="J15" s="223"/>
      <c r="K15" s="223"/>
      <c r="L15" s="223"/>
      <c r="M15" s="223"/>
      <c r="N15" s="222"/>
      <c r="O15" s="223" t="str">
        <f t="shared" si="11"/>
        <v>RUR</v>
      </c>
      <c r="P15" s="222"/>
      <c r="Q15" s="223"/>
      <c r="R15" s="223"/>
      <c r="S15" s="223"/>
      <c r="T15" s="224"/>
      <c r="U15" s="225">
        <f ca="1">SUM(W15:CV15)</f>
        <v>0</v>
      </c>
      <c r="V15" s="176"/>
      <c r="W15" s="177"/>
      <c r="X15" s="178">
        <f>IF(X$7&lt;&gt;"",SUMIFS('Bank-1S'!$AD:$AD,'Bank-1S'!$J:$J,"&gt;="&amp;X$7,'Bank-1S'!$J:$J,"&lt;="&amp;X$8,'Bank-1S'!$AF:$AF,$O15,'Bank-1S'!$X:$X,$F15,'Bank-1S'!$AA:$AA,$G15),SUMIFS('Bank-1S'!$AD:$AD,'Bank-1S'!$J:$J,X$8,'Bank-1S'!$AF:$AF,$O15,'Bank-1S'!$X:$X,$F15,'Bank-1S'!$AA:$AA,$G15))</f>
        <v>0</v>
      </c>
      <c r="Y15" s="178">
        <f ca="1">IF(Y$7&lt;&gt;"",SUMIFS('Bank-1S'!$AD:$AD,'Bank-1S'!$J:$J,"&gt;="&amp;Y$7,'Bank-1S'!$J:$J,"&lt;="&amp;Y$8,'Bank-1S'!$AF:$AF,$O15,'Bank-1S'!$X:$X,$F15,'Bank-1S'!$AA:$AA,$G15),SUMIFS('Bank-1S'!$AD:$AD,'Bank-1S'!$J:$J,Y$8,'Bank-1S'!$AF:$AF,$O15,'Bank-1S'!$X:$X,$F15,'Bank-1S'!$AA:$AA,$G15))</f>
        <v>0</v>
      </c>
      <c r="Z15" s="178">
        <f ca="1">IF(Z$7&lt;&gt;"",SUMIFS('Bank-1S'!$AD:$AD,'Bank-1S'!$J:$J,"&gt;="&amp;Z$7,'Bank-1S'!$J:$J,"&lt;="&amp;Z$8,'Bank-1S'!$AF:$AF,$O15,'Bank-1S'!$X:$X,$F15,'Bank-1S'!$AA:$AA,$G15),SUMIFS('Bank-1S'!$AD:$AD,'Bank-1S'!$J:$J,Z$8,'Bank-1S'!$AF:$AF,$O15,'Bank-1S'!$X:$X,$F15,'Bank-1S'!$AA:$AA,$G15))</f>
        <v>0</v>
      </c>
      <c r="AA15" s="178">
        <f ca="1">IF(AA$7&lt;&gt;"",SUMIFS('Bank-1S'!$AD:$AD,'Bank-1S'!$J:$J,"&gt;="&amp;AA$7,'Bank-1S'!$J:$J,"&lt;="&amp;AA$8,'Bank-1S'!$AF:$AF,$O15,'Bank-1S'!$X:$X,$F15,'Bank-1S'!$AA:$AA,$G15),SUMIFS('Bank-1S'!$AD:$AD,'Bank-1S'!$J:$J,AA$8,'Bank-1S'!$AF:$AF,$O15,'Bank-1S'!$X:$X,$F15,'Bank-1S'!$AA:$AA,$G15))</f>
        <v>0</v>
      </c>
      <c r="AB15" s="178">
        <f ca="1">IF(AB$7&lt;&gt;"",SUMIFS('Bank-1S'!$AD:$AD,'Bank-1S'!$J:$J,"&gt;="&amp;AB$7,'Bank-1S'!$J:$J,"&lt;="&amp;AB$8,'Bank-1S'!$AF:$AF,$O15,'Bank-1S'!$X:$X,$F15,'Bank-1S'!$AA:$AA,$G15),SUMIFS('Bank-1S'!$AD:$AD,'Bank-1S'!$J:$J,AB$8,'Bank-1S'!$AF:$AF,$O15,'Bank-1S'!$X:$X,$F15,'Bank-1S'!$AA:$AA,$G15))</f>
        <v>0</v>
      </c>
      <c r="AC15" s="178">
        <f ca="1">IF(AC$7&lt;&gt;"",SUMIFS('Bank-1S'!$AD:$AD,'Bank-1S'!$J:$J,"&gt;="&amp;AC$7,'Bank-1S'!$J:$J,"&lt;="&amp;AC$8,'Bank-1S'!$AF:$AF,$O15,'Bank-1S'!$X:$X,$F15,'Bank-1S'!$AA:$AA,$G15),SUMIFS('Bank-1S'!$AD:$AD,'Bank-1S'!$J:$J,AC$8,'Bank-1S'!$AF:$AF,$O15,'Bank-1S'!$X:$X,$F15,'Bank-1S'!$AA:$AA,$G15))</f>
        <v>0</v>
      </c>
      <c r="AD15" s="178">
        <f ca="1">IF(AD$7&lt;&gt;"",SUMIFS('Bank-1S'!$AD:$AD,'Bank-1S'!$J:$J,"&gt;="&amp;AD$7,'Bank-1S'!$J:$J,"&lt;="&amp;AD$8,'Bank-1S'!$AF:$AF,$O15,'Bank-1S'!$X:$X,$F15,'Bank-1S'!$AA:$AA,$G15),SUMIFS('Bank-1S'!$AD:$AD,'Bank-1S'!$J:$J,AD$8,'Bank-1S'!$AF:$AF,$O15,'Bank-1S'!$X:$X,$F15,'Bank-1S'!$AA:$AA,$G15))</f>
        <v>0</v>
      </c>
      <c r="AE15" s="178">
        <f ca="1">IF(AE$7&lt;&gt;"",SUMIFS('Bank-1S'!$AD:$AD,'Bank-1S'!$J:$J,"&gt;="&amp;AE$7,'Bank-1S'!$J:$J,"&lt;="&amp;AE$8,'Bank-1S'!$AF:$AF,$O15,'Bank-1S'!$X:$X,$F15,'Bank-1S'!$AA:$AA,$G15),SUMIFS('Bank-1S'!$AD:$AD,'Bank-1S'!$J:$J,AE$8,'Bank-1S'!$AF:$AF,$O15,'Bank-1S'!$X:$X,$F15,'Bank-1S'!$AA:$AA,$G15))</f>
        <v>0</v>
      </c>
      <c r="AF15" s="178">
        <f ca="1">IF(AF$7&lt;&gt;"",SUMIFS('Bank-1S'!$AD:$AD,'Bank-1S'!$J:$J,"&gt;="&amp;AF$7,'Bank-1S'!$J:$J,"&lt;="&amp;AF$8,'Bank-1S'!$AF:$AF,$O15,'Bank-1S'!$X:$X,$F15,'Bank-1S'!$AA:$AA,$G15),SUMIFS('Bank-1S'!$AD:$AD,'Bank-1S'!$J:$J,AF$8,'Bank-1S'!$AF:$AF,$O15,'Bank-1S'!$X:$X,$F15,'Bank-1S'!$AA:$AA,$G15))</f>
        <v>0</v>
      </c>
      <c r="AG15" s="178">
        <f ca="1">IF(AG$7&lt;&gt;"",SUMIFS('Bank-1S'!$AD:$AD,'Bank-1S'!$J:$J,"&gt;="&amp;AG$7,'Bank-1S'!$J:$J,"&lt;="&amp;AG$8,'Bank-1S'!$AF:$AF,$O15,'Bank-1S'!$X:$X,$F15,'Bank-1S'!$AA:$AA,$G15),SUMIFS('Bank-1S'!$AD:$AD,'Bank-1S'!$J:$J,AG$8,'Bank-1S'!$AF:$AF,$O15,'Bank-1S'!$X:$X,$F15,'Bank-1S'!$AA:$AA,$G15))</f>
        <v>0</v>
      </c>
      <c r="AH15" s="178">
        <f ca="1">IF(AH$7&lt;&gt;"",SUMIFS('Bank-1S'!$AD:$AD,'Bank-1S'!$J:$J,"&gt;="&amp;AH$7,'Bank-1S'!$J:$J,"&lt;="&amp;AH$8,'Bank-1S'!$AF:$AF,$O15,'Bank-1S'!$X:$X,$F15,'Bank-1S'!$AA:$AA,$G15),SUMIFS('Bank-1S'!$AD:$AD,'Bank-1S'!$J:$J,AH$8,'Bank-1S'!$AF:$AF,$O15,'Bank-1S'!$X:$X,$F15,'Bank-1S'!$AA:$AA,$G15))</f>
        <v>0</v>
      </c>
      <c r="AI15" s="178">
        <f ca="1">IF(AI$7&lt;&gt;"",SUMIFS('Bank-1S'!$AD:$AD,'Bank-1S'!$J:$J,"&gt;="&amp;AI$7,'Bank-1S'!$J:$J,"&lt;="&amp;AI$8,'Bank-1S'!$AF:$AF,$O15,'Bank-1S'!$X:$X,$F15,'Bank-1S'!$AA:$AA,$G15),SUMIFS('Bank-1S'!$AD:$AD,'Bank-1S'!$J:$J,AI$8,'Bank-1S'!$AF:$AF,$O15,'Bank-1S'!$X:$X,$F15,'Bank-1S'!$AA:$AA,$G15))</f>
        <v>0</v>
      </c>
      <c r="AJ15" s="178">
        <f ca="1">IF(AJ$7&lt;&gt;"",SUMIFS('Bank-1S'!$AD:$AD,'Bank-1S'!$J:$J,"&gt;="&amp;AJ$7,'Bank-1S'!$J:$J,"&lt;="&amp;AJ$8,'Bank-1S'!$AF:$AF,$O15,'Bank-1S'!$X:$X,$F15,'Bank-1S'!$AA:$AA,$G15),SUMIFS('Bank-1S'!$AD:$AD,'Bank-1S'!$J:$J,AJ$8,'Bank-1S'!$AF:$AF,$O15,'Bank-1S'!$X:$X,$F15,'Bank-1S'!$AA:$AA,$G15))</f>
        <v>0</v>
      </c>
      <c r="AK15" s="178">
        <f ca="1">IF(AK$7&lt;&gt;"",SUMIFS('Bank-1S'!$AD:$AD,'Bank-1S'!$J:$J,"&gt;="&amp;AK$7,'Bank-1S'!$J:$J,"&lt;="&amp;AK$8,'Bank-1S'!$AF:$AF,$O15,'Bank-1S'!$X:$X,$F15,'Bank-1S'!$AA:$AA,$G15),SUMIFS('Bank-1S'!$AD:$AD,'Bank-1S'!$J:$J,AK$8,'Bank-1S'!$AF:$AF,$O15,'Bank-1S'!$X:$X,$F15,'Bank-1S'!$AA:$AA,$G15))</f>
        <v>0</v>
      </c>
      <c r="AL15" s="178">
        <f ca="1">IF(AL$7&lt;&gt;"",SUMIFS('Bank-1S'!$AD:$AD,'Bank-1S'!$J:$J,"&gt;="&amp;AL$7,'Bank-1S'!$J:$J,"&lt;="&amp;AL$8,'Bank-1S'!$AF:$AF,$O15,'Bank-1S'!$X:$X,$F15,'Bank-1S'!$AA:$AA,$G15),SUMIFS('Bank-1S'!$AD:$AD,'Bank-1S'!$J:$J,AL$8,'Bank-1S'!$AF:$AF,$O15,'Bank-1S'!$X:$X,$F15,'Bank-1S'!$AA:$AA,$G15))</f>
        <v>0</v>
      </c>
      <c r="AM15" s="178">
        <f ca="1">IF(AM$7&lt;&gt;"",SUMIFS('Bank-1S'!$AD:$AD,'Bank-1S'!$J:$J,"&gt;="&amp;AM$7,'Bank-1S'!$J:$J,"&lt;="&amp;AM$8,'Bank-1S'!$AF:$AF,$O15,'Bank-1S'!$X:$X,$F15,'Bank-1S'!$AA:$AA,$G15),SUMIFS('Bank-1S'!$AD:$AD,'Bank-1S'!$J:$J,AM$8,'Bank-1S'!$AF:$AF,$O15,'Bank-1S'!$X:$X,$F15,'Bank-1S'!$AA:$AA,$G15))</f>
        <v>0</v>
      </c>
      <c r="AN15" s="178">
        <f ca="1">IF(AN$7&lt;&gt;"",SUMIFS('Bank-1S'!$AD:$AD,'Bank-1S'!$J:$J,"&gt;="&amp;AN$7,'Bank-1S'!$J:$J,"&lt;="&amp;AN$8,'Bank-1S'!$AF:$AF,$O15,'Bank-1S'!$X:$X,$F15,'Bank-1S'!$AA:$AA,$G15),SUMIFS('Bank-1S'!$AD:$AD,'Bank-1S'!$J:$J,AN$8,'Bank-1S'!$AF:$AF,$O15,'Bank-1S'!$X:$X,$F15,'Bank-1S'!$AA:$AA,$G15))</f>
        <v>0</v>
      </c>
      <c r="AO15" s="178">
        <f ca="1">IF(AO$7&lt;&gt;"",SUMIFS('Bank-1S'!$AD:$AD,'Bank-1S'!$J:$J,"&gt;="&amp;AO$7,'Bank-1S'!$J:$J,"&lt;="&amp;AO$8,'Bank-1S'!$AF:$AF,$O15,'Bank-1S'!$X:$X,$F15,'Bank-1S'!$AA:$AA,$G15),SUMIFS('Bank-1S'!$AD:$AD,'Bank-1S'!$J:$J,AO$8,'Bank-1S'!$AF:$AF,$O15,'Bank-1S'!$X:$X,$F15,'Bank-1S'!$AA:$AA,$G15))</f>
        <v>0</v>
      </c>
      <c r="AP15" s="178">
        <f ca="1">IF(AP$7&lt;&gt;"",SUMIFS('Bank-1S'!$AD:$AD,'Bank-1S'!$J:$J,"&gt;="&amp;AP$7,'Bank-1S'!$J:$J,"&lt;="&amp;AP$8,'Bank-1S'!$AF:$AF,$O15,'Bank-1S'!$X:$X,$F15,'Bank-1S'!$AA:$AA,$G15),SUMIFS('Bank-1S'!$AD:$AD,'Bank-1S'!$J:$J,AP$8,'Bank-1S'!$AF:$AF,$O15,'Bank-1S'!$X:$X,$F15,'Bank-1S'!$AA:$AA,$G15))</f>
        <v>0</v>
      </c>
      <c r="AQ15" s="178">
        <f ca="1">IF(AQ$7&lt;&gt;"",SUMIFS('Bank-1S'!$AD:$AD,'Bank-1S'!$J:$J,"&gt;="&amp;AQ$7,'Bank-1S'!$J:$J,"&lt;="&amp;AQ$8,'Bank-1S'!$AF:$AF,$O15,'Bank-1S'!$X:$X,$F15,'Bank-1S'!$AA:$AA,$G15),SUMIFS('Bank-1S'!$AD:$AD,'Bank-1S'!$J:$J,AQ$8,'Bank-1S'!$AF:$AF,$O15,'Bank-1S'!$X:$X,$F15,'Bank-1S'!$AA:$AA,$G15))</f>
        <v>0</v>
      </c>
      <c r="AR15" s="178">
        <f ca="1">IF(AR$7&lt;&gt;"",SUMIFS('Bank-1S'!$AD:$AD,'Bank-1S'!$J:$J,"&gt;="&amp;AR$7,'Bank-1S'!$J:$J,"&lt;="&amp;AR$8,'Bank-1S'!$AF:$AF,$O15,'Bank-1S'!$X:$X,$F15,'Bank-1S'!$AA:$AA,$G15),SUMIFS('Bank-1S'!$AD:$AD,'Bank-1S'!$J:$J,AR$8,'Bank-1S'!$AF:$AF,$O15,'Bank-1S'!$X:$X,$F15,'Bank-1S'!$AA:$AA,$G15))</f>
        <v>0</v>
      </c>
      <c r="AS15" s="178">
        <f ca="1">IF(AS$7&lt;&gt;"",SUMIFS('Bank-1S'!$AD:$AD,'Bank-1S'!$J:$J,"&gt;="&amp;AS$7,'Bank-1S'!$J:$J,"&lt;="&amp;AS$8,'Bank-1S'!$AF:$AF,$O15,'Bank-1S'!$X:$X,$F15,'Bank-1S'!$AA:$AA,$G15),SUMIFS('Bank-1S'!$AD:$AD,'Bank-1S'!$J:$J,AS$8,'Bank-1S'!$AF:$AF,$O15,'Bank-1S'!$X:$X,$F15,'Bank-1S'!$AA:$AA,$G15))</f>
        <v>0</v>
      </c>
      <c r="AT15" s="178">
        <f ca="1">IF(AT$7&lt;&gt;"",SUMIFS('Bank-1S'!$AD:$AD,'Bank-1S'!$J:$J,"&gt;="&amp;AT$7,'Bank-1S'!$J:$J,"&lt;="&amp;AT$8,'Bank-1S'!$AF:$AF,$O15,'Bank-1S'!$X:$X,$F15,'Bank-1S'!$AA:$AA,$G15),SUMIFS('Bank-1S'!$AD:$AD,'Bank-1S'!$J:$J,AT$8,'Bank-1S'!$AF:$AF,$O15,'Bank-1S'!$X:$X,$F15,'Bank-1S'!$AA:$AA,$G15))</f>
        <v>0</v>
      </c>
      <c r="AU15" s="178">
        <f ca="1">IF(AU$7&lt;&gt;"",SUMIFS('Bank-1S'!$AD:$AD,'Bank-1S'!$J:$J,"&gt;="&amp;AU$7,'Bank-1S'!$J:$J,"&lt;="&amp;AU$8,'Bank-1S'!$AF:$AF,$O15,'Bank-1S'!$X:$X,$F15,'Bank-1S'!$AA:$AA,$G15),SUMIFS('Bank-1S'!$AD:$AD,'Bank-1S'!$J:$J,AU$8,'Bank-1S'!$AF:$AF,$O15,'Bank-1S'!$X:$X,$F15,'Bank-1S'!$AA:$AA,$G15))</f>
        <v>0</v>
      </c>
      <c r="AV15" s="178">
        <f ca="1">IF(AV$7&lt;&gt;"",SUMIFS('Bank-1S'!$AD:$AD,'Bank-1S'!$J:$J,"&gt;="&amp;AV$7,'Bank-1S'!$J:$J,"&lt;="&amp;AV$8,'Bank-1S'!$AF:$AF,$O15,'Bank-1S'!$X:$X,$F15,'Bank-1S'!$AA:$AA,$G15),SUMIFS('Bank-1S'!$AD:$AD,'Bank-1S'!$J:$J,AV$8,'Bank-1S'!$AF:$AF,$O15,'Bank-1S'!$X:$X,$F15,'Bank-1S'!$AA:$AA,$G15))</f>
        <v>0</v>
      </c>
      <c r="AW15" s="178">
        <f ca="1">IF(AW$7&lt;&gt;"",SUMIFS('Bank-1S'!$AD:$AD,'Bank-1S'!$J:$J,"&gt;="&amp;AW$7,'Bank-1S'!$J:$J,"&lt;="&amp;AW$8,'Bank-1S'!$AF:$AF,$O15,'Bank-1S'!$X:$X,$F15,'Bank-1S'!$AA:$AA,$G15),SUMIFS('Bank-1S'!$AD:$AD,'Bank-1S'!$J:$J,AW$8,'Bank-1S'!$AF:$AF,$O15,'Bank-1S'!$X:$X,$F15,'Bank-1S'!$AA:$AA,$G15))</f>
        <v>0</v>
      </c>
      <c r="AX15" s="178">
        <f ca="1">IF(AX$7&lt;&gt;"",SUMIFS('Bank-1S'!$AD:$AD,'Bank-1S'!$J:$J,"&gt;="&amp;AX$7,'Bank-1S'!$J:$J,"&lt;="&amp;AX$8,'Bank-1S'!$AF:$AF,$O15,'Bank-1S'!$X:$X,$F15,'Bank-1S'!$AA:$AA,$G15),SUMIFS('Bank-1S'!$AD:$AD,'Bank-1S'!$J:$J,AX$8,'Bank-1S'!$AF:$AF,$O15,'Bank-1S'!$X:$X,$F15,'Bank-1S'!$AA:$AA,$G15))</f>
        <v>0</v>
      </c>
      <c r="AY15" s="178">
        <f ca="1">IF(AY$7&lt;&gt;"",SUMIFS('Bank-1S'!$AD:$AD,'Bank-1S'!$J:$J,"&gt;="&amp;AY$7,'Bank-1S'!$J:$J,"&lt;="&amp;AY$8,'Bank-1S'!$AF:$AF,$O15,'Bank-1S'!$X:$X,$F15,'Bank-1S'!$AA:$AA,$G15),SUMIFS('Bank-1S'!$AD:$AD,'Bank-1S'!$J:$J,AY$8,'Bank-1S'!$AF:$AF,$O15,'Bank-1S'!$X:$X,$F15,'Bank-1S'!$AA:$AA,$G15))</f>
        <v>0</v>
      </c>
      <c r="AZ15" s="178">
        <f ca="1">IF(AZ$7&lt;&gt;"",SUMIFS('Bank-1S'!$AD:$AD,'Bank-1S'!$J:$J,"&gt;="&amp;AZ$7,'Bank-1S'!$J:$J,"&lt;="&amp;AZ$8,'Bank-1S'!$AF:$AF,$O15,'Bank-1S'!$X:$X,$F15,'Bank-1S'!$AA:$AA,$G15),SUMIFS('Bank-1S'!$AD:$AD,'Bank-1S'!$J:$J,AZ$8,'Bank-1S'!$AF:$AF,$O15,'Bank-1S'!$X:$X,$F15,'Bank-1S'!$AA:$AA,$G15))</f>
        <v>0</v>
      </c>
      <c r="BA15" s="178">
        <f ca="1">IF(BA$7&lt;&gt;"",SUMIFS('Bank-1S'!$AD:$AD,'Bank-1S'!$J:$J,"&gt;="&amp;BA$7,'Bank-1S'!$J:$J,"&lt;="&amp;BA$8,'Bank-1S'!$AF:$AF,$O15,'Bank-1S'!$X:$X,$F15,'Bank-1S'!$AA:$AA,$G15),SUMIFS('Bank-1S'!$AD:$AD,'Bank-1S'!$J:$J,BA$8,'Bank-1S'!$AF:$AF,$O15,'Bank-1S'!$X:$X,$F15,'Bank-1S'!$AA:$AA,$G15))</f>
        <v>0</v>
      </c>
      <c r="BB15" s="178">
        <f ca="1">IF(BB$7&lt;&gt;"",SUMIFS('Bank-1S'!$AD:$AD,'Bank-1S'!$J:$J,"&gt;="&amp;BB$7,'Bank-1S'!$J:$J,"&lt;="&amp;BB$8,'Bank-1S'!$AF:$AF,$O15,'Bank-1S'!$X:$X,$F15,'Bank-1S'!$AA:$AA,$G15),SUMIFS('Bank-1S'!$AD:$AD,'Bank-1S'!$J:$J,BB$8,'Bank-1S'!$AF:$AF,$O15,'Bank-1S'!$X:$X,$F15,'Bank-1S'!$AA:$AA,$G15))</f>
        <v>0</v>
      </c>
      <c r="BC15" s="178">
        <f ca="1">IF(BC$7&lt;&gt;"",SUMIFS('Bank-1S'!$AD:$AD,'Bank-1S'!$J:$J,"&gt;="&amp;BC$7,'Bank-1S'!$J:$J,"&lt;="&amp;BC$8,'Bank-1S'!$AF:$AF,$O15,'Bank-1S'!$X:$X,$F15,'Bank-1S'!$AA:$AA,$G15),SUMIFS('Bank-1S'!$AD:$AD,'Bank-1S'!$J:$J,BC$8,'Bank-1S'!$AF:$AF,$O15,'Bank-1S'!$X:$X,$F15,'Bank-1S'!$AA:$AA,$G15))</f>
        <v>0</v>
      </c>
      <c r="BD15" s="178">
        <f ca="1">IF(BD$7&lt;&gt;"",SUMIFS('Bank-1S'!$AD:$AD,'Bank-1S'!$J:$J,"&gt;="&amp;BD$7,'Bank-1S'!$J:$J,"&lt;="&amp;BD$8,'Bank-1S'!$AF:$AF,$O15,'Bank-1S'!$X:$X,$F15,'Bank-1S'!$AA:$AA,$G15),SUMIFS('Bank-1S'!$AD:$AD,'Bank-1S'!$J:$J,BD$8,'Bank-1S'!$AF:$AF,$O15,'Bank-1S'!$X:$X,$F15,'Bank-1S'!$AA:$AA,$G15))</f>
        <v>0</v>
      </c>
      <c r="BE15" s="178">
        <f ca="1">IF(BE$7&lt;&gt;"",SUMIFS('Bank-1S'!$AD:$AD,'Bank-1S'!$J:$J,"&gt;="&amp;BE$7,'Bank-1S'!$J:$J,"&lt;="&amp;BE$8,'Bank-1S'!$AF:$AF,$O15,'Bank-1S'!$X:$X,$F15,'Bank-1S'!$AA:$AA,$G15),SUMIFS('Bank-1S'!$AD:$AD,'Bank-1S'!$J:$J,BE$8,'Bank-1S'!$AF:$AF,$O15,'Bank-1S'!$X:$X,$F15,'Bank-1S'!$AA:$AA,$G15))</f>
        <v>0</v>
      </c>
      <c r="BF15" s="178">
        <f ca="1">IF(BF$7&lt;&gt;"",SUMIFS('Bank-1S'!$AD:$AD,'Bank-1S'!$J:$J,"&gt;="&amp;BF$7,'Bank-1S'!$J:$J,"&lt;="&amp;BF$8,'Bank-1S'!$AF:$AF,$O15,'Bank-1S'!$X:$X,$F15,'Bank-1S'!$AA:$AA,$G15),SUMIFS('Bank-1S'!$AD:$AD,'Bank-1S'!$J:$J,BF$8,'Bank-1S'!$AF:$AF,$O15,'Bank-1S'!$X:$X,$F15,'Bank-1S'!$AA:$AA,$G15))</f>
        <v>0</v>
      </c>
      <c r="BG15" s="178">
        <f ca="1">IF(BG$7&lt;&gt;"",SUMIFS('Bank-1S'!$AD:$AD,'Bank-1S'!$J:$J,"&gt;="&amp;BG$7,'Bank-1S'!$J:$J,"&lt;="&amp;BG$8,'Bank-1S'!$AF:$AF,$O15,'Bank-1S'!$X:$X,$F15,'Bank-1S'!$AA:$AA,$G15),SUMIFS('Bank-1S'!$AD:$AD,'Bank-1S'!$J:$J,BG$8,'Bank-1S'!$AF:$AF,$O15,'Bank-1S'!$X:$X,$F15,'Bank-1S'!$AA:$AA,$G15))</f>
        <v>0</v>
      </c>
      <c r="BH15" s="178">
        <f ca="1">IF(BH$7&lt;&gt;"",SUMIFS('Bank-1S'!$AD:$AD,'Bank-1S'!$J:$J,"&gt;="&amp;BH$7,'Bank-1S'!$J:$J,"&lt;="&amp;BH$8,'Bank-1S'!$AF:$AF,$O15,'Bank-1S'!$X:$X,$F15,'Bank-1S'!$AA:$AA,$G15),SUMIFS('Bank-1S'!$AD:$AD,'Bank-1S'!$J:$J,BH$8,'Bank-1S'!$AF:$AF,$O15,'Bank-1S'!$X:$X,$F15,'Bank-1S'!$AA:$AA,$G15))</f>
        <v>0</v>
      </c>
      <c r="BI15" s="178">
        <f ca="1">IF(BI$7&lt;&gt;"",SUMIFS('Bank-1S'!$AD:$AD,'Bank-1S'!$J:$J,"&gt;="&amp;BI$7,'Bank-1S'!$J:$J,"&lt;="&amp;BI$8,'Bank-1S'!$AF:$AF,$O15,'Bank-1S'!$X:$X,$F15,'Bank-1S'!$AA:$AA,$G15),SUMIFS('Bank-1S'!$AD:$AD,'Bank-1S'!$J:$J,BI$8,'Bank-1S'!$AF:$AF,$O15,'Bank-1S'!$X:$X,$F15,'Bank-1S'!$AA:$AA,$G15))</f>
        <v>0</v>
      </c>
      <c r="BJ15" s="178">
        <f ca="1">IF(BJ$7&lt;&gt;"",SUMIFS('Bank-1S'!$AD:$AD,'Bank-1S'!$J:$J,"&gt;="&amp;BJ$7,'Bank-1S'!$J:$J,"&lt;="&amp;BJ$8,'Bank-1S'!$AF:$AF,$O15,'Bank-1S'!$X:$X,$F15,'Bank-1S'!$AA:$AA,$G15),SUMIFS('Bank-1S'!$AD:$AD,'Bank-1S'!$J:$J,BJ$8,'Bank-1S'!$AF:$AF,$O15,'Bank-1S'!$X:$X,$F15,'Bank-1S'!$AA:$AA,$G15))</f>
        <v>0</v>
      </c>
      <c r="BK15" s="178">
        <f ca="1">IF(BK$7&lt;&gt;"",SUMIFS('Bank-1S'!$AD:$AD,'Bank-1S'!$J:$J,"&gt;="&amp;BK$7,'Bank-1S'!$J:$J,"&lt;="&amp;BK$8,'Bank-1S'!$AF:$AF,$O15,'Bank-1S'!$X:$X,$F15,'Bank-1S'!$AA:$AA,$G15),SUMIFS('Bank-1S'!$AD:$AD,'Bank-1S'!$J:$J,BK$8,'Bank-1S'!$AF:$AF,$O15,'Bank-1S'!$X:$X,$F15,'Bank-1S'!$AA:$AA,$G15))</f>
        <v>0</v>
      </c>
      <c r="BL15" s="178">
        <f ca="1">IF(BL$7&lt;&gt;"",SUMIFS('Bank-1S'!$AD:$AD,'Bank-1S'!$J:$J,"&gt;="&amp;BL$7,'Bank-1S'!$J:$J,"&lt;="&amp;BL$8,'Bank-1S'!$AF:$AF,$O15,'Bank-1S'!$X:$X,$F15,'Bank-1S'!$AA:$AA,$G15),SUMIFS('Bank-1S'!$AD:$AD,'Bank-1S'!$J:$J,BL$8,'Bank-1S'!$AF:$AF,$O15,'Bank-1S'!$X:$X,$F15,'Bank-1S'!$AA:$AA,$G15))</f>
        <v>0</v>
      </c>
      <c r="BM15" s="178">
        <f ca="1">IF(BM$7&lt;&gt;"",SUMIFS('Bank-1S'!$AD:$AD,'Bank-1S'!$J:$J,"&gt;="&amp;BM$7,'Bank-1S'!$J:$J,"&lt;="&amp;BM$8,'Bank-1S'!$AF:$AF,$O15,'Bank-1S'!$X:$X,$F15,'Bank-1S'!$AA:$AA,$G15),SUMIFS('Bank-1S'!$AD:$AD,'Bank-1S'!$J:$J,BM$8,'Bank-1S'!$AF:$AF,$O15,'Bank-1S'!$X:$X,$F15,'Bank-1S'!$AA:$AA,$G15))</f>
        <v>0</v>
      </c>
      <c r="BN15" s="178">
        <f ca="1">IF(BN$7&lt;&gt;"",SUMIFS('Bank-1S'!$AD:$AD,'Bank-1S'!$J:$J,"&gt;="&amp;BN$7,'Bank-1S'!$J:$J,"&lt;="&amp;BN$8,'Bank-1S'!$AF:$AF,$O15,'Bank-1S'!$X:$X,$F15,'Bank-1S'!$AA:$AA,$G15),SUMIFS('Bank-1S'!$AD:$AD,'Bank-1S'!$J:$J,BN$8,'Bank-1S'!$AF:$AF,$O15,'Bank-1S'!$X:$X,$F15,'Bank-1S'!$AA:$AA,$G15))</f>
        <v>0</v>
      </c>
      <c r="BO15" s="178">
        <f ca="1">IF(BO$7&lt;&gt;"",SUMIFS('Bank-1S'!$AD:$AD,'Bank-1S'!$J:$J,"&gt;="&amp;BO$7,'Bank-1S'!$J:$J,"&lt;="&amp;BO$8,'Bank-1S'!$AF:$AF,$O15,'Bank-1S'!$X:$X,$F15,'Bank-1S'!$AA:$AA,$G15),SUMIFS('Bank-1S'!$AD:$AD,'Bank-1S'!$J:$J,BO$8,'Bank-1S'!$AF:$AF,$O15,'Bank-1S'!$X:$X,$F15,'Bank-1S'!$AA:$AA,$G15))</f>
        <v>0</v>
      </c>
      <c r="BP15" s="178">
        <f ca="1">IF(BP$7&lt;&gt;"",SUMIFS('Bank-1S'!$AD:$AD,'Bank-1S'!$J:$J,"&gt;="&amp;BP$7,'Bank-1S'!$J:$J,"&lt;="&amp;BP$8,'Bank-1S'!$AF:$AF,$O15,'Bank-1S'!$X:$X,$F15,'Bank-1S'!$AA:$AA,$G15),SUMIFS('Bank-1S'!$AD:$AD,'Bank-1S'!$J:$J,BP$8,'Bank-1S'!$AF:$AF,$O15,'Bank-1S'!$X:$X,$F15,'Bank-1S'!$AA:$AA,$G15))</f>
        <v>0</v>
      </c>
      <c r="BQ15" s="178">
        <f ca="1">IF(BQ$7&lt;&gt;"",SUMIFS('Bank-1S'!$AD:$AD,'Bank-1S'!$J:$J,"&gt;="&amp;BQ$7,'Bank-1S'!$J:$J,"&lt;="&amp;BQ$8,'Bank-1S'!$AF:$AF,$O15,'Bank-1S'!$X:$X,$F15,'Bank-1S'!$AA:$AA,$G15),SUMIFS('Bank-1S'!$AD:$AD,'Bank-1S'!$J:$J,BQ$8,'Bank-1S'!$AF:$AF,$O15,'Bank-1S'!$X:$X,$F15,'Bank-1S'!$AA:$AA,$G15))</f>
        <v>0</v>
      </c>
      <c r="BR15" s="178">
        <f ca="1">IF(BR$7&lt;&gt;"",SUMIFS('Bank-1S'!$AD:$AD,'Bank-1S'!$J:$J,"&gt;="&amp;BR$7,'Bank-1S'!$J:$J,"&lt;="&amp;BR$8,'Bank-1S'!$AF:$AF,$O15,'Bank-1S'!$X:$X,$F15,'Bank-1S'!$AA:$AA,$G15),SUMIFS('Bank-1S'!$AD:$AD,'Bank-1S'!$J:$J,BR$8,'Bank-1S'!$AF:$AF,$O15,'Bank-1S'!$X:$X,$F15,'Bank-1S'!$AA:$AA,$G15))</f>
        <v>0</v>
      </c>
      <c r="BS15" s="178">
        <f ca="1">IF(BS$7&lt;&gt;"",SUMIFS('Bank-1S'!$AD:$AD,'Bank-1S'!$J:$J,"&gt;="&amp;BS$7,'Bank-1S'!$J:$J,"&lt;="&amp;BS$8,'Bank-1S'!$AF:$AF,$O15,'Bank-1S'!$X:$X,$F15,'Bank-1S'!$AA:$AA,$G15),SUMIFS('Bank-1S'!$AD:$AD,'Bank-1S'!$J:$J,BS$8,'Bank-1S'!$AF:$AF,$O15,'Bank-1S'!$X:$X,$F15,'Bank-1S'!$AA:$AA,$G15))</f>
        <v>0</v>
      </c>
      <c r="BT15" s="178">
        <f ca="1">IF(BT$7&lt;&gt;"",SUMIFS('Bank-1S'!$AD:$AD,'Bank-1S'!$J:$J,"&gt;="&amp;BT$7,'Bank-1S'!$J:$J,"&lt;="&amp;BT$8,'Bank-1S'!$AF:$AF,$O15,'Bank-1S'!$X:$X,$F15,'Bank-1S'!$AA:$AA,$G15),SUMIFS('Bank-1S'!$AD:$AD,'Bank-1S'!$J:$J,BT$8,'Bank-1S'!$AF:$AF,$O15,'Bank-1S'!$X:$X,$F15,'Bank-1S'!$AA:$AA,$G15))</f>
        <v>0</v>
      </c>
      <c r="BU15" s="178">
        <f ca="1">IF(BU$7&lt;&gt;"",SUMIFS('Bank-1S'!$AD:$AD,'Bank-1S'!$J:$J,"&gt;="&amp;BU$7,'Bank-1S'!$J:$J,"&lt;="&amp;BU$8,'Bank-1S'!$AF:$AF,$O15,'Bank-1S'!$X:$X,$F15,'Bank-1S'!$AA:$AA,$G15),SUMIFS('Bank-1S'!$AD:$AD,'Bank-1S'!$J:$J,BU$8,'Bank-1S'!$AF:$AF,$O15,'Bank-1S'!$X:$X,$F15,'Bank-1S'!$AA:$AA,$G15))</f>
        <v>0</v>
      </c>
      <c r="BV15" s="178">
        <f ca="1">IF(BV$7&lt;&gt;"",SUMIFS('Bank-1S'!$AD:$AD,'Bank-1S'!$J:$J,"&gt;="&amp;BV$7,'Bank-1S'!$J:$J,"&lt;="&amp;BV$8,'Bank-1S'!$AF:$AF,$O15,'Bank-1S'!$X:$X,$F15,'Bank-1S'!$AA:$AA,$G15),SUMIFS('Bank-1S'!$AD:$AD,'Bank-1S'!$J:$J,BV$8,'Bank-1S'!$AF:$AF,$O15,'Bank-1S'!$X:$X,$F15,'Bank-1S'!$AA:$AA,$G15))</f>
        <v>0</v>
      </c>
      <c r="BW15" s="178">
        <f ca="1">IF(BW$7&lt;&gt;"",SUMIFS('Bank-1S'!$AD:$AD,'Bank-1S'!$J:$J,"&gt;="&amp;BW$7,'Bank-1S'!$J:$J,"&lt;="&amp;BW$8,'Bank-1S'!$AF:$AF,$O15,'Bank-1S'!$X:$X,$F15,'Bank-1S'!$AA:$AA,$G15),SUMIFS('Bank-1S'!$AD:$AD,'Bank-1S'!$J:$J,BW$8,'Bank-1S'!$AF:$AF,$O15,'Bank-1S'!$X:$X,$F15,'Bank-1S'!$AA:$AA,$G15))</f>
        <v>0</v>
      </c>
      <c r="BX15" s="178">
        <f ca="1">IF(BX$7&lt;&gt;"",SUMIFS('Bank-1S'!$AD:$AD,'Bank-1S'!$J:$J,"&gt;="&amp;BX$7,'Bank-1S'!$J:$J,"&lt;="&amp;BX$8,'Bank-1S'!$AF:$AF,$O15,'Bank-1S'!$X:$X,$F15,'Bank-1S'!$AA:$AA,$G15),SUMIFS('Bank-1S'!$AD:$AD,'Bank-1S'!$J:$J,BX$8,'Bank-1S'!$AF:$AF,$O15,'Bank-1S'!$X:$X,$F15,'Bank-1S'!$AA:$AA,$G15))</f>
        <v>0</v>
      </c>
      <c r="BY15" s="178">
        <f ca="1">IF(BY$7&lt;&gt;"",SUMIFS('Bank-1S'!$AD:$AD,'Bank-1S'!$J:$J,"&gt;="&amp;BY$7,'Bank-1S'!$J:$J,"&lt;="&amp;BY$8,'Bank-1S'!$AF:$AF,$O15,'Bank-1S'!$X:$X,$F15,'Bank-1S'!$AA:$AA,$G15),SUMIFS('Bank-1S'!$AD:$AD,'Bank-1S'!$J:$J,BY$8,'Bank-1S'!$AF:$AF,$O15,'Bank-1S'!$X:$X,$F15,'Bank-1S'!$AA:$AA,$G15))</f>
        <v>0</v>
      </c>
      <c r="BZ15" s="178">
        <f ca="1">IF(BZ$7&lt;&gt;"",SUMIFS('Bank-1S'!$AD:$AD,'Bank-1S'!$J:$J,"&gt;="&amp;BZ$7,'Bank-1S'!$J:$J,"&lt;="&amp;BZ$8,'Bank-1S'!$AF:$AF,$O15,'Bank-1S'!$X:$X,$F15,'Bank-1S'!$AA:$AA,$G15),SUMIFS('Bank-1S'!$AD:$AD,'Bank-1S'!$J:$J,BZ$8,'Bank-1S'!$AF:$AF,$O15,'Bank-1S'!$X:$X,$F15,'Bank-1S'!$AA:$AA,$G15))</f>
        <v>0</v>
      </c>
      <c r="CA15" s="178">
        <f ca="1">IF(CA$7&lt;&gt;"",SUMIFS('Bank-1S'!$AD:$AD,'Bank-1S'!$J:$J,"&gt;="&amp;CA$7,'Bank-1S'!$J:$J,"&lt;="&amp;CA$8,'Bank-1S'!$AF:$AF,$O15,'Bank-1S'!$X:$X,$F15,'Bank-1S'!$AA:$AA,$G15),SUMIFS('Bank-1S'!$AD:$AD,'Bank-1S'!$J:$J,CA$8,'Bank-1S'!$AF:$AF,$O15,'Bank-1S'!$X:$X,$F15,'Bank-1S'!$AA:$AA,$G15))</f>
        <v>0</v>
      </c>
      <c r="CB15" s="178">
        <f ca="1">IF(CB$7&lt;&gt;"",SUMIFS('Bank-1S'!$AD:$AD,'Bank-1S'!$J:$J,"&gt;="&amp;CB$7,'Bank-1S'!$J:$J,"&lt;="&amp;CB$8,'Bank-1S'!$AF:$AF,$O15,'Bank-1S'!$X:$X,$F15,'Bank-1S'!$AA:$AA,$G15),SUMIFS('Bank-1S'!$AD:$AD,'Bank-1S'!$J:$J,CB$8,'Bank-1S'!$AF:$AF,$O15,'Bank-1S'!$X:$X,$F15,'Bank-1S'!$AA:$AA,$G15))</f>
        <v>0</v>
      </c>
      <c r="CC15" s="178">
        <f ca="1">IF(CC$7&lt;&gt;"",SUMIFS('Bank-1S'!$AD:$AD,'Bank-1S'!$J:$J,"&gt;="&amp;CC$7,'Bank-1S'!$J:$J,"&lt;="&amp;CC$8,'Bank-1S'!$AF:$AF,$O15,'Bank-1S'!$X:$X,$F15,'Bank-1S'!$AA:$AA,$G15),SUMIFS('Bank-1S'!$AD:$AD,'Bank-1S'!$J:$J,CC$8,'Bank-1S'!$AF:$AF,$O15,'Bank-1S'!$X:$X,$F15,'Bank-1S'!$AA:$AA,$G15))</f>
        <v>0</v>
      </c>
      <c r="CD15" s="178">
        <f ca="1">IF(CD$7&lt;&gt;"",SUMIFS('Bank-1S'!$AD:$AD,'Bank-1S'!$J:$J,"&gt;="&amp;CD$7,'Bank-1S'!$J:$J,"&lt;="&amp;CD$8,'Bank-1S'!$AF:$AF,$O15,'Bank-1S'!$X:$X,$F15,'Bank-1S'!$AA:$AA,$G15),SUMIFS('Bank-1S'!$AD:$AD,'Bank-1S'!$J:$J,CD$8,'Bank-1S'!$AF:$AF,$O15,'Bank-1S'!$X:$X,$F15,'Bank-1S'!$AA:$AA,$G15))</f>
        <v>0</v>
      </c>
      <c r="CE15" s="178">
        <f ca="1">IF(CE$7&lt;&gt;"",SUMIFS('Bank-1S'!$AD:$AD,'Bank-1S'!$J:$J,"&gt;="&amp;CE$7,'Bank-1S'!$J:$J,"&lt;="&amp;CE$8,'Bank-1S'!$AF:$AF,$O15,'Bank-1S'!$X:$X,$F15,'Bank-1S'!$AA:$AA,$G15),SUMIFS('Bank-1S'!$AD:$AD,'Bank-1S'!$J:$J,CE$8,'Bank-1S'!$AF:$AF,$O15,'Bank-1S'!$X:$X,$F15,'Bank-1S'!$AA:$AA,$G15))</f>
        <v>0</v>
      </c>
      <c r="CF15" s="178">
        <f ca="1">IF(CF$7&lt;&gt;"",SUMIFS('Bank-1S'!$AD:$AD,'Bank-1S'!$J:$J,"&gt;="&amp;CF$7,'Bank-1S'!$J:$J,"&lt;="&amp;CF$8,'Bank-1S'!$AF:$AF,$O15,'Bank-1S'!$X:$X,$F15,'Bank-1S'!$AA:$AA,$G15),SUMIFS('Bank-1S'!$AD:$AD,'Bank-1S'!$J:$J,CF$8,'Bank-1S'!$AF:$AF,$O15,'Bank-1S'!$X:$X,$F15,'Bank-1S'!$AA:$AA,$G15))</f>
        <v>0</v>
      </c>
      <c r="CG15" s="178">
        <f ca="1">IF(CG$7&lt;&gt;"",SUMIFS('Bank-1S'!$AD:$AD,'Bank-1S'!$J:$J,"&gt;="&amp;CG$7,'Bank-1S'!$J:$J,"&lt;="&amp;CG$8,'Bank-1S'!$AF:$AF,$O15,'Bank-1S'!$X:$X,$F15,'Bank-1S'!$AA:$AA,$G15),SUMIFS('Bank-1S'!$AD:$AD,'Bank-1S'!$J:$J,CG$8,'Bank-1S'!$AF:$AF,$O15,'Bank-1S'!$X:$X,$F15,'Bank-1S'!$AA:$AA,$G15))</f>
        <v>0</v>
      </c>
      <c r="CH15" s="178">
        <f ca="1">IF(CH$7&lt;&gt;"",SUMIFS('Bank-1S'!$AD:$AD,'Bank-1S'!$J:$J,"&gt;="&amp;CH$7,'Bank-1S'!$J:$J,"&lt;="&amp;CH$8,'Bank-1S'!$AF:$AF,$O15,'Bank-1S'!$X:$X,$F15,'Bank-1S'!$AA:$AA,$G15),SUMIFS('Bank-1S'!$AD:$AD,'Bank-1S'!$J:$J,CH$8,'Bank-1S'!$AF:$AF,$O15,'Bank-1S'!$X:$X,$F15,'Bank-1S'!$AA:$AA,$G15))</f>
        <v>0</v>
      </c>
      <c r="CI15" s="178">
        <f ca="1">IF(CI$7&lt;&gt;"",SUMIFS('Bank-1S'!$AD:$AD,'Bank-1S'!$J:$J,"&gt;="&amp;CI$7,'Bank-1S'!$J:$J,"&lt;="&amp;CI$8,'Bank-1S'!$AF:$AF,$O15,'Bank-1S'!$X:$X,$F15,'Bank-1S'!$AA:$AA,$G15),SUMIFS('Bank-1S'!$AD:$AD,'Bank-1S'!$J:$J,CI$8,'Bank-1S'!$AF:$AF,$O15,'Bank-1S'!$X:$X,$F15,'Bank-1S'!$AA:$AA,$G15))</f>
        <v>0</v>
      </c>
      <c r="CJ15" s="178">
        <f ca="1">IF(CJ$7&lt;&gt;"",SUMIFS('Bank-1S'!$AD:$AD,'Bank-1S'!$J:$J,"&gt;="&amp;CJ$7,'Bank-1S'!$J:$J,"&lt;="&amp;CJ$8,'Bank-1S'!$AF:$AF,$O15,'Bank-1S'!$X:$X,$F15,'Bank-1S'!$AA:$AA,$G15),SUMIFS('Bank-1S'!$AD:$AD,'Bank-1S'!$J:$J,CJ$8,'Bank-1S'!$AF:$AF,$O15,'Bank-1S'!$X:$X,$F15,'Bank-1S'!$AA:$AA,$G15))</f>
        <v>0</v>
      </c>
      <c r="CK15" s="178">
        <f ca="1">IF(CK$7&lt;&gt;"",SUMIFS('Bank-1S'!$AD:$AD,'Bank-1S'!$J:$J,"&gt;="&amp;CK$7,'Bank-1S'!$J:$J,"&lt;="&amp;CK$8,'Bank-1S'!$AF:$AF,$O15,'Bank-1S'!$X:$X,$F15,'Bank-1S'!$AA:$AA,$G15),SUMIFS('Bank-1S'!$AD:$AD,'Bank-1S'!$J:$J,CK$8,'Bank-1S'!$AF:$AF,$O15,'Bank-1S'!$X:$X,$F15,'Bank-1S'!$AA:$AA,$G15))</f>
        <v>0</v>
      </c>
      <c r="CL15" s="178">
        <f ca="1">IF(CL$7&lt;&gt;"",SUMIFS('Bank-1S'!$AD:$AD,'Bank-1S'!$J:$J,"&gt;="&amp;CL$7,'Bank-1S'!$J:$J,"&lt;="&amp;CL$8,'Bank-1S'!$AF:$AF,$O15,'Bank-1S'!$X:$X,$F15,'Bank-1S'!$AA:$AA,$G15),SUMIFS('Bank-1S'!$AD:$AD,'Bank-1S'!$J:$J,CL$8,'Bank-1S'!$AF:$AF,$O15,'Bank-1S'!$X:$X,$F15,'Bank-1S'!$AA:$AA,$G15))</f>
        <v>0</v>
      </c>
      <c r="CM15" s="178">
        <f ca="1">IF(CM$7&lt;&gt;"",SUMIFS('Bank-1S'!$AD:$AD,'Bank-1S'!$J:$J,"&gt;="&amp;CM$7,'Bank-1S'!$J:$J,"&lt;="&amp;CM$8,'Bank-1S'!$AF:$AF,$O15,'Bank-1S'!$X:$X,$F15,'Bank-1S'!$AA:$AA,$G15),SUMIFS('Bank-1S'!$AD:$AD,'Bank-1S'!$J:$J,CM$8,'Bank-1S'!$AF:$AF,$O15,'Bank-1S'!$X:$X,$F15,'Bank-1S'!$AA:$AA,$G15))</f>
        <v>0</v>
      </c>
      <c r="CN15" s="178">
        <f ca="1">IF(CN$7&lt;&gt;"",SUMIFS('Bank-1S'!$AD:$AD,'Bank-1S'!$J:$J,"&gt;="&amp;CN$7,'Bank-1S'!$J:$J,"&lt;="&amp;CN$8,'Bank-1S'!$AF:$AF,$O15,'Bank-1S'!$X:$X,$F15,'Bank-1S'!$AA:$AA,$G15),SUMIFS('Bank-1S'!$AD:$AD,'Bank-1S'!$J:$J,CN$8,'Bank-1S'!$AF:$AF,$O15,'Bank-1S'!$X:$X,$F15,'Bank-1S'!$AA:$AA,$G15))</f>
        <v>0</v>
      </c>
      <c r="CO15" s="178">
        <f ca="1">IF(CO$7&lt;&gt;"",SUMIFS('Bank-1S'!$AD:$AD,'Bank-1S'!$J:$J,"&gt;="&amp;CO$7,'Bank-1S'!$J:$J,"&lt;="&amp;CO$8,'Bank-1S'!$AF:$AF,$O15,'Bank-1S'!$X:$X,$F15,'Bank-1S'!$AA:$AA,$G15),SUMIFS('Bank-1S'!$AD:$AD,'Bank-1S'!$J:$J,CO$8,'Bank-1S'!$AF:$AF,$O15,'Bank-1S'!$X:$X,$F15,'Bank-1S'!$AA:$AA,$G15))</f>
        <v>0</v>
      </c>
      <c r="CP15" s="178">
        <f ca="1">IF(CP$7&lt;&gt;"",SUMIFS('Bank-1S'!$AD:$AD,'Bank-1S'!$J:$J,"&gt;="&amp;CP$7,'Bank-1S'!$J:$J,"&lt;="&amp;CP$8,'Bank-1S'!$AF:$AF,$O15,'Bank-1S'!$X:$X,$F15,'Bank-1S'!$AA:$AA,$G15),SUMIFS('Bank-1S'!$AD:$AD,'Bank-1S'!$J:$J,CP$8,'Bank-1S'!$AF:$AF,$O15,'Bank-1S'!$X:$X,$F15,'Bank-1S'!$AA:$AA,$G15))</f>
        <v>0</v>
      </c>
      <c r="CQ15" s="178">
        <f ca="1">IF(CQ$7&lt;&gt;"",SUMIFS('Bank-1S'!$AD:$AD,'Bank-1S'!$J:$J,"&gt;="&amp;CQ$7,'Bank-1S'!$J:$J,"&lt;="&amp;CQ$8,'Bank-1S'!$AF:$AF,$O15,'Bank-1S'!$X:$X,$F15,'Bank-1S'!$AA:$AA,$G15),SUMIFS('Bank-1S'!$AD:$AD,'Bank-1S'!$J:$J,CQ$8,'Bank-1S'!$AF:$AF,$O15,'Bank-1S'!$X:$X,$F15,'Bank-1S'!$AA:$AA,$G15))</f>
        <v>0</v>
      </c>
      <c r="CR15" s="178">
        <f ca="1">IF(CR$7&lt;&gt;"",SUMIFS('Bank-1S'!$AD:$AD,'Bank-1S'!$J:$J,"&gt;="&amp;CR$7,'Bank-1S'!$J:$J,"&lt;="&amp;CR$8,'Bank-1S'!$AF:$AF,$O15,'Bank-1S'!$X:$X,$F15,'Bank-1S'!$AA:$AA,$G15),SUMIFS('Bank-1S'!$AD:$AD,'Bank-1S'!$J:$J,CR$8,'Bank-1S'!$AF:$AF,$O15,'Bank-1S'!$X:$X,$F15,'Bank-1S'!$AA:$AA,$G15))</f>
        <v>0</v>
      </c>
      <c r="CS15" s="178">
        <f ca="1">IF(CS$7&lt;&gt;"",SUMIFS('Bank-1S'!$AD:$AD,'Bank-1S'!$J:$J,"&gt;="&amp;CS$7,'Bank-1S'!$J:$J,"&lt;="&amp;CS$8,'Bank-1S'!$AF:$AF,$O15,'Bank-1S'!$X:$X,$F15,'Bank-1S'!$AA:$AA,$G15),SUMIFS('Bank-1S'!$AD:$AD,'Bank-1S'!$J:$J,CS$8,'Bank-1S'!$AF:$AF,$O15,'Bank-1S'!$X:$X,$F15,'Bank-1S'!$AA:$AA,$G15))</f>
        <v>0</v>
      </c>
      <c r="CT15" s="178">
        <f ca="1">IF(CT$7&lt;&gt;"",SUMIFS('Bank-1S'!$AD:$AD,'Bank-1S'!$J:$J,"&gt;="&amp;CT$7,'Bank-1S'!$J:$J,"&lt;="&amp;CT$8,'Bank-1S'!$AF:$AF,$O15,'Bank-1S'!$X:$X,$F15,'Bank-1S'!$AA:$AA,$G15),SUMIFS('Bank-1S'!$AD:$AD,'Bank-1S'!$J:$J,CT$8,'Bank-1S'!$AF:$AF,$O15,'Bank-1S'!$X:$X,$F15,'Bank-1S'!$AA:$AA,$G15))</f>
        <v>0</v>
      </c>
      <c r="CU15" s="178">
        <f ca="1">IF(CU$7&lt;&gt;"",SUMIFS('Bank-1S'!$AD:$AD,'Bank-1S'!$J:$J,"&gt;="&amp;CU$7,'Bank-1S'!$J:$J,"&lt;="&amp;CU$8,'Bank-1S'!$AF:$AF,$O15,'Bank-1S'!$X:$X,$F15,'Bank-1S'!$AA:$AA,$G15),SUMIFS('Bank-1S'!$AD:$AD,'Bank-1S'!$J:$J,CU$8,'Bank-1S'!$AF:$AF,$O15,'Bank-1S'!$X:$X,$F15,'Bank-1S'!$AA:$AA,$G15))</f>
        <v>0</v>
      </c>
    </row>
    <row r="16" spans="1:99" s="181" customFormat="1" ht="10.199999999999999" x14ac:dyDescent="0.2">
      <c r="A16" s="172"/>
      <c r="B16" s="172"/>
      <c r="C16" s="172"/>
      <c r="D16" s="221">
        <f t="shared" si="10"/>
        <v>5</v>
      </c>
      <c r="E16" s="191">
        <v>2</v>
      </c>
      <c r="F16" s="144" t="str">
        <f>F14</f>
        <v>Поступления выручки от продаж</v>
      </c>
      <c r="G16" s="223" t="str">
        <f>Clients!G9</f>
        <v>Махачкала</v>
      </c>
      <c r="H16" s="223"/>
      <c r="I16" s="223"/>
      <c r="J16" s="223"/>
      <c r="K16" s="223"/>
      <c r="L16" s="223"/>
      <c r="M16" s="223"/>
      <c r="N16" s="222"/>
      <c r="O16" s="223" t="str">
        <f t="shared" si="11"/>
        <v>RUR</v>
      </c>
      <c r="P16" s="222"/>
      <c r="Q16" s="223"/>
      <c r="R16" s="223"/>
      <c r="S16" s="223"/>
      <c r="T16" s="224"/>
      <c r="U16" s="225">
        <f t="shared" ref="U16:U21" ca="1" si="12">SUM(W16:CV16)</f>
        <v>0</v>
      </c>
      <c r="V16" s="176"/>
      <c r="W16" s="177"/>
      <c r="X16" s="178">
        <f>IF(X$7&lt;&gt;"",SUMIFS('Bank-1S'!$AD:$AD,'Bank-1S'!$J:$J,"&gt;="&amp;X$7,'Bank-1S'!$J:$J,"&lt;="&amp;X$8,'Bank-1S'!$AF:$AF,$O16,'Bank-1S'!$X:$X,$F16,'Bank-1S'!$AA:$AA,$G16),SUMIFS('Bank-1S'!$AD:$AD,'Bank-1S'!$J:$J,X$8,'Bank-1S'!$AF:$AF,$O16,'Bank-1S'!$X:$X,$F16,'Bank-1S'!$AA:$AA,$G16))</f>
        <v>0</v>
      </c>
      <c r="Y16" s="178">
        <f ca="1">IF(Y$7&lt;&gt;"",SUMIFS('Bank-1S'!$AD:$AD,'Bank-1S'!$J:$J,"&gt;="&amp;Y$7,'Bank-1S'!$J:$J,"&lt;="&amp;Y$8,'Bank-1S'!$AF:$AF,$O16,'Bank-1S'!$X:$X,$F16,'Bank-1S'!$AA:$AA,$G16),SUMIFS('Bank-1S'!$AD:$AD,'Bank-1S'!$J:$J,Y$8,'Bank-1S'!$AF:$AF,$O16,'Bank-1S'!$X:$X,$F16,'Bank-1S'!$AA:$AA,$G16))</f>
        <v>0</v>
      </c>
      <c r="Z16" s="178">
        <f ca="1">IF(Z$7&lt;&gt;"",SUMIFS('Bank-1S'!$AD:$AD,'Bank-1S'!$J:$J,"&gt;="&amp;Z$7,'Bank-1S'!$J:$J,"&lt;="&amp;Z$8,'Bank-1S'!$AF:$AF,$O16,'Bank-1S'!$X:$X,$F16,'Bank-1S'!$AA:$AA,$G16),SUMIFS('Bank-1S'!$AD:$AD,'Bank-1S'!$J:$J,Z$8,'Bank-1S'!$AF:$AF,$O16,'Bank-1S'!$X:$X,$F16,'Bank-1S'!$AA:$AA,$G16))</f>
        <v>0</v>
      </c>
      <c r="AA16" s="178">
        <f ca="1">IF(AA$7&lt;&gt;"",SUMIFS('Bank-1S'!$AD:$AD,'Bank-1S'!$J:$J,"&gt;="&amp;AA$7,'Bank-1S'!$J:$J,"&lt;="&amp;AA$8,'Bank-1S'!$AF:$AF,$O16,'Bank-1S'!$X:$X,$F16,'Bank-1S'!$AA:$AA,$G16),SUMIFS('Bank-1S'!$AD:$AD,'Bank-1S'!$J:$J,AA$8,'Bank-1S'!$AF:$AF,$O16,'Bank-1S'!$X:$X,$F16,'Bank-1S'!$AA:$AA,$G16))</f>
        <v>0</v>
      </c>
      <c r="AB16" s="178">
        <f ca="1">IF(AB$7&lt;&gt;"",SUMIFS('Bank-1S'!$AD:$AD,'Bank-1S'!$J:$J,"&gt;="&amp;AB$7,'Bank-1S'!$J:$J,"&lt;="&amp;AB$8,'Bank-1S'!$AF:$AF,$O16,'Bank-1S'!$X:$X,$F16,'Bank-1S'!$AA:$AA,$G16),SUMIFS('Bank-1S'!$AD:$AD,'Bank-1S'!$J:$J,AB$8,'Bank-1S'!$AF:$AF,$O16,'Bank-1S'!$X:$X,$F16,'Bank-1S'!$AA:$AA,$G16))</f>
        <v>0</v>
      </c>
      <c r="AC16" s="178">
        <f ca="1">IF(AC$7&lt;&gt;"",SUMIFS('Bank-1S'!$AD:$AD,'Bank-1S'!$J:$J,"&gt;="&amp;AC$7,'Bank-1S'!$J:$J,"&lt;="&amp;AC$8,'Bank-1S'!$AF:$AF,$O16,'Bank-1S'!$X:$X,$F16,'Bank-1S'!$AA:$AA,$G16),SUMIFS('Bank-1S'!$AD:$AD,'Bank-1S'!$J:$J,AC$8,'Bank-1S'!$AF:$AF,$O16,'Bank-1S'!$X:$X,$F16,'Bank-1S'!$AA:$AA,$G16))</f>
        <v>0</v>
      </c>
      <c r="AD16" s="178">
        <f ca="1">IF(AD$7&lt;&gt;"",SUMIFS('Bank-1S'!$AD:$AD,'Bank-1S'!$J:$J,"&gt;="&amp;AD$7,'Bank-1S'!$J:$J,"&lt;="&amp;AD$8,'Bank-1S'!$AF:$AF,$O16,'Bank-1S'!$X:$X,$F16,'Bank-1S'!$AA:$AA,$G16),SUMIFS('Bank-1S'!$AD:$AD,'Bank-1S'!$J:$J,AD$8,'Bank-1S'!$AF:$AF,$O16,'Bank-1S'!$X:$X,$F16,'Bank-1S'!$AA:$AA,$G16))</f>
        <v>0</v>
      </c>
      <c r="AE16" s="178">
        <f ca="1">IF(AE$7&lt;&gt;"",SUMIFS('Bank-1S'!$AD:$AD,'Bank-1S'!$J:$J,"&gt;="&amp;AE$7,'Bank-1S'!$J:$J,"&lt;="&amp;AE$8,'Bank-1S'!$AF:$AF,$O16,'Bank-1S'!$X:$X,$F16,'Bank-1S'!$AA:$AA,$G16),SUMIFS('Bank-1S'!$AD:$AD,'Bank-1S'!$J:$J,AE$8,'Bank-1S'!$AF:$AF,$O16,'Bank-1S'!$X:$X,$F16,'Bank-1S'!$AA:$AA,$G16))</f>
        <v>0</v>
      </c>
      <c r="AF16" s="178">
        <f ca="1">IF(AF$7&lt;&gt;"",SUMIFS('Bank-1S'!$AD:$AD,'Bank-1S'!$J:$J,"&gt;="&amp;AF$7,'Bank-1S'!$J:$J,"&lt;="&amp;AF$8,'Bank-1S'!$AF:$AF,$O16,'Bank-1S'!$X:$X,$F16,'Bank-1S'!$AA:$AA,$G16),SUMIFS('Bank-1S'!$AD:$AD,'Bank-1S'!$J:$J,AF$8,'Bank-1S'!$AF:$AF,$O16,'Bank-1S'!$X:$X,$F16,'Bank-1S'!$AA:$AA,$G16))</f>
        <v>0</v>
      </c>
      <c r="AG16" s="178">
        <f ca="1">IF(AG$7&lt;&gt;"",SUMIFS('Bank-1S'!$AD:$AD,'Bank-1S'!$J:$J,"&gt;="&amp;AG$7,'Bank-1S'!$J:$J,"&lt;="&amp;AG$8,'Bank-1S'!$AF:$AF,$O16,'Bank-1S'!$X:$X,$F16,'Bank-1S'!$AA:$AA,$G16),SUMIFS('Bank-1S'!$AD:$AD,'Bank-1S'!$J:$J,AG$8,'Bank-1S'!$AF:$AF,$O16,'Bank-1S'!$X:$X,$F16,'Bank-1S'!$AA:$AA,$G16))</f>
        <v>0</v>
      </c>
      <c r="AH16" s="178">
        <f ca="1">IF(AH$7&lt;&gt;"",SUMIFS('Bank-1S'!$AD:$AD,'Bank-1S'!$J:$J,"&gt;="&amp;AH$7,'Bank-1S'!$J:$J,"&lt;="&amp;AH$8,'Bank-1S'!$AF:$AF,$O16,'Bank-1S'!$X:$X,$F16,'Bank-1S'!$AA:$AA,$G16),SUMIFS('Bank-1S'!$AD:$AD,'Bank-1S'!$J:$J,AH$8,'Bank-1S'!$AF:$AF,$O16,'Bank-1S'!$X:$X,$F16,'Bank-1S'!$AA:$AA,$G16))</f>
        <v>0</v>
      </c>
      <c r="AI16" s="178">
        <f ca="1">IF(AI$7&lt;&gt;"",SUMIFS('Bank-1S'!$AD:$AD,'Bank-1S'!$J:$J,"&gt;="&amp;AI$7,'Bank-1S'!$J:$J,"&lt;="&amp;AI$8,'Bank-1S'!$AF:$AF,$O16,'Bank-1S'!$X:$X,$F16,'Bank-1S'!$AA:$AA,$G16),SUMIFS('Bank-1S'!$AD:$AD,'Bank-1S'!$J:$J,AI$8,'Bank-1S'!$AF:$AF,$O16,'Bank-1S'!$X:$X,$F16,'Bank-1S'!$AA:$AA,$G16))</f>
        <v>0</v>
      </c>
      <c r="AJ16" s="178">
        <f ca="1">IF(AJ$7&lt;&gt;"",SUMIFS('Bank-1S'!$AD:$AD,'Bank-1S'!$J:$J,"&gt;="&amp;AJ$7,'Bank-1S'!$J:$J,"&lt;="&amp;AJ$8,'Bank-1S'!$AF:$AF,$O16,'Bank-1S'!$X:$X,$F16,'Bank-1S'!$AA:$AA,$G16),SUMIFS('Bank-1S'!$AD:$AD,'Bank-1S'!$J:$J,AJ$8,'Bank-1S'!$AF:$AF,$O16,'Bank-1S'!$X:$X,$F16,'Bank-1S'!$AA:$AA,$G16))</f>
        <v>0</v>
      </c>
      <c r="AK16" s="178">
        <f ca="1">IF(AK$7&lt;&gt;"",SUMIFS('Bank-1S'!$AD:$AD,'Bank-1S'!$J:$J,"&gt;="&amp;AK$7,'Bank-1S'!$J:$J,"&lt;="&amp;AK$8,'Bank-1S'!$AF:$AF,$O16,'Bank-1S'!$X:$X,$F16,'Bank-1S'!$AA:$AA,$G16),SUMIFS('Bank-1S'!$AD:$AD,'Bank-1S'!$J:$J,AK$8,'Bank-1S'!$AF:$AF,$O16,'Bank-1S'!$X:$X,$F16,'Bank-1S'!$AA:$AA,$G16))</f>
        <v>0</v>
      </c>
      <c r="AL16" s="178">
        <f ca="1">IF(AL$7&lt;&gt;"",SUMIFS('Bank-1S'!$AD:$AD,'Bank-1S'!$J:$J,"&gt;="&amp;AL$7,'Bank-1S'!$J:$J,"&lt;="&amp;AL$8,'Bank-1S'!$AF:$AF,$O16,'Bank-1S'!$X:$X,$F16,'Bank-1S'!$AA:$AA,$G16),SUMIFS('Bank-1S'!$AD:$AD,'Bank-1S'!$J:$J,AL$8,'Bank-1S'!$AF:$AF,$O16,'Bank-1S'!$X:$X,$F16,'Bank-1S'!$AA:$AA,$G16))</f>
        <v>0</v>
      </c>
      <c r="AM16" s="178">
        <f ca="1">IF(AM$7&lt;&gt;"",SUMIFS('Bank-1S'!$AD:$AD,'Bank-1S'!$J:$J,"&gt;="&amp;AM$7,'Bank-1S'!$J:$J,"&lt;="&amp;AM$8,'Bank-1S'!$AF:$AF,$O16,'Bank-1S'!$X:$X,$F16,'Bank-1S'!$AA:$AA,$G16),SUMIFS('Bank-1S'!$AD:$AD,'Bank-1S'!$J:$J,AM$8,'Bank-1S'!$AF:$AF,$O16,'Bank-1S'!$X:$X,$F16,'Bank-1S'!$AA:$AA,$G16))</f>
        <v>0</v>
      </c>
      <c r="AN16" s="178">
        <f ca="1">IF(AN$7&lt;&gt;"",SUMIFS('Bank-1S'!$AD:$AD,'Bank-1S'!$J:$J,"&gt;="&amp;AN$7,'Bank-1S'!$J:$J,"&lt;="&amp;AN$8,'Bank-1S'!$AF:$AF,$O16,'Bank-1S'!$X:$X,$F16,'Bank-1S'!$AA:$AA,$G16),SUMIFS('Bank-1S'!$AD:$AD,'Bank-1S'!$J:$J,AN$8,'Bank-1S'!$AF:$AF,$O16,'Bank-1S'!$X:$X,$F16,'Bank-1S'!$AA:$AA,$G16))</f>
        <v>0</v>
      </c>
      <c r="AO16" s="178">
        <f ca="1">IF(AO$7&lt;&gt;"",SUMIFS('Bank-1S'!$AD:$AD,'Bank-1S'!$J:$J,"&gt;="&amp;AO$7,'Bank-1S'!$J:$J,"&lt;="&amp;AO$8,'Bank-1S'!$AF:$AF,$O16,'Bank-1S'!$X:$X,$F16,'Bank-1S'!$AA:$AA,$G16),SUMIFS('Bank-1S'!$AD:$AD,'Bank-1S'!$J:$J,AO$8,'Bank-1S'!$AF:$AF,$O16,'Bank-1S'!$X:$X,$F16,'Bank-1S'!$AA:$AA,$G16))</f>
        <v>0</v>
      </c>
      <c r="AP16" s="178">
        <f ca="1">IF(AP$7&lt;&gt;"",SUMIFS('Bank-1S'!$AD:$AD,'Bank-1S'!$J:$J,"&gt;="&amp;AP$7,'Bank-1S'!$J:$J,"&lt;="&amp;AP$8,'Bank-1S'!$AF:$AF,$O16,'Bank-1S'!$X:$X,$F16,'Bank-1S'!$AA:$AA,$G16),SUMIFS('Bank-1S'!$AD:$AD,'Bank-1S'!$J:$J,AP$8,'Bank-1S'!$AF:$AF,$O16,'Bank-1S'!$X:$X,$F16,'Bank-1S'!$AA:$AA,$G16))</f>
        <v>0</v>
      </c>
      <c r="AQ16" s="178">
        <f ca="1">IF(AQ$7&lt;&gt;"",SUMIFS('Bank-1S'!$AD:$AD,'Bank-1S'!$J:$J,"&gt;="&amp;AQ$7,'Bank-1S'!$J:$J,"&lt;="&amp;AQ$8,'Bank-1S'!$AF:$AF,$O16,'Bank-1S'!$X:$X,$F16,'Bank-1S'!$AA:$AA,$G16),SUMIFS('Bank-1S'!$AD:$AD,'Bank-1S'!$J:$J,AQ$8,'Bank-1S'!$AF:$AF,$O16,'Bank-1S'!$X:$X,$F16,'Bank-1S'!$AA:$AA,$G16))</f>
        <v>0</v>
      </c>
      <c r="AR16" s="178">
        <f ca="1">IF(AR$7&lt;&gt;"",SUMIFS('Bank-1S'!$AD:$AD,'Bank-1S'!$J:$J,"&gt;="&amp;AR$7,'Bank-1S'!$J:$J,"&lt;="&amp;AR$8,'Bank-1S'!$AF:$AF,$O16,'Bank-1S'!$X:$X,$F16,'Bank-1S'!$AA:$AA,$G16),SUMIFS('Bank-1S'!$AD:$AD,'Bank-1S'!$J:$J,AR$8,'Bank-1S'!$AF:$AF,$O16,'Bank-1S'!$X:$X,$F16,'Bank-1S'!$AA:$AA,$G16))</f>
        <v>0</v>
      </c>
      <c r="AS16" s="178">
        <f ca="1">IF(AS$7&lt;&gt;"",SUMIFS('Bank-1S'!$AD:$AD,'Bank-1S'!$J:$J,"&gt;="&amp;AS$7,'Bank-1S'!$J:$J,"&lt;="&amp;AS$8,'Bank-1S'!$AF:$AF,$O16,'Bank-1S'!$X:$X,$F16,'Bank-1S'!$AA:$AA,$G16),SUMIFS('Bank-1S'!$AD:$AD,'Bank-1S'!$J:$J,AS$8,'Bank-1S'!$AF:$AF,$O16,'Bank-1S'!$X:$X,$F16,'Bank-1S'!$AA:$AA,$G16))</f>
        <v>0</v>
      </c>
      <c r="AT16" s="178">
        <f ca="1">IF(AT$7&lt;&gt;"",SUMIFS('Bank-1S'!$AD:$AD,'Bank-1S'!$J:$J,"&gt;="&amp;AT$7,'Bank-1S'!$J:$J,"&lt;="&amp;AT$8,'Bank-1S'!$AF:$AF,$O16,'Bank-1S'!$X:$X,$F16,'Bank-1S'!$AA:$AA,$G16),SUMIFS('Bank-1S'!$AD:$AD,'Bank-1S'!$J:$J,AT$8,'Bank-1S'!$AF:$AF,$O16,'Bank-1S'!$X:$X,$F16,'Bank-1S'!$AA:$AA,$G16))</f>
        <v>0</v>
      </c>
      <c r="AU16" s="178">
        <f ca="1">IF(AU$7&lt;&gt;"",SUMIFS('Bank-1S'!$AD:$AD,'Bank-1S'!$J:$J,"&gt;="&amp;AU$7,'Bank-1S'!$J:$J,"&lt;="&amp;AU$8,'Bank-1S'!$AF:$AF,$O16,'Bank-1S'!$X:$X,$F16,'Bank-1S'!$AA:$AA,$G16),SUMIFS('Bank-1S'!$AD:$AD,'Bank-1S'!$J:$J,AU$8,'Bank-1S'!$AF:$AF,$O16,'Bank-1S'!$X:$X,$F16,'Bank-1S'!$AA:$AA,$G16))</f>
        <v>0</v>
      </c>
      <c r="AV16" s="178">
        <f ca="1">IF(AV$7&lt;&gt;"",SUMIFS('Bank-1S'!$AD:$AD,'Bank-1S'!$J:$J,"&gt;="&amp;AV$7,'Bank-1S'!$J:$J,"&lt;="&amp;AV$8,'Bank-1S'!$AF:$AF,$O16,'Bank-1S'!$X:$X,$F16,'Bank-1S'!$AA:$AA,$G16),SUMIFS('Bank-1S'!$AD:$AD,'Bank-1S'!$J:$J,AV$8,'Bank-1S'!$AF:$AF,$O16,'Bank-1S'!$X:$X,$F16,'Bank-1S'!$AA:$AA,$G16))</f>
        <v>0</v>
      </c>
      <c r="AW16" s="178">
        <f ca="1">IF(AW$7&lt;&gt;"",SUMIFS('Bank-1S'!$AD:$AD,'Bank-1S'!$J:$J,"&gt;="&amp;AW$7,'Bank-1S'!$J:$J,"&lt;="&amp;AW$8,'Bank-1S'!$AF:$AF,$O16,'Bank-1S'!$X:$X,$F16,'Bank-1S'!$AA:$AA,$G16),SUMIFS('Bank-1S'!$AD:$AD,'Bank-1S'!$J:$J,AW$8,'Bank-1S'!$AF:$AF,$O16,'Bank-1S'!$X:$X,$F16,'Bank-1S'!$AA:$AA,$G16))</f>
        <v>0</v>
      </c>
      <c r="AX16" s="178">
        <f ca="1">IF(AX$7&lt;&gt;"",SUMIFS('Bank-1S'!$AD:$AD,'Bank-1S'!$J:$J,"&gt;="&amp;AX$7,'Bank-1S'!$J:$J,"&lt;="&amp;AX$8,'Bank-1S'!$AF:$AF,$O16,'Bank-1S'!$X:$X,$F16,'Bank-1S'!$AA:$AA,$G16),SUMIFS('Bank-1S'!$AD:$AD,'Bank-1S'!$J:$J,AX$8,'Bank-1S'!$AF:$AF,$O16,'Bank-1S'!$X:$X,$F16,'Bank-1S'!$AA:$AA,$G16))</f>
        <v>0</v>
      </c>
      <c r="AY16" s="178">
        <f ca="1">IF(AY$7&lt;&gt;"",SUMIFS('Bank-1S'!$AD:$AD,'Bank-1S'!$J:$J,"&gt;="&amp;AY$7,'Bank-1S'!$J:$J,"&lt;="&amp;AY$8,'Bank-1S'!$AF:$AF,$O16,'Bank-1S'!$X:$X,$F16,'Bank-1S'!$AA:$AA,$G16),SUMIFS('Bank-1S'!$AD:$AD,'Bank-1S'!$J:$J,AY$8,'Bank-1S'!$AF:$AF,$O16,'Bank-1S'!$X:$X,$F16,'Bank-1S'!$AA:$AA,$G16))</f>
        <v>0</v>
      </c>
      <c r="AZ16" s="178">
        <f ca="1">IF(AZ$7&lt;&gt;"",SUMIFS('Bank-1S'!$AD:$AD,'Bank-1S'!$J:$J,"&gt;="&amp;AZ$7,'Bank-1S'!$J:$J,"&lt;="&amp;AZ$8,'Bank-1S'!$AF:$AF,$O16,'Bank-1S'!$X:$X,$F16,'Bank-1S'!$AA:$AA,$G16),SUMIFS('Bank-1S'!$AD:$AD,'Bank-1S'!$J:$J,AZ$8,'Bank-1S'!$AF:$AF,$O16,'Bank-1S'!$X:$X,$F16,'Bank-1S'!$AA:$AA,$G16))</f>
        <v>0</v>
      </c>
      <c r="BA16" s="178">
        <f ca="1">IF(BA$7&lt;&gt;"",SUMIFS('Bank-1S'!$AD:$AD,'Bank-1S'!$J:$J,"&gt;="&amp;BA$7,'Bank-1S'!$J:$J,"&lt;="&amp;BA$8,'Bank-1S'!$AF:$AF,$O16,'Bank-1S'!$X:$X,$F16,'Bank-1S'!$AA:$AA,$G16),SUMIFS('Bank-1S'!$AD:$AD,'Bank-1S'!$J:$J,BA$8,'Bank-1S'!$AF:$AF,$O16,'Bank-1S'!$X:$X,$F16,'Bank-1S'!$AA:$AA,$G16))</f>
        <v>0</v>
      </c>
      <c r="BB16" s="178">
        <f ca="1">IF(BB$7&lt;&gt;"",SUMIFS('Bank-1S'!$AD:$AD,'Bank-1S'!$J:$J,"&gt;="&amp;BB$7,'Bank-1S'!$J:$J,"&lt;="&amp;BB$8,'Bank-1S'!$AF:$AF,$O16,'Bank-1S'!$X:$X,$F16,'Bank-1S'!$AA:$AA,$G16),SUMIFS('Bank-1S'!$AD:$AD,'Bank-1S'!$J:$J,BB$8,'Bank-1S'!$AF:$AF,$O16,'Bank-1S'!$X:$X,$F16,'Bank-1S'!$AA:$AA,$G16))</f>
        <v>0</v>
      </c>
      <c r="BC16" s="178">
        <f ca="1">IF(BC$7&lt;&gt;"",SUMIFS('Bank-1S'!$AD:$AD,'Bank-1S'!$J:$J,"&gt;="&amp;BC$7,'Bank-1S'!$J:$J,"&lt;="&amp;BC$8,'Bank-1S'!$AF:$AF,$O16,'Bank-1S'!$X:$X,$F16,'Bank-1S'!$AA:$AA,$G16),SUMIFS('Bank-1S'!$AD:$AD,'Bank-1S'!$J:$J,BC$8,'Bank-1S'!$AF:$AF,$O16,'Bank-1S'!$X:$X,$F16,'Bank-1S'!$AA:$AA,$G16))</f>
        <v>0</v>
      </c>
      <c r="BD16" s="178">
        <f ca="1">IF(BD$7&lt;&gt;"",SUMIFS('Bank-1S'!$AD:$AD,'Bank-1S'!$J:$J,"&gt;="&amp;BD$7,'Bank-1S'!$J:$J,"&lt;="&amp;BD$8,'Bank-1S'!$AF:$AF,$O16,'Bank-1S'!$X:$X,$F16,'Bank-1S'!$AA:$AA,$G16),SUMIFS('Bank-1S'!$AD:$AD,'Bank-1S'!$J:$J,BD$8,'Bank-1S'!$AF:$AF,$O16,'Bank-1S'!$X:$X,$F16,'Bank-1S'!$AA:$AA,$G16))</f>
        <v>0</v>
      </c>
      <c r="BE16" s="178">
        <f ca="1">IF(BE$7&lt;&gt;"",SUMIFS('Bank-1S'!$AD:$AD,'Bank-1S'!$J:$J,"&gt;="&amp;BE$7,'Bank-1S'!$J:$J,"&lt;="&amp;BE$8,'Bank-1S'!$AF:$AF,$O16,'Bank-1S'!$X:$X,$F16,'Bank-1S'!$AA:$AA,$G16),SUMIFS('Bank-1S'!$AD:$AD,'Bank-1S'!$J:$J,BE$8,'Bank-1S'!$AF:$AF,$O16,'Bank-1S'!$X:$X,$F16,'Bank-1S'!$AA:$AA,$G16))</f>
        <v>0</v>
      </c>
      <c r="BF16" s="178">
        <f ca="1">IF(BF$7&lt;&gt;"",SUMIFS('Bank-1S'!$AD:$AD,'Bank-1S'!$J:$J,"&gt;="&amp;BF$7,'Bank-1S'!$J:$J,"&lt;="&amp;BF$8,'Bank-1S'!$AF:$AF,$O16,'Bank-1S'!$X:$X,$F16,'Bank-1S'!$AA:$AA,$G16),SUMIFS('Bank-1S'!$AD:$AD,'Bank-1S'!$J:$J,BF$8,'Bank-1S'!$AF:$AF,$O16,'Bank-1S'!$X:$X,$F16,'Bank-1S'!$AA:$AA,$G16))</f>
        <v>0</v>
      </c>
      <c r="BG16" s="178">
        <f ca="1">IF(BG$7&lt;&gt;"",SUMIFS('Bank-1S'!$AD:$AD,'Bank-1S'!$J:$J,"&gt;="&amp;BG$7,'Bank-1S'!$J:$J,"&lt;="&amp;BG$8,'Bank-1S'!$AF:$AF,$O16,'Bank-1S'!$X:$X,$F16,'Bank-1S'!$AA:$AA,$G16),SUMIFS('Bank-1S'!$AD:$AD,'Bank-1S'!$J:$J,BG$8,'Bank-1S'!$AF:$AF,$O16,'Bank-1S'!$X:$X,$F16,'Bank-1S'!$AA:$AA,$G16))</f>
        <v>0</v>
      </c>
      <c r="BH16" s="178">
        <f ca="1">IF(BH$7&lt;&gt;"",SUMIFS('Bank-1S'!$AD:$AD,'Bank-1S'!$J:$J,"&gt;="&amp;BH$7,'Bank-1S'!$J:$J,"&lt;="&amp;BH$8,'Bank-1S'!$AF:$AF,$O16,'Bank-1S'!$X:$X,$F16,'Bank-1S'!$AA:$AA,$G16),SUMIFS('Bank-1S'!$AD:$AD,'Bank-1S'!$J:$J,BH$8,'Bank-1S'!$AF:$AF,$O16,'Bank-1S'!$X:$X,$F16,'Bank-1S'!$AA:$AA,$G16))</f>
        <v>0</v>
      </c>
      <c r="BI16" s="178">
        <f ca="1">IF(BI$7&lt;&gt;"",SUMIFS('Bank-1S'!$AD:$AD,'Bank-1S'!$J:$J,"&gt;="&amp;BI$7,'Bank-1S'!$J:$J,"&lt;="&amp;BI$8,'Bank-1S'!$AF:$AF,$O16,'Bank-1S'!$X:$X,$F16,'Bank-1S'!$AA:$AA,$G16),SUMIFS('Bank-1S'!$AD:$AD,'Bank-1S'!$J:$J,BI$8,'Bank-1S'!$AF:$AF,$O16,'Bank-1S'!$X:$X,$F16,'Bank-1S'!$AA:$AA,$G16))</f>
        <v>0</v>
      </c>
      <c r="BJ16" s="178">
        <f ca="1">IF(BJ$7&lt;&gt;"",SUMIFS('Bank-1S'!$AD:$AD,'Bank-1S'!$J:$J,"&gt;="&amp;BJ$7,'Bank-1S'!$J:$J,"&lt;="&amp;BJ$8,'Bank-1S'!$AF:$AF,$O16,'Bank-1S'!$X:$X,$F16,'Bank-1S'!$AA:$AA,$G16),SUMIFS('Bank-1S'!$AD:$AD,'Bank-1S'!$J:$J,BJ$8,'Bank-1S'!$AF:$AF,$O16,'Bank-1S'!$X:$X,$F16,'Bank-1S'!$AA:$AA,$G16))</f>
        <v>0</v>
      </c>
      <c r="BK16" s="178">
        <f ca="1">IF(BK$7&lt;&gt;"",SUMIFS('Bank-1S'!$AD:$AD,'Bank-1S'!$J:$J,"&gt;="&amp;BK$7,'Bank-1S'!$J:$J,"&lt;="&amp;BK$8,'Bank-1S'!$AF:$AF,$O16,'Bank-1S'!$X:$X,$F16,'Bank-1S'!$AA:$AA,$G16),SUMIFS('Bank-1S'!$AD:$AD,'Bank-1S'!$J:$J,BK$8,'Bank-1S'!$AF:$AF,$O16,'Bank-1S'!$X:$X,$F16,'Bank-1S'!$AA:$AA,$G16))</f>
        <v>0</v>
      </c>
      <c r="BL16" s="178">
        <f ca="1">IF(BL$7&lt;&gt;"",SUMIFS('Bank-1S'!$AD:$AD,'Bank-1S'!$J:$J,"&gt;="&amp;BL$7,'Bank-1S'!$J:$J,"&lt;="&amp;BL$8,'Bank-1S'!$AF:$AF,$O16,'Bank-1S'!$X:$X,$F16,'Bank-1S'!$AA:$AA,$G16),SUMIFS('Bank-1S'!$AD:$AD,'Bank-1S'!$J:$J,BL$8,'Bank-1S'!$AF:$AF,$O16,'Bank-1S'!$X:$X,$F16,'Bank-1S'!$AA:$AA,$G16))</f>
        <v>0</v>
      </c>
      <c r="BM16" s="178">
        <f ca="1">IF(BM$7&lt;&gt;"",SUMIFS('Bank-1S'!$AD:$AD,'Bank-1S'!$J:$J,"&gt;="&amp;BM$7,'Bank-1S'!$J:$J,"&lt;="&amp;BM$8,'Bank-1S'!$AF:$AF,$O16,'Bank-1S'!$X:$X,$F16,'Bank-1S'!$AA:$AA,$G16),SUMIFS('Bank-1S'!$AD:$AD,'Bank-1S'!$J:$J,BM$8,'Bank-1S'!$AF:$AF,$O16,'Bank-1S'!$X:$X,$F16,'Bank-1S'!$AA:$AA,$G16))</f>
        <v>0</v>
      </c>
      <c r="BN16" s="178">
        <f ca="1">IF(BN$7&lt;&gt;"",SUMIFS('Bank-1S'!$AD:$AD,'Bank-1S'!$J:$J,"&gt;="&amp;BN$7,'Bank-1S'!$J:$J,"&lt;="&amp;BN$8,'Bank-1S'!$AF:$AF,$O16,'Bank-1S'!$X:$X,$F16,'Bank-1S'!$AA:$AA,$G16),SUMIFS('Bank-1S'!$AD:$AD,'Bank-1S'!$J:$J,BN$8,'Bank-1S'!$AF:$AF,$O16,'Bank-1S'!$X:$X,$F16,'Bank-1S'!$AA:$AA,$G16))</f>
        <v>0</v>
      </c>
      <c r="BO16" s="178">
        <f ca="1">IF(BO$7&lt;&gt;"",SUMIFS('Bank-1S'!$AD:$AD,'Bank-1S'!$J:$J,"&gt;="&amp;BO$7,'Bank-1S'!$J:$J,"&lt;="&amp;BO$8,'Bank-1S'!$AF:$AF,$O16,'Bank-1S'!$X:$X,$F16,'Bank-1S'!$AA:$AA,$G16),SUMIFS('Bank-1S'!$AD:$AD,'Bank-1S'!$J:$J,BO$8,'Bank-1S'!$AF:$AF,$O16,'Bank-1S'!$X:$X,$F16,'Bank-1S'!$AA:$AA,$G16))</f>
        <v>0</v>
      </c>
      <c r="BP16" s="178">
        <f ca="1">IF(BP$7&lt;&gt;"",SUMIFS('Bank-1S'!$AD:$AD,'Bank-1S'!$J:$J,"&gt;="&amp;BP$7,'Bank-1S'!$J:$J,"&lt;="&amp;BP$8,'Bank-1S'!$AF:$AF,$O16,'Bank-1S'!$X:$X,$F16,'Bank-1S'!$AA:$AA,$G16),SUMIFS('Bank-1S'!$AD:$AD,'Bank-1S'!$J:$J,BP$8,'Bank-1S'!$AF:$AF,$O16,'Bank-1S'!$X:$X,$F16,'Bank-1S'!$AA:$AA,$G16))</f>
        <v>0</v>
      </c>
      <c r="BQ16" s="178">
        <f ca="1">IF(BQ$7&lt;&gt;"",SUMIFS('Bank-1S'!$AD:$AD,'Bank-1S'!$J:$J,"&gt;="&amp;BQ$7,'Bank-1S'!$J:$J,"&lt;="&amp;BQ$8,'Bank-1S'!$AF:$AF,$O16,'Bank-1S'!$X:$X,$F16,'Bank-1S'!$AA:$AA,$G16),SUMIFS('Bank-1S'!$AD:$AD,'Bank-1S'!$J:$J,BQ$8,'Bank-1S'!$AF:$AF,$O16,'Bank-1S'!$X:$X,$F16,'Bank-1S'!$AA:$AA,$G16))</f>
        <v>0</v>
      </c>
      <c r="BR16" s="178">
        <f ca="1">IF(BR$7&lt;&gt;"",SUMIFS('Bank-1S'!$AD:$AD,'Bank-1S'!$J:$J,"&gt;="&amp;BR$7,'Bank-1S'!$J:$J,"&lt;="&amp;BR$8,'Bank-1S'!$AF:$AF,$O16,'Bank-1S'!$X:$X,$F16,'Bank-1S'!$AA:$AA,$G16),SUMIFS('Bank-1S'!$AD:$AD,'Bank-1S'!$J:$J,BR$8,'Bank-1S'!$AF:$AF,$O16,'Bank-1S'!$X:$X,$F16,'Bank-1S'!$AA:$AA,$G16))</f>
        <v>0</v>
      </c>
      <c r="BS16" s="178">
        <f ca="1">IF(BS$7&lt;&gt;"",SUMIFS('Bank-1S'!$AD:$AD,'Bank-1S'!$J:$J,"&gt;="&amp;BS$7,'Bank-1S'!$J:$J,"&lt;="&amp;BS$8,'Bank-1S'!$AF:$AF,$O16,'Bank-1S'!$X:$X,$F16,'Bank-1S'!$AA:$AA,$G16),SUMIFS('Bank-1S'!$AD:$AD,'Bank-1S'!$J:$J,BS$8,'Bank-1S'!$AF:$AF,$O16,'Bank-1S'!$X:$X,$F16,'Bank-1S'!$AA:$AA,$G16))</f>
        <v>0</v>
      </c>
      <c r="BT16" s="178">
        <f ca="1">IF(BT$7&lt;&gt;"",SUMIFS('Bank-1S'!$AD:$AD,'Bank-1S'!$J:$J,"&gt;="&amp;BT$7,'Bank-1S'!$J:$J,"&lt;="&amp;BT$8,'Bank-1S'!$AF:$AF,$O16,'Bank-1S'!$X:$X,$F16,'Bank-1S'!$AA:$AA,$G16),SUMIFS('Bank-1S'!$AD:$AD,'Bank-1S'!$J:$J,BT$8,'Bank-1S'!$AF:$AF,$O16,'Bank-1S'!$X:$X,$F16,'Bank-1S'!$AA:$AA,$G16))</f>
        <v>0</v>
      </c>
      <c r="BU16" s="178">
        <f ca="1">IF(BU$7&lt;&gt;"",SUMIFS('Bank-1S'!$AD:$AD,'Bank-1S'!$J:$J,"&gt;="&amp;BU$7,'Bank-1S'!$J:$J,"&lt;="&amp;BU$8,'Bank-1S'!$AF:$AF,$O16,'Bank-1S'!$X:$X,$F16,'Bank-1S'!$AA:$AA,$G16),SUMIFS('Bank-1S'!$AD:$AD,'Bank-1S'!$J:$J,BU$8,'Bank-1S'!$AF:$AF,$O16,'Bank-1S'!$X:$X,$F16,'Bank-1S'!$AA:$AA,$G16))</f>
        <v>0</v>
      </c>
      <c r="BV16" s="178">
        <f ca="1">IF(BV$7&lt;&gt;"",SUMIFS('Bank-1S'!$AD:$AD,'Bank-1S'!$J:$J,"&gt;="&amp;BV$7,'Bank-1S'!$J:$J,"&lt;="&amp;BV$8,'Bank-1S'!$AF:$AF,$O16,'Bank-1S'!$X:$X,$F16,'Bank-1S'!$AA:$AA,$G16),SUMIFS('Bank-1S'!$AD:$AD,'Bank-1S'!$J:$J,BV$8,'Bank-1S'!$AF:$AF,$O16,'Bank-1S'!$X:$X,$F16,'Bank-1S'!$AA:$AA,$G16))</f>
        <v>0</v>
      </c>
      <c r="BW16" s="178">
        <f ca="1">IF(BW$7&lt;&gt;"",SUMIFS('Bank-1S'!$AD:$AD,'Bank-1S'!$J:$J,"&gt;="&amp;BW$7,'Bank-1S'!$J:$J,"&lt;="&amp;BW$8,'Bank-1S'!$AF:$AF,$O16,'Bank-1S'!$X:$X,$F16,'Bank-1S'!$AA:$AA,$G16),SUMIFS('Bank-1S'!$AD:$AD,'Bank-1S'!$J:$J,BW$8,'Bank-1S'!$AF:$AF,$O16,'Bank-1S'!$X:$X,$F16,'Bank-1S'!$AA:$AA,$G16))</f>
        <v>0</v>
      </c>
      <c r="BX16" s="178">
        <f ca="1">IF(BX$7&lt;&gt;"",SUMIFS('Bank-1S'!$AD:$AD,'Bank-1S'!$J:$J,"&gt;="&amp;BX$7,'Bank-1S'!$J:$J,"&lt;="&amp;BX$8,'Bank-1S'!$AF:$AF,$O16,'Bank-1S'!$X:$X,$F16,'Bank-1S'!$AA:$AA,$G16),SUMIFS('Bank-1S'!$AD:$AD,'Bank-1S'!$J:$J,BX$8,'Bank-1S'!$AF:$AF,$O16,'Bank-1S'!$X:$X,$F16,'Bank-1S'!$AA:$AA,$G16))</f>
        <v>0</v>
      </c>
      <c r="BY16" s="178">
        <f ca="1">IF(BY$7&lt;&gt;"",SUMIFS('Bank-1S'!$AD:$AD,'Bank-1S'!$J:$J,"&gt;="&amp;BY$7,'Bank-1S'!$J:$J,"&lt;="&amp;BY$8,'Bank-1S'!$AF:$AF,$O16,'Bank-1S'!$X:$X,$F16,'Bank-1S'!$AA:$AA,$G16),SUMIFS('Bank-1S'!$AD:$AD,'Bank-1S'!$J:$J,BY$8,'Bank-1S'!$AF:$AF,$O16,'Bank-1S'!$X:$X,$F16,'Bank-1S'!$AA:$AA,$G16))</f>
        <v>0</v>
      </c>
      <c r="BZ16" s="178">
        <f ca="1">IF(BZ$7&lt;&gt;"",SUMIFS('Bank-1S'!$AD:$AD,'Bank-1S'!$J:$J,"&gt;="&amp;BZ$7,'Bank-1S'!$J:$J,"&lt;="&amp;BZ$8,'Bank-1S'!$AF:$AF,$O16,'Bank-1S'!$X:$X,$F16,'Bank-1S'!$AA:$AA,$G16),SUMIFS('Bank-1S'!$AD:$AD,'Bank-1S'!$J:$J,BZ$8,'Bank-1S'!$AF:$AF,$O16,'Bank-1S'!$X:$X,$F16,'Bank-1S'!$AA:$AA,$G16))</f>
        <v>0</v>
      </c>
      <c r="CA16" s="178">
        <f ca="1">IF(CA$7&lt;&gt;"",SUMIFS('Bank-1S'!$AD:$AD,'Bank-1S'!$J:$J,"&gt;="&amp;CA$7,'Bank-1S'!$J:$J,"&lt;="&amp;CA$8,'Bank-1S'!$AF:$AF,$O16,'Bank-1S'!$X:$X,$F16,'Bank-1S'!$AA:$AA,$G16),SUMIFS('Bank-1S'!$AD:$AD,'Bank-1S'!$J:$J,CA$8,'Bank-1S'!$AF:$AF,$O16,'Bank-1S'!$X:$X,$F16,'Bank-1S'!$AA:$AA,$G16))</f>
        <v>0</v>
      </c>
      <c r="CB16" s="178">
        <f ca="1">IF(CB$7&lt;&gt;"",SUMIFS('Bank-1S'!$AD:$AD,'Bank-1S'!$J:$J,"&gt;="&amp;CB$7,'Bank-1S'!$J:$J,"&lt;="&amp;CB$8,'Bank-1S'!$AF:$AF,$O16,'Bank-1S'!$X:$X,$F16,'Bank-1S'!$AA:$AA,$G16),SUMIFS('Bank-1S'!$AD:$AD,'Bank-1S'!$J:$J,CB$8,'Bank-1S'!$AF:$AF,$O16,'Bank-1S'!$X:$X,$F16,'Bank-1S'!$AA:$AA,$G16))</f>
        <v>0</v>
      </c>
      <c r="CC16" s="178">
        <f ca="1">IF(CC$7&lt;&gt;"",SUMIFS('Bank-1S'!$AD:$AD,'Bank-1S'!$J:$J,"&gt;="&amp;CC$7,'Bank-1S'!$J:$J,"&lt;="&amp;CC$8,'Bank-1S'!$AF:$AF,$O16,'Bank-1S'!$X:$X,$F16,'Bank-1S'!$AA:$AA,$G16),SUMIFS('Bank-1S'!$AD:$AD,'Bank-1S'!$J:$J,CC$8,'Bank-1S'!$AF:$AF,$O16,'Bank-1S'!$X:$X,$F16,'Bank-1S'!$AA:$AA,$G16))</f>
        <v>0</v>
      </c>
      <c r="CD16" s="178">
        <f ca="1">IF(CD$7&lt;&gt;"",SUMIFS('Bank-1S'!$AD:$AD,'Bank-1S'!$J:$J,"&gt;="&amp;CD$7,'Bank-1S'!$J:$J,"&lt;="&amp;CD$8,'Bank-1S'!$AF:$AF,$O16,'Bank-1S'!$X:$X,$F16,'Bank-1S'!$AA:$AA,$G16),SUMIFS('Bank-1S'!$AD:$AD,'Bank-1S'!$J:$J,CD$8,'Bank-1S'!$AF:$AF,$O16,'Bank-1S'!$X:$X,$F16,'Bank-1S'!$AA:$AA,$G16))</f>
        <v>0</v>
      </c>
      <c r="CE16" s="178">
        <f ca="1">IF(CE$7&lt;&gt;"",SUMIFS('Bank-1S'!$AD:$AD,'Bank-1S'!$J:$J,"&gt;="&amp;CE$7,'Bank-1S'!$J:$J,"&lt;="&amp;CE$8,'Bank-1S'!$AF:$AF,$O16,'Bank-1S'!$X:$X,$F16,'Bank-1S'!$AA:$AA,$G16),SUMIFS('Bank-1S'!$AD:$AD,'Bank-1S'!$J:$J,CE$8,'Bank-1S'!$AF:$AF,$O16,'Bank-1S'!$X:$X,$F16,'Bank-1S'!$AA:$AA,$G16))</f>
        <v>0</v>
      </c>
      <c r="CF16" s="178">
        <f ca="1">IF(CF$7&lt;&gt;"",SUMIFS('Bank-1S'!$AD:$AD,'Bank-1S'!$J:$J,"&gt;="&amp;CF$7,'Bank-1S'!$J:$J,"&lt;="&amp;CF$8,'Bank-1S'!$AF:$AF,$O16,'Bank-1S'!$X:$X,$F16,'Bank-1S'!$AA:$AA,$G16),SUMIFS('Bank-1S'!$AD:$AD,'Bank-1S'!$J:$J,CF$8,'Bank-1S'!$AF:$AF,$O16,'Bank-1S'!$X:$X,$F16,'Bank-1S'!$AA:$AA,$G16))</f>
        <v>0</v>
      </c>
      <c r="CG16" s="178">
        <f ca="1">IF(CG$7&lt;&gt;"",SUMIFS('Bank-1S'!$AD:$AD,'Bank-1S'!$J:$J,"&gt;="&amp;CG$7,'Bank-1S'!$J:$J,"&lt;="&amp;CG$8,'Bank-1S'!$AF:$AF,$O16,'Bank-1S'!$X:$X,$F16,'Bank-1S'!$AA:$AA,$G16),SUMIFS('Bank-1S'!$AD:$AD,'Bank-1S'!$J:$J,CG$8,'Bank-1S'!$AF:$AF,$O16,'Bank-1S'!$X:$X,$F16,'Bank-1S'!$AA:$AA,$G16))</f>
        <v>0</v>
      </c>
      <c r="CH16" s="178">
        <f ca="1">IF(CH$7&lt;&gt;"",SUMIFS('Bank-1S'!$AD:$AD,'Bank-1S'!$J:$J,"&gt;="&amp;CH$7,'Bank-1S'!$J:$J,"&lt;="&amp;CH$8,'Bank-1S'!$AF:$AF,$O16,'Bank-1S'!$X:$X,$F16,'Bank-1S'!$AA:$AA,$G16),SUMIFS('Bank-1S'!$AD:$AD,'Bank-1S'!$J:$J,CH$8,'Bank-1S'!$AF:$AF,$O16,'Bank-1S'!$X:$X,$F16,'Bank-1S'!$AA:$AA,$G16))</f>
        <v>0</v>
      </c>
      <c r="CI16" s="178">
        <f ca="1">IF(CI$7&lt;&gt;"",SUMIFS('Bank-1S'!$AD:$AD,'Bank-1S'!$J:$J,"&gt;="&amp;CI$7,'Bank-1S'!$J:$J,"&lt;="&amp;CI$8,'Bank-1S'!$AF:$AF,$O16,'Bank-1S'!$X:$X,$F16,'Bank-1S'!$AA:$AA,$G16),SUMIFS('Bank-1S'!$AD:$AD,'Bank-1S'!$J:$J,CI$8,'Bank-1S'!$AF:$AF,$O16,'Bank-1S'!$X:$X,$F16,'Bank-1S'!$AA:$AA,$G16))</f>
        <v>0</v>
      </c>
      <c r="CJ16" s="178">
        <f ca="1">IF(CJ$7&lt;&gt;"",SUMIFS('Bank-1S'!$AD:$AD,'Bank-1S'!$J:$J,"&gt;="&amp;CJ$7,'Bank-1S'!$J:$J,"&lt;="&amp;CJ$8,'Bank-1S'!$AF:$AF,$O16,'Bank-1S'!$X:$X,$F16,'Bank-1S'!$AA:$AA,$G16),SUMIFS('Bank-1S'!$AD:$AD,'Bank-1S'!$J:$J,CJ$8,'Bank-1S'!$AF:$AF,$O16,'Bank-1S'!$X:$X,$F16,'Bank-1S'!$AA:$AA,$G16))</f>
        <v>0</v>
      </c>
      <c r="CK16" s="178">
        <f ca="1">IF(CK$7&lt;&gt;"",SUMIFS('Bank-1S'!$AD:$AD,'Bank-1S'!$J:$J,"&gt;="&amp;CK$7,'Bank-1S'!$J:$J,"&lt;="&amp;CK$8,'Bank-1S'!$AF:$AF,$O16,'Bank-1S'!$X:$X,$F16,'Bank-1S'!$AA:$AA,$G16),SUMIFS('Bank-1S'!$AD:$AD,'Bank-1S'!$J:$J,CK$8,'Bank-1S'!$AF:$AF,$O16,'Bank-1S'!$X:$X,$F16,'Bank-1S'!$AA:$AA,$G16))</f>
        <v>0</v>
      </c>
      <c r="CL16" s="178">
        <f ca="1">IF(CL$7&lt;&gt;"",SUMIFS('Bank-1S'!$AD:$AD,'Bank-1S'!$J:$J,"&gt;="&amp;CL$7,'Bank-1S'!$J:$J,"&lt;="&amp;CL$8,'Bank-1S'!$AF:$AF,$O16,'Bank-1S'!$X:$X,$F16,'Bank-1S'!$AA:$AA,$G16),SUMIFS('Bank-1S'!$AD:$AD,'Bank-1S'!$J:$J,CL$8,'Bank-1S'!$AF:$AF,$O16,'Bank-1S'!$X:$X,$F16,'Bank-1S'!$AA:$AA,$G16))</f>
        <v>0</v>
      </c>
      <c r="CM16" s="178">
        <f ca="1">IF(CM$7&lt;&gt;"",SUMIFS('Bank-1S'!$AD:$AD,'Bank-1S'!$J:$J,"&gt;="&amp;CM$7,'Bank-1S'!$J:$J,"&lt;="&amp;CM$8,'Bank-1S'!$AF:$AF,$O16,'Bank-1S'!$X:$X,$F16,'Bank-1S'!$AA:$AA,$G16),SUMIFS('Bank-1S'!$AD:$AD,'Bank-1S'!$J:$J,CM$8,'Bank-1S'!$AF:$AF,$O16,'Bank-1S'!$X:$X,$F16,'Bank-1S'!$AA:$AA,$G16))</f>
        <v>0</v>
      </c>
      <c r="CN16" s="178">
        <f ca="1">IF(CN$7&lt;&gt;"",SUMIFS('Bank-1S'!$AD:$AD,'Bank-1S'!$J:$J,"&gt;="&amp;CN$7,'Bank-1S'!$J:$J,"&lt;="&amp;CN$8,'Bank-1S'!$AF:$AF,$O16,'Bank-1S'!$X:$X,$F16,'Bank-1S'!$AA:$AA,$G16),SUMIFS('Bank-1S'!$AD:$AD,'Bank-1S'!$J:$J,CN$8,'Bank-1S'!$AF:$AF,$O16,'Bank-1S'!$X:$X,$F16,'Bank-1S'!$AA:$AA,$G16))</f>
        <v>0</v>
      </c>
      <c r="CO16" s="178">
        <f ca="1">IF(CO$7&lt;&gt;"",SUMIFS('Bank-1S'!$AD:$AD,'Bank-1S'!$J:$J,"&gt;="&amp;CO$7,'Bank-1S'!$J:$J,"&lt;="&amp;CO$8,'Bank-1S'!$AF:$AF,$O16,'Bank-1S'!$X:$X,$F16,'Bank-1S'!$AA:$AA,$G16),SUMIFS('Bank-1S'!$AD:$AD,'Bank-1S'!$J:$J,CO$8,'Bank-1S'!$AF:$AF,$O16,'Bank-1S'!$X:$X,$F16,'Bank-1S'!$AA:$AA,$G16))</f>
        <v>0</v>
      </c>
      <c r="CP16" s="178">
        <f ca="1">IF(CP$7&lt;&gt;"",SUMIFS('Bank-1S'!$AD:$AD,'Bank-1S'!$J:$J,"&gt;="&amp;CP$7,'Bank-1S'!$J:$J,"&lt;="&amp;CP$8,'Bank-1S'!$AF:$AF,$O16,'Bank-1S'!$X:$X,$F16,'Bank-1S'!$AA:$AA,$G16),SUMIFS('Bank-1S'!$AD:$AD,'Bank-1S'!$J:$J,CP$8,'Bank-1S'!$AF:$AF,$O16,'Bank-1S'!$X:$X,$F16,'Bank-1S'!$AA:$AA,$G16))</f>
        <v>0</v>
      </c>
      <c r="CQ16" s="178">
        <f ca="1">IF(CQ$7&lt;&gt;"",SUMIFS('Bank-1S'!$AD:$AD,'Bank-1S'!$J:$J,"&gt;="&amp;CQ$7,'Bank-1S'!$J:$J,"&lt;="&amp;CQ$8,'Bank-1S'!$AF:$AF,$O16,'Bank-1S'!$X:$X,$F16,'Bank-1S'!$AA:$AA,$G16),SUMIFS('Bank-1S'!$AD:$AD,'Bank-1S'!$J:$J,CQ$8,'Bank-1S'!$AF:$AF,$O16,'Bank-1S'!$X:$X,$F16,'Bank-1S'!$AA:$AA,$G16))</f>
        <v>0</v>
      </c>
      <c r="CR16" s="178">
        <f ca="1">IF(CR$7&lt;&gt;"",SUMIFS('Bank-1S'!$AD:$AD,'Bank-1S'!$J:$J,"&gt;="&amp;CR$7,'Bank-1S'!$J:$J,"&lt;="&amp;CR$8,'Bank-1S'!$AF:$AF,$O16,'Bank-1S'!$X:$X,$F16,'Bank-1S'!$AA:$AA,$G16),SUMIFS('Bank-1S'!$AD:$AD,'Bank-1S'!$J:$J,CR$8,'Bank-1S'!$AF:$AF,$O16,'Bank-1S'!$X:$X,$F16,'Bank-1S'!$AA:$AA,$G16))</f>
        <v>0</v>
      </c>
      <c r="CS16" s="178">
        <f ca="1">IF(CS$7&lt;&gt;"",SUMIFS('Bank-1S'!$AD:$AD,'Bank-1S'!$J:$J,"&gt;="&amp;CS$7,'Bank-1S'!$J:$J,"&lt;="&amp;CS$8,'Bank-1S'!$AF:$AF,$O16,'Bank-1S'!$X:$X,$F16,'Bank-1S'!$AA:$AA,$G16),SUMIFS('Bank-1S'!$AD:$AD,'Bank-1S'!$J:$J,CS$8,'Bank-1S'!$AF:$AF,$O16,'Bank-1S'!$X:$X,$F16,'Bank-1S'!$AA:$AA,$G16))</f>
        <v>0</v>
      </c>
      <c r="CT16" s="178">
        <f ca="1">IF(CT$7&lt;&gt;"",SUMIFS('Bank-1S'!$AD:$AD,'Bank-1S'!$J:$J,"&gt;="&amp;CT$7,'Bank-1S'!$J:$J,"&lt;="&amp;CT$8,'Bank-1S'!$AF:$AF,$O16,'Bank-1S'!$X:$X,$F16,'Bank-1S'!$AA:$AA,$G16),SUMIFS('Bank-1S'!$AD:$AD,'Bank-1S'!$J:$J,CT$8,'Bank-1S'!$AF:$AF,$O16,'Bank-1S'!$X:$X,$F16,'Bank-1S'!$AA:$AA,$G16))</f>
        <v>0</v>
      </c>
      <c r="CU16" s="178">
        <f ca="1">IF(CU$7&lt;&gt;"",SUMIFS('Bank-1S'!$AD:$AD,'Bank-1S'!$J:$J,"&gt;="&amp;CU$7,'Bank-1S'!$J:$J,"&lt;="&amp;CU$8,'Bank-1S'!$AF:$AF,$O16,'Bank-1S'!$X:$X,$F16,'Bank-1S'!$AA:$AA,$G16),SUMIFS('Bank-1S'!$AD:$AD,'Bank-1S'!$J:$J,CU$8,'Bank-1S'!$AF:$AF,$O16,'Bank-1S'!$X:$X,$F16,'Bank-1S'!$AA:$AA,$G16))</f>
        <v>0</v>
      </c>
    </row>
    <row r="17" spans="1:99" s="181" customFormat="1" ht="10.199999999999999" x14ac:dyDescent="0.2">
      <c r="A17" s="172"/>
      <c r="B17" s="172"/>
      <c r="C17" s="172"/>
      <c r="D17" s="221">
        <f t="shared" si="10"/>
        <v>6</v>
      </c>
      <c r="E17" s="191">
        <v>2</v>
      </c>
      <c r="F17" s="144" t="str">
        <f>F14</f>
        <v>Поступления выручки от продаж</v>
      </c>
      <c r="G17" s="223" t="str">
        <f>Clients!G11</f>
        <v>Самара</v>
      </c>
      <c r="H17" s="223"/>
      <c r="I17" s="223"/>
      <c r="J17" s="223"/>
      <c r="K17" s="223"/>
      <c r="L17" s="223"/>
      <c r="M17" s="223"/>
      <c r="N17" s="222"/>
      <c r="O17" s="223" t="str">
        <f t="shared" si="11"/>
        <v>RUR</v>
      </c>
      <c r="P17" s="222"/>
      <c r="Q17" s="223"/>
      <c r="R17" s="223"/>
      <c r="S17" s="223"/>
      <c r="T17" s="224"/>
      <c r="U17" s="225">
        <f t="shared" ca="1" si="12"/>
        <v>0</v>
      </c>
      <c r="V17" s="176"/>
      <c r="W17" s="177"/>
      <c r="X17" s="178">
        <f>IF(X$7&lt;&gt;"",SUMIFS('Bank-1S'!$AD:$AD,'Bank-1S'!$J:$J,"&gt;="&amp;X$7,'Bank-1S'!$J:$J,"&lt;="&amp;X$8,'Bank-1S'!$AF:$AF,$O17,'Bank-1S'!$X:$X,$F17,'Bank-1S'!$AA:$AA,$G17),SUMIFS('Bank-1S'!$AD:$AD,'Bank-1S'!$J:$J,X$8,'Bank-1S'!$AF:$AF,$O17,'Bank-1S'!$X:$X,$F17,'Bank-1S'!$AA:$AA,$G17))</f>
        <v>0</v>
      </c>
      <c r="Y17" s="178">
        <f ca="1">IF(Y$7&lt;&gt;"",SUMIFS('Bank-1S'!$AD:$AD,'Bank-1S'!$J:$J,"&gt;="&amp;Y$7,'Bank-1S'!$J:$J,"&lt;="&amp;Y$8,'Bank-1S'!$AF:$AF,$O17,'Bank-1S'!$X:$X,$F17,'Bank-1S'!$AA:$AA,$G17),SUMIFS('Bank-1S'!$AD:$AD,'Bank-1S'!$J:$J,Y$8,'Bank-1S'!$AF:$AF,$O17,'Bank-1S'!$X:$X,$F17,'Bank-1S'!$AA:$AA,$G17))</f>
        <v>0</v>
      </c>
      <c r="Z17" s="178">
        <f ca="1">IF(Z$7&lt;&gt;"",SUMIFS('Bank-1S'!$AD:$AD,'Bank-1S'!$J:$J,"&gt;="&amp;Z$7,'Bank-1S'!$J:$J,"&lt;="&amp;Z$8,'Bank-1S'!$AF:$AF,$O17,'Bank-1S'!$X:$X,$F17,'Bank-1S'!$AA:$AA,$G17),SUMIFS('Bank-1S'!$AD:$AD,'Bank-1S'!$J:$J,Z$8,'Bank-1S'!$AF:$AF,$O17,'Bank-1S'!$X:$X,$F17,'Bank-1S'!$AA:$AA,$G17))</f>
        <v>0</v>
      </c>
      <c r="AA17" s="178">
        <f ca="1">IF(AA$7&lt;&gt;"",SUMIFS('Bank-1S'!$AD:$AD,'Bank-1S'!$J:$J,"&gt;="&amp;AA$7,'Bank-1S'!$J:$J,"&lt;="&amp;AA$8,'Bank-1S'!$AF:$AF,$O17,'Bank-1S'!$X:$X,$F17,'Bank-1S'!$AA:$AA,$G17),SUMIFS('Bank-1S'!$AD:$AD,'Bank-1S'!$J:$J,AA$8,'Bank-1S'!$AF:$AF,$O17,'Bank-1S'!$X:$X,$F17,'Bank-1S'!$AA:$AA,$G17))</f>
        <v>0</v>
      </c>
      <c r="AB17" s="178">
        <f ca="1">IF(AB$7&lt;&gt;"",SUMIFS('Bank-1S'!$AD:$AD,'Bank-1S'!$J:$J,"&gt;="&amp;AB$7,'Bank-1S'!$J:$J,"&lt;="&amp;AB$8,'Bank-1S'!$AF:$AF,$O17,'Bank-1S'!$X:$X,$F17,'Bank-1S'!$AA:$AA,$G17),SUMIFS('Bank-1S'!$AD:$AD,'Bank-1S'!$J:$J,AB$8,'Bank-1S'!$AF:$AF,$O17,'Bank-1S'!$X:$X,$F17,'Bank-1S'!$AA:$AA,$G17))</f>
        <v>0</v>
      </c>
      <c r="AC17" s="178">
        <f ca="1">IF(AC$7&lt;&gt;"",SUMIFS('Bank-1S'!$AD:$AD,'Bank-1S'!$J:$J,"&gt;="&amp;AC$7,'Bank-1S'!$J:$J,"&lt;="&amp;AC$8,'Bank-1S'!$AF:$AF,$O17,'Bank-1S'!$X:$X,$F17,'Bank-1S'!$AA:$AA,$G17),SUMIFS('Bank-1S'!$AD:$AD,'Bank-1S'!$J:$J,AC$8,'Bank-1S'!$AF:$AF,$O17,'Bank-1S'!$X:$X,$F17,'Bank-1S'!$AA:$AA,$G17))</f>
        <v>0</v>
      </c>
      <c r="AD17" s="178">
        <f ca="1">IF(AD$7&lt;&gt;"",SUMIFS('Bank-1S'!$AD:$AD,'Bank-1S'!$J:$J,"&gt;="&amp;AD$7,'Bank-1S'!$J:$J,"&lt;="&amp;AD$8,'Bank-1S'!$AF:$AF,$O17,'Bank-1S'!$X:$X,$F17,'Bank-1S'!$AA:$AA,$G17),SUMIFS('Bank-1S'!$AD:$AD,'Bank-1S'!$J:$J,AD$8,'Bank-1S'!$AF:$AF,$O17,'Bank-1S'!$X:$X,$F17,'Bank-1S'!$AA:$AA,$G17))</f>
        <v>0</v>
      </c>
      <c r="AE17" s="178">
        <f ca="1">IF(AE$7&lt;&gt;"",SUMIFS('Bank-1S'!$AD:$AD,'Bank-1S'!$J:$J,"&gt;="&amp;AE$7,'Bank-1S'!$J:$J,"&lt;="&amp;AE$8,'Bank-1S'!$AF:$AF,$O17,'Bank-1S'!$X:$X,$F17,'Bank-1S'!$AA:$AA,$G17),SUMIFS('Bank-1S'!$AD:$AD,'Bank-1S'!$J:$J,AE$8,'Bank-1S'!$AF:$AF,$O17,'Bank-1S'!$X:$X,$F17,'Bank-1S'!$AA:$AA,$G17))</f>
        <v>0</v>
      </c>
      <c r="AF17" s="178">
        <f ca="1">IF(AF$7&lt;&gt;"",SUMIFS('Bank-1S'!$AD:$AD,'Bank-1S'!$J:$J,"&gt;="&amp;AF$7,'Bank-1S'!$J:$J,"&lt;="&amp;AF$8,'Bank-1S'!$AF:$AF,$O17,'Bank-1S'!$X:$X,$F17,'Bank-1S'!$AA:$AA,$G17),SUMIFS('Bank-1S'!$AD:$AD,'Bank-1S'!$J:$J,AF$8,'Bank-1S'!$AF:$AF,$O17,'Bank-1S'!$X:$X,$F17,'Bank-1S'!$AA:$AA,$G17))</f>
        <v>0</v>
      </c>
      <c r="AG17" s="178">
        <f ca="1">IF(AG$7&lt;&gt;"",SUMIFS('Bank-1S'!$AD:$AD,'Bank-1S'!$J:$J,"&gt;="&amp;AG$7,'Bank-1S'!$J:$J,"&lt;="&amp;AG$8,'Bank-1S'!$AF:$AF,$O17,'Bank-1S'!$X:$X,$F17,'Bank-1S'!$AA:$AA,$G17),SUMIFS('Bank-1S'!$AD:$AD,'Bank-1S'!$J:$J,AG$8,'Bank-1S'!$AF:$AF,$O17,'Bank-1S'!$X:$X,$F17,'Bank-1S'!$AA:$AA,$G17))</f>
        <v>0</v>
      </c>
      <c r="AH17" s="178">
        <f ca="1">IF(AH$7&lt;&gt;"",SUMIFS('Bank-1S'!$AD:$AD,'Bank-1S'!$J:$J,"&gt;="&amp;AH$7,'Bank-1S'!$J:$J,"&lt;="&amp;AH$8,'Bank-1S'!$AF:$AF,$O17,'Bank-1S'!$X:$X,$F17,'Bank-1S'!$AA:$AA,$G17),SUMIFS('Bank-1S'!$AD:$AD,'Bank-1S'!$J:$J,AH$8,'Bank-1S'!$AF:$AF,$O17,'Bank-1S'!$X:$X,$F17,'Bank-1S'!$AA:$AA,$G17))</f>
        <v>0</v>
      </c>
      <c r="AI17" s="178">
        <f ca="1">IF(AI$7&lt;&gt;"",SUMIFS('Bank-1S'!$AD:$AD,'Bank-1S'!$J:$J,"&gt;="&amp;AI$7,'Bank-1S'!$J:$J,"&lt;="&amp;AI$8,'Bank-1S'!$AF:$AF,$O17,'Bank-1S'!$X:$X,$F17,'Bank-1S'!$AA:$AA,$G17),SUMIFS('Bank-1S'!$AD:$AD,'Bank-1S'!$J:$J,AI$8,'Bank-1S'!$AF:$AF,$O17,'Bank-1S'!$X:$X,$F17,'Bank-1S'!$AA:$AA,$G17))</f>
        <v>0</v>
      </c>
      <c r="AJ17" s="178">
        <f ca="1">IF(AJ$7&lt;&gt;"",SUMIFS('Bank-1S'!$AD:$AD,'Bank-1S'!$J:$J,"&gt;="&amp;AJ$7,'Bank-1S'!$J:$J,"&lt;="&amp;AJ$8,'Bank-1S'!$AF:$AF,$O17,'Bank-1S'!$X:$X,$F17,'Bank-1S'!$AA:$AA,$G17),SUMIFS('Bank-1S'!$AD:$AD,'Bank-1S'!$J:$J,AJ$8,'Bank-1S'!$AF:$AF,$O17,'Bank-1S'!$X:$X,$F17,'Bank-1S'!$AA:$AA,$G17))</f>
        <v>0</v>
      </c>
      <c r="AK17" s="178">
        <f ca="1">IF(AK$7&lt;&gt;"",SUMIFS('Bank-1S'!$AD:$AD,'Bank-1S'!$J:$J,"&gt;="&amp;AK$7,'Bank-1S'!$J:$J,"&lt;="&amp;AK$8,'Bank-1S'!$AF:$AF,$O17,'Bank-1S'!$X:$X,$F17,'Bank-1S'!$AA:$AA,$G17),SUMIFS('Bank-1S'!$AD:$AD,'Bank-1S'!$J:$J,AK$8,'Bank-1S'!$AF:$AF,$O17,'Bank-1S'!$X:$X,$F17,'Bank-1S'!$AA:$AA,$G17))</f>
        <v>0</v>
      </c>
      <c r="AL17" s="178">
        <f ca="1">IF(AL$7&lt;&gt;"",SUMIFS('Bank-1S'!$AD:$AD,'Bank-1S'!$J:$J,"&gt;="&amp;AL$7,'Bank-1S'!$J:$J,"&lt;="&amp;AL$8,'Bank-1S'!$AF:$AF,$O17,'Bank-1S'!$X:$X,$F17,'Bank-1S'!$AA:$AA,$G17),SUMIFS('Bank-1S'!$AD:$AD,'Bank-1S'!$J:$J,AL$8,'Bank-1S'!$AF:$AF,$O17,'Bank-1S'!$X:$X,$F17,'Bank-1S'!$AA:$AA,$G17))</f>
        <v>0</v>
      </c>
      <c r="AM17" s="178">
        <f ca="1">IF(AM$7&lt;&gt;"",SUMIFS('Bank-1S'!$AD:$AD,'Bank-1S'!$J:$J,"&gt;="&amp;AM$7,'Bank-1S'!$J:$J,"&lt;="&amp;AM$8,'Bank-1S'!$AF:$AF,$O17,'Bank-1S'!$X:$X,$F17,'Bank-1S'!$AA:$AA,$G17),SUMIFS('Bank-1S'!$AD:$AD,'Bank-1S'!$J:$J,AM$8,'Bank-1S'!$AF:$AF,$O17,'Bank-1S'!$X:$X,$F17,'Bank-1S'!$AA:$AA,$G17))</f>
        <v>0</v>
      </c>
      <c r="AN17" s="178">
        <f ca="1">IF(AN$7&lt;&gt;"",SUMIFS('Bank-1S'!$AD:$AD,'Bank-1S'!$J:$J,"&gt;="&amp;AN$7,'Bank-1S'!$J:$J,"&lt;="&amp;AN$8,'Bank-1S'!$AF:$AF,$O17,'Bank-1S'!$X:$X,$F17,'Bank-1S'!$AA:$AA,$G17),SUMIFS('Bank-1S'!$AD:$AD,'Bank-1S'!$J:$J,AN$8,'Bank-1S'!$AF:$AF,$O17,'Bank-1S'!$X:$X,$F17,'Bank-1S'!$AA:$AA,$G17))</f>
        <v>0</v>
      </c>
      <c r="AO17" s="178">
        <f ca="1">IF(AO$7&lt;&gt;"",SUMIFS('Bank-1S'!$AD:$AD,'Bank-1S'!$J:$J,"&gt;="&amp;AO$7,'Bank-1S'!$J:$J,"&lt;="&amp;AO$8,'Bank-1S'!$AF:$AF,$O17,'Bank-1S'!$X:$X,$F17,'Bank-1S'!$AA:$AA,$G17),SUMIFS('Bank-1S'!$AD:$AD,'Bank-1S'!$J:$J,AO$8,'Bank-1S'!$AF:$AF,$O17,'Bank-1S'!$X:$X,$F17,'Bank-1S'!$AA:$AA,$G17))</f>
        <v>0</v>
      </c>
      <c r="AP17" s="178">
        <f ca="1">IF(AP$7&lt;&gt;"",SUMIFS('Bank-1S'!$AD:$AD,'Bank-1S'!$J:$J,"&gt;="&amp;AP$7,'Bank-1S'!$J:$J,"&lt;="&amp;AP$8,'Bank-1S'!$AF:$AF,$O17,'Bank-1S'!$X:$X,$F17,'Bank-1S'!$AA:$AA,$G17),SUMIFS('Bank-1S'!$AD:$AD,'Bank-1S'!$J:$J,AP$8,'Bank-1S'!$AF:$AF,$O17,'Bank-1S'!$X:$X,$F17,'Bank-1S'!$AA:$AA,$G17))</f>
        <v>0</v>
      </c>
      <c r="AQ17" s="178">
        <f ca="1">IF(AQ$7&lt;&gt;"",SUMIFS('Bank-1S'!$AD:$AD,'Bank-1S'!$J:$J,"&gt;="&amp;AQ$7,'Bank-1S'!$J:$J,"&lt;="&amp;AQ$8,'Bank-1S'!$AF:$AF,$O17,'Bank-1S'!$X:$X,$F17,'Bank-1S'!$AA:$AA,$G17),SUMIFS('Bank-1S'!$AD:$AD,'Bank-1S'!$J:$J,AQ$8,'Bank-1S'!$AF:$AF,$O17,'Bank-1S'!$X:$X,$F17,'Bank-1S'!$AA:$AA,$G17))</f>
        <v>0</v>
      </c>
      <c r="AR17" s="178">
        <f ca="1">IF(AR$7&lt;&gt;"",SUMIFS('Bank-1S'!$AD:$AD,'Bank-1S'!$J:$J,"&gt;="&amp;AR$7,'Bank-1S'!$J:$J,"&lt;="&amp;AR$8,'Bank-1S'!$AF:$AF,$O17,'Bank-1S'!$X:$X,$F17,'Bank-1S'!$AA:$AA,$G17),SUMIFS('Bank-1S'!$AD:$AD,'Bank-1S'!$J:$J,AR$8,'Bank-1S'!$AF:$AF,$O17,'Bank-1S'!$X:$X,$F17,'Bank-1S'!$AA:$AA,$G17))</f>
        <v>0</v>
      </c>
      <c r="AS17" s="178">
        <f ca="1">IF(AS$7&lt;&gt;"",SUMIFS('Bank-1S'!$AD:$AD,'Bank-1S'!$J:$J,"&gt;="&amp;AS$7,'Bank-1S'!$J:$J,"&lt;="&amp;AS$8,'Bank-1S'!$AF:$AF,$O17,'Bank-1S'!$X:$X,$F17,'Bank-1S'!$AA:$AA,$G17),SUMIFS('Bank-1S'!$AD:$AD,'Bank-1S'!$J:$J,AS$8,'Bank-1S'!$AF:$AF,$O17,'Bank-1S'!$X:$X,$F17,'Bank-1S'!$AA:$AA,$G17))</f>
        <v>0</v>
      </c>
      <c r="AT17" s="178">
        <f ca="1">IF(AT$7&lt;&gt;"",SUMIFS('Bank-1S'!$AD:$AD,'Bank-1S'!$J:$J,"&gt;="&amp;AT$7,'Bank-1S'!$J:$J,"&lt;="&amp;AT$8,'Bank-1S'!$AF:$AF,$O17,'Bank-1S'!$X:$X,$F17,'Bank-1S'!$AA:$AA,$G17),SUMIFS('Bank-1S'!$AD:$AD,'Bank-1S'!$J:$J,AT$8,'Bank-1S'!$AF:$AF,$O17,'Bank-1S'!$X:$X,$F17,'Bank-1S'!$AA:$AA,$G17))</f>
        <v>0</v>
      </c>
      <c r="AU17" s="178">
        <f ca="1">IF(AU$7&lt;&gt;"",SUMIFS('Bank-1S'!$AD:$AD,'Bank-1S'!$J:$J,"&gt;="&amp;AU$7,'Bank-1S'!$J:$J,"&lt;="&amp;AU$8,'Bank-1S'!$AF:$AF,$O17,'Bank-1S'!$X:$X,$F17,'Bank-1S'!$AA:$AA,$G17),SUMIFS('Bank-1S'!$AD:$AD,'Bank-1S'!$J:$J,AU$8,'Bank-1S'!$AF:$AF,$O17,'Bank-1S'!$X:$X,$F17,'Bank-1S'!$AA:$AA,$G17))</f>
        <v>0</v>
      </c>
      <c r="AV17" s="178">
        <f ca="1">IF(AV$7&lt;&gt;"",SUMIFS('Bank-1S'!$AD:$AD,'Bank-1S'!$J:$J,"&gt;="&amp;AV$7,'Bank-1S'!$J:$J,"&lt;="&amp;AV$8,'Bank-1S'!$AF:$AF,$O17,'Bank-1S'!$X:$X,$F17,'Bank-1S'!$AA:$AA,$G17),SUMIFS('Bank-1S'!$AD:$AD,'Bank-1S'!$J:$J,AV$8,'Bank-1S'!$AF:$AF,$O17,'Bank-1S'!$X:$X,$F17,'Bank-1S'!$AA:$AA,$G17))</f>
        <v>0</v>
      </c>
      <c r="AW17" s="178">
        <f ca="1">IF(AW$7&lt;&gt;"",SUMIFS('Bank-1S'!$AD:$AD,'Bank-1S'!$J:$J,"&gt;="&amp;AW$7,'Bank-1S'!$J:$J,"&lt;="&amp;AW$8,'Bank-1S'!$AF:$AF,$O17,'Bank-1S'!$X:$X,$F17,'Bank-1S'!$AA:$AA,$G17),SUMIFS('Bank-1S'!$AD:$AD,'Bank-1S'!$J:$J,AW$8,'Bank-1S'!$AF:$AF,$O17,'Bank-1S'!$X:$X,$F17,'Bank-1S'!$AA:$AA,$G17))</f>
        <v>0</v>
      </c>
      <c r="AX17" s="178">
        <f ca="1">IF(AX$7&lt;&gt;"",SUMIFS('Bank-1S'!$AD:$AD,'Bank-1S'!$J:$J,"&gt;="&amp;AX$7,'Bank-1S'!$J:$J,"&lt;="&amp;AX$8,'Bank-1S'!$AF:$AF,$O17,'Bank-1S'!$X:$X,$F17,'Bank-1S'!$AA:$AA,$G17),SUMIFS('Bank-1S'!$AD:$AD,'Bank-1S'!$J:$J,AX$8,'Bank-1S'!$AF:$AF,$O17,'Bank-1S'!$X:$X,$F17,'Bank-1S'!$AA:$AA,$G17))</f>
        <v>0</v>
      </c>
      <c r="AY17" s="178">
        <f ca="1">IF(AY$7&lt;&gt;"",SUMIFS('Bank-1S'!$AD:$AD,'Bank-1S'!$J:$J,"&gt;="&amp;AY$7,'Bank-1S'!$J:$J,"&lt;="&amp;AY$8,'Bank-1S'!$AF:$AF,$O17,'Bank-1S'!$X:$X,$F17,'Bank-1S'!$AA:$AA,$G17),SUMIFS('Bank-1S'!$AD:$AD,'Bank-1S'!$J:$J,AY$8,'Bank-1S'!$AF:$AF,$O17,'Bank-1S'!$X:$X,$F17,'Bank-1S'!$AA:$AA,$G17))</f>
        <v>0</v>
      </c>
      <c r="AZ17" s="178">
        <f ca="1">IF(AZ$7&lt;&gt;"",SUMIFS('Bank-1S'!$AD:$AD,'Bank-1S'!$J:$J,"&gt;="&amp;AZ$7,'Bank-1S'!$J:$J,"&lt;="&amp;AZ$8,'Bank-1S'!$AF:$AF,$O17,'Bank-1S'!$X:$X,$F17,'Bank-1S'!$AA:$AA,$G17),SUMIFS('Bank-1S'!$AD:$AD,'Bank-1S'!$J:$J,AZ$8,'Bank-1S'!$AF:$AF,$O17,'Bank-1S'!$X:$X,$F17,'Bank-1S'!$AA:$AA,$G17))</f>
        <v>0</v>
      </c>
      <c r="BA17" s="178">
        <f ca="1">IF(BA$7&lt;&gt;"",SUMIFS('Bank-1S'!$AD:$AD,'Bank-1S'!$J:$J,"&gt;="&amp;BA$7,'Bank-1S'!$J:$J,"&lt;="&amp;BA$8,'Bank-1S'!$AF:$AF,$O17,'Bank-1S'!$X:$X,$F17,'Bank-1S'!$AA:$AA,$G17),SUMIFS('Bank-1S'!$AD:$AD,'Bank-1S'!$J:$J,BA$8,'Bank-1S'!$AF:$AF,$O17,'Bank-1S'!$X:$X,$F17,'Bank-1S'!$AA:$AA,$G17))</f>
        <v>0</v>
      </c>
      <c r="BB17" s="178">
        <f ca="1">IF(BB$7&lt;&gt;"",SUMIFS('Bank-1S'!$AD:$AD,'Bank-1S'!$J:$J,"&gt;="&amp;BB$7,'Bank-1S'!$J:$J,"&lt;="&amp;BB$8,'Bank-1S'!$AF:$AF,$O17,'Bank-1S'!$X:$X,$F17,'Bank-1S'!$AA:$AA,$G17),SUMIFS('Bank-1S'!$AD:$AD,'Bank-1S'!$J:$J,BB$8,'Bank-1S'!$AF:$AF,$O17,'Bank-1S'!$X:$X,$F17,'Bank-1S'!$AA:$AA,$G17))</f>
        <v>0</v>
      </c>
      <c r="BC17" s="178">
        <f ca="1">IF(BC$7&lt;&gt;"",SUMIFS('Bank-1S'!$AD:$AD,'Bank-1S'!$J:$J,"&gt;="&amp;BC$7,'Bank-1S'!$J:$J,"&lt;="&amp;BC$8,'Bank-1S'!$AF:$AF,$O17,'Bank-1S'!$X:$X,$F17,'Bank-1S'!$AA:$AA,$G17),SUMIFS('Bank-1S'!$AD:$AD,'Bank-1S'!$J:$J,BC$8,'Bank-1S'!$AF:$AF,$O17,'Bank-1S'!$X:$X,$F17,'Bank-1S'!$AA:$AA,$G17))</f>
        <v>0</v>
      </c>
      <c r="BD17" s="178">
        <f ca="1">IF(BD$7&lt;&gt;"",SUMIFS('Bank-1S'!$AD:$AD,'Bank-1S'!$J:$J,"&gt;="&amp;BD$7,'Bank-1S'!$J:$J,"&lt;="&amp;BD$8,'Bank-1S'!$AF:$AF,$O17,'Bank-1S'!$X:$X,$F17,'Bank-1S'!$AA:$AA,$G17),SUMIFS('Bank-1S'!$AD:$AD,'Bank-1S'!$J:$J,BD$8,'Bank-1S'!$AF:$AF,$O17,'Bank-1S'!$X:$X,$F17,'Bank-1S'!$AA:$AA,$G17))</f>
        <v>0</v>
      </c>
      <c r="BE17" s="178">
        <f ca="1">IF(BE$7&lt;&gt;"",SUMIFS('Bank-1S'!$AD:$AD,'Bank-1S'!$J:$J,"&gt;="&amp;BE$7,'Bank-1S'!$J:$J,"&lt;="&amp;BE$8,'Bank-1S'!$AF:$AF,$O17,'Bank-1S'!$X:$X,$F17,'Bank-1S'!$AA:$AA,$G17),SUMIFS('Bank-1S'!$AD:$AD,'Bank-1S'!$J:$J,BE$8,'Bank-1S'!$AF:$AF,$O17,'Bank-1S'!$X:$X,$F17,'Bank-1S'!$AA:$AA,$G17))</f>
        <v>0</v>
      </c>
      <c r="BF17" s="178">
        <f ca="1">IF(BF$7&lt;&gt;"",SUMIFS('Bank-1S'!$AD:$AD,'Bank-1S'!$J:$J,"&gt;="&amp;BF$7,'Bank-1S'!$J:$J,"&lt;="&amp;BF$8,'Bank-1S'!$AF:$AF,$O17,'Bank-1S'!$X:$X,$F17,'Bank-1S'!$AA:$AA,$G17),SUMIFS('Bank-1S'!$AD:$AD,'Bank-1S'!$J:$J,BF$8,'Bank-1S'!$AF:$AF,$O17,'Bank-1S'!$X:$X,$F17,'Bank-1S'!$AA:$AA,$G17))</f>
        <v>0</v>
      </c>
      <c r="BG17" s="178">
        <f ca="1">IF(BG$7&lt;&gt;"",SUMIFS('Bank-1S'!$AD:$AD,'Bank-1S'!$J:$J,"&gt;="&amp;BG$7,'Bank-1S'!$J:$J,"&lt;="&amp;BG$8,'Bank-1S'!$AF:$AF,$O17,'Bank-1S'!$X:$X,$F17,'Bank-1S'!$AA:$AA,$G17),SUMIFS('Bank-1S'!$AD:$AD,'Bank-1S'!$J:$J,BG$8,'Bank-1S'!$AF:$AF,$O17,'Bank-1S'!$X:$X,$F17,'Bank-1S'!$AA:$AA,$G17))</f>
        <v>0</v>
      </c>
      <c r="BH17" s="178">
        <f ca="1">IF(BH$7&lt;&gt;"",SUMIFS('Bank-1S'!$AD:$AD,'Bank-1S'!$J:$J,"&gt;="&amp;BH$7,'Bank-1S'!$J:$J,"&lt;="&amp;BH$8,'Bank-1S'!$AF:$AF,$O17,'Bank-1S'!$X:$X,$F17,'Bank-1S'!$AA:$AA,$G17),SUMIFS('Bank-1S'!$AD:$AD,'Bank-1S'!$J:$J,BH$8,'Bank-1S'!$AF:$AF,$O17,'Bank-1S'!$X:$X,$F17,'Bank-1S'!$AA:$AA,$G17))</f>
        <v>0</v>
      </c>
      <c r="BI17" s="178">
        <f ca="1">IF(BI$7&lt;&gt;"",SUMIFS('Bank-1S'!$AD:$AD,'Bank-1S'!$J:$J,"&gt;="&amp;BI$7,'Bank-1S'!$J:$J,"&lt;="&amp;BI$8,'Bank-1S'!$AF:$AF,$O17,'Bank-1S'!$X:$X,$F17,'Bank-1S'!$AA:$AA,$G17),SUMIFS('Bank-1S'!$AD:$AD,'Bank-1S'!$J:$J,BI$8,'Bank-1S'!$AF:$AF,$O17,'Bank-1S'!$X:$X,$F17,'Bank-1S'!$AA:$AA,$G17))</f>
        <v>0</v>
      </c>
      <c r="BJ17" s="178">
        <f ca="1">IF(BJ$7&lt;&gt;"",SUMIFS('Bank-1S'!$AD:$AD,'Bank-1S'!$J:$J,"&gt;="&amp;BJ$7,'Bank-1S'!$J:$J,"&lt;="&amp;BJ$8,'Bank-1S'!$AF:$AF,$O17,'Bank-1S'!$X:$X,$F17,'Bank-1S'!$AA:$AA,$G17),SUMIFS('Bank-1S'!$AD:$AD,'Bank-1S'!$J:$J,BJ$8,'Bank-1S'!$AF:$AF,$O17,'Bank-1S'!$X:$X,$F17,'Bank-1S'!$AA:$AA,$G17))</f>
        <v>0</v>
      </c>
      <c r="BK17" s="178">
        <f ca="1">IF(BK$7&lt;&gt;"",SUMIFS('Bank-1S'!$AD:$AD,'Bank-1S'!$J:$J,"&gt;="&amp;BK$7,'Bank-1S'!$J:$J,"&lt;="&amp;BK$8,'Bank-1S'!$AF:$AF,$O17,'Bank-1S'!$X:$X,$F17,'Bank-1S'!$AA:$AA,$G17),SUMIFS('Bank-1S'!$AD:$AD,'Bank-1S'!$J:$J,BK$8,'Bank-1S'!$AF:$AF,$O17,'Bank-1S'!$X:$X,$F17,'Bank-1S'!$AA:$AA,$G17))</f>
        <v>0</v>
      </c>
      <c r="BL17" s="178">
        <f ca="1">IF(BL$7&lt;&gt;"",SUMIFS('Bank-1S'!$AD:$AD,'Bank-1S'!$J:$J,"&gt;="&amp;BL$7,'Bank-1S'!$J:$J,"&lt;="&amp;BL$8,'Bank-1S'!$AF:$AF,$O17,'Bank-1S'!$X:$X,$F17,'Bank-1S'!$AA:$AA,$G17),SUMIFS('Bank-1S'!$AD:$AD,'Bank-1S'!$J:$J,BL$8,'Bank-1S'!$AF:$AF,$O17,'Bank-1S'!$X:$X,$F17,'Bank-1S'!$AA:$AA,$G17))</f>
        <v>0</v>
      </c>
      <c r="BM17" s="178">
        <f ca="1">IF(BM$7&lt;&gt;"",SUMIFS('Bank-1S'!$AD:$AD,'Bank-1S'!$J:$J,"&gt;="&amp;BM$7,'Bank-1S'!$J:$J,"&lt;="&amp;BM$8,'Bank-1S'!$AF:$AF,$O17,'Bank-1S'!$X:$X,$F17,'Bank-1S'!$AA:$AA,$G17),SUMIFS('Bank-1S'!$AD:$AD,'Bank-1S'!$J:$J,BM$8,'Bank-1S'!$AF:$AF,$O17,'Bank-1S'!$X:$X,$F17,'Bank-1S'!$AA:$AA,$G17))</f>
        <v>0</v>
      </c>
      <c r="BN17" s="178">
        <f ca="1">IF(BN$7&lt;&gt;"",SUMIFS('Bank-1S'!$AD:$AD,'Bank-1S'!$J:$J,"&gt;="&amp;BN$7,'Bank-1S'!$J:$J,"&lt;="&amp;BN$8,'Bank-1S'!$AF:$AF,$O17,'Bank-1S'!$X:$X,$F17,'Bank-1S'!$AA:$AA,$G17),SUMIFS('Bank-1S'!$AD:$AD,'Bank-1S'!$J:$J,BN$8,'Bank-1S'!$AF:$AF,$O17,'Bank-1S'!$X:$X,$F17,'Bank-1S'!$AA:$AA,$G17))</f>
        <v>0</v>
      </c>
      <c r="BO17" s="178">
        <f ca="1">IF(BO$7&lt;&gt;"",SUMIFS('Bank-1S'!$AD:$AD,'Bank-1S'!$J:$J,"&gt;="&amp;BO$7,'Bank-1S'!$J:$J,"&lt;="&amp;BO$8,'Bank-1S'!$AF:$AF,$O17,'Bank-1S'!$X:$X,$F17,'Bank-1S'!$AA:$AA,$G17),SUMIFS('Bank-1S'!$AD:$AD,'Bank-1S'!$J:$J,BO$8,'Bank-1S'!$AF:$AF,$O17,'Bank-1S'!$X:$X,$F17,'Bank-1S'!$AA:$AA,$G17))</f>
        <v>0</v>
      </c>
      <c r="BP17" s="178">
        <f ca="1">IF(BP$7&lt;&gt;"",SUMIFS('Bank-1S'!$AD:$AD,'Bank-1S'!$J:$J,"&gt;="&amp;BP$7,'Bank-1S'!$J:$J,"&lt;="&amp;BP$8,'Bank-1S'!$AF:$AF,$O17,'Bank-1S'!$X:$X,$F17,'Bank-1S'!$AA:$AA,$G17),SUMIFS('Bank-1S'!$AD:$AD,'Bank-1S'!$J:$J,BP$8,'Bank-1S'!$AF:$AF,$O17,'Bank-1S'!$X:$X,$F17,'Bank-1S'!$AA:$AA,$G17))</f>
        <v>0</v>
      </c>
      <c r="BQ17" s="178">
        <f ca="1">IF(BQ$7&lt;&gt;"",SUMIFS('Bank-1S'!$AD:$AD,'Bank-1S'!$J:$J,"&gt;="&amp;BQ$7,'Bank-1S'!$J:$J,"&lt;="&amp;BQ$8,'Bank-1S'!$AF:$AF,$O17,'Bank-1S'!$X:$X,$F17,'Bank-1S'!$AA:$AA,$G17),SUMIFS('Bank-1S'!$AD:$AD,'Bank-1S'!$J:$J,BQ$8,'Bank-1S'!$AF:$AF,$O17,'Bank-1S'!$X:$X,$F17,'Bank-1S'!$AA:$AA,$G17))</f>
        <v>0</v>
      </c>
      <c r="BR17" s="178">
        <f ca="1">IF(BR$7&lt;&gt;"",SUMIFS('Bank-1S'!$AD:$AD,'Bank-1S'!$J:$J,"&gt;="&amp;BR$7,'Bank-1S'!$J:$J,"&lt;="&amp;BR$8,'Bank-1S'!$AF:$AF,$O17,'Bank-1S'!$X:$X,$F17,'Bank-1S'!$AA:$AA,$G17),SUMIFS('Bank-1S'!$AD:$AD,'Bank-1S'!$J:$J,BR$8,'Bank-1S'!$AF:$AF,$O17,'Bank-1S'!$X:$X,$F17,'Bank-1S'!$AA:$AA,$G17))</f>
        <v>0</v>
      </c>
      <c r="BS17" s="178">
        <f ca="1">IF(BS$7&lt;&gt;"",SUMIFS('Bank-1S'!$AD:$AD,'Bank-1S'!$J:$J,"&gt;="&amp;BS$7,'Bank-1S'!$J:$J,"&lt;="&amp;BS$8,'Bank-1S'!$AF:$AF,$O17,'Bank-1S'!$X:$X,$F17,'Bank-1S'!$AA:$AA,$G17),SUMIFS('Bank-1S'!$AD:$AD,'Bank-1S'!$J:$J,BS$8,'Bank-1S'!$AF:$AF,$O17,'Bank-1S'!$X:$X,$F17,'Bank-1S'!$AA:$AA,$G17))</f>
        <v>0</v>
      </c>
      <c r="BT17" s="178">
        <f ca="1">IF(BT$7&lt;&gt;"",SUMIFS('Bank-1S'!$AD:$AD,'Bank-1S'!$J:$J,"&gt;="&amp;BT$7,'Bank-1S'!$J:$J,"&lt;="&amp;BT$8,'Bank-1S'!$AF:$AF,$O17,'Bank-1S'!$X:$X,$F17,'Bank-1S'!$AA:$AA,$G17),SUMIFS('Bank-1S'!$AD:$AD,'Bank-1S'!$J:$J,BT$8,'Bank-1S'!$AF:$AF,$O17,'Bank-1S'!$X:$X,$F17,'Bank-1S'!$AA:$AA,$G17))</f>
        <v>0</v>
      </c>
      <c r="BU17" s="178">
        <f ca="1">IF(BU$7&lt;&gt;"",SUMIFS('Bank-1S'!$AD:$AD,'Bank-1S'!$J:$J,"&gt;="&amp;BU$7,'Bank-1S'!$J:$J,"&lt;="&amp;BU$8,'Bank-1S'!$AF:$AF,$O17,'Bank-1S'!$X:$X,$F17,'Bank-1S'!$AA:$AA,$G17),SUMIFS('Bank-1S'!$AD:$AD,'Bank-1S'!$J:$J,BU$8,'Bank-1S'!$AF:$AF,$O17,'Bank-1S'!$X:$X,$F17,'Bank-1S'!$AA:$AA,$G17))</f>
        <v>0</v>
      </c>
      <c r="BV17" s="178">
        <f ca="1">IF(BV$7&lt;&gt;"",SUMIFS('Bank-1S'!$AD:$AD,'Bank-1S'!$J:$J,"&gt;="&amp;BV$7,'Bank-1S'!$J:$J,"&lt;="&amp;BV$8,'Bank-1S'!$AF:$AF,$O17,'Bank-1S'!$X:$X,$F17,'Bank-1S'!$AA:$AA,$G17),SUMIFS('Bank-1S'!$AD:$AD,'Bank-1S'!$J:$J,BV$8,'Bank-1S'!$AF:$AF,$O17,'Bank-1S'!$X:$X,$F17,'Bank-1S'!$AA:$AA,$G17))</f>
        <v>0</v>
      </c>
      <c r="BW17" s="178">
        <f ca="1">IF(BW$7&lt;&gt;"",SUMIFS('Bank-1S'!$AD:$AD,'Bank-1S'!$J:$J,"&gt;="&amp;BW$7,'Bank-1S'!$J:$J,"&lt;="&amp;BW$8,'Bank-1S'!$AF:$AF,$O17,'Bank-1S'!$X:$X,$F17,'Bank-1S'!$AA:$AA,$G17),SUMIFS('Bank-1S'!$AD:$AD,'Bank-1S'!$J:$J,BW$8,'Bank-1S'!$AF:$AF,$O17,'Bank-1S'!$X:$X,$F17,'Bank-1S'!$AA:$AA,$G17))</f>
        <v>0</v>
      </c>
      <c r="BX17" s="178">
        <f ca="1">IF(BX$7&lt;&gt;"",SUMIFS('Bank-1S'!$AD:$AD,'Bank-1S'!$J:$J,"&gt;="&amp;BX$7,'Bank-1S'!$J:$J,"&lt;="&amp;BX$8,'Bank-1S'!$AF:$AF,$O17,'Bank-1S'!$X:$X,$F17,'Bank-1S'!$AA:$AA,$G17),SUMIFS('Bank-1S'!$AD:$AD,'Bank-1S'!$J:$J,BX$8,'Bank-1S'!$AF:$AF,$O17,'Bank-1S'!$X:$X,$F17,'Bank-1S'!$AA:$AA,$G17))</f>
        <v>0</v>
      </c>
      <c r="BY17" s="178">
        <f ca="1">IF(BY$7&lt;&gt;"",SUMIFS('Bank-1S'!$AD:$AD,'Bank-1S'!$J:$J,"&gt;="&amp;BY$7,'Bank-1S'!$J:$J,"&lt;="&amp;BY$8,'Bank-1S'!$AF:$AF,$O17,'Bank-1S'!$X:$X,$F17,'Bank-1S'!$AA:$AA,$G17),SUMIFS('Bank-1S'!$AD:$AD,'Bank-1S'!$J:$J,BY$8,'Bank-1S'!$AF:$AF,$O17,'Bank-1S'!$X:$X,$F17,'Bank-1S'!$AA:$AA,$G17))</f>
        <v>0</v>
      </c>
      <c r="BZ17" s="178">
        <f ca="1">IF(BZ$7&lt;&gt;"",SUMIFS('Bank-1S'!$AD:$AD,'Bank-1S'!$J:$J,"&gt;="&amp;BZ$7,'Bank-1S'!$J:$J,"&lt;="&amp;BZ$8,'Bank-1S'!$AF:$AF,$O17,'Bank-1S'!$X:$X,$F17,'Bank-1S'!$AA:$AA,$G17),SUMIFS('Bank-1S'!$AD:$AD,'Bank-1S'!$J:$J,BZ$8,'Bank-1S'!$AF:$AF,$O17,'Bank-1S'!$X:$X,$F17,'Bank-1S'!$AA:$AA,$G17))</f>
        <v>0</v>
      </c>
      <c r="CA17" s="178">
        <f ca="1">IF(CA$7&lt;&gt;"",SUMIFS('Bank-1S'!$AD:$AD,'Bank-1S'!$J:$J,"&gt;="&amp;CA$7,'Bank-1S'!$J:$J,"&lt;="&amp;CA$8,'Bank-1S'!$AF:$AF,$O17,'Bank-1S'!$X:$X,$F17,'Bank-1S'!$AA:$AA,$G17),SUMIFS('Bank-1S'!$AD:$AD,'Bank-1S'!$J:$J,CA$8,'Bank-1S'!$AF:$AF,$O17,'Bank-1S'!$X:$X,$F17,'Bank-1S'!$AA:$AA,$G17))</f>
        <v>0</v>
      </c>
      <c r="CB17" s="178">
        <f ca="1">IF(CB$7&lt;&gt;"",SUMIFS('Bank-1S'!$AD:$AD,'Bank-1S'!$J:$J,"&gt;="&amp;CB$7,'Bank-1S'!$J:$J,"&lt;="&amp;CB$8,'Bank-1S'!$AF:$AF,$O17,'Bank-1S'!$X:$X,$F17,'Bank-1S'!$AA:$AA,$G17),SUMIFS('Bank-1S'!$AD:$AD,'Bank-1S'!$J:$J,CB$8,'Bank-1S'!$AF:$AF,$O17,'Bank-1S'!$X:$X,$F17,'Bank-1S'!$AA:$AA,$G17))</f>
        <v>0</v>
      </c>
      <c r="CC17" s="178">
        <f ca="1">IF(CC$7&lt;&gt;"",SUMIFS('Bank-1S'!$AD:$AD,'Bank-1S'!$J:$J,"&gt;="&amp;CC$7,'Bank-1S'!$J:$J,"&lt;="&amp;CC$8,'Bank-1S'!$AF:$AF,$O17,'Bank-1S'!$X:$X,$F17,'Bank-1S'!$AA:$AA,$G17),SUMIFS('Bank-1S'!$AD:$AD,'Bank-1S'!$J:$J,CC$8,'Bank-1S'!$AF:$AF,$O17,'Bank-1S'!$X:$X,$F17,'Bank-1S'!$AA:$AA,$G17))</f>
        <v>0</v>
      </c>
      <c r="CD17" s="178">
        <f ca="1">IF(CD$7&lt;&gt;"",SUMIFS('Bank-1S'!$AD:$AD,'Bank-1S'!$J:$J,"&gt;="&amp;CD$7,'Bank-1S'!$J:$J,"&lt;="&amp;CD$8,'Bank-1S'!$AF:$AF,$O17,'Bank-1S'!$X:$X,$F17,'Bank-1S'!$AA:$AA,$G17),SUMIFS('Bank-1S'!$AD:$AD,'Bank-1S'!$J:$J,CD$8,'Bank-1S'!$AF:$AF,$O17,'Bank-1S'!$X:$X,$F17,'Bank-1S'!$AA:$AA,$G17))</f>
        <v>0</v>
      </c>
      <c r="CE17" s="178">
        <f ca="1">IF(CE$7&lt;&gt;"",SUMIFS('Bank-1S'!$AD:$AD,'Bank-1S'!$J:$J,"&gt;="&amp;CE$7,'Bank-1S'!$J:$J,"&lt;="&amp;CE$8,'Bank-1S'!$AF:$AF,$O17,'Bank-1S'!$X:$X,$F17,'Bank-1S'!$AA:$AA,$G17),SUMIFS('Bank-1S'!$AD:$AD,'Bank-1S'!$J:$J,CE$8,'Bank-1S'!$AF:$AF,$O17,'Bank-1S'!$X:$X,$F17,'Bank-1S'!$AA:$AA,$G17))</f>
        <v>0</v>
      </c>
      <c r="CF17" s="178">
        <f ca="1">IF(CF$7&lt;&gt;"",SUMIFS('Bank-1S'!$AD:$AD,'Bank-1S'!$J:$J,"&gt;="&amp;CF$7,'Bank-1S'!$J:$J,"&lt;="&amp;CF$8,'Bank-1S'!$AF:$AF,$O17,'Bank-1S'!$X:$X,$F17,'Bank-1S'!$AA:$AA,$G17),SUMIFS('Bank-1S'!$AD:$AD,'Bank-1S'!$J:$J,CF$8,'Bank-1S'!$AF:$AF,$O17,'Bank-1S'!$X:$X,$F17,'Bank-1S'!$AA:$AA,$G17))</f>
        <v>0</v>
      </c>
      <c r="CG17" s="178">
        <f ca="1">IF(CG$7&lt;&gt;"",SUMIFS('Bank-1S'!$AD:$AD,'Bank-1S'!$J:$J,"&gt;="&amp;CG$7,'Bank-1S'!$J:$J,"&lt;="&amp;CG$8,'Bank-1S'!$AF:$AF,$O17,'Bank-1S'!$X:$X,$F17,'Bank-1S'!$AA:$AA,$G17),SUMIFS('Bank-1S'!$AD:$AD,'Bank-1S'!$J:$J,CG$8,'Bank-1S'!$AF:$AF,$O17,'Bank-1S'!$X:$X,$F17,'Bank-1S'!$AA:$AA,$G17))</f>
        <v>0</v>
      </c>
      <c r="CH17" s="178">
        <f ca="1">IF(CH$7&lt;&gt;"",SUMIFS('Bank-1S'!$AD:$AD,'Bank-1S'!$J:$J,"&gt;="&amp;CH$7,'Bank-1S'!$J:$J,"&lt;="&amp;CH$8,'Bank-1S'!$AF:$AF,$O17,'Bank-1S'!$X:$X,$F17,'Bank-1S'!$AA:$AA,$G17),SUMIFS('Bank-1S'!$AD:$AD,'Bank-1S'!$J:$J,CH$8,'Bank-1S'!$AF:$AF,$O17,'Bank-1S'!$X:$X,$F17,'Bank-1S'!$AA:$AA,$G17))</f>
        <v>0</v>
      </c>
      <c r="CI17" s="178">
        <f ca="1">IF(CI$7&lt;&gt;"",SUMIFS('Bank-1S'!$AD:$AD,'Bank-1S'!$J:$J,"&gt;="&amp;CI$7,'Bank-1S'!$J:$J,"&lt;="&amp;CI$8,'Bank-1S'!$AF:$AF,$O17,'Bank-1S'!$X:$X,$F17,'Bank-1S'!$AA:$AA,$G17),SUMIFS('Bank-1S'!$AD:$AD,'Bank-1S'!$J:$J,CI$8,'Bank-1S'!$AF:$AF,$O17,'Bank-1S'!$X:$X,$F17,'Bank-1S'!$AA:$AA,$G17))</f>
        <v>0</v>
      </c>
      <c r="CJ17" s="178">
        <f ca="1">IF(CJ$7&lt;&gt;"",SUMIFS('Bank-1S'!$AD:$AD,'Bank-1S'!$J:$J,"&gt;="&amp;CJ$7,'Bank-1S'!$J:$J,"&lt;="&amp;CJ$8,'Bank-1S'!$AF:$AF,$O17,'Bank-1S'!$X:$X,$F17,'Bank-1S'!$AA:$AA,$G17),SUMIFS('Bank-1S'!$AD:$AD,'Bank-1S'!$J:$J,CJ$8,'Bank-1S'!$AF:$AF,$O17,'Bank-1S'!$X:$X,$F17,'Bank-1S'!$AA:$AA,$G17))</f>
        <v>0</v>
      </c>
      <c r="CK17" s="178">
        <f ca="1">IF(CK$7&lt;&gt;"",SUMIFS('Bank-1S'!$AD:$AD,'Bank-1S'!$J:$J,"&gt;="&amp;CK$7,'Bank-1S'!$J:$J,"&lt;="&amp;CK$8,'Bank-1S'!$AF:$AF,$O17,'Bank-1S'!$X:$X,$F17,'Bank-1S'!$AA:$AA,$G17),SUMIFS('Bank-1S'!$AD:$AD,'Bank-1S'!$J:$J,CK$8,'Bank-1S'!$AF:$AF,$O17,'Bank-1S'!$X:$X,$F17,'Bank-1S'!$AA:$AA,$G17))</f>
        <v>0</v>
      </c>
      <c r="CL17" s="178">
        <f ca="1">IF(CL$7&lt;&gt;"",SUMIFS('Bank-1S'!$AD:$AD,'Bank-1S'!$J:$J,"&gt;="&amp;CL$7,'Bank-1S'!$J:$J,"&lt;="&amp;CL$8,'Bank-1S'!$AF:$AF,$O17,'Bank-1S'!$X:$X,$F17,'Bank-1S'!$AA:$AA,$G17),SUMIFS('Bank-1S'!$AD:$AD,'Bank-1S'!$J:$J,CL$8,'Bank-1S'!$AF:$AF,$O17,'Bank-1S'!$X:$X,$F17,'Bank-1S'!$AA:$AA,$G17))</f>
        <v>0</v>
      </c>
      <c r="CM17" s="178">
        <f ca="1">IF(CM$7&lt;&gt;"",SUMIFS('Bank-1S'!$AD:$AD,'Bank-1S'!$J:$J,"&gt;="&amp;CM$7,'Bank-1S'!$J:$J,"&lt;="&amp;CM$8,'Bank-1S'!$AF:$AF,$O17,'Bank-1S'!$X:$X,$F17,'Bank-1S'!$AA:$AA,$G17),SUMIFS('Bank-1S'!$AD:$AD,'Bank-1S'!$J:$J,CM$8,'Bank-1S'!$AF:$AF,$O17,'Bank-1S'!$X:$X,$F17,'Bank-1S'!$AA:$AA,$G17))</f>
        <v>0</v>
      </c>
      <c r="CN17" s="178">
        <f ca="1">IF(CN$7&lt;&gt;"",SUMIFS('Bank-1S'!$AD:$AD,'Bank-1S'!$J:$J,"&gt;="&amp;CN$7,'Bank-1S'!$J:$J,"&lt;="&amp;CN$8,'Bank-1S'!$AF:$AF,$O17,'Bank-1S'!$X:$X,$F17,'Bank-1S'!$AA:$AA,$G17),SUMIFS('Bank-1S'!$AD:$AD,'Bank-1S'!$J:$J,CN$8,'Bank-1S'!$AF:$AF,$O17,'Bank-1S'!$X:$X,$F17,'Bank-1S'!$AA:$AA,$G17))</f>
        <v>0</v>
      </c>
      <c r="CO17" s="178">
        <f ca="1">IF(CO$7&lt;&gt;"",SUMIFS('Bank-1S'!$AD:$AD,'Bank-1S'!$J:$J,"&gt;="&amp;CO$7,'Bank-1S'!$J:$J,"&lt;="&amp;CO$8,'Bank-1S'!$AF:$AF,$O17,'Bank-1S'!$X:$X,$F17,'Bank-1S'!$AA:$AA,$G17),SUMIFS('Bank-1S'!$AD:$AD,'Bank-1S'!$J:$J,CO$8,'Bank-1S'!$AF:$AF,$O17,'Bank-1S'!$X:$X,$F17,'Bank-1S'!$AA:$AA,$G17))</f>
        <v>0</v>
      </c>
      <c r="CP17" s="178">
        <f ca="1">IF(CP$7&lt;&gt;"",SUMIFS('Bank-1S'!$AD:$AD,'Bank-1S'!$J:$J,"&gt;="&amp;CP$7,'Bank-1S'!$J:$J,"&lt;="&amp;CP$8,'Bank-1S'!$AF:$AF,$O17,'Bank-1S'!$X:$X,$F17,'Bank-1S'!$AA:$AA,$G17),SUMIFS('Bank-1S'!$AD:$AD,'Bank-1S'!$J:$J,CP$8,'Bank-1S'!$AF:$AF,$O17,'Bank-1S'!$X:$X,$F17,'Bank-1S'!$AA:$AA,$G17))</f>
        <v>0</v>
      </c>
      <c r="CQ17" s="178">
        <f ca="1">IF(CQ$7&lt;&gt;"",SUMIFS('Bank-1S'!$AD:$AD,'Bank-1S'!$J:$J,"&gt;="&amp;CQ$7,'Bank-1S'!$J:$J,"&lt;="&amp;CQ$8,'Bank-1S'!$AF:$AF,$O17,'Bank-1S'!$X:$X,$F17,'Bank-1S'!$AA:$AA,$G17),SUMIFS('Bank-1S'!$AD:$AD,'Bank-1S'!$J:$J,CQ$8,'Bank-1S'!$AF:$AF,$O17,'Bank-1S'!$X:$X,$F17,'Bank-1S'!$AA:$AA,$G17))</f>
        <v>0</v>
      </c>
      <c r="CR17" s="178">
        <f ca="1">IF(CR$7&lt;&gt;"",SUMIFS('Bank-1S'!$AD:$AD,'Bank-1S'!$J:$J,"&gt;="&amp;CR$7,'Bank-1S'!$J:$J,"&lt;="&amp;CR$8,'Bank-1S'!$AF:$AF,$O17,'Bank-1S'!$X:$X,$F17,'Bank-1S'!$AA:$AA,$G17),SUMIFS('Bank-1S'!$AD:$AD,'Bank-1S'!$J:$J,CR$8,'Bank-1S'!$AF:$AF,$O17,'Bank-1S'!$X:$X,$F17,'Bank-1S'!$AA:$AA,$G17))</f>
        <v>0</v>
      </c>
      <c r="CS17" s="178">
        <f ca="1">IF(CS$7&lt;&gt;"",SUMIFS('Bank-1S'!$AD:$AD,'Bank-1S'!$J:$J,"&gt;="&amp;CS$7,'Bank-1S'!$J:$J,"&lt;="&amp;CS$8,'Bank-1S'!$AF:$AF,$O17,'Bank-1S'!$X:$X,$F17,'Bank-1S'!$AA:$AA,$G17),SUMIFS('Bank-1S'!$AD:$AD,'Bank-1S'!$J:$J,CS$8,'Bank-1S'!$AF:$AF,$O17,'Bank-1S'!$X:$X,$F17,'Bank-1S'!$AA:$AA,$G17))</f>
        <v>0</v>
      </c>
      <c r="CT17" s="178">
        <f ca="1">IF(CT$7&lt;&gt;"",SUMIFS('Bank-1S'!$AD:$AD,'Bank-1S'!$J:$J,"&gt;="&amp;CT$7,'Bank-1S'!$J:$J,"&lt;="&amp;CT$8,'Bank-1S'!$AF:$AF,$O17,'Bank-1S'!$X:$X,$F17,'Bank-1S'!$AA:$AA,$G17),SUMIFS('Bank-1S'!$AD:$AD,'Bank-1S'!$J:$J,CT$8,'Bank-1S'!$AF:$AF,$O17,'Bank-1S'!$X:$X,$F17,'Bank-1S'!$AA:$AA,$G17))</f>
        <v>0</v>
      </c>
      <c r="CU17" s="178">
        <f ca="1">IF(CU$7&lt;&gt;"",SUMIFS('Bank-1S'!$AD:$AD,'Bank-1S'!$J:$J,"&gt;="&amp;CU$7,'Bank-1S'!$J:$J,"&lt;="&amp;CU$8,'Bank-1S'!$AF:$AF,$O17,'Bank-1S'!$X:$X,$F17,'Bank-1S'!$AA:$AA,$G17),SUMIFS('Bank-1S'!$AD:$AD,'Bank-1S'!$J:$J,CU$8,'Bank-1S'!$AF:$AF,$O17,'Bank-1S'!$X:$X,$F17,'Bank-1S'!$AA:$AA,$G17))</f>
        <v>0</v>
      </c>
    </row>
    <row r="18" spans="1:99" s="181" customFormat="1" ht="10.199999999999999" x14ac:dyDescent="0.2">
      <c r="A18" s="172"/>
      <c r="B18" s="172"/>
      <c r="C18" s="172"/>
      <c r="D18" s="221">
        <f t="shared" si="10"/>
        <v>7</v>
      </c>
      <c r="E18" s="191">
        <v>2</v>
      </c>
      <c r="F18" s="144" t="str">
        <f>F14</f>
        <v>Поступления выручки от продаж</v>
      </c>
      <c r="G18" s="223" t="str">
        <f>IF(SUMIFS(Clients!$A:$A,Clients!$L:$L,$D18)=0,"",INDEX(Clients!#REF!,SUMIFS(Clients!$A:$A,Clients!$L:$L,$D18)))</f>
        <v/>
      </c>
      <c r="H18" s="223"/>
      <c r="I18" s="223"/>
      <c r="J18" s="223"/>
      <c r="K18" s="223"/>
      <c r="L18" s="223"/>
      <c r="M18" s="223"/>
      <c r="N18" s="222"/>
      <c r="O18" s="223" t="str">
        <f t="shared" si="11"/>
        <v>RUR</v>
      </c>
      <c r="P18" s="222"/>
      <c r="Q18" s="223"/>
      <c r="R18" s="223"/>
      <c r="S18" s="223"/>
      <c r="T18" s="224"/>
      <c r="U18" s="225">
        <f t="shared" ca="1" si="12"/>
        <v>0</v>
      </c>
      <c r="V18" s="176"/>
      <c r="W18" s="177"/>
      <c r="X18" s="178">
        <f>IF(X$7&lt;&gt;"",SUMIFS('Bank-1S'!$AD:$AD,'Bank-1S'!$J:$J,"&gt;="&amp;X$7,'Bank-1S'!$J:$J,"&lt;="&amp;X$8,'Bank-1S'!$AF:$AF,$O18,'Bank-1S'!$X:$X,$F18,'Bank-1S'!$AA:$AA,$G18),SUMIFS('Bank-1S'!$AD:$AD,'Bank-1S'!$J:$J,X$8,'Bank-1S'!$AF:$AF,$O18,'Bank-1S'!$X:$X,$F18,'Bank-1S'!$AA:$AA,$G18))</f>
        <v>0</v>
      </c>
      <c r="Y18" s="178">
        <f ca="1">IF(Y$7&lt;&gt;"",SUMIFS('Bank-1S'!$AD:$AD,'Bank-1S'!$J:$J,"&gt;="&amp;Y$7,'Bank-1S'!$J:$J,"&lt;="&amp;Y$8,'Bank-1S'!$AF:$AF,$O18,'Bank-1S'!$X:$X,$F18,'Bank-1S'!$AA:$AA,$G18),SUMIFS('Bank-1S'!$AD:$AD,'Bank-1S'!$J:$J,Y$8,'Bank-1S'!$AF:$AF,$O18,'Bank-1S'!$X:$X,$F18,'Bank-1S'!$AA:$AA,$G18))</f>
        <v>0</v>
      </c>
      <c r="Z18" s="178">
        <f ca="1">IF(Z$7&lt;&gt;"",SUMIFS('Bank-1S'!$AD:$AD,'Bank-1S'!$J:$J,"&gt;="&amp;Z$7,'Bank-1S'!$J:$J,"&lt;="&amp;Z$8,'Bank-1S'!$AF:$AF,$O18,'Bank-1S'!$X:$X,$F18,'Bank-1S'!$AA:$AA,$G18),SUMIFS('Bank-1S'!$AD:$AD,'Bank-1S'!$J:$J,Z$8,'Bank-1S'!$AF:$AF,$O18,'Bank-1S'!$X:$X,$F18,'Bank-1S'!$AA:$AA,$G18))</f>
        <v>0</v>
      </c>
      <c r="AA18" s="178">
        <f ca="1">IF(AA$7&lt;&gt;"",SUMIFS('Bank-1S'!$AD:$AD,'Bank-1S'!$J:$J,"&gt;="&amp;AA$7,'Bank-1S'!$J:$J,"&lt;="&amp;AA$8,'Bank-1S'!$AF:$AF,$O18,'Bank-1S'!$X:$X,$F18,'Bank-1S'!$AA:$AA,$G18),SUMIFS('Bank-1S'!$AD:$AD,'Bank-1S'!$J:$J,AA$8,'Bank-1S'!$AF:$AF,$O18,'Bank-1S'!$X:$X,$F18,'Bank-1S'!$AA:$AA,$G18))</f>
        <v>0</v>
      </c>
      <c r="AB18" s="178">
        <f ca="1">IF(AB$7&lt;&gt;"",SUMIFS('Bank-1S'!$AD:$AD,'Bank-1S'!$J:$J,"&gt;="&amp;AB$7,'Bank-1S'!$J:$J,"&lt;="&amp;AB$8,'Bank-1S'!$AF:$AF,$O18,'Bank-1S'!$X:$X,$F18,'Bank-1S'!$AA:$AA,$G18),SUMIFS('Bank-1S'!$AD:$AD,'Bank-1S'!$J:$J,AB$8,'Bank-1S'!$AF:$AF,$O18,'Bank-1S'!$X:$X,$F18,'Bank-1S'!$AA:$AA,$G18))</f>
        <v>0</v>
      </c>
      <c r="AC18" s="178">
        <f ca="1">IF(AC$7&lt;&gt;"",SUMIFS('Bank-1S'!$AD:$AD,'Bank-1S'!$J:$J,"&gt;="&amp;AC$7,'Bank-1S'!$J:$J,"&lt;="&amp;AC$8,'Bank-1S'!$AF:$AF,$O18,'Bank-1S'!$X:$X,$F18,'Bank-1S'!$AA:$AA,$G18),SUMIFS('Bank-1S'!$AD:$AD,'Bank-1S'!$J:$J,AC$8,'Bank-1S'!$AF:$AF,$O18,'Bank-1S'!$X:$X,$F18,'Bank-1S'!$AA:$AA,$G18))</f>
        <v>0</v>
      </c>
      <c r="AD18" s="178">
        <f ca="1">IF(AD$7&lt;&gt;"",SUMIFS('Bank-1S'!$AD:$AD,'Bank-1S'!$J:$J,"&gt;="&amp;AD$7,'Bank-1S'!$J:$J,"&lt;="&amp;AD$8,'Bank-1S'!$AF:$AF,$O18,'Bank-1S'!$X:$X,$F18,'Bank-1S'!$AA:$AA,$G18),SUMIFS('Bank-1S'!$AD:$AD,'Bank-1S'!$J:$J,AD$8,'Bank-1S'!$AF:$AF,$O18,'Bank-1S'!$X:$X,$F18,'Bank-1S'!$AA:$AA,$G18))</f>
        <v>0</v>
      </c>
      <c r="AE18" s="178">
        <f ca="1">IF(AE$7&lt;&gt;"",SUMIFS('Bank-1S'!$AD:$AD,'Bank-1S'!$J:$J,"&gt;="&amp;AE$7,'Bank-1S'!$J:$J,"&lt;="&amp;AE$8,'Bank-1S'!$AF:$AF,$O18,'Bank-1S'!$X:$X,$F18,'Bank-1S'!$AA:$AA,$G18),SUMIFS('Bank-1S'!$AD:$AD,'Bank-1S'!$J:$J,AE$8,'Bank-1S'!$AF:$AF,$O18,'Bank-1S'!$X:$X,$F18,'Bank-1S'!$AA:$AA,$G18))</f>
        <v>0</v>
      </c>
      <c r="AF18" s="178">
        <f ca="1">IF(AF$7&lt;&gt;"",SUMIFS('Bank-1S'!$AD:$AD,'Bank-1S'!$J:$J,"&gt;="&amp;AF$7,'Bank-1S'!$J:$J,"&lt;="&amp;AF$8,'Bank-1S'!$AF:$AF,$O18,'Bank-1S'!$X:$X,$F18,'Bank-1S'!$AA:$AA,$G18),SUMIFS('Bank-1S'!$AD:$AD,'Bank-1S'!$J:$J,AF$8,'Bank-1S'!$AF:$AF,$O18,'Bank-1S'!$X:$X,$F18,'Bank-1S'!$AA:$AA,$G18))</f>
        <v>0</v>
      </c>
      <c r="AG18" s="178">
        <f ca="1">IF(AG$7&lt;&gt;"",SUMIFS('Bank-1S'!$AD:$AD,'Bank-1S'!$J:$J,"&gt;="&amp;AG$7,'Bank-1S'!$J:$J,"&lt;="&amp;AG$8,'Bank-1S'!$AF:$AF,$O18,'Bank-1S'!$X:$X,$F18,'Bank-1S'!$AA:$AA,$G18),SUMIFS('Bank-1S'!$AD:$AD,'Bank-1S'!$J:$J,AG$8,'Bank-1S'!$AF:$AF,$O18,'Bank-1S'!$X:$X,$F18,'Bank-1S'!$AA:$AA,$G18))</f>
        <v>0</v>
      </c>
      <c r="AH18" s="178">
        <f ca="1">IF(AH$7&lt;&gt;"",SUMIFS('Bank-1S'!$AD:$AD,'Bank-1S'!$J:$J,"&gt;="&amp;AH$7,'Bank-1S'!$J:$J,"&lt;="&amp;AH$8,'Bank-1S'!$AF:$AF,$O18,'Bank-1S'!$X:$X,$F18,'Bank-1S'!$AA:$AA,$G18),SUMIFS('Bank-1S'!$AD:$AD,'Bank-1S'!$J:$J,AH$8,'Bank-1S'!$AF:$AF,$O18,'Bank-1S'!$X:$X,$F18,'Bank-1S'!$AA:$AA,$G18))</f>
        <v>0</v>
      </c>
      <c r="AI18" s="178">
        <f ca="1">IF(AI$7&lt;&gt;"",SUMIFS('Bank-1S'!$AD:$AD,'Bank-1S'!$J:$J,"&gt;="&amp;AI$7,'Bank-1S'!$J:$J,"&lt;="&amp;AI$8,'Bank-1S'!$AF:$AF,$O18,'Bank-1S'!$X:$X,$F18,'Bank-1S'!$AA:$AA,$G18),SUMIFS('Bank-1S'!$AD:$AD,'Bank-1S'!$J:$J,AI$8,'Bank-1S'!$AF:$AF,$O18,'Bank-1S'!$X:$X,$F18,'Bank-1S'!$AA:$AA,$G18))</f>
        <v>0</v>
      </c>
      <c r="AJ18" s="178">
        <f ca="1">IF(AJ$7&lt;&gt;"",SUMIFS('Bank-1S'!$AD:$AD,'Bank-1S'!$J:$J,"&gt;="&amp;AJ$7,'Bank-1S'!$J:$J,"&lt;="&amp;AJ$8,'Bank-1S'!$AF:$AF,$O18,'Bank-1S'!$X:$X,$F18,'Bank-1S'!$AA:$AA,$G18),SUMIFS('Bank-1S'!$AD:$AD,'Bank-1S'!$J:$J,AJ$8,'Bank-1S'!$AF:$AF,$O18,'Bank-1S'!$X:$X,$F18,'Bank-1S'!$AA:$AA,$G18))</f>
        <v>0</v>
      </c>
      <c r="AK18" s="178">
        <f ca="1">IF(AK$7&lt;&gt;"",SUMIFS('Bank-1S'!$AD:$AD,'Bank-1S'!$J:$J,"&gt;="&amp;AK$7,'Bank-1S'!$J:$J,"&lt;="&amp;AK$8,'Bank-1S'!$AF:$AF,$O18,'Bank-1S'!$X:$X,$F18,'Bank-1S'!$AA:$AA,$G18),SUMIFS('Bank-1S'!$AD:$AD,'Bank-1S'!$J:$J,AK$8,'Bank-1S'!$AF:$AF,$O18,'Bank-1S'!$X:$X,$F18,'Bank-1S'!$AA:$AA,$G18))</f>
        <v>0</v>
      </c>
      <c r="AL18" s="178">
        <f ca="1">IF(AL$7&lt;&gt;"",SUMIFS('Bank-1S'!$AD:$AD,'Bank-1S'!$J:$J,"&gt;="&amp;AL$7,'Bank-1S'!$J:$J,"&lt;="&amp;AL$8,'Bank-1S'!$AF:$AF,$O18,'Bank-1S'!$X:$X,$F18,'Bank-1S'!$AA:$AA,$G18),SUMIFS('Bank-1S'!$AD:$AD,'Bank-1S'!$J:$J,AL$8,'Bank-1S'!$AF:$AF,$O18,'Bank-1S'!$X:$X,$F18,'Bank-1S'!$AA:$AA,$G18))</f>
        <v>0</v>
      </c>
      <c r="AM18" s="178">
        <f ca="1">IF(AM$7&lt;&gt;"",SUMIFS('Bank-1S'!$AD:$AD,'Bank-1S'!$J:$J,"&gt;="&amp;AM$7,'Bank-1S'!$J:$J,"&lt;="&amp;AM$8,'Bank-1S'!$AF:$AF,$O18,'Bank-1S'!$X:$X,$F18,'Bank-1S'!$AA:$AA,$G18),SUMIFS('Bank-1S'!$AD:$AD,'Bank-1S'!$J:$J,AM$8,'Bank-1S'!$AF:$AF,$O18,'Bank-1S'!$X:$X,$F18,'Bank-1S'!$AA:$AA,$G18))</f>
        <v>0</v>
      </c>
      <c r="AN18" s="178">
        <f ca="1">IF(AN$7&lt;&gt;"",SUMIFS('Bank-1S'!$AD:$AD,'Bank-1S'!$J:$J,"&gt;="&amp;AN$7,'Bank-1S'!$J:$J,"&lt;="&amp;AN$8,'Bank-1S'!$AF:$AF,$O18,'Bank-1S'!$X:$X,$F18,'Bank-1S'!$AA:$AA,$G18),SUMIFS('Bank-1S'!$AD:$AD,'Bank-1S'!$J:$J,AN$8,'Bank-1S'!$AF:$AF,$O18,'Bank-1S'!$X:$X,$F18,'Bank-1S'!$AA:$AA,$G18))</f>
        <v>0</v>
      </c>
      <c r="AO18" s="178">
        <f ca="1">IF(AO$7&lt;&gt;"",SUMIFS('Bank-1S'!$AD:$AD,'Bank-1S'!$J:$J,"&gt;="&amp;AO$7,'Bank-1S'!$J:$J,"&lt;="&amp;AO$8,'Bank-1S'!$AF:$AF,$O18,'Bank-1S'!$X:$X,$F18,'Bank-1S'!$AA:$AA,$G18),SUMIFS('Bank-1S'!$AD:$AD,'Bank-1S'!$J:$J,AO$8,'Bank-1S'!$AF:$AF,$O18,'Bank-1S'!$X:$X,$F18,'Bank-1S'!$AA:$AA,$G18))</f>
        <v>0</v>
      </c>
      <c r="AP18" s="178">
        <f ca="1">IF(AP$7&lt;&gt;"",SUMIFS('Bank-1S'!$AD:$AD,'Bank-1S'!$J:$J,"&gt;="&amp;AP$7,'Bank-1S'!$J:$J,"&lt;="&amp;AP$8,'Bank-1S'!$AF:$AF,$O18,'Bank-1S'!$X:$X,$F18,'Bank-1S'!$AA:$AA,$G18),SUMIFS('Bank-1S'!$AD:$AD,'Bank-1S'!$J:$J,AP$8,'Bank-1S'!$AF:$AF,$O18,'Bank-1S'!$X:$X,$F18,'Bank-1S'!$AA:$AA,$G18))</f>
        <v>0</v>
      </c>
      <c r="AQ18" s="178">
        <f ca="1">IF(AQ$7&lt;&gt;"",SUMIFS('Bank-1S'!$AD:$AD,'Bank-1S'!$J:$J,"&gt;="&amp;AQ$7,'Bank-1S'!$J:$J,"&lt;="&amp;AQ$8,'Bank-1S'!$AF:$AF,$O18,'Bank-1S'!$X:$X,$F18,'Bank-1S'!$AA:$AA,$G18),SUMIFS('Bank-1S'!$AD:$AD,'Bank-1S'!$J:$J,AQ$8,'Bank-1S'!$AF:$AF,$O18,'Bank-1S'!$X:$X,$F18,'Bank-1S'!$AA:$AA,$G18))</f>
        <v>0</v>
      </c>
      <c r="AR18" s="178">
        <f ca="1">IF(AR$7&lt;&gt;"",SUMIFS('Bank-1S'!$AD:$AD,'Bank-1S'!$J:$J,"&gt;="&amp;AR$7,'Bank-1S'!$J:$J,"&lt;="&amp;AR$8,'Bank-1S'!$AF:$AF,$O18,'Bank-1S'!$X:$X,$F18,'Bank-1S'!$AA:$AA,$G18),SUMIFS('Bank-1S'!$AD:$AD,'Bank-1S'!$J:$J,AR$8,'Bank-1S'!$AF:$AF,$O18,'Bank-1S'!$X:$X,$F18,'Bank-1S'!$AA:$AA,$G18))</f>
        <v>0</v>
      </c>
      <c r="AS18" s="178">
        <f ca="1">IF(AS$7&lt;&gt;"",SUMIFS('Bank-1S'!$AD:$AD,'Bank-1S'!$J:$J,"&gt;="&amp;AS$7,'Bank-1S'!$J:$J,"&lt;="&amp;AS$8,'Bank-1S'!$AF:$AF,$O18,'Bank-1S'!$X:$X,$F18,'Bank-1S'!$AA:$AA,$G18),SUMIFS('Bank-1S'!$AD:$AD,'Bank-1S'!$J:$J,AS$8,'Bank-1S'!$AF:$AF,$O18,'Bank-1S'!$X:$X,$F18,'Bank-1S'!$AA:$AA,$G18))</f>
        <v>0</v>
      </c>
      <c r="AT18" s="178">
        <f ca="1">IF(AT$7&lt;&gt;"",SUMIFS('Bank-1S'!$AD:$AD,'Bank-1S'!$J:$J,"&gt;="&amp;AT$7,'Bank-1S'!$J:$J,"&lt;="&amp;AT$8,'Bank-1S'!$AF:$AF,$O18,'Bank-1S'!$X:$X,$F18,'Bank-1S'!$AA:$AA,$G18),SUMIFS('Bank-1S'!$AD:$AD,'Bank-1S'!$J:$J,AT$8,'Bank-1S'!$AF:$AF,$O18,'Bank-1S'!$X:$X,$F18,'Bank-1S'!$AA:$AA,$G18))</f>
        <v>0</v>
      </c>
      <c r="AU18" s="178">
        <f ca="1">IF(AU$7&lt;&gt;"",SUMIFS('Bank-1S'!$AD:$AD,'Bank-1S'!$J:$J,"&gt;="&amp;AU$7,'Bank-1S'!$J:$J,"&lt;="&amp;AU$8,'Bank-1S'!$AF:$AF,$O18,'Bank-1S'!$X:$X,$F18,'Bank-1S'!$AA:$AA,$G18),SUMIFS('Bank-1S'!$AD:$AD,'Bank-1S'!$J:$J,AU$8,'Bank-1S'!$AF:$AF,$O18,'Bank-1S'!$X:$X,$F18,'Bank-1S'!$AA:$AA,$G18))</f>
        <v>0</v>
      </c>
      <c r="AV18" s="178">
        <f ca="1">IF(AV$7&lt;&gt;"",SUMIFS('Bank-1S'!$AD:$AD,'Bank-1S'!$J:$J,"&gt;="&amp;AV$7,'Bank-1S'!$J:$J,"&lt;="&amp;AV$8,'Bank-1S'!$AF:$AF,$O18,'Bank-1S'!$X:$X,$F18,'Bank-1S'!$AA:$AA,$G18),SUMIFS('Bank-1S'!$AD:$AD,'Bank-1S'!$J:$J,AV$8,'Bank-1S'!$AF:$AF,$O18,'Bank-1S'!$X:$X,$F18,'Bank-1S'!$AA:$AA,$G18))</f>
        <v>0</v>
      </c>
      <c r="AW18" s="178">
        <f ca="1">IF(AW$7&lt;&gt;"",SUMIFS('Bank-1S'!$AD:$AD,'Bank-1S'!$J:$J,"&gt;="&amp;AW$7,'Bank-1S'!$J:$J,"&lt;="&amp;AW$8,'Bank-1S'!$AF:$AF,$O18,'Bank-1S'!$X:$X,$F18,'Bank-1S'!$AA:$AA,$G18),SUMIFS('Bank-1S'!$AD:$AD,'Bank-1S'!$J:$J,AW$8,'Bank-1S'!$AF:$AF,$O18,'Bank-1S'!$X:$X,$F18,'Bank-1S'!$AA:$AA,$G18))</f>
        <v>0</v>
      </c>
      <c r="AX18" s="178">
        <f ca="1">IF(AX$7&lt;&gt;"",SUMIFS('Bank-1S'!$AD:$AD,'Bank-1S'!$J:$J,"&gt;="&amp;AX$7,'Bank-1S'!$J:$J,"&lt;="&amp;AX$8,'Bank-1S'!$AF:$AF,$O18,'Bank-1S'!$X:$X,$F18,'Bank-1S'!$AA:$AA,$G18),SUMIFS('Bank-1S'!$AD:$AD,'Bank-1S'!$J:$J,AX$8,'Bank-1S'!$AF:$AF,$O18,'Bank-1S'!$X:$X,$F18,'Bank-1S'!$AA:$AA,$G18))</f>
        <v>0</v>
      </c>
      <c r="AY18" s="178">
        <f ca="1">IF(AY$7&lt;&gt;"",SUMIFS('Bank-1S'!$AD:$AD,'Bank-1S'!$J:$J,"&gt;="&amp;AY$7,'Bank-1S'!$J:$J,"&lt;="&amp;AY$8,'Bank-1S'!$AF:$AF,$O18,'Bank-1S'!$X:$X,$F18,'Bank-1S'!$AA:$AA,$G18),SUMIFS('Bank-1S'!$AD:$AD,'Bank-1S'!$J:$J,AY$8,'Bank-1S'!$AF:$AF,$O18,'Bank-1S'!$X:$X,$F18,'Bank-1S'!$AA:$AA,$G18))</f>
        <v>0</v>
      </c>
      <c r="AZ18" s="178">
        <f ca="1">IF(AZ$7&lt;&gt;"",SUMIFS('Bank-1S'!$AD:$AD,'Bank-1S'!$J:$J,"&gt;="&amp;AZ$7,'Bank-1S'!$J:$J,"&lt;="&amp;AZ$8,'Bank-1S'!$AF:$AF,$O18,'Bank-1S'!$X:$X,$F18,'Bank-1S'!$AA:$AA,$G18),SUMIFS('Bank-1S'!$AD:$AD,'Bank-1S'!$J:$J,AZ$8,'Bank-1S'!$AF:$AF,$O18,'Bank-1S'!$X:$X,$F18,'Bank-1S'!$AA:$AA,$G18))</f>
        <v>0</v>
      </c>
      <c r="BA18" s="178">
        <f ca="1">IF(BA$7&lt;&gt;"",SUMIFS('Bank-1S'!$AD:$AD,'Bank-1S'!$J:$J,"&gt;="&amp;BA$7,'Bank-1S'!$J:$J,"&lt;="&amp;BA$8,'Bank-1S'!$AF:$AF,$O18,'Bank-1S'!$X:$X,$F18,'Bank-1S'!$AA:$AA,$G18),SUMIFS('Bank-1S'!$AD:$AD,'Bank-1S'!$J:$J,BA$8,'Bank-1S'!$AF:$AF,$O18,'Bank-1S'!$X:$X,$F18,'Bank-1S'!$AA:$AA,$G18))</f>
        <v>0</v>
      </c>
      <c r="BB18" s="178">
        <f ca="1">IF(BB$7&lt;&gt;"",SUMIFS('Bank-1S'!$AD:$AD,'Bank-1S'!$J:$J,"&gt;="&amp;BB$7,'Bank-1S'!$J:$J,"&lt;="&amp;BB$8,'Bank-1S'!$AF:$AF,$O18,'Bank-1S'!$X:$X,$F18,'Bank-1S'!$AA:$AA,$G18),SUMIFS('Bank-1S'!$AD:$AD,'Bank-1S'!$J:$J,BB$8,'Bank-1S'!$AF:$AF,$O18,'Bank-1S'!$X:$X,$F18,'Bank-1S'!$AA:$AA,$G18))</f>
        <v>0</v>
      </c>
      <c r="BC18" s="178">
        <f ca="1">IF(BC$7&lt;&gt;"",SUMIFS('Bank-1S'!$AD:$AD,'Bank-1S'!$J:$J,"&gt;="&amp;BC$7,'Bank-1S'!$J:$J,"&lt;="&amp;BC$8,'Bank-1S'!$AF:$AF,$O18,'Bank-1S'!$X:$X,$F18,'Bank-1S'!$AA:$AA,$G18),SUMIFS('Bank-1S'!$AD:$AD,'Bank-1S'!$J:$J,BC$8,'Bank-1S'!$AF:$AF,$O18,'Bank-1S'!$X:$X,$F18,'Bank-1S'!$AA:$AA,$G18))</f>
        <v>0</v>
      </c>
      <c r="BD18" s="178">
        <f ca="1">IF(BD$7&lt;&gt;"",SUMIFS('Bank-1S'!$AD:$AD,'Bank-1S'!$J:$J,"&gt;="&amp;BD$7,'Bank-1S'!$J:$J,"&lt;="&amp;BD$8,'Bank-1S'!$AF:$AF,$O18,'Bank-1S'!$X:$X,$F18,'Bank-1S'!$AA:$AA,$G18),SUMIFS('Bank-1S'!$AD:$AD,'Bank-1S'!$J:$J,BD$8,'Bank-1S'!$AF:$AF,$O18,'Bank-1S'!$X:$X,$F18,'Bank-1S'!$AA:$AA,$G18))</f>
        <v>0</v>
      </c>
      <c r="BE18" s="178">
        <f ca="1">IF(BE$7&lt;&gt;"",SUMIFS('Bank-1S'!$AD:$AD,'Bank-1S'!$J:$J,"&gt;="&amp;BE$7,'Bank-1S'!$J:$J,"&lt;="&amp;BE$8,'Bank-1S'!$AF:$AF,$O18,'Bank-1S'!$X:$X,$F18,'Bank-1S'!$AA:$AA,$G18),SUMIFS('Bank-1S'!$AD:$AD,'Bank-1S'!$J:$J,BE$8,'Bank-1S'!$AF:$AF,$O18,'Bank-1S'!$X:$X,$F18,'Bank-1S'!$AA:$AA,$G18))</f>
        <v>0</v>
      </c>
      <c r="BF18" s="178">
        <f ca="1">IF(BF$7&lt;&gt;"",SUMIFS('Bank-1S'!$AD:$AD,'Bank-1S'!$J:$J,"&gt;="&amp;BF$7,'Bank-1S'!$J:$J,"&lt;="&amp;BF$8,'Bank-1S'!$AF:$AF,$O18,'Bank-1S'!$X:$X,$F18,'Bank-1S'!$AA:$AA,$G18),SUMIFS('Bank-1S'!$AD:$AD,'Bank-1S'!$J:$J,BF$8,'Bank-1S'!$AF:$AF,$O18,'Bank-1S'!$X:$X,$F18,'Bank-1S'!$AA:$AA,$G18))</f>
        <v>0</v>
      </c>
      <c r="BG18" s="178">
        <f ca="1">IF(BG$7&lt;&gt;"",SUMIFS('Bank-1S'!$AD:$AD,'Bank-1S'!$J:$J,"&gt;="&amp;BG$7,'Bank-1S'!$J:$J,"&lt;="&amp;BG$8,'Bank-1S'!$AF:$AF,$O18,'Bank-1S'!$X:$X,$F18,'Bank-1S'!$AA:$AA,$G18),SUMIFS('Bank-1S'!$AD:$AD,'Bank-1S'!$J:$J,BG$8,'Bank-1S'!$AF:$AF,$O18,'Bank-1S'!$X:$X,$F18,'Bank-1S'!$AA:$AA,$G18))</f>
        <v>0</v>
      </c>
      <c r="BH18" s="178">
        <f ca="1">IF(BH$7&lt;&gt;"",SUMIFS('Bank-1S'!$AD:$AD,'Bank-1S'!$J:$J,"&gt;="&amp;BH$7,'Bank-1S'!$J:$J,"&lt;="&amp;BH$8,'Bank-1S'!$AF:$AF,$O18,'Bank-1S'!$X:$X,$F18,'Bank-1S'!$AA:$AA,$G18),SUMIFS('Bank-1S'!$AD:$AD,'Bank-1S'!$J:$J,BH$8,'Bank-1S'!$AF:$AF,$O18,'Bank-1S'!$X:$X,$F18,'Bank-1S'!$AA:$AA,$G18))</f>
        <v>0</v>
      </c>
      <c r="BI18" s="178">
        <f ca="1">IF(BI$7&lt;&gt;"",SUMIFS('Bank-1S'!$AD:$AD,'Bank-1S'!$J:$J,"&gt;="&amp;BI$7,'Bank-1S'!$J:$J,"&lt;="&amp;BI$8,'Bank-1S'!$AF:$AF,$O18,'Bank-1S'!$X:$X,$F18,'Bank-1S'!$AA:$AA,$G18),SUMIFS('Bank-1S'!$AD:$AD,'Bank-1S'!$J:$J,BI$8,'Bank-1S'!$AF:$AF,$O18,'Bank-1S'!$X:$X,$F18,'Bank-1S'!$AA:$AA,$G18))</f>
        <v>0</v>
      </c>
      <c r="BJ18" s="178">
        <f ca="1">IF(BJ$7&lt;&gt;"",SUMIFS('Bank-1S'!$AD:$AD,'Bank-1S'!$J:$J,"&gt;="&amp;BJ$7,'Bank-1S'!$J:$J,"&lt;="&amp;BJ$8,'Bank-1S'!$AF:$AF,$O18,'Bank-1S'!$X:$X,$F18,'Bank-1S'!$AA:$AA,$G18),SUMIFS('Bank-1S'!$AD:$AD,'Bank-1S'!$J:$J,BJ$8,'Bank-1S'!$AF:$AF,$O18,'Bank-1S'!$X:$X,$F18,'Bank-1S'!$AA:$AA,$G18))</f>
        <v>0</v>
      </c>
      <c r="BK18" s="178">
        <f ca="1">IF(BK$7&lt;&gt;"",SUMIFS('Bank-1S'!$AD:$AD,'Bank-1S'!$J:$J,"&gt;="&amp;BK$7,'Bank-1S'!$J:$J,"&lt;="&amp;BK$8,'Bank-1S'!$AF:$AF,$O18,'Bank-1S'!$X:$X,$F18,'Bank-1S'!$AA:$AA,$G18),SUMIFS('Bank-1S'!$AD:$AD,'Bank-1S'!$J:$J,BK$8,'Bank-1S'!$AF:$AF,$O18,'Bank-1S'!$X:$X,$F18,'Bank-1S'!$AA:$AA,$G18))</f>
        <v>0</v>
      </c>
      <c r="BL18" s="178">
        <f ca="1">IF(BL$7&lt;&gt;"",SUMIFS('Bank-1S'!$AD:$AD,'Bank-1S'!$J:$J,"&gt;="&amp;BL$7,'Bank-1S'!$J:$J,"&lt;="&amp;BL$8,'Bank-1S'!$AF:$AF,$O18,'Bank-1S'!$X:$X,$F18,'Bank-1S'!$AA:$AA,$G18),SUMIFS('Bank-1S'!$AD:$AD,'Bank-1S'!$J:$J,BL$8,'Bank-1S'!$AF:$AF,$O18,'Bank-1S'!$X:$X,$F18,'Bank-1S'!$AA:$AA,$G18))</f>
        <v>0</v>
      </c>
      <c r="BM18" s="178">
        <f ca="1">IF(BM$7&lt;&gt;"",SUMIFS('Bank-1S'!$AD:$AD,'Bank-1S'!$J:$J,"&gt;="&amp;BM$7,'Bank-1S'!$J:$J,"&lt;="&amp;BM$8,'Bank-1S'!$AF:$AF,$O18,'Bank-1S'!$X:$X,$F18,'Bank-1S'!$AA:$AA,$G18),SUMIFS('Bank-1S'!$AD:$AD,'Bank-1S'!$J:$J,BM$8,'Bank-1S'!$AF:$AF,$O18,'Bank-1S'!$X:$X,$F18,'Bank-1S'!$AA:$AA,$G18))</f>
        <v>0</v>
      </c>
      <c r="BN18" s="178">
        <f ca="1">IF(BN$7&lt;&gt;"",SUMIFS('Bank-1S'!$AD:$AD,'Bank-1S'!$J:$J,"&gt;="&amp;BN$7,'Bank-1S'!$J:$J,"&lt;="&amp;BN$8,'Bank-1S'!$AF:$AF,$O18,'Bank-1S'!$X:$X,$F18,'Bank-1S'!$AA:$AA,$G18),SUMIFS('Bank-1S'!$AD:$AD,'Bank-1S'!$J:$J,BN$8,'Bank-1S'!$AF:$AF,$O18,'Bank-1S'!$X:$X,$F18,'Bank-1S'!$AA:$AA,$G18))</f>
        <v>0</v>
      </c>
      <c r="BO18" s="178">
        <f ca="1">IF(BO$7&lt;&gt;"",SUMIFS('Bank-1S'!$AD:$AD,'Bank-1S'!$J:$J,"&gt;="&amp;BO$7,'Bank-1S'!$J:$J,"&lt;="&amp;BO$8,'Bank-1S'!$AF:$AF,$O18,'Bank-1S'!$X:$X,$F18,'Bank-1S'!$AA:$AA,$G18),SUMIFS('Bank-1S'!$AD:$AD,'Bank-1S'!$J:$J,BO$8,'Bank-1S'!$AF:$AF,$O18,'Bank-1S'!$X:$X,$F18,'Bank-1S'!$AA:$AA,$G18))</f>
        <v>0</v>
      </c>
      <c r="BP18" s="178">
        <f ca="1">IF(BP$7&lt;&gt;"",SUMIFS('Bank-1S'!$AD:$AD,'Bank-1S'!$J:$J,"&gt;="&amp;BP$7,'Bank-1S'!$J:$J,"&lt;="&amp;BP$8,'Bank-1S'!$AF:$AF,$O18,'Bank-1S'!$X:$X,$F18,'Bank-1S'!$AA:$AA,$G18),SUMIFS('Bank-1S'!$AD:$AD,'Bank-1S'!$J:$J,BP$8,'Bank-1S'!$AF:$AF,$O18,'Bank-1S'!$X:$X,$F18,'Bank-1S'!$AA:$AA,$G18))</f>
        <v>0</v>
      </c>
      <c r="BQ18" s="178">
        <f ca="1">IF(BQ$7&lt;&gt;"",SUMIFS('Bank-1S'!$AD:$AD,'Bank-1S'!$J:$J,"&gt;="&amp;BQ$7,'Bank-1S'!$J:$J,"&lt;="&amp;BQ$8,'Bank-1S'!$AF:$AF,$O18,'Bank-1S'!$X:$X,$F18,'Bank-1S'!$AA:$AA,$G18),SUMIFS('Bank-1S'!$AD:$AD,'Bank-1S'!$J:$J,BQ$8,'Bank-1S'!$AF:$AF,$O18,'Bank-1S'!$X:$X,$F18,'Bank-1S'!$AA:$AA,$G18))</f>
        <v>0</v>
      </c>
      <c r="BR18" s="178">
        <f ca="1">IF(BR$7&lt;&gt;"",SUMIFS('Bank-1S'!$AD:$AD,'Bank-1S'!$J:$J,"&gt;="&amp;BR$7,'Bank-1S'!$J:$J,"&lt;="&amp;BR$8,'Bank-1S'!$AF:$AF,$O18,'Bank-1S'!$X:$X,$F18,'Bank-1S'!$AA:$AA,$G18),SUMIFS('Bank-1S'!$AD:$AD,'Bank-1S'!$J:$J,BR$8,'Bank-1S'!$AF:$AF,$O18,'Bank-1S'!$X:$X,$F18,'Bank-1S'!$AA:$AA,$G18))</f>
        <v>0</v>
      </c>
      <c r="BS18" s="178">
        <f ca="1">IF(BS$7&lt;&gt;"",SUMIFS('Bank-1S'!$AD:$AD,'Bank-1S'!$J:$J,"&gt;="&amp;BS$7,'Bank-1S'!$J:$J,"&lt;="&amp;BS$8,'Bank-1S'!$AF:$AF,$O18,'Bank-1S'!$X:$X,$F18,'Bank-1S'!$AA:$AA,$G18),SUMIFS('Bank-1S'!$AD:$AD,'Bank-1S'!$J:$J,BS$8,'Bank-1S'!$AF:$AF,$O18,'Bank-1S'!$X:$X,$F18,'Bank-1S'!$AA:$AA,$G18))</f>
        <v>0</v>
      </c>
      <c r="BT18" s="178">
        <f ca="1">IF(BT$7&lt;&gt;"",SUMIFS('Bank-1S'!$AD:$AD,'Bank-1S'!$J:$J,"&gt;="&amp;BT$7,'Bank-1S'!$J:$J,"&lt;="&amp;BT$8,'Bank-1S'!$AF:$AF,$O18,'Bank-1S'!$X:$X,$F18,'Bank-1S'!$AA:$AA,$G18),SUMIFS('Bank-1S'!$AD:$AD,'Bank-1S'!$J:$J,BT$8,'Bank-1S'!$AF:$AF,$O18,'Bank-1S'!$X:$X,$F18,'Bank-1S'!$AA:$AA,$G18))</f>
        <v>0</v>
      </c>
      <c r="BU18" s="178">
        <f ca="1">IF(BU$7&lt;&gt;"",SUMIFS('Bank-1S'!$AD:$AD,'Bank-1S'!$J:$J,"&gt;="&amp;BU$7,'Bank-1S'!$J:$J,"&lt;="&amp;BU$8,'Bank-1S'!$AF:$AF,$O18,'Bank-1S'!$X:$X,$F18,'Bank-1S'!$AA:$AA,$G18),SUMIFS('Bank-1S'!$AD:$AD,'Bank-1S'!$J:$J,BU$8,'Bank-1S'!$AF:$AF,$O18,'Bank-1S'!$X:$X,$F18,'Bank-1S'!$AA:$AA,$G18))</f>
        <v>0</v>
      </c>
      <c r="BV18" s="178">
        <f ca="1">IF(BV$7&lt;&gt;"",SUMIFS('Bank-1S'!$AD:$AD,'Bank-1S'!$J:$J,"&gt;="&amp;BV$7,'Bank-1S'!$J:$J,"&lt;="&amp;BV$8,'Bank-1S'!$AF:$AF,$O18,'Bank-1S'!$X:$X,$F18,'Bank-1S'!$AA:$AA,$G18),SUMIFS('Bank-1S'!$AD:$AD,'Bank-1S'!$J:$J,BV$8,'Bank-1S'!$AF:$AF,$O18,'Bank-1S'!$X:$X,$F18,'Bank-1S'!$AA:$AA,$G18))</f>
        <v>0</v>
      </c>
      <c r="BW18" s="178">
        <f ca="1">IF(BW$7&lt;&gt;"",SUMIFS('Bank-1S'!$AD:$AD,'Bank-1S'!$J:$J,"&gt;="&amp;BW$7,'Bank-1S'!$J:$J,"&lt;="&amp;BW$8,'Bank-1S'!$AF:$AF,$O18,'Bank-1S'!$X:$X,$F18,'Bank-1S'!$AA:$AA,$G18),SUMIFS('Bank-1S'!$AD:$AD,'Bank-1S'!$J:$J,BW$8,'Bank-1S'!$AF:$AF,$O18,'Bank-1S'!$X:$X,$F18,'Bank-1S'!$AA:$AA,$G18))</f>
        <v>0</v>
      </c>
      <c r="BX18" s="178">
        <f ca="1">IF(BX$7&lt;&gt;"",SUMIFS('Bank-1S'!$AD:$AD,'Bank-1S'!$J:$J,"&gt;="&amp;BX$7,'Bank-1S'!$J:$J,"&lt;="&amp;BX$8,'Bank-1S'!$AF:$AF,$O18,'Bank-1S'!$X:$X,$F18,'Bank-1S'!$AA:$AA,$G18),SUMIFS('Bank-1S'!$AD:$AD,'Bank-1S'!$J:$J,BX$8,'Bank-1S'!$AF:$AF,$O18,'Bank-1S'!$X:$X,$F18,'Bank-1S'!$AA:$AA,$G18))</f>
        <v>0</v>
      </c>
      <c r="BY18" s="178">
        <f ca="1">IF(BY$7&lt;&gt;"",SUMIFS('Bank-1S'!$AD:$AD,'Bank-1S'!$J:$J,"&gt;="&amp;BY$7,'Bank-1S'!$J:$J,"&lt;="&amp;BY$8,'Bank-1S'!$AF:$AF,$O18,'Bank-1S'!$X:$X,$F18,'Bank-1S'!$AA:$AA,$G18),SUMIFS('Bank-1S'!$AD:$AD,'Bank-1S'!$J:$J,BY$8,'Bank-1S'!$AF:$AF,$O18,'Bank-1S'!$X:$X,$F18,'Bank-1S'!$AA:$AA,$G18))</f>
        <v>0</v>
      </c>
      <c r="BZ18" s="178">
        <f ca="1">IF(BZ$7&lt;&gt;"",SUMIFS('Bank-1S'!$AD:$AD,'Bank-1S'!$J:$J,"&gt;="&amp;BZ$7,'Bank-1S'!$J:$J,"&lt;="&amp;BZ$8,'Bank-1S'!$AF:$AF,$O18,'Bank-1S'!$X:$X,$F18,'Bank-1S'!$AA:$AA,$G18),SUMIFS('Bank-1S'!$AD:$AD,'Bank-1S'!$J:$J,BZ$8,'Bank-1S'!$AF:$AF,$O18,'Bank-1S'!$X:$X,$F18,'Bank-1S'!$AA:$AA,$G18))</f>
        <v>0</v>
      </c>
      <c r="CA18" s="178">
        <f ca="1">IF(CA$7&lt;&gt;"",SUMIFS('Bank-1S'!$AD:$AD,'Bank-1S'!$J:$J,"&gt;="&amp;CA$7,'Bank-1S'!$J:$J,"&lt;="&amp;CA$8,'Bank-1S'!$AF:$AF,$O18,'Bank-1S'!$X:$X,$F18,'Bank-1S'!$AA:$AA,$G18),SUMIFS('Bank-1S'!$AD:$AD,'Bank-1S'!$J:$J,CA$8,'Bank-1S'!$AF:$AF,$O18,'Bank-1S'!$X:$X,$F18,'Bank-1S'!$AA:$AA,$G18))</f>
        <v>0</v>
      </c>
      <c r="CB18" s="178">
        <f ca="1">IF(CB$7&lt;&gt;"",SUMIFS('Bank-1S'!$AD:$AD,'Bank-1S'!$J:$J,"&gt;="&amp;CB$7,'Bank-1S'!$J:$J,"&lt;="&amp;CB$8,'Bank-1S'!$AF:$AF,$O18,'Bank-1S'!$X:$X,$F18,'Bank-1S'!$AA:$AA,$G18),SUMIFS('Bank-1S'!$AD:$AD,'Bank-1S'!$J:$J,CB$8,'Bank-1S'!$AF:$AF,$O18,'Bank-1S'!$X:$X,$F18,'Bank-1S'!$AA:$AA,$G18))</f>
        <v>0</v>
      </c>
      <c r="CC18" s="178">
        <f ca="1">IF(CC$7&lt;&gt;"",SUMIFS('Bank-1S'!$AD:$AD,'Bank-1S'!$J:$J,"&gt;="&amp;CC$7,'Bank-1S'!$J:$J,"&lt;="&amp;CC$8,'Bank-1S'!$AF:$AF,$O18,'Bank-1S'!$X:$X,$F18,'Bank-1S'!$AA:$AA,$G18),SUMIFS('Bank-1S'!$AD:$AD,'Bank-1S'!$J:$J,CC$8,'Bank-1S'!$AF:$AF,$O18,'Bank-1S'!$X:$X,$F18,'Bank-1S'!$AA:$AA,$G18))</f>
        <v>0</v>
      </c>
      <c r="CD18" s="178">
        <f ca="1">IF(CD$7&lt;&gt;"",SUMIFS('Bank-1S'!$AD:$AD,'Bank-1S'!$J:$J,"&gt;="&amp;CD$7,'Bank-1S'!$J:$J,"&lt;="&amp;CD$8,'Bank-1S'!$AF:$AF,$O18,'Bank-1S'!$X:$X,$F18,'Bank-1S'!$AA:$AA,$G18),SUMIFS('Bank-1S'!$AD:$AD,'Bank-1S'!$J:$J,CD$8,'Bank-1S'!$AF:$AF,$O18,'Bank-1S'!$X:$X,$F18,'Bank-1S'!$AA:$AA,$G18))</f>
        <v>0</v>
      </c>
      <c r="CE18" s="178">
        <f ca="1">IF(CE$7&lt;&gt;"",SUMIFS('Bank-1S'!$AD:$AD,'Bank-1S'!$J:$J,"&gt;="&amp;CE$7,'Bank-1S'!$J:$J,"&lt;="&amp;CE$8,'Bank-1S'!$AF:$AF,$O18,'Bank-1S'!$X:$X,$F18,'Bank-1S'!$AA:$AA,$G18),SUMIFS('Bank-1S'!$AD:$AD,'Bank-1S'!$J:$J,CE$8,'Bank-1S'!$AF:$AF,$O18,'Bank-1S'!$X:$X,$F18,'Bank-1S'!$AA:$AA,$G18))</f>
        <v>0</v>
      </c>
      <c r="CF18" s="178">
        <f ca="1">IF(CF$7&lt;&gt;"",SUMIFS('Bank-1S'!$AD:$AD,'Bank-1S'!$J:$J,"&gt;="&amp;CF$7,'Bank-1S'!$J:$J,"&lt;="&amp;CF$8,'Bank-1S'!$AF:$AF,$O18,'Bank-1S'!$X:$X,$F18,'Bank-1S'!$AA:$AA,$G18),SUMIFS('Bank-1S'!$AD:$AD,'Bank-1S'!$J:$J,CF$8,'Bank-1S'!$AF:$AF,$O18,'Bank-1S'!$X:$X,$F18,'Bank-1S'!$AA:$AA,$G18))</f>
        <v>0</v>
      </c>
      <c r="CG18" s="178">
        <f ca="1">IF(CG$7&lt;&gt;"",SUMIFS('Bank-1S'!$AD:$AD,'Bank-1S'!$J:$J,"&gt;="&amp;CG$7,'Bank-1S'!$J:$J,"&lt;="&amp;CG$8,'Bank-1S'!$AF:$AF,$O18,'Bank-1S'!$X:$X,$F18,'Bank-1S'!$AA:$AA,$G18),SUMIFS('Bank-1S'!$AD:$AD,'Bank-1S'!$J:$J,CG$8,'Bank-1S'!$AF:$AF,$O18,'Bank-1S'!$X:$X,$F18,'Bank-1S'!$AA:$AA,$G18))</f>
        <v>0</v>
      </c>
      <c r="CH18" s="178">
        <f ca="1">IF(CH$7&lt;&gt;"",SUMIFS('Bank-1S'!$AD:$AD,'Bank-1S'!$J:$J,"&gt;="&amp;CH$7,'Bank-1S'!$J:$J,"&lt;="&amp;CH$8,'Bank-1S'!$AF:$AF,$O18,'Bank-1S'!$X:$X,$F18,'Bank-1S'!$AA:$AA,$G18),SUMIFS('Bank-1S'!$AD:$AD,'Bank-1S'!$J:$J,CH$8,'Bank-1S'!$AF:$AF,$O18,'Bank-1S'!$X:$X,$F18,'Bank-1S'!$AA:$AA,$G18))</f>
        <v>0</v>
      </c>
      <c r="CI18" s="178">
        <f ca="1">IF(CI$7&lt;&gt;"",SUMIFS('Bank-1S'!$AD:$AD,'Bank-1S'!$J:$J,"&gt;="&amp;CI$7,'Bank-1S'!$J:$J,"&lt;="&amp;CI$8,'Bank-1S'!$AF:$AF,$O18,'Bank-1S'!$X:$X,$F18,'Bank-1S'!$AA:$AA,$G18),SUMIFS('Bank-1S'!$AD:$AD,'Bank-1S'!$J:$J,CI$8,'Bank-1S'!$AF:$AF,$O18,'Bank-1S'!$X:$X,$F18,'Bank-1S'!$AA:$AA,$G18))</f>
        <v>0</v>
      </c>
      <c r="CJ18" s="178">
        <f ca="1">IF(CJ$7&lt;&gt;"",SUMIFS('Bank-1S'!$AD:$AD,'Bank-1S'!$J:$J,"&gt;="&amp;CJ$7,'Bank-1S'!$J:$J,"&lt;="&amp;CJ$8,'Bank-1S'!$AF:$AF,$O18,'Bank-1S'!$X:$X,$F18,'Bank-1S'!$AA:$AA,$G18),SUMIFS('Bank-1S'!$AD:$AD,'Bank-1S'!$J:$J,CJ$8,'Bank-1S'!$AF:$AF,$O18,'Bank-1S'!$X:$X,$F18,'Bank-1S'!$AA:$AA,$G18))</f>
        <v>0</v>
      </c>
      <c r="CK18" s="178">
        <f ca="1">IF(CK$7&lt;&gt;"",SUMIFS('Bank-1S'!$AD:$AD,'Bank-1S'!$J:$J,"&gt;="&amp;CK$7,'Bank-1S'!$J:$J,"&lt;="&amp;CK$8,'Bank-1S'!$AF:$AF,$O18,'Bank-1S'!$X:$X,$F18,'Bank-1S'!$AA:$AA,$G18),SUMIFS('Bank-1S'!$AD:$AD,'Bank-1S'!$J:$J,CK$8,'Bank-1S'!$AF:$AF,$O18,'Bank-1S'!$X:$X,$F18,'Bank-1S'!$AA:$AA,$G18))</f>
        <v>0</v>
      </c>
      <c r="CL18" s="178">
        <f ca="1">IF(CL$7&lt;&gt;"",SUMIFS('Bank-1S'!$AD:$AD,'Bank-1S'!$J:$J,"&gt;="&amp;CL$7,'Bank-1S'!$J:$J,"&lt;="&amp;CL$8,'Bank-1S'!$AF:$AF,$O18,'Bank-1S'!$X:$X,$F18,'Bank-1S'!$AA:$AA,$G18),SUMIFS('Bank-1S'!$AD:$AD,'Bank-1S'!$J:$J,CL$8,'Bank-1S'!$AF:$AF,$O18,'Bank-1S'!$X:$X,$F18,'Bank-1S'!$AA:$AA,$G18))</f>
        <v>0</v>
      </c>
      <c r="CM18" s="178">
        <f ca="1">IF(CM$7&lt;&gt;"",SUMIFS('Bank-1S'!$AD:$AD,'Bank-1S'!$J:$J,"&gt;="&amp;CM$7,'Bank-1S'!$J:$J,"&lt;="&amp;CM$8,'Bank-1S'!$AF:$AF,$O18,'Bank-1S'!$X:$X,$F18,'Bank-1S'!$AA:$AA,$G18),SUMIFS('Bank-1S'!$AD:$AD,'Bank-1S'!$J:$J,CM$8,'Bank-1S'!$AF:$AF,$O18,'Bank-1S'!$X:$X,$F18,'Bank-1S'!$AA:$AA,$G18))</f>
        <v>0</v>
      </c>
      <c r="CN18" s="178">
        <f ca="1">IF(CN$7&lt;&gt;"",SUMIFS('Bank-1S'!$AD:$AD,'Bank-1S'!$J:$J,"&gt;="&amp;CN$7,'Bank-1S'!$J:$J,"&lt;="&amp;CN$8,'Bank-1S'!$AF:$AF,$O18,'Bank-1S'!$X:$X,$F18,'Bank-1S'!$AA:$AA,$G18),SUMIFS('Bank-1S'!$AD:$AD,'Bank-1S'!$J:$J,CN$8,'Bank-1S'!$AF:$AF,$O18,'Bank-1S'!$X:$X,$F18,'Bank-1S'!$AA:$AA,$G18))</f>
        <v>0</v>
      </c>
      <c r="CO18" s="178">
        <f ca="1">IF(CO$7&lt;&gt;"",SUMIFS('Bank-1S'!$AD:$AD,'Bank-1S'!$J:$J,"&gt;="&amp;CO$7,'Bank-1S'!$J:$J,"&lt;="&amp;CO$8,'Bank-1S'!$AF:$AF,$O18,'Bank-1S'!$X:$X,$F18,'Bank-1S'!$AA:$AA,$G18),SUMIFS('Bank-1S'!$AD:$AD,'Bank-1S'!$J:$J,CO$8,'Bank-1S'!$AF:$AF,$O18,'Bank-1S'!$X:$X,$F18,'Bank-1S'!$AA:$AA,$G18))</f>
        <v>0</v>
      </c>
      <c r="CP18" s="178">
        <f ca="1">IF(CP$7&lt;&gt;"",SUMIFS('Bank-1S'!$AD:$AD,'Bank-1S'!$J:$J,"&gt;="&amp;CP$7,'Bank-1S'!$J:$J,"&lt;="&amp;CP$8,'Bank-1S'!$AF:$AF,$O18,'Bank-1S'!$X:$X,$F18,'Bank-1S'!$AA:$AA,$G18),SUMIFS('Bank-1S'!$AD:$AD,'Bank-1S'!$J:$J,CP$8,'Bank-1S'!$AF:$AF,$O18,'Bank-1S'!$X:$X,$F18,'Bank-1S'!$AA:$AA,$G18))</f>
        <v>0</v>
      </c>
      <c r="CQ18" s="178">
        <f ca="1">IF(CQ$7&lt;&gt;"",SUMIFS('Bank-1S'!$AD:$AD,'Bank-1S'!$J:$J,"&gt;="&amp;CQ$7,'Bank-1S'!$J:$J,"&lt;="&amp;CQ$8,'Bank-1S'!$AF:$AF,$O18,'Bank-1S'!$X:$X,$F18,'Bank-1S'!$AA:$AA,$G18),SUMIFS('Bank-1S'!$AD:$AD,'Bank-1S'!$J:$J,CQ$8,'Bank-1S'!$AF:$AF,$O18,'Bank-1S'!$X:$X,$F18,'Bank-1S'!$AA:$AA,$G18))</f>
        <v>0</v>
      </c>
      <c r="CR18" s="178">
        <f ca="1">IF(CR$7&lt;&gt;"",SUMIFS('Bank-1S'!$AD:$AD,'Bank-1S'!$J:$J,"&gt;="&amp;CR$7,'Bank-1S'!$J:$J,"&lt;="&amp;CR$8,'Bank-1S'!$AF:$AF,$O18,'Bank-1S'!$X:$X,$F18,'Bank-1S'!$AA:$AA,$G18),SUMIFS('Bank-1S'!$AD:$AD,'Bank-1S'!$J:$J,CR$8,'Bank-1S'!$AF:$AF,$O18,'Bank-1S'!$X:$X,$F18,'Bank-1S'!$AA:$AA,$G18))</f>
        <v>0</v>
      </c>
      <c r="CS18" s="178">
        <f ca="1">IF(CS$7&lt;&gt;"",SUMIFS('Bank-1S'!$AD:$AD,'Bank-1S'!$J:$J,"&gt;="&amp;CS$7,'Bank-1S'!$J:$J,"&lt;="&amp;CS$8,'Bank-1S'!$AF:$AF,$O18,'Bank-1S'!$X:$X,$F18,'Bank-1S'!$AA:$AA,$G18),SUMIFS('Bank-1S'!$AD:$AD,'Bank-1S'!$J:$J,CS$8,'Bank-1S'!$AF:$AF,$O18,'Bank-1S'!$X:$X,$F18,'Bank-1S'!$AA:$AA,$G18))</f>
        <v>0</v>
      </c>
      <c r="CT18" s="178">
        <f ca="1">IF(CT$7&lt;&gt;"",SUMIFS('Bank-1S'!$AD:$AD,'Bank-1S'!$J:$J,"&gt;="&amp;CT$7,'Bank-1S'!$J:$J,"&lt;="&amp;CT$8,'Bank-1S'!$AF:$AF,$O18,'Bank-1S'!$X:$X,$F18,'Bank-1S'!$AA:$AA,$G18),SUMIFS('Bank-1S'!$AD:$AD,'Bank-1S'!$J:$J,CT$8,'Bank-1S'!$AF:$AF,$O18,'Bank-1S'!$X:$X,$F18,'Bank-1S'!$AA:$AA,$G18))</f>
        <v>0</v>
      </c>
      <c r="CU18" s="178">
        <f ca="1">IF(CU$7&lt;&gt;"",SUMIFS('Bank-1S'!$AD:$AD,'Bank-1S'!$J:$J,"&gt;="&amp;CU$7,'Bank-1S'!$J:$J,"&lt;="&amp;CU$8,'Bank-1S'!$AF:$AF,$O18,'Bank-1S'!$X:$X,$F18,'Bank-1S'!$AA:$AA,$G18),SUMIFS('Bank-1S'!$AD:$AD,'Bank-1S'!$J:$J,CU$8,'Bank-1S'!$AF:$AF,$O18,'Bank-1S'!$X:$X,$F18,'Bank-1S'!$AA:$AA,$G18))</f>
        <v>0</v>
      </c>
    </row>
    <row r="19" spans="1:99" s="181" customFormat="1" ht="10.199999999999999" x14ac:dyDescent="0.2">
      <c r="A19" s="172"/>
      <c r="B19" s="172"/>
      <c r="C19" s="172"/>
      <c r="D19" s="221">
        <f t="shared" si="10"/>
        <v>8</v>
      </c>
      <c r="E19" s="191">
        <v>2</v>
      </c>
      <c r="F19" s="144" t="str">
        <f>F17</f>
        <v>Поступления выручки от продаж</v>
      </c>
      <c r="G19" s="223" t="str">
        <f>IF(SUMIFS(Clients!$A:$A,Clients!$L:$L,$D19)=0,"",INDEX(Clients!#REF!,SUMIFS(Clients!$A:$A,Clients!$L:$L,$D19)))</f>
        <v/>
      </c>
      <c r="H19" s="223"/>
      <c r="I19" s="223"/>
      <c r="J19" s="223"/>
      <c r="K19" s="223"/>
      <c r="L19" s="223"/>
      <c r="M19" s="223"/>
      <c r="N19" s="222"/>
      <c r="O19" s="223" t="str">
        <f t="shared" si="11"/>
        <v>RUR</v>
      </c>
      <c r="P19" s="222"/>
      <c r="Q19" s="223"/>
      <c r="R19" s="223"/>
      <c r="S19" s="223"/>
      <c r="T19" s="224"/>
      <c r="U19" s="225">
        <f t="shared" ca="1" si="12"/>
        <v>0</v>
      </c>
      <c r="V19" s="176"/>
      <c r="W19" s="177"/>
      <c r="X19" s="178">
        <f>IF(X$7&lt;&gt;"",SUMIFS('Bank-1S'!$AD:$AD,'Bank-1S'!$J:$J,"&gt;="&amp;X$7,'Bank-1S'!$J:$J,"&lt;="&amp;X$8,'Bank-1S'!$AF:$AF,$O19,'Bank-1S'!$X:$X,$F19,'Bank-1S'!$AA:$AA,$G19),SUMIFS('Bank-1S'!$AD:$AD,'Bank-1S'!$J:$J,X$8,'Bank-1S'!$AF:$AF,$O19,'Bank-1S'!$X:$X,$F19,'Bank-1S'!$AA:$AA,$G19))</f>
        <v>0</v>
      </c>
      <c r="Y19" s="178">
        <f ca="1">IF(Y$7&lt;&gt;"",SUMIFS('Bank-1S'!$AD:$AD,'Bank-1S'!$J:$J,"&gt;="&amp;Y$7,'Bank-1S'!$J:$J,"&lt;="&amp;Y$8,'Bank-1S'!$AF:$AF,$O19,'Bank-1S'!$X:$X,$F19,'Bank-1S'!$AA:$AA,$G19),SUMIFS('Bank-1S'!$AD:$AD,'Bank-1S'!$J:$J,Y$8,'Bank-1S'!$AF:$AF,$O19,'Bank-1S'!$X:$X,$F19,'Bank-1S'!$AA:$AA,$G19))</f>
        <v>0</v>
      </c>
      <c r="Z19" s="178">
        <f ca="1">IF(Z$7&lt;&gt;"",SUMIFS('Bank-1S'!$AD:$AD,'Bank-1S'!$J:$J,"&gt;="&amp;Z$7,'Bank-1S'!$J:$J,"&lt;="&amp;Z$8,'Bank-1S'!$AF:$AF,$O19,'Bank-1S'!$X:$X,$F19,'Bank-1S'!$AA:$AA,$G19),SUMIFS('Bank-1S'!$AD:$AD,'Bank-1S'!$J:$J,Z$8,'Bank-1S'!$AF:$AF,$O19,'Bank-1S'!$X:$X,$F19,'Bank-1S'!$AA:$AA,$G19))</f>
        <v>0</v>
      </c>
      <c r="AA19" s="178">
        <f ca="1">IF(AA$7&lt;&gt;"",SUMIFS('Bank-1S'!$AD:$AD,'Bank-1S'!$J:$J,"&gt;="&amp;AA$7,'Bank-1S'!$J:$J,"&lt;="&amp;AA$8,'Bank-1S'!$AF:$AF,$O19,'Bank-1S'!$X:$X,$F19,'Bank-1S'!$AA:$AA,$G19),SUMIFS('Bank-1S'!$AD:$AD,'Bank-1S'!$J:$J,AA$8,'Bank-1S'!$AF:$AF,$O19,'Bank-1S'!$X:$X,$F19,'Bank-1S'!$AA:$AA,$G19))</f>
        <v>0</v>
      </c>
      <c r="AB19" s="178">
        <f ca="1">IF(AB$7&lt;&gt;"",SUMIFS('Bank-1S'!$AD:$AD,'Bank-1S'!$J:$J,"&gt;="&amp;AB$7,'Bank-1S'!$J:$J,"&lt;="&amp;AB$8,'Bank-1S'!$AF:$AF,$O19,'Bank-1S'!$X:$X,$F19,'Bank-1S'!$AA:$AA,$G19),SUMIFS('Bank-1S'!$AD:$AD,'Bank-1S'!$J:$J,AB$8,'Bank-1S'!$AF:$AF,$O19,'Bank-1S'!$X:$X,$F19,'Bank-1S'!$AA:$AA,$G19))</f>
        <v>0</v>
      </c>
      <c r="AC19" s="178">
        <f ca="1">IF(AC$7&lt;&gt;"",SUMIFS('Bank-1S'!$AD:$AD,'Bank-1S'!$J:$J,"&gt;="&amp;AC$7,'Bank-1S'!$J:$J,"&lt;="&amp;AC$8,'Bank-1S'!$AF:$AF,$O19,'Bank-1S'!$X:$X,$F19,'Bank-1S'!$AA:$AA,$G19),SUMIFS('Bank-1S'!$AD:$AD,'Bank-1S'!$J:$J,AC$8,'Bank-1S'!$AF:$AF,$O19,'Bank-1S'!$X:$X,$F19,'Bank-1S'!$AA:$AA,$G19))</f>
        <v>0</v>
      </c>
      <c r="AD19" s="178">
        <f ca="1">IF(AD$7&lt;&gt;"",SUMIFS('Bank-1S'!$AD:$AD,'Bank-1S'!$J:$J,"&gt;="&amp;AD$7,'Bank-1S'!$J:$J,"&lt;="&amp;AD$8,'Bank-1S'!$AF:$AF,$O19,'Bank-1S'!$X:$X,$F19,'Bank-1S'!$AA:$AA,$G19),SUMIFS('Bank-1S'!$AD:$AD,'Bank-1S'!$J:$J,AD$8,'Bank-1S'!$AF:$AF,$O19,'Bank-1S'!$X:$X,$F19,'Bank-1S'!$AA:$AA,$G19))</f>
        <v>0</v>
      </c>
      <c r="AE19" s="178">
        <f ca="1">IF(AE$7&lt;&gt;"",SUMIFS('Bank-1S'!$AD:$AD,'Bank-1S'!$J:$J,"&gt;="&amp;AE$7,'Bank-1S'!$J:$J,"&lt;="&amp;AE$8,'Bank-1S'!$AF:$AF,$O19,'Bank-1S'!$X:$X,$F19,'Bank-1S'!$AA:$AA,$G19),SUMIFS('Bank-1S'!$AD:$AD,'Bank-1S'!$J:$J,AE$8,'Bank-1S'!$AF:$AF,$O19,'Bank-1S'!$X:$X,$F19,'Bank-1S'!$AA:$AA,$G19))</f>
        <v>0</v>
      </c>
      <c r="AF19" s="178">
        <f ca="1">IF(AF$7&lt;&gt;"",SUMIFS('Bank-1S'!$AD:$AD,'Bank-1S'!$J:$J,"&gt;="&amp;AF$7,'Bank-1S'!$J:$J,"&lt;="&amp;AF$8,'Bank-1S'!$AF:$AF,$O19,'Bank-1S'!$X:$X,$F19,'Bank-1S'!$AA:$AA,$G19),SUMIFS('Bank-1S'!$AD:$AD,'Bank-1S'!$J:$J,AF$8,'Bank-1S'!$AF:$AF,$O19,'Bank-1S'!$X:$X,$F19,'Bank-1S'!$AA:$AA,$G19))</f>
        <v>0</v>
      </c>
      <c r="AG19" s="178">
        <f ca="1">IF(AG$7&lt;&gt;"",SUMIFS('Bank-1S'!$AD:$AD,'Bank-1S'!$J:$J,"&gt;="&amp;AG$7,'Bank-1S'!$J:$J,"&lt;="&amp;AG$8,'Bank-1S'!$AF:$AF,$O19,'Bank-1S'!$X:$X,$F19,'Bank-1S'!$AA:$AA,$G19),SUMIFS('Bank-1S'!$AD:$AD,'Bank-1S'!$J:$J,AG$8,'Bank-1S'!$AF:$AF,$O19,'Bank-1S'!$X:$X,$F19,'Bank-1S'!$AA:$AA,$G19))</f>
        <v>0</v>
      </c>
      <c r="AH19" s="178">
        <f ca="1">IF(AH$7&lt;&gt;"",SUMIFS('Bank-1S'!$AD:$AD,'Bank-1S'!$J:$J,"&gt;="&amp;AH$7,'Bank-1S'!$J:$J,"&lt;="&amp;AH$8,'Bank-1S'!$AF:$AF,$O19,'Bank-1S'!$X:$X,$F19,'Bank-1S'!$AA:$AA,$G19),SUMIFS('Bank-1S'!$AD:$AD,'Bank-1S'!$J:$J,AH$8,'Bank-1S'!$AF:$AF,$O19,'Bank-1S'!$X:$X,$F19,'Bank-1S'!$AA:$AA,$G19))</f>
        <v>0</v>
      </c>
      <c r="AI19" s="178">
        <f ca="1">IF(AI$7&lt;&gt;"",SUMIFS('Bank-1S'!$AD:$AD,'Bank-1S'!$J:$J,"&gt;="&amp;AI$7,'Bank-1S'!$J:$J,"&lt;="&amp;AI$8,'Bank-1S'!$AF:$AF,$O19,'Bank-1S'!$X:$X,$F19,'Bank-1S'!$AA:$AA,$G19),SUMIFS('Bank-1S'!$AD:$AD,'Bank-1S'!$J:$J,AI$8,'Bank-1S'!$AF:$AF,$O19,'Bank-1S'!$X:$X,$F19,'Bank-1S'!$AA:$AA,$G19))</f>
        <v>0</v>
      </c>
      <c r="AJ19" s="178">
        <f ca="1">IF(AJ$7&lt;&gt;"",SUMIFS('Bank-1S'!$AD:$AD,'Bank-1S'!$J:$J,"&gt;="&amp;AJ$7,'Bank-1S'!$J:$J,"&lt;="&amp;AJ$8,'Bank-1S'!$AF:$AF,$O19,'Bank-1S'!$X:$X,$F19,'Bank-1S'!$AA:$AA,$G19),SUMIFS('Bank-1S'!$AD:$AD,'Bank-1S'!$J:$J,AJ$8,'Bank-1S'!$AF:$AF,$O19,'Bank-1S'!$X:$X,$F19,'Bank-1S'!$AA:$AA,$G19))</f>
        <v>0</v>
      </c>
      <c r="AK19" s="178">
        <f ca="1">IF(AK$7&lt;&gt;"",SUMIFS('Bank-1S'!$AD:$AD,'Bank-1S'!$J:$J,"&gt;="&amp;AK$7,'Bank-1S'!$J:$J,"&lt;="&amp;AK$8,'Bank-1S'!$AF:$AF,$O19,'Bank-1S'!$X:$X,$F19,'Bank-1S'!$AA:$AA,$G19),SUMIFS('Bank-1S'!$AD:$AD,'Bank-1S'!$J:$J,AK$8,'Bank-1S'!$AF:$AF,$O19,'Bank-1S'!$X:$X,$F19,'Bank-1S'!$AA:$AA,$G19))</f>
        <v>0</v>
      </c>
      <c r="AL19" s="178">
        <f ca="1">IF(AL$7&lt;&gt;"",SUMIFS('Bank-1S'!$AD:$AD,'Bank-1S'!$J:$J,"&gt;="&amp;AL$7,'Bank-1S'!$J:$J,"&lt;="&amp;AL$8,'Bank-1S'!$AF:$AF,$O19,'Bank-1S'!$X:$X,$F19,'Bank-1S'!$AA:$AA,$G19),SUMIFS('Bank-1S'!$AD:$AD,'Bank-1S'!$J:$J,AL$8,'Bank-1S'!$AF:$AF,$O19,'Bank-1S'!$X:$X,$F19,'Bank-1S'!$AA:$AA,$G19))</f>
        <v>0</v>
      </c>
      <c r="AM19" s="178">
        <f ca="1">IF(AM$7&lt;&gt;"",SUMIFS('Bank-1S'!$AD:$AD,'Bank-1S'!$J:$J,"&gt;="&amp;AM$7,'Bank-1S'!$J:$J,"&lt;="&amp;AM$8,'Bank-1S'!$AF:$AF,$O19,'Bank-1S'!$X:$X,$F19,'Bank-1S'!$AA:$AA,$G19),SUMIFS('Bank-1S'!$AD:$AD,'Bank-1S'!$J:$J,AM$8,'Bank-1S'!$AF:$AF,$O19,'Bank-1S'!$X:$X,$F19,'Bank-1S'!$AA:$AA,$G19))</f>
        <v>0</v>
      </c>
      <c r="AN19" s="178">
        <f ca="1">IF(AN$7&lt;&gt;"",SUMIFS('Bank-1S'!$AD:$AD,'Bank-1S'!$J:$J,"&gt;="&amp;AN$7,'Bank-1S'!$J:$J,"&lt;="&amp;AN$8,'Bank-1S'!$AF:$AF,$O19,'Bank-1S'!$X:$X,$F19,'Bank-1S'!$AA:$AA,$G19),SUMIFS('Bank-1S'!$AD:$AD,'Bank-1S'!$J:$J,AN$8,'Bank-1S'!$AF:$AF,$O19,'Bank-1S'!$X:$X,$F19,'Bank-1S'!$AA:$AA,$G19))</f>
        <v>0</v>
      </c>
      <c r="AO19" s="178">
        <f ca="1">IF(AO$7&lt;&gt;"",SUMIFS('Bank-1S'!$AD:$AD,'Bank-1S'!$J:$J,"&gt;="&amp;AO$7,'Bank-1S'!$J:$J,"&lt;="&amp;AO$8,'Bank-1S'!$AF:$AF,$O19,'Bank-1S'!$X:$X,$F19,'Bank-1S'!$AA:$AA,$G19),SUMIFS('Bank-1S'!$AD:$AD,'Bank-1S'!$J:$J,AO$8,'Bank-1S'!$AF:$AF,$O19,'Bank-1S'!$X:$X,$F19,'Bank-1S'!$AA:$AA,$G19))</f>
        <v>0</v>
      </c>
      <c r="AP19" s="178">
        <f ca="1">IF(AP$7&lt;&gt;"",SUMIFS('Bank-1S'!$AD:$AD,'Bank-1S'!$J:$J,"&gt;="&amp;AP$7,'Bank-1S'!$J:$J,"&lt;="&amp;AP$8,'Bank-1S'!$AF:$AF,$O19,'Bank-1S'!$X:$X,$F19,'Bank-1S'!$AA:$AA,$G19),SUMIFS('Bank-1S'!$AD:$AD,'Bank-1S'!$J:$J,AP$8,'Bank-1S'!$AF:$AF,$O19,'Bank-1S'!$X:$X,$F19,'Bank-1S'!$AA:$AA,$G19))</f>
        <v>0</v>
      </c>
      <c r="AQ19" s="178">
        <f ca="1">IF(AQ$7&lt;&gt;"",SUMIFS('Bank-1S'!$AD:$AD,'Bank-1S'!$J:$J,"&gt;="&amp;AQ$7,'Bank-1S'!$J:$J,"&lt;="&amp;AQ$8,'Bank-1S'!$AF:$AF,$O19,'Bank-1S'!$X:$X,$F19,'Bank-1S'!$AA:$AA,$G19),SUMIFS('Bank-1S'!$AD:$AD,'Bank-1S'!$J:$J,AQ$8,'Bank-1S'!$AF:$AF,$O19,'Bank-1S'!$X:$X,$F19,'Bank-1S'!$AA:$AA,$G19))</f>
        <v>0</v>
      </c>
      <c r="AR19" s="178">
        <f ca="1">IF(AR$7&lt;&gt;"",SUMIFS('Bank-1S'!$AD:$AD,'Bank-1S'!$J:$J,"&gt;="&amp;AR$7,'Bank-1S'!$J:$J,"&lt;="&amp;AR$8,'Bank-1S'!$AF:$AF,$O19,'Bank-1S'!$X:$X,$F19,'Bank-1S'!$AA:$AA,$G19),SUMIFS('Bank-1S'!$AD:$AD,'Bank-1S'!$J:$J,AR$8,'Bank-1S'!$AF:$AF,$O19,'Bank-1S'!$X:$X,$F19,'Bank-1S'!$AA:$AA,$G19))</f>
        <v>0</v>
      </c>
      <c r="AS19" s="178">
        <f ca="1">IF(AS$7&lt;&gt;"",SUMIFS('Bank-1S'!$AD:$AD,'Bank-1S'!$J:$J,"&gt;="&amp;AS$7,'Bank-1S'!$J:$J,"&lt;="&amp;AS$8,'Bank-1S'!$AF:$AF,$O19,'Bank-1S'!$X:$X,$F19,'Bank-1S'!$AA:$AA,$G19),SUMIFS('Bank-1S'!$AD:$AD,'Bank-1S'!$J:$J,AS$8,'Bank-1S'!$AF:$AF,$O19,'Bank-1S'!$X:$X,$F19,'Bank-1S'!$AA:$AA,$G19))</f>
        <v>0</v>
      </c>
      <c r="AT19" s="178">
        <f ca="1">IF(AT$7&lt;&gt;"",SUMIFS('Bank-1S'!$AD:$AD,'Bank-1S'!$J:$J,"&gt;="&amp;AT$7,'Bank-1S'!$J:$J,"&lt;="&amp;AT$8,'Bank-1S'!$AF:$AF,$O19,'Bank-1S'!$X:$X,$F19,'Bank-1S'!$AA:$AA,$G19),SUMIFS('Bank-1S'!$AD:$AD,'Bank-1S'!$J:$J,AT$8,'Bank-1S'!$AF:$AF,$O19,'Bank-1S'!$X:$X,$F19,'Bank-1S'!$AA:$AA,$G19))</f>
        <v>0</v>
      </c>
      <c r="AU19" s="178">
        <f ca="1">IF(AU$7&lt;&gt;"",SUMIFS('Bank-1S'!$AD:$AD,'Bank-1S'!$J:$J,"&gt;="&amp;AU$7,'Bank-1S'!$J:$J,"&lt;="&amp;AU$8,'Bank-1S'!$AF:$AF,$O19,'Bank-1S'!$X:$X,$F19,'Bank-1S'!$AA:$AA,$G19),SUMIFS('Bank-1S'!$AD:$AD,'Bank-1S'!$J:$J,AU$8,'Bank-1S'!$AF:$AF,$O19,'Bank-1S'!$X:$X,$F19,'Bank-1S'!$AA:$AA,$G19))</f>
        <v>0</v>
      </c>
      <c r="AV19" s="178">
        <f ca="1">IF(AV$7&lt;&gt;"",SUMIFS('Bank-1S'!$AD:$AD,'Bank-1S'!$J:$J,"&gt;="&amp;AV$7,'Bank-1S'!$J:$J,"&lt;="&amp;AV$8,'Bank-1S'!$AF:$AF,$O19,'Bank-1S'!$X:$X,$F19,'Bank-1S'!$AA:$AA,$G19),SUMIFS('Bank-1S'!$AD:$AD,'Bank-1S'!$J:$J,AV$8,'Bank-1S'!$AF:$AF,$O19,'Bank-1S'!$X:$X,$F19,'Bank-1S'!$AA:$AA,$G19))</f>
        <v>0</v>
      </c>
      <c r="AW19" s="178">
        <f ca="1">IF(AW$7&lt;&gt;"",SUMIFS('Bank-1S'!$AD:$AD,'Bank-1S'!$J:$J,"&gt;="&amp;AW$7,'Bank-1S'!$J:$J,"&lt;="&amp;AW$8,'Bank-1S'!$AF:$AF,$O19,'Bank-1S'!$X:$X,$F19,'Bank-1S'!$AA:$AA,$G19),SUMIFS('Bank-1S'!$AD:$AD,'Bank-1S'!$J:$J,AW$8,'Bank-1S'!$AF:$AF,$O19,'Bank-1S'!$X:$X,$F19,'Bank-1S'!$AA:$AA,$G19))</f>
        <v>0</v>
      </c>
      <c r="AX19" s="178">
        <f ca="1">IF(AX$7&lt;&gt;"",SUMIFS('Bank-1S'!$AD:$AD,'Bank-1S'!$J:$J,"&gt;="&amp;AX$7,'Bank-1S'!$J:$J,"&lt;="&amp;AX$8,'Bank-1S'!$AF:$AF,$O19,'Bank-1S'!$X:$X,$F19,'Bank-1S'!$AA:$AA,$G19),SUMIFS('Bank-1S'!$AD:$AD,'Bank-1S'!$J:$J,AX$8,'Bank-1S'!$AF:$AF,$O19,'Bank-1S'!$X:$X,$F19,'Bank-1S'!$AA:$AA,$G19))</f>
        <v>0</v>
      </c>
      <c r="AY19" s="178">
        <f ca="1">IF(AY$7&lt;&gt;"",SUMIFS('Bank-1S'!$AD:$AD,'Bank-1S'!$J:$J,"&gt;="&amp;AY$7,'Bank-1S'!$J:$J,"&lt;="&amp;AY$8,'Bank-1S'!$AF:$AF,$O19,'Bank-1S'!$X:$X,$F19,'Bank-1S'!$AA:$AA,$G19),SUMIFS('Bank-1S'!$AD:$AD,'Bank-1S'!$J:$J,AY$8,'Bank-1S'!$AF:$AF,$O19,'Bank-1S'!$X:$X,$F19,'Bank-1S'!$AA:$AA,$G19))</f>
        <v>0</v>
      </c>
      <c r="AZ19" s="178">
        <f ca="1">IF(AZ$7&lt;&gt;"",SUMIFS('Bank-1S'!$AD:$AD,'Bank-1S'!$J:$J,"&gt;="&amp;AZ$7,'Bank-1S'!$J:$J,"&lt;="&amp;AZ$8,'Bank-1S'!$AF:$AF,$O19,'Bank-1S'!$X:$X,$F19,'Bank-1S'!$AA:$AA,$G19),SUMIFS('Bank-1S'!$AD:$AD,'Bank-1S'!$J:$J,AZ$8,'Bank-1S'!$AF:$AF,$O19,'Bank-1S'!$X:$X,$F19,'Bank-1S'!$AA:$AA,$G19))</f>
        <v>0</v>
      </c>
      <c r="BA19" s="178">
        <f ca="1">IF(BA$7&lt;&gt;"",SUMIFS('Bank-1S'!$AD:$AD,'Bank-1S'!$J:$J,"&gt;="&amp;BA$7,'Bank-1S'!$J:$J,"&lt;="&amp;BA$8,'Bank-1S'!$AF:$AF,$O19,'Bank-1S'!$X:$X,$F19,'Bank-1S'!$AA:$AA,$G19),SUMIFS('Bank-1S'!$AD:$AD,'Bank-1S'!$J:$J,BA$8,'Bank-1S'!$AF:$AF,$O19,'Bank-1S'!$X:$X,$F19,'Bank-1S'!$AA:$AA,$G19))</f>
        <v>0</v>
      </c>
      <c r="BB19" s="178">
        <f ca="1">IF(BB$7&lt;&gt;"",SUMIFS('Bank-1S'!$AD:$AD,'Bank-1S'!$J:$J,"&gt;="&amp;BB$7,'Bank-1S'!$J:$J,"&lt;="&amp;BB$8,'Bank-1S'!$AF:$AF,$O19,'Bank-1S'!$X:$X,$F19,'Bank-1S'!$AA:$AA,$G19),SUMIFS('Bank-1S'!$AD:$AD,'Bank-1S'!$J:$J,BB$8,'Bank-1S'!$AF:$AF,$O19,'Bank-1S'!$X:$X,$F19,'Bank-1S'!$AA:$AA,$G19))</f>
        <v>0</v>
      </c>
      <c r="BC19" s="178">
        <f ca="1">IF(BC$7&lt;&gt;"",SUMIFS('Bank-1S'!$AD:$AD,'Bank-1S'!$J:$J,"&gt;="&amp;BC$7,'Bank-1S'!$J:$J,"&lt;="&amp;BC$8,'Bank-1S'!$AF:$AF,$O19,'Bank-1S'!$X:$X,$F19,'Bank-1S'!$AA:$AA,$G19),SUMIFS('Bank-1S'!$AD:$AD,'Bank-1S'!$J:$J,BC$8,'Bank-1S'!$AF:$AF,$O19,'Bank-1S'!$X:$X,$F19,'Bank-1S'!$AA:$AA,$G19))</f>
        <v>0</v>
      </c>
      <c r="BD19" s="178">
        <f ca="1">IF(BD$7&lt;&gt;"",SUMIFS('Bank-1S'!$AD:$AD,'Bank-1S'!$J:$J,"&gt;="&amp;BD$7,'Bank-1S'!$J:$J,"&lt;="&amp;BD$8,'Bank-1S'!$AF:$AF,$O19,'Bank-1S'!$X:$X,$F19,'Bank-1S'!$AA:$AA,$G19),SUMIFS('Bank-1S'!$AD:$AD,'Bank-1S'!$J:$J,BD$8,'Bank-1S'!$AF:$AF,$O19,'Bank-1S'!$X:$X,$F19,'Bank-1S'!$AA:$AA,$G19))</f>
        <v>0</v>
      </c>
      <c r="BE19" s="178">
        <f ca="1">IF(BE$7&lt;&gt;"",SUMIFS('Bank-1S'!$AD:$AD,'Bank-1S'!$J:$J,"&gt;="&amp;BE$7,'Bank-1S'!$J:$J,"&lt;="&amp;BE$8,'Bank-1S'!$AF:$AF,$O19,'Bank-1S'!$X:$X,$F19,'Bank-1S'!$AA:$AA,$G19),SUMIFS('Bank-1S'!$AD:$AD,'Bank-1S'!$J:$J,BE$8,'Bank-1S'!$AF:$AF,$O19,'Bank-1S'!$X:$X,$F19,'Bank-1S'!$AA:$AA,$G19))</f>
        <v>0</v>
      </c>
      <c r="BF19" s="178">
        <f ca="1">IF(BF$7&lt;&gt;"",SUMIFS('Bank-1S'!$AD:$AD,'Bank-1S'!$J:$J,"&gt;="&amp;BF$7,'Bank-1S'!$J:$J,"&lt;="&amp;BF$8,'Bank-1S'!$AF:$AF,$O19,'Bank-1S'!$X:$X,$F19,'Bank-1S'!$AA:$AA,$G19),SUMIFS('Bank-1S'!$AD:$AD,'Bank-1S'!$J:$J,BF$8,'Bank-1S'!$AF:$AF,$O19,'Bank-1S'!$X:$X,$F19,'Bank-1S'!$AA:$AA,$G19))</f>
        <v>0</v>
      </c>
      <c r="BG19" s="178">
        <f ca="1">IF(BG$7&lt;&gt;"",SUMIFS('Bank-1S'!$AD:$AD,'Bank-1S'!$J:$J,"&gt;="&amp;BG$7,'Bank-1S'!$J:$J,"&lt;="&amp;BG$8,'Bank-1S'!$AF:$AF,$O19,'Bank-1S'!$X:$X,$F19,'Bank-1S'!$AA:$AA,$G19),SUMIFS('Bank-1S'!$AD:$AD,'Bank-1S'!$J:$J,BG$8,'Bank-1S'!$AF:$AF,$O19,'Bank-1S'!$X:$X,$F19,'Bank-1S'!$AA:$AA,$G19))</f>
        <v>0</v>
      </c>
      <c r="BH19" s="178">
        <f ca="1">IF(BH$7&lt;&gt;"",SUMIFS('Bank-1S'!$AD:$AD,'Bank-1S'!$J:$J,"&gt;="&amp;BH$7,'Bank-1S'!$J:$J,"&lt;="&amp;BH$8,'Bank-1S'!$AF:$AF,$O19,'Bank-1S'!$X:$X,$F19,'Bank-1S'!$AA:$AA,$G19),SUMIFS('Bank-1S'!$AD:$AD,'Bank-1S'!$J:$J,BH$8,'Bank-1S'!$AF:$AF,$O19,'Bank-1S'!$X:$X,$F19,'Bank-1S'!$AA:$AA,$G19))</f>
        <v>0</v>
      </c>
      <c r="BI19" s="178">
        <f ca="1">IF(BI$7&lt;&gt;"",SUMIFS('Bank-1S'!$AD:$AD,'Bank-1S'!$J:$J,"&gt;="&amp;BI$7,'Bank-1S'!$J:$J,"&lt;="&amp;BI$8,'Bank-1S'!$AF:$AF,$O19,'Bank-1S'!$X:$X,$F19,'Bank-1S'!$AA:$AA,$G19),SUMIFS('Bank-1S'!$AD:$AD,'Bank-1S'!$J:$J,BI$8,'Bank-1S'!$AF:$AF,$O19,'Bank-1S'!$X:$X,$F19,'Bank-1S'!$AA:$AA,$G19))</f>
        <v>0</v>
      </c>
      <c r="BJ19" s="178">
        <f ca="1">IF(BJ$7&lt;&gt;"",SUMIFS('Bank-1S'!$AD:$AD,'Bank-1S'!$J:$J,"&gt;="&amp;BJ$7,'Bank-1S'!$J:$J,"&lt;="&amp;BJ$8,'Bank-1S'!$AF:$AF,$O19,'Bank-1S'!$X:$X,$F19,'Bank-1S'!$AA:$AA,$G19),SUMIFS('Bank-1S'!$AD:$AD,'Bank-1S'!$J:$J,BJ$8,'Bank-1S'!$AF:$AF,$O19,'Bank-1S'!$X:$X,$F19,'Bank-1S'!$AA:$AA,$G19))</f>
        <v>0</v>
      </c>
      <c r="BK19" s="178">
        <f ca="1">IF(BK$7&lt;&gt;"",SUMIFS('Bank-1S'!$AD:$AD,'Bank-1S'!$J:$J,"&gt;="&amp;BK$7,'Bank-1S'!$J:$J,"&lt;="&amp;BK$8,'Bank-1S'!$AF:$AF,$O19,'Bank-1S'!$X:$X,$F19,'Bank-1S'!$AA:$AA,$G19),SUMIFS('Bank-1S'!$AD:$AD,'Bank-1S'!$J:$J,BK$8,'Bank-1S'!$AF:$AF,$O19,'Bank-1S'!$X:$X,$F19,'Bank-1S'!$AA:$AA,$G19))</f>
        <v>0</v>
      </c>
      <c r="BL19" s="178">
        <f ca="1">IF(BL$7&lt;&gt;"",SUMIFS('Bank-1S'!$AD:$AD,'Bank-1S'!$J:$J,"&gt;="&amp;BL$7,'Bank-1S'!$J:$J,"&lt;="&amp;BL$8,'Bank-1S'!$AF:$AF,$O19,'Bank-1S'!$X:$X,$F19,'Bank-1S'!$AA:$AA,$G19),SUMIFS('Bank-1S'!$AD:$AD,'Bank-1S'!$J:$J,BL$8,'Bank-1S'!$AF:$AF,$O19,'Bank-1S'!$X:$X,$F19,'Bank-1S'!$AA:$AA,$G19))</f>
        <v>0</v>
      </c>
      <c r="BM19" s="178">
        <f ca="1">IF(BM$7&lt;&gt;"",SUMIFS('Bank-1S'!$AD:$AD,'Bank-1S'!$J:$J,"&gt;="&amp;BM$7,'Bank-1S'!$J:$J,"&lt;="&amp;BM$8,'Bank-1S'!$AF:$AF,$O19,'Bank-1S'!$X:$X,$F19,'Bank-1S'!$AA:$AA,$G19),SUMIFS('Bank-1S'!$AD:$AD,'Bank-1S'!$J:$J,BM$8,'Bank-1S'!$AF:$AF,$O19,'Bank-1S'!$X:$X,$F19,'Bank-1S'!$AA:$AA,$G19))</f>
        <v>0</v>
      </c>
      <c r="BN19" s="178">
        <f ca="1">IF(BN$7&lt;&gt;"",SUMIFS('Bank-1S'!$AD:$AD,'Bank-1S'!$J:$J,"&gt;="&amp;BN$7,'Bank-1S'!$J:$J,"&lt;="&amp;BN$8,'Bank-1S'!$AF:$AF,$O19,'Bank-1S'!$X:$X,$F19,'Bank-1S'!$AA:$AA,$G19),SUMIFS('Bank-1S'!$AD:$AD,'Bank-1S'!$J:$J,BN$8,'Bank-1S'!$AF:$AF,$O19,'Bank-1S'!$X:$X,$F19,'Bank-1S'!$AA:$AA,$G19))</f>
        <v>0</v>
      </c>
      <c r="BO19" s="178">
        <f ca="1">IF(BO$7&lt;&gt;"",SUMIFS('Bank-1S'!$AD:$AD,'Bank-1S'!$J:$J,"&gt;="&amp;BO$7,'Bank-1S'!$J:$J,"&lt;="&amp;BO$8,'Bank-1S'!$AF:$AF,$O19,'Bank-1S'!$X:$X,$F19,'Bank-1S'!$AA:$AA,$G19),SUMIFS('Bank-1S'!$AD:$AD,'Bank-1S'!$J:$J,BO$8,'Bank-1S'!$AF:$AF,$O19,'Bank-1S'!$X:$X,$F19,'Bank-1S'!$AA:$AA,$G19))</f>
        <v>0</v>
      </c>
      <c r="BP19" s="178">
        <f ca="1">IF(BP$7&lt;&gt;"",SUMIFS('Bank-1S'!$AD:$AD,'Bank-1S'!$J:$J,"&gt;="&amp;BP$7,'Bank-1S'!$J:$J,"&lt;="&amp;BP$8,'Bank-1S'!$AF:$AF,$O19,'Bank-1S'!$X:$X,$F19,'Bank-1S'!$AA:$AA,$G19),SUMIFS('Bank-1S'!$AD:$AD,'Bank-1S'!$J:$J,BP$8,'Bank-1S'!$AF:$AF,$O19,'Bank-1S'!$X:$X,$F19,'Bank-1S'!$AA:$AA,$G19))</f>
        <v>0</v>
      </c>
      <c r="BQ19" s="178">
        <f ca="1">IF(BQ$7&lt;&gt;"",SUMIFS('Bank-1S'!$AD:$AD,'Bank-1S'!$J:$J,"&gt;="&amp;BQ$7,'Bank-1S'!$J:$J,"&lt;="&amp;BQ$8,'Bank-1S'!$AF:$AF,$O19,'Bank-1S'!$X:$X,$F19,'Bank-1S'!$AA:$AA,$G19),SUMIFS('Bank-1S'!$AD:$AD,'Bank-1S'!$J:$J,BQ$8,'Bank-1S'!$AF:$AF,$O19,'Bank-1S'!$X:$X,$F19,'Bank-1S'!$AA:$AA,$G19))</f>
        <v>0</v>
      </c>
      <c r="BR19" s="178">
        <f ca="1">IF(BR$7&lt;&gt;"",SUMIFS('Bank-1S'!$AD:$AD,'Bank-1S'!$J:$J,"&gt;="&amp;BR$7,'Bank-1S'!$J:$J,"&lt;="&amp;BR$8,'Bank-1S'!$AF:$AF,$O19,'Bank-1S'!$X:$X,$F19,'Bank-1S'!$AA:$AA,$G19),SUMIFS('Bank-1S'!$AD:$AD,'Bank-1S'!$J:$J,BR$8,'Bank-1S'!$AF:$AF,$O19,'Bank-1S'!$X:$X,$F19,'Bank-1S'!$AA:$AA,$G19))</f>
        <v>0</v>
      </c>
      <c r="BS19" s="178">
        <f ca="1">IF(BS$7&lt;&gt;"",SUMIFS('Bank-1S'!$AD:$AD,'Bank-1S'!$J:$J,"&gt;="&amp;BS$7,'Bank-1S'!$J:$J,"&lt;="&amp;BS$8,'Bank-1S'!$AF:$AF,$O19,'Bank-1S'!$X:$X,$F19,'Bank-1S'!$AA:$AA,$G19),SUMIFS('Bank-1S'!$AD:$AD,'Bank-1S'!$J:$J,BS$8,'Bank-1S'!$AF:$AF,$O19,'Bank-1S'!$X:$X,$F19,'Bank-1S'!$AA:$AA,$G19))</f>
        <v>0</v>
      </c>
      <c r="BT19" s="178">
        <f ca="1">IF(BT$7&lt;&gt;"",SUMIFS('Bank-1S'!$AD:$AD,'Bank-1S'!$J:$J,"&gt;="&amp;BT$7,'Bank-1S'!$J:$J,"&lt;="&amp;BT$8,'Bank-1S'!$AF:$AF,$O19,'Bank-1S'!$X:$X,$F19,'Bank-1S'!$AA:$AA,$G19),SUMIFS('Bank-1S'!$AD:$AD,'Bank-1S'!$J:$J,BT$8,'Bank-1S'!$AF:$AF,$O19,'Bank-1S'!$X:$X,$F19,'Bank-1S'!$AA:$AA,$G19))</f>
        <v>0</v>
      </c>
      <c r="BU19" s="178">
        <f ca="1">IF(BU$7&lt;&gt;"",SUMIFS('Bank-1S'!$AD:$AD,'Bank-1S'!$J:$J,"&gt;="&amp;BU$7,'Bank-1S'!$J:$J,"&lt;="&amp;BU$8,'Bank-1S'!$AF:$AF,$O19,'Bank-1S'!$X:$X,$F19,'Bank-1S'!$AA:$AA,$G19),SUMIFS('Bank-1S'!$AD:$AD,'Bank-1S'!$J:$J,BU$8,'Bank-1S'!$AF:$AF,$O19,'Bank-1S'!$X:$X,$F19,'Bank-1S'!$AA:$AA,$G19))</f>
        <v>0</v>
      </c>
      <c r="BV19" s="178">
        <f ca="1">IF(BV$7&lt;&gt;"",SUMIFS('Bank-1S'!$AD:$AD,'Bank-1S'!$J:$J,"&gt;="&amp;BV$7,'Bank-1S'!$J:$J,"&lt;="&amp;BV$8,'Bank-1S'!$AF:$AF,$O19,'Bank-1S'!$X:$X,$F19,'Bank-1S'!$AA:$AA,$G19),SUMIFS('Bank-1S'!$AD:$AD,'Bank-1S'!$J:$J,BV$8,'Bank-1S'!$AF:$AF,$O19,'Bank-1S'!$X:$X,$F19,'Bank-1S'!$AA:$AA,$G19))</f>
        <v>0</v>
      </c>
      <c r="BW19" s="178">
        <f ca="1">IF(BW$7&lt;&gt;"",SUMIFS('Bank-1S'!$AD:$AD,'Bank-1S'!$J:$J,"&gt;="&amp;BW$7,'Bank-1S'!$J:$J,"&lt;="&amp;BW$8,'Bank-1S'!$AF:$AF,$O19,'Bank-1S'!$X:$X,$F19,'Bank-1S'!$AA:$AA,$G19),SUMIFS('Bank-1S'!$AD:$AD,'Bank-1S'!$J:$J,BW$8,'Bank-1S'!$AF:$AF,$O19,'Bank-1S'!$X:$X,$F19,'Bank-1S'!$AA:$AA,$G19))</f>
        <v>0</v>
      </c>
      <c r="BX19" s="178">
        <f ca="1">IF(BX$7&lt;&gt;"",SUMIFS('Bank-1S'!$AD:$AD,'Bank-1S'!$J:$J,"&gt;="&amp;BX$7,'Bank-1S'!$J:$J,"&lt;="&amp;BX$8,'Bank-1S'!$AF:$AF,$O19,'Bank-1S'!$X:$X,$F19,'Bank-1S'!$AA:$AA,$G19),SUMIFS('Bank-1S'!$AD:$AD,'Bank-1S'!$J:$J,BX$8,'Bank-1S'!$AF:$AF,$O19,'Bank-1S'!$X:$X,$F19,'Bank-1S'!$AA:$AA,$G19))</f>
        <v>0</v>
      </c>
      <c r="BY19" s="178">
        <f ca="1">IF(BY$7&lt;&gt;"",SUMIFS('Bank-1S'!$AD:$AD,'Bank-1S'!$J:$J,"&gt;="&amp;BY$7,'Bank-1S'!$J:$J,"&lt;="&amp;BY$8,'Bank-1S'!$AF:$AF,$O19,'Bank-1S'!$X:$X,$F19,'Bank-1S'!$AA:$AA,$G19),SUMIFS('Bank-1S'!$AD:$AD,'Bank-1S'!$J:$J,BY$8,'Bank-1S'!$AF:$AF,$O19,'Bank-1S'!$X:$X,$F19,'Bank-1S'!$AA:$AA,$G19))</f>
        <v>0</v>
      </c>
      <c r="BZ19" s="178">
        <f ca="1">IF(BZ$7&lt;&gt;"",SUMIFS('Bank-1S'!$AD:$AD,'Bank-1S'!$J:$J,"&gt;="&amp;BZ$7,'Bank-1S'!$J:$J,"&lt;="&amp;BZ$8,'Bank-1S'!$AF:$AF,$O19,'Bank-1S'!$X:$X,$F19,'Bank-1S'!$AA:$AA,$G19),SUMIFS('Bank-1S'!$AD:$AD,'Bank-1S'!$J:$J,BZ$8,'Bank-1S'!$AF:$AF,$O19,'Bank-1S'!$X:$X,$F19,'Bank-1S'!$AA:$AA,$G19))</f>
        <v>0</v>
      </c>
      <c r="CA19" s="178">
        <f ca="1">IF(CA$7&lt;&gt;"",SUMIFS('Bank-1S'!$AD:$AD,'Bank-1S'!$J:$J,"&gt;="&amp;CA$7,'Bank-1S'!$J:$J,"&lt;="&amp;CA$8,'Bank-1S'!$AF:$AF,$O19,'Bank-1S'!$X:$X,$F19,'Bank-1S'!$AA:$AA,$G19),SUMIFS('Bank-1S'!$AD:$AD,'Bank-1S'!$J:$J,CA$8,'Bank-1S'!$AF:$AF,$O19,'Bank-1S'!$X:$X,$F19,'Bank-1S'!$AA:$AA,$G19))</f>
        <v>0</v>
      </c>
      <c r="CB19" s="178">
        <f ca="1">IF(CB$7&lt;&gt;"",SUMIFS('Bank-1S'!$AD:$AD,'Bank-1S'!$J:$J,"&gt;="&amp;CB$7,'Bank-1S'!$J:$J,"&lt;="&amp;CB$8,'Bank-1S'!$AF:$AF,$O19,'Bank-1S'!$X:$X,$F19,'Bank-1S'!$AA:$AA,$G19),SUMIFS('Bank-1S'!$AD:$AD,'Bank-1S'!$J:$J,CB$8,'Bank-1S'!$AF:$AF,$O19,'Bank-1S'!$X:$X,$F19,'Bank-1S'!$AA:$AA,$G19))</f>
        <v>0</v>
      </c>
      <c r="CC19" s="178">
        <f ca="1">IF(CC$7&lt;&gt;"",SUMIFS('Bank-1S'!$AD:$AD,'Bank-1S'!$J:$J,"&gt;="&amp;CC$7,'Bank-1S'!$J:$J,"&lt;="&amp;CC$8,'Bank-1S'!$AF:$AF,$O19,'Bank-1S'!$X:$X,$F19,'Bank-1S'!$AA:$AA,$G19),SUMIFS('Bank-1S'!$AD:$AD,'Bank-1S'!$J:$J,CC$8,'Bank-1S'!$AF:$AF,$O19,'Bank-1S'!$X:$X,$F19,'Bank-1S'!$AA:$AA,$G19))</f>
        <v>0</v>
      </c>
      <c r="CD19" s="178">
        <f ca="1">IF(CD$7&lt;&gt;"",SUMIFS('Bank-1S'!$AD:$AD,'Bank-1S'!$J:$J,"&gt;="&amp;CD$7,'Bank-1S'!$J:$J,"&lt;="&amp;CD$8,'Bank-1S'!$AF:$AF,$O19,'Bank-1S'!$X:$X,$F19,'Bank-1S'!$AA:$AA,$G19),SUMIFS('Bank-1S'!$AD:$AD,'Bank-1S'!$J:$J,CD$8,'Bank-1S'!$AF:$AF,$O19,'Bank-1S'!$X:$X,$F19,'Bank-1S'!$AA:$AA,$G19))</f>
        <v>0</v>
      </c>
      <c r="CE19" s="178">
        <f ca="1">IF(CE$7&lt;&gt;"",SUMIFS('Bank-1S'!$AD:$AD,'Bank-1S'!$J:$J,"&gt;="&amp;CE$7,'Bank-1S'!$J:$J,"&lt;="&amp;CE$8,'Bank-1S'!$AF:$AF,$O19,'Bank-1S'!$X:$X,$F19,'Bank-1S'!$AA:$AA,$G19),SUMIFS('Bank-1S'!$AD:$AD,'Bank-1S'!$J:$J,CE$8,'Bank-1S'!$AF:$AF,$O19,'Bank-1S'!$X:$X,$F19,'Bank-1S'!$AA:$AA,$G19))</f>
        <v>0</v>
      </c>
      <c r="CF19" s="178">
        <f ca="1">IF(CF$7&lt;&gt;"",SUMIFS('Bank-1S'!$AD:$AD,'Bank-1S'!$J:$J,"&gt;="&amp;CF$7,'Bank-1S'!$J:$J,"&lt;="&amp;CF$8,'Bank-1S'!$AF:$AF,$O19,'Bank-1S'!$X:$X,$F19,'Bank-1S'!$AA:$AA,$G19),SUMIFS('Bank-1S'!$AD:$AD,'Bank-1S'!$J:$J,CF$8,'Bank-1S'!$AF:$AF,$O19,'Bank-1S'!$X:$X,$F19,'Bank-1S'!$AA:$AA,$G19))</f>
        <v>0</v>
      </c>
      <c r="CG19" s="178">
        <f ca="1">IF(CG$7&lt;&gt;"",SUMIFS('Bank-1S'!$AD:$AD,'Bank-1S'!$J:$J,"&gt;="&amp;CG$7,'Bank-1S'!$J:$J,"&lt;="&amp;CG$8,'Bank-1S'!$AF:$AF,$O19,'Bank-1S'!$X:$X,$F19,'Bank-1S'!$AA:$AA,$G19),SUMIFS('Bank-1S'!$AD:$AD,'Bank-1S'!$J:$J,CG$8,'Bank-1S'!$AF:$AF,$O19,'Bank-1S'!$X:$X,$F19,'Bank-1S'!$AA:$AA,$G19))</f>
        <v>0</v>
      </c>
      <c r="CH19" s="178">
        <f ca="1">IF(CH$7&lt;&gt;"",SUMIFS('Bank-1S'!$AD:$AD,'Bank-1S'!$J:$J,"&gt;="&amp;CH$7,'Bank-1S'!$J:$J,"&lt;="&amp;CH$8,'Bank-1S'!$AF:$AF,$O19,'Bank-1S'!$X:$X,$F19,'Bank-1S'!$AA:$AA,$G19),SUMIFS('Bank-1S'!$AD:$AD,'Bank-1S'!$J:$J,CH$8,'Bank-1S'!$AF:$AF,$O19,'Bank-1S'!$X:$X,$F19,'Bank-1S'!$AA:$AA,$G19))</f>
        <v>0</v>
      </c>
      <c r="CI19" s="178">
        <f ca="1">IF(CI$7&lt;&gt;"",SUMIFS('Bank-1S'!$AD:$AD,'Bank-1S'!$J:$J,"&gt;="&amp;CI$7,'Bank-1S'!$J:$J,"&lt;="&amp;CI$8,'Bank-1S'!$AF:$AF,$O19,'Bank-1S'!$X:$X,$F19,'Bank-1S'!$AA:$AA,$G19),SUMIFS('Bank-1S'!$AD:$AD,'Bank-1S'!$J:$J,CI$8,'Bank-1S'!$AF:$AF,$O19,'Bank-1S'!$X:$X,$F19,'Bank-1S'!$AA:$AA,$G19))</f>
        <v>0</v>
      </c>
      <c r="CJ19" s="178">
        <f ca="1">IF(CJ$7&lt;&gt;"",SUMIFS('Bank-1S'!$AD:$AD,'Bank-1S'!$J:$J,"&gt;="&amp;CJ$7,'Bank-1S'!$J:$J,"&lt;="&amp;CJ$8,'Bank-1S'!$AF:$AF,$O19,'Bank-1S'!$X:$X,$F19,'Bank-1S'!$AA:$AA,$G19),SUMIFS('Bank-1S'!$AD:$AD,'Bank-1S'!$J:$J,CJ$8,'Bank-1S'!$AF:$AF,$O19,'Bank-1S'!$X:$X,$F19,'Bank-1S'!$AA:$AA,$G19))</f>
        <v>0</v>
      </c>
      <c r="CK19" s="178">
        <f ca="1">IF(CK$7&lt;&gt;"",SUMIFS('Bank-1S'!$AD:$AD,'Bank-1S'!$J:$J,"&gt;="&amp;CK$7,'Bank-1S'!$J:$J,"&lt;="&amp;CK$8,'Bank-1S'!$AF:$AF,$O19,'Bank-1S'!$X:$X,$F19,'Bank-1S'!$AA:$AA,$G19),SUMIFS('Bank-1S'!$AD:$AD,'Bank-1S'!$J:$J,CK$8,'Bank-1S'!$AF:$AF,$O19,'Bank-1S'!$X:$X,$F19,'Bank-1S'!$AA:$AA,$G19))</f>
        <v>0</v>
      </c>
      <c r="CL19" s="178">
        <f ca="1">IF(CL$7&lt;&gt;"",SUMIFS('Bank-1S'!$AD:$AD,'Bank-1S'!$J:$J,"&gt;="&amp;CL$7,'Bank-1S'!$J:$J,"&lt;="&amp;CL$8,'Bank-1S'!$AF:$AF,$O19,'Bank-1S'!$X:$X,$F19,'Bank-1S'!$AA:$AA,$G19),SUMIFS('Bank-1S'!$AD:$AD,'Bank-1S'!$J:$J,CL$8,'Bank-1S'!$AF:$AF,$O19,'Bank-1S'!$X:$X,$F19,'Bank-1S'!$AA:$AA,$G19))</f>
        <v>0</v>
      </c>
      <c r="CM19" s="178">
        <f ca="1">IF(CM$7&lt;&gt;"",SUMIFS('Bank-1S'!$AD:$AD,'Bank-1S'!$J:$J,"&gt;="&amp;CM$7,'Bank-1S'!$J:$J,"&lt;="&amp;CM$8,'Bank-1S'!$AF:$AF,$O19,'Bank-1S'!$X:$X,$F19,'Bank-1S'!$AA:$AA,$G19),SUMIFS('Bank-1S'!$AD:$AD,'Bank-1S'!$J:$J,CM$8,'Bank-1S'!$AF:$AF,$O19,'Bank-1S'!$X:$X,$F19,'Bank-1S'!$AA:$AA,$G19))</f>
        <v>0</v>
      </c>
      <c r="CN19" s="178">
        <f ca="1">IF(CN$7&lt;&gt;"",SUMIFS('Bank-1S'!$AD:$AD,'Bank-1S'!$J:$J,"&gt;="&amp;CN$7,'Bank-1S'!$J:$J,"&lt;="&amp;CN$8,'Bank-1S'!$AF:$AF,$O19,'Bank-1S'!$X:$X,$F19,'Bank-1S'!$AA:$AA,$G19),SUMIFS('Bank-1S'!$AD:$AD,'Bank-1S'!$J:$J,CN$8,'Bank-1S'!$AF:$AF,$O19,'Bank-1S'!$X:$X,$F19,'Bank-1S'!$AA:$AA,$G19))</f>
        <v>0</v>
      </c>
      <c r="CO19" s="178">
        <f ca="1">IF(CO$7&lt;&gt;"",SUMIFS('Bank-1S'!$AD:$AD,'Bank-1S'!$J:$J,"&gt;="&amp;CO$7,'Bank-1S'!$J:$J,"&lt;="&amp;CO$8,'Bank-1S'!$AF:$AF,$O19,'Bank-1S'!$X:$X,$F19,'Bank-1S'!$AA:$AA,$G19),SUMIFS('Bank-1S'!$AD:$AD,'Bank-1S'!$J:$J,CO$8,'Bank-1S'!$AF:$AF,$O19,'Bank-1S'!$X:$X,$F19,'Bank-1S'!$AA:$AA,$G19))</f>
        <v>0</v>
      </c>
      <c r="CP19" s="178">
        <f ca="1">IF(CP$7&lt;&gt;"",SUMIFS('Bank-1S'!$AD:$AD,'Bank-1S'!$J:$J,"&gt;="&amp;CP$7,'Bank-1S'!$J:$J,"&lt;="&amp;CP$8,'Bank-1S'!$AF:$AF,$O19,'Bank-1S'!$X:$X,$F19,'Bank-1S'!$AA:$AA,$G19),SUMIFS('Bank-1S'!$AD:$AD,'Bank-1S'!$J:$J,CP$8,'Bank-1S'!$AF:$AF,$O19,'Bank-1S'!$X:$X,$F19,'Bank-1S'!$AA:$AA,$G19))</f>
        <v>0</v>
      </c>
      <c r="CQ19" s="178">
        <f ca="1">IF(CQ$7&lt;&gt;"",SUMIFS('Bank-1S'!$AD:$AD,'Bank-1S'!$J:$J,"&gt;="&amp;CQ$7,'Bank-1S'!$J:$J,"&lt;="&amp;CQ$8,'Bank-1S'!$AF:$AF,$O19,'Bank-1S'!$X:$X,$F19,'Bank-1S'!$AA:$AA,$G19),SUMIFS('Bank-1S'!$AD:$AD,'Bank-1S'!$J:$J,CQ$8,'Bank-1S'!$AF:$AF,$O19,'Bank-1S'!$X:$X,$F19,'Bank-1S'!$AA:$AA,$G19))</f>
        <v>0</v>
      </c>
      <c r="CR19" s="178">
        <f ca="1">IF(CR$7&lt;&gt;"",SUMIFS('Bank-1S'!$AD:$AD,'Bank-1S'!$J:$J,"&gt;="&amp;CR$7,'Bank-1S'!$J:$J,"&lt;="&amp;CR$8,'Bank-1S'!$AF:$AF,$O19,'Bank-1S'!$X:$X,$F19,'Bank-1S'!$AA:$AA,$G19),SUMIFS('Bank-1S'!$AD:$AD,'Bank-1S'!$J:$J,CR$8,'Bank-1S'!$AF:$AF,$O19,'Bank-1S'!$X:$X,$F19,'Bank-1S'!$AA:$AA,$G19))</f>
        <v>0</v>
      </c>
      <c r="CS19" s="178">
        <f ca="1">IF(CS$7&lt;&gt;"",SUMIFS('Bank-1S'!$AD:$AD,'Bank-1S'!$J:$J,"&gt;="&amp;CS$7,'Bank-1S'!$J:$J,"&lt;="&amp;CS$8,'Bank-1S'!$AF:$AF,$O19,'Bank-1S'!$X:$X,$F19,'Bank-1S'!$AA:$AA,$G19),SUMIFS('Bank-1S'!$AD:$AD,'Bank-1S'!$J:$J,CS$8,'Bank-1S'!$AF:$AF,$O19,'Bank-1S'!$X:$X,$F19,'Bank-1S'!$AA:$AA,$G19))</f>
        <v>0</v>
      </c>
      <c r="CT19" s="178">
        <f ca="1">IF(CT$7&lt;&gt;"",SUMIFS('Bank-1S'!$AD:$AD,'Bank-1S'!$J:$J,"&gt;="&amp;CT$7,'Bank-1S'!$J:$J,"&lt;="&amp;CT$8,'Bank-1S'!$AF:$AF,$O19,'Bank-1S'!$X:$X,$F19,'Bank-1S'!$AA:$AA,$G19),SUMIFS('Bank-1S'!$AD:$AD,'Bank-1S'!$J:$J,CT$8,'Bank-1S'!$AF:$AF,$O19,'Bank-1S'!$X:$X,$F19,'Bank-1S'!$AA:$AA,$G19))</f>
        <v>0</v>
      </c>
      <c r="CU19" s="178">
        <f ca="1">IF(CU$7&lt;&gt;"",SUMIFS('Bank-1S'!$AD:$AD,'Bank-1S'!$J:$J,"&gt;="&amp;CU$7,'Bank-1S'!$J:$J,"&lt;="&amp;CU$8,'Bank-1S'!$AF:$AF,$O19,'Bank-1S'!$X:$X,$F19,'Bank-1S'!$AA:$AA,$G19),SUMIFS('Bank-1S'!$AD:$AD,'Bank-1S'!$J:$J,CU$8,'Bank-1S'!$AF:$AF,$O19,'Bank-1S'!$X:$X,$F19,'Bank-1S'!$AA:$AA,$G19))</f>
        <v>0</v>
      </c>
    </row>
    <row r="20" spans="1:99" s="181" customFormat="1" ht="10.199999999999999" x14ac:dyDescent="0.2">
      <c r="A20" s="172"/>
      <c r="B20" s="172"/>
      <c r="C20" s="172"/>
      <c r="D20" s="221">
        <f t="shared" si="10"/>
        <v>9</v>
      </c>
      <c r="E20" s="191">
        <v>2</v>
      </c>
      <c r="F20" s="144" t="str">
        <f>F17</f>
        <v>Поступления выручки от продаж</v>
      </c>
      <c r="G20" s="223" t="str">
        <f>IF(SUMIFS(Clients!$A:$A,Clients!$L:$L,$D20)=0,"",INDEX(Clients!#REF!,SUMIFS(Clients!$A:$A,Clients!$L:$L,$D20)))</f>
        <v/>
      </c>
      <c r="H20" s="223"/>
      <c r="I20" s="223"/>
      <c r="J20" s="223"/>
      <c r="K20" s="223"/>
      <c r="L20" s="223"/>
      <c r="M20" s="223"/>
      <c r="N20" s="222"/>
      <c r="O20" s="223" t="str">
        <f t="shared" si="11"/>
        <v>RUR</v>
      </c>
      <c r="P20" s="222"/>
      <c r="Q20" s="223"/>
      <c r="R20" s="223"/>
      <c r="S20" s="223"/>
      <c r="T20" s="224"/>
      <c r="U20" s="225">
        <f t="shared" ca="1" si="12"/>
        <v>0</v>
      </c>
      <c r="V20" s="176"/>
      <c r="W20" s="177"/>
      <c r="X20" s="178">
        <f>IF(X$7&lt;&gt;"",SUMIFS('Bank-1S'!$AD:$AD,'Bank-1S'!$J:$J,"&gt;="&amp;X$7,'Bank-1S'!$J:$J,"&lt;="&amp;X$8,'Bank-1S'!$AF:$AF,$O20,'Bank-1S'!$X:$X,$F20,'Bank-1S'!$AA:$AA,$G20),SUMIFS('Bank-1S'!$AD:$AD,'Bank-1S'!$J:$J,X$8,'Bank-1S'!$AF:$AF,$O20,'Bank-1S'!$X:$X,$F20,'Bank-1S'!$AA:$AA,$G20))</f>
        <v>0</v>
      </c>
      <c r="Y20" s="178">
        <f ca="1">IF(Y$7&lt;&gt;"",SUMIFS('Bank-1S'!$AD:$AD,'Bank-1S'!$J:$J,"&gt;="&amp;Y$7,'Bank-1S'!$J:$J,"&lt;="&amp;Y$8,'Bank-1S'!$AF:$AF,$O20,'Bank-1S'!$X:$X,$F20,'Bank-1S'!$AA:$AA,$G20),SUMIFS('Bank-1S'!$AD:$AD,'Bank-1S'!$J:$J,Y$8,'Bank-1S'!$AF:$AF,$O20,'Bank-1S'!$X:$X,$F20,'Bank-1S'!$AA:$AA,$G20))</f>
        <v>0</v>
      </c>
      <c r="Z20" s="178">
        <f ca="1">IF(Z$7&lt;&gt;"",SUMIFS('Bank-1S'!$AD:$AD,'Bank-1S'!$J:$J,"&gt;="&amp;Z$7,'Bank-1S'!$J:$J,"&lt;="&amp;Z$8,'Bank-1S'!$AF:$AF,$O20,'Bank-1S'!$X:$X,$F20,'Bank-1S'!$AA:$AA,$G20),SUMIFS('Bank-1S'!$AD:$AD,'Bank-1S'!$J:$J,Z$8,'Bank-1S'!$AF:$AF,$O20,'Bank-1S'!$X:$X,$F20,'Bank-1S'!$AA:$AA,$G20))</f>
        <v>0</v>
      </c>
      <c r="AA20" s="178">
        <f ca="1">IF(AA$7&lt;&gt;"",SUMIFS('Bank-1S'!$AD:$AD,'Bank-1S'!$J:$J,"&gt;="&amp;AA$7,'Bank-1S'!$J:$J,"&lt;="&amp;AA$8,'Bank-1S'!$AF:$AF,$O20,'Bank-1S'!$X:$X,$F20,'Bank-1S'!$AA:$AA,$G20),SUMIFS('Bank-1S'!$AD:$AD,'Bank-1S'!$J:$J,AA$8,'Bank-1S'!$AF:$AF,$O20,'Bank-1S'!$X:$X,$F20,'Bank-1S'!$AA:$AA,$G20))</f>
        <v>0</v>
      </c>
      <c r="AB20" s="178">
        <f ca="1">IF(AB$7&lt;&gt;"",SUMIFS('Bank-1S'!$AD:$AD,'Bank-1S'!$J:$J,"&gt;="&amp;AB$7,'Bank-1S'!$J:$J,"&lt;="&amp;AB$8,'Bank-1S'!$AF:$AF,$O20,'Bank-1S'!$X:$X,$F20,'Bank-1S'!$AA:$AA,$G20),SUMIFS('Bank-1S'!$AD:$AD,'Bank-1S'!$J:$J,AB$8,'Bank-1S'!$AF:$AF,$O20,'Bank-1S'!$X:$X,$F20,'Bank-1S'!$AA:$AA,$G20))</f>
        <v>0</v>
      </c>
      <c r="AC20" s="178">
        <f ca="1">IF(AC$7&lt;&gt;"",SUMIFS('Bank-1S'!$AD:$AD,'Bank-1S'!$J:$J,"&gt;="&amp;AC$7,'Bank-1S'!$J:$J,"&lt;="&amp;AC$8,'Bank-1S'!$AF:$AF,$O20,'Bank-1S'!$X:$X,$F20,'Bank-1S'!$AA:$AA,$G20),SUMIFS('Bank-1S'!$AD:$AD,'Bank-1S'!$J:$J,AC$8,'Bank-1S'!$AF:$AF,$O20,'Bank-1S'!$X:$X,$F20,'Bank-1S'!$AA:$AA,$G20))</f>
        <v>0</v>
      </c>
      <c r="AD20" s="178">
        <f ca="1">IF(AD$7&lt;&gt;"",SUMIFS('Bank-1S'!$AD:$AD,'Bank-1S'!$J:$J,"&gt;="&amp;AD$7,'Bank-1S'!$J:$J,"&lt;="&amp;AD$8,'Bank-1S'!$AF:$AF,$O20,'Bank-1S'!$X:$X,$F20,'Bank-1S'!$AA:$AA,$G20),SUMIFS('Bank-1S'!$AD:$AD,'Bank-1S'!$J:$J,AD$8,'Bank-1S'!$AF:$AF,$O20,'Bank-1S'!$X:$X,$F20,'Bank-1S'!$AA:$AA,$G20))</f>
        <v>0</v>
      </c>
      <c r="AE20" s="178">
        <f ca="1">IF(AE$7&lt;&gt;"",SUMIFS('Bank-1S'!$AD:$AD,'Bank-1S'!$J:$J,"&gt;="&amp;AE$7,'Bank-1S'!$J:$J,"&lt;="&amp;AE$8,'Bank-1S'!$AF:$AF,$O20,'Bank-1S'!$X:$X,$F20,'Bank-1S'!$AA:$AA,$G20),SUMIFS('Bank-1S'!$AD:$AD,'Bank-1S'!$J:$J,AE$8,'Bank-1S'!$AF:$AF,$O20,'Bank-1S'!$X:$X,$F20,'Bank-1S'!$AA:$AA,$G20))</f>
        <v>0</v>
      </c>
      <c r="AF20" s="178">
        <f ca="1">IF(AF$7&lt;&gt;"",SUMIFS('Bank-1S'!$AD:$AD,'Bank-1S'!$J:$J,"&gt;="&amp;AF$7,'Bank-1S'!$J:$J,"&lt;="&amp;AF$8,'Bank-1S'!$AF:$AF,$O20,'Bank-1S'!$X:$X,$F20,'Bank-1S'!$AA:$AA,$G20),SUMIFS('Bank-1S'!$AD:$AD,'Bank-1S'!$J:$J,AF$8,'Bank-1S'!$AF:$AF,$O20,'Bank-1S'!$X:$X,$F20,'Bank-1S'!$AA:$AA,$G20))</f>
        <v>0</v>
      </c>
      <c r="AG20" s="178">
        <f ca="1">IF(AG$7&lt;&gt;"",SUMIFS('Bank-1S'!$AD:$AD,'Bank-1S'!$J:$J,"&gt;="&amp;AG$7,'Bank-1S'!$J:$J,"&lt;="&amp;AG$8,'Bank-1S'!$AF:$AF,$O20,'Bank-1S'!$X:$X,$F20,'Bank-1S'!$AA:$AA,$G20),SUMIFS('Bank-1S'!$AD:$AD,'Bank-1S'!$J:$J,AG$8,'Bank-1S'!$AF:$AF,$O20,'Bank-1S'!$X:$X,$F20,'Bank-1S'!$AA:$AA,$G20))</f>
        <v>0</v>
      </c>
      <c r="AH20" s="178">
        <f ca="1">IF(AH$7&lt;&gt;"",SUMIFS('Bank-1S'!$AD:$AD,'Bank-1S'!$J:$J,"&gt;="&amp;AH$7,'Bank-1S'!$J:$J,"&lt;="&amp;AH$8,'Bank-1S'!$AF:$AF,$O20,'Bank-1S'!$X:$X,$F20,'Bank-1S'!$AA:$AA,$G20),SUMIFS('Bank-1S'!$AD:$AD,'Bank-1S'!$J:$J,AH$8,'Bank-1S'!$AF:$AF,$O20,'Bank-1S'!$X:$X,$F20,'Bank-1S'!$AA:$AA,$G20))</f>
        <v>0</v>
      </c>
      <c r="AI20" s="178">
        <f ca="1">IF(AI$7&lt;&gt;"",SUMIFS('Bank-1S'!$AD:$AD,'Bank-1S'!$J:$J,"&gt;="&amp;AI$7,'Bank-1S'!$J:$J,"&lt;="&amp;AI$8,'Bank-1S'!$AF:$AF,$O20,'Bank-1S'!$X:$X,$F20,'Bank-1S'!$AA:$AA,$G20),SUMIFS('Bank-1S'!$AD:$AD,'Bank-1S'!$J:$J,AI$8,'Bank-1S'!$AF:$AF,$O20,'Bank-1S'!$X:$X,$F20,'Bank-1S'!$AA:$AA,$G20))</f>
        <v>0</v>
      </c>
      <c r="AJ20" s="178">
        <f ca="1">IF(AJ$7&lt;&gt;"",SUMIFS('Bank-1S'!$AD:$AD,'Bank-1S'!$J:$J,"&gt;="&amp;AJ$7,'Bank-1S'!$J:$J,"&lt;="&amp;AJ$8,'Bank-1S'!$AF:$AF,$O20,'Bank-1S'!$X:$X,$F20,'Bank-1S'!$AA:$AA,$G20),SUMIFS('Bank-1S'!$AD:$AD,'Bank-1S'!$J:$J,AJ$8,'Bank-1S'!$AF:$AF,$O20,'Bank-1S'!$X:$X,$F20,'Bank-1S'!$AA:$AA,$G20))</f>
        <v>0</v>
      </c>
      <c r="AK20" s="178">
        <f ca="1">IF(AK$7&lt;&gt;"",SUMIFS('Bank-1S'!$AD:$AD,'Bank-1S'!$J:$J,"&gt;="&amp;AK$7,'Bank-1S'!$J:$J,"&lt;="&amp;AK$8,'Bank-1S'!$AF:$AF,$O20,'Bank-1S'!$X:$X,$F20,'Bank-1S'!$AA:$AA,$G20),SUMIFS('Bank-1S'!$AD:$AD,'Bank-1S'!$J:$J,AK$8,'Bank-1S'!$AF:$AF,$O20,'Bank-1S'!$X:$X,$F20,'Bank-1S'!$AA:$AA,$G20))</f>
        <v>0</v>
      </c>
      <c r="AL20" s="178">
        <f ca="1">IF(AL$7&lt;&gt;"",SUMIFS('Bank-1S'!$AD:$AD,'Bank-1S'!$J:$J,"&gt;="&amp;AL$7,'Bank-1S'!$J:$J,"&lt;="&amp;AL$8,'Bank-1S'!$AF:$AF,$O20,'Bank-1S'!$X:$X,$F20,'Bank-1S'!$AA:$AA,$G20),SUMIFS('Bank-1S'!$AD:$AD,'Bank-1S'!$J:$J,AL$8,'Bank-1S'!$AF:$AF,$O20,'Bank-1S'!$X:$X,$F20,'Bank-1S'!$AA:$AA,$G20))</f>
        <v>0</v>
      </c>
      <c r="AM20" s="178">
        <f ca="1">IF(AM$7&lt;&gt;"",SUMIFS('Bank-1S'!$AD:$AD,'Bank-1S'!$J:$J,"&gt;="&amp;AM$7,'Bank-1S'!$J:$J,"&lt;="&amp;AM$8,'Bank-1S'!$AF:$AF,$O20,'Bank-1S'!$X:$X,$F20,'Bank-1S'!$AA:$AA,$G20),SUMIFS('Bank-1S'!$AD:$AD,'Bank-1S'!$J:$J,AM$8,'Bank-1S'!$AF:$AF,$O20,'Bank-1S'!$X:$X,$F20,'Bank-1S'!$AA:$AA,$G20))</f>
        <v>0</v>
      </c>
      <c r="AN20" s="178">
        <f ca="1">IF(AN$7&lt;&gt;"",SUMIFS('Bank-1S'!$AD:$AD,'Bank-1S'!$J:$J,"&gt;="&amp;AN$7,'Bank-1S'!$J:$J,"&lt;="&amp;AN$8,'Bank-1S'!$AF:$AF,$O20,'Bank-1S'!$X:$X,$F20,'Bank-1S'!$AA:$AA,$G20),SUMIFS('Bank-1S'!$AD:$AD,'Bank-1S'!$J:$J,AN$8,'Bank-1S'!$AF:$AF,$O20,'Bank-1S'!$X:$X,$F20,'Bank-1S'!$AA:$AA,$G20))</f>
        <v>0</v>
      </c>
      <c r="AO20" s="178">
        <f ca="1">IF(AO$7&lt;&gt;"",SUMIFS('Bank-1S'!$AD:$AD,'Bank-1S'!$J:$J,"&gt;="&amp;AO$7,'Bank-1S'!$J:$J,"&lt;="&amp;AO$8,'Bank-1S'!$AF:$AF,$O20,'Bank-1S'!$X:$X,$F20,'Bank-1S'!$AA:$AA,$G20),SUMIFS('Bank-1S'!$AD:$AD,'Bank-1S'!$J:$J,AO$8,'Bank-1S'!$AF:$AF,$O20,'Bank-1S'!$X:$X,$F20,'Bank-1S'!$AA:$AA,$G20))</f>
        <v>0</v>
      </c>
      <c r="AP20" s="178">
        <f ca="1">IF(AP$7&lt;&gt;"",SUMIFS('Bank-1S'!$AD:$AD,'Bank-1S'!$J:$J,"&gt;="&amp;AP$7,'Bank-1S'!$J:$J,"&lt;="&amp;AP$8,'Bank-1S'!$AF:$AF,$O20,'Bank-1S'!$X:$X,$F20,'Bank-1S'!$AA:$AA,$G20),SUMIFS('Bank-1S'!$AD:$AD,'Bank-1S'!$J:$J,AP$8,'Bank-1S'!$AF:$AF,$O20,'Bank-1S'!$X:$X,$F20,'Bank-1S'!$AA:$AA,$G20))</f>
        <v>0</v>
      </c>
      <c r="AQ20" s="178">
        <f ca="1">IF(AQ$7&lt;&gt;"",SUMIFS('Bank-1S'!$AD:$AD,'Bank-1S'!$J:$J,"&gt;="&amp;AQ$7,'Bank-1S'!$J:$J,"&lt;="&amp;AQ$8,'Bank-1S'!$AF:$AF,$O20,'Bank-1S'!$X:$X,$F20,'Bank-1S'!$AA:$AA,$G20),SUMIFS('Bank-1S'!$AD:$AD,'Bank-1S'!$J:$J,AQ$8,'Bank-1S'!$AF:$AF,$O20,'Bank-1S'!$X:$X,$F20,'Bank-1S'!$AA:$AA,$G20))</f>
        <v>0</v>
      </c>
      <c r="AR20" s="178">
        <f ca="1">IF(AR$7&lt;&gt;"",SUMIFS('Bank-1S'!$AD:$AD,'Bank-1S'!$J:$J,"&gt;="&amp;AR$7,'Bank-1S'!$J:$J,"&lt;="&amp;AR$8,'Bank-1S'!$AF:$AF,$O20,'Bank-1S'!$X:$X,$F20,'Bank-1S'!$AA:$AA,$G20),SUMIFS('Bank-1S'!$AD:$AD,'Bank-1S'!$J:$J,AR$8,'Bank-1S'!$AF:$AF,$O20,'Bank-1S'!$X:$X,$F20,'Bank-1S'!$AA:$AA,$G20))</f>
        <v>0</v>
      </c>
      <c r="AS20" s="178">
        <f ca="1">IF(AS$7&lt;&gt;"",SUMIFS('Bank-1S'!$AD:$AD,'Bank-1S'!$J:$J,"&gt;="&amp;AS$7,'Bank-1S'!$J:$J,"&lt;="&amp;AS$8,'Bank-1S'!$AF:$AF,$O20,'Bank-1S'!$X:$X,$F20,'Bank-1S'!$AA:$AA,$G20),SUMIFS('Bank-1S'!$AD:$AD,'Bank-1S'!$J:$J,AS$8,'Bank-1S'!$AF:$AF,$O20,'Bank-1S'!$X:$X,$F20,'Bank-1S'!$AA:$AA,$G20))</f>
        <v>0</v>
      </c>
      <c r="AT20" s="178">
        <f ca="1">IF(AT$7&lt;&gt;"",SUMIFS('Bank-1S'!$AD:$AD,'Bank-1S'!$J:$J,"&gt;="&amp;AT$7,'Bank-1S'!$J:$J,"&lt;="&amp;AT$8,'Bank-1S'!$AF:$AF,$O20,'Bank-1S'!$X:$X,$F20,'Bank-1S'!$AA:$AA,$G20),SUMIFS('Bank-1S'!$AD:$AD,'Bank-1S'!$J:$J,AT$8,'Bank-1S'!$AF:$AF,$O20,'Bank-1S'!$X:$X,$F20,'Bank-1S'!$AA:$AA,$G20))</f>
        <v>0</v>
      </c>
      <c r="AU20" s="178">
        <f ca="1">IF(AU$7&lt;&gt;"",SUMIFS('Bank-1S'!$AD:$AD,'Bank-1S'!$J:$J,"&gt;="&amp;AU$7,'Bank-1S'!$J:$J,"&lt;="&amp;AU$8,'Bank-1S'!$AF:$AF,$O20,'Bank-1S'!$X:$X,$F20,'Bank-1S'!$AA:$AA,$G20),SUMIFS('Bank-1S'!$AD:$AD,'Bank-1S'!$J:$J,AU$8,'Bank-1S'!$AF:$AF,$O20,'Bank-1S'!$X:$X,$F20,'Bank-1S'!$AA:$AA,$G20))</f>
        <v>0</v>
      </c>
      <c r="AV20" s="178">
        <f ca="1">IF(AV$7&lt;&gt;"",SUMIFS('Bank-1S'!$AD:$AD,'Bank-1S'!$J:$J,"&gt;="&amp;AV$7,'Bank-1S'!$J:$J,"&lt;="&amp;AV$8,'Bank-1S'!$AF:$AF,$O20,'Bank-1S'!$X:$X,$F20,'Bank-1S'!$AA:$AA,$G20),SUMIFS('Bank-1S'!$AD:$AD,'Bank-1S'!$J:$J,AV$8,'Bank-1S'!$AF:$AF,$O20,'Bank-1S'!$X:$X,$F20,'Bank-1S'!$AA:$AA,$G20))</f>
        <v>0</v>
      </c>
      <c r="AW20" s="178">
        <f ca="1">IF(AW$7&lt;&gt;"",SUMIFS('Bank-1S'!$AD:$AD,'Bank-1S'!$J:$J,"&gt;="&amp;AW$7,'Bank-1S'!$J:$J,"&lt;="&amp;AW$8,'Bank-1S'!$AF:$AF,$O20,'Bank-1S'!$X:$X,$F20,'Bank-1S'!$AA:$AA,$G20),SUMIFS('Bank-1S'!$AD:$AD,'Bank-1S'!$J:$J,AW$8,'Bank-1S'!$AF:$AF,$O20,'Bank-1S'!$X:$X,$F20,'Bank-1S'!$AA:$AA,$G20))</f>
        <v>0</v>
      </c>
      <c r="AX20" s="178">
        <f ca="1">IF(AX$7&lt;&gt;"",SUMIFS('Bank-1S'!$AD:$AD,'Bank-1S'!$J:$J,"&gt;="&amp;AX$7,'Bank-1S'!$J:$J,"&lt;="&amp;AX$8,'Bank-1S'!$AF:$AF,$O20,'Bank-1S'!$X:$X,$F20,'Bank-1S'!$AA:$AA,$G20),SUMIFS('Bank-1S'!$AD:$AD,'Bank-1S'!$J:$J,AX$8,'Bank-1S'!$AF:$AF,$O20,'Bank-1S'!$X:$X,$F20,'Bank-1S'!$AA:$AA,$G20))</f>
        <v>0</v>
      </c>
      <c r="AY20" s="178">
        <f ca="1">IF(AY$7&lt;&gt;"",SUMIFS('Bank-1S'!$AD:$AD,'Bank-1S'!$J:$J,"&gt;="&amp;AY$7,'Bank-1S'!$J:$J,"&lt;="&amp;AY$8,'Bank-1S'!$AF:$AF,$O20,'Bank-1S'!$X:$X,$F20,'Bank-1S'!$AA:$AA,$G20),SUMIFS('Bank-1S'!$AD:$AD,'Bank-1S'!$J:$J,AY$8,'Bank-1S'!$AF:$AF,$O20,'Bank-1S'!$X:$X,$F20,'Bank-1S'!$AA:$AA,$G20))</f>
        <v>0</v>
      </c>
      <c r="AZ20" s="178">
        <f ca="1">IF(AZ$7&lt;&gt;"",SUMIFS('Bank-1S'!$AD:$AD,'Bank-1S'!$J:$J,"&gt;="&amp;AZ$7,'Bank-1S'!$J:$J,"&lt;="&amp;AZ$8,'Bank-1S'!$AF:$AF,$O20,'Bank-1S'!$X:$X,$F20,'Bank-1S'!$AA:$AA,$G20),SUMIFS('Bank-1S'!$AD:$AD,'Bank-1S'!$J:$J,AZ$8,'Bank-1S'!$AF:$AF,$O20,'Bank-1S'!$X:$X,$F20,'Bank-1S'!$AA:$AA,$G20))</f>
        <v>0</v>
      </c>
      <c r="BA20" s="178">
        <f ca="1">IF(BA$7&lt;&gt;"",SUMIFS('Bank-1S'!$AD:$AD,'Bank-1S'!$J:$J,"&gt;="&amp;BA$7,'Bank-1S'!$J:$J,"&lt;="&amp;BA$8,'Bank-1S'!$AF:$AF,$O20,'Bank-1S'!$X:$X,$F20,'Bank-1S'!$AA:$AA,$G20),SUMIFS('Bank-1S'!$AD:$AD,'Bank-1S'!$J:$J,BA$8,'Bank-1S'!$AF:$AF,$O20,'Bank-1S'!$X:$X,$F20,'Bank-1S'!$AA:$AA,$G20))</f>
        <v>0</v>
      </c>
      <c r="BB20" s="178">
        <f ca="1">IF(BB$7&lt;&gt;"",SUMIFS('Bank-1S'!$AD:$AD,'Bank-1S'!$J:$J,"&gt;="&amp;BB$7,'Bank-1S'!$J:$J,"&lt;="&amp;BB$8,'Bank-1S'!$AF:$AF,$O20,'Bank-1S'!$X:$X,$F20,'Bank-1S'!$AA:$AA,$G20),SUMIFS('Bank-1S'!$AD:$AD,'Bank-1S'!$J:$J,BB$8,'Bank-1S'!$AF:$AF,$O20,'Bank-1S'!$X:$X,$F20,'Bank-1S'!$AA:$AA,$G20))</f>
        <v>0</v>
      </c>
      <c r="BC20" s="178">
        <f ca="1">IF(BC$7&lt;&gt;"",SUMIFS('Bank-1S'!$AD:$AD,'Bank-1S'!$J:$J,"&gt;="&amp;BC$7,'Bank-1S'!$J:$J,"&lt;="&amp;BC$8,'Bank-1S'!$AF:$AF,$O20,'Bank-1S'!$X:$X,$F20,'Bank-1S'!$AA:$AA,$G20),SUMIFS('Bank-1S'!$AD:$AD,'Bank-1S'!$J:$J,BC$8,'Bank-1S'!$AF:$AF,$O20,'Bank-1S'!$X:$X,$F20,'Bank-1S'!$AA:$AA,$G20))</f>
        <v>0</v>
      </c>
      <c r="BD20" s="178">
        <f ca="1">IF(BD$7&lt;&gt;"",SUMIFS('Bank-1S'!$AD:$AD,'Bank-1S'!$J:$J,"&gt;="&amp;BD$7,'Bank-1S'!$J:$J,"&lt;="&amp;BD$8,'Bank-1S'!$AF:$AF,$O20,'Bank-1S'!$X:$X,$F20,'Bank-1S'!$AA:$AA,$G20),SUMIFS('Bank-1S'!$AD:$AD,'Bank-1S'!$J:$J,BD$8,'Bank-1S'!$AF:$AF,$O20,'Bank-1S'!$X:$X,$F20,'Bank-1S'!$AA:$AA,$G20))</f>
        <v>0</v>
      </c>
      <c r="BE20" s="178">
        <f ca="1">IF(BE$7&lt;&gt;"",SUMIFS('Bank-1S'!$AD:$AD,'Bank-1S'!$J:$J,"&gt;="&amp;BE$7,'Bank-1S'!$J:$J,"&lt;="&amp;BE$8,'Bank-1S'!$AF:$AF,$O20,'Bank-1S'!$X:$X,$F20,'Bank-1S'!$AA:$AA,$G20),SUMIFS('Bank-1S'!$AD:$AD,'Bank-1S'!$J:$J,BE$8,'Bank-1S'!$AF:$AF,$O20,'Bank-1S'!$X:$X,$F20,'Bank-1S'!$AA:$AA,$G20))</f>
        <v>0</v>
      </c>
      <c r="BF20" s="178">
        <f ca="1">IF(BF$7&lt;&gt;"",SUMIFS('Bank-1S'!$AD:$AD,'Bank-1S'!$J:$J,"&gt;="&amp;BF$7,'Bank-1S'!$J:$J,"&lt;="&amp;BF$8,'Bank-1S'!$AF:$AF,$O20,'Bank-1S'!$X:$X,$F20,'Bank-1S'!$AA:$AA,$G20),SUMIFS('Bank-1S'!$AD:$AD,'Bank-1S'!$J:$J,BF$8,'Bank-1S'!$AF:$AF,$O20,'Bank-1S'!$X:$X,$F20,'Bank-1S'!$AA:$AA,$G20))</f>
        <v>0</v>
      </c>
      <c r="BG20" s="178">
        <f ca="1">IF(BG$7&lt;&gt;"",SUMIFS('Bank-1S'!$AD:$AD,'Bank-1S'!$J:$J,"&gt;="&amp;BG$7,'Bank-1S'!$J:$J,"&lt;="&amp;BG$8,'Bank-1S'!$AF:$AF,$O20,'Bank-1S'!$X:$X,$F20,'Bank-1S'!$AA:$AA,$G20),SUMIFS('Bank-1S'!$AD:$AD,'Bank-1S'!$J:$J,BG$8,'Bank-1S'!$AF:$AF,$O20,'Bank-1S'!$X:$X,$F20,'Bank-1S'!$AA:$AA,$G20))</f>
        <v>0</v>
      </c>
      <c r="BH20" s="178">
        <f ca="1">IF(BH$7&lt;&gt;"",SUMIFS('Bank-1S'!$AD:$AD,'Bank-1S'!$J:$J,"&gt;="&amp;BH$7,'Bank-1S'!$J:$J,"&lt;="&amp;BH$8,'Bank-1S'!$AF:$AF,$O20,'Bank-1S'!$X:$X,$F20,'Bank-1S'!$AA:$AA,$G20),SUMIFS('Bank-1S'!$AD:$AD,'Bank-1S'!$J:$J,BH$8,'Bank-1S'!$AF:$AF,$O20,'Bank-1S'!$X:$X,$F20,'Bank-1S'!$AA:$AA,$G20))</f>
        <v>0</v>
      </c>
      <c r="BI20" s="178">
        <f ca="1">IF(BI$7&lt;&gt;"",SUMIFS('Bank-1S'!$AD:$AD,'Bank-1S'!$J:$J,"&gt;="&amp;BI$7,'Bank-1S'!$J:$J,"&lt;="&amp;BI$8,'Bank-1S'!$AF:$AF,$O20,'Bank-1S'!$X:$X,$F20,'Bank-1S'!$AA:$AA,$G20),SUMIFS('Bank-1S'!$AD:$AD,'Bank-1S'!$J:$J,BI$8,'Bank-1S'!$AF:$AF,$O20,'Bank-1S'!$X:$X,$F20,'Bank-1S'!$AA:$AA,$G20))</f>
        <v>0</v>
      </c>
      <c r="BJ20" s="178">
        <f ca="1">IF(BJ$7&lt;&gt;"",SUMIFS('Bank-1S'!$AD:$AD,'Bank-1S'!$J:$J,"&gt;="&amp;BJ$7,'Bank-1S'!$J:$J,"&lt;="&amp;BJ$8,'Bank-1S'!$AF:$AF,$O20,'Bank-1S'!$X:$X,$F20,'Bank-1S'!$AA:$AA,$G20),SUMIFS('Bank-1S'!$AD:$AD,'Bank-1S'!$J:$J,BJ$8,'Bank-1S'!$AF:$AF,$O20,'Bank-1S'!$X:$X,$F20,'Bank-1S'!$AA:$AA,$G20))</f>
        <v>0</v>
      </c>
      <c r="BK20" s="178">
        <f ca="1">IF(BK$7&lt;&gt;"",SUMIFS('Bank-1S'!$AD:$AD,'Bank-1S'!$J:$J,"&gt;="&amp;BK$7,'Bank-1S'!$J:$J,"&lt;="&amp;BK$8,'Bank-1S'!$AF:$AF,$O20,'Bank-1S'!$X:$X,$F20,'Bank-1S'!$AA:$AA,$G20),SUMIFS('Bank-1S'!$AD:$AD,'Bank-1S'!$J:$J,BK$8,'Bank-1S'!$AF:$AF,$O20,'Bank-1S'!$X:$X,$F20,'Bank-1S'!$AA:$AA,$G20))</f>
        <v>0</v>
      </c>
      <c r="BL20" s="178">
        <f ca="1">IF(BL$7&lt;&gt;"",SUMIFS('Bank-1S'!$AD:$AD,'Bank-1S'!$J:$J,"&gt;="&amp;BL$7,'Bank-1S'!$J:$J,"&lt;="&amp;BL$8,'Bank-1S'!$AF:$AF,$O20,'Bank-1S'!$X:$X,$F20,'Bank-1S'!$AA:$AA,$G20),SUMIFS('Bank-1S'!$AD:$AD,'Bank-1S'!$J:$J,BL$8,'Bank-1S'!$AF:$AF,$O20,'Bank-1S'!$X:$X,$F20,'Bank-1S'!$AA:$AA,$G20))</f>
        <v>0</v>
      </c>
      <c r="BM20" s="178">
        <f ca="1">IF(BM$7&lt;&gt;"",SUMIFS('Bank-1S'!$AD:$AD,'Bank-1S'!$J:$J,"&gt;="&amp;BM$7,'Bank-1S'!$J:$J,"&lt;="&amp;BM$8,'Bank-1S'!$AF:$AF,$O20,'Bank-1S'!$X:$X,$F20,'Bank-1S'!$AA:$AA,$G20),SUMIFS('Bank-1S'!$AD:$AD,'Bank-1S'!$J:$J,BM$8,'Bank-1S'!$AF:$AF,$O20,'Bank-1S'!$X:$X,$F20,'Bank-1S'!$AA:$AA,$G20))</f>
        <v>0</v>
      </c>
      <c r="BN20" s="178">
        <f ca="1">IF(BN$7&lt;&gt;"",SUMIFS('Bank-1S'!$AD:$AD,'Bank-1S'!$J:$J,"&gt;="&amp;BN$7,'Bank-1S'!$J:$J,"&lt;="&amp;BN$8,'Bank-1S'!$AF:$AF,$O20,'Bank-1S'!$X:$X,$F20,'Bank-1S'!$AA:$AA,$G20),SUMIFS('Bank-1S'!$AD:$AD,'Bank-1S'!$J:$J,BN$8,'Bank-1S'!$AF:$AF,$O20,'Bank-1S'!$X:$X,$F20,'Bank-1S'!$AA:$AA,$G20))</f>
        <v>0</v>
      </c>
      <c r="BO20" s="178">
        <f ca="1">IF(BO$7&lt;&gt;"",SUMIFS('Bank-1S'!$AD:$AD,'Bank-1S'!$J:$J,"&gt;="&amp;BO$7,'Bank-1S'!$J:$J,"&lt;="&amp;BO$8,'Bank-1S'!$AF:$AF,$O20,'Bank-1S'!$X:$X,$F20,'Bank-1S'!$AA:$AA,$G20),SUMIFS('Bank-1S'!$AD:$AD,'Bank-1S'!$J:$J,BO$8,'Bank-1S'!$AF:$AF,$O20,'Bank-1S'!$X:$X,$F20,'Bank-1S'!$AA:$AA,$G20))</f>
        <v>0</v>
      </c>
      <c r="BP20" s="178">
        <f ca="1">IF(BP$7&lt;&gt;"",SUMIFS('Bank-1S'!$AD:$AD,'Bank-1S'!$J:$J,"&gt;="&amp;BP$7,'Bank-1S'!$J:$J,"&lt;="&amp;BP$8,'Bank-1S'!$AF:$AF,$O20,'Bank-1S'!$X:$X,$F20,'Bank-1S'!$AA:$AA,$G20),SUMIFS('Bank-1S'!$AD:$AD,'Bank-1S'!$J:$J,BP$8,'Bank-1S'!$AF:$AF,$O20,'Bank-1S'!$X:$X,$F20,'Bank-1S'!$AA:$AA,$G20))</f>
        <v>0</v>
      </c>
      <c r="BQ20" s="178">
        <f ca="1">IF(BQ$7&lt;&gt;"",SUMIFS('Bank-1S'!$AD:$AD,'Bank-1S'!$J:$J,"&gt;="&amp;BQ$7,'Bank-1S'!$J:$J,"&lt;="&amp;BQ$8,'Bank-1S'!$AF:$AF,$O20,'Bank-1S'!$X:$X,$F20,'Bank-1S'!$AA:$AA,$G20),SUMIFS('Bank-1S'!$AD:$AD,'Bank-1S'!$J:$J,BQ$8,'Bank-1S'!$AF:$AF,$O20,'Bank-1S'!$X:$X,$F20,'Bank-1S'!$AA:$AA,$G20))</f>
        <v>0</v>
      </c>
      <c r="BR20" s="178">
        <f ca="1">IF(BR$7&lt;&gt;"",SUMIFS('Bank-1S'!$AD:$AD,'Bank-1S'!$J:$J,"&gt;="&amp;BR$7,'Bank-1S'!$J:$J,"&lt;="&amp;BR$8,'Bank-1S'!$AF:$AF,$O20,'Bank-1S'!$X:$X,$F20,'Bank-1S'!$AA:$AA,$G20),SUMIFS('Bank-1S'!$AD:$AD,'Bank-1S'!$J:$J,BR$8,'Bank-1S'!$AF:$AF,$O20,'Bank-1S'!$X:$X,$F20,'Bank-1S'!$AA:$AA,$G20))</f>
        <v>0</v>
      </c>
      <c r="BS20" s="178">
        <f ca="1">IF(BS$7&lt;&gt;"",SUMIFS('Bank-1S'!$AD:$AD,'Bank-1S'!$J:$J,"&gt;="&amp;BS$7,'Bank-1S'!$J:$J,"&lt;="&amp;BS$8,'Bank-1S'!$AF:$AF,$O20,'Bank-1S'!$X:$X,$F20,'Bank-1S'!$AA:$AA,$G20),SUMIFS('Bank-1S'!$AD:$AD,'Bank-1S'!$J:$J,BS$8,'Bank-1S'!$AF:$AF,$O20,'Bank-1S'!$X:$X,$F20,'Bank-1S'!$AA:$AA,$G20))</f>
        <v>0</v>
      </c>
      <c r="BT20" s="178">
        <f ca="1">IF(BT$7&lt;&gt;"",SUMIFS('Bank-1S'!$AD:$AD,'Bank-1S'!$J:$J,"&gt;="&amp;BT$7,'Bank-1S'!$J:$J,"&lt;="&amp;BT$8,'Bank-1S'!$AF:$AF,$O20,'Bank-1S'!$X:$X,$F20,'Bank-1S'!$AA:$AA,$G20),SUMIFS('Bank-1S'!$AD:$AD,'Bank-1S'!$J:$J,BT$8,'Bank-1S'!$AF:$AF,$O20,'Bank-1S'!$X:$X,$F20,'Bank-1S'!$AA:$AA,$G20))</f>
        <v>0</v>
      </c>
      <c r="BU20" s="178">
        <f ca="1">IF(BU$7&lt;&gt;"",SUMIFS('Bank-1S'!$AD:$AD,'Bank-1S'!$J:$J,"&gt;="&amp;BU$7,'Bank-1S'!$J:$J,"&lt;="&amp;BU$8,'Bank-1S'!$AF:$AF,$O20,'Bank-1S'!$X:$X,$F20,'Bank-1S'!$AA:$AA,$G20),SUMIFS('Bank-1S'!$AD:$AD,'Bank-1S'!$J:$J,BU$8,'Bank-1S'!$AF:$AF,$O20,'Bank-1S'!$X:$X,$F20,'Bank-1S'!$AA:$AA,$G20))</f>
        <v>0</v>
      </c>
      <c r="BV20" s="178">
        <f ca="1">IF(BV$7&lt;&gt;"",SUMIFS('Bank-1S'!$AD:$AD,'Bank-1S'!$J:$J,"&gt;="&amp;BV$7,'Bank-1S'!$J:$J,"&lt;="&amp;BV$8,'Bank-1S'!$AF:$AF,$O20,'Bank-1S'!$X:$X,$F20,'Bank-1S'!$AA:$AA,$G20),SUMIFS('Bank-1S'!$AD:$AD,'Bank-1S'!$J:$J,BV$8,'Bank-1S'!$AF:$AF,$O20,'Bank-1S'!$X:$X,$F20,'Bank-1S'!$AA:$AA,$G20))</f>
        <v>0</v>
      </c>
      <c r="BW20" s="178">
        <f ca="1">IF(BW$7&lt;&gt;"",SUMIFS('Bank-1S'!$AD:$AD,'Bank-1S'!$J:$J,"&gt;="&amp;BW$7,'Bank-1S'!$J:$J,"&lt;="&amp;BW$8,'Bank-1S'!$AF:$AF,$O20,'Bank-1S'!$X:$X,$F20,'Bank-1S'!$AA:$AA,$G20),SUMIFS('Bank-1S'!$AD:$AD,'Bank-1S'!$J:$J,BW$8,'Bank-1S'!$AF:$AF,$O20,'Bank-1S'!$X:$X,$F20,'Bank-1S'!$AA:$AA,$G20))</f>
        <v>0</v>
      </c>
      <c r="BX20" s="178">
        <f ca="1">IF(BX$7&lt;&gt;"",SUMIFS('Bank-1S'!$AD:$AD,'Bank-1S'!$J:$J,"&gt;="&amp;BX$7,'Bank-1S'!$J:$J,"&lt;="&amp;BX$8,'Bank-1S'!$AF:$AF,$O20,'Bank-1S'!$X:$X,$F20,'Bank-1S'!$AA:$AA,$G20),SUMIFS('Bank-1S'!$AD:$AD,'Bank-1S'!$J:$J,BX$8,'Bank-1S'!$AF:$AF,$O20,'Bank-1S'!$X:$X,$F20,'Bank-1S'!$AA:$AA,$G20))</f>
        <v>0</v>
      </c>
      <c r="BY20" s="178">
        <f ca="1">IF(BY$7&lt;&gt;"",SUMIFS('Bank-1S'!$AD:$AD,'Bank-1S'!$J:$J,"&gt;="&amp;BY$7,'Bank-1S'!$J:$J,"&lt;="&amp;BY$8,'Bank-1S'!$AF:$AF,$O20,'Bank-1S'!$X:$X,$F20,'Bank-1S'!$AA:$AA,$G20),SUMIFS('Bank-1S'!$AD:$AD,'Bank-1S'!$J:$J,BY$8,'Bank-1S'!$AF:$AF,$O20,'Bank-1S'!$X:$X,$F20,'Bank-1S'!$AA:$AA,$G20))</f>
        <v>0</v>
      </c>
      <c r="BZ20" s="178">
        <f ca="1">IF(BZ$7&lt;&gt;"",SUMIFS('Bank-1S'!$AD:$AD,'Bank-1S'!$J:$J,"&gt;="&amp;BZ$7,'Bank-1S'!$J:$J,"&lt;="&amp;BZ$8,'Bank-1S'!$AF:$AF,$O20,'Bank-1S'!$X:$X,$F20,'Bank-1S'!$AA:$AA,$G20),SUMIFS('Bank-1S'!$AD:$AD,'Bank-1S'!$J:$J,BZ$8,'Bank-1S'!$AF:$AF,$O20,'Bank-1S'!$X:$X,$F20,'Bank-1S'!$AA:$AA,$G20))</f>
        <v>0</v>
      </c>
      <c r="CA20" s="178">
        <f ca="1">IF(CA$7&lt;&gt;"",SUMIFS('Bank-1S'!$AD:$AD,'Bank-1S'!$J:$J,"&gt;="&amp;CA$7,'Bank-1S'!$J:$J,"&lt;="&amp;CA$8,'Bank-1S'!$AF:$AF,$O20,'Bank-1S'!$X:$X,$F20,'Bank-1S'!$AA:$AA,$G20),SUMIFS('Bank-1S'!$AD:$AD,'Bank-1S'!$J:$J,CA$8,'Bank-1S'!$AF:$AF,$O20,'Bank-1S'!$X:$X,$F20,'Bank-1S'!$AA:$AA,$G20))</f>
        <v>0</v>
      </c>
      <c r="CB20" s="178">
        <f ca="1">IF(CB$7&lt;&gt;"",SUMIFS('Bank-1S'!$AD:$AD,'Bank-1S'!$J:$J,"&gt;="&amp;CB$7,'Bank-1S'!$J:$J,"&lt;="&amp;CB$8,'Bank-1S'!$AF:$AF,$O20,'Bank-1S'!$X:$X,$F20,'Bank-1S'!$AA:$AA,$G20),SUMIFS('Bank-1S'!$AD:$AD,'Bank-1S'!$J:$J,CB$8,'Bank-1S'!$AF:$AF,$O20,'Bank-1S'!$X:$X,$F20,'Bank-1S'!$AA:$AA,$G20))</f>
        <v>0</v>
      </c>
      <c r="CC20" s="178">
        <f ca="1">IF(CC$7&lt;&gt;"",SUMIFS('Bank-1S'!$AD:$AD,'Bank-1S'!$J:$J,"&gt;="&amp;CC$7,'Bank-1S'!$J:$J,"&lt;="&amp;CC$8,'Bank-1S'!$AF:$AF,$O20,'Bank-1S'!$X:$X,$F20,'Bank-1S'!$AA:$AA,$G20),SUMIFS('Bank-1S'!$AD:$AD,'Bank-1S'!$J:$J,CC$8,'Bank-1S'!$AF:$AF,$O20,'Bank-1S'!$X:$X,$F20,'Bank-1S'!$AA:$AA,$G20))</f>
        <v>0</v>
      </c>
      <c r="CD20" s="178">
        <f ca="1">IF(CD$7&lt;&gt;"",SUMIFS('Bank-1S'!$AD:$AD,'Bank-1S'!$J:$J,"&gt;="&amp;CD$7,'Bank-1S'!$J:$J,"&lt;="&amp;CD$8,'Bank-1S'!$AF:$AF,$O20,'Bank-1S'!$X:$X,$F20,'Bank-1S'!$AA:$AA,$G20),SUMIFS('Bank-1S'!$AD:$AD,'Bank-1S'!$J:$J,CD$8,'Bank-1S'!$AF:$AF,$O20,'Bank-1S'!$X:$X,$F20,'Bank-1S'!$AA:$AA,$G20))</f>
        <v>0</v>
      </c>
      <c r="CE20" s="178">
        <f ca="1">IF(CE$7&lt;&gt;"",SUMIFS('Bank-1S'!$AD:$AD,'Bank-1S'!$J:$J,"&gt;="&amp;CE$7,'Bank-1S'!$J:$J,"&lt;="&amp;CE$8,'Bank-1S'!$AF:$AF,$O20,'Bank-1S'!$X:$X,$F20,'Bank-1S'!$AA:$AA,$G20),SUMIFS('Bank-1S'!$AD:$AD,'Bank-1S'!$J:$J,CE$8,'Bank-1S'!$AF:$AF,$O20,'Bank-1S'!$X:$X,$F20,'Bank-1S'!$AA:$AA,$G20))</f>
        <v>0</v>
      </c>
      <c r="CF20" s="178">
        <f ca="1">IF(CF$7&lt;&gt;"",SUMIFS('Bank-1S'!$AD:$AD,'Bank-1S'!$J:$J,"&gt;="&amp;CF$7,'Bank-1S'!$J:$J,"&lt;="&amp;CF$8,'Bank-1S'!$AF:$AF,$O20,'Bank-1S'!$X:$X,$F20,'Bank-1S'!$AA:$AA,$G20),SUMIFS('Bank-1S'!$AD:$AD,'Bank-1S'!$J:$J,CF$8,'Bank-1S'!$AF:$AF,$O20,'Bank-1S'!$X:$X,$F20,'Bank-1S'!$AA:$AA,$G20))</f>
        <v>0</v>
      </c>
      <c r="CG20" s="178">
        <f ca="1">IF(CG$7&lt;&gt;"",SUMIFS('Bank-1S'!$AD:$AD,'Bank-1S'!$J:$J,"&gt;="&amp;CG$7,'Bank-1S'!$J:$J,"&lt;="&amp;CG$8,'Bank-1S'!$AF:$AF,$O20,'Bank-1S'!$X:$X,$F20,'Bank-1S'!$AA:$AA,$G20),SUMIFS('Bank-1S'!$AD:$AD,'Bank-1S'!$J:$J,CG$8,'Bank-1S'!$AF:$AF,$O20,'Bank-1S'!$X:$X,$F20,'Bank-1S'!$AA:$AA,$G20))</f>
        <v>0</v>
      </c>
      <c r="CH20" s="178">
        <f ca="1">IF(CH$7&lt;&gt;"",SUMIFS('Bank-1S'!$AD:$AD,'Bank-1S'!$J:$J,"&gt;="&amp;CH$7,'Bank-1S'!$J:$J,"&lt;="&amp;CH$8,'Bank-1S'!$AF:$AF,$O20,'Bank-1S'!$X:$X,$F20,'Bank-1S'!$AA:$AA,$G20),SUMIFS('Bank-1S'!$AD:$AD,'Bank-1S'!$J:$J,CH$8,'Bank-1S'!$AF:$AF,$O20,'Bank-1S'!$X:$X,$F20,'Bank-1S'!$AA:$AA,$G20))</f>
        <v>0</v>
      </c>
      <c r="CI20" s="178">
        <f ca="1">IF(CI$7&lt;&gt;"",SUMIFS('Bank-1S'!$AD:$AD,'Bank-1S'!$J:$J,"&gt;="&amp;CI$7,'Bank-1S'!$J:$J,"&lt;="&amp;CI$8,'Bank-1S'!$AF:$AF,$O20,'Bank-1S'!$X:$X,$F20,'Bank-1S'!$AA:$AA,$G20),SUMIFS('Bank-1S'!$AD:$AD,'Bank-1S'!$J:$J,CI$8,'Bank-1S'!$AF:$AF,$O20,'Bank-1S'!$X:$X,$F20,'Bank-1S'!$AA:$AA,$G20))</f>
        <v>0</v>
      </c>
      <c r="CJ20" s="178">
        <f ca="1">IF(CJ$7&lt;&gt;"",SUMIFS('Bank-1S'!$AD:$AD,'Bank-1S'!$J:$J,"&gt;="&amp;CJ$7,'Bank-1S'!$J:$J,"&lt;="&amp;CJ$8,'Bank-1S'!$AF:$AF,$O20,'Bank-1S'!$X:$X,$F20,'Bank-1S'!$AA:$AA,$G20),SUMIFS('Bank-1S'!$AD:$AD,'Bank-1S'!$J:$J,CJ$8,'Bank-1S'!$AF:$AF,$O20,'Bank-1S'!$X:$X,$F20,'Bank-1S'!$AA:$AA,$G20))</f>
        <v>0</v>
      </c>
      <c r="CK20" s="178">
        <f ca="1">IF(CK$7&lt;&gt;"",SUMIFS('Bank-1S'!$AD:$AD,'Bank-1S'!$J:$J,"&gt;="&amp;CK$7,'Bank-1S'!$J:$J,"&lt;="&amp;CK$8,'Bank-1S'!$AF:$AF,$O20,'Bank-1S'!$X:$X,$F20,'Bank-1S'!$AA:$AA,$G20),SUMIFS('Bank-1S'!$AD:$AD,'Bank-1S'!$J:$J,CK$8,'Bank-1S'!$AF:$AF,$O20,'Bank-1S'!$X:$X,$F20,'Bank-1S'!$AA:$AA,$G20))</f>
        <v>0</v>
      </c>
      <c r="CL20" s="178">
        <f ca="1">IF(CL$7&lt;&gt;"",SUMIFS('Bank-1S'!$AD:$AD,'Bank-1S'!$J:$J,"&gt;="&amp;CL$7,'Bank-1S'!$J:$J,"&lt;="&amp;CL$8,'Bank-1S'!$AF:$AF,$O20,'Bank-1S'!$X:$X,$F20,'Bank-1S'!$AA:$AA,$G20),SUMIFS('Bank-1S'!$AD:$AD,'Bank-1S'!$J:$J,CL$8,'Bank-1S'!$AF:$AF,$O20,'Bank-1S'!$X:$X,$F20,'Bank-1S'!$AA:$AA,$G20))</f>
        <v>0</v>
      </c>
      <c r="CM20" s="178">
        <f ca="1">IF(CM$7&lt;&gt;"",SUMIFS('Bank-1S'!$AD:$AD,'Bank-1S'!$J:$J,"&gt;="&amp;CM$7,'Bank-1S'!$J:$J,"&lt;="&amp;CM$8,'Bank-1S'!$AF:$AF,$O20,'Bank-1S'!$X:$X,$F20,'Bank-1S'!$AA:$AA,$G20),SUMIFS('Bank-1S'!$AD:$AD,'Bank-1S'!$J:$J,CM$8,'Bank-1S'!$AF:$AF,$O20,'Bank-1S'!$X:$X,$F20,'Bank-1S'!$AA:$AA,$G20))</f>
        <v>0</v>
      </c>
      <c r="CN20" s="178">
        <f ca="1">IF(CN$7&lt;&gt;"",SUMIFS('Bank-1S'!$AD:$AD,'Bank-1S'!$J:$J,"&gt;="&amp;CN$7,'Bank-1S'!$J:$J,"&lt;="&amp;CN$8,'Bank-1S'!$AF:$AF,$O20,'Bank-1S'!$X:$X,$F20,'Bank-1S'!$AA:$AA,$G20),SUMIFS('Bank-1S'!$AD:$AD,'Bank-1S'!$J:$J,CN$8,'Bank-1S'!$AF:$AF,$O20,'Bank-1S'!$X:$X,$F20,'Bank-1S'!$AA:$AA,$G20))</f>
        <v>0</v>
      </c>
      <c r="CO20" s="178">
        <f ca="1">IF(CO$7&lt;&gt;"",SUMIFS('Bank-1S'!$AD:$AD,'Bank-1S'!$J:$J,"&gt;="&amp;CO$7,'Bank-1S'!$J:$J,"&lt;="&amp;CO$8,'Bank-1S'!$AF:$AF,$O20,'Bank-1S'!$X:$X,$F20,'Bank-1S'!$AA:$AA,$G20),SUMIFS('Bank-1S'!$AD:$AD,'Bank-1S'!$J:$J,CO$8,'Bank-1S'!$AF:$AF,$O20,'Bank-1S'!$X:$X,$F20,'Bank-1S'!$AA:$AA,$G20))</f>
        <v>0</v>
      </c>
      <c r="CP20" s="178">
        <f ca="1">IF(CP$7&lt;&gt;"",SUMIFS('Bank-1S'!$AD:$AD,'Bank-1S'!$J:$J,"&gt;="&amp;CP$7,'Bank-1S'!$J:$J,"&lt;="&amp;CP$8,'Bank-1S'!$AF:$AF,$O20,'Bank-1S'!$X:$X,$F20,'Bank-1S'!$AA:$AA,$G20),SUMIFS('Bank-1S'!$AD:$AD,'Bank-1S'!$J:$J,CP$8,'Bank-1S'!$AF:$AF,$O20,'Bank-1S'!$X:$X,$F20,'Bank-1S'!$AA:$AA,$G20))</f>
        <v>0</v>
      </c>
      <c r="CQ20" s="178">
        <f ca="1">IF(CQ$7&lt;&gt;"",SUMIFS('Bank-1S'!$AD:$AD,'Bank-1S'!$J:$J,"&gt;="&amp;CQ$7,'Bank-1S'!$J:$J,"&lt;="&amp;CQ$8,'Bank-1S'!$AF:$AF,$O20,'Bank-1S'!$X:$X,$F20,'Bank-1S'!$AA:$AA,$G20),SUMIFS('Bank-1S'!$AD:$AD,'Bank-1S'!$J:$J,CQ$8,'Bank-1S'!$AF:$AF,$O20,'Bank-1S'!$X:$X,$F20,'Bank-1S'!$AA:$AA,$G20))</f>
        <v>0</v>
      </c>
      <c r="CR20" s="178">
        <f ca="1">IF(CR$7&lt;&gt;"",SUMIFS('Bank-1S'!$AD:$AD,'Bank-1S'!$J:$J,"&gt;="&amp;CR$7,'Bank-1S'!$J:$J,"&lt;="&amp;CR$8,'Bank-1S'!$AF:$AF,$O20,'Bank-1S'!$X:$X,$F20,'Bank-1S'!$AA:$AA,$G20),SUMIFS('Bank-1S'!$AD:$AD,'Bank-1S'!$J:$J,CR$8,'Bank-1S'!$AF:$AF,$O20,'Bank-1S'!$X:$X,$F20,'Bank-1S'!$AA:$AA,$G20))</f>
        <v>0</v>
      </c>
      <c r="CS20" s="178">
        <f ca="1">IF(CS$7&lt;&gt;"",SUMIFS('Bank-1S'!$AD:$AD,'Bank-1S'!$J:$J,"&gt;="&amp;CS$7,'Bank-1S'!$J:$J,"&lt;="&amp;CS$8,'Bank-1S'!$AF:$AF,$O20,'Bank-1S'!$X:$X,$F20,'Bank-1S'!$AA:$AA,$G20),SUMIFS('Bank-1S'!$AD:$AD,'Bank-1S'!$J:$J,CS$8,'Bank-1S'!$AF:$AF,$O20,'Bank-1S'!$X:$X,$F20,'Bank-1S'!$AA:$AA,$G20))</f>
        <v>0</v>
      </c>
      <c r="CT20" s="178">
        <f ca="1">IF(CT$7&lt;&gt;"",SUMIFS('Bank-1S'!$AD:$AD,'Bank-1S'!$J:$J,"&gt;="&amp;CT$7,'Bank-1S'!$J:$J,"&lt;="&amp;CT$8,'Bank-1S'!$AF:$AF,$O20,'Bank-1S'!$X:$X,$F20,'Bank-1S'!$AA:$AA,$G20),SUMIFS('Bank-1S'!$AD:$AD,'Bank-1S'!$J:$J,CT$8,'Bank-1S'!$AF:$AF,$O20,'Bank-1S'!$X:$X,$F20,'Bank-1S'!$AA:$AA,$G20))</f>
        <v>0</v>
      </c>
      <c r="CU20" s="178">
        <f ca="1">IF(CU$7&lt;&gt;"",SUMIFS('Bank-1S'!$AD:$AD,'Bank-1S'!$J:$J,"&gt;="&amp;CU$7,'Bank-1S'!$J:$J,"&lt;="&amp;CU$8,'Bank-1S'!$AF:$AF,$O20,'Bank-1S'!$X:$X,$F20,'Bank-1S'!$AA:$AA,$G20),SUMIFS('Bank-1S'!$AD:$AD,'Bank-1S'!$J:$J,CU$8,'Bank-1S'!$AF:$AF,$O20,'Bank-1S'!$X:$X,$F20,'Bank-1S'!$AA:$AA,$G20))</f>
        <v>0</v>
      </c>
    </row>
    <row r="21" spans="1:99" s="181" customFormat="1" ht="10.199999999999999" x14ac:dyDescent="0.2">
      <c r="A21" s="172"/>
      <c r="B21" s="172"/>
      <c r="C21" s="172"/>
      <c r="D21" s="221">
        <f t="shared" si="10"/>
        <v>10</v>
      </c>
      <c r="E21" s="191">
        <v>2</v>
      </c>
      <c r="F21" s="144" t="str">
        <f>F17</f>
        <v>Поступления выручки от продаж</v>
      </c>
      <c r="G21" s="223" t="str">
        <f>IF(SUMIFS(Clients!$A:$A,Clients!$L:$L,$D21)=0,"",INDEX(Clients!#REF!,SUMIFS(Clients!$A:$A,Clients!$L:$L,$D21)))</f>
        <v/>
      </c>
      <c r="H21" s="223"/>
      <c r="I21" s="223"/>
      <c r="J21" s="223"/>
      <c r="K21" s="223"/>
      <c r="L21" s="223"/>
      <c r="M21" s="223"/>
      <c r="N21" s="222"/>
      <c r="O21" s="223" t="str">
        <f t="shared" si="11"/>
        <v>RUR</v>
      </c>
      <c r="P21" s="222"/>
      <c r="Q21" s="223"/>
      <c r="R21" s="223"/>
      <c r="S21" s="223"/>
      <c r="T21" s="224"/>
      <c r="U21" s="225">
        <f t="shared" ca="1" si="12"/>
        <v>0</v>
      </c>
      <c r="V21" s="176"/>
      <c r="W21" s="177"/>
      <c r="X21" s="178">
        <f>IF(X$7&lt;&gt;"",SUMIFS('Bank-1S'!$AD:$AD,'Bank-1S'!$J:$J,"&gt;="&amp;X$7,'Bank-1S'!$J:$J,"&lt;="&amp;X$8,'Bank-1S'!$AF:$AF,$O21,'Bank-1S'!$X:$X,$F21,'Bank-1S'!$AA:$AA,$G21),SUMIFS('Bank-1S'!$AD:$AD,'Bank-1S'!$J:$J,X$8,'Bank-1S'!$AF:$AF,$O21,'Bank-1S'!$X:$X,$F21,'Bank-1S'!$AA:$AA,$G21))</f>
        <v>0</v>
      </c>
      <c r="Y21" s="178">
        <f ca="1">IF(Y$7&lt;&gt;"",SUMIFS('Bank-1S'!$AD:$AD,'Bank-1S'!$J:$J,"&gt;="&amp;Y$7,'Bank-1S'!$J:$J,"&lt;="&amp;Y$8,'Bank-1S'!$AF:$AF,$O21,'Bank-1S'!$X:$X,$F21,'Bank-1S'!$AA:$AA,$G21),SUMIFS('Bank-1S'!$AD:$AD,'Bank-1S'!$J:$J,Y$8,'Bank-1S'!$AF:$AF,$O21,'Bank-1S'!$X:$X,$F21,'Bank-1S'!$AA:$AA,$G21))</f>
        <v>0</v>
      </c>
      <c r="Z21" s="178">
        <f ca="1">IF(Z$7&lt;&gt;"",SUMIFS('Bank-1S'!$AD:$AD,'Bank-1S'!$J:$J,"&gt;="&amp;Z$7,'Bank-1S'!$J:$J,"&lt;="&amp;Z$8,'Bank-1S'!$AF:$AF,$O21,'Bank-1S'!$X:$X,$F21,'Bank-1S'!$AA:$AA,$G21),SUMIFS('Bank-1S'!$AD:$AD,'Bank-1S'!$J:$J,Z$8,'Bank-1S'!$AF:$AF,$O21,'Bank-1S'!$X:$X,$F21,'Bank-1S'!$AA:$AA,$G21))</f>
        <v>0</v>
      </c>
      <c r="AA21" s="178">
        <f ca="1">IF(AA$7&lt;&gt;"",SUMIFS('Bank-1S'!$AD:$AD,'Bank-1S'!$J:$J,"&gt;="&amp;AA$7,'Bank-1S'!$J:$J,"&lt;="&amp;AA$8,'Bank-1S'!$AF:$AF,$O21,'Bank-1S'!$X:$X,$F21,'Bank-1S'!$AA:$AA,$G21),SUMIFS('Bank-1S'!$AD:$AD,'Bank-1S'!$J:$J,AA$8,'Bank-1S'!$AF:$AF,$O21,'Bank-1S'!$X:$X,$F21,'Bank-1S'!$AA:$AA,$G21))</f>
        <v>0</v>
      </c>
      <c r="AB21" s="178">
        <f ca="1">IF(AB$7&lt;&gt;"",SUMIFS('Bank-1S'!$AD:$AD,'Bank-1S'!$J:$J,"&gt;="&amp;AB$7,'Bank-1S'!$J:$J,"&lt;="&amp;AB$8,'Bank-1S'!$AF:$AF,$O21,'Bank-1S'!$X:$X,$F21,'Bank-1S'!$AA:$AA,$G21),SUMIFS('Bank-1S'!$AD:$AD,'Bank-1S'!$J:$J,AB$8,'Bank-1S'!$AF:$AF,$O21,'Bank-1S'!$X:$X,$F21,'Bank-1S'!$AA:$AA,$G21))</f>
        <v>0</v>
      </c>
      <c r="AC21" s="178">
        <f ca="1">IF(AC$7&lt;&gt;"",SUMIFS('Bank-1S'!$AD:$AD,'Bank-1S'!$J:$J,"&gt;="&amp;AC$7,'Bank-1S'!$J:$J,"&lt;="&amp;AC$8,'Bank-1S'!$AF:$AF,$O21,'Bank-1S'!$X:$X,$F21,'Bank-1S'!$AA:$AA,$G21),SUMIFS('Bank-1S'!$AD:$AD,'Bank-1S'!$J:$J,AC$8,'Bank-1S'!$AF:$AF,$O21,'Bank-1S'!$X:$X,$F21,'Bank-1S'!$AA:$AA,$G21))</f>
        <v>0</v>
      </c>
      <c r="AD21" s="178">
        <f ca="1">IF(AD$7&lt;&gt;"",SUMIFS('Bank-1S'!$AD:$AD,'Bank-1S'!$J:$J,"&gt;="&amp;AD$7,'Bank-1S'!$J:$J,"&lt;="&amp;AD$8,'Bank-1S'!$AF:$AF,$O21,'Bank-1S'!$X:$X,$F21,'Bank-1S'!$AA:$AA,$G21),SUMIFS('Bank-1S'!$AD:$AD,'Bank-1S'!$J:$J,AD$8,'Bank-1S'!$AF:$AF,$O21,'Bank-1S'!$X:$X,$F21,'Bank-1S'!$AA:$AA,$G21))</f>
        <v>0</v>
      </c>
      <c r="AE21" s="178">
        <f ca="1">IF(AE$7&lt;&gt;"",SUMIFS('Bank-1S'!$AD:$AD,'Bank-1S'!$J:$J,"&gt;="&amp;AE$7,'Bank-1S'!$J:$J,"&lt;="&amp;AE$8,'Bank-1S'!$AF:$AF,$O21,'Bank-1S'!$X:$X,$F21,'Bank-1S'!$AA:$AA,$G21),SUMIFS('Bank-1S'!$AD:$AD,'Bank-1S'!$J:$J,AE$8,'Bank-1S'!$AF:$AF,$O21,'Bank-1S'!$X:$X,$F21,'Bank-1S'!$AA:$AA,$G21))</f>
        <v>0</v>
      </c>
      <c r="AF21" s="178">
        <f ca="1">IF(AF$7&lt;&gt;"",SUMIFS('Bank-1S'!$AD:$AD,'Bank-1S'!$J:$J,"&gt;="&amp;AF$7,'Bank-1S'!$J:$J,"&lt;="&amp;AF$8,'Bank-1S'!$AF:$AF,$O21,'Bank-1S'!$X:$X,$F21,'Bank-1S'!$AA:$AA,$G21),SUMIFS('Bank-1S'!$AD:$AD,'Bank-1S'!$J:$J,AF$8,'Bank-1S'!$AF:$AF,$O21,'Bank-1S'!$X:$X,$F21,'Bank-1S'!$AA:$AA,$G21))</f>
        <v>0</v>
      </c>
      <c r="AG21" s="178">
        <f ca="1">IF(AG$7&lt;&gt;"",SUMIFS('Bank-1S'!$AD:$AD,'Bank-1S'!$J:$J,"&gt;="&amp;AG$7,'Bank-1S'!$J:$J,"&lt;="&amp;AG$8,'Bank-1S'!$AF:$AF,$O21,'Bank-1S'!$X:$X,$F21,'Bank-1S'!$AA:$AA,$G21),SUMIFS('Bank-1S'!$AD:$AD,'Bank-1S'!$J:$J,AG$8,'Bank-1S'!$AF:$AF,$O21,'Bank-1S'!$X:$X,$F21,'Bank-1S'!$AA:$AA,$G21))</f>
        <v>0</v>
      </c>
      <c r="AH21" s="178">
        <f ca="1">IF(AH$7&lt;&gt;"",SUMIFS('Bank-1S'!$AD:$AD,'Bank-1S'!$J:$J,"&gt;="&amp;AH$7,'Bank-1S'!$J:$J,"&lt;="&amp;AH$8,'Bank-1S'!$AF:$AF,$O21,'Bank-1S'!$X:$X,$F21,'Bank-1S'!$AA:$AA,$G21),SUMIFS('Bank-1S'!$AD:$AD,'Bank-1S'!$J:$J,AH$8,'Bank-1S'!$AF:$AF,$O21,'Bank-1S'!$X:$X,$F21,'Bank-1S'!$AA:$AA,$G21))</f>
        <v>0</v>
      </c>
      <c r="AI21" s="178">
        <f ca="1">IF(AI$7&lt;&gt;"",SUMIFS('Bank-1S'!$AD:$AD,'Bank-1S'!$J:$J,"&gt;="&amp;AI$7,'Bank-1S'!$J:$J,"&lt;="&amp;AI$8,'Bank-1S'!$AF:$AF,$O21,'Bank-1S'!$X:$X,$F21,'Bank-1S'!$AA:$AA,$G21),SUMIFS('Bank-1S'!$AD:$AD,'Bank-1S'!$J:$J,AI$8,'Bank-1S'!$AF:$AF,$O21,'Bank-1S'!$X:$X,$F21,'Bank-1S'!$AA:$AA,$G21))</f>
        <v>0</v>
      </c>
      <c r="AJ21" s="178">
        <f ca="1">IF(AJ$7&lt;&gt;"",SUMIFS('Bank-1S'!$AD:$AD,'Bank-1S'!$J:$J,"&gt;="&amp;AJ$7,'Bank-1S'!$J:$J,"&lt;="&amp;AJ$8,'Bank-1S'!$AF:$AF,$O21,'Bank-1S'!$X:$X,$F21,'Bank-1S'!$AA:$AA,$G21),SUMIFS('Bank-1S'!$AD:$AD,'Bank-1S'!$J:$J,AJ$8,'Bank-1S'!$AF:$AF,$O21,'Bank-1S'!$X:$X,$F21,'Bank-1S'!$AA:$AA,$G21))</f>
        <v>0</v>
      </c>
      <c r="AK21" s="178">
        <f ca="1">IF(AK$7&lt;&gt;"",SUMIFS('Bank-1S'!$AD:$AD,'Bank-1S'!$J:$J,"&gt;="&amp;AK$7,'Bank-1S'!$J:$J,"&lt;="&amp;AK$8,'Bank-1S'!$AF:$AF,$O21,'Bank-1S'!$X:$X,$F21,'Bank-1S'!$AA:$AA,$G21),SUMIFS('Bank-1S'!$AD:$AD,'Bank-1S'!$J:$J,AK$8,'Bank-1S'!$AF:$AF,$O21,'Bank-1S'!$X:$X,$F21,'Bank-1S'!$AA:$AA,$G21))</f>
        <v>0</v>
      </c>
      <c r="AL21" s="178">
        <f ca="1">IF(AL$7&lt;&gt;"",SUMIFS('Bank-1S'!$AD:$AD,'Bank-1S'!$J:$J,"&gt;="&amp;AL$7,'Bank-1S'!$J:$J,"&lt;="&amp;AL$8,'Bank-1S'!$AF:$AF,$O21,'Bank-1S'!$X:$X,$F21,'Bank-1S'!$AA:$AA,$G21),SUMIFS('Bank-1S'!$AD:$AD,'Bank-1S'!$J:$J,AL$8,'Bank-1S'!$AF:$AF,$O21,'Bank-1S'!$X:$X,$F21,'Bank-1S'!$AA:$AA,$G21))</f>
        <v>0</v>
      </c>
      <c r="AM21" s="178">
        <f ca="1">IF(AM$7&lt;&gt;"",SUMIFS('Bank-1S'!$AD:$AD,'Bank-1S'!$J:$J,"&gt;="&amp;AM$7,'Bank-1S'!$J:$J,"&lt;="&amp;AM$8,'Bank-1S'!$AF:$AF,$O21,'Bank-1S'!$X:$X,$F21,'Bank-1S'!$AA:$AA,$G21),SUMIFS('Bank-1S'!$AD:$AD,'Bank-1S'!$J:$J,AM$8,'Bank-1S'!$AF:$AF,$O21,'Bank-1S'!$X:$X,$F21,'Bank-1S'!$AA:$AA,$G21))</f>
        <v>0</v>
      </c>
      <c r="AN21" s="178">
        <f ca="1">IF(AN$7&lt;&gt;"",SUMIFS('Bank-1S'!$AD:$AD,'Bank-1S'!$J:$J,"&gt;="&amp;AN$7,'Bank-1S'!$J:$J,"&lt;="&amp;AN$8,'Bank-1S'!$AF:$AF,$O21,'Bank-1S'!$X:$X,$F21,'Bank-1S'!$AA:$AA,$G21),SUMIFS('Bank-1S'!$AD:$AD,'Bank-1S'!$J:$J,AN$8,'Bank-1S'!$AF:$AF,$O21,'Bank-1S'!$X:$X,$F21,'Bank-1S'!$AA:$AA,$G21))</f>
        <v>0</v>
      </c>
      <c r="AO21" s="178">
        <f ca="1">IF(AO$7&lt;&gt;"",SUMIFS('Bank-1S'!$AD:$AD,'Bank-1S'!$J:$J,"&gt;="&amp;AO$7,'Bank-1S'!$J:$J,"&lt;="&amp;AO$8,'Bank-1S'!$AF:$AF,$O21,'Bank-1S'!$X:$X,$F21,'Bank-1S'!$AA:$AA,$G21),SUMIFS('Bank-1S'!$AD:$AD,'Bank-1S'!$J:$J,AO$8,'Bank-1S'!$AF:$AF,$O21,'Bank-1S'!$X:$X,$F21,'Bank-1S'!$AA:$AA,$G21))</f>
        <v>0</v>
      </c>
      <c r="AP21" s="178">
        <f ca="1">IF(AP$7&lt;&gt;"",SUMIFS('Bank-1S'!$AD:$AD,'Bank-1S'!$J:$J,"&gt;="&amp;AP$7,'Bank-1S'!$J:$J,"&lt;="&amp;AP$8,'Bank-1S'!$AF:$AF,$O21,'Bank-1S'!$X:$X,$F21,'Bank-1S'!$AA:$AA,$G21),SUMIFS('Bank-1S'!$AD:$AD,'Bank-1S'!$J:$J,AP$8,'Bank-1S'!$AF:$AF,$O21,'Bank-1S'!$X:$X,$F21,'Bank-1S'!$AA:$AA,$G21))</f>
        <v>0</v>
      </c>
      <c r="AQ21" s="178">
        <f ca="1">IF(AQ$7&lt;&gt;"",SUMIFS('Bank-1S'!$AD:$AD,'Bank-1S'!$J:$J,"&gt;="&amp;AQ$7,'Bank-1S'!$J:$J,"&lt;="&amp;AQ$8,'Bank-1S'!$AF:$AF,$O21,'Bank-1S'!$X:$X,$F21,'Bank-1S'!$AA:$AA,$G21),SUMIFS('Bank-1S'!$AD:$AD,'Bank-1S'!$J:$J,AQ$8,'Bank-1S'!$AF:$AF,$O21,'Bank-1S'!$X:$X,$F21,'Bank-1S'!$AA:$AA,$G21))</f>
        <v>0</v>
      </c>
      <c r="AR21" s="178">
        <f ca="1">IF(AR$7&lt;&gt;"",SUMIFS('Bank-1S'!$AD:$AD,'Bank-1S'!$J:$J,"&gt;="&amp;AR$7,'Bank-1S'!$J:$J,"&lt;="&amp;AR$8,'Bank-1S'!$AF:$AF,$O21,'Bank-1S'!$X:$X,$F21,'Bank-1S'!$AA:$AA,$G21),SUMIFS('Bank-1S'!$AD:$AD,'Bank-1S'!$J:$J,AR$8,'Bank-1S'!$AF:$AF,$O21,'Bank-1S'!$X:$X,$F21,'Bank-1S'!$AA:$AA,$G21))</f>
        <v>0</v>
      </c>
      <c r="AS21" s="178">
        <f ca="1">IF(AS$7&lt;&gt;"",SUMIFS('Bank-1S'!$AD:$AD,'Bank-1S'!$J:$J,"&gt;="&amp;AS$7,'Bank-1S'!$J:$J,"&lt;="&amp;AS$8,'Bank-1S'!$AF:$AF,$O21,'Bank-1S'!$X:$X,$F21,'Bank-1S'!$AA:$AA,$G21),SUMIFS('Bank-1S'!$AD:$AD,'Bank-1S'!$J:$J,AS$8,'Bank-1S'!$AF:$AF,$O21,'Bank-1S'!$X:$X,$F21,'Bank-1S'!$AA:$AA,$G21))</f>
        <v>0</v>
      </c>
      <c r="AT21" s="178">
        <f ca="1">IF(AT$7&lt;&gt;"",SUMIFS('Bank-1S'!$AD:$AD,'Bank-1S'!$J:$J,"&gt;="&amp;AT$7,'Bank-1S'!$J:$J,"&lt;="&amp;AT$8,'Bank-1S'!$AF:$AF,$O21,'Bank-1S'!$X:$X,$F21,'Bank-1S'!$AA:$AA,$G21),SUMIFS('Bank-1S'!$AD:$AD,'Bank-1S'!$J:$J,AT$8,'Bank-1S'!$AF:$AF,$O21,'Bank-1S'!$X:$X,$F21,'Bank-1S'!$AA:$AA,$G21))</f>
        <v>0</v>
      </c>
      <c r="AU21" s="178">
        <f ca="1">IF(AU$7&lt;&gt;"",SUMIFS('Bank-1S'!$AD:$AD,'Bank-1S'!$J:$J,"&gt;="&amp;AU$7,'Bank-1S'!$J:$J,"&lt;="&amp;AU$8,'Bank-1S'!$AF:$AF,$O21,'Bank-1S'!$X:$X,$F21,'Bank-1S'!$AA:$AA,$G21),SUMIFS('Bank-1S'!$AD:$AD,'Bank-1S'!$J:$J,AU$8,'Bank-1S'!$AF:$AF,$O21,'Bank-1S'!$X:$X,$F21,'Bank-1S'!$AA:$AA,$G21))</f>
        <v>0</v>
      </c>
      <c r="AV21" s="178">
        <f ca="1">IF(AV$7&lt;&gt;"",SUMIFS('Bank-1S'!$AD:$AD,'Bank-1S'!$J:$J,"&gt;="&amp;AV$7,'Bank-1S'!$J:$J,"&lt;="&amp;AV$8,'Bank-1S'!$AF:$AF,$O21,'Bank-1S'!$X:$X,$F21,'Bank-1S'!$AA:$AA,$G21),SUMIFS('Bank-1S'!$AD:$AD,'Bank-1S'!$J:$J,AV$8,'Bank-1S'!$AF:$AF,$O21,'Bank-1S'!$X:$X,$F21,'Bank-1S'!$AA:$AA,$G21))</f>
        <v>0</v>
      </c>
      <c r="AW21" s="178">
        <f ca="1">IF(AW$7&lt;&gt;"",SUMIFS('Bank-1S'!$AD:$AD,'Bank-1S'!$J:$J,"&gt;="&amp;AW$7,'Bank-1S'!$J:$J,"&lt;="&amp;AW$8,'Bank-1S'!$AF:$AF,$O21,'Bank-1S'!$X:$X,$F21,'Bank-1S'!$AA:$AA,$G21),SUMIFS('Bank-1S'!$AD:$AD,'Bank-1S'!$J:$J,AW$8,'Bank-1S'!$AF:$AF,$O21,'Bank-1S'!$X:$X,$F21,'Bank-1S'!$AA:$AA,$G21))</f>
        <v>0</v>
      </c>
      <c r="AX21" s="178">
        <f ca="1">IF(AX$7&lt;&gt;"",SUMIFS('Bank-1S'!$AD:$AD,'Bank-1S'!$J:$J,"&gt;="&amp;AX$7,'Bank-1S'!$J:$J,"&lt;="&amp;AX$8,'Bank-1S'!$AF:$AF,$O21,'Bank-1S'!$X:$X,$F21,'Bank-1S'!$AA:$AA,$G21),SUMIFS('Bank-1S'!$AD:$AD,'Bank-1S'!$J:$J,AX$8,'Bank-1S'!$AF:$AF,$O21,'Bank-1S'!$X:$X,$F21,'Bank-1S'!$AA:$AA,$G21))</f>
        <v>0</v>
      </c>
      <c r="AY21" s="178">
        <f ca="1">IF(AY$7&lt;&gt;"",SUMIFS('Bank-1S'!$AD:$AD,'Bank-1S'!$J:$J,"&gt;="&amp;AY$7,'Bank-1S'!$J:$J,"&lt;="&amp;AY$8,'Bank-1S'!$AF:$AF,$O21,'Bank-1S'!$X:$X,$F21,'Bank-1S'!$AA:$AA,$G21),SUMIFS('Bank-1S'!$AD:$AD,'Bank-1S'!$J:$J,AY$8,'Bank-1S'!$AF:$AF,$O21,'Bank-1S'!$X:$X,$F21,'Bank-1S'!$AA:$AA,$G21))</f>
        <v>0</v>
      </c>
      <c r="AZ21" s="178">
        <f ca="1">IF(AZ$7&lt;&gt;"",SUMIFS('Bank-1S'!$AD:$AD,'Bank-1S'!$J:$J,"&gt;="&amp;AZ$7,'Bank-1S'!$J:$J,"&lt;="&amp;AZ$8,'Bank-1S'!$AF:$AF,$O21,'Bank-1S'!$X:$X,$F21,'Bank-1S'!$AA:$AA,$G21),SUMIFS('Bank-1S'!$AD:$AD,'Bank-1S'!$J:$J,AZ$8,'Bank-1S'!$AF:$AF,$O21,'Bank-1S'!$X:$X,$F21,'Bank-1S'!$AA:$AA,$G21))</f>
        <v>0</v>
      </c>
      <c r="BA21" s="178">
        <f ca="1">IF(BA$7&lt;&gt;"",SUMIFS('Bank-1S'!$AD:$AD,'Bank-1S'!$J:$J,"&gt;="&amp;BA$7,'Bank-1S'!$J:$J,"&lt;="&amp;BA$8,'Bank-1S'!$AF:$AF,$O21,'Bank-1S'!$X:$X,$F21,'Bank-1S'!$AA:$AA,$G21),SUMIFS('Bank-1S'!$AD:$AD,'Bank-1S'!$J:$J,BA$8,'Bank-1S'!$AF:$AF,$O21,'Bank-1S'!$X:$X,$F21,'Bank-1S'!$AA:$AA,$G21))</f>
        <v>0</v>
      </c>
      <c r="BB21" s="178">
        <f ca="1">IF(BB$7&lt;&gt;"",SUMIFS('Bank-1S'!$AD:$AD,'Bank-1S'!$J:$J,"&gt;="&amp;BB$7,'Bank-1S'!$J:$J,"&lt;="&amp;BB$8,'Bank-1S'!$AF:$AF,$O21,'Bank-1S'!$X:$X,$F21,'Bank-1S'!$AA:$AA,$G21),SUMIFS('Bank-1S'!$AD:$AD,'Bank-1S'!$J:$J,BB$8,'Bank-1S'!$AF:$AF,$O21,'Bank-1S'!$X:$X,$F21,'Bank-1S'!$AA:$AA,$G21))</f>
        <v>0</v>
      </c>
      <c r="BC21" s="178">
        <f ca="1">IF(BC$7&lt;&gt;"",SUMIFS('Bank-1S'!$AD:$AD,'Bank-1S'!$J:$J,"&gt;="&amp;BC$7,'Bank-1S'!$J:$J,"&lt;="&amp;BC$8,'Bank-1S'!$AF:$AF,$O21,'Bank-1S'!$X:$X,$F21,'Bank-1S'!$AA:$AA,$G21),SUMIFS('Bank-1S'!$AD:$AD,'Bank-1S'!$J:$J,BC$8,'Bank-1S'!$AF:$AF,$O21,'Bank-1S'!$X:$X,$F21,'Bank-1S'!$AA:$AA,$G21))</f>
        <v>0</v>
      </c>
      <c r="BD21" s="178">
        <f ca="1">IF(BD$7&lt;&gt;"",SUMIFS('Bank-1S'!$AD:$AD,'Bank-1S'!$J:$J,"&gt;="&amp;BD$7,'Bank-1S'!$J:$J,"&lt;="&amp;BD$8,'Bank-1S'!$AF:$AF,$O21,'Bank-1S'!$X:$X,$F21,'Bank-1S'!$AA:$AA,$G21),SUMIFS('Bank-1S'!$AD:$AD,'Bank-1S'!$J:$J,BD$8,'Bank-1S'!$AF:$AF,$O21,'Bank-1S'!$X:$X,$F21,'Bank-1S'!$AA:$AA,$G21))</f>
        <v>0</v>
      </c>
      <c r="BE21" s="178">
        <f ca="1">IF(BE$7&lt;&gt;"",SUMIFS('Bank-1S'!$AD:$AD,'Bank-1S'!$J:$J,"&gt;="&amp;BE$7,'Bank-1S'!$J:$J,"&lt;="&amp;BE$8,'Bank-1S'!$AF:$AF,$O21,'Bank-1S'!$X:$X,$F21,'Bank-1S'!$AA:$AA,$G21),SUMIFS('Bank-1S'!$AD:$AD,'Bank-1S'!$J:$J,BE$8,'Bank-1S'!$AF:$AF,$O21,'Bank-1S'!$X:$X,$F21,'Bank-1S'!$AA:$AA,$G21))</f>
        <v>0</v>
      </c>
      <c r="BF21" s="178">
        <f ca="1">IF(BF$7&lt;&gt;"",SUMIFS('Bank-1S'!$AD:$AD,'Bank-1S'!$J:$J,"&gt;="&amp;BF$7,'Bank-1S'!$J:$J,"&lt;="&amp;BF$8,'Bank-1S'!$AF:$AF,$O21,'Bank-1S'!$X:$X,$F21,'Bank-1S'!$AA:$AA,$G21),SUMIFS('Bank-1S'!$AD:$AD,'Bank-1S'!$J:$J,BF$8,'Bank-1S'!$AF:$AF,$O21,'Bank-1S'!$X:$X,$F21,'Bank-1S'!$AA:$AA,$G21))</f>
        <v>0</v>
      </c>
      <c r="BG21" s="178">
        <f ca="1">IF(BG$7&lt;&gt;"",SUMIFS('Bank-1S'!$AD:$AD,'Bank-1S'!$J:$J,"&gt;="&amp;BG$7,'Bank-1S'!$J:$J,"&lt;="&amp;BG$8,'Bank-1S'!$AF:$AF,$O21,'Bank-1S'!$X:$X,$F21,'Bank-1S'!$AA:$AA,$G21),SUMIFS('Bank-1S'!$AD:$AD,'Bank-1S'!$J:$J,BG$8,'Bank-1S'!$AF:$AF,$O21,'Bank-1S'!$X:$X,$F21,'Bank-1S'!$AA:$AA,$G21))</f>
        <v>0</v>
      </c>
      <c r="BH21" s="178">
        <f ca="1">IF(BH$7&lt;&gt;"",SUMIFS('Bank-1S'!$AD:$AD,'Bank-1S'!$J:$J,"&gt;="&amp;BH$7,'Bank-1S'!$J:$J,"&lt;="&amp;BH$8,'Bank-1S'!$AF:$AF,$O21,'Bank-1S'!$X:$X,$F21,'Bank-1S'!$AA:$AA,$G21),SUMIFS('Bank-1S'!$AD:$AD,'Bank-1S'!$J:$J,BH$8,'Bank-1S'!$AF:$AF,$O21,'Bank-1S'!$X:$X,$F21,'Bank-1S'!$AA:$AA,$G21))</f>
        <v>0</v>
      </c>
      <c r="BI21" s="178">
        <f ca="1">IF(BI$7&lt;&gt;"",SUMIFS('Bank-1S'!$AD:$AD,'Bank-1S'!$J:$J,"&gt;="&amp;BI$7,'Bank-1S'!$J:$J,"&lt;="&amp;BI$8,'Bank-1S'!$AF:$AF,$O21,'Bank-1S'!$X:$X,$F21,'Bank-1S'!$AA:$AA,$G21),SUMIFS('Bank-1S'!$AD:$AD,'Bank-1S'!$J:$J,BI$8,'Bank-1S'!$AF:$AF,$O21,'Bank-1S'!$X:$X,$F21,'Bank-1S'!$AA:$AA,$G21))</f>
        <v>0</v>
      </c>
      <c r="BJ21" s="178">
        <f ca="1">IF(BJ$7&lt;&gt;"",SUMIFS('Bank-1S'!$AD:$AD,'Bank-1S'!$J:$J,"&gt;="&amp;BJ$7,'Bank-1S'!$J:$J,"&lt;="&amp;BJ$8,'Bank-1S'!$AF:$AF,$O21,'Bank-1S'!$X:$X,$F21,'Bank-1S'!$AA:$AA,$G21),SUMIFS('Bank-1S'!$AD:$AD,'Bank-1S'!$J:$J,BJ$8,'Bank-1S'!$AF:$AF,$O21,'Bank-1S'!$X:$X,$F21,'Bank-1S'!$AA:$AA,$G21))</f>
        <v>0</v>
      </c>
      <c r="BK21" s="178">
        <f ca="1">IF(BK$7&lt;&gt;"",SUMIFS('Bank-1S'!$AD:$AD,'Bank-1S'!$J:$J,"&gt;="&amp;BK$7,'Bank-1S'!$J:$J,"&lt;="&amp;BK$8,'Bank-1S'!$AF:$AF,$O21,'Bank-1S'!$X:$X,$F21,'Bank-1S'!$AA:$AA,$G21),SUMIFS('Bank-1S'!$AD:$AD,'Bank-1S'!$J:$J,BK$8,'Bank-1S'!$AF:$AF,$O21,'Bank-1S'!$X:$X,$F21,'Bank-1S'!$AA:$AA,$G21))</f>
        <v>0</v>
      </c>
      <c r="BL21" s="178">
        <f ca="1">IF(BL$7&lt;&gt;"",SUMIFS('Bank-1S'!$AD:$AD,'Bank-1S'!$J:$J,"&gt;="&amp;BL$7,'Bank-1S'!$J:$J,"&lt;="&amp;BL$8,'Bank-1S'!$AF:$AF,$O21,'Bank-1S'!$X:$X,$F21,'Bank-1S'!$AA:$AA,$G21),SUMIFS('Bank-1S'!$AD:$AD,'Bank-1S'!$J:$J,BL$8,'Bank-1S'!$AF:$AF,$O21,'Bank-1S'!$X:$X,$F21,'Bank-1S'!$AA:$AA,$G21))</f>
        <v>0</v>
      </c>
      <c r="BM21" s="178">
        <f ca="1">IF(BM$7&lt;&gt;"",SUMIFS('Bank-1S'!$AD:$AD,'Bank-1S'!$J:$J,"&gt;="&amp;BM$7,'Bank-1S'!$J:$J,"&lt;="&amp;BM$8,'Bank-1S'!$AF:$AF,$O21,'Bank-1S'!$X:$X,$F21,'Bank-1S'!$AA:$AA,$G21),SUMIFS('Bank-1S'!$AD:$AD,'Bank-1S'!$J:$J,BM$8,'Bank-1S'!$AF:$AF,$O21,'Bank-1S'!$X:$X,$F21,'Bank-1S'!$AA:$AA,$G21))</f>
        <v>0</v>
      </c>
      <c r="BN21" s="178">
        <f ca="1">IF(BN$7&lt;&gt;"",SUMIFS('Bank-1S'!$AD:$AD,'Bank-1S'!$J:$J,"&gt;="&amp;BN$7,'Bank-1S'!$J:$J,"&lt;="&amp;BN$8,'Bank-1S'!$AF:$AF,$O21,'Bank-1S'!$X:$X,$F21,'Bank-1S'!$AA:$AA,$G21),SUMIFS('Bank-1S'!$AD:$AD,'Bank-1S'!$J:$J,BN$8,'Bank-1S'!$AF:$AF,$O21,'Bank-1S'!$X:$X,$F21,'Bank-1S'!$AA:$AA,$G21))</f>
        <v>0</v>
      </c>
      <c r="BO21" s="178">
        <f ca="1">IF(BO$7&lt;&gt;"",SUMIFS('Bank-1S'!$AD:$AD,'Bank-1S'!$J:$J,"&gt;="&amp;BO$7,'Bank-1S'!$J:$J,"&lt;="&amp;BO$8,'Bank-1S'!$AF:$AF,$O21,'Bank-1S'!$X:$X,$F21,'Bank-1S'!$AA:$AA,$G21),SUMIFS('Bank-1S'!$AD:$AD,'Bank-1S'!$J:$J,BO$8,'Bank-1S'!$AF:$AF,$O21,'Bank-1S'!$X:$X,$F21,'Bank-1S'!$AA:$AA,$G21))</f>
        <v>0</v>
      </c>
      <c r="BP21" s="178">
        <f ca="1">IF(BP$7&lt;&gt;"",SUMIFS('Bank-1S'!$AD:$AD,'Bank-1S'!$J:$J,"&gt;="&amp;BP$7,'Bank-1S'!$J:$J,"&lt;="&amp;BP$8,'Bank-1S'!$AF:$AF,$O21,'Bank-1S'!$X:$X,$F21,'Bank-1S'!$AA:$AA,$G21),SUMIFS('Bank-1S'!$AD:$AD,'Bank-1S'!$J:$J,BP$8,'Bank-1S'!$AF:$AF,$O21,'Bank-1S'!$X:$X,$F21,'Bank-1S'!$AA:$AA,$G21))</f>
        <v>0</v>
      </c>
      <c r="BQ21" s="178">
        <f ca="1">IF(BQ$7&lt;&gt;"",SUMIFS('Bank-1S'!$AD:$AD,'Bank-1S'!$J:$J,"&gt;="&amp;BQ$7,'Bank-1S'!$J:$J,"&lt;="&amp;BQ$8,'Bank-1S'!$AF:$AF,$O21,'Bank-1S'!$X:$X,$F21,'Bank-1S'!$AA:$AA,$G21),SUMIFS('Bank-1S'!$AD:$AD,'Bank-1S'!$J:$J,BQ$8,'Bank-1S'!$AF:$AF,$O21,'Bank-1S'!$X:$X,$F21,'Bank-1S'!$AA:$AA,$G21))</f>
        <v>0</v>
      </c>
      <c r="BR21" s="178">
        <f ca="1">IF(BR$7&lt;&gt;"",SUMIFS('Bank-1S'!$AD:$AD,'Bank-1S'!$J:$J,"&gt;="&amp;BR$7,'Bank-1S'!$J:$J,"&lt;="&amp;BR$8,'Bank-1S'!$AF:$AF,$O21,'Bank-1S'!$X:$X,$F21,'Bank-1S'!$AA:$AA,$G21),SUMIFS('Bank-1S'!$AD:$AD,'Bank-1S'!$J:$J,BR$8,'Bank-1S'!$AF:$AF,$O21,'Bank-1S'!$X:$X,$F21,'Bank-1S'!$AA:$AA,$G21))</f>
        <v>0</v>
      </c>
      <c r="BS21" s="178">
        <f ca="1">IF(BS$7&lt;&gt;"",SUMIFS('Bank-1S'!$AD:$AD,'Bank-1S'!$J:$J,"&gt;="&amp;BS$7,'Bank-1S'!$J:$J,"&lt;="&amp;BS$8,'Bank-1S'!$AF:$AF,$O21,'Bank-1S'!$X:$X,$F21,'Bank-1S'!$AA:$AA,$G21),SUMIFS('Bank-1S'!$AD:$AD,'Bank-1S'!$J:$J,BS$8,'Bank-1S'!$AF:$AF,$O21,'Bank-1S'!$X:$X,$F21,'Bank-1S'!$AA:$AA,$G21))</f>
        <v>0</v>
      </c>
      <c r="BT21" s="178">
        <f ca="1">IF(BT$7&lt;&gt;"",SUMIFS('Bank-1S'!$AD:$AD,'Bank-1S'!$J:$J,"&gt;="&amp;BT$7,'Bank-1S'!$J:$J,"&lt;="&amp;BT$8,'Bank-1S'!$AF:$AF,$O21,'Bank-1S'!$X:$X,$F21,'Bank-1S'!$AA:$AA,$G21),SUMIFS('Bank-1S'!$AD:$AD,'Bank-1S'!$J:$J,BT$8,'Bank-1S'!$AF:$AF,$O21,'Bank-1S'!$X:$X,$F21,'Bank-1S'!$AA:$AA,$G21))</f>
        <v>0</v>
      </c>
      <c r="BU21" s="178">
        <f ca="1">IF(BU$7&lt;&gt;"",SUMIFS('Bank-1S'!$AD:$AD,'Bank-1S'!$J:$J,"&gt;="&amp;BU$7,'Bank-1S'!$J:$J,"&lt;="&amp;BU$8,'Bank-1S'!$AF:$AF,$O21,'Bank-1S'!$X:$X,$F21,'Bank-1S'!$AA:$AA,$G21),SUMIFS('Bank-1S'!$AD:$AD,'Bank-1S'!$J:$J,BU$8,'Bank-1S'!$AF:$AF,$O21,'Bank-1S'!$X:$X,$F21,'Bank-1S'!$AA:$AA,$G21))</f>
        <v>0</v>
      </c>
      <c r="BV21" s="178">
        <f ca="1">IF(BV$7&lt;&gt;"",SUMIFS('Bank-1S'!$AD:$AD,'Bank-1S'!$J:$J,"&gt;="&amp;BV$7,'Bank-1S'!$J:$J,"&lt;="&amp;BV$8,'Bank-1S'!$AF:$AF,$O21,'Bank-1S'!$X:$X,$F21,'Bank-1S'!$AA:$AA,$G21),SUMIFS('Bank-1S'!$AD:$AD,'Bank-1S'!$J:$J,BV$8,'Bank-1S'!$AF:$AF,$O21,'Bank-1S'!$X:$X,$F21,'Bank-1S'!$AA:$AA,$G21))</f>
        <v>0</v>
      </c>
      <c r="BW21" s="178">
        <f ca="1">IF(BW$7&lt;&gt;"",SUMIFS('Bank-1S'!$AD:$AD,'Bank-1S'!$J:$J,"&gt;="&amp;BW$7,'Bank-1S'!$J:$J,"&lt;="&amp;BW$8,'Bank-1S'!$AF:$AF,$O21,'Bank-1S'!$X:$X,$F21,'Bank-1S'!$AA:$AA,$G21),SUMIFS('Bank-1S'!$AD:$AD,'Bank-1S'!$J:$J,BW$8,'Bank-1S'!$AF:$AF,$O21,'Bank-1S'!$X:$X,$F21,'Bank-1S'!$AA:$AA,$G21))</f>
        <v>0</v>
      </c>
      <c r="BX21" s="178">
        <f ca="1">IF(BX$7&lt;&gt;"",SUMIFS('Bank-1S'!$AD:$AD,'Bank-1S'!$J:$J,"&gt;="&amp;BX$7,'Bank-1S'!$J:$J,"&lt;="&amp;BX$8,'Bank-1S'!$AF:$AF,$O21,'Bank-1S'!$X:$X,$F21,'Bank-1S'!$AA:$AA,$G21),SUMIFS('Bank-1S'!$AD:$AD,'Bank-1S'!$J:$J,BX$8,'Bank-1S'!$AF:$AF,$O21,'Bank-1S'!$X:$X,$F21,'Bank-1S'!$AA:$AA,$G21))</f>
        <v>0</v>
      </c>
      <c r="BY21" s="178">
        <f ca="1">IF(BY$7&lt;&gt;"",SUMIFS('Bank-1S'!$AD:$AD,'Bank-1S'!$J:$J,"&gt;="&amp;BY$7,'Bank-1S'!$J:$J,"&lt;="&amp;BY$8,'Bank-1S'!$AF:$AF,$O21,'Bank-1S'!$X:$X,$F21,'Bank-1S'!$AA:$AA,$G21),SUMIFS('Bank-1S'!$AD:$AD,'Bank-1S'!$J:$J,BY$8,'Bank-1S'!$AF:$AF,$O21,'Bank-1S'!$X:$X,$F21,'Bank-1S'!$AA:$AA,$G21))</f>
        <v>0</v>
      </c>
      <c r="BZ21" s="178">
        <f ca="1">IF(BZ$7&lt;&gt;"",SUMIFS('Bank-1S'!$AD:$AD,'Bank-1S'!$J:$J,"&gt;="&amp;BZ$7,'Bank-1S'!$J:$J,"&lt;="&amp;BZ$8,'Bank-1S'!$AF:$AF,$O21,'Bank-1S'!$X:$X,$F21,'Bank-1S'!$AA:$AA,$G21),SUMIFS('Bank-1S'!$AD:$AD,'Bank-1S'!$J:$J,BZ$8,'Bank-1S'!$AF:$AF,$O21,'Bank-1S'!$X:$X,$F21,'Bank-1S'!$AA:$AA,$G21))</f>
        <v>0</v>
      </c>
      <c r="CA21" s="178">
        <f ca="1">IF(CA$7&lt;&gt;"",SUMIFS('Bank-1S'!$AD:$AD,'Bank-1S'!$J:$J,"&gt;="&amp;CA$7,'Bank-1S'!$J:$J,"&lt;="&amp;CA$8,'Bank-1S'!$AF:$AF,$O21,'Bank-1S'!$X:$X,$F21,'Bank-1S'!$AA:$AA,$G21),SUMIFS('Bank-1S'!$AD:$AD,'Bank-1S'!$J:$J,CA$8,'Bank-1S'!$AF:$AF,$O21,'Bank-1S'!$X:$X,$F21,'Bank-1S'!$AA:$AA,$G21))</f>
        <v>0</v>
      </c>
      <c r="CB21" s="178">
        <f ca="1">IF(CB$7&lt;&gt;"",SUMIFS('Bank-1S'!$AD:$AD,'Bank-1S'!$J:$J,"&gt;="&amp;CB$7,'Bank-1S'!$J:$J,"&lt;="&amp;CB$8,'Bank-1S'!$AF:$AF,$O21,'Bank-1S'!$X:$X,$F21,'Bank-1S'!$AA:$AA,$G21),SUMIFS('Bank-1S'!$AD:$AD,'Bank-1S'!$J:$J,CB$8,'Bank-1S'!$AF:$AF,$O21,'Bank-1S'!$X:$X,$F21,'Bank-1S'!$AA:$AA,$G21))</f>
        <v>0</v>
      </c>
      <c r="CC21" s="178">
        <f ca="1">IF(CC$7&lt;&gt;"",SUMIFS('Bank-1S'!$AD:$AD,'Bank-1S'!$J:$J,"&gt;="&amp;CC$7,'Bank-1S'!$J:$J,"&lt;="&amp;CC$8,'Bank-1S'!$AF:$AF,$O21,'Bank-1S'!$X:$X,$F21,'Bank-1S'!$AA:$AA,$G21),SUMIFS('Bank-1S'!$AD:$AD,'Bank-1S'!$J:$J,CC$8,'Bank-1S'!$AF:$AF,$O21,'Bank-1S'!$X:$X,$F21,'Bank-1S'!$AA:$AA,$G21))</f>
        <v>0</v>
      </c>
      <c r="CD21" s="178">
        <f ca="1">IF(CD$7&lt;&gt;"",SUMIFS('Bank-1S'!$AD:$AD,'Bank-1S'!$J:$J,"&gt;="&amp;CD$7,'Bank-1S'!$J:$J,"&lt;="&amp;CD$8,'Bank-1S'!$AF:$AF,$O21,'Bank-1S'!$X:$X,$F21,'Bank-1S'!$AA:$AA,$G21),SUMIFS('Bank-1S'!$AD:$AD,'Bank-1S'!$J:$J,CD$8,'Bank-1S'!$AF:$AF,$O21,'Bank-1S'!$X:$X,$F21,'Bank-1S'!$AA:$AA,$G21))</f>
        <v>0</v>
      </c>
      <c r="CE21" s="178">
        <f ca="1">IF(CE$7&lt;&gt;"",SUMIFS('Bank-1S'!$AD:$AD,'Bank-1S'!$J:$J,"&gt;="&amp;CE$7,'Bank-1S'!$J:$J,"&lt;="&amp;CE$8,'Bank-1S'!$AF:$AF,$O21,'Bank-1S'!$X:$X,$F21,'Bank-1S'!$AA:$AA,$G21),SUMIFS('Bank-1S'!$AD:$AD,'Bank-1S'!$J:$J,CE$8,'Bank-1S'!$AF:$AF,$O21,'Bank-1S'!$X:$X,$F21,'Bank-1S'!$AA:$AA,$G21))</f>
        <v>0</v>
      </c>
      <c r="CF21" s="178">
        <f ca="1">IF(CF$7&lt;&gt;"",SUMIFS('Bank-1S'!$AD:$AD,'Bank-1S'!$J:$J,"&gt;="&amp;CF$7,'Bank-1S'!$J:$J,"&lt;="&amp;CF$8,'Bank-1S'!$AF:$AF,$O21,'Bank-1S'!$X:$X,$F21,'Bank-1S'!$AA:$AA,$G21),SUMIFS('Bank-1S'!$AD:$AD,'Bank-1S'!$J:$J,CF$8,'Bank-1S'!$AF:$AF,$O21,'Bank-1S'!$X:$X,$F21,'Bank-1S'!$AA:$AA,$G21))</f>
        <v>0</v>
      </c>
      <c r="CG21" s="178">
        <f ca="1">IF(CG$7&lt;&gt;"",SUMIFS('Bank-1S'!$AD:$AD,'Bank-1S'!$J:$J,"&gt;="&amp;CG$7,'Bank-1S'!$J:$J,"&lt;="&amp;CG$8,'Bank-1S'!$AF:$AF,$O21,'Bank-1S'!$X:$X,$F21,'Bank-1S'!$AA:$AA,$G21),SUMIFS('Bank-1S'!$AD:$AD,'Bank-1S'!$J:$J,CG$8,'Bank-1S'!$AF:$AF,$O21,'Bank-1S'!$X:$X,$F21,'Bank-1S'!$AA:$AA,$G21))</f>
        <v>0</v>
      </c>
      <c r="CH21" s="178">
        <f ca="1">IF(CH$7&lt;&gt;"",SUMIFS('Bank-1S'!$AD:$AD,'Bank-1S'!$J:$J,"&gt;="&amp;CH$7,'Bank-1S'!$J:$J,"&lt;="&amp;CH$8,'Bank-1S'!$AF:$AF,$O21,'Bank-1S'!$X:$X,$F21,'Bank-1S'!$AA:$AA,$G21),SUMIFS('Bank-1S'!$AD:$AD,'Bank-1S'!$J:$J,CH$8,'Bank-1S'!$AF:$AF,$O21,'Bank-1S'!$X:$X,$F21,'Bank-1S'!$AA:$AA,$G21))</f>
        <v>0</v>
      </c>
      <c r="CI21" s="178">
        <f ca="1">IF(CI$7&lt;&gt;"",SUMIFS('Bank-1S'!$AD:$AD,'Bank-1S'!$J:$J,"&gt;="&amp;CI$7,'Bank-1S'!$J:$J,"&lt;="&amp;CI$8,'Bank-1S'!$AF:$AF,$O21,'Bank-1S'!$X:$X,$F21,'Bank-1S'!$AA:$AA,$G21),SUMIFS('Bank-1S'!$AD:$AD,'Bank-1S'!$J:$J,CI$8,'Bank-1S'!$AF:$AF,$O21,'Bank-1S'!$X:$X,$F21,'Bank-1S'!$AA:$AA,$G21))</f>
        <v>0</v>
      </c>
      <c r="CJ21" s="178">
        <f ca="1">IF(CJ$7&lt;&gt;"",SUMIFS('Bank-1S'!$AD:$AD,'Bank-1S'!$J:$J,"&gt;="&amp;CJ$7,'Bank-1S'!$J:$J,"&lt;="&amp;CJ$8,'Bank-1S'!$AF:$AF,$O21,'Bank-1S'!$X:$X,$F21,'Bank-1S'!$AA:$AA,$G21),SUMIFS('Bank-1S'!$AD:$AD,'Bank-1S'!$J:$J,CJ$8,'Bank-1S'!$AF:$AF,$O21,'Bank-1S'!$X:$X,$F21,'Bank-1S'!$AA:$AA,$G21))</f>
        <v>0</v>
      </c>
      <c r="CK21" s="178">
        <f ca="1">IF(CK$7&lt;&gt;"",SUMIFS('Bank-1S'!$AD:$AD,'Bank-1S'!$J:$J,"&gt;="&amp;CK$7,'Bank-1S'!$J:$J,"&lt;="&amp;CK$8,'Bank-1S'!$AF:$AF,$O21,'Bank-1S'!$X:$X,$F21,'Bank-1S'!$AA:$AA,$G21),SUMIFS('Bank-1S'!$AD:$AD,'Bank-1S'!$J:$J,CK$8,'Bank-1S'!$AF:$AF,$O21,'Bank-1S'!$X:$X,$F21,'Bank-1S'!$AA:$AA,$G21))</f>
        <v>0</v>
      </c>
      <c r="CL21" s="178">
        <f ca="1">IF(CL$7&lt;&gt;"",SUMIFS('Bank-1S'!$AD:$AD,'Bank-1S'!$J:$J,"&gt;="&amp;CL$7,'Bank-1S'!$J:$J,"&lt;="&amp;CL$8,'Bank-1S'!$AF:$AF,$O21,'Bank-1S'!$X:$X,$F21,'Bank-1S'!$AA:$AA,$G21),SUMIFS('Bank-1S'!$AD:$AD,'Bank-1S'!$J:$J,CL$8,'Bank-1S'!$AF:$AF,$O21,'Bank-1S'!$X:$X,$F21,'Bank-1S'!$AA:$AA,$G21))</f>
        <v>0</v>
      </c>
      <c r="CM21" s="178">
        <f ca="1">IF(CM$7&lt;&gt;"",SUMIFS('Bank-1S'!$AD:$AD,'Bank-1S'!$J:$J,"&gt;="&amp;CM$7,'Bank-1S'!$J:$J,"&lt;="&amp;CM$8,'Bank-1S'!$AF:$AF,$O21,'Bank-1S'!$X:$X,$F21,'Bank-1S'!$AA:$AA,$G21),SUMIFS('Bank-1S'!$AD:$AD,'Bank-1S'!$J:$J,CM$8,'Bank-1S'!$AF:$AF,$O21,'Bank-1S'!$X:$X,$F21,'Bank-1S'!$AA:$AA,$G21))</f>
        <v>0</v>
      </c>
      <c r="CN21" s="178">
        <f ca="1">IF(CN$7&lt;&gt;"",SUMIFS('Bank-1S'!$AD:$AD,'Bank-1S'!$J:$J,"&gt;="&amp;CN$7,'Bank-1S'!$J:$J,"&lt;="&amp;CN$8,'Bank-1S'!$AF:$AF,$O21,'Bank-1S'!$X:$X,$F21,'Bank-1S'!$AA:$AA,$G21),SUMIFS('Bank-1S'!$AD:$AD,'Bank-1S'!$J:$J,CN$8,'Bank-1S'!$AF:$AF,$O21,'Bank-1S'!$X:$X,$F21,'Bank-1S'!$AA:$AA,$G21))</f>
        <v>0</v>
      </c>
      <c r="CO21" s="178">
        <f ca="1">IF(CO$7&lt;&gt;"",SUMIFS('Bank-1S'!$AD:$AD,'Bank-1S'!$J:$J,"&gt;="&amp;CO$7,'Bank-1S'!$J:$J,"&lt;="&amp;CO$8,'Bank-1S'!$AF:$AF,$O21,'Bank-1S'!$X:$X,$F21,'Bank-1S'!$AA:$AA,$G21),SUMIFS('Bank-1S'!$AD:$AD,'Bank-1S'!$J:$J,CO$8,'Bank-1S'!$AF:$AF,$O21,'Bank-1S'!$X:$X,$F21,'Bank-1S'!$AA:$AA,$G21))</f>
        <v>0</v>
      </c>
      <c r="CP21" s="178">
        <f ca="1">IF(CP$7&lt;&gt;"",SUMIFS('Bank-1S'!$AD:$AD,'Bank-1S'!$J:$J,"&gt;="&amp;CP$7,'Bank-1S'!$J:$J,"&lt;="&amp;CP$8,'Bank-1S'!$AF:$AF,$O21,'Bank-1S'!$X:$X,$F21,'Bank-1S'!$AA:$AA,$G21),SUMIFS('Bank-1S'!$AD:$AD,'Bank-1S'!$J:$J,CP$8,'Bank-1S'!$AF:$AF,$O21,'Bank-1S'!$X:$X,$F21,'Bank-1S'!$AA:$AA,$G21))</f>
        <v>0</v>
      </c>
      <c r="CQ21" s="178">
        <f ca="1">IF(CQ$7&lt;&gt;"",SUMIFS('Bank-1S'!$AD:$AD,'Bank-1S'!$J:$J,"&gt;="&amp;CQ$7,'Bank-1S'!$J:$J,"&lt;="&amp;CQ$8,'Bank-1S'!$AF:$AF,$O21,'Bank-1S'!$X:$X,$F21,'Bank-1S'!$AA:$AA,$G21),SUMIFS('Bank-1S'!$AD:$AD,'Bank-1S'!$J:$J,CQ$8,'Bank-1S'!$AF:$AF,$O21,'Bank-1S'!$X:$X,$F21,'Bank-1S'!$AA:$AA,$G21))</f>
        <v>0</v>
      </c>
      <c r="CR21" s="178">
        <f ca="1">IF(CR$7&lt;&gt;"",SUMIFS('Bank-1S'!$AD:$AD,'Bank-1S'!$J:$J,"&gt;="&amp;CR$7,'Bank-1S'!$J:$J,"&lt;="&amp;CR$8,'Bank-1S'!$AF:$AF,$O21,'Bank-1S'!$X:$X,$F21,'Bank-1S'!$AA:$AA,$G21),SUMIFS('Bank-1S'!$AD:$AD,'Bank-1S'!$J:$J,CR$8,'Bank-1S'!$AF:$AF,$O21,'Bank-1S'!$X:$X,$F21,'Bank-1S'!$AA:$AA,$G21))</f>
        <v>0</v>
      </c>
      <c r="CS21" s="178">
        <f ca="1">IF(CS$7&lt;&gt;"",SUMIFS('Bank-1S'!$AD:$AD,'Bank-1S'!$J:$J,"&gt;="&amp;CS$7,'Bank-1S'!$J:$J,"&lt;="&amp;CS$8,'Bank-1S'!$AF:$AF,$O21,'Bank-1S'!$X:$X,$F21,'Bank-1S'!$AA:$AA,$G21),SUMIFS('Bank-1S'!$AD:$AD,'Bank-1S'!$J:$J,CS$8,'Bank-1S'!$AF:$AF,$O21,'Bank-1S'!$X:$X,$F21,'Bank-1S'!$AA:$AA,$G21))</f>
        <v>0</v>
      </c>
      <c r="CT21" s="178">
        <f ca="1">IF(CT$7&lt;&gt;"",SUMIFS('Bank-1S'!$AD:$AD,'Bank-1S'!$J:$J,"&gt;="&amp;CT$7,'Bank-1S'!$J:$J,"&lt;="&amp;CT$8,'Bank-1S'!$AF:$AF,$O21,'Bank-1S'!$X:$X,$F21,'Bank-1S'!$AA:$AA,$G21),SUMIFS('Bank-1S'!$AD:$AD,'Bank-1S'!$J:$J,CT$8,'Bank-1S'!$AF:$AF,$O21,'Bank-1S'!$X:$X,$F21,'Bank-1S'!$AA:$AA,$G21))</f>
        <v>0</v>
      </c>
      <c r="CU21" s="178">
        <f ca="1">IF(CU$7&lt;&gt;"",SUMIFS('Bank-1S'!$AD:$AD,'Bank-1S'!$J:$J,"&gt;="&amp;CU$7,'Bank-1S'!$J:$J,"&lt;="&amp;CU$8,'Bank-1S'!$AF:$AF,$O21,'Bank-1S'!$X:$X,$F21,'Bank-1S'!$AA:$AA,$G21),SUMIFS('Bank-1S'!$AD:$AD,'Bank-1S'!$J:$J,CU$8,'Bank-1S'!$AF:$AF,$O21,'Bank-1S'!$X:$X,$F21,'Bank-1S'!$AA:$AA,$G21))</f>
        <v>0</v>
      </c>
    </row>
  </sheetData>
  <conditionalFormatting sqref="X5:BQ8">
    <cfRule type="containsBlanks" dxfId="86" priority="77">
      <formula>LEN(TRIM(X5))=0</formula>
    </cfRule>
  </conditionalFormatting>
  <conditionalFormatting sqref="X8:BQ8">
    <cfRule type="cellIs" dxfId="85" priority="76" operator="equal">
      <formula>INT($F$3)</formula>
    </cfRule>
  </conditionalFormatting>
  <conditionalFormatting sqref="BR5:CU8">
    <cfRule type="containsBlanks" dxfId="84" priority="75">
      <formula>LEN(TRIM(BR5))=0</formula>
    </cfRule>
  </conditionalFormatting>
  <conditionalFormatting sqref="BR8:CU8">
    <cfRule type="cellIs" dxfId="83" priority="74" operator="equal">
      <formula>INT($F$3)</formula>
    </cfRule>
  </conditionalFormatting>
  <conditionalFormatting sqref="U11:CU11">
    <cfRule type="cellIs" dxfId="82" priority="73" operator="equal">
      <formula>0</formula>
    </cfRule>
  </conditionalFormatting>
  <conditionalFormatting sqref="U12:W12">
    <cfRule type="cellIs" dxfId="81" priority="62" operator="equal">
      <formula>0</formula>
    </cfRule>
  </conditionalFormatting>
  <conditionalFormatting sqref="X12:CU15">
    <cfRule type="cellIs" dxfId="80" priority="61" operator="equal">
      <formula>0</formula>
    </cfRule>
  </conditionalFormatting>
  <conditionalFormatting sqref="U13:W13">
    <cfRule type="cellIs" dxfId="79" priority="60" operator="equal">
      <formula>0</formula>
    </cfRule>
  </conditionalFormatting>
  <conditionalFormatting sqref="U14:W14">
    <cfRule type="cellIs" dxfId="78" priority="59" operator="equal">
      <formula>0</formula>
    </cfRule>
  </conditionalFormatting>
  <conditionalFormatting sqref="U15:W15">
    <cfRule type="cellIs" dxfId="77" priority="58" operator="equal">
      <formula>0</formula>
    </cfRule>
  </conditionalFormatting>
  <conditionalFormatting sqref="X16:CU18">
    <cfRule type="cellIs" dxfId="76" priority="55" operator="equal">
      <formula>0</formula>
    </cfRule>
  </conditionalFormatting>
  <conditionalFormatting sqref="U16:W16">
    <cfRule type="cellIs" dxfId="75" priority="54" operator="equal">
      <formula>0</formula>
    </cfRule>
  </conditionalFormatting>
  <conditionalFormatting sqref="U17:W17">
    <cfRule type="cellIs" dxfId="74" priority="53" operator="equal">
      <formula>0</formula>
    </cfRule>
  </conditionalFormatting>
  <conditionalFormatting sqref="U18:W18">
    <cfRule type="cellIs" dxfId="73" priority="52" operator="equal">
      <formula>0</formula>
    </cfRule>
  </conditionalFormatting>
  <conditionalFormatting sqref="X19:CU21">
    <cfRule type="cellIs" dxfId="72" priority="51" operator="equal">
      <formula>0</formula>
    </cfRule>
  </conditionalFormatting>
  <conditionalFormatting sqref="U19:W19">
    <cfRule type="cellIs" dxfId="71" priority="50" operator="equal">
      <formula>0</formula>
    </cfRule>
  </conditionalFormatting>
  <conditionalFormatting sqref="U20:W20">
    <cfRule type="cellIs" dxfId="70" priority="49" operator="equal">
      <formula>0</formula>
    </cfRule>
  </conditionalFormatting>
  <conditionalFormatting sqref="U21:W21">
    <cfRule type="cellIs" dxfId="69" priority="48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U17"/>
  <sheetViews>
    <sheetView showGridLines="0" workbookViewId="0">
      <selection activeCell="Y46" sqref="Y46"/>
    </sheetView>
  </sheetViews>
  <sheetFormatPr defaultColWidth="8.77734375" defaultRowHeight="12" x14ac:dyDescent="0.25"/>
  <cols>
    <col min="1" max="4" width="0.5546875" style="26" customWidth="1"/>
    <col min="5" max="5" width="1.5546875" style="182" bestFit="1" customWidth="1"/>
    <col min="6" max="6" width="9.6640625" style="26" customWidth="1"/>
    <col min="7" max="7" width="2.77734375" style="26" customWidth="1"/>
    <col min="8" max="13" width="1.77734375" style="26" customWidth="1"/>
    <col min="14" max="14" width="1.77734375" style="36" customWidth="1"/>
    <col min="15" max="15" width="5.5546875" style="29" bestFit="1" customWidth="1"/>
    <col min="16" max="16" width="1.77734375" style="37" customWidth="1"/>
    <col min="17" max="19" width="0.5546875" style="26" customWidth="1"/>
    <col min="20" max="20" width="1.77734375" style="26" customWidth="1"/>
    <col min="21" max="21" width="10.77734375" style="40" customWidth="1"/>
    <col min="22" max="23" width="1.77734375" style="26" customWidth="1"/>
    <col min="24" max="99" width="12.77734375" style="30" customWidth="1"/>
    <col min="100" max="101" width="1.77734375" style="26" customWidth="1"/>
    <col min="102" max="16384" width="8.77734375" style="26"/>
  </cols>
  <sheetData>
    <row r="1" spans="1:99" ht="1.95" customHeight="1" x14ac:dyDescent="0.25">
      <c r="T1" s="102"/>
      <c r="U1" s="103"/>
      <c r="V1" s="104"/>
      <c r="W1" s="145"/>
      <c r="X1" s="146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</row>
    <row r="2" spans="1:99" s="310" customFormat="1" ht="9" thickBot="1" x14ac:dyDescent="0.25">
      <c r="B2" s="311" t="s">
        <v>38</v>
      </c>
      <c r="C2" s="311"/>
      <c r="D2" s="311"/>
      <c r="E2" s="312"/>
      <c r="F2" s="313">
        <f ca="1">NOW()</f>
        <v>44985.690065393515</v>
      </c>
      <c r="N2" s="314"/>
      <c r="P2" s="315"/>
      <c r="T2" s="316"/>
      <c r="U2" s="317"/>
      <c r="V2" s="318"/>
      <c r="W2" s="319"/>
      <c r="X2" s="320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</row>
    <row r="3" spans="1:99" s="322" customFormat="1" ht="8.4" x14ac:dyDescent="0.2">
      <c r="E3" s="323"/>
      <c r="F3" s="324">
        <f ca="1">F2</f>
        <v>44985.690065393515</v>
      </c>
      <c r="N3" s="314"/>
      <c r="P3" s="315"/>
      <c r="T3" s="325"/>
      <c r="U3" s="326"/>
      <c r="V3" s="327"/>
      <c r="W3" s="328"/>
      <c r="X3" s="329" t="str">
        <f ca="1">IF(X8&lt;INT($F$2),"факт","план")</f>
        <v>факт</v>
      </c>
      <c r="Y3" s="330" t="str">
        <f t="shared" ref="Y3:CJ3" ca="1" si="0">IF(Y8&lt;INT($F$2),"факт","план")</f>
        <v>факт</v>
      </c>
      <c r="Z3" s="330" t="str">
        <f t="shared" ca="1" si="0"/>
        <v>факт</v>
      </c>
      <c r="AA3" s="330" t="str">
        <f t="shared" ca="1" si="0"/>
        <v>факт</v>
      </c>
      <c r="AB3" s="330" t="str">
        <f t="shared" ca="1" si="0"/>
        <v>факт</v>
      </c>
      <c r="AC3" s="330" t="str">
        <f t="shared" ca="1" si="0"/>
        <v>факт</v>
      </c>
      <c r="AD3" s="330" t="str">
        <f t="shared" ca="1" si="0"/>
        <v>факт</v>
      </c>
      <c r="AE3" s="330" t="str">
        <f t="shared" ca="1" si="0"/>
        <v>факт</v>
      </c>
      <c r="AF3" s="330" t="str">
        <f t="shared" ca="1" si="0"/>
        <v>факт</v>
      </c>
      <c r="AG3" s="330" t="str">
        <f t="shared" ca="1" si="0"/>
        <v>факт</v>
      </c>
      <c r="AH3" s="330" t="str">
        <f t="shared" ca="1" si="0"/>
        <v>факт</v>
      </c>
      <c r="AI3" s="330" t="str">
        <f t="shared" ca="1" si="0"/>
        <v>факт</v>
      </c>
      <c r="AJ3" s="330" t="str">
        <f t="shared" ca="1" si="0"/>
        <v>факт</v>
      </c>
      <c r="AK3" s="330" t="str">
        <f t="shared" ca="1" si="0"/>
        <v>факт</v>
      </c>
      <c r="AL3" s="330" t="str">
        <f t="shared" ca="1" si="0"/>
        <v>факт</v>
      </c>
      <c r="AM3" s="330" t="str">
        <f t="shared" ca="1" si="0"/>
        <v>факт</v>
      </c>
      <c r="AN3" s="330" t="str">
        <f t="shared" ca="1" si="0"/>
        <v>факт</v>
      </c>
      <c r="AO3" s="330" t="str">
        <f t="shared" ca="1" si="0"/>
        <v>факт</v>
      </c>
      <c r="AP3" s="330" t="str">
        <f t="shared" ca="1" si="0"/>
        <v>факт</v>
      </c>
      <c r="AQ3" s="330" t="str">
        <f t="shared" ca="1" si="0"/>
        <v>факт</v>
      </c>
      <c r="AR3" s="330" t="str">
        <f t="shared" ca="1" si="0"/>
        <v>факт</v>
      </c>
      <c r="AS3" s="330" t="str">
        <f t="shared" ca="1" si="0"/>
        <v>факт</v>
      </c>
      <c r="AT3" s="330" t="str">
        <f t="shared" ca="1" si="0"/>
        <v>факт</v>
      </c>
      <c r="AU3" s="330" t="str">
        <f t="shared" ca="1" si="0"/>
        <v>факт</v>
      </c>
      <c r="AV3" s="330" t="str">
        <f t="shared" ca="1" si="0"/>
        <v>факт</v>
      </c>
      <c r="AW3" s="330" t="str">
        <f t="shared" ca="1" si="0"/>
        <v>факт</v>
      </c>
      <c r="AX3" s="330" t="str">
        <f t="shared" ca="1" si="0"/>
        <v>факт</v>
      </c>
      <c r="AY3" s="330" t="str">
        <f t="shared" ca="1" si="0"/>
        <v>факт</v>
      </c>
      <c r="AZ3" s="330" t="str">
        <f t="shared" ca="1" si="0"/>
        <v>факт</v>
      </c>
      <c r="BA3" s="330" t="str">
        <f t="shared" ca="1" si="0"/>
        <v>факт</v>
      </c>
      <c r="BB3" s="330" t="str">
        <f t="shared" ca="1" si="0"/>
        <v>факт</v>
      </c>
      <c r="BC3" s="330" t="str">
        <f t="shared" ca="1" si="0"/>
        <v>факт</v>
      </c>
      <c r="BD3" s="330" t="str">
        <f t="shared" ca="1" si="0"/>
        <v>факт</v>
      </c>
      <c r="BE3" s="330" t="str">
        <f t="shared" ca="1" si="0"/>
        <v>факт</v>
      </c>
      <c r="BF3" s="330" t="str">
        <f t="shared" ca="1" si="0"/>
        <v>факт</v>
      </c>
      <c r="BG3" s="330" t="str">
        <f t="shared" ca="1" si="0"/>
        <v>факт</v>
      </c>
      <c r="BH3" s="330" t="str">
        <f t="shared" ca="1" si="0"/>
        <v>факт</v>
      </c>
      <c r="BI3" s="330" t="str">
        <f t="shared" ca="1" si="0"/>
        <v>факт</v>
      </c>
      <c r="BJ3" s="330" t="str">
        <f t="shared" ca="1" si="0"/>
        <v>факт</v>
      </c>
      <c r="BK3" s="330" t="str">
        <f t="shared" ca="1" si="0"/>
        <v>факт</v>
      </c>
      <c r="BL3" s="330" t="str">
        <f t="shared" ca="1" si="0"/>
        <v>факт</v>
      </c>
      <c r="BM3" s="330" t="str">
        <f t="shared" ca="1" si="0"/>
        <v>факт</v>
      </c>
      <c r="BN3" s="330" t="str">
        <f t="shared" ca="1" si="0"/>
        <v>факт</v>
      </c>
      <c r="BO3" s="330" t="str">
        <f t="shared" ca="1" si="0"/>
        <v>факт</v>
      </c>
      <c r="BP3" s="330" t="str">
        <f t="shared" ca="1" si="0"/>
        <v>факт</v>
      </c>
      <c r="BQ3" s="330" t="str">
        <f t="shared" ca="1" si="0"/>
        <v>факт</v>
      </c>
      <c r="BR3" s="330" t="str">
        <f t="shared" ca="1" si="0"/>
        <v>план</v>
      </c>
      <c r="BS3" s="330" t="str">
        <f t="shared" ca="1" si="0"/>
        <v>план</v>
      </c>
      <c r="BT3" s="330" t="str">
        <f t="shared" ca="1" si="0"/>
        <v>план</v>
      </c>
      <c r="BU3" s="330" t="str">
        <f t="shared" ca="1" si="0"/>
        <v>план</v>
      </c>
      <c r="BV3" s="330" t="str">
        <f t="shared" ca="1" si="0"/>
        <v>план</v>
      </c>
      <c r="BW3" s="330" t="str">
        <f t="shared" ca="1" si="0"/>
        <v>план</v>
      </c>
      <c r="BX3" s="330" t="str">
        <f t="shared" ca="1" si="0"/>
        <v>план</v>
      </c>
      <c r="BY3" s="330" t="str">
        <f t="shared" ca="1" si="0"/>
        <v>план</v>
      </c>
      <c r="BZ3" s="330" t="str">
        <f t="shared" ca="1" si="0"/>
        <v>план</v>
      </c>
      <c r="CA3" s="330" t="str">
        <f t="shared" ca="1" si="0"/>
        <v>план</v>
      </c>
      <c r="CB3" s="330" t="str">
        <f t="shared" ca="1" si="0"/>
        <v>план</v>
      </c>
      <c r="CC3" s="330" t="str">
        <f t="shared" ca="1" si="0"/>
        <v>план</v>
      </c>
      <c r="CD3" s="330" t="str">
        <f t="shared" ca="1" si="0"/>
        <v>план</v>
      </c>
      <c r="CE3" s="330" t="str">
        <f t="shared" ca="1" si="0"/>
        <v>план</v>
      </c>
      <c r="CF3" s="330" t="str">
        <f t="shared" ca="1" si="0"/>
        <v>план</v>
      </c>
      <c r="CG3" s="330" t="str">
        <f t="shared" ca="1" si="0"/>
        <v>план</v>
      </c>
      <c r="CH3" s="330" t="str">
        <f t="shared" ca="1" si="0"/>
        <v>план</v>
      </c>
      <c r="CI3" s="330" t="str">
        <f t="shared" ca="1" si="0"/>
        <v>план</v>
      </c>
      <c r="CJ3" s="330" t="str">
        <f t="shared" ca="1" si="0"/>
        <v>план</v>
      </c>
      <c r="CK3" s="330" t="str">
        <f t="shared" ref="CK3:CU3" ca="1" si="1">IF(CK8&lt;INT($F$2),"факт","план")</f>
        <v>план</v>
      </c>
      <c r="CL3" s="330" t="str">
        <f t="shared" ca="1" si="1"/>
        <v>план</v>
      </c>
      <c r="CM3" s="330" t="str">
        <f t="shared" ca="1" si="1"/>
        <v>план</v>
      </c>
      <c r="CN3" s="330" t="str">
        <f t="shared" ca="1" si="1"/>
        <v>план</v>
      </c>
      <c r="CO3" s="330" t="str">
        <f t="shared" ca="1" si="1"/>
        <v>план</v>
      </c>
      <c r="CP3" s="330" t="str">
        <f t="shared" ca="1" si="1"/>
        <v>план</v>
      </c>
      <c r="CQ3" s="330" t="str">
        <f t="shared" ca="1" si="1"/>
        <v>план</v>
      </c>
      <c r="CR3" s="330" t="str">
        <f t="shared" ca="1" si="1"/>
        <v>план</v>
      </c>
      <c r="CS3" s="330" t="str">
        <f t="shared" ca="1" si="1"/>
        <v>план</v>
      </c>
      <c r="CT3" s="330" t="str">
        <f t="shared" ca="1" si="1"/>
        <v>план</v>
      </c>
      <c r="CU3" s="330" t="str">
        <f t="shared" ca="1" si="1"/>
        <v>план</v>
      </c>
    </row>
    <row r="4" spans="1:99" s="310" customFormat="1" ht="1.95" customHeight="1" x14ac:dyDescent="0.2">
      <c r="E4" s="331"/>
      <c r="N4" s="314"/>
      <c r="P4" s="315"/>
      <c r="T4" s="316"/>
      <c r="U4" s="317"/>
      <c r="V4" s="318"/>
      <c r="W4" s="319"/>
      <c r="X4" s="320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1"/>
      <c r="CU4" s="321"/>
    </row>
    <row r="5" spans="1:99" s="322" customFormat="1" ht="8.4" x14ac:dyDescent="0.2">
      <c r="E5" s="323"/>
      <c r="F5" s="322" t="s">
        <v>189</v>
      </c>
      <c r="N5" s="314"/>
      <c r="P5" s="315"/>
      <c r="T5" s="325"/>
      <c r="U5" s="326"/>
      <c r="V5" s="327"/>
      <c r="W5" s="328"/>
      <c r="X5" s="329" t="str">
        <f>IF(X7="",IF(WEEKDAY(X8)=1,"вс",IF(WEEKDAY(X8)=2,"пн",IF(WEEKDAY(X8)=3,"вт",IF(WEEKDAY(X8)=4,"ср",IF(WEEKDAY(X8)=5,"чт",IF(WEEKDAY(X8)=6,"пт",IF(WEEKDAY(X8)=7,"сб",0))))))),"")</f>
        <v/>
      </c>
      <c r="Y5" s="330" t="str">
        <f ca="1">IF(Y7="",IF(WEEKDAY(Y8)=1,"вс",IF(WEEKDAY(Y8)=2,"пн",IF(WEEKDAY(Y8)=3,"вт",IF(WEEKDAY(Y8)=4,"ср",IF(WEEKDAY(Y8)=5,"чт",IF(WEEKDAY(Y8)=6,"пт",IF(WEEKDAY(Y8)=7,"сб",0))))))),"")</f>
        <v/>
      </c>
      <c r="Z5" s="330" t="str">
        <f t="shared" ref="Z5:CK5" ca="1" si="2">IF(Z7="",IF(WEEKDAY(Z8)=1,"вс",IF(WEEKDAY(Z8)=2,"пн",IF(WEEKDAY(Z8)=3,"вт",IF(WEEKDAY(Z8)=4,"ср",IF(WEEKDAY(Z8)=5,"чт",IF(WEEKDAY(Z8)=6,"пт",IF(WEEKDAY(Z8)=7,"сб",0))))))),"")</f>
        <v/>
      </c>
      <c r="AA5" s="330" t="str">
        <f t="shared" ca="1" si="2"/>
        <v/>
      </c>
      <c r="AB5" s="330" t="str">
        <f t="shared" ca="1" si="2"/>
        <v/>
      </c>
      <c r="AC5" s="330" t="str">
        <f t="shared" ca="1" si="2"/>
        <v/>
      </c>
      <c r="AD5" s="330" t="str">
        <f t="shared" ca="1" si="2"/>
        <v/>
      </c>
      <c r="AE5" s="330" t="str">
        <f t="shared" ca="1" si="2"/>
        <v/>
      </c>
      <c r="AF5" s="330" t="str">
        <f t="shared" ca="1" si="2"/>
        <v/>
      </c>
      <c r="AG5" s="330" t="str">
        <f t="shared" ca="1" si="2"/>
        <v/>
      </c>
      <c r="AH5" s="330" t="str">
        <f t="shared" ca="1" si="2"/>
        <v/>
      </c>
      <c r="AI5" s="330" t="str">
        <f t="shared" ca="1" si="2"/>
        <v/>
      </c>
      <c r="AJ5" s="330" t="str">
        <f t="shared" ca="1" si="2"/>
        <v/>
      </c>
      <c r="AK5" s="330" t="str">
        <f t="shared" ca="1" si="2"/>
        <v/>
      </c>
      <c r="AL5" s="330" t="str">
        <f t="shared" ca="1" si="2"/>
        <v/>
      </c>
      <c r="AM5" s="330" t="str">
        <f t="shared" ca="1" si="2"/>
        <v/>
      </c>
      <c r="AN5" s="330" t="str">
        <f t="shared" ca="1" si="2"/>
        <v/>
      </c>
      <c r="AO5" s="330" t="str">
        <f t="shared" ca="1" si="2"/>
        <v/>
      </c>
      <c r="AP5" s="330" t="str">
        <f t="shared" ca="1" si="2"/>
        <v/>
      </c>
      <c r="AQ5" s="330" t="str">
        <f t="shared" ca="1" si="2"/>
        <v>ср</v>
      </c>
      <c r="AR5" s="330" t="str">
        <f t="shared" ca="1" si="2"/>
        <v>чт</v>
      </c>
      <c r="AS5" s="330" t="str">
        <f t="shared" ca="1" si="2"/>
        <v>пт</v>
      </c>
      <c r="AT5" s="330" t="str">
        <f t="shared" ca="1" si="2"/>
        <v>сб</v>
      </c>
      <c r="AU5" s="330" t="str">
        <f t="shared" ca="1" si="2"/>
        <v>вс</v>
      </c>
      <c r="AV5" s="330" t="str">
        <f t="shared" ca="1" si="2"/>
        <v>пн</v>
      </c>
      <c r="AW5" s="330" t="str">
        <f t="shared" ca="1" si="2"/>
        <v>вт</v>
      </c>
      <c r="AX5" s="330" t="str">
        <f t="shared" ca="1" si="2"/>
        <v>ср</v>
      </c>
      <c r="AY5" s="330" t="str">
        <f t="shared" ca="1" si="2"/>
        <v>чт</v>
      </c>
      <c r="AZ5" s="330" t="str">
        <f t="shared" ca="1" si="2"/>
        <v>пт</v>
      </c>
      <c r="BA5" s="330" t="str">
        <f t="shared" ca="1" si="2"/>
        <v>сб</v>
      </c>
      <c r="BB5" s="330" t="str">
        <f t="shared" ca="1" si="2"/>
        <v>вс</v>
      </c>
      <c r="BC5" s="330" t="str">
        <f t="shared" ca="1" si="2"/>
        <v>пн</v>
      </c>
      <c r="BD5" s="330" t="str">
        <f t="shared" ca="1" si="2"/>
        <v>вт</v>
      </c>
      <c r="BE5" s="330" t="str">
        <f t="shared" ca="1" si="2"/>
        <v>ср</v>
      </c>
      <c r="BF5" s="330" t="str">
        <f t="shared" ca="1" si="2"/>
        <v>чт</v>
      </c>
      <c r="BG5" s="330" t="str">
        <f t="shared" ca="1" si="2"/>
        <v>пт</v>
      </c>
      <c r="BH5" s="330" t="str">
        <f t="shared" ca="1" si="2"/>
        <v>сб</v>
      </c>
      <c r="BI5" s="330" t="str">
        <f t="shared" ca="1" si="2"/>
        <v>вс</v>
      </c>
      <c r="BJ5" s="330" t="str">
        <f t="shared" ca="1" si="2"/>
        <v>пн</v>
      </c>
      <c r="BK5" s="330" t="str">
        <f t="shared" ca="1" si="2"/>
        <v>вт</v>
      </c>
      <c r="BL5" s="330" t="str">
        <f t="shared" ca="1" si="2"/>
        <v>ср</v>
      </c>
      <c r="BM5" s="330" t="str">
        <f t="shared" ca="1" si="2"/>
        <v>чт</v>
      </c>
      <c r="BN5" s="330" t="str">
        <f t="shared" ca="1" si="2"/>
        <v>пт</v>
      </c>
      <c r="BO5" s="330" t="str">
        <f t="shared" ca="1" si="2"/>
        <v>сб</v>
      </c>
      <c r="BP5" s="330" t="str">
        <f t="shared" ca="1" si="2"/>
        <v>вс</v>
      </c>
      <c r="BQ5" s="330" t="str">
        <f t="shared" ca="1" si="2"/>
        <v>пн</v>
      </c>
      <c r="BR5" s="330" t="str">
        <f t="shared" ca="1" si="2"/>
        <v>вт</v>
      </c>
      <c r="BS5" s="330" t="str">
        <f t="shared" ca="1" si="2"/>
        <v/>
      </c>
      <c r="BT5" s="330" t="str">
        <f t="shared" ca="1" si="2"/>
        <v/>
      </c>
      <c r="BU5" s="330" t="str">
        <f t="shared" ca="1" si="2"/>
        <v/>
      </c>
      <c r="BV5" s="330" t="str">
        <f t="shared" ca="1" si="2"/>
        <v/>
      </c>
      <c r="BW5" s="330" t="str">
        <f t="shared" ca="1" si="2"/>
        <v/>
      </c>
      <c r="BX5" s="330" t="str">
        <f t="shared" ca="1" si="2"/>
        <v/>
      </c>
      <c r="BY5" s="330" t="str">
        <f t="shared" ca="1" si="2"/>
        <v/>
      </c>
      <c r="BZ5" s="330" t="str">
        <f t="shared" ca="1" si="2"/>
        <v/>
      </c>
      <c r="CA5" s="330" t="str">
        <f t="shared" ca="1" si="2"/>
        <v/>
      </c>
      <c r="CB5" s="330" t="str">
        <f t="shared" ca="1" si="2"/>
        <v/>
      </c>
      <c r="CC5" s="330" t="str">
        <f t="shared" ca="1" si="2"/>
        <v/>
      </c>
      <c r="CD5" s="330" t="str">
        <f t="shared" ca="1" si="2"/>
        <v/>
      </c>
      <c r="CE5" s="330" t="str">
        <f t="shared" ca="1" si="2"/>
        <v/>
      </c>
      <c r="CF5" s="330" t="str">
        <f t="shared" ca="1" si="2"/>
        <v/>
      </c>
      <c r="CG5" s="330" t="str">
        <f t="shared" ca="1" si="2"/>
        <v/>
      </c>
      <c r="CH5" s="330" t="str">
        <f t="shared" ca="1" si="2"/>
        <v/>
      </c>
      <c r="CI5" s="330" t="str">
        <f t="shared" ca="1" si="2"/>
        <v/>
      </c>
      <c r="CJ5" s="330" t="str">
        <f t="shared" ca="1" si="2"/>
        <v/>
      </c>
      <c r="CK5" s="330" t="str">
        <f t="shared" ca="1" si="2"/>
        <v/>
      </c>
      <c r="CL5" s="330" t="str">
        <f t="shared" ref="CL5:CU5" ca="1" si="3">IF(CL7="",IF(WEEKDAY(CL8)=1,"вс",IF(WEEKDAY(CL8)=2,"пн",IF(WEEKDAY(CL8)=3,"вт",IF(WEEKDAY(CL8)=4,"ср",IF(WEEKDAY(CL8)=5,"чт",IF(WEEKDAY(CL8)=6,"пт",IF(WEEKDAY(CL8)=7,"сб",0))))))),"")</f>
        <v/>
      </c>
      <c r="CM5" s="330" t="str">
        <f t="shared" ca="1" si="3"/>
        <v/>
      </c>
      <c r="CN5" s="330" t="str">
        <f t="shared" ca="1" si="3"/>
        <v/>
      </c>
      <c r="CO5" s="330" t="str">
        <f t="shared" ca="1" si="3"/>
        <v/>
      </c>
      <c r="CP5" s="330" t="str">
        <f t="shared" ca="1" si="3"/>
        <v/>
      </c>
      <c r="CQ5" s="330" t="str">
        <f t="shared" ca="1" si="3"/>
        <v/>
      </c>
      <c r="CR5" s="330" t="str">
        <f t="shared" ca="1" si="3"/>
        <v/>
      </c>
      <c r="CS5" s="330" t="str">
        <f t="shared" ca="1" si="3"/>
        <v/>
      </c>
      <c r="CT5" s="330" t="str">
        <f t="shared" ca="1" si="3"/>
        <v/>
      </c>
      <c r="CU5" s="330" t="str">
        <f t="shared" ca="1" si="3"/>
        <v/>
      </c>
    </row>
    <row r="6" spans="1:99" s="322" customFormat="1" ht="8.4" x14ac:dyDescent="0.2">
      <c r="E6" s="323"/>
      <c r="N6" s="314"/>
      <c r="P6" s="315"/>
      <c r="T6" s="325"/>
      <c r="U6" s="326"/>
      <c r="V6" s="327"/>
      <c r="W6" s="328"/>
      <c r="X6" s="332">
        <f>X8</f>
        <v>44408</v>
      </c>
      <c r="Y6" s="333">
        <f ca="1">Y8</f>
        <v>44439</v>
      </c>
      <c r="Z6" s="333">
        <f t="shared" ref="Z6:CK6" ca="1" si="4">Z8</f>
        <v>44469</v>
      </c>
      <c r="AA6" s="333">
        <f t="shared" ca="1" si="4"/>
        <v>44500</v>
      </c>
      <c r="AB6" s="333">
        <f t="shared" ca="1" si="4"/>
        <v>44530</v>
      </c>
      <c r="AC6" s="333">
        <f t="shared" ca="1" si="4"/>
        <v>44561</v>
      </c>
      <c r="AD6" s="333">
        <f t="shared" ca="1" si="4"/>
        <v>44592</v>
      </c>
      <c r="AE6" s="333">
        <f t="shared" ca="1" si="4"/>
        <v>44620</v>
      </c>
      <c r="AF6" s="333">
        <f t="shared" ca="1" si="4"/>
        <v>44651</v>
      </c>
      <c r="AG6" s="333">
        <f t="shared" ca="1" si="4"/>
        <v>44681</v>
      </c>
      <c r="AH6" s="333">
        <f t="shared" ca="1" si="4"/>
        <v>44712</v>
      </c>
      <c r="AI6" s="333">
        <f t="shared" ca="1" si="4"/>
        <v>44742</v>
      </c>
      <c r="AJ6" s="333">
        <f t="shared" ca="1" si="4"/>
        <v>44773</v>
      </c>
      <c r="AK6" s="333">
        <f t="shared" ca="1" si="4"/>
        <v>44804</v>
      </c>
      <c r="AL6" s="333">
        <f t="shared" ca="1" si="4"/>
        <v>44834</v>
      </c>
      <c r="AM6" s="333">
        <f t="shared" ca="1" si="4"/>
        <v>44865</v>
      </c>
      <c r="AN6" s="333">
        <f t="shared" ca="1" si="4"/>
        <v>44895</v>
      </c>
      <c r="AO6" s="333">
        <f t="shared" ca="1" si="4"/>
        <v>44926</v>
      </c>
      <c r="AP6" s="333">
        <f t="shared" ca="1" si="4"/>
        <v>44957</v>
      </c>
      <c r="AQ6" s="333">
        <f t="shared" ca="1" si="4"/>
        <v>44958</v>
      </c>
      <c r="AR6" s="333">
        <f t="shared" ca="1" si="4"/>
        <v>44959</v>
      </c>
      <c r="AS6" s="333">
        <f t="shared" ca="1" si="4"/>
        <v>44960</v>
      </c>
      <c r="AT6" s="333">
        <f t="shared" ca="1" si="4"/>
        <v>44961</v>
      </c>
      <c r="AU6" s="333">
        <f t="shared" ca="1" si="4"/>
        <v>44962</v>
      </c>
      <c r="AV6" s="333">
        <f t="shared" ca="1" si="4"/>
        <v>44963</v>
      </c>
      <c r="AW6" s="333">
        <f t="shared" ca="1" si="4"/>
        <v>44964</v>
      </c>
      <c r="AX6" s="333">
        <f t="shared" ca="1" si="4"/>
        <v>44965</v>
      </c>
      <c r="AY6" s="333">
        <f t="shared" ca="1" si="4"/>
        <v>44966</v>
      </c>
      <c r="AZ6" s="333">
        <f t="shared" ca="1" si="4"/>
        <v>44967</v>
      </c>
      <c r="BA6" s="333">
        <f t="shared" ca="1" si="4"/>
        <v>44968</v>
      </c>
      <c r="BB6" s="333">
        <f t="shared" ca="1" si="4"/>
        <v>44969</v>
      </c>
      <c r="BC6" s="333">
        <f t="shared" ca="1" si="4"/>
        <v>44970</v>
      </c>
      <c r="BD6" s="333">
        <f t="shared" ca="1" si="4"/>
        <v>44971</v>
      </c>
      <c r="BE6" s="333">
        <f t="shared" ca="1" si="4"/>
        <v>44972</v>
      </c>
      <c r="BF6" s="333">
        <f t="shared" ca="1" si="4"/>
        <v>44973</v>
      </c>
      <c r="BG6" s="333">
        <f t="shared" ca="1" si="4"/>
        <v>44974</v>
      </c>
      <c r="BH6" s="333">
        <f t="shared" ca="1" si="4"/>
        <v>44975</v>
      </c>
      <c r="BI6" s="333">
        <f t="shared" ca="1" si="4"/>
        <v>44976</v>
      </c>
      <c r="BJ6" s="333">
        <f t="shared" ca="1" si="4"/>
        <v>44977</v>
      </c>
      <c r="BK6" s="333">
        <f t="shared" ca="1" si="4"/>
        <v>44978</v>
      </c>
      <c r="BL6" s="333">
        <f t="shared" ca="1" si="4"/>
        <v>44979</v>
      </c>
      <c r="BM6" s="333">
        <f t="shared" ca="1" si="4"/>
        <v>44980</v>
      </c>
      <c r="BN6" s="333">
        <f t="shared" ca="1" si="4"/>
        <v>44981</v>
      </c>
      <c r="BO6" s="333">
        <f t="shared" ca="1" si="4"/>
        <v>44982</v>
      </c>
      <c r="BP6" s="333">
        <f t="shared" ca="1" si="4"/>
        <v>44983</v>
      </c>
      <c r="BQ6" s="333">
        <f t="shared" ca="1" si="4"/>
        <v>44984</v>
      </c>
      <c r="BR6" s="333">
        <f t="shared" ca="1" si="4"/>
        <v>44985</v>
      </c>
      <c r="BS6" s="333">
        <f t="shared" ca="1" si="4"/>
        <v>45016</v>
      </c>
      <c r="BT6" s="333">
        <f t="shared" ca="1" si="4"/>
        <v>45046</v>
      </c>
      <c r="BU6" s="333">
        <f t="shared" ca="1" si="4"/>
        <v>45077</v>
      </c>
      <c r="BV6" s="333">
        <f t="shared" ca="1" si="4"/>
        <v>45107</v>
      </c>
      <c r="BW6" s="333">
        <f t="shared" ca="1" si="4"/>
        <v>45138</v>
      </c>
      <c r="BX6" s="333">
        <f t="shared" ca="1" si="4"/>
        <v>45169</v>
      </c>
      <c r="BY6" s="333">
        <f t="shared" ca="1" si="4"/>
        <v>45199</v>
      </c>
      <c r="BZ6" s="333">
        <f t="shared" ca="1" si="4"/>
        <v>45230</v>
      </c>
      <c r="CA6" s="333">
        <f t="shared" ca="1" si="4"/>
        <v>45260</v>
      </c>
      <c r="CB6" s="333">
        <f t="shared" ca="1" si="4"/>
        <v>45291</v>
      </c>
      <c r="CC6" s="333">
        <f t="shared" ca="1" si="4"/>
        <v>45322</v>
      </c>
      <c r="CD6" s="333">
        <f t="shared" ca="1" si="4"/>
        <v>45351</v>
      </c>
      <c r="CE6" s="333">
        <f t="shared" ca="1" si="4"/>
        <v>45382</v>
      </c>
      <c r="CF6" s="333">
        <f t="shared" ca="1" si="4"/>
        <v>45412</v>
      </c>
      <c r="CG6" s="333">
        <f t="shared" ca="1" si="4"/>
        <v>45443</v>
      </c>
      <c r="CH6" s="333">
        <f t="shared" ca="1" si="4"/>
        <v>45473</v>
      </c>
      <c r="CI6" s="333">
        <f t="shared" ca="1" si="4"/>
        <v>45504</v>
      </c>
      <c r="CJ6" s="333">
        <f t="shared" ca="1" si="4"/>
        <v>45535</v>
      </c>
      <c r="CK6" s="333">
        <f t="shared" ca="1" si="4"/>
        <v>45565</v>
      </c>
      <c r="CL6" s="333">
        <f t="shared" ref="CL6:CU6" ca="1" si="5">CL8</f>
        <v>45596</v>
      </c>
      <c r="CM6" s="333">
        <f t="shared" ca="1" si="5"/>
        <v>45626</v>
      </c>
      <c r="CN6" s="333">
        <f t="shared" ca="1" si="5"/>
        <v>45657</v>
      </c>
      <c r="CO6" s="333">
        <f t="shared" ca="1" si="5"/>
        <v>45688</v>
      </c>
      <c r="CP6" s="333">
        <f t="shared" ca="1" si="5"/>
        <v>45716</v>
      </c>
      <c r="CQ6" s="333">
        <f t="shared" ca="1" si="5"/>
        <v>45747</v>
      </c>
      <c r="CR6" s="333">
        <f t="shared" ca="1" si="5"/>
        <v>45777</v>
      </c>
      <c r="CS6" s="333">
        <f t="shared" ca="1" si="5"/>
        <v>45808</v>
      </c>
      <c r="CT6" s="333">
        <f t="shared" ca="1" si="5"/>
        <v>45838</v>
      </c>
      <c r="CU6" s="333">
        <f t="shared" ca="1" si="5"/>
        <v>45869</v>
      </c>
    </row>
    <row r="7" spans="1:99" s="322" customFormat="1" ht="8.4" x14ac:dyDescent="0.2">
      <c r="E7" s="323"/>
      <c r="N7" s="314"/>
      <c r="P7" s="315"/>
      <c r="T7" s="325"/>
      <c r="U7" s="326"/>
      <c r="V7" s="327"/>
      <c r="W7" s="328"/>
      <c r="X7" s="337">
        <f>CF1S!$X$7</f>
        <v>44378</v>
      </c>
      <c r="Y7" s="336">
        <f ca="1">IF(OR(X8&lt;EOMONTH(INT($F$2),-1),X8&gt;=EOMONTH(INT($F$2),0)),X8+1,"")</f>
        <v>44409</v>
      </c>
      <c r="Z7" s="336">
        <f t="shared" ref="Z7:CK7" ca="1" si="6">IF(OR(Y8&lt;EOMONTH(INT($F$2),-1),Y8&gt;=EOMONTH(INT($F$2),0)),Y8+1,"")</f>
        <v>44440</v>
      </c>
      <c r="AA7" s="336">
        <f t="shared" ca="1" si="6"/>
        <v>44470</v>
      </c>
      <c r="AB7" s="336">
        <f t="shared" ca="1" si="6"/>
        <v>44501</v>
      </c>
      <c r="AC7" s="336">
        <f t="shared" ca="1" si="6"/>
        <v>44531</v>
      </c>
      <c r="AD7" s="336">
        <f t="shared" ca="1" si="6"/>
        <v>44562</v>
      </c>
      <c r="AE7" s="336">
        <f t="shared" ca="1" si="6"/>
        <v>44593</v>
      </c>
      <c r="AF7" s="336">
        <f t="shared" ca="1" si="6"/>
        <v>44621</v>
      </c>
      <c r="AG7" s="336">
        <f t="shared" ca="1" si="6"/>
        <v>44652</v>
      </c>
      <c r="AH7" s="336">
        <f t="shared" ca="1" si="6"/>
        <v>44682</v>
      </c>
      <c r="AI7" s="336">
        <f t="shared" ca="1" si="6"/>
        <v>44713</v>
      </c>
      <c r="AJ7" s="336">
        <f t="shared" ca="1" si="6"/>
        <v>44743</v>
      </c>
      <c r="AK7" s="336">
        <f t="shared" ca="1" si="6"/>
        <v>44774</v>
      </c>
      <c r="AL7" s="336">
        <f t="shared" ca="1" si="6"/>
        <v>44805</v>
      </c>
      <c r="AM7" s="336">
        <f t="shared" ca="1" si="6"/>
        <v>44835</v>
      </c>
      <c r="AN7" s="336">
        <f t="shared" ca="1" si="6"/>
        <v>44866</v>
      </c>
      <c r="AO7" s="336">
        <f t="shared" ca="1" si="6"/>
        <v>44896</v>
      </c>
      <c r="AP7" s="336">
        <f t="shared" ca="1" si="6"/>
        <v>44927</v>
      </c>
      <c r="AQ7" s="336" t="str">
        <f t="shared" ca="1" si="6"/>
        <v/>
      </c>
      <c r="AR7" s="336" t="str">
        <f t="shared" ca="1" si="6"/>
        <v/>
      </c>
      <c r="AS7" s="336" t="str">
        <f t="shared" ca="1" si="6"/>
        <v/>
      </c>
      <c r="AT7" s="336" t="str">
        <f t="shared" ca="1" si="6"/>
        <v/>
      </c>
      <c r="AU7" s="336" t="str">
        <f t="shared" ca="1" si="6"/>
        <v/>
      </c>
      <c r="AV7" s="336" t="str">
        <f t="shared" ca="1" si="6"/>
        <v/>
      </c>
      <c r="AW7" s="336" t="str">
        <f t="shared" ca="1" si="6"/>
        <v/>
      </c>
      <c r="AX7" s="336" t="str">
        <f t="shared" ca="1" si="6"/>
        <v/>
      </c>
      <c r="AY7" s="336" t="str">
        <f t="shared" ca="1" si="6"/>
        <v/>
      </c>
      <c r="AZ7" s="336" t="str">
        <f t="shared" ca="1" si="6"/>
        <v/>
      </c>
      <c r="BA7" s="336" t="str">
        <f t="shared" ca="1" si="6"/>
        <v/>
      </c>
      <c r="BB7" s="336" t="str">
        <f t="shared" ca="1" si="6"/>
        <v/>
      </c>
      <c r="BC7" s="336" t="str">
        <f t="shared" ca="1" si="6"/>
        <v/>
      </c>
      <c r="BD7" s="336" t="str">
        <f t="shared" ca="1" si="6"/>
        <v/>
      </c>
      <c r="BE7" s="336" t="str">
        <f t="shared" ca="1" si="6"/>
        <v/>
      </c>
      <c r="BF7" s="336" t="str">
        <f t="shared" ca="1" si="6"/>
        <v/>
      </c>
      <c r="BG7" s="336" t="str">
        <f t="shared" ca="1" si="6"/>
        <v/>
      </c>
      <c r="BH7" s="336" t="str">
        <f t="shared" ca="1" si="6"/>
        <v/>
      </c>
      <c r="BI7" s="336" t="str">
        <f t="shared" ca="1" si="6"/>
        <v/>
      </c>
      <c r="BJ7" s="336" t="str">
        <f t="shared" ca="1" si="6"/>
        <v/>
      </c>
      <c r="BK7" s="336" t="str">
        <f t="shared" ca="1" si="6"/>
        <v/>
      </c>
      <c r="BL7" s="336" t="str">
        <f t="shared" ca="1" si="6"/>
        <v/>
      </c>
      <c r="BM7" s="336" t="str">
        <f t="shared" ca="1" si="6"/>
        <v/>
      </c>
      <c r="BN7" s="336" t="str">
        <f t="shared" ca="1" si="6"/>
        <v/>
      </c>
      <c r="BO7" s="336" t="str">
        <f t="shared" ca="1" si="6"/>
        <v/>
      </c>
      <c r="BP7" s="336" t="str">
        <f t="shared" ca="1" si="6"/>
        <v/>
      </c>
      <c r="BQ7" s="336" t="str">
        <f t="shared" ca="1" si="6"/>
        <v/>
      </c>
      <c r="BR7" s="336" t="str">
        <f t="shared" ca="1" si="6"/>
        <v/>
      </c>
      <c r="BS7" s="336">
        <f t="shared" ca="1" si="6"/>
        <v>44986</v>
      </c>
      <c r="BT7" s="336">
        <f t="shared" ca="1" si="6"/>
        <v>45017</v>
      </c>
      <c r="BU7" s="336">
        <f t="shared" ca="1" si="6"/>
        <v>45047</v>
      </c>
      <c r="BV7" s="336">
        <f t="shared" ca="1" si="6"/>
        <v>45078</v>
      </c>
      <c r="BW7" s="336">
        <f t="shared" ca="1" si="6"/>
        <v>45108</v>
      </c>
      <c r="BX7" s="336">
        <f t="shared" ca="1" si="6"/>
        <v>45139</v>
      </c>
      <c r="BY7" s="336">
        <f t="shared" ca="1" si="6"/>
        <v>45170</v>
      </c>
      <c r="BZ7" s="336">
        <f t="shared" ca="1" si="6"/>
        <v>45200</v>
      </c>
      <c r="CA7" s="336">
        <f t="shared" ca="1" si="6"/>
        <v>45231</v>
      </c>
      <c r="CB7" s="336">
        <f t="shared" ca="1" si="6"/>
        <v>45261</v>
      </c>
      <c r="CC7" s="336">
        <f t="shared" ca="1" si="6"/>
        <v>45292</v>
      </c>
      <c r="CD7" s="336">
        <f t="shared" ca="1" si="6"/>
        <v>45323</v>
      </c>
      <c r="CE7" s="336">
        <f t="shared" ca="1" si="6"/>
        <v>45352</v>
      </c>
      <c r="CF7" s="336">
        <f t="shared" ca="1" si="6"/>
        <v>45383</v>
      </c>
      <c r="CG7" s="336">
        <f t="shared" ca="1" si="6"/>
        <v>45413</v>
      </c>
      <c r="CH7" s="336">
        <f t="shared" ca="1" si="6"/>
        <v>45444</v>
      </c>
      <c r="CI7" s="336">
        <f t="shared" ca="1" si="6"/>
        <v>45474</v>
      </c>
      <c r="CJ7" s="336">
        <f t="shared" ca="1" si="6"/>
        <v>45505</v>
      </c>
      <c r="CK7" s="336">
        <f t="shared" ca="1" si="6"/>
        <v>45536</v>
      </c>
      <c r="CL7" s="336">
        <f t="shared" ref="CL7:CU7" ca="1" si="7">IF(OR(CK8&lt;EOMONTH(INT($F$2),-1),CK8&gt;=EOMONTH(INT($F$2),0)),CK8+1,"")</f>
        <v>45566</v>
      </c>
      <c r="CM7" s="336">
        <f t="shared" ca="1" si="7"/>
        <v>45597</v>
      </c>
      <c r="CN7" s="336">
        <f t="shared" ca="1" si="7"/>
        <v>45627</v>
      </c>
      <c r="CO7" s="336">
        <f t="shared" ca="1" si="7"/>
        <v>45658</v>
      </c>
      <c r="CP7" s="336">
        <f t="shared" ca="1" si="7"/>
        <v>45689</v>
      </c>
      <c r="CQ7" s="336">
        <f t="shared" ca="1" si="7"/>
        <v>45717</v>
      </c>
      <c r="CR7" s="336">
        <f t="shared" ca="1" si="7"/>
        <v>45748</v>
      </c>
      <c r="CS7" s="336">
        <f t="shared" ca="1" si="7"/>
        <v>45778</v>
      </c>
      <c r="CT7" s="336">
        <f t="shared" ca="1" si="7"/>
        <v>45809</v>
      </c>
      <c r="CU7" s="336">
        <f t="shared" ca="1" si="7"/>
        <v>45839</v>
      </c>
    </row>
    <row r="8" spans="1:99" s="322" customFormat="1" ht="8.4" x14ac:dyDescent="0.2">
      <c r="E8" s="323"/>
      <c r="F8" s="322" t="s">
        <v>40</v>
      </c>
      <c r="N8" s="314"/>
      <c r="O8" s="322" t="str">
        <f>lists!$I$7</f>
        <v>валюты</v>
      </c>
      <c r="P8" s="315"/>
      <c r="T8" s="325"/>
      <c r="U8" s="326" t="s">
        <v>39</v>
      </c>
      <c r="V8" s="327"/>
      <c r="W8" s="328"/>
      <c r="X8" s="337">
        <f>EOMONTH(X7,0)</f>
        <v>44408</v>
      </c>
      <c r="Y8" s="336">
        <f ca="1">IF(Y7="",X8+1,EOMONTH(Y7,0))</f>
        <v>44439</v>
      </c>
      <c r="Z8" s="336">
        <f t="shared" ref="Z8:CK8" ca="1" si="8">IF(Z7="",Y8+1,EOMONTH(Z7,0))</f>
        <v>44469</v>
      </c>
      <c r="AA8" s="336">
        <f t="shared" ca="1" si="8"/>
        <v>44500</v>
      </c>
      <c r="AB8" s="336">
        <f t="shared" ca="1" si="8"/>
        <v>44530</v>
      </c>
      <c r="AC8" s="336">
        <f t="shared" ca="1" si="8"/>
        <v>44561</v>
      </c>
      <c r="AD8" s="336">
        <f t="shared" ca="1" si="8"/>
        <v>44592</v>
      </c>
      <c r="AE8" s="336">
        <f t="shared" ca="1" si="8"/>
        <v>44620</v>
      </c>
      <c r="AF8" s="336">
        <f t="shared" ca="1" si="8"/>
        <v>44651</v>
      </c>
      <c r="AG8" s="336">
        <f t="shared" ca="1" si="8"/>
        <v>44681</v>
      </c>
      <c r="AH8" s="336">
        <f t="shared" ca="1" si="8"/>
        <v>44712</v>
      </c>
      <c r="AI8" s="336">
        <f t="shared" ca="1" si="8"/>
        <v>44742</v>
      </c>
      <c r="AJ8" s="336">
        <f t="shared" ca="1" si="8"/>
        <v>44773</v>
      </c>
      <c r="AK8" s="336">
        <f t="shared" ca="1" si="8"/>
        <v>44804</v>
      </c>
      <c r="AL8" s="336">
        <f t="shared" ca="1" si="8"/>
        <v>44834</v>
      </c>
      <c r="AM8" s="336">
        <f t="shared" ca="1" si="8"/>
        <v>44865</v>
      </c>
      <c r="AN8" s="336">
        <f t="shared" ca="1" si="8"/>
        <v>44895</v>
      </c>
      <c r="AO8" s="336">
        <f t="shared" ca="1" si="8"/>
        <v>44926</v>
      </c>
      <c r="AP8" s="336">
        <f t="shared" ca="1" si="8"/>
        <v>44957</v>
      </c>
      <c r="AQ8" s="336">
        <f t="shared" ca="1" si="8"/>
        <v>44958</v>
      </c>
      <c r="AR8" s="336">
        <f t="shared" ca="1" si="8"/>
        <v>44959</v>
      </c>
      <c r="AS8" s="336">
        <f t="shared" ca="1" si="8"/>
        <v>44960</v>
      </c>
      <c r="AT8" s="336">
        <f t="shared" ca="1" si="8"/>
        <v>44961</v>
      </c>
      <c r="AU8" s="336">
        <f t="shared" ca="1" si="8"/>
        <v>44962</v>
      </c>
      <c r="AV8" s="336">
        <f t="shared" ca="1" si="8"/>
        <v>44963</v>
      </c>
      <c r="AW8" s="336">
        <f t="shared" ca="1" si="8"/>
        <v>44964</v>
      </c>
      <c r="AX8" s="336">
        <f t="shared" ca="1" si="8"/>
        <v>44965</v>
      </c>
      <c r="AY8" s="336">
        <f t="shared" ca="1" si="8"/>
        <v>44966</v>
      </c>
      <c r="AZ8" s="336">
        <f t="shared" ca="1" si="8"/>
        <v>44967</v>
      </c>
      <c r="BA8" s="336">
        <f t="shared" ca="1" si="8"/>
        <v>44968</v>
      </c>
      <c r="BB8" s="336">
        <f t="shared" ca="1" si="8"/>
        <v>44969</v>
      </c>
      <c r="BC8" s="336">
        <f t="shared" ca="1" si="8"/>
        <v>44970</v>
      </c>
      <c r="BD8" s="336">
        <f t="shared" ca="1" si="8"/>
        <v>44971</v>
      </c>
      <c r="BE8" s="336">
        <f t="shared" ca="1" si="8"/>
        <v>44972</v>
      </c>
      <c r="BF8" s="336">
        <f t="shared" ca="1" si="8"/>
        <v>44973</v>
      </c>
      <c r="BG8" s="336">
        <f t="shared" ca="1" si="8"/>
        <v>44974</v>
      </c>
      <c r="BH8" s="336">
        <f t="shared" ca="1" si="8"/>
        <v>44975</v>
      </c>
      <c r="BI8" s="336">
        <f t="shared" ca="1" si="8"/>
        <v>44976</v>
      </c>
      <c r="BJ8" s="336">
        <f t="shared" ca="1" si="8"/>
        <v>44977</v>
      </c>
      <c r="BK8" s="336">
        <f t="shared" ca="1" si="8"/>
        <v>44978</v>
      </c>
      <c r="BL8" s="336">
        <f t="shared" ca="1" si="8"/>
        <v>44979</v>
      </c>
      <c r="BM8" s="336">
        <f t="shared" ca="1" si="8"/>
        <v>44980</v>
      </c>
      <c r="BN8" s="336">
        <f t="shared" ca="1" si="8"/>
        <v>44981</v>
      </c>
      <c r="BO8" s="336">
        <f t="shared" ca="1" si="8"/>
        <v>44982</v>
      </c>
      <c r="BP8" s="336">
        <f t="shared" ca="1" si="8"/>
        <v>44983</v>
      </c>
      <c r="BQ8" s="336">
        <f t="shared" ca="1" si="8"/>
        <v>44984</v>
      </c>
      <c r="BR8" s="336">
        <f t="shared" ca="1" si="8"/>
        <v>44985</v>
      </c>
      <c r="BS8" s="336">
        <f t="shared" ca="1" si="8"/>
        <v>45016</v>
      </c>
      <c r="BT8" s="336">
        <f t="shared" ca="1" si="8"/>
        <v>45046</v>
      </c>
      <c r="BU8" s="336">
        <f t="shared" ca="1" si="8"/>
        <v>45077</v>
      </c>
      <c r="BV8" s="336">
        <f t="shared" ca="1" si="8"/>
        <v>45107</v>
      </c>
      <c r="BW8" s="336">
        <f t="shared" ca="1" si="8"/>
        <v>45138</v>
      </c>
      <c r="BX8" s="336">
        <f t="shared" ca="1" si="8"/>
        <v>45169</v>
      </c>
      <c r="BY8" s="336">
        <f t="shared" ca="1" si="8"/>
        <v>45199</v>
      </c>
      <c r="BZ8" s="336">
        <f t="shared" ca="1" si="8"/>
        <v>45230</v>
      </c>
      <c r="CA8" s="336">
        <f t="shared" ca="1" si="8"/>
        <v>45260</v>
      </c>
      <c r="CB8" s="336">
        <f t="shared" ca="1" si="8"/>
        <v>45291</v>
      </c>
      <c r="CC8" s="336">
        <f t="shared" ca="1" si="8"/>
        <v>45322</v>
      </c>
      <c r="CD8" s="336">
        <f t="shared" ca="1" si="8"/>
        <v>45351</v>
      </c>
      <c r="CE8" s="336">
        <f t="shared" ca="1" si="8"/>
        <v>45382</v>
      </c>
      <c r="CF8" s="336">
        <f t="shared" ca="1" si="8"/>
        <v>45412</v>
      </c>
      <c r="CG8" s="336">
        <f t="shared" ca="1" si="8"/>
        <v>45443</v>
      </c>
      <c r="CH8" s="336">
        <f t="shared" ca="1" si="8"/>
        <v>45473</v>
      </c>
      <c r="CI8" s="336">
        <f t="shared" ca="1" si="8"/>
        <v>45504</v>
      </c>
      <c r="CJ8" s="336">
        <f t="shared" ca="1" si="8"/>
        <v>45535</v>
      </c>
      <c r="CK8" s="336">
        <f t="shared" ca="1" si="8"/>
        <v>45565</v>
      </c>
      <c r="CL8" s="336">
        <f t="shared" ref="CL8:CU8" ca="1" si="9">IF(CL7="",CK8+1,EOMONTH(CL7,0))</f>
        <v>45596</v>
      </c>
      <c r="CM8" s="336">
        <f t="shared" ca="1" si="9"/>
        <v>45626</v>
      </c>
      <c r="CN8" s="336">
        <f t="shared" ca="1" si="9"/>
        <v>45657</v>
      </c>
      <c r="CO8" s="336">
        <f t="shared" ca="1" si="9"/>
        <v>45688</v>
      </c>
      <c r="CP8" s="336">
        <f t="shared" ca="1" si="9"/>
        <v>45716</v>
      </c>
      <c r="CQ8" s="336">
        <f t="shared" ca="1" si="9"/>
        <v>45747</v>
      </c>
      <c r="CR8" s="336">
        <f t="shared" ca="1" si="9"/>
        <v>45777</v>
      </c>
      <c r="CS8" s="336">
        <f t="shared" ca="1" si="9"/>
        <v>45808</v>
      </c>
      <c r="CT8" s="336">
        <f t="shared" ca="1" si="9"/>
        <v>45838</v>
      </c>
      <c r="CU8" s="336">
        <f t="shared" ca="1" si="9"/>
        <v>45869</v>
      </c>
    </row>
    <row r="9" spans="1:99" ht="3" customHeight="1" x14ac:dyDescent="0.25">
      <c r="A9" s="32"/>
      <c r="B9" s="32"/>
      <c r="C9" s="32"/>
      <c r="D9" s="32"/>
      <c r="E9" s="183"/>
      <c r="F9" s="32"/>
      <c r="G9" s="32"/>
      <c r="H9" s="32"/>
      <c r="I9" s="32"/>
      <c r="J9" s="32"/>
      <c r="K9" s="32"/>
      <c r="L9" s="32"/>
      <c r="M9" s="32"/>
      <c r="N9" s="75"/>
      <c r="O9" s="39"/>
      <c r="P9" s="76"/>
      <c r="Q9" s="32"/>
      <c r="R9" s="32"/>
      <c r="S9" s="32"/>
      <c r="T9" s="105"/>
      <c r="U9" s="106"/>
      <c r="V9" s="107"/>
      <c r="W9" s="147"/>
      <c r="X9" s="148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</row>
    <row r="10" spans="1:99" ht="4.05" customHeight="1" thickBot="1" x14ac:dyDescent="0.3">
      <c r="A10" s="65"/>
      <c r="B10" s="65"/>
      <c r="C10" s="65"/>
      <c r="D10" s="65"/>
      <c r="E10" s="184">
        <v>1</v>
      </c>
      <c r="F10" s="65"/>
      <c r="G10" s="65"/>
      <c r="H10" s="65"/>
      <c r="I10" s="65"/>
      <c r="J10" s="65"/>
      <c r="K10" s="65"/>
      <c r="L10" s="65"/>
      <c r="M10" s="65"/>
      <c r="N10" s="66"/>
      <c r="O10" s="67"/>
      <c r="P10" s="68"/>
      <c r="Q10" s="65"/>
      <c r="R10" s="65"/>
      <c r="S10" s="65"/>
      <c r="T10" s="108"/>
      <c r="U10" s="109"/>
      <c r="V10" s="110"/>
      <c r="W10" s="149"/>
      <c r="X10" s="150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</row>
    <row r="11" spans="1:99" s="21" customFormat="1" x14ac:dyDescent="0.25">
      <c r="A11" s="226"/>
      <c r="B11" s="226"/>
      <c r="C11" s="226"/>
      <c r="D11" s="226"/>
      <c r="E11" s="228">
        <v>1</v>
      </c>
      <c r="F11" s="229" t="str">
        <f>lists!$Z$11</f>
        <v>Поступления выручки от продаж</v>
      </c>
      <c r="G11" s="226"/>
      <c r="H11" s="226"/>
      <c r="I11" s="226"/>
      <c r="J11" s="226"/>
      <c r="K11" s="226"/>
      <c r="L11" s="226"/>
      <c r="M11" s="226"/>
      <c r="N11" s="230"/>
      <c r="O11" s="226" t="str">
        <f>CF1SRUR!$N$21</f>
        <v>RUR</v>
      </c>
      <c r="P11" s="231"/>
      <c r="Q11" s="226"/>
      <c r="R11" s="226"/>
      <c r="S11" s="226"/>
      <c r="T11" s="232"/>
      <c r="U11" s="233">
        <f t="shared" ref="U11:U16" ca="1" si="10">SUM(W11:CV11)</f>
        <v>0</v>
      </c>
      <c r="V11" s="234"/>
      <c r="W11" s="235"/>
      <c r="X11" s="236">
        <f>IF(X$7&lt;&gt;"",SUMIFS('Bank-1S'!$AD:$AD,'Bank-1S'!$J:$J,"&gt;="&amp;X$7,'Bank-1S'!$J:$J,"&lt;="&amp;X$8,'Bank-1S'!$AF:$AF,$O11,'Bank-1S'!$X:$X,$F11),SUMIFS('Bank-1S'!$AD:$AD,'Bank-1S'!$J:$J,X$8,'Bank-1S'!$AF:$AF,$O11,'Bank-1S'!$X:$X,$F11))</f>
        <v>0</v>
      </c>
      <c r="Y11" s="237">
        <f ca="1">IF(Y$7&lt;&gt;"",SUMIFS('Bank-1S'!$AD:$AD,'Bank-1S'!$J:$J,"&gt;="&amp;Y$7,'Bank-1S'!$J:$J,"&lt;="&amp;Y$8,'Bank-1S'!$AF:$AF,$O11,'Bank-1S'!$X:$X,$F11),SUMIFS('Bank-1S'!$AD:$AD,'Bank-1S'!$J:$J,Y$8,'Bank-1S'!$AF:$AF,$O11,'Bank-1S'!$X:$X,$F11))</f>
        <v>0</v>
      </c>
      <c r="Z11" s="237">
        <f ca="1">IF(Z$7&lt;&gt;"",SUMIFS('Bank-1S'!$AD:$AD,'Bank-1S'!$J:$J,"&gt;="&amp;Z$7,'Bank-1S'!$J:$J,"&lt;="&amp;Z$8,'Bank-1S'!$AF:$AF,$O11,'Bank-1S'!$X:$X,$F11),SUMIFS('Bank-1S'!$AD:$AD,'Bank-1S'!$J:$J,Z$8,'Bank-1S'!$AF:$AF,$O11,'Bank-1S'!$X:$X,$F11))</f>
        <v>0</v>
      </c>
      <c r="AA11" s="237">
        <f ca="1">IF(AA$7&lt;&gt;"",SUMIFS('Bank-1S'!$AD:$AD,'Bank-1S'!$J:$J,"&gt;="&amp;AA$7,'Bank-1S'!$J:$J,"&lt;="&amp;AA$8,'Bank-1S'!$AF:$AF,$O11,'Bank-1S'!$X:$X,$F11),SUMIFS('Bank-1S'!$AD:$AD,'Bank-1S'!$J:$J,AA$8,'Bank-1S'!$AF:$AF,$O11,'Bank-1S'!$X:$X,$F11))</f>
        <v>0</v>
      </c>
      <c r="AB11" s="237">
        <f ca="1">IF(AB$7&lt;&gt;"",SUMIFS('Bank-1S'!$AD:$AD,'Bank-1S'!$J:$J,"&gt;="&amp;AB$7,'Bank-1S'!$J:$J,"&lt;="&amp;AB$8,'Bank-1S'!$AF:$AF,$O11,'Bank-1S'!$X:$X,$F11),SUMIFS('Bank-1S'!$AD:$AD,'Bank-1S'!$J:$J,AB$8,'Bank-1S'!$AF:$AF,$O11,'Bank-1S'!$X:$X,$F11))</f>
        <v>0</v>
      </c>
      <c r="AC11" s="237">
        <f ca="1">IF(AC$7&lt;&gt;"",SUMIFS('Bank-1S'!$AD:$AD,'Bank-1S'!$J:$J,"&gt;="&amp;AC$7,'Bank-1S'!$J:$J,"&lt;="&amp;AC$8,'Bank-1S'!$AF:$AF,$O11,'Bank-1S'!$X:$X,$F11),SUMIFS('Bank-1S'!$AD:$AD,'Bank-1S'!$J:$J,AC$8,'Bank-1S'!$AF:$AF,$O11,'Bank-1S'!$X:$X,$F11))</f>
        <v>0</v>
      </c>
      <c r="AD11" s="237">
        <f ca="1">IF(AD$7&lt;&gt;"",SUMIFS('Bank-1S'!$AD:$AD,'Bank-1S'!$J:$J,"&gt;="&amp;AD$7,'Bank-1S'!$J:$J,"&lt;="&amp;AD$8,'Bank-1S'!$AF:$AF,$O11,'Bank-1S'!$X:$X,$F11),SUMIFS('Bank-1S'!$AD:$AD,'Bank-1S'!$J:$J,AD$8,'Bank-1S'!$AF:$AF,$O11,'Bank-1S'!$X:$X,$F11))</f>
        <v>0</v>
      </c>
      <c r="AE11" s="237">
        <f ca="1">IF(AE$7&lt;&gt;"",SUMIFS('Bank-1S'!$AD:$AD,'Bank-1S'!$J:$J,"&gt;="&amp;AE$7,'Bank-1S'!$J:$J,"&lt;="&amp;AE$8,'Bank-1S'!$AF:$AF,$O11,'Bank-1S'!$X:$X,$F11),SUMIFS('Bank-1S'!$AD:$AD,'Bank-1S'!$J:$J,AE$8,'Bank-1S'!$AF:$AF,$O11,'Bank-1S'!$X:$X,$F11))</f>
        <v>0</v>
      </c>
      <c r="AF11" s="237">
        <f ca="1">IF(AF$7&lt;&gt;"",SUMIFS('Bank-1S'!$AD:$AD,'Bank-1S'!$J:$J,"&gt;="&amp;AF$7,'Bank-1S'!$J:$J,"&lt;="&amp;AF$8,'Bank-1S'!$AF:$AF,$O11,'Bank-1S'!$X:$X,$F11),SUMIFS('Bank-1S'!$AD:$AD,'Bank-1S'!$J:$J,AF$8,'Bank-1S'!$AF:$AF,$O11,'Bank-1S'!$X:$X,$F11))</f>
        <v>0</v>
      </c>
      <c r="AG11" s="237">
        <f ca="1">IF(AG$7&lt;&gt;"",SUMIFS('Bank-1S'!$AD:$AD,'Bank-1S'!$J:$J,"&gt;="&amp;AG$7,'Bank-1S'!$J:$J,"&lt;="&amp;AG$8,'Bank-1S'!$AF:$AF,$O11,'Bank-1S'!$X:$X,$F11),SUMIFS('Bank-1S'!$AD:$AD,'Bank-1S'!$J:$J,AG$8,'Bank-1S'!$AF:$AF,$O11,'Bank-1S'!$X:$X,$F11))</f>
        <v>0</v>
      </c>
      <c r="AH11" s="237">
        <f ca="1">IF(AH$7&lt;&gt;"",SUMIFS('Bank-1S'!$AD:$AD,'Bank-1S'!$J:$J,"&gt;="&amp;AH$7,'Bank-1S'!$J:$J,"&lt;="&amp;AH$8,'Bank-1S'!$AF:$AF,$O11,'Bank-1S'!$X:$X,$F11),SUMIFS('Bank-1S'!$AD:$AD,'Bank-1S'!$J:$J,AH$8,'Bank-1S'!$AF:$AF,$O11,'Bank-1S'!$X:$X,$F11))</f>
        <v>0</v>
      </c>
      <c r="AI11" s="237">
        <f ca="1">IF(AI$7&lt;&gt;"",SUMIFS('Bank-1S'!$AD:$AD,'Bank-1S'!$J:$J,"&gt;="&amp;AI$7,'Bank-1S'!$J:$J,"&lt;="&amp;AI$8,'Bank-1S'!$AF:$AF,$O11,'Bank-1S'!$X:$X,$F11),SUMIFS('Bank-1S'!$AD:$AD,'Bank-1S'!$J:$J,AI$8,'Bank-1S'!$AF:$AF,$O11,'Bank-1S'!$X:$X,$F11))</f>
        <v>0</v>
      </c>
      <c r="AJ11" s="237">
        <f ca="1">IF(AJ$7&lt;&gt;"",SUMIFS('Bank-1S'!$AD:$AD,'Bank-1S'!$J:$J,"&gt;="&amp;AJ$7,'Bank-1S'!$J:$J,"&lt;="&amp;AJ$8,'Bank-1S'!$AF:$AF,$O11,'Bank-1S'!$X:$X,$F11),SUMIFS('Bank-1S'!$AD:$AD,'Bank-1S'!$J:$J,AJ$8,'Bank-1S'!$AF:$AF,$O11,'Bank-1S'!$X:$X,$F11))</f>
        <v>0</v>
      </c>
      <c r="AK11" s="237">
        <f ca="1">IF(AK$7&lt;&gt;"",SUMIFS('Bank-1S'!$AD:$AD,'Bank-1S'!$J:$J,"&gt;="&amp;AK$7,'Bank-1S'!$J:$J,"&lt;="&amp;AK$8,'Bank-1S'!$AF:$AF,$O11,'Bank-1S'!$X:$X,$F11),SUMIFS('Bank-1S'!$AD:$AD,'Bank-1S'!$J:$J,AK$8,'Bank-1S'!$AF:$AF,$O11,'Bank-1S'!$X:$X,$F11))</f>
        <v>0</v>
      </c>
      <c r="AL11" s="237">
        <f ca="1">IF(AL$7&lt;&gt;"",SUMIFS('Bank-1S'!$AD:$AD,'Bank-1S'!$J:$J,"&gt;="&amp;AL$7,'Bank-1S'!$J:$J,"&lt;="&amp;AL$8,'Bank-1S'!$AF:$AF,$O11,'Bank-1S'!$X:$X,$F11),SUMIFS('Bank-1S'!$AD:$AD,'Bank-1S'!$J:$J,AL$8,'Bank-1S'!$AF:$AF,$O11,'Bank-1S'!$X:$X,$F11))</f>
        <v>0</v>
      </c>
      <c r="AM11" s="237">
        <f ca="1">IF(AM$7&lt;&gt;"",SUMIFS('Bank-1S'!$AD:$AD,'Bank-1S'!$J:$J,"&gt;="&amp;AM$7,'Bank-1S'!$J:$J,"&lt;="&amp;AM$8,'Bank-1S'!$AF:$AF,$O11,'Bank-1S'!$X:$X,$F11),SUMIFS('Bank-1S'!$AD:$AD,'Bank-1S'!$J:$J,AM$8,'Bank-1S'!$AF:$AF,$O11,'Bank-1S'!$X:$X,$F11))</f>
        <v>0</v>
      </c>
      <c r="AN11" s="237">
        <f ca="1">IF(AN$7&lt;&gt;"",SUMIFS('Bank-1S'!$AD:$AD,'Bank-1S'!$J:$J,"&gt;="&amp;AN$7,'Bank-1S'!$J:$J,"&lt;="&amp;AN$8,'Bank-1S'!$AF:$AF,$O11,'Bank-1S'!$X:$X,$F11),SUMIFS('Bank-1S'!$AD:$AD,'Bank-1S'!$J:$J,AN$8,'Bank-1S'!$AF:$AF,$O11,'Bank-1S'!$X:$X,$F11))</f>
        <v>0</v>
      </c>
      <c r="AO11" s="237">
        <f ca="1">IF(AO$7&lt;&gt;"",SUMIFS('Bank-1S'!$AD:$AD,'Bank-1S'!$J:$J,"&gt;="&amp;AO$7,'Bank-1S'!$J:$J,"&lt;="&amp;AO$8,'Bank-1S'!$AF:$AF,$O11,'Bank-1S'!$X:$X,$F11),SUMIFS('Bank-1S'!$AD:$AD,'Bank-1S'!$J:$J,AO$8,'Bank-1S'!$AF:$AF,$O11,'Bank-1S'!$X:$X,$F11))</f>
        <v>0</v>
      </c>
      <c r="AP11" s="237">
        <f ca="1">IF(AP$7&lt;&gt;"",SUMIFS('Bank-1S'!$AD:$AD,'Bank-1S'!$J:$J,"&gt;="&amp;AP$7,'Bank-1S'!$J:$J,"&lt;="&amp;AP$8,'Bank-1S'!$AF:$AF,$O11,'Bank-1S'!$X:$X,$F11),SUMIFS('Bank-1S'!$AD:$AD,'Bank-1S'!$J:$J,AP$8,'Bank-1S'!$AF:$AF,$O11,'Bank-1S'!$X:$X,$F11))</f>
        <v>0</v>
      </c>
      <c r="AQ11" s="237">
        <f ca="1">IF(AQ$7&lt;&gt;"",SUMIFS('Bank-1S'!$AD:$AD,'Bank-1S'!$J:$J,"&gt;="&amp;AQ$7,'Bank-1S'!$J:$J,"&lt;="&amp;AQ$8,'Bank-1S'!$AF:$AF,$O11,'Bank-1S'!$X:$X,$F11),SUMIFS('Bank-1S'!$AD:$AD,'Bank-1S'!$J:$J,AQ$8,'Bank-1S'!$AF:$AF,$O11,'Bank-1S'!$X:$X,$F11))</f>
        <v>0</v>
      </c>
      <c r="AR11" s="237">
        <f ca="1">IF(AR$7&lt;&gt;"",SUMIFS('Bank-1S'!$AD:$AD,'Bank-1S'!$J:$J,"&gt;="&amp;AR$7,'Bank-1S'!$J:$J,"&lt;="&amp;AR$8,'Bank-1S'!$AF:$AF,$O11,'Bank-1S'!$X:$X,$F11),SUMIFS('Bank-1S'!$AD:$AD,'Bank-1S'!$J:$J,AR$8,'Bank-1S'!$AF:$AF,$O11,'Bank-1S'!$X:$X,$F11))</f>
        <v>0</v>
      </c>
      <c r="AS11" s="237">
        <f ca="1">IF(AS$7&lt;&gt;"",SUMIFS('Bank-1S'!$AD:$AD,'Bank-1S'!$J:$J,"&gt;="&amp;AS$7,'Bank-1S'!$J:$J,"&lt;="&amp;AS$8,'Bank-1S'!$AF:$AF,$O11,'Bank-1S'!$X:$X,$F11),SUMIFS('Bank-1S'!$AD:$AD,'Bank-1S'!$J:$J,AS$8,'Bank-1S'!$AF:$AF,$O11,'Bank-1S'!$X:$X,$F11))</f>
        <v>0</v>
      </c>
      <c r="AT11" s="237">
        <f ca="1">IF(AT$7&lt;&gt;"",SUMIFS('Bank-1S'!$AD:$AD,'Bank-1S'!$J:$J,"&gt;="&amp;AT$7,'Bank-1S'!$J:$J,"&lt;="&amp;AT$8,'Bank-1S'!$AF:$AF,$O11,'Bank-1S'!$X:$X,$F11),SUMIFS('Bank-1S'!$AD:$AD,'Bank-1S'!$J:$J,AT$8,'Bank-1S'!$AF:$AF,$O11,'Bank-1S'!$X:$X,$F11))</f>
        <v>0</v>
      </c>
      <c r="AU11" s="237">
        <f ca="1">IF(AU$7&lt;&gt;"",SUMIFS('Bank-1S'!$AD:$AD,'Bank-1S'!$J:$J,"&gt;="&amp;AU$7,'Bank-1S'!$J:$J,"&lt;="&amp;AU$8,'Bank-1S'!$AF:$AF,$O11,'Bank-1S'!$X:$X,$F11),SUMIFS('Bank-1S'!$AD:$AD,'Bank-1S'!$J:$J,AU$8,'Bank-1S'!$AF:$AF,$O11,'Bank-1S'!$X:$X,$F11))</f>
        <v>0</v>
      </c>
      <c r="AV11" s="237">
        <f ca="1">IF(AV$7&lt;&gt;"",SUMIFS('Bank-1S'!$AD:$AD,'Bank-1S'!$J:$J,"&gt;="&amp;AV$7,'Bank-1S'!$J:$J,"&lt;="&amp;AV$8,'Bank-1S'!$AF:$AF,$O11,'Bank-1S'!$X:$X,$F11),SUMIFS('Bank-1S'!$AD:$AD,'Bank-1S'!$J:$J,AV$8,'Bank-1S'!$AF:$AF,$O11,'Bank-1S'!$X:$X,$F11))</f>
        <v>0</v>
      </c>
      <c r="AW11" s="237">
        <f ca="1">IF(AW$7&lt;&gt;"",SUMIFS('Bank-1S'!$AD:$AD,'Bank-1S'!$J:$J,"&gt;="&amp;AW$7,'Bank-1S'!$J:$J,"&lt;="&amp;AW$8,'Bank-1S'!$AF:$AF,$O11,'Bank-1S'!$X:$X,$F11),SUMIFS('Bank-1S'!$AD:$AD,'Bank-1S'!$J:$J,AW$8,'Bank-1S'!$AF:$AF,$O11,'Bank-1S'!$X:$X,$F11))</f>
        <v>0</v>
      </c>
      <c r="AX11" s="237">
        <f ca="1">IF(AX$7&lt;&gt;"",SUMIFS('Bank-1S'!$AD:$AD,'Bank-1S'!$J:$J,"&gt;="&amp;AX$7,'Bank-1S'!$J:$J,"&lt;="&amp;AX$8,'Bank-1S'!$AF:$AF,$O11,'Bank-1S'!$X:$X,$F11),SUMIFS('Bank-1S'!$AD:$AD,'Bank-1S'!$J:$J,AX$8,'Bank-1S'!$AF:$AF,$O11,'Bank-1S'!$X:$X,$F11))</f>
        <v>0</v>
      </c>
      <c r="AY11" s="237">
        <f ca="1">IF(AY$7&lt;&gt;"",SUMIFS('Bank-1S'!$AD:$AD,'Bank-1S'!$J:$J,"&gt;="&amp;AY$7,'Bank-1S'!$J:$J,"&lt;="&amp;AY$8,'Bank-1S'!$AF:$AF,$O11,'Bank-1S'!$X:$X,$F11),SUMIFS('Bank-1S'!$AD:$AD,'Bank-1S'!$J:$J,AY$8,'Bank-1S'!$AF:$AF,$O11,'Bank-1S'!$X:$X,$F11))</f>
        <v>0</v>
      </c>
      <c r="AZ11" s="237">
        <f ca="1">IF(AZ$7&lt;&gt;"",SUMIFS('Bank-1S'!$AD:$AD,'Bank-1S'!$J:$J,"&gt;="&amp;AZ$7,'Bank-1S'!$J:$J,"&lt;="&amp;AZ$8,'Bank-1S'!$AF:$AF,$O11,'Bank-1S'!$X:$X,$F11),SUMIFS('Bank-1S'!$AD:$AD,'Bank-1S'!$J:$J,AZ$8,'Bank-1S'!$AF:$AF,$O11,'Bank-1S'!$X:$X,$F11))</f>
        <v>0</v>
      </c>
      <c r="BA11" s="237">
        <f ca="1">IF(BA$7&lt;&gt;"",SUMIFS('Bank-1S'!$AD:$AD,'Bank-1S'!$J:$J,"&gt;="&amp;BA$7,'Bank-1S'!$J:$J,"&lt;="&amp;BA$8,'Bank-1S'!$AF:$AF,$O11,'Bank-1S'!$X:$X,$F11),SUMIFS('Bank-1S'!$AD:$AD,'Bank-1S'!$J:$J,BA$8,'Bank-1S'!$AF:$AF,$O11,'Bank-1S'!$X:$X,$F11))</f>
        <v>0</v>
      </c>
      <c r="BB11" s="237">
        <f ca="1">IF(BB$7&lt;&gt;"",SUMIFS('Bank-1S'!$AD:$AD,'Bank-1S'!$J:$J,"&gt;="&amp;BB$7,'Bank-1S'!$J:$J,"&lt;="&amp;BB$8,'Bank-1S'!$AF:$AF,$O11,'Bank-1S'!$X:$X,$F11),SUMIFS('Bank-1S'!$AD:$AD,'Bank-1S'!$J:$J,BB$8,'Bank-1S'!$AF:$AF,$O11,'Bank-1S'!$X:$X,$F11))</f>
        <v>0</v>
      </c>
      <c r="BC11" s="237">
        <f ca="1">IF(BC$7&lt;&gt;"",SUMIFS('Bank-1S'!$AD:$AD,'Bank-1S'!$J:$J,"&gt;="&amp;BC$7,'Bank-1S'!$J:$J,"&lt;="&amp;BC$8,'Bank-1S'!$AF:$AF,$O11,'Bank-1S'!$X:$X,$F11),SUMIFS('Bank-1S'!$AD:$AD,'Bank-1S'!$J:$J,BC$8,'Bank-1S'!$AF:$AF,$O11,'Bank-1S'!$X:$X,$F11))</f>
        <v>0</v>
      </c>
      <c r="BD11" s="237">
        <f ca="1">IF(BD$7&lt;&gt;"",SUMIFS('Bank-1S'!$AD:$AD,'Bank-1S'!$J:$J,"&gt;="&amp;BD$7,'Bank-1S'!$J:$J,"&lt;="&amp;BD$8,'Bank-1S'!$AF:$AF,$O11,'Bank-1S'!$X:$X,$F11),SUMIFS('Bank-1S'!$AD:$AD,'Bank-1S'!$J:$J,BD$8,'Bank-1S'!$AF:$AF,$O11,'Bank-1S'!$X:$X,$F11))</f>
        <v>0</v>
      </c>
      <c r="BE11" s="237">
        <f ca="1">IF(BE$7&lt;&gt;"",SUMIFS('Bank-1S'!$AD:$AD,'Bank-1S'!$J:$J,"&gt;="&amp;BE$7,'Bank-1S'!$J:$J,"&lt;="&amp;BE$8,'Bank-1S'!$AF:$AF,$O11,'Bank-1S'!$X:$X,$F11),SUMIFS('Bank-1S'!$AD:$AD,'Bank-1S'!$J:$J,BE$8,'Bank-1S'!$AF:$AF,$O11,'Bank-1S'!$X:$X,$F11))</f>
        <v>0</v>
      </c>
      <c r="BF11" s="237">
        <f ca="1">IF(BF$7&lt;&gt;"",SUMIFS('Bank-1S'!$AD:$AD,'Bank-1S'!$J:$J,"&gt;="&amp;BF$7,'Bank-1S'!$J:$J,"&lt;="&amp;BF$8,'Bank-1S'!$AF:$AF,$O11,'Bank-1S'!$X:$X,$F11),SUMIFS('Bank-1S'!$AD:$AD,'Bank-1S'!$J:$J,BF$8,'Bank-1S'!$AF:$AF,$O11,'Bank-1S'!$X:$X,$F11))</f>
        <v>0</v>
      </c>
      <c r="BG11" s="237">
        <f ca="1">IF(BG$7&lt;&gt;"",SUMIFS('Bank-1S'!$AD:$AD,'Bank-1S'!$J:$J,"&gt;="&amp;BG$7,'Bank-1S'!$J:$J,"&lt;="&amp;BG$8,'Bank-1S'!$AF:$AF,$O11,'Bank-1S'!$X:$X,$F11),SUMIFS('Bank-1S'!$AD:$AD,'Bank-1S'!$J:$J,BG$8,'Bank-1S'!$AF:$AF,$O11,'Bank-1S'!$X:$X,$F11))</f>
        <v>0</v>
      </c>
      <c r="BH11" s="237">
        <f ca="1">IF(BH$7&lt;&gt;"",SUMIFS('Bank-1S'!$AD:$AD,'Bank-1S'!$J:$J,"&gt;="&amp;BH$7,'Bank-1S'!$J:$J,"&lt;="&amp;BH$8,'Bank-1S'!$AF:$AF,$O11,'Bank-1S'!$X:$X,$F11),SUMIFS('Bank-1S'!$AD:$AD,'Bank-1S'!$J:$J,BH$8,'Bank-1S'!$AF:$AF,$O11,'Bank-1S'!$X:$X,$F11))</f>
        <v>0</v>
      </c>
      <c r="BI11" s="237">
        <f ca="1">IF(BI$7&lt;&gt;"",SUMIFS('Bank-1S'!$AD:$AD,'Bank-1S'!$J:$J,"&gt;="&amp;BI$7,'Bank-1S'!$J:$J,"&lt;="&amp;BI$8,'Bank-1S'!$AF:$AF,$O11,'Bank-1S'!$X:$X,$F11),SUMIFS('Bank-1S'!$AD:$AD,'Bank-1S'!$J:$J,BI$8,'Bank-1S'!$AF:$AF,$O11,'Bank-1S'!$X:$X,$F11))</f>
        <v>0</v>
      </c>
      <c r="BJ11" s="237">
        <f ca="1">IF(BJ$7&lt;&gt;"",SUMIFS('Bank-1S'!$AD:$AD,'Bank-1S'!$J:$J,"&gt;="&amp;BJ$7,'Bank-1S'!$J:$J,"&lt;="&amp;BJ$8,'Bank-1S'!$AF:$AF,$O11,'Bank-1S'!$X:$X,$F11),SUMIFS('Bank-1S'!$AD:$AD,'Bank-1S'!$J:$J,BJ$8,'Bank-1S'!$AF:$AF,$O11,'Bank-1S'!$X:$X,$F11))</f>
        <v>0</v>
      </c>
      <c r="BK11" s="237">
        <f ca="1">IF(BK$7&lt;&gt;"",SUMIFS('Bank-1S'!$AD:$AD,'Bank-1S'!$J:$J,"&gt;="&amp;BK$7,'Bank-1S'!$J:$J,"&lt;="&amp;BK$8,'Bank-1S'!$AF:$AF,$O11,'Bank-1S'!$X:$X,$F11),SUMIFS('Bank-1S'!$AD:$AD,'Bank-1S'!$J:$J,BK$8,'Bank-1S'!$AF:$AF,$O11,'Bank-1S'!$X:$X,$F11))</f>
        <v>0</v>
      </c>
      <c r="BL11" s="237">
        <f ca="1">IF(BL$7&lt;&gt;"",SUMIFS('Bank-1S'!$AD:$AD,'Bank-1S'!$J:$J,"&gt;="&amp;BL$7,'Bank-1S'!$J:$J,"&lt;="&amp;BL$8,'Bank-1S'!$AF:$AF,$O11,'Bank-1S'!$X:$X,$F11),SUMIFS('Bank-1S'!$AD:$AD,'Bank-1S'!$J:$J,BL$8,'Bank-1S'!$AF:$AF,$O11,'Bank-1S'!$X:$X,$F11))</f>
        <v>0</v>
      </c>
      <c r="BM11" s="237">
        <f ca="1">IF(BM$7&lt;&gt;"",SUMIFS('Bank-1S'!$AD:$AD,'Bank-1S'!$J:$J,"&gt;="&amp;BM$7,'Bank-1S'!$J:$J,"&lt;="&amp;BM$8,'Bank-1S'!$AF:$AF,$O11,'Bank-1S'!$X:$X,$F11),SUMIFS('Bank-1S'!$AD:$AD,'Bank-1S'!$J:$J,BM$8,'Bank-1S'!$AF:$AF,$O11,'Bank-1S'!$X:$X,$F11))</f>
        <v>0</v>
      </c>
      <c r="BN11" s="237">
        <f ca="1">IF(BN$7&lt;&gt;"",SUMIFS('Bank-1S'!$AD:$AD,'Bank-1S'!$J:$J,"&gt;="&amp;BN$7,'Bank-1S'!$J:$J,"&lt;="&amp;BN$8,'Bank-1S'!$AF:$AF,$O11,'Bank-1S'!$X:$X,$F11),SUMIFS('Bank-1S'!$AD:$AD,'Bank-1S'!$J:$J,BN$8,'Bank-1S'!$AF:$AF,$O11,'Bank-1S'!$X:$X,$F11))</f>
        <v>0</v>
      </c>
      <c r="BO11" s="237">
        <f ca="1">IF(BO$7&lt;&gt;"",SUMIFS('Bank-1S'!$AD:$AD,'Bank-1S'!$J:$J,"&gt;="&amp;BO$7,'Bank-1S'!$J:$J,"&lt;="&amp;BO$8,'Bank-1S'!$AF:$AF,$O11,'Bank-1S'!$X:$X,$F11),SUMIFS('Bank-1S'!$AD:$AD,'Bank-1S'!$J:$J,BO$8,'Bank-1S'!$AF:$AF,$O11,'Bank-1S'!$X:$X,$F11))</f>
        <v>0</v>
      </c>
      <c r="BP11" s="237">
        <f ca="1">IF(BP$7&lt;&gt;"",SUMIFS('Bank-1S'!$AD:$AD,'Bank-1S'!$J:$J,"&gt;="&amp;BP$7,'Bank-1S'!$J:$J,"&lt;="&amp;BP$8,'Bank-1S'!$AF:$AF,$O11,'Bank-1S'!$X:$X,$F11),SUMIFS('Bank-1S'!$AD:$AD,'Bank-1S'!$J:$J,BP$8,'Bank-1S'!$AF:$AF,$O11,'Bank-1S'!$X:$X,$F11))</f>
        <v>0</v>
      </c>
      <c r="BQ11" s="237">
        <f ca="1">IF(BQ$7&lt;&gt;"",SUMIFS('Bank-1S'!$AD:$AD,'Bank-1S'!$J:$J,"&gt;="&amp;BQ$7,'Bank-1S'!$J:$J,"&lt;="&amp;BQ$8,'Bank-1S'!$AF:$AF,$O11,'Bank-1S'!$X:$X,$F11),SUMIFS('Bank-1S'!$AD:$AD,'Bank-1S'!$J:$J,BQ$8,'Bank-1S'!$AF:$AF,$O11,'Bank-1S'!$X:$X,$F11))</f>
        <v>0</v>
      </c>
      <c r="BR11" s="237">
        <f ca="1">IF(BR$7&lt;&gt;"",SUMIFS('Bank-1S'!$AD:$AD,'Bank-1S'!$J:$J,"&gt;="&amp;BR$7,'Bank-1S'!$J:$J,"&lt;="&amp;BR$8,'Bank-1S'!$AF:$AF,$O11,'Bank-1S'!$X:$X,$F11),SUMIFS('Bank-1S'!$AD:$AD,'Bank-1S'!$J:$J,BR$8,'Bank-1S'!$AF:$AF,$O11,'Bank-1S'!$X:$X,$F11))</f>
        <v>0</v>
      </c>
      <c r="BS11" s="237">
        <f ca="1">IF(BS$7&lt;&gt;"",SUMIFS('Bank-1S'!$AD:$AD,'Bank-1S'!$J:$J,"&gt;="&amp;BS$7,'Bank-1S'!$J:$J,"&lt;="&amp;BS$8,'Bank-1S'!$AF:$AF,$O11,'Bank-1S'!$X:$X,$F11),SUMIFS('Bank-1S'!$AD:$AD,'Bank-1S'!$J:$J,BS$8,'Bank-1S'!$AF:$AF,$O11,'Bank-1S'!$X:$X,$F11))</f>
        <v>0</v>
      </c>
      <c r="BT11" s="237">
        <f ca="1">IF(BT$7&lt;&gt;"",SUMIFS('Bank-1S'!$AD:$AD,'Bank-1S'!$J:$J,"&gt;="&amp;BT$7,'Bank-1S'!$J:$J,"&lt;="&amp;BT$8,'Bank-1S'!$AF:$AF,$O11,'Bank-1S'!$X:$X,$F11),SUMIFS('Bank-1S'!$AD:$AD,'Bank-1S'!$J:$J,BT$8,'Bank-1S'!$AF:$AF,$O11,'Bank-1S'!$X:$X,$F11))</f>
        <v>0</v>
      </c>
      <c r="BU11" s="237">
        <f ca="1">IF(BU$7&lt;&gt;"",SUMIFS('Bank-1S'!$AD:$AD,'Bank-1S'!$J:$J,"&gt;="&amp;BU$7,'Bank-1S'!$J:$J,"&lt;="&amp;BU$8,'Bank-1S'!$AF:$AF,$O11,'Bank-1S'!$X:$X,$F11),SUMIFS('Bank-1S'!$AD:$AD,'Bank-1S'!$J:$J,BU$8,'Bank-1S'!$AF:$AF,$O11,'Bank-1S'!$X:$X,$F11))</f>
        <v>0</v>
      </c>
      <c r="BV11" s="237">
        <f ca="1">IF(BV$7&lt;&gt;"",SUMIFS('Bank-1S'!$AD:$AD,'Bank-1S'!$J:$J,"&gt;="&amp;BV$7,'Bank-1S'!$J:$J,"&lt;="&amp;BV$8,'Bank-1S'!$AF:$AF,$O11,'Bank-1S'!$X:$X,$F11),SUMIFS('Bank-1S'!$AD:$AD,'Bank-1S'!$J:$J,BV$8,'Bank-1S'!$AF:$AF,$O11,'Bank-1S'!$X:$X,$F11))</f>
        <v>0</v>
      </c>
      <c r="BW11" s="237">
        <f ca="1">IF(BW$7&lt;&gt;"",SUMIFS('Bank-1S'!$AD:$AD,'Bank-1S'!$J:$J,"&gt;="&amp;BW$7,'Bank-1S'!$J:$J,"&lt;="&amp;BW$8,'Bank-1S'!$AF:$AF,$O11,'Bank-1S'!$X:$X,$F11),SUMIFS('Bank-1S'!$AD:$AD,'Bank-1S'!$J:$J,BW$8,'Bank-1S'!$AF:$AF,$O11,'Bank-1S'!$X:$X,$F11))</f>
        <v>0</v>
      </c>
      <c r="BX11" s="237">
        <f ca="1">IF(BX$7&lt;&gt;"",SUMIFS('Bank-1S'!$AD:$AD,'Bank-1S'!$J:$J,"&gt;="&amp;BX$7,'Bank-1S'!$J:$J,"&lt;="&amp;BX$8,'Bank-1S'!$AF:$AF,$O11,'Bank-1S'!$X:$X,$F11),SUMIFS('Bank-1S'!$AD:$AD,'Bank-1S'!$J:$J,BX$8,'Bank-1S'!$AF:$AF,$O11,'Bank-1S'!$X:$X,$F11))</f>
        <v>0</v>
      </c>
      <c r="BY11" s="237">
        <f ca="1">IF(BY$7&lt;&gt;"",SUMIFS('Bank-1S'!$AD:$AD,'Bank-1S'!$J:$J,"&gt;="&amp;BY$7,'Bank-1S'!$J:$J,"&lt;="&amp;BY$8,'Bank-1S'!$AF:$AF,$O11,'Bank-1S'!$X:$X,$F11),SUMIFS('Bank-1S'!$AD:$AD,'Bank-1S'!$J:$J,BY$8,'Bank-1S'!$AF:$AF,$O11,'Bank-1S'!$X:$X,$F11))</f>
        <v>0</v>
      </c>
      <c r="BZ11" s="237">
        <f ca="1">IF(BZ$7&lt;&gt;"",SUMIFS('Bank-1S'!$AD:$AD,'Bank-1S'!$J:$J,"&gt;="&amp;BZ$7,'Bank-1S'!$J:$J,"&lt;="&amp;BZ$8,'Bank-1S'!$AF:$AF,$O11,'Bank-1S'!$X:$X,$F11),SUMIFS('Bank-1S'!$AD:$AD,'Bank-1S'!$J:$J,BZ$8,'Bank-1S'!$AF:$AF,$O11,'Bank-1S'!$X:$X,$F11))</f>
        <v>0</v>
      </c>
      <c r="CA11" s="237">
        <f ca="1">IF(CA$7&lt;&gt;"",SUMIFS('Bank-1S'!$AD:$AD,'Bank-1S'!$J:$J,"&gt;="&amp;CA$7,'Bank-1S'!$J:$J,"&lt;="&amp;CA$8,'Bank-1S'!$AF:$AF,$O11,'Bank-1S'!$X:$X,$F11),SUMIFS('Bank-1S'!$AD:$AD,'Bank-1S'!$J:$J,CA$8,'Bank-1S'!$AF:$AF,$O11,'Bank-1S'!$X:$X,$F11))</f>
        <v>0</v>
      </c>
      <c r="CB11" s="237">
        <f ca="1">IF(CB$7&lt;&gt;"",SUMIFS('Bank-1S'!$AD:$AD,'Bank-1S'!$J:$J,"&gt;="&amp;CB$7,'Bank-1S'!$J:$J,"&lt;="&amp;CB$8,'Bank-1S'!$AF:$AF,$O11,'Bank-1S'!$X:$X,$F11),SUMIFS('Bank-1S'!$AD:$AD,'Bank-1S'!$J:$J,CB$8,'Bank-1S'!$AF:$AF,$O11,'Bank-1S'!$X:$X,$F11))</f>
        <v>0</v>
      </c>
      <c r="CC11" s="237">
        <f ca="1">IF(CC$7&lt;&gt;"",SUMIFS('Bank-1S'!$AD:$AD,'Bank-1S'!$J:$J,"&gt;="&amp;CC$7,'Bank-1S'!$J:$J,"&lt;="&amp;CC$8,'Bank-1S'!$AF:$AF,$O11,'Bank-1S'!$X:$X,$F11),SUMIFS('Bank-1S'!$AD:$AD,'Bank-1S'!$J:$J,CC$8,'Bank-1S'!$AF:$AF,$O11,'Bank-1S'!$X:$X,$F11))</f>
        <v>0</v>
      </c>
      <c r="CD11" s="237">
        <f ca="1">IF(CD$7&lt;&gt;"",SUMIFS('Bank-1S'!$AD:$AD,'Bank-1S'!$J:$J,"&gt;="&amp;CD$7,'Bank-1S'!$J:$J,"&lt;="&amp;CD$8,'Bank-1S'!$AF:$AF,$O11,'Bank-1S'!$X:$X,$F11),SUMIFS('Bank-1S'!$AD:$AD,'Bank-1S'!$J:$J,CD$8,'Bank-1S'!$AF:$AF,$O11,'Bank-1S'!$X:$X,$F11))</f>
        <v>0</v>
      </c>
      <c r="CE11" s="237">
        <f ca="1">IF(CE$7&lt;&gt;"",SUMIFS('Bank-1S'!$AD:$AD,'Bank-1S'!$J:$J,"&gt;="&amp;CE$7,'Bank-1S'!$J:$J,"&lt;="&amp;CE$8,'Bank-1S'!$AF:$AF,$O11,'Bank-1S'!$X:$X,$F11),SUMIFS('Bank-1S'!$AD:$AD,'Bank-1S'!$J:$J,CE$8,'Bank-1S'!$AF:$AF,$O11,'Bank-1S'!$X:$X,$F11))</f>
        <v>0</v>
      </c>
      <c r="CF11" s="237">
        <f ca="1">IF(CF$7&lt;&gt;"",SUMIFS('Bank-1S'!$AD:$AD,'Bank-1S'!$J:$J,"&gt;="&amp;CF$7,'Bank-1S'!$J:$J,"&lt;="&amp;CF$8,'Bank-1S'!$AF:$AF,$O11,'Bank-1S'!$X:$X,$F11),SUMIFS('Bank-1S'!$AD:$AD,'Bank-1S'!$J:$J,CF$8,'Bank-1S'!$AF:$AF,$O11,'Bank-1S'!$X:$X,$F11))</f>
        <v>0</v>
      </c>
      <c r="CG11" s="237">
        <f ca="1">IF(CG$7&lt;&gt;"",SUMIFS('Bank-1S'!$AD:$AD,'Bank-1S'!$J:$J,"&gt;="&amp;CG$7,'Bank-1S'!$J:$J,"&lt;="&amp;CG$8,'Bank-1S'!$AF:$AF,$O11,'Bank-1S'!$X:$X,$F11),SUMIFS('Bank-1S'!$AD:$AD,'Bank-1S'!$J:$J,CG$8,'Bank-1S'!$AF:$AF,$O11,'Bank-1S'!$X:$X,$F11))</f>
        <v>0</v>
      </c>
      <c r="CH11" s="237">
        <f ca="1">IF(CH$7&lt;&gt;"",SUMIFS('Bank-1S'!$AD:$AD,'Bank-1S'!$J:$J,"&gt;="&amp;CH$7,'Bank-1S'!$J:$J,"&lt;="&amp;CH$8,'Bank-1S'!$AF:$AF,$O11,'Bank-1S'!$X:$X,$F11),SUMIFS('Bank-1S'!$AD:$AD,'Bank-1S'!$J:$J,CH$8,'Bank-1S'!$AF:$AF,$O11,'Bank-1S'!$X:$X,$F11))</f>
        <v>0</v>
      </c>
      <c r="CI11" s="237">
        <f ca="1">IF(CI$7&lt;&gt;"",SUMIFS('Bank-1S'!$AD:$AD,'Bank-1S'!$J:$J,"&gt;="&amp;CI$7,'Bank-1S'!$J:$J,"&lt;="&amp;CI$8,'Bank-1S'!$AF:$AF,$O11,'Bank-1S'!$X:$X,$F11),SUMIFS('Bank-1S'!$AD:$AD,'Bank-1S'!$J:$J,CI$8,'Bank-1S'!$AF:$AF,$O11,'Bank-1S'!$X:$X,$F11))</f>
        <v>0</v>
      </c>
      <c r="CJ11" s="237">
        <f ca="1">IF(CJ$7&lt;&gt;"",SUMIFS('Bank-1S'!$AD:$AD,'Bank-1S'!$J:$J,"&gt;="&amp;CJ$7,'Bank-1S'!$J:$J,"&lt;="&amp;CJ$8,'Bank-1S'!$AF:$AF,$O11,'Bank-1S'!$X:$X,$F11),SUMIFS('Bank-1S'!$AD:$AD,'Bank-1S'!$J:$J,CJ$8,'Bank-1S'!$AF:$AF,$O11,'Bank-1S'!$X:$X,$F11))</f>
        <v>0</v>
      </c>
      <c r="CK11" s="237">
        <f ca="1">IF(CK$7&lt;&gt;"",SUMIFS('Bank-1S'!$AD:$AD,'Bank-1S'!$J:$J,"&gt;="&amp;CK$7,'Bank-1S'!$J:$J,"&lt;="&amp;CK$8,'Bank-1S'!$AF:$AF,$O11,'Bank-1S'!$X:$X,$F11),SUMIFS('Bank-1S'!$AD:$AD,'Bank-1S'!$J:$J,CK$8,'Bank-1S'!$AF:$AF,$O11,'Bank-1S'!$X:$X,$F11))</f>
        <v>0</v>
      </c>
      <c r="CL11" s="237">
        <f ca="1">IF(CL$7&lt;&gt;"",SUMIFS('Bank-1S'!$AD:$AD,'Bank-1S'!$J:$J,"&gt;="&amp;CL$7,'Bank-1S'!$J:$J,"&lt;="&amp;CL$8,'Bank-1S'!$AF:$AF,$O11,'Bank-1S'!$X:$X,$F11),SUMIFS('Bank-1S'!$AD:$AD,'Bank-1S'!$J:$J,CL$8,'Bank-1S'!$AF:$AF,$O11,'Bank-1S'!$X:$X,$F11))</f>
        <v>0</v>
      </c>
      <c r="CM11" s="237">
        <f ca="1">IF(CM$7&lt;&gt;"",SUMIFS('Bank-1S'!$AD:$AD,'Bank-1S'!$J:$J,"&gt;="&amp;CM$7,'Bank-1S'!$J:$J,"&lt;="&amp;CM$8,'Bank-1S'!$AF:$AF,$O11,'Bank-1S'!$X:$X,$F11),SUMIFS('Bank-1S'!$AD:$AD,'Bank-1S'!$J:$J,CM$8,'Bank-1S'!$AF:$AF,$O11,'Bank-1S'!$X:$X,$F11))</f>
        <v>0</v>
      </c>
      <c r="CN11" s="237">
        <f ca="1">IF(CN$7&lt;&gt;"",SUMIFS('Bank-1S'!$AD:$AD,'Bank-1S'!$J:$J,"&gt;="&amp;CN$7,'Bank-1S'!$J:$J,"&lt;="&amp;CN$8,'Bank-1S'!$AF:$AF,$O11,'Bank-1S'!$X:$X,$F11),SUMIFS('Bank-1S'!$AD:$AD,'Bank-1S'!$J:$J,CN$8,'Bank-1S'!$AF:$AF,$O11,'Bank-1S'!$X:$X,$F11))</f>
        <v>0</v>
      </c>
      <c r="CO11" s="237">
        <f ca="1">IF(CO$7&lt;&gt;"",SUMIFS('Bank-1S'!$AD:$AD,'Bank-1S'!$J:$J,"&gt;="&amp;CO$7,'Bank-1S'!$J:$J,"&lt;="&amp;CO$8,'Bank-1S'!$AF:$AF,$O11,'Bank-1S'!$X:$X,$F11),SUMIFS('Bank-1S'!$AD:$AD,'Bank-1S'!$J:$J,CO$8,'Bank-1S'!$AF:$AF,$O11,'Bank-1S'!$X:$X,$F11))</f>
        <v>0</v>
      </c>
      <c r="CP11" s="237">
        <f ca="1">IF(CP$7&lt;&gt;"",SUMIFS('Bank-1S'!$AD:$AD,'Bank-1S'!$J:$J,"&gt;="&amp;CP$7,'Bank-1S'!$J:$J,"&lt;="&amp;CP$8,'Bank-1S'!$AF:$AF,$O11,'Bank-1S'!$X:$X,$F11),SUMIFS('Bank-1S'!$AD:$AD,'Bank-1S'!$J:$J,CP$8,'Bank-1S'!$AF:$AF,$O11,'Bank-1S'!$X:$X,$F11))</f>
        <v>0</v>
      </c>
      <c r="CQ11" s="237">
        <f ca="1">IF(CQ$7&lt;&gt;"",SUMIFS('Bank-1S'!$AD:$AD,'Bank-1S'!$J:$J,"&gt;="&amp;CQ$7,'Bank-1S'!$J:$J,"&lt;="&amp;CQ$8,'Bank-1S'!$AF:$AF,$O11,'Bank-1S'!$X:$X,$F11),SUMIFS('Bank-1S'!$AD:$AD,'Bank-1S'!$J:$J,CQ$8,'Bank-1S'!$AF:$AF,$O11,'Bank-1S'!$X:$X,$F11))</f>
        <v>0</v>
      </c>
      <c r="CR11" s="237">
        <f ca="1">IF(CR$7&lt;&gt;"",SUMIFS('Bank-1S'!$AD:$AD,'Bank-1S'!$J:$J,"&gt;="&amp;CR$7,'Bank-1S'!$J:$J,"&lt;="&amp;CR$8,'Bank-1S'!$AF:$AF,$O11,'Bank-1S'!$X:$X,$F11),SUMIFS('Bank-1S'!$AD:$AD,'Bank-1S'!$J:$J,CR$8,'Bank-1S'!$AF:$AF,$O11,'Bank-1S'!$X:$X,$F11))</f>
        <v>0</v>
      </c>
      <c r="CS11" s="237">
        <f ca="1">IF(CS$7&lt;&gt;"",SUMIFS('Bank-1S'!$AD:$AD,'Bank-1S'!$J:$J,"&gt;="&amp;CS$7,'Bank-1S'!$J:$J,"&lt;="&amp;CS$8,'Bank-1S'!$AF:$AF,$O11,'Bank-1S'!$X:$X,$F11),SUMIFS('Bank-1S'!$AD:$AD,'Bank-1S'!$J:$J,CS$8,'Bank-1S'!$AF:$AF,$O11,'Bank-1S'!$X:$X,$F11))</f>
        <v>0</v>
      </c>
      <c r="CT11" s="237">
        <f ca="1">IF(CT$7&lt;&gt;"",SUMIFS('Bank-1S'!$AD:$AD,'Bank-1S'!$J:$J,"&gt;="&amp;CT$7,'Bank-1S'!$J:$J,"&lt;="&amp;CT$8,'Bank-1S'!$AF:$AF,$O11,'Bank-1S'!$X:$X,$F11),SUMIFS('Bank-1S'!$AD:$AD,'Bank-1S'!$J:$J,CT$8,'Bank-1S'!$AF:$AF,$O11,'Bank-1S'!$X:$X,$F11))</f>
        <v>0</v>
      </c>
      <c r="CU11" s="237">
        <f ca="1">IF(CU$7&lt;&gt;"",SUMIFS('Bank-1S'!$AD:$AD,'Bank-1S'!$J:$J,"&gt;="&amp;CU$7,'Bank-1S'!$J:$J,"&lt;="&amp;CU$8,'Bank-1S'!$AF:$AF,$O11,'Bank-1S'!$X:$X,$F11),SUMIFS('Bank-1S'!$AD:$AD,'Bank-1S'!$J:$J,CU$8,'Bank-1S'!$AF:$AF,$O11,'Bank-1S'!$X:$X,$F11))</f>
        <v>0</v>
      </c>
    </row>
    <row r="12" spans="1:99" s="181" customFormat="1" ht="10.199999999999999" x14ac:dyDescent="0.2">
      <c r="A12" s="172"/>
      <c r="B12" s="172"/>
      <c r="C12" s="172"/>
      <c r="D12" s="172"/>
      <c r="E12" s="191">
        <v>2</v>
      </c>
      <c r="F12" s="144" t="str">
        <f>F11</f>
        <v>Поступления выручки от продаж</v>
      </c>
      <c r="G12" s="223" t="str">
        <f>Clients!M2</f>
        <v>предоплата</v>
      </c>
      <c r="H12" s="223"/>
      <c r="I12" s="223"/>
      <c r="J12" s="223"/>
      <c r="K12" s="223"/>
      <c r="L12" s="223"/>
      <c r="M12" s="223"/>
      <c r="N12" s="222"/>
      <c r="O12" s="223" t="str">
        <f>$O$11</f>
        <v>RUR</v>
      </c>
      <c r="P12" s="222"/>
      <c r="Q12" s="223"/>
      <c r="R12" s="223"/>
      <c r="S12" s="223"/>
      <c r="T12" s="224"/>
      <c r="U12" s="225">
        <f t="shared" ca="1" si="10"/>
        <v>0</v>
      </c>
      <c r="V12" s="176"/>
      <c r="W12" s="177"/>
      <c r="X12" s="178">
        <f>IF(X$7&lt;&gt;"",SUMIFS('Bank-1S'!$AD:$AD,'Bank-1S'!$J:$J,"&gt;="&amp;X$7,'Bank-1S'!$J:$J,"&lt;="&amp;X$8,'Bank-1S'!$AF:$AF,$O12,'Bank-1S'!$X:$X,$F12,'Bank-1S'!$AB:$AB,$G12),SUMIFS('Bank-1S'!$AD:$AD,'Bank-1S'!$J:$J,X$8,'Bank-1S'!$AF:$AF,$O12,'Bank-1S'!$X:$X,$F12,'Bank-1S'!$AB:$AB,$G12))</f>
        <v>0</v>
      </c>
      <c r="Y12" s="178">
        <f ca="1">IF(Y$7&lt;&gt;"",SUMIFS('Bank-1S'!$AD:$AD,'Bank-1S'!$J:$J,"&gt;="&amp;Y$7,'Bank-1S'!$J:$J,"&lt;="&amp;Y$8,'Bank-1S'!$AF:$AF,$O12,'Bank-1S'!$X:$X,$F12,'Bank-1S'!$AB:$AB,$G12),SUMIFS('Bank-1S'!$AD:$AD,'Bank-1S'!$J:$J,Y$8,'Bank-1S'!$AF:$AF,$O12,'Bank-1S'!$X:$X,$F12,'Bank-1S'!$AB:$AB,$G12))</f>
        <v>0</v>
      </c>
      <c r="Z12" s="178">
        <f ca="1">IF(Z$7&lt;&gt;"",SUMIFS('Bank-1S'!$AD:$AD,'Bank-1S'!$J:$J,"&gt;="&amp;Z$7,'Bank-1S'!$J:$J,"&lt;="&amp;Z$8,'Bank-1S'!$AF:$AF,$O12,'Bank-1S'!$X:$X,$F12,'Bank-1S'!$AB:$AB,$G12),SUMIFS('Bank-1S'!$AD:$AD,'Bank-1S'!$J:$J,Z$8,'Bank-1S'!$AF:$AF,$O12,'Bank-1S'!$X:$X,$F12,'Bank-1S'!$AB:$AB,$G12))</f>
        <v>0</v>
      </c>
      <c r="AA12" s="178">
        <f ca="1">IF(AA$7&lt;&gt;"",SUMIFS('Bank-1S'!$AD:$AD,'Bank-1S'!$J:$J,"&gt;="&amp;AA$7,'Bank-1S'!$J:$J,"&lt;="&amp;AA$8,'Bank-1S'!$AF:$AF,$O12,'Bank-1S'!$X:$X,$F12,'Bank-1S'!$AB:$AB,$G12),SUMIFS('Bank-1S'!$AD:$AD,'Bank-1S'!$J:$J,AA$8,'Bank-1S'!$AF:$AF,$O12,'Bank-1S'!$X:$X,$F12,'Bank-1S'!$AB:$AB,$G12))</f>
        <v>0</v>
      </c>
      <c r="AB12" s="178">
        <f ca="1">IF(AB$7&lt;&gt;"",SUMIFS('Bank-1S'!$AD:$AD,'Bank-1S'!$J:$J,"&gt;="&amp;AB$7,'Bank-1S'!$J:$J,"&lt;="&amp;AB$8,'Bank-1S'!$AF:$AF,$O12,'Bank-1S'!$X:$X,$F12,'Bank-1S'!$AB:$AB,$G12),SUMIFS('Bank-1S'!$AD:$AD,'Bank-1S'!$J:$J,AB$8,'Bank-1S'!$AF:$AF,$O12,'Bank-1S'!$X:$X,$F12,'Bank-1S'!$AB:$AB,$G12))</f>
        <v>0</v>
      </c>
      <c r="AC12" s="178">
        <f ca="1">IF(AC$7&lt;&gt;"",SUMIFS('Bank-1S'!$AD:$AD,'Bank-1S'!$J:$J,"&gt;="&amp;AC$7,'Bank-1S'!$J:$J,"&lt;="&amp;AC$8,'Bank-1S'!$AF:$AF,$O12,'Bank-1S'!$X:$X,$F12,'Bank-1S'!$AB:$AB,$G12),SUMIFS('Bank-1S'!$AD:$AD,'Bank-1S'!$J:$J,AC$8,'Bank-1S'!$AF:$AF,$O12,'Bank-1S'!$X:$X,$F12,'Bank-1S'!$AB:$AB,$G12))</f>
        <v>0</v>
      </c>
      <c r="AD12" s="178">
        <f ca="1">IF(AD$7&lt;&gt;"",SUMIFS('Bank-1S'!$AD:$AD,'Bank-1S'!$J:$J,"&gt;="&amp;AD$7,'Bank-1S'!$J:$J,"&lt;="&amp;AD$8,'Bank-1S'!$AF:$AF,$O12,'Bank-1S'!$X:$X,$F12,'Bank-1S'!$AB:$AB,$G12),SUMIFS('Bank-1S'!$AD:$AD,'Bank-1S'!$J:$J,AD$8,'Bank-1S'!$AF:$AF,$O12,'Bank-1S'!$X:$X,$F12,'Bank-1S'!$AB:$AB,$G12))</f>
        <v>0</v>
      </c>
      <c r="AE12" s="178">
        <f ca="1">IF(AE$7&lt;&gt;"",SUMIFS('Bank-1S'!$AD:$AD,'Bank-1S'!$J:$J,"&gt;="&amp;AE$7,'Bank-1S'!$J:$J,"&lt;="&amp;AE$8,'Bank-1S'!$AF:$AF,$O12,'Bank-1S'!$X:$X,$F12,'Bank-1S'!$AB:$AB,$G12),SUMIFS('Bank-1S'!$AD:$AD,'Bank-1S'!$J:$J,AE$8,'Bank-1S'!$AF:$AF,$O12,'Bank-1S'!$X:$X,$F12,'Bank-1S'!$AB:$AB,$G12))</f>
        <v>0</v>
      </c>
      <c r="AF12" s="178">
        <f ca="1">IF(AF$7&lt;&gt;"",SUMIFS('Bank-1S'!$AD:$AD,'Bank-1S'!$J:$J,"&gt;="&amp;AF$7,'Bank-1S'!$J:$J,"&lt;="&amp;AF$8,'Bank-1S'!$AF:$AF,$O12,'Bank-1S'!$X:$X,$F12,'Bank-1S'!$AB:$AB,$G12),SUMIFS('Bank-1S'!$AD:$AD,'Bank-1S'!$J:$J,AF$8,'Bank-1S'!$AF:$AF,$O12,'Bank-1S'!$X:$X,$F12,'Bank-1S'!$AB:$AB,$G12))</f>
        <v>0</v>
      </c>
      <c r="AG12" s="178">
        <f ca="1">IF(AG$7&lt;&gt;"",SUMIFS('Bank-1S'!$AD:$AD,'Bank-1S'!$J:$J,"&gt;="&amp;AG$7,'Bank-1S'!$J:$J,"&lt;="&amp;AG$8,'Bank-1S'!$AF:$AF,$O12,'Bank-1S'!$X:$X,$F12,'Bank-1S'!$AB:$AB,$G12),SUMIFS('Bank-1S'!$AD:$AD,'Bank-1S'!$J:$J,AG$8,'Bank-1S'!$AF:$AF,$O12,'Bank-1S'!$X:$X,$F12,'Bank-1S'!$AB:$AB,$G12))</f>
        <v>0</v>
      </c>
      <c r="AH12" s="178">
        <f ca="1">IF(AH$7&lt;&gt;"",SUMIFS('Bank-1S'!$AD:$AD,'Bank-1S'!$J:$J,"&gt;="&amp;AH$7,'Bank-1S'!$J:$J,"&lt;="&amp;AH$8,'Bank-1S'!$AF:$AF,$O12,'Bank-1S'!$X:$X,$F12,'Bank-1S'!$AB:$AB,$G12),SUMIFS('Bank-1S'!$AD:$AD,'Bank-1S'!$J:$J,AH$8,'Bank-1S'!$AF:$AF,$O12,'Bank-1S'!$X:$X,$F12,'Bank-1S'!$AB:$AB,$G12))</f>
        <v>0</v>
      </c>
      <c r="AI12" s="178">
        <f ca="1">IF(AI$7&lt;&gt;"",SUMIFS('Bank-1S'!$AD:$AD,'Bank-1S'!$J:$J,"&gt;="&amp;AI$7,'Bank-1S'!$J:$J,"&lt;="&amp;AI$8,'Bank-1S'!$AF:$AF,$O12,'Bank-1S'!$X:$X,$F12,'Bank-1S'!$AB:$AB,$G12),SUMIFS('Bank-1S'!$AD:$AD,'Bank-1S'!$J:$J,AI$8,'Bank-1S'!$AF:$AF,$O12,'Bank-1S'!$X:$X,$F12,'Bank-1S'!$AB:$AB,$G12))</f>
        <v>0</v>
      </c>
      <c r="AJ12" s="178">
        <f ca="1">IF(AJ$7&lt;&gt;"",SUMIFS('Bank-1S'!$AD:$AD,'Bank-1S'!$J:$J,"&gt;="&amp;AJ$7,'Bank-1S'!$J:$J,"&lt;="&amp;AJ$8,'Bank-1S'!$AF:$AF,$O12,'Bank-1S'!$X:$X,$F12,'Bank-1S'!$AB:$AB,$G12),SUMIFS('Bank-1S'!$AD:$AD,'Bank-1S'!$J:$J,AJ$8,'Bank-1S'!$AF:$AF,$O12,'Bank-1S'!$X:$X,$F12,'Bank-1S'!$AB:$AB,$G12))</f>
        <v>0</v>
      </c>
      <c r="AK12" s="178">
        <f ca="1">IF(AK$7&lt;&gt;"",SUMIFS('Bank-1S'!$AD:$AD,'Bank-1S'!$J:$J,"&gt;="&amp;AK$7,'Bank-1S'!$J:$J,"&lt;="&amp;AK$8,'Bank-1S'!$AF:$AF,$O12,'Bank-1S'!$X:$X,$F12,'Bank-1S'!$AB:$AB,$G12),SUMIFS('Bank-1S'!$AD:$AD,'Bank-1S'!$J:$J,AK$8,'Bank-1S'!$AF:$AF,$O12,'Bank-1S'!$X:$X,$F12,'Bank-1S'!$AB:$AB,$G12))</f>
        <v>0</v>
      </c>
      <c r="AL12" s="178">
        <f ca="1">IF(AL$7&lt;&gt;"",SUMIFS('Bank-1S'!$AD:$AD,'Bank-1S'!$J:$J,"&gt;="&amp;AL$7,'Bank-1S'!$J:$J,"&lt;="&amp;AL$8,'Bank-1S'!$AF:$AF,$O12,'Bank-1S'!$X:$X,$F12,'Bank-1S'!$AB:$AB,$G12),SUMIFS('Bank-1S'!$AD:$AD,'Bank-1S'!$J:$J,AL$8,'Bank-1S'!$AF:$AF,$O12,'Bank-1S'!$X:$X,$F12,'Bank-1S'!$AB:$AB,$G12))</f>
        <v>0</v>
      </c>
      <c r="AM12" s="178">
        <f ca="1">IF(AM$7&lt;&gt;"",SUMIFS('Bank-1S'!$AD:$AD,'Bank-1S'!$J:$J,"&gt;="&amp;AM$7,'Bank-1S'!$J:$J,"&lt;="&amp;AM$8,'Bank-1S'!$AF:$AF,$O12,'Bank-1S'!$X:$X,$F12,'Bank-1S'!$AB:$AB,$G12),SUMIFS('Bank-1S'!$AD:$AD,'Bank-1S'!$J:$J,AM$8,'Bank-1S'!$AF:$AF,$O12,'Bank-1S'!$X:$X,$F12,'Bank-1S'!$AB:$AB,$G12))</f>
        <v>0</v>
      </c>
      <c r="AN12" s="178">
        <f ca="1">IF(AN$7&lt;&gt;"",SUMIFS('Bank-1S'!$AD:$AD,'Bank-1S'!$J:$J,"&gt;="&amp;AN$7,'Bank-1S'!$J:$J,"&lt;="&amp;AN$8,'Bank-1S'!$AF:$AF,$O12,'Bank-1S'!$X:$X,$F12,'Bank-1S'!$AB:$AB,$G12),SUMIFS('Bank-1S'!$AD:$AD,'Bank-1S'!$J:$J,AN$8,'Bank-1S'!$AF:$AF,$O12,'Bank-1S'!$X:$X,$F12,'Bank-1S'!$AB:$AB,$G12))</f>
        <v>0</v>
      </c>
      <c r="AO12" s="178">
        <f ca="1">IF(AO$7&lt;&gt;"",SUMIFS('Bank-1S'!$AD:$AD,'Bank-1S'!$J:$J,"&gt;="&amp;AO$7,'Bank-1S'!$J:$J,"&lt;="&amp;AO$8,'Bank-1S'!$AF:$AF,$O12,'Bank-1S'!$X:$X,$F12,'Bank-1S'!$AB:$AB,$G12),SUMIFS('Bank-1S'!$AD:$AD,'Bank-1S'!$J:$J,AO$8,'Bank-1S'!$AF:$AF,$O12,'Bank-1S'!$X:$X,$F12,'Bank-1S'!$AB:$AB,$G12))</f>
        <v>0</v>
      </c>
      <c r="AP12" s="178">
        <f ca="1">IF(AP$7&lt;&gt;"",SUMIFS('Bank-1S'!$AD:$AD,'Bank-1S'!$J:$J,"&gt;="&amp;AP$7,'Bank-1S'!$J:$J,"&lt;="&amp;AP$8,'Bank-1S'!$AF:$AF,$O12,'Bank-1S'!$X:$X,$F12,'Bank-1S'!$AB:$AB,$G12),SUMIFS('Bank-1S'!$AD:$AD,'Bank-1S'!$J:$J,AP$8,'Bank-1S'!$AF:$AF,$O12,'Bank-1S'!$X:$X,$F12,'Bank-1S'!$AB:$AB,$G12))</f>
        <v>0</v>
      </c>
      <c r="AQ12" s="178">
        <f ca="1">IF(AQ$7&lt;&gt;"",SUMIFS('Bank-1S'!$AD:$AD,'Bank-1S'!$J:$J,"&gt;="&amp;AQ$7,'Bank-1S'!$J:$J,"&lt;="&amp;AQ$8,'Bank-1S'!$AF:$AF,$O12,'Bank-1S'!$X:$X,$F12,'Bank-1S'!$AB:$AB,$G12),SUMIFS('Bank-1S'!$AD:$AD,'Bank-1S'!$J:$J,AQ$8,'Bank-1S'!$AF:$AF,$O12,'Bank-1S'!$X:$X,$F12,'Bank-1S'!$AB:$AB,$G12))</f>
        <v>0</v>
      </c>
      <c r="AR12" s="178">
        <f ca="1">IF(AR$7&lt;&gt;"",SUMIFS('Bank-1S'!$AD:$AD,'Bank-1S'!$J:$J,"&gt;="&amp;AR$7,'Bank-1S'!$J:$J,"&lt;="&amp;AR$8,'Bank-1S'!$AF:$AF,$O12,'Bank-1S'!$X:$X,$F12,'Bank-1S'!$AB:$AB,$G12),SUMIFS('Bank-1S'!$AD:$AD,'Bank-1S'!$J:$J,AR$8,'Bank-1S'!$AF:$AF,$O12,'Bank-1S'!$X:$X,$F12,'Bank-1S'!$AB:$AB,$G12))</f>
        <v>0</v>
      </c>
      <c r="AS12" s="178">
        <f ca="1">IF(AS$7&lt;&gt;"",SUMIFS('Bank-1S'!$AD:$AD,'Bank-1S'!$J:$J,"&gt;="&amp;AS$7,'Bank-1S'!$J:$J,"&lt;="&amp;AS$8,'Bank-1S'!$AF:$AF,$O12,'Bank-1S'!$X:$X,$F12,'Bank-1S'!$AB:$AB,$G12),SUMIFS('Bank-1S'!$AD:$AD,'Bank-1S'!$J:$J,AS$8,'Bank-1S'!$AF:$AF,$O12,'Bank-1S'!$X:$X,$F12,'Bank-1S'!$AB:$AB,$G12))</f>
        <v>0</v>
      </c>
      <c r="AT12" s="178">
        <f ca="1">IF(AT$7&lt;&gt;"",SUMIFS('Bank-1S'!$AD:$AD,'Bank-1S'!$J:$J,"&gt;="&amp;AT$7,'Bank-1S'!$J:$J,"&lt;="&amp;AT$8,'Bank-1S'!$AF:$AF,$O12,'Bank-1S'!$X:$X,$F12,'Bank-1S'!$AB:$AB,$G12),SUMIFS('Bank-1S'!$AD:$AD,'Bank-1S'!$J:$J,AT$8,'Bank-1S'!$AF:$AF,$O12,'Bank-1S'!$X:$X,$F12,'Bank-1S'!$AB:$AB,$G12))</f>
        <v>0</v>
      </c>
      <c r="AU12" s="178">
        <f ca="1">IF(AU$7&lt;&gt;"",SUMIFS('Bank-1S'!$AD:$AD,'Bank-1S'!$J:$J,"&gt;="&amp;AU$7,'Bank-1S'!$J:$J,"&lt;="&amp;AU$8,'Bank-1S'!$AF:$AF,$O12,'Bank-1S'!$X:$X,$F12,'Bank-1S'!$AB:$AB,$G12),SUMIFS('Bank-1S'!$AD:$AD,'Bank-1S'!$J:$J,AU$8,'Bank-1S'!$AF:$AF,$O12,'Bank-1S'!$X:$X,$F12,'Bank-1S'!$AB:$AB,$G12))</f>
        <v>0</v>
      </c>
      <c r="AV12" s="178">
        <f ca="1">IF(AV$7&lt;&gt;"",SUMIFS('Bank-1S'!$AD:$AD,'Bank-1S'!$J:$J,"&gt;="&amp;AV$7,'Bank-1S'!$J:$J,"&lt;="&amp;AV$8,'Bank-1S'!$AF:$AF,$O12,'Bank-1S'!$X:$X,$F12,'Bank-1S'!$AB:$AB,$G12),SUMIFS('Bank-1S'!$AD:$AD,'Bank-1S'!$J:$J,AV$8,'Bank-1S'!$AF:$AF,$O12,'Bank-1S'!$X:$X,$F12,'Bank-1S'!$AB:$AB,$G12))</f>
        <v>0</v>
      </c>
      <c r="AW12" s="178">
        <f ca="1">IF(AW$7&lt;&gt;"",SUMIFS('Bank-1S'!$AD:$AD,'Bank-1S'!$J:$J,"&gt;="&amp;AW$7,'Bank-1S'!$J:$J,"&lt;="&amp;AW$8,'Bank-1S'!$AF:$AF,$O12,'Bank-1S'!$X:$X,$F12,'Bank-1S'!$AB:$AB,$G12),SUMIFS('Bank-1S'!$AD:$AD,'Bank-1S'!$J:$J,AW$8,'Bank-1S'!$AF:$AF,$O12,'Bank-1S'!$X:$X,$F12,'Bank-1S'!$AB:$AB,$G12))</f>
        <v>0</v>
      </c>
      <c r="AX12" s="178">
        <f ca="1">IF(AX$7&lt;&gt;"",SUMIFS('Bank-1S'!$AD:$AD,'Bank-1S'!$J:$J,"&gt;="&amp;AX$7,'Bank-1S'!$J:$J,"&lt;="&amp;AX$8,'Bank-1S'!$AF:$AF,$O12,'Bank-1S'!$X:$X,$F12,'Bank-1S'!$AB:$AB,$G12),SUMIFS('Bank-1S'!$AD:$AD,'Bank-1S'!$J:$J,AX$8,'Bank-1S'!$AF:$AF,$O12,'Bank-1S'!$X:$X,$F12,'Bank-1S'!$AB:$AB,$G12))</f>
        <v>0</v>
      </c>
      <c r="AY12" s="178">
        <f ca="1">IF(AY$7&lt;&gt;"",SUMIFS('Bank-1S'!$AD:$AD,'Bank-1S'!$J:$J,"&gt;="&amp;AY$7,'Bank-1S'!$J:$J,"&lt;="&amp;AY$8,'Bank-1S'!$AF:$AF,$O12,'Bank-1S'!$X:$X,$F12,'Bank-1S'!$AB:$AB,$G12),SUMIFS('Bank-1S'!$AD:$AD,'Bank-1S'!$J:$J,AY$8,'Bank-1S'!$AF:$AF,$O12,'Bank-1S'!$X:$X,$F12,'Bank-1S'!$AB:$AB,$G12))</f>
        <v>0</v>
      </c>
      <c r="AZ12" s="178">
        <f ca="1">IF(AZ$7&lt;&gt;"",SUMIFS('Bank-1S'!$AD:$AD,'Bank-1S'!$J:$J,"&gt;="&amp;AZ$7,'Bank-1S'!$J:$J,"&lt;="&amp;AZ$8,'Bank-1S'!$AF:$AF,$O12,'Bank-1S'!$X:$X,$F12,'Bank-1S'!$AB:$AB,$G12),SUMIFS('Bank-1S'!$AD:$AD,'Bank-1S'!$J:$J,AZ$8,'Bank-1S'!$AF:$AF,$O12,'Bank-1S'!$X:$X,$F12,'Bank-1S'!$AB:$AB,$G12))</f>
        <v>0</v>
      </c>
      <c r="BA12" s="178">
        <f ca="1">IF(BA$7&lt;&gt;"",SUMIFS('Bank-1S'!$AD:$AD,'Bank-1S'!$J:$J,"&gt;="&amp;BA$7,'Bank-1S'!$J:$J,"&lt;="&amp;BA$8,'Bank-1S'!$AF:$AF,$O12,'Bank-1S'!$X:$X,$F12,'Bank-1S'!$AB:$AB,$G12),SUMIFS('Bank-1S'!$AD:$AD,'Bank-1S'!$J:$J,BA$8,'Bank-1S'!$AF:$AF,$O12,'Bank-1S'!$X:$X,$F12,'Bank-1S'!$AB:$AB,$G12))</f>
        <v>0</v>
      </c>
      <c r="BB12" s="178">
        <f ca="1">IF(BB$7&lt;&gt;"",SUMIFS('Bank-1S'!$AD:$AD,'Bank-1S'!$J:$J,"&gt;="&amp;BB$7,'Bank-1S'!$J:$J,"&lt;="&amp;BB$8,'Bank-1S'!$AF:$AF,$O12,'Bank-1S'!$X:$X,$F12,'Bank-1S'!$AB:$AB,$G12),SUMIFS('Bank-1S'!$AD:$AD,'Bank-1S'!$J:$J,BB$8,'Bank-1S'!$AF:$AF,$O12,'Bank-1S'!$X:$X,$F12,'Bank-1S'!$AB:$AB,$G12))</f>
        <v>0</v>
      </c>
      <c r="BC12" s="178">
        <f ca="1">IF(BC$7&lt;&gt;"",SUMIFS('Bank-1S'!$AD:$AD,'Bank-1S'!$J:$J,"&gt;="&amp;BC$7,'Bank-1S'!$J:$J,"&lt;="&amp;BC$8,'Bank-1S'!$AF:$AF,$O12,'Bank-1S'!$X:$X,$F12,'Bank-1S'!$AB:$AB,$G12),SUMIFS('Bank-1S'!$AD:$AD,'Bank-1S'!$J:$J,BC$8,'Bank-1S'!$AF:$AF,$O12,'Bank-1S'!$X:$X,$F12,'Bank-1S'!$AB:$AB,$G12))</f>
        <v>0</v>
      </c>
      <c r="BD12" s="178">
        <f ca="1">IF(BD$7&lt;&gt;"",SUMIFS('Bank-1S'!$AD:$AD,'Bank-1S'!$J:$J,"&gt;="&amp;BD$7,'Bank-1S'!$J:$J,"&lt;="&amp;BD$8,'Bank-1S'!$AF:$AF,$O12,'Bank-1S'!$X:$X,$F12,'Bank-1S'!$AB:$AB,$G12),SUMIFS('Bank-1S'!$AD:$AD,'Bank-1S'!$J:$J,BD$8,'Bank-1S'!$AF:$AF,$O12,'Bank-1S'!$X:$X,$F12,'Bank-1S'!$AB:$AB,$G12))</f>
        <v>0</v>
      </c>
      <c r="BE12" s="178">
        <f ca="1">IF(BE$7&lt;&gt;"",SUMIFS('Bank-1S'!$AD:$AD,'Bank-1S'!$J:$J,"&gt;="&amp;BE$7,'Bank-1S'!$J:$J,"&lt;="&amp;BE$8,'Bank-1S'!$AF:$AF,$O12,'Bank-1S'!$X:$X,$F12,'Bank-1S'!$AB:$AB,$G12),SUMIFS('Bank-1S'!$AD:$AD,'Bank-1S'!$J:$J,BE$8,'Bank-1S'!$AF:$AF,$O12,'Bank-1S'!$X:$X,$F12,'Bank-1S'!$AB:$AB,$G12))</f>
        <v>0</v>
      </c>
      <c r="BF12" s="178">
        <f ca="1">IF(BF$7&lt;&gt;"",SUMIFS('Bank-1S'!$AD:$AD,'Bank-1S'!$J:$J,"&gt;="&amp;BF$7,'Bank-1S'!$J:$J,"&lt;="&amp;BF$8,'Bank-1S'!$AF:$AF,$O12,'Bank-1S'!$X:$X,$F12,'Bank-1S'!$AB:$AB,$G12),SUMIFS('Bank-1S'!$AD:$AD,'Bank-1S'!$J:$J,BF$8,'Bank-1S'!$AF:$AF,$O12,'Bank-1S'!$X:$X,$F12,'Bank-1S'!$AB:$AB,$G12))</f>
        <v>0</v>
      </c>
      <c r="BG12" s="178">
        <f ca="1">IF(BG$7&lt;&gt;"",SUMIFS('Bank-1S'!$AD:$AD,'Bank-1S'!$J:$J,"&gt;="&amp;BG$7,'Bank-1S'!$J:$J,"&lt;="&amp;BG$8,'Bank-1S'!$AF:$AF,$O12,'Bank-1S'!$X:$X,$F12,'Bank-1S'!$AB:$AB,$G12),SUMIFS('Bank-1S'!$AD:$AD,'Bank-1S'!$J:$J,BG$8,'Bank-1S'!$AF:$AF,$O12,'Bank-1S'!$X:$X,$F12,'Bank-1S'!$AB:$AB,$G12))</f>
        <v>0</v>
      </c>
      <c r="BH12" s="178">
        <f ca="1">IF(BH$7&lt;&gt;"",SUMIFS('Bank-1S'!$AD:$AD,'Bank-1S'!$J:$J,"&gt;="&amp;BH$7,'Bank-1S'!$J:$J,"&lt;="&amp;BH$8,'Bank-1S'!$AF:$AF,$O12,'Bank-1S'!$X:$X,$F12,'Bank-1S'!$AB:$AB,$G12),SUMIFS('Bank-1S'!$AD:$AD,'Bank-1S'!$J:$J,BH$8,'Bank-1S'!$AF:$AF,$O12,'Bank-1S'!$X:$X,$F12,'Bank-1S'!$AB:$AB,$G12))</f>
        <v>0</v>
      </c>
      <c r="BI12" s="178">
        <f ca="1">IF(BI$7&lt;&gt;"",SUMIFS('Bank-1S'!$AD:$AD,'Bank-1S'!$J:$J,"&gt;="&amp;BI$7,'Bank-1S'!$J:$J,"&lt;="&amp;BI$8,'Bank-1S'!$AF:$AF,$O12,'Bank-1S'!$X:$X,$F12,'Bank-1S'!$AB:$AB,$G12),SUMIFS('Bank-1S'!$AD:$AD,'Bank-1S'!$J:$J,BI$8,'Bank-1S'!$AF:$AF,$O12,'Bank-1S'!$X:$X,$F12,'Bank-1S'!$AB:$AB,$G12))</f>
        <v>0</v>
      </c>
      <c r="BJ12" s="178">
        <f ca="1">IF(BJ$7&lt;&gt;"",SUMIFS('Bank-1S'!$AD:$AD,'Bank-1S'!$J:$J,"&gt;="&amp;BJ$7,'Bank-1S'!$J:$J,"&lt;="&amp;BJ$8,'Bank-1S'!$AF:$AF,$O12,'Bank-1S'!$X:$X,$F12,'Bank-1S'!$AB:$AB,$G12),SUMIFS('Bank-1S'!$AD:$AD,'Bank-1S'!$J:$J,BJ$8,'Bank-1S'!$AF:$AF,$O12,'Bank-1S'!$X:$X,$F12,'Bank-1S'!$AB:$AB,$G12))</f>
        <v>0</v>
      </c>
      <c r="BK12" s="178">
        <f ca="1">IF(BK$7&lt;&gt;"",SUMIFS('Bank-1S'!$AD:$AD,'Bank-1S'!$J:$J,"&gt;="&amp;BK$7,'Bank-1S'!$J:$J,"&lt;="&amp;BK$8,'Bank-1S'!$AF:$AF,$O12,'Bank-1S'!$X:$X,$F12,'Bank-1S'!$AB:$AB,$G12),SUMIFS('Bank-1S'!$AD:$AD,'Bank-1S'!$J:$J,BK$8,'Bank-1S'!$AF:$AF,$O12,'Bank-1S'!$X:$X,$F12,'Bank-1S'!$AB:$AB,$G12))</f>
        <v>0</v>
      </c>
      <c r="BL12" s="178">
        <f ca="1">IF(BL$7&lt;&gt;"",SUMIFS('Bank-1S'!$AD:$AD,'Bank-1S'!$J:$J,"&gt;="&amp;BL$7,'Bank-1S'!$J:$J,"&lt;="&amp;BL$8,'Bank-1S'!$AF:$AF,$O12,'Bank-1S'!$X:$X,$F12,'Bank-1S'!$AB:$AB,$G12),SUMIFS('Bank-1S'!$AD:$AD,'Bank-1S'!$J:$J,BL$8,'Bank-1S'!$AF:$AF,$O12,'Bank-1S'!$X:$X,$F12,'Bank-1S'!$AB:$AB,$G12))</f>
        <v>0</v>
      </c>
      <c r="BM12" s="178">
        <f ca="1">IF(BM$7&lt;&gt;"",SUMIFS('Bank-1S'!$AD:$AD,'Bank-1S'!$J:$J,"&gt;="&amp;BM$7,'Bank-1S'!$J:$J,"&lt;="&amp;BM$8,'Bank-1S'!$AF:$AF,$O12,'Bank-1S'!$X:$X,$F12,'Bank-1S'!$AB:$AB,$G12),SUMIFS('Bank-1S'!$AD:$AD,'Bank-1S'!$J:$J,BM$8,'Bank-1S'!$AF:$AF,$O12,'Bank-1S'!$X:$X,$F12,'Bank-1S'!$AB:$AB,$G12))</f>
        <v>0</v>
      </c>
      <c r="BN12" s="178">
        <f ca="1">IF(BN$7&lt;&gt;"",SUMIFS('Bank-1S'!$AD:$AD,'Bank-1S'!$J:$J,"&gt;="&amp;BN$7,'Bank-1S'!$J:$J,"&lt;="&amp;BN$8,'Bank-1S'!$AF:$AF,$O12,'Bank-1S'!$X:$X,$F12,'Bank-1S'!$AB:$AB,$G12),SUMIFS('Bank-1S'!$AD:$AD,'Bank-1S'!$J:$J,BN$8,'Bank-1S'!$AF:$AF,$O12,'Bank-1S'!$X:$X,$F12,'Bank-1S'!$AB:$AB,$G12))</f>
        <v>0</v>
      </c>
      <c r="BO12" s="178">
        <f ca="1">IF(BO$7&lt;&gt;"",SUMIFS('Bank-1S'!$AD:$AD,'Bank-1S'!$J:$J,"&gt;="&amp;BO$7,'Bank-1S'!$J:$J,"&lt;="&amp;BO$8,'Bank-1S'!$AF:$AF,$O12,'Bank-1S'!$X:$X,$F12,'Bank-1S'!$AB:$AB,$G12),SUMIFS('Bank-1S'!$AD:$AD,'Bank-1S'!$J:$J,BO$8,'Bank-1S'!$AF:$AF,$O12,'Bank-1S'!$X:$X,$F12,'Bank-1S'!$AB:$AB,$G12))</f>
        <v>0</v>
      </c>
      <c r="BP12" s="178">
        <f ca="1">IF(BP$7&lt;&gt;"",SUMIFS('Bank-1S'!$AD:$AD,'Bank-1S'!$J:$J,"&gt;="&amp;BP$7,'Bank-1S'!$J:$J,"&lt;="&amp;BP$8,'Bank-1S'!$AF:$AF,$O12,'Bank-1S'!$X:$X,$F12,'Bank-1S'!$AB:$AB,$G12),SUMIFS('Bank-1S'!$AD:$AD,'Bank-1S'!$J:$J,BP$8,'Bank-1S'!$AF:$AF,$O12,'Bank-1S'!$X:$X,$F12,'Bank-1S'!$AB:$AB,$G12))</f>
        <v>0</v>
      </c>
      <c r="BQ12" s="178">
        <f ca="1">IF(BQ$7&lt;&gt;"",SUMIFS('Bank-1S'!$AD:$AD,'Bank-1S'!$J:$J,"&gt;="&amp;BQ$7,'Bank-1S'!$J:$J,"&lt;="&amp;BQ$8,'Bank-1S'!$AF:$AF,$O12,'Bank-1S'!$X:$X,$F12,'Bank-1S'!$AB:$AB,$G12),SUMIFS('Bank-1S'!$AD:$AD,'Bank-1S'!$J:$J,BQ$8,'Bank-1S'!$AF:$AF,$O12,'Bank-1S'!$X:$X,$F12,'Bank-1S'!$AB:$AB,$G12))</f>
        <v>0</v>
      </c>
      <c r="BR12" s="178">
        <f ca="1">IF(BR$7&lt;&gt;"",SUMIFS('Bank-1S'!$AD:$AD,'Bank-1S'!$J:$J,"&gt;="&amp;BR$7,'Bank-1S'!$J:$J,"&lt;="&amp;BR$8,'Bank-1S'!$AF:$AF,$O12,'Bank-1S'!$X:$X,$F12,'Bank-1S'!$AB:$AB,$G12),SUMIFS('Bank-1S'!$AD:$AD,'Bank-1S'!$J:$J,BR$8,'Bank-1S'!$AF:$AF,$O12,'Bank-1S'!$X:$X,$F12,'Bank-1S'!$AB:$AB,$G12))</f>
        <v>0</v>
      </c>
      <c r="BS12" s="178">
        <f ca="1">IF(BS$7&lt;&gt;"",SUMIFS('Bank-1S'!$AD:$AD,'Bank-1S'!$J:$J,"&gt;="&amp;BS$7,'Bank-1S'!$J:$J,"&lt;="&amp;BS$8,'Bank-1S'!$AF:$AF,$O12,'Bank-1S'!$X:$X,$F12,'Bank-1S'!$AB:$AB,$G12),SUMIFS('Bank-1S'!$AD:$AD,'Bank-1S'!$J:$J,BS$8,'Bank-1S'!$AF:$AF,$O12,'Bank-1S'!$X:$X,$F12,'Bank-1S'!$AB:$AB,$G12))</f>
        <v>0</v>
      </c>
      <c r="BT12" s="178">
        <f ca="1">IF(BT$7&lt;&gt;"",SUMIFS('Bank-1S'!$AD:$AD,'Bank-1S'!$J:$J,"&gt;="&amp;BT$7,'Bank-1S'!$J:$J,"&lt;="&amp;BT$8,'Bank-1S'!$AF:$AF,$O12,'Bank-1S'!$X:$X,$F12,'Bank-1S'!$AB:$AB,$G12),SUMIFS('Bank-1S'!$AD:$AD,'Bank-1S'!$J:$J,BT$8,'Bank-1S'!$AF:$AF,$O12,'Bank-1S'!$X:$X,$F12,'Bank-1S'!$AB:$AB,$G12))</f>
        <v>0</v>
      </c>
      <c r="BU12" s="178">
        <f ca="1">IF(BU$7&lt;&gt;"",SUMIFS('Bank-1S'!$AD:$AD,'Bank-1S'!$J:$J,"&gt;="&amp;BU$7,'Bank-1S'!$J:$J,"&lt;="&amp;BU$8,'Bank-1S'!$AF:$AF,$O12,'Bank-1S'!$X:$X,$F12,'Bank-1S'!$AB:$AB,$G12),SUMIFS('Bank-1S'!$AD:$AD,'Bank-1S'!$J:$J,BU$8,'Bank-1S'!$AF:$AF,$O12,'Bank-1S'!$X:$X,$F12,'Bank-1S'!$AB:$AB,$G12))</f>
        <v>0</v>
      </c>
      <c r="BV12" s="178">
        <f ca="1">IF(BV$7&lt;&gt;"",SUMIFS('Bank-1S'!$AD:$AD,'Bank-1S'!$J:$J,"&gt;="&amp;BV$7,'Bank-1S'!$J:$J,"&lt;="&amp;BV$8,'Bank-1S'!$AF:$AF,$O12,'Bank-1S'!$X:$X,$F12,'Bank-1S'!$AB:$AB,$G12),SUMIFS('Bank-1S'!$AD:$AD,'Bank-1S'!$J:$J,BV$8,'Bank-1S'!$AF:$AF,$O12,'Bank-1S'!$X:$X,$F12,'Bank-1S'!$AB:$AB,$G12))</f>
        <v>0</v>
      </c>
      <c r="BW12" s="178">
        <f ca="1">IF(BW$7&lt;&gt;"",SUMIFS('Bank-1S'!$AD:$AD,'Bank-1S'!$J:$J,"&gt;="&amp;BW$7,'Bank-1S'!$J:$J,"&lt;="&amp;BW$8,'Bank-1S'!$AF:$AF,$O12,'Bank-1S'!$X:$X,$F12,'Bank-1S'!$AB:$AB,$G12),SUMIFS('Bank-1S'!$AD:$AD,'Bank-1S'!$J:$J,BW$8,'Bank-1S'!$AF:$AF,$O12,'Bank-1S'!$X:$X,$F12,'Bank-1S'!$AB:$AB,$G12))</f>
        <v>0</v>
      </c>
      <c r="BX12" s="178">
        <f ca="1">IF(BX$7&lt;&gt;"",SUMIFS('Bank-1S'!$AD:$AD,'Bank-1S'!$J:$J,"&gt;="&amp;BX$7,'Bank-1S'!$J:$J,"&lt;="&amp;BX$8,'Bank-1S'!$AF:$AF,$O12,'Bank-1S'!$X:$X,$F12,'Bank-1S'!$AB:$AB,$G12),SUMIFS('Bank-1S'!$AD:$AD,'Bank-1S'!$J:$J,BX$8,'Bank-1S'!$AF:$AF,$O12,'Bank-1S'!$X:$X,$F12,'Bank-1S'!$AB:$AB,$G12))</f>
        <v>0</v>
      </c>
      <c r="BY12" s="178">
        <f ca="1">IF(BY$7&lt;&gt;"",SUMIFS('Bank-1S'!$AD:$AD,'Bank-1S'!$J:$J,"&gt;="&amp;BY$7,'Bank-1S'!$J:$J,"&lt;="&amp;BY$8,'Bank-1S'!$AF:$AF,$O12,'Bank-1S'!$X:$X,$F12,'Bank-1S'!$AB:$AB,$G12),SUMIFS('Bank-1S'!$AD:$AD,'Bank-1S'!$J:$J,BY$8,'Bank-1S'!$AF:$AF,$O12,'Bank-1S'!$X:$X,$F12,'Bank-1S'!$AB:$AB,$G12))</f>
        <v>0</v>
      </c>
      <c r="BZ12" s="178">
        <f ca="1">IF(BZ$7&lt;&gt;"",SUMIFS('Bank-1S'!$AD:$AD,'Bank-1S'!$J:$J,"&gt;="&amp;BZ$7,'Bank-1S'!$J:$J,"&lt;="&amp;BZ$8,'Bank-1S'!$AF:$AF,$O12,'Bank-1S'!$X:$X,$F12,'Bank-1S'!$AB:$AB,$G12),SUMIFS('Bank-1S'!$AD:$AD,'Bank-1S'!$J:$J,BZ$8,'Bank-1S'!$AF:$AF,$O12,'Bank-1S'!$X:$X,$F12,'Bank-1S'!$AB:$AB,$G12))</f>
        <v>0</v>
      </c>
      <c r="CA12" s="178">
        <f ca="1">IF(CA$7&lt;&gt;"",SUMIFS('Bank-1S'!$AD:$AD,'Bank-1S'!$J:$J,"&gt;="&amp;CA$7,'Bank-1S'!$J:$J,"&lt;="&amp;CA$8,'Bank-1S'!$AF:$AF,$O12,'Bank-1S'!$X:$X,$F12,'Bank-1S'!$AB:$AB,$G12),SUMIFS('Bank-1S'!$AD:$AD,'Bank-1S'!$J:$J,CA$8,'Bank-1S'!$AF:$AF,$O12,'Bank-1S'!$X:$X,$F12,'Bank-1S'!$AB:$AB,$G12))</f>
        <v>0</v>
      </c>
      <c r="CB12" s="178">
        <f ca="1">IF(CB$7&lt;&gt;"",SUMIFS('Bank-1S'!$AD:$AD,'Bank-1S'!$J:$J,"&gt;="&amp;CB$7,'Bank-1S'!$J:$J,"&lt;="&amp;CB$8,'Bank-1S'!$AF:$AF,$O12,'Bank-1S'!$X:$X,$F12,'Bank-1S'!$AB:$AB,$G12),SUMIFS('Bank-1S'!$AD:$AD,'Bank-1S'!$J:$J,CB$8,'Bank-1S'!$AF:$AF,$O12,'Bank-1S'!$X:$X,$F12,'Bank-1S'!$AB:$AB,$G12))</f>
        <v>0</v>
      </c>
      <c r="CC12" s="178">
        <f ca="1">IF(CC$7&lt;&gt;"",SUMIFS('Bank-1S'!$AD:$AD,'Bank-1S'!$J:$J,"&gt;="&amp;CC$7,'Bank-1S'!$J:$J,"&lt;="&amp;CC$8,'Bank-1S'!$AF:$AF,$O12,'Bank-1S'!$X:$X,$F12,'Bank-1S'!$AB:$AB,$G12),SUMIFS('Bank-1S'!$AD:$AD,'Bank-1S'!$J:$J,CC$8,'Bank-1S'!$AF:$AF,$O12,'Bank-1S'!$X:$X,$F12,'Bank-1S'!$AB:$AB,$G12))</f>
        <v>0</v>
      </c>
      <c r="CD12" s="178">
        <f ca="1">IF(CD$7&lt;&gt;"",SUMIFS('Bank-1S'!$AD:$AD,'Bank-1S'!$J:$J,"&gt;="&amp;CD$7,'Bank-1S'!$J:$J,"&lt;="&amp;CD$8,'Bank-1S'!$AF:$AF,$O12,'Bank-1S'!$X:$X,$F12,'Bank-1S'!$AB:$AB,$G12),SUMIFS('Bank-1S'!$AD:$AD,'Bank-1S'!$J:$J,CD$8,'Bank-1S'!$AF:$AF,$O12,'Bank-1S'!$X:$X,$F12,'Bank-1S'!$AB:$AB,$G12))</f>
        <v>0</v>
      </c>
      <c r="CE12" s="178">
        <f ca="1">IF(CE$7&lt;&gt;"",SUMIFS('Bank-1S'!$AD:$AD,'Bank-1S'!$J:$J,"&gt;="&amp;CE$7,'Bank-1S'!$J:$J,"&lt;="&amp;CE$8,'Bank-1S'!$AF:$AF,$O12,'Bank-1S'!$X:$X,$F12,'Bank-1S'!$AB:$AB,$G12),SUMIFS('Bank-1S'!$AD:$AD,'Bank-1S'!$J:$J,CE$8,'Bank-1S'!$AF:$AF,$O12,'Bank-1S'!$X:$X,$F12,'Bank-1S'!$AB:$AB,$G12))</f>
        <v>0</v>
      </c>
      <c r="CF12" s="178">
        <f ca="1">IF(CF$7&lt;&gt;"",SUMIFS('Bank-1S'!$AD:$AD,'Bank-1S'!$J:$J,"&gt;="&amp;CF$7,'Bank-1S'!$J:$J,"&lt;="&amp;CF$8,'Bank-1S'!$AF:$AF,$O12,'Bank-1S'!$X:$X,$F12,'Bank-1S'!$AB:$AB,$G12),SUMIFS('Bank-1S'!$AD:$AD,'Bank-1S'!$J:$J,CF$8,'Bank-1S'!$AF:$AF,$O12,'Bank-1S'!$X:$X,$F12,'Bank-1S'!$AB:$AB,$G12))</f>
        <v>0</v>
      </c>
      <c r="CG12" s="178">
        <f ca="1">IF(CG$7&lt;&gt;"",SUMIFS('Bank-1S'!$AD:$AD,'Bank-1S'!$J:$J,"&gt;="&amp;CG$7,'Bank-1S'!$J:$J,"&lt;="&amp;CG$8,'Bank-1S'!$AF:$AF,$O12,'Bank-1S'!$X:$X,$F12,'Bank-1S'!$AB:$AB,$G12),SUMIFS('Bank-1S'!$AD:$AD,'Bank-1S'!$J:$J,CG$8,'Bank-1S'!$AF:$AF,$O12,'Bank-1S'!$X:$X,$F12,'Bank-1S'!$AB:$AB,$G12))</f>
        <v>0</v>
      </c>
      <c r="CH12" s="178">
        <f ca="1">IF(CH$7&lt;&gt;"",SUMIFS('Bank-1S'!$AD:$AD,'Bank-1S'!$J:$J,"&gt;="&amp;CH$7,'Bank-1S'!$J:$J,"&lt;="&amp;CH$8,'Bank-1S'!$AF:$AF,$O12,'Bank-1S'!$X:$X,$F12,'Bank-1S'!$AB:$AB,$G12),SUMIFS('Bank-1S'!$AD:$AD,'Bank-1S'!$J:$J,CH$8,'Bank-1S'!$AF:$AF,$O12,'Bank-1S'!$X:$X,$F12,'Bank-1S'!$AB:$AB,$G12))</f>
        <v>0</v>
      </c>
      <c r="CI12" s="178">
        <f ca="1">IF(CI$7&lt;&gt;"",SUMIFS('Bank-1S'!$AD:$AD,'Bank-1S'!$J:$J,"&gt;="&amp;CI$7,'Bank-1S'!$J:$J,"&lt;="&amp;CI$8,'Bank-1S'!$AF:$AF,$O12,'Bank-1S'!$X:$X,$F12,'Bank-1S'!$AB:$AB,$G12),SUMIFS('Bank-1S'!$AD:$AD,'Bank-1S'!$J:$J,CI$8,'Bank-1S'!$AF:$AF,$O12,'Bank-1S'!$X:$X,$F12,'Bank-1S'!$AB:$AB,$G12))</f>
        <v>0</v>
      </c>
      <c r="CJ12" s="178">
        <f ca="1">IF(CJ$7&lt;&gt;"",SUMIFS('Bank-1S'!$AD:$AD,'Bank-1S'!$J:$J,"&gt;="&amp;CJ$7,'Bank-1S'!$J:$J,"&lt;="&amp;CJ$8,'Bank-1S'!$AF:$AF,$O12,'Bank-1S'!$X:$X,$F12,'Bank-1S'!$AB:$AB,$G12),SUMIFS('Bank-1S'!$AD:$AD,'Bank-1S'!$J:$J,CJ$8,'Bank-1S'!$AF:$AF,$O12,'Bank-1S'!$X:$X,$F12,'Bank-1S'!$AB:$AB,$G12))</f>
        <v>0</v>
      </c>
      <c r="CK12" s="178">
        <f ca="1">IF(CK$7&lt;&gt;"",SUMIFS('Bank-1S'!$AD:$AD,'Bank-1S'!$J:$J,"&gt;="&amp;CK$7,'Bank-1S'!$J:$J,"&lt;="&amp;CK$8,'Bank-1S'!$AF:$AF,$O12,'Bank-1S'!$X:$X,$F12,'Bank-1S'!$AB:$AB,$G12),SUMIFS('Bank-1S'!$AD:$AD,'Bank-1S'!$J:$J,CK$8,'Bank-1S'!$AF:$AF,$O12,'Bank-1S'!$X:$X,$F12,'Bank-1S'!$AB:$AB,$G12))</f>
        <v>0</v>
      </c>
      <c r="CL12" s="178">
        <f ca="1">IF(CL$7&lt;&gt;"",SUMIFS('Bank-1S'!$AD:$AD,'Bank-1S'!$J:$J,"&gt;="&amp;CL$7,'Bank-1S'!$J:$J,"&lt;="&amp;CL$8,'Bank-1S'!$AF:$AF,$O12,'Bank-1S'!$X:$X,$F12,'Bank-1S'!$AB:$AB,$G12),SUMIFS('Bank-1S'!$AD:$AD,'Bank-1S'!$J:$J,CL$8,'Bank-1S'!$AF:$AF,$O12,'Bank-1S'!$X:$X,$F12,'Bank-1S'!$AB:$AB,$G12))</f>
        <v>0</v>
      </c>
      <c r="CM12" s="178">
        <f ca="1">IF(CM$7&lt;&gt;"",SUMIFS('Bank-1S'!$AD:$AD,'Bank-1S'!$J:$J,"&gt;="&amp;CM$7,'Bank-1S'!$J:$J,"&lt;="&amp;CM$8,'Bank-1S'!$AF:$AF,$O12,'Bank-1S'!$X:$X,$F12,'Bank-1S'!$AB:$AB,$G12),SUMIFS('Bank-1S'!$AD:$AD,'Bank-1S'!$J:$J,CM$8,'Bank-1S'!$AF:$AF,$O12,'Bank-1S'!$X:$X,$F12,'Bank-1S'!$AB:$AB,$G12))</f>
        <v>0</v>
      </c>
      <c r="CN12" s="178">
        <f ca="1">IF(CN$7&lt;&gt;"",SUMIFS('Bank-1S'!$AD:$AD,'Bank-1S'!$J:$J,"&gt;="&amp;CN$7,'Bank-1S'!$J:$J,"&lt;="&amp;CN$8,'Bank-1S'!$AF:$AF,$O12,'Bank-1S'!$X:$X,$F12,'Bank-1S'!$AB:$AB,$G12),SUMIFS('Bank-1S'!$AD:$AD,'Bank-1S'!$J:$J,CN$8,'Bank-1S'!$AF:$AF,$O12,'Bank-1S'!$X:$X,$F12,'Bank-1S'!$AB:$AB,$G12))</f>
        <v>0</v>
      </c>
      <c r="CO12" s="178">
        <f ca="1">IF(CO$7&lt;&gt;"",SUMIFS('Bank-1S'!$AD:$AD,'Bank-1S'!$J:$J,"&gt;="&amp;CO$7,'Bank-1S'!$J:$J,"&lt;="&amp;CO$8,'Bank-1S'!$AF:$AF,$O12,'Bank-1S'!$X:$X,$F12,'Bank-1S'!$AB:$AB,$G12),SUMIFS('Bank-1S'!$AD:$AD,'Bank-1S'!$J:$J,CO$8,'Bank-1S'!$AF:$AF,$O12,'Bank-1S'!$X:$X,$F12,'Bank-1S'!$AB:$AB,$G12))</f>
        <v>0</v>
      </c>
      <c r="CP12" s="178">
        <f ca="1">IF(CP$7&lt;&gt;"",SUMIFS('Bank-1S'!$AD:$AD,'Bank-1S'!$J:$J,"&gt;="&amp;CP$7,'Bank-1S'!$J:$J,"&lt;="&amp;CP$8,'Bank-1S'!$AF:$AF,$O12,'Bank-1S'!$X:$X,$F12,'Bank-1S'!$AB:$AB,$G12),SUMIFS('Bank-1S'!$AD:$AD,'Bank-1S'!$J:$J,CP$8,'Bank-1S'!$AF:$AF,$O12,'Bank-1S'!$X:$X,$F12,'Bank-1S'!$AB:$AB,$G12))</f>
        <v>0</v>
      </c>
      <c r="CQ12" s="178">
        <f ca="1">IF(CQ$7&lt;&gt;"",SUMIFS('Bank-1S'!$AD:$AD,'Bank-1S'!$J:$J,"&gt;="&amp;CQ$7,'Bank-1S'!$J:$J,"&lt;="&amp;CQ$8,'Bank-1S'!$AF:$AF,$O12,'Bank-1S'!$X:$X,$F12,'Bank-1S'!$AB:$AB,$G12),SUMIFS('Bank-1S'!$AD:$AD,'Bank-1S'!$J:$J,CQ$8,'Bank-1S'!$AF:$AF,$O12,'Bank-1S'!$X:$X,$F12,'Bank-1S'!$AB:$AB,$G12))</f>
        <v>0</v>
      </c>
      <c r="CR12" s="178">
        <f ca="1">IF(CR$7&lt;&gt;"",SUMIFS('Bank-1S'!$AD:$AD,'Bank-1S'!$J:$J,"&gt;="&amp;CR$7,'Bank-1S'!$J:$J,"&lt;="&amp;CR$8,'Bank-1S'!$AF:$AF,$O12,'Bank-1S'!$X:$X,$F12,'Bank-1S'!$AB:$AB,$G12),SUMIFS('Bank-1S'!$AD:$AD,'Bank-1S'!$J:$J,CR$8,'Bank-1S'!$AF:$AF,$O12,'Bank-1S'!$X:$X,$F12,'Bank-1S'!$AB:$AB,$G12))</f>
        <v>0</v>
      </c>
      <c r="CS12" s="178">
        <f ca="1">IF(CS$7&lt;&gt;"",SUMIFS('Bank-1S'!$AD:$AD,'Bank-1S'!$J:$J,"&gt;="&amp;CS$7,'Bank-1S'!$J:$J,"&lt;="&amp;CS$8,'Bank-1S'!$AF:$AF,$O12,'Bank-1S'!$X:$X,$F12,'Bank-1S'!$AB:$AB,$G12),SUMIFS('Bank-1S'!$AD:$AD,'Bank-1S'!$J:$J,CS$8,'Bank-1S'!$AF:$AF,$O12,'Bank-1S'!$X:$X,$F12,'Bank-1S'!$AB:$AB,$G12))</f>
        <v>0</v>
      </c>
      <c r="CT12" s="178">
        <f ca="1">IF(CT$7&lt;&gt;"",SUMIFS('Bank-1S'!$AD:$AD,'Bank-1S'!$J:$J,"&gt;="&amp;CT$7,'Bank-1S'!$J:$J,"&lt;="&amp;CT$8,'Bank-1S'!$AF:$AF,$O12,'Bank-1S'!$X:$X,$F12,'Bank-1S'!$AB:$AB,$G12),SUMIFS('Bank-1S'!$AD:$AD,'Bank-1S'!$J:$J,CT$8,'Bank-1S'!$AF:$AF,$O12,'Bank-1S'!$X:$X,$F12,'Bank-1S'!$AB:$AB,$G12))</f>
        <v>0</v>
      </c>
      <c r="CU12" s="178">
        <f ca="1">IF(CU$7&lt;&gt;"",SUMIFS('Bank-1S'!$AD:$AD,'Bank-1S'!$J:$J,"&gt;="&amp;CU$7,'Bank-1S'!$J:$J,"&lt;="&amp;CU$8,'Bank-1S'!$AF:$AF,$O12,'Bank-1S'!$X:$X,$F12,'Bank-1S'!$AB:$AB,$G12),SUMIFS('Bank-1S'!$AD:$AD,'Bank-1S'!$J:$J,CU$8,'Bank-1S'!$AF:$AF,$O12,'Bank-1S'!$X:$X,$F12,'Bank-1S'!$AB:$AB,$G12))</f>
        <v>0</v>
      </c>
    </row>
    <row r="13" spans="1:99" s="181" customFormat="1" ht="10.199999999999999" x14ac:dyDescent="0.2">
      <c r="A13" s="172"/>
      <c r="B13" s="172"/>
      <c r="C13" s="172"/>
      <c r="D13" s="172"/>
      <c r="E13" s="191">
        <v>2</v>
      </c>
      <c r="F13" s="144" t="str">
        <f>F11</f>
        <v>Поступления выручки от продаж</v>
      </c>
      <c r="G13" s="223" t="str">
        <f>Clients!M3</f>
        <v>в деньги</v>
      </c>
      <c r="H13" s="223"/>
      <c r="I13" s="223"/>
      <c r="J13" s="223"/>
      <c r="K13" s="223"/>
      <c r="L13" s="223"/>
      <c r="M13" s="223"/>
      <c r="N13" s="222"/>
      <c r="O13" s="223" t="str">
        <f t="shared" ref="O13:O17" si="11">$O$11</f>
        <v>RUR</v>
      </c>
      <c r="P13" s="222"/>
      <c r="Q13" s="223"/>
      <c r="R13" s="223"/>
      <c r="S13" s="223"/>
      <c r="T13" s="224"/>
      <c r="U13" s="225">
        <f t="shared" ca="1" si="10"/>
        <v>0</v>
      </c>
      <c r="V13" s="176"/>
      <c r="W13" s="177"/>
      <c r="X13" s="178">
        <f>IF(X$7&lt;&gt;"",SUMIFS('Bank-1S'!$AD:$AD,'Bank-1S'!$J:$J,"&gt;="&amp;X$7,'Bank-1S'!$J:$J,"&lt;="&amp;X$8,'Bank-1S'!$AF:$AF,$O13,'Bank-1S'!$X:$X,$F13,'Bank-1S'!$AB:$AB,$G13),SUMIFS('Bank-1S'!$AD:$AD,'Bank-1S'!$J:$J,X$8,'Bank-1S'!$AF:$AF,$O13,'Bank-1S'!$X:$X,$F13,'Bank-1S'!$AB:$AB,$G13))</f>
        <v>0</v>
      </c>
      <c r="Y13" s="178">
        <f ca="1">IF(Y$7&lt;&gt;"",SUMIFS('Bank-1S'!$AD:$AD,'Bank-1S'!$J:$J,"&gt;="&amp;Y$7,'Bank-1S'!$J:$J,"&lt;="&amp;Y$8,'Bank-1S'!$AF:$AF,$O13,'Bank-1S'!$X:$X,$F13,'Bank-1S'!$AB:$AB,$G13),SUMIFS('Bank-1S'!$AD:$AD,'Bank-1S'!$J:$J,Y$8,'Bank-1S'!$AF:$AF,$O13,'Bank-1S'!$X:$X,$F13,'Bank-1S'!$AB:$AB,$G13))</f>
        <v>0</v>
      </c>
      <c r="Z13" s="178">
        <f ca="1">IF(Z$7&lt;&gt;"",SUMIFS('Bank-1S'!$AD:$AD,'Bank-1S'!$J:$J,"&gt;="&amp;Z$7,'Bank-1S'!$J:$J,"&lt;="&amp;Z$8,'Bank-1S'!$AF:$AF,$O13,'Bank-1S'!$X:$X,$F13,'Bank-1S'!$AB:$AB,$G13),SUMIFS('Bank-1S'!$AD:$AD,'Bank-1S'!$J:$J,Z$8,'Bank-1S'!$AF:$AF,$O13,'Bank-1S'!$X:$X,$F13,'Bank-1S'!$AB:$AB,$G13))</f>
        <v>0</v>
      </c>
      <c r="AA13" s="178">
        <f ca="1">IF(AA$7&lt;&gt;"",SUMIFS('Bank-1S'!$AD:$AD,'Bank-1S'!$J:$J,"&gt;="&amp;AA$7,'Bank-1S'!$J:$J,"&lt;="&amp;AA$8,'Bank-1S'!$AF:$AF,$O13,'Bank-1S'!$X:$X,$F13,'Bank-1S'!$AB:$AB,$G13),SUMIFS('Bank-1S'!$AD:$AD,'Bank-1S'!$J:$J,AA$8,'Bank-1S'!$AF:$AF,$O13,'Bank-1S'!$X:$X,$F13,'Bank-1S'!$AB:$AB,$G13))</f>
        <v>0</v>
      </c>
      <c r="AB13" s="178">
        <f ca="1">IF(AB$7&lt;&gt;"",SUMIFS('Bank-1S'!$AD:$AD,'Bank-1S'!$J:$J,"&gt;="&amp;AB$7,'Bank-1S'!$J:$J,"&lt;="&amp;AB$8,'Bank-1S'!$AF:$AF,$O13,'Bank-1S'!$X:$X,$F13,'Bank-1S'!$AB:$AB,$G13),SUMIFS('Bank-1S'!$AD:$AD,'Bank-1S'!$J:$J,AB$8,'Bank-1S'!$AF:$AF,$O13,'Bank-1S'!$X:$X,$F13,'Bank-1S'!$AB:$AB,$G13))</f>
        <v>0</v>
      </c>
      <c r="AC13" s="178">
        <f ca="1">IF(AC$7&lt;&gt;"",SUMIFS('Bank-1S'!$AD:$AD,'Bank-1S'!$J:$J,"&gt;="&amp;AC$7,'Bank-1S'!$J:$J,"&lt;="&amp;AC$8,'Bank-1S'!$AF:$AF,$O13,'Bank-1S'!$X:$X,$F13,'Bank-1S'!$AB:$AB,$G13),SUMIFS('Bank-1S'!$AD:$AD,'Bank-1S'!$J:$J,AC$8,'Bank-1S'!$AF:$AF,$O13,'Bank-1S'!$X:$X,$F13,'Bank-1S'!$AB:$AB,$G13))</f>
        <v>0</v>
      </c>
      <c r="AD13" s="178">
        <f ca="1">IF(AD$7&lt;&gt;"",SUMIFS('Bank-1S'!$AD:$AD,'Bank-1S'!$J:$J,"&gt;="&amp;AD$7,'Bank-1S'!$J:$J,"&lt;="&amp;AD$8,'Bank-1S'!$AF:$AF,$O13,'Bank-1S'!$X:$X,$F13,'Bank-1S'!$AB:$AB,$G13),SUMIFS('Bank-1S'!$AD:$AD,'Bank-1S'!$J:$J,AD$8,'Bank-1S'!$AF:$AF,$O13,'Bank-1S'!$X:$X,$F13,'Bank-1S'!$AB:$AB,$G13))</f>
        <v>0</v>
      </c>
      <c r="AE13" s="178">
        <f ca="1">IF(AE$7&lt;&gt;"",SUMIFS('Bank-1S'!$AD:$AD,'Bank-1S'!$J:$J,"&gt;="&amp;AE$7,'Bank-1S'!$J:$J,"&lt;="&amp;AE$8,'Bank-1S'!$AF:$AF,$O13,'Bank-1S'!$X:$X,$F13,'Bank-1S'!$AB:$AB,$G13),SUMIFS('Bank-1S'!$AD:$AD,'Bank-1S'!$J:$J,AE$8,'Bank-1S'!$AF:$AF,$O13,'Bank-1S'!$X:$X,$F13,'Bank-1S'!$AB:$AB,$G13))</f>
        <v>0</v>
      </c>
      <c r="AF13" s="178">
        <f ca="1">IF(AF$7&lt;&gt;"",SUMIFS('Bank-1S'!$AD:$AD,'Bank-1S'!$J:$J,"&gt;="&amp;AF$7,'Bank-1S'!$J:$J,"&lt;="&amp;AF$8,'Bank-1S'!$AF:$AF,$O13,'Bank-1S'!$X:$X,$F13,'Bank-1S'!$AB:$AB,$G13),SUMIFS('Bank-1S'!$AD:$AD,'Bank-1S'!$J:$J,AF$8,'Bank-1S'!$AF:$AF,$O13,'Bank-1S'!$X:$X,$F13,'Bank-1S'!$AB:$AB,$G13))</f>
        <v>0</v>
      </c>
      <c r="AG13" s="178">
        <f ca="1">IF(AG$7&lt;&gt;"",SUMIFS('Bank-1S'!$AD:$AD,'Bank-1S'!$J:$J,"&gt;="&amp;AG$7,'Bank-1S'!$J:$J,"&lt;="&amp;AG$8,'Bank-1S'!$AF:$AF,$O13,'Bank-1S'!$X:$X,$F13,'Bank-1S'!$AB:$AB,$G13),SUMIFS('Bank-1S'!$AD:$AD,'Bank-1S'!$J:$J,AG$8,'Bank-1S'!$AF:$AF,$O13,'Bank-1S'!$X:$X,$F13,'Bank-1S'!$AB:$AB,$G13))</f>
        <v>0</v>
      </c>
      <c r="AH13" s="178">
        <f ca="1">IF(AH$7&lt;&gt;"",SUMIFS('Bank-1S'!$AD:$AD,'Bank-1S'!$J:$J,"&gt;="&amp;AH$7,'Bank-1S'!$J:$J,"&lt;="&amp;AH$8,'Bank-1S'!$AF:$AF,$O13,'Bank-1S'!$X:$X,$F13,'Bank-1S'!$AB:$AB,$G13),SUMIFS('Bank-1S'!$AD:$AD,'Bank-1S'!$J:$J,AH$8,'Bank-1S'!$AF:$AF,$O13,'Bank-1S'!$X:$X,$F13,'Bank-1S'!$AB:$AB,$G13))</f>
        <v>0</v>
      </c>
      <c r="AI13" s="178">
        <f ca="1">IF(AI$7&lt;&gt;"",SUMIFS('Bank-1S'!$AD:$AD,'Bank-1S'!$J:$J,"&gt;="&amp;AI$7,'Bank-1S'!$J:$J,"&lt;="&amp;AI$8,'Bank-1S'!$AF:$AF,$O13,'Bank-1S'!$X:$X,$F13,'Bank-1S'!$AB:$AB,$G13),SUMIFS('Bank-1S'!$AD:$AD,'Bank-1S'!$J:$J,AI$8,'Bank-1S'!$AF:$AF,$O13,'Bank-1S'!$X:$X,$F13,'Bank-1S'!$AB:$AB,$G13))</f>
        <v>0</v>
      </c>
      <c r="AJ13" s="178">
        <f ca="1">IF(AJ$7&lt;&gt;"",SUMIFS('Bank-1S'!$AD:$AD,'Bank-1S'!$J:$J,"&gt;="&amp;AJ$7,'Bank-1S'!$J:$J,"&lt;="&amp;AJ$8,'Bank-1S'!$AF:$AF,$O13,'Bank-1S'!$X:$X,$F13,'Bank-1S'!$AB:$AB,$G13),SUMIFS('Bank-1S'!$AD:$AD,'Bank-1S'!$J:$J,AJ$8,'Bank-1S'!$AF:$AF,$O13,'Bank-1S'!$X:$X,$F13,'Bank-1S'!$AB:$AB,$G13))</f>
        <v>0</v>
      </c>
      <c r="AK13" s="178">
        <f ca="1">IF(AK$7&lt;&gt;"",SUMIFS('Bank-1S'!$AD:$AD,'Bank-1S'!$J:$J,"&gt;="&amp;AK$7,'Bank-1S'!$J:$J,"&lt;="&amp;AK$8,'Bank-1S'!$AF:$AF,$O13,'Bank-1S'!$X:$X,$F13,'Bank-1S'!$AB:$AB,$G13),SUMIFS('Bank-1S'!$AD:$AD,'Bank-1S'!$J:$J,AK$8,'Bank-1S'!$AF:$AF,$O13,'Bank-1S'!$X:$X,$F13,'Bank-1S'!$AB:$AB,$G13))</f>
        <v>0</v>
      </c>
      <c r="AL13" s="178">
        <f ca="1">IF(AL$7&lt;&gt;"",SUMIFS('Bank-1S'!$AD:$AD,'Bank-1S'!$J:$J,"&gt;="&amp;AL$7,'Bank-1S'!$J:$J,"&lt;="&amp;AL$8,'Bank-1S'!$AF:$AF,$O13,'Bank-1S'!$X:$X,$F13,'Bank-1S'!$AB:$AB,$G13),SUMIFS('Bank-1S'!$AD:$AD,'Bank-1S'!$J:$J,AL$8,'Bank-1S'!$AF:$AF,$O13,'Bank-1S'!$X:$X,$F13,'Bank-1S'!$AB:$AB,$G13))</f>
        <v>0</v>
      </c>
      <c r="AM13" s="178">
        <f ca="1">IF(AM$7&lt;&gt;"",SUMIFS('Bank-1S'!$AD:$AD,'Bank-1S'!$J:$J,"&gt;="&amp;AM$7,'Bank-1S'!$J:$J,"&lt;="&amp;AM$8,'Bank-1S'!$AF:$AF,$O13,'Bank-1S'!$X:$X,$F13,'Bank-1S'!$AB:$AB,$G13),SUMIFS('Bank-1S'!$AD:$AD,'Bank-1S'!$J:$J,AM$8,'Bank-1S'!$AF:$AF,$O13,'Bank-1S'!$X:$X,$F13,'Bank-1S'!$AB:$AB,$G13))</f>
        <v>0</v>
      </c>
      <c r="AN13" s="178">
        <f ca="1">IF(AN$7&lt;&gt;"",SUMIFS('Bank-1S'!$AD:$AD,'Bank-1S'!$J:$J,"&gt;="&amp;AN$7,'Bank-1S'!$J:$J,"&lt;="&amp;AN$8,'Bank-1S'!$AF:$AF,$O13,'Bank-1S'!$X:$X,$F13,'Bank-1S'!$AB:$AB,$G13),SUMIFS('Bank-1S'!$AD:$AD,'Bank-1S'!$J:$J,AN$8,'Bank-1S'!$AF:$AF,$O13,'Bank-1S'!$X:$X,$F13,'Bank-1S'!$AB:$AB,$G13))</f>
        <v>0</v>
      </c>
      <c r="AO13" s="178">
        <f ca="1">IF(AO$7&lt;&gt;"",SUMIFS('Bank-1S'!$AD:$AD,'Bank-1S'!$J:$J,"&gt;="&amp;AO$7,'Bank-1S'!$J:$J,"&lt;="&amp;AO$8,'Bank-1S'!$AF:$AF,$O13,'Bank-1S'!$X:$X,$F13,'Bank-1S'!$AB:$AB,$G13),SUMIFS('Bank-1S'!$AD:$AD,'Bank-1S'!$J:$J,AO$8,'Bank-1S'!$AF:$AF,$O13,'Bank-1S'!$X:$X,$F13,'Bank-1S'!$AB:$AB,$G13))</f>
        <v>0</v>
      </c>
      <c r="AP13" s="178">
        <f ca="1">IF(AP$7&lt;&gt;"",SUMIFS('Bank-1S'!$AD:$AD,'Bank-1S'!$J:$J,"&gt;="&amp;AP$7,'Bank-1S'!$J:$J,"&lt;="&amp;AP$8,'Bank-1S'!$AF:$AF,$O13,'Bank-1S'!$X:$X,$F13,'Bank-1S'!$AB:$AB,$G13),SUMIFS('Bank-1S'!$AD:$AD,'Bank-1S'!$J:$J,AP$8,'Bank-1S'!$AF:$AF,$O13,'Bank-1S'!$X:$X,$F13,'Bank-1S'!$AB:$AB,$G13))</f>
        <v>0</v>
      </c>
      <c r="AQ13" s="178">
        <f ca="1">IF(AQ$7&lt;&gt;"",SUMIFS('Bank-1S'!$AD:$AD,'Bank-1S'!$J:$J,"&gt;="&amp;AQ$7,'Bank-1S'!$J:$J,"&lt;="&amp;AQ$8,'Bank-1S'!$AF:$AF,$O13,'Bank-1S'!$X:$X,$F13,'Bank-1S'!$AB:$AB,$G13),SUMIFS('Bank-1S'!$AD:$AD,'Bank-1S'!$J:$J,AQ$8,'Bank-1S'!$AF:$AF,$O13,'Bank-1S'!$X:$X,$F13,'Bank-1S'!$AB:$AB,$G13))</f>
        <v>0</v>
      </c>
      <c r="AR13" s="178">
        <f ca="1">IF(AR$7&lt;&gt;"",SUMIFS('Bank-1S'!$AD:$AD,'Bank-1S'!$J:$J,"&gt;="&amp;AR$7,'Bank-1S'!$J:$J,"&lt;="&amp;AR$8,'Bank-1S'!$AF:$AF,$O13,'Bank-1S'!$X:$X,$F13,'Bank-1S'!$AB:$AB,$G13),SUMIFS('Bank-1S'!$AD:$AD,'Bank-1S'!$J:$J,AR$8,'Bank-1S'!$AF:$AF,$O13,'Bank-1S'!$X:$X,$F13,'Bank-1S'!$AB:$AB,$G13))</f>
        <v>0</v>
      </c>
      <c r="AS13" s="178">
        <f ca="1">IF(AS$7&lt;&gt;"",SUMIFS('Bank-1S'!$AD:$AD,'Bank-1S'!$J:$J,"&gt;="&amp;AS$7,'Bank-1S'!$J:$J,"&lt;="&amp;AS$8,'Bank-1S'!$AF:$AF,$O13,'Bank-1S'!$X:$X,$F13,'Bank-1S'!$AB:$AB,$G13),SUMIFS('Bank-1S'!$AD:$AD,'Bank-1S'!$J:$J,AS$8,'Bank-1S'!$AF:$AF,$O13,'Bank-1S'!$X:$X,$F13,'Bank-1S'!$AB:$AB,$G13))</f>
        <v>0</v>
      </c>
      <c r="AT13" s="178">
        <f ca="1">IF(AT$7&lt;&gt;"",SUMIFS('Bank-1S'!$AD:$AD,'Bank-1S'!$J:$J,"&gt;="&amp;AT$7,'Bank-1S'!$J:$J,"&lt;="&amp;AT$8,'Bank-1S'!$AF:$AF,$O13,'Bank-1S'!$X:$X,$F13,'Bank-1S'!$AB:$AB,$G13),SUMIFS('Bank-1S'!$AD:$AD,'Bank-1S'!$J:$J,AT$8,'Bank-1S'!$AF:$AF,$O13,'Bank-1S'!$X:$X,$F13,'Bank-1S'!$AB:$AB,$G13))</f>
        <v>0</v>
      </c>
      <c r="AU13" s="178">
        <f ca="1">IF(AU$7&lt;&gt;"",SUMIFS('Bank-1S'!$AD:$AD,'Bank-1S'!$J:$J,"&gt;="&amp;AU$7,'Bank-1S'!$J:$J,"&lt;="&amp;AU$8,'Bank-1S'!$AF:$AF,$O13,'Bank-1S'!$X:$X,$F13,'Bank-1S'!$AB:$AB,$G13),SUMIFS('Bank-1S'!$AD:$AD,'Bank-1S'!$J:$J,AU$8,'Bank-1S'!$AF:$AF,$O13,'Bank-1S'!$X:$X,$F13,'Bank-1S'!$AB:$AB,$G13))</f>
        <v>0</v>
      </c>
      <c r="AV13" s="178">
        <f ca="1">IF(AV$7&lt;&gt;"",SUMIFS('Bank-1S'!$AD:$AD,'Bank-1S'!$J:$J,"&gt;="&amp;AV$7,'Bank-1S'!$J:$J,"&lt;="&amp;AV$8,'Bank-1S'!$AF:$AF,$O13,'Bank-1S'!$X:$X,$F13,'Bank-1S'!$AB:$AB,$G13),SUMIFS('Bank-1S'!$AD:$AD,'Bank-1S'!$J:$J,AV$8,'Bank-1S'!$AF:$AF,$O13,'Bank-1S'!$X:$X,$F13,'Bank-1S'!$AB:$AB,$G13))</f>
        <v>0</v>
      </c>
      <c r="AW13" s="178">
        <f ca="1">IF(AW$7&lt;&gt;"",SUMIFS('Bank-1S'!$AD:$AD,'Bank-1S'!$J:$J,"&gt;="&amp;AW$7,'Bank-1S'!$J:$J,"&lt;="&amp;AW$8,'Bank-1S'!$AF:$AF,$O13,'Bank-1S'!$X:$X,$F13,'Bank-1S'!$AB:$AB,$G13),SUMIFS('Bank-1S'!$AD:$AD,'Bank-1S'!$J:$J,AW$8,'Bank-1S'!$AF:$AF,$O13,'Bank-1S'!$X:$X,$F13,'Bank-1S'!$AB:$AB,$G13))</f>
        <v>0</v>
      </c>
      <c r="AX13" s="178">
        <f ca="1">IF(AX$7&lt;&gt;"",SUMIFS('Bank-1S'!$AD:$AD,'Bank-1S'!$J:$J,"&gt;="&amp;AX$7,'Bank-1S'!$J:$J,"&lt;="&amp;AX$8,'Bank-1S'!$AF:$AF,$O13,'Bank-1S'!$X:$X,$F13,'Bank-1S'!$AB:$AB,$G13),SUMIFS('Bank-1S'!$AD:$AD,'Bank-1S'!$J:$J,AX$8,'Bank-1S'!$AF:$AF,$O13,'Bank-1S'!$X:$X,$F13,'Bank-1S'!$AB:$AB,$G13))</f>
        <v>0</v>
      </c>
      <c r="AY13" s="178">
        <f ca="1">IF(AY$7&lt;&gt;"",SUMIFS('Bank-1S'!$AD:$AD,'Bank-1S'!$J:$J,"&gt;="&amp;AY$7,'Bank-1S'!$J:$J,"&lt;="&amp;AY$8,'Bank-1S'!$AF:$AF,$O13,'Bank-1S'!$X:$X,$F13,'Bank-1S'!$AB:$AB,$G13),SUMIFS('Bank-1S'!$AD:$AD,'Bank-1S'!$J:$J,AY$8,'Bank-1S'!$AF:$AF,$O13,'Bank-1S'!$X:$X,$F13,'Bank-1S'!$AB:$AB,$G13))</f>
        <v>0</v>
      </c>
      <c r="AZ13" s="178">
        <f ca="1">IF(AZ$7&lt;&gt;"",SUMIFS('Bank-1S'!$AD:$AD,'Bank-1S'!$J:$J,"&gt;="&amp;AZ$7,'Bank-1S'!$J:$J,"&lt;="&amp;AZ$8,'Bank-1S'!$AF:$AF,$O13,'Bank-1S'!$X:$X,$F13,'Bank-1S'!$AB:$AB,$G13),SUMIFS('Bank-1S'!$AD:$AD,'Bank-1S'!$J:$J,AZ$8,'Bank-1S'!$AF:$AF,$O13,'Bank-1S'!$X:$X,$F13,'Bank-1S'!$AB:$AB,$G13))</f>
        <v>0</v>
      </c>
      <c r="BA13" s="178">
        <f ca="1">IF(BA$7&lt;&gt;"",SUMIFS('Bank-1S'!$AD:$AD,'Bank-1S'!$J:$J,"&gt;="&amp;BA$7,'Bank-1S'!$J:$J,"&lt;="&amp;BA$8,'Bank-1S'!$AF:$AF,$O13,'Bank-1S'!$X:$X,$F13,'Bank-1S'!$AB:$AB,$G13),SUMIFS('Bank-1S'!$AD:$AD,'Bank-1S'!$J:$J,BA$8,'Bank-1S'!$AF:$AF,$O13,'Bank-1S'!$X:$X,$F13,'Bank-1S'!$AB:$AB,$G13))</f>
        <v>0</v>
      </c>
      <c r="BB13" s="178">
        <f ca="1">IF(BB$7&lt;&gt;"",SUMIFS('Bank-1S'!$AD:$AD,'Bank-1S'!$J:$J,"&gt;="&amp;BB$7,'Bank-1S'!$J:$J,"&lt;="&amp;BB$8,'Bank-1S'!$AF:$AF,$O13,'Bank-1S'!$X:$X,$F13,'Bank-1S'!$AB:$AB,$G13),SUMIFS('Bank-1S'!$AD:$AD,'Bank-1S'!$J:$J,BB$8,'Bank-1S'!$AF:$AF,$O13,'Bank-1S'!$X:$X,$F13,'Bank-1S'!$AB:$AB,$G13))</f>
        <v>0</v>
      </c>
      <c r="BC13" s="178">
        <f ca="1">IF(BC$7&lt;&gt;"",SUMIFS('Bank-1S'!$AD:$AD,'Bank-1S'!$J:$J,"&gt;="&amp;BC$7,'Bank-1S'!$J:$J,"&lt;="&amp;BC$8,'Bank-1S'!$AF:$AF,$O13,'Bank-1S'!$X:$X,$F13,'Bank-1S'!$AB:$AB,$G13),SUMIFS('Bank-1S'!$AD:$AD,'Bank-1S'!$J:$J,BC$8,'Bank-1S'!$AF:$AF,$O13,'Bank-1S'!$X:$X,$F13,'Bank-1S'!$AB:$AB,$G13))</f>
        <v>0</v>
      </c>
      <c r="BD13" s="178">
        <f ca="1">IF(BD$7&lt;&gt;"",SUMIFS('Bank-1S'!$AD:$AD,'Bank-1S'!$J:$J,"&gt;="&amp;BD$7,'Bank-1S'!$J:$J,"&lt;="&amp;BD$8,'Bank-1S'!$AF:$AF,$O13,'Bank-1S'!$X:$X,$F13,'Bank-1S'!$AB:$AB,$G13),SUMIFS('Bank-1S'!$AD:$AD,'Bank-1S'!$J:$J,BD$8,'Bank-1S'!$AF:$AF,$O13,'Bank-1S'!$X:$X,$F13,'Bank-1S'!$AB:$AB,$G13))</f>
        <v>0</v>
      </c>
      <c r="BE13" s="178">
        <f ca="1">IF(BE$7&lt;&gt;"",SUMIFS('Bank-1S'!$AD:$AD,'Bank-1S'!$J:$J,"&gt;="&amp;BE$7,'Bank-1S'!$J:$J,"&lt;="&amp;BE$8,'Bank-1S'!$AF:$AF,$O13,'Bank-1S'!$X:$X,$F13,'Bank-1S'!$AB:$AB,$G13),SUMIFS('Bank-1S'!$AD:$AD,'Bank-1S'!$J:$J,BE$8,'Bank-1S'!$AF:$AF,$O13,'Bank-1S'!$X:$X,$F13,'Bank-1S'!$AB:$AB,$G13))</f>
        <v>0</v>
      </c>
      <c r="BF13" s="178">
        <f ca="1">IF(BF$7&lt;&gt;"",SUMIFS('Bank-1S'!$AD:$AD,'Bank-1S'!$J:$J,"&gt;="&amp;BF$7,'Bank-1S'!$J:$J,"&lt;="&amp;BF$8,'Bank-1S'!$AF:$AF,$O13,'Bank-1S'!$X:$X,$F13,'Bank-1S'!$AB:$AB,$G13),SUMIFS('Bank-1S'!$AD:$AD,'Bank-1S'!$J:$J,BF$8,'Bank-1S'!$AF:$AF,$O13,'Bank-1S'!$X:$X,$F13,'Bank-1S'!$AB:$AB,$G13))</f>
        <v>0</v>
      </c>
      <c r="BG13" s="178">
        <f ca="1">IF(BG$7&lt;&gt;"",SUMIFS('Bank-1S'!$AD:$AD,'Bank-1S'!$J:$J,"&gt;="&amp;BG$7,'Bank-1S'!$J:$J,"&lt;="&amp;BG$8,'Bank-1S'!$AF:$AF,$O13,'Bank-1S'!$X:$X,$F13,'Bank-1S'!$AB:$AB,$G13),SUMIFS('Bank-1S'!$AD:$AD,'Bank-1S'!$J:$J,BG$8,'Bank-1S'!$AF:$AF,$O13,'Bank-1S'!$X:$X,$F13,'Bank-1S'!$AB:$AB,$G13))</f>
        <v>0</v>
      </c>
      <c r="BH13" s="178">
        <f ca="1">IF(BH$7&lt;&gt;"",SUMIFS('Bank-1S'!$AD:$AD,'Bank-1S'!$J:$J,"&gt;="&amp;BH$7,'Bank-1S'!$J:$J,"&lt;="&amp;BH$8,'Bank-1S'!$AF:$AF,$O13,'Bank-1S'!$X:$X,$F13,'Bank-1S'!$AB:$AB,$G13),SUMIFS('Bank-1S'!$AD:$AD,'Bank-1S'!$J:$J,BH$8,'Bank-1S'!$AF:$AF,$O13,'Bank-1S'!$X:$X,$F13,'Bank-1S'!$AB:$AB,$G13))</f>
        <v>0</v>
      </c>
      <c r="BI13" s="178">
        <f ca="1">IF(BI$7&lt;&gt;"",SUMIFS('Bank-1S'!$AD:$AD,'Bank-1S'!$J:$J,"&gt;="&amp;BI$7,'Bank-1S'!$J:$J,"&lt;="&amp;BI$8,'Bank-1S'!$AF:$AF,$O13,'Bank-1S'!$X:$X,$F13,'Bank-1S'!$AB:$AB,$G13),SUMIFS('Bank-1S'!$AD:$AD,'Bank-1S'!$J:$J,BI$8,'Bank-1S'!$AF:$AF,$O13,'Bank-1S'!$X:$X,$F13,'Bank-1S'!$AB:$AB,$G13))</f>
        <v>0</v>
      </c>
      <c r="BJ13" s="178">
        <f ca="1">IF(BJ$7&lt;&gt;"",SUMIFS('Bank-1S'!$AD:$AD,'Bank-1S'!$J:$J,"&gt;="&amp;BJ$7,'Bank-1S'!$J:$J,"&lt;="&amp;BJ$8,'Bank-1S'!$AF:$AF,$O13,'Bank-1S'!$X:$X,$F13,'Bank-1S'!$AB:$AB,$G13),SUMIFS('Bank-1S'!$AD:$AD,'Bank-1S'!$J:$J,BJ$8,'Bank-1S'!$AF:$AF,$O13,'Bank-1S'!$X:$X,$F13,'Bank-1S'!$AB:$AB,$G13))</f>
        <v>0</v>
      </c>
      <c r="BK13" s="178">
        <f ca="1">IF(BK$7&lt;&gt;"",SUMIFS('Bank-1S'!$AD:$AD,'Bank-1S'!$J:$J,"&gt;="&amp;BK$7,'Bank-1S'!$J:$J,"&lt;="&amp;BK$8,'Bank-1S'!$AF:$AF,$O13,'Bank-1S'!$X:$X,$F13,'Bank-1S'!$AB:$AB,$G13),SUMIFS('Bank-1S'!$AD:$AD,'Bank-1S'!$J:$J,BK$8,'Bank-1S'!$AF:$AF,$O13,'Bank-1S'!$X:$X,$F13,'Bank-1S'!$AB:$AB,$G13))</f>
        <v>0</v>
      </c>
      <c r="BL13" s="178">
        <f ca="1">IF(BL$7&lt;&gt;"",SUMIFS('Bank-1S'!$AD:$AD,'Bank-1S'!$J:$J,"&gt;="&amp;BL$7,'Bank-1S'!$J:$J,"&lt;="&amp;BL$8,'Bank-1S'!$AF:$AF,$O13,'Bank-1S'!$X:$X,$F13,'Bank-1S'!$AB:$AB,$G13),SUMIFS('Bank-1S'!$AD:$AD,'Bank-1S'!$J:$J,BL$8,'Bank-1S'!$AF:$AF,$O13,'Bank-1S'!$X:$X,$F13,'Bank-1S'!$AB:$AB,$G13))</f>
        <v>0</v>
      </c>
      <c r="BM13" s="178">
        <f ca="1">IF(BM$7&lt;&gt;"",SUMIFS('Bank-1S'!$AD:$AD,'Bank-1S'!$J:$J,"&gt;="&amp;BM$7,'Bank-1S'!$J:$J,"&lt;="&amp;BM$8,'Bank-1S'!$AF:$AF,$O13,'Bank-1S'!$X:$X,$F13,'Bank-1S'!$AB:$AB,$G13),SUMIFS('Bank-1S'!$AD:$AD,'Bank-1S'!$J:$J,BM$8,'Bank-1S'!$AF:$AF,$O13,'Bank-1S'!$X:$X,$F13,'Bank-1S'!$AB:$AB,$G13))</f>
        <v>0</v>
      </c>
      <c r="BN13" s="178">
        <f ca="1">IF(BN$7&lt;&gt;"",SUMIFS('Bank-1S'!$AD:$AD,'Bank-1S'!$J:$J,"&gt;="&amp;BN$7,'Bank-1S'!$J:$J,"&lt;="&amp;BN$8,'Bank-1S'!$AF:$AF,$O13,'Bank-1S'!$X:$X,$F13,'Bank-1S'!$AB:$AB,$G13),SUMIFS('Bank-1S'!$AD:$AD,'Bank-1S'!$J:$J,BN$8,'Bank-1S'!$AF:$AF,$O13,'Bank-1S'!$X:$X,$F13,'Bank-1S'!$AB:$AB,$G13))</f>
        <v>0</v>
      </c>
      <c r="BO13" s="178">
        <f ca="1">IF(BO$7&lt;&gt;"",SUMIFS('Bank-1S'!$AD:$AD,'Bank-1S'!$J:$J,"&gt;="&amp;BO$7,'Bank-1S'!$J:$J,"&lt;="&amp;BO$8,'Bank-1S'!$AF:$AF,$O13,'Bank-1S'!$X:$X,$F13,'Bank-1S'!$AB:$AB,$G13),SUMIFS('Bank-1S'!$AD:$AD,'Bank-1S'!$J:$J,BO$8,'Bank-1S'!$AF:$AF,$O13,'Bank-1S'!$X:$X,$F13,'Bank-1S'!$AB:$AB,$G13))</f>
        <v>0</v>
      </c>
      <c r="BP13" s="178">
        <f ca="1">IF(BP$7&lt;&gt;"",SUMIFS('Bank-1S'!$AD:$AD,'Bank-1S'!$J:$J,"&gt;="&amp;BP$7,'Bank-1S'!$J:$J,"&lt;="&amp;BP$8,'Bank-1S'!$AF:$AF,$O13,'Bank-1S'!$X:$X,$F13,'Bank-1S'!$AB:$AB,$G13),SUMIFS('Bank-1S'!$AD:$AD,'Bank-1S'!$J:$J,BP$8,'Bank-1S'!$AF:$AF,$O13,'Bank-1S'!$X:$X,$F13,'Bank-1S'!$AB:$AB,$G13))</f>
        <v>0</v>
      </c>
      <c r="BQ13" s="178">
        <f ca="1">IF(BQ$7&lt;&gt;"",SUMIFS('Bank-1S'!$AD:$AD,'Bank-1S'!$J:$J,"&gt;="&amp;BQ$7,'Bank-1S'!$J:$J,"&lt;="&amp;BQ$8,'Bank-1S'!$AF:$AF,$O13,'Bank-1S'!$X:$X,$F13,'Bank-1S'!$AB:$AB,$G13),SUMIFS('Bank-1S'!$AD:$AD,'Bank-1S'!$J:$J,BQ$8,'Bank-1S'!$AF:$AF,$O13,'Bank-1S'!$X:$X,$F13,'Bank-1S'!$AB:$AB,$G13))</f>
        <v>0</v>
      </c>
      <c r="BR13" s="178">
        <f ca="1">IF(BR$7&lt;&gt;"",SUMIFS('Bank-1S'!$AD:$AD,'Bank-1S'!$J:$J,"&gt;="&amp;BR$7,'Bank-1S'!$J:$J,"&lt;="&amp;BR$8,'Bank-1S'!$AF:$AF,$O13,'Bank-1S'!$X:$X,$F13,'Bank-1S'!$AB:$AB,$G13),SUMIFS('Bank-1S'!$AD:$AD,'Bank-1S'!$J:$J,BR$8,'Bank-1S'!$AF:$AF,$O13,'Bank-1S'!$X:$X,$F13,'Bank-1S'!$AB:$AB,$G13))</f>
        <v>0</v>
      </c>
      <c r="BS13" s="178">
        <f ca="1">IF(BS$7&lt;&gt;"",SUMIFS('Bank-1S'!$AD:$AD,'Bank-1S'!$J:$J,"&gt;="&amp;BS$7,'Bank-1S'!$J:$J,"&lt;="&amp;BS$8,'Bank-1S'!$AF:$AF,$O13,'Bank-1S'!$X:$X,$F13,'Bank-1S'!$AB:$AB,$G13),SUMIFS('Bank-1S'!$AD:$AD,'Bank-1S'!$J:$J,BS$8,'Bank-1S'!$AF:$AF,$O13,'Bank-1S'!$X:$X,$F13,'Bank-1S'!$AB:$AB,$G13))</f>
        <v>0</v>
      </c>
      <c r="BT13" s="178">
        <f ca="1">IF(BT$7&lt;&gt;"",SUMIFS('Bank-1S'!$AD:$AD,'Bank-1S'!$J:$J,"&gt;="&amp;BT$7,'Bank-1S'!$J:$J,"&lt;="&amp;BT$8,'Bank-1S'!$AF:$AF,$O13,'Bank-1S'!$X:$X,$F13,'Bank-1S'!$AB:$AB,$G13),SUMIFS('Bank-1S'!$AD:$AD,'Bank-1S'!$J:$J,BT$8,'Bank-1S'!$AF:$AF,$O13,'Bank-1S'!$X:$X,$F13,'Bank-1S'!$AB:$AB,$G13))</f>
        <v>0</v>
      </c>
      <c r="BU13" s="178">
        <f ca="1">IF(BU$7&lt;&gt;"",SUMIFS('Bank-1S'!$AD:$AD,'Bank-1S'!$J:$J,"&gt;="&amp;BU$7,'Bank-1S'!$J:$J,"&lt;="&amp;BU$8,'Bank-1S'!$AF:$AF,$O13,'Bank-1S'!$X:$X,$F13,'Bank-1S'!$AB:$AB,$G13),SUMIFS('Bank-1S'!$AD:$AD,'Bank-1S'!$J:$J,BU$8,'Bank-1S'!$AF:$AF,$O13,'Bank-1S'!$X:$X,$F13,'Bank-1S'!$AB:$AB,$G13))</f>
        <v>0</v>
      </c>
      <c r="BV13" s="178">
        <f ca="1">IF(BV$7&lt;&gt;"",SUMIFS('Bank-1S'!$AD:$AD,'Bank-1S'!$J:$J,"&gt;="&amp;BV$7,'Bank-1S'!$J:$J,"&lt;="&amp;BV$8,'Bank-1S'!$AF:$AF,$O13,'Bank-1S'!$X:$X,$F13,'Bank-1S'!$AB:$AB,$G13),SUMIFS('Bank-1S'!$AD:$AD,'Bank-1S'!$J:$J,BV$8,'Bank-1S'!$AF:$AF,$O13,'Bank-1S'!$X:$X,$F13,'Bank-1S'!$AB:$AB,$G13))</f>
        <v>0</v>
      </c>
      <c r="BW13" s="178">
        <f ca="1">IF(BW$7&lt;&gt;"",SUMIFS('Bank-1S'!$AD:$AD,'Bank-1S'!$J:$J,"&gt;="&amp;BW$7,'Bank-1S'!$J:$J,"&lt;="&amp;BW$8,'Bank-1S'!$AF:$AF,$O13,'Bank-1S'!$X:$X,$F13,'Bank-1S'!$AB:$AB,$G13),SUMIFS('Bank-1S'!$AD:$AD,'Bank-1S'!$J:$J,BW$8,'Bank-1S'!$AF:$AF,$O13,'Bank-1S'!$X:$X,$F13,'Bank-1S'!$AB:$AB,$G13))</f>
        <v>0</v>
      </c>
      <c r="BX13" s="178">
        <f ca="1">IF(BX$7&lt;&gt;"",SUMIFS('Bank-1S'!$AD:$AD,'Bank-1S'!$J:$J,"&gt;="&amp;BX$7,'Bank-1S'!$J:$J,"&lt;="&amp;BX$8,'Bank-1S'!$AF:$AF,$O13,'Bank-1S'!$X:$X,$F13,'Bank-1S'!$AB:$AB,$G13),SUMIFS('Bank-1S'!$AD:$AD,'Bank-1S'!$J:$J,BX$8,'Bank-1S'!$AF:$AF,$O13,'Bank-1S'!$X:$X,$F13,'Bank-1S'!$AB:$AB,$G13))</f>
        <v>0</v>
      </c>
      <c r="BY13" s="178">
        <f ca="1">IF(BY$7&lt;&gt;"",SUMIFS('Bank-1S'!$AD:$AD,'Bank-1S'!$J:$J,"&gt;="&amp;BY$7,'Bank-1S'!$J:$J,"&lt;="&amp;BY$8,'Bank-1S'!$AF:$AF,$O13,'Bank-1S'!$X:$X,$F13,'Bank-1S'!$AB:$AB,$G13),SUMIFS('Bank-1S'!$AD:$AD,'Bank-1S'!$J:$J,BY$8,'Bank-1S'!$AF:$AF,$O13,'Bank-1S'!$X:$X,$F13,'Bank-1S'!$AB:$AB,$G13))</f>
        <v>0</v>
      </c>
      <c r="BZ13" s="178">
        <f ca="1">IF(BZ$7&lt;&gt;"",SUMIFS('Bank-1S'!$AD:$AD,'Bank-1S'!$J:$J,"&gt;="&amp;BZ$7,'Bank-1S'!$J:$J,"&lt;="&amp;BZ$8,'Bank-1S'!$AF:$AF,$O13,'Bank-1S'!$X:$X,$F13,'Bank-1S'!$AB:$AB,$G13),SUMIFS('Bank-1S'!$AD:$AD,'Bank-1S'!$J:$J,BZ$8,'Bank-1S'!$AF:$AF,$O13,'Bank-1S'!$X:$X,$F13,'Bank-1S'!$AB:$AB,$G13))</f>
        <v>0</v>
      </c>
      <c r="CA13" s="178">
        <f ca="1">IF(CA$7&lt;&gt;"",SUMIFS('Bank-1S'!$AD:$AD,'Bank-1S'!$J:$J,"&gt;="&amp;CA$7,'Bank-1S'!$J:$J,"&lt;="&amp;CA$8,'Bank-1S'!$AF:$AF,$O13,'Bank-1S'!$X:$X,$F13,'Bank-1S'!$AB:$AB,$G13),SUMIFS('Bank-1S'!$AD:$AD,'Bank-1S'!$J:$J,CA$8,'Bank-1S'!$AF:$AF,$O13,'Bank-1S'!$X:$X,$F13,'Bank-1S'!$AB:$AB,$G13))</f>
        <v>0</v>
      </c>
      <c r="CB13" s="178">
        <f ca="1">IF(CB$7&lt;&gt;"",SUMIFS('Bank-1S'!$AD:$AD,'Bank-1S'!$J:$J,"&gt;="&amp;CB$7,'Bank-1S'!$J:$J,"&lt;="&amp;CB$8,'Bank-1S'!$AF:$AF,$O13,'Bank-1S'!$X:$X,$F13,'Bank-1S'!$AB:$AB,$G13),SUMIFS('Bank-1S'!$AD:$AD,'Bank-1S'!$J:$J,CB$8,'Bank-1S'!$AF:$AF,$O13,'Bank-1S'!$X:$X,$F13,'Bank-1S'!$AB:$AB,$G13))</f>
        <v>0</v>
      </c>
      <c r="CC13" s="178">
        <f ca="1">IF(CC$7&lt;&gt;"",SUMIFS('Bank-1S'!$AD:$AD,'Bank-1S'!$J:$J,"&gt;="&amp;CC$7,'Bank-1S'!$J:$J,"&lt;="&amp;CC$8,'Bank-1S'!$AF:$AF,$O13,'Bank-1S'!$X:$X,$F13,'Bank-1S'!$AB:$AB,$G13),SUMIFS('Bank-1S'!$AD:$AD,'Bank-1S'!$J:$J,CC$8,'Bank-1S'!$AF:$AF,$O13,'Bank-1S'!$X:$X,$F13,'Bank-1S'!$AB:$AB,$G13))</f>
        <v>0</v>
      </c>
      <c r="CD13" s="178">
        <f ca="1">IF(CD$7&lt;&gt;"",SUMIFS('Bank-1S'!$AD:$AD,'Bank-1S'!$J:$J,"&gt;="&amp;CD$7,'Bank-1S'!$J:$J,"&lt;="&amp;CD$8,'Bank-1S'!$AF:$AF,$O13,'Bank-1S'!$X:$X,$F13,'Bank-1S'!$AB:$AB,$G13),SUMIFS('Bank-1S'!$AD:$AD,'Bank-1S'!$J:$J,CD$8,'Bank-1S'!$AF:$AF,$O13,'Bank-1S'!$X:$X,$F13,'Bank-1S'!$AB:$AB,$G13))</f>
        <v>0</v>
      </c>
      <c r="CE13" s="178">
        <f ca="1">IF(CE$7&lt;&gt;"",SUMIFS('Bank-1S'!$AD:$AD,'Bank-1S'!$J:$J,"&gt;="&amp;CE$7,'Bank-1S'!$J:$J,"&lt;="&amp;CE$8,'Bank-1S'!$AF:$AF,$O13,'Bank-1S'!$X:$X,$F13,'Bank-1S'!$AB:$AB,$G13),SUMIFS('Bank-1S'!$AD:$AD,'Bank-1S'!$J:$J,CE$8,'Bank-1S'!$AF:$AF,$O13,'Bank-1S'!$X:$X,$F13,'Bank-1S'!$AB:$AB,$G13))</f>
        <v>0</v>
      </c>
      <c r="CF13" s="178">
        <f ca="1">IF(CF$7&lt;&gt;"",SUMIFS('Bank-1S'!$AD:$AD,'Bank-1S'!$J:$J,"&gt;="&amp;CF$7,'Bank-1S'!$J:$J,"&lt;="&amp;CF$8,'Bank-1S'!$AF:$AF,$O13,'Bank-1S'!$X:$X,$F13,'Bank-1S'!$AB:$AB,$G13),SUMIFS('Bank-1S'!$AD:$AD,'Bank-1S'!$J:$J,CF$8,'Bank-1S'!$AF:$AF,$O13,'Bank-1S'!$X:$X,$F13,'Bank-1S'!$AB:$AB,$G13))</f>
        <v>0</v>
      </c>
      <c r="CG13" s="178">
        <f ca="1">IF(CG$7&lt;&gt;"",SUMIFS('Bank-1S'!$AD:$AD,'Bank-1S'!$J:$J,"&gt;="&amp;CG$7,'Bank-1S'!$J:$J,"&lt;="&amp;CG$8,'Bank-1S'!$AF:$AF,$O13,'Bank-1S'!$X:$X,$F13,'Bank-1S'!$AB:$AB,$G13),SUMIFS('Bank-1S'!$AD:$AD,'Bank-1S'!$J:$J,CG$8,'Bank-1S'!$AF:$AF,$O13,'Bank-1S'!$X:$X,$F13,'Bank-1S'!$AB:$AB,$G13))</f>
        <v>0</v>
      </c>
      <c r="CH13" s="178">
        <f ca="1">IF(CH$7&lt;&gt;"",SUMIFS('Bank-1S'!$AD:$AD,'Bank-1S'!$J:$J,"&gt;="&amp;CH$7,'Bank-1S'!$J:$J,"&lt;="&amp;CH$8,'Bank-1S'!$AF:$AF,$O13,'Bank-1S'!$X:$X,$F13,'Bank-1S'!$AB:$AB,$G13),SUMIFS('Bank-1S'!$AD:$AD,'Bank-1S'!$J:$J,CH$8,'Bank-1S'!$AF:$AF,$O13,'Bank-1S'!$X:$X,$F13,'Bank-1S'!$AB:$AB,$G13))</f>
        <v>0</v>
      </c>
      <c r="CI13" s="178">
        <f ca="1">IF(CI$7&lt;&gt;"",SUMIFS('Bank-1S'!$AD:$AD,'Bank-1S'!$J:$J,"&gt;="&amp;CI$7,'Bank-1S'!$J:$J,"&lt;="&amp;CI$8,'Bank-1S'!$AF:$AF,$O13,'Bank-1S'!$X:$X,$F13,'Bank-1S'!$AB:$AB,$G13),SUMIFS('Bank-1S'!$AD:$AD,'Bank-1S'!$J:$J,CI$8,'Bank-1S'!$AF:$AF,$O13,'Bank-1S'!$X:$X,$F13,'Bank-1S'!$AB:$AB,$G13))</f>
        <v>0</v>
      </c>
      <c r="CJ13" s="178">
        <f ca="1">IF(CJ$7&lt;&gt;"",SUMIFS('Bank-1S'!$AD:$AD,'Bank-1S'!$J:$J,"&gt;="&amp;CJ$7,'Bank-1S'!$J:$J,"&lt;="&amp;CJ$8,'Bank-1S'!$AF:$AF,$O13,'Bank-1S'!$X:$X,$F13,'Bank-1S'!$AB:$AB,$G13),SUMIFS('Bank-1S'!$AD:$AD,'Bank-1S'!$J:$J,CJ$8,'Bank-1S'!$AF:$AF,$O13,'Bank-1S'!$X:$X,$F13,'Bank-1S'!$AB:$AB,$G13))</f>
        <v>0</v>
      </c>
      <c r="CK13" s="178">
        <f ca="1">IF(CK$7&lt;&gt;"",SUMIFS('Bank-1S'!$AD:$AD,'Bank-1S'!$J:$J,"&gt;="&amp;CK$7,'Bank-1S'!$J:$J,"&lt;="&amp;CK$8,'Bank-1S'!$AF:$AF,$O13,'Bank-1S'!$X:$X,$F13,'Bank-1S'!$AB:$AB,$G13),SUMIFS('Bank-1S'!$AD:$AD,'Bank-1S'!$J:$J,CK$8,'Bank-1S'!$AF:$AF,$O13,'Bank-1S'!$X:$X,$F13,'Bank-1S'!$AB:$AB,$G13))</f>
        <v>0</v>
      </c>
      <c r="CL13" s="178">
        <f ca="1">IF(CL$7&lt;&gt;"",SUMIFS('Bank-1S'!$AD:$AD,'Bank-1S'!$J:$J,"&gt;="&amp;CL$7,'Bank-1S'!$J:$J,"&lt;="&amp;CL$8,'Bank-1S'!$AF:$AF,$O13,'Bank-1S'!$X:$X,$F13,'Bank-1S'!$AB:$AB,$G13),SUMIFS('Bank-1S'!$AD:$AD,'Bank-1S'!$J:$J,CL$8,'Bank-1S'!$AF:$AF,$O13,'Bank-1S'!$X:$X,$F13,'Bank-1S'!$AB:$AB,$G13))</f>
        <v>0</v>
      </c>
      <c r="CM13" s="178">
        <f ca="1">IF(CM$7&lt;&gt;"",SUMIFS('Bank-1S'!$AD:$AD,'Bank-1S'!$J:$J,"&gt;="&amp;CM$7,'Bank-1S'!$J:$J,"&lt;="&amp;CM$8,'Bank-1S'!$AF:$AF,$O13,'Bank-1S'!$X:$X,$F13,'Bank-1S'!$AB:$AB,$G13),SUMIFS('Bank-1S'!$AD:$AD,'Bank-1S'!$J:$J,CM$8,'Bank-1S'!$AF:$AF,$O13,'Bank-1S'!$X:$X,$F13,'Bank-1S'!$AB:$AB,$G13))</f>
        <v>0</v>
      </c>
      <c r="CN13" s="178">
        <f ca="1">IF(CN$7&lt;&gt;"",SUMIFS('Bank-1S'!$AD:$AD,'Bank-1S'!$J:$J,"&gt;="&amp;CN$7,'Bank-1S'!$J:$J,"&lt;="&amp;CN$8,'Bank-1S'!$AF:$AF,$O13,'Bank-1S'!$X:$X,$F13,'Bank-1S'!$AB:$AB,$G13),SUMIFS('Bank-1S'!$AD:$AD,'Bank-1S'!$J:$J,CN$8,'Bank-1S'!$AF:$AF,$O13,'Bank-1S'!$X:$X,$F13,'Bank-1S'!$AB:$AB,$G13))</f>
        <v>0</v>
      </c>
      <c r="CO13" s="178">
        <f ca="1">IF(CO$7&lt;&gt;"",SUMIFS('Bank-1S'!$AD:$AD,'Bank-1S'!$J:$J,"&gt;="&amp;CO$7,'Bank-1S'!$J:$J,"&lt;="&amp;CO$8,'Bank-1S'!$AF:$AF,$O13,'Bank-1S'!$X:$X,$F13,'Bank-1S'!$AB:$AB,$G13),SUMIFS('Bank-1S'!$AD:$AD,'Bank-1S'!$J:$J,CO$8,'Bank-1S'!$AF:$AF,$O13,'Bank-1S'!$X:$X,$F13,'Bank-1S'!$AB:$AB,$G13))</f>
        <v>0</v>
      </c>
      <c r="CP13" s="178">
        <f ca="1">IF(CP$7&lt;&gt;"",SUMIFS('Bank-1S'!$AD:$AD,'Bank-1S'!$J:$J,"&gt;="&amp;CP$7,'Bank-1S'!$J:$J,"&lt;="&amp;CP$8,'Bank-1S'!$AF:$AF,$O13,'Bank-1S'!$X:$X,$F13,'Bank-1S'!$AB:$AB,$G13),SUMIFS('Bank-1S'!$AD:$AD,'Bank-1S'!$J:$J,CP$8,'Bank-1S'!$AF:$AF,$O13,'Bank-1S'!$X:$X,$F13,'Bank-1S'!$AB:$AB,$G13))</f>
        <v>0</v>
      </c>
      <c r="CQ13" s="178">
        <f ca="1">IF(CQ$7&lt;&gt;"",SUMIFS('Bank-1S'!$AD:$AD,'Bank-1S'!$J:$J,"&gt;="&amp;CQ$7,'Bank-1S'!$J:$J,"&lt;="&amp;CQ$8,'Bank-1S'!$AF:$AF,$O13,'Bank-1S'!$X:$X,$F13,'Bank-1S'!$AB:$AB,$G13),SUMIFS('Bank-1S'!$AD:$AD,'Bank-1S'!$J:$J,CQ$8,'Bank-1S'!$AF:$AF,$O13,'Bank-1S'!$X:$X,$F13,'Bank-1S'!$AB:$AB,$G13))</f>
        <v>0</v>
      </c>
      <c r="CR13" s="178">
        <f ca="1">IF(CR$7&lt;&gt;"",SUMIFS('Bank-1S'!$AD:$AD,'Bank-1S'!$J:$J,"&gt;="&amp;CR$7,'Bank-1S'!$J:$J,"&lt;="&amp;CR$8,'Bank-1S'!$AF:$AF,$O13,'Bank-1S'!$X:$X,$F13,'Bank-1S'!$AB:$AB,$G13),SUMIFS('Bank-1S'!$AD:$AD,'Bank-1S'!$J:$J,CR$8,'Bank-1S'!$AF:$AF,$O13,'Bank-1S'!$X:$X,$F13,'Bank-1S'!$AB:$AB,$G13))</f>
        <v>0</v>
      </c>
      <c r="CS13" s="178">
        <f ca="1">IF(CS$7&lt;&gt;"",SUMIFS('Bank-1S'!$AD:$AD,'Bank-1S'!$J:$J,"&gt;="&amp;CS$7,'Bank-1S'!$J:$J,"&lt;="&amp;CS$8,'Bank-1S'!$AF:$AF,$O13,'Bank-1S'!$X:$X,$F13,'Bank-1S'!$AB:$AB,$G13),SUMIFS('Bank-1S'!$AD:$AD,'Bank-1S'!$J:$J,CS$8,'Bank-1S'!$AF:$AF,$O13,'Bank-1S'!$X:$X,$F13,'Bank-1S'!$AB:$AB,$G13))</f>
        <v>0</v>
      </c>
      <c r="CT13" s="178">
        <f ca="1">IF(CT$7&lt;&gt;"",SUMIFS('Bank-1S'!$AD:$AD,'Bank-1S'!$J:$J,"&gt;="&amp;CT$7,'Bank-1S'!$J:$J,"&lt;="&amp;CT$8,'Bank-1S'!$AF:$AF,$O13,'Bank-1S'!$X:$X,$F13,'Bank-1S'!$AB:$AB,$G13),SUMIFS('Bank-1S'!$AD:$AD,'Bank-1S'!$J:$J,CT$8,'Bank-1S'!$AF:$AF,$O13,'Bank-1S'!$X:$X,$F13,'Bank-1S'!$AB:$AB,$G13))</f>
        <v>0</v>
      </c>
      <c r="CU13" s="178">
        <f ca="1">IF(CU$7&lt;&gt;"",SUMIFS('Bank-1S'!$AD:$AD,'Bank-1S'!$J:$J,"&gt;="&amp;CU$7,'Bank-1S'!$J:$J,"&lt;="&amp;CU$8,'Bank-1S'!$AF:$AF,$O13,'Bank-1S'!$X:$X,$F13,'Bank-1S'!$AB:$AB,$G13),SUMIFS('Bank-1S'!$AD:$AD,'Bank-1S'!$J:$J,CU$8,'Bank-1S'!$AF:$AF,$O13,'Bank-1S'!$X:$X,$F13,'Bank-1S'!$AB:$AB,$G13))</f>
        <v>0</v>
      </c>
    </row>
    <row r="14" spans="1:99" s="181" customFormat="1" ht="10.199999999999999" x14ac:dyDescent="0.2">
      <c r="A14" s="172"/>
      <c r="B14" s="172"/>
      <c r="C14" s="172"/>
      <c r="D14" s="172"/>
      <c r="E14" s="191">
        <v>2</v>
      </c>
      <c r="F14" s="144" t="str">
        <f>F11</f>
        <v>Поступления выручки от продаж</v>
      </c>
      <c r="G14" s="223" t="str">
        <f>Clients!M4</f>
        <v>отсрочка 30дн</v>
      </c>
      <c r="H14" s="223"/>
      <c r="I14" s="223"/>
      <c r="J14" s="223"/>
      <c r="K14" s="223"/>
      <c r="L14" s="223"/>
      <c r="M14" s="223"/>
      <c r="N14" s="222"/>
      <c r="O14" s="223" t="str">
        <f t="shared" si="11"/>
        <v>RUR</v>
      </c>
      <c r="P14" s="222"/>
      <c r="Q14" s="223"/>
      <c r="R14" s="223"/>
      <c r="S14" s="223"/>
      <c r="T14" s="224"/>
      <c r="U14" s="225">
        <f t="shared" ca="1" si="10"/>
        <v>0</v>
      </c>
      <c r="V14" s="176"/>
      <c r="W14" s="177"/>
      <c r="X14" s="178">
        <f>IF(X$7&lt;&gt;"",SUMIFS('Bank-1S'!$AD:$AD,'Bank-1S'!$J:$J,"&gt;="&amp;X$7,'Bank-1S'!$J:$J,"&lt;="&amp;X$8,'Bank-1S'!$AF:$AF,$O14,'Bank-1S'!$X:$X,$F14,'Bank-1S'!$AB:$AB,$G14),SUMIFS('Bank-1S'!$AD:$AD,'Bank-1S'!$J:$J,X$8,'Bank-1S'!$AF:$AF,$O14,'Bank-1S'!$X:$X,$F14,'Bank-1S'!$AB:$AB,$G14))</f>
        <v>0</v>
      </c>
      <c r="Y14" s="178">
        <f ca="1">IF(Y$7&lt;&gt;"",SUMIFS('Bank-1S'!$AD:$AD,'Bank-1S'!$J:$J,"&gt;="&amp;Y$7,'Bank-1S'!$J:$J,"&lt;="&amp;Y$8,'Bank-1S'!$AF:$AF,$O14,'Bank-1S'!$X:$X,$F14,'Bank-1S'!$AB:$AB,$G14),SUMIFS('Bank-1S'!$AD:$AD,'Bank-1S'!$J:$J,Y$8,'Bank-1S'!$AF:$AF,$O14,'Bank-1S'!$X:$X,$F14,'Bank-1S'!$AB:$AB,$G14))</f>
        <v>0</v>
      </c>
      <c r="Z14" s="178">
        <f ca="1">IF(Z$7&lt;&gt;"",SUMIFS('Bank-1S'!$AD:$AD,'Bank-1S'!$J:$J,"&gt;="&amp;Z$7,'Bank-1S'!$J:$J,"&lt;="&amp;Z$8,'Bank-1S'!$AF:$AF,$O14,'Bank-1S'!$X:$X,$F14,'Bank-1S'!$AB:$AB,$G14),SUMIFS('Bank-1S'!$AD:$AD,'Bank-1S'!$J:$J,Z$8,'Bank-1S'!$AF:$AF,$O14,'Bank-1S'!$X:$X,$F14,'Bank-1S'!$AB:$AB,$G14))</f>
        <v>0</v>
      </c>
      <c r="AA14" s="178">
        <f ca="1">IF(AA$7&lt;&gt;"",SUMIFS('Bank-1S'!$AD:$AD,'Bank-1S'!$J:$J,"&gt;="&amp;AA$7,'Bank-1S'!$J:$J,"&lt;="&amp;AA$8,'Bank-1S'!$AF:$AF,$O14,'Bank-1S'!$X:$X,$F14,'Bank-1S'!$AB:$AB,$G14),SUMIFS('Bank-1S'!$AD:$AD,'Bank-1S'!$J:$J,AA$8,'Bank-1S'!$AF:$AF,$O14,'Bank-1S'!$X:$X,$F14,'Bank-1S'!$AB:$AB,$G14))</f>
        <v>0</v>
      </c>
      <c r="AB14" s="178">
        <f ca="1">IF(AB$7&lt;&gt;"",SUMIFS('Bank-1S'!$AD:$AD,'Bank-1S'!$J:$J,"&gt;="&amp;AB$7,'Bank-1S'!$J:$J,"&lt;="&amp;AB$8,'Bank-1S'!$AF:$AF,$O14,'Bank-1S'!$X:$X,$F14,'Bank-1S'!$AB:$AB,$G14),SUMIFS('Bank-1S'!$AD:$AD,'Bank-1S'!$J:$J,AB$8,'Bank-1S'!$AF:$AF,$O14,'Bank-1S'!$X:$X,$F14,'Bank-1S'!$AB:$AB,$G14))</f>
        <v>0</v>
      </c>
      <c r="AC14" s="178">
        <f ca="1">IF(AC$7&lt;&gt;"",SUMIFS('Bank-1S'!$AD:$AD,'Bank-1S'!$J:$J,"&gt;="&amp;AC$7,'Bank-1S'!$J:$J,"&lt;="&amp;AC$8,'Bank-1S'!$AF:$AF,$O14,'Bank-1S'!$X:$X,$F14,'Bank-1S'!$AB:$AB,$G14),SUMIFS('Bank-1S'!$AD:$AD,'Bank-1S'!$J:$J,AC$8,'Bank-1S'!$AF:$AF,$O14,'Bank-1S'!$X:$X,$F14,'Bank-1S'!$AB:$AB,$G14))</f>
        <v>0</v>
      </c>
      <c r="AD14" s="178">
        <f ca="1">IF(AD$7&lt;&gt;"",SUMIFS('Bank-1S'!$AD:$AD,'Bank-1S'!$J:$J,"&gt;="&amp;AD$7,'Bank-1S'!$J:$J,"&lt;="&amp;AD$8,'Bank-1S'!$AF:$AF,$O14,'Bank-1S'!$X:$X,$F14,'Bank-1S'!$AB:$AB,$G14),SUMIFS('Bank-1S'!$AD:$AD,'Bank-1S'!$J:$J,AD$8,'Bank-1S'!$AF:$AF,$O14,'Bank-1S'!$X:$X,$F14,'Bank-1S'!$AB:$AB,$G14))</f>
        <v>0</v>
      </c>
      <c r="AE14" s="178">
        <f ca="1">IF(AE$7&lt;&gt;"",SUMIFS('Bank-1S'!$AD:$AD,'Bank-1S'!$J:$J,"&gt;="&amp;AE$7,'Bank-1S'!$J:$J,"&lt;="&amp;AE$8,'Bank-1S'!$AF:$AF,$O14,'Bank-1S'!$X:$X,$F14,'Bank-1S'!$AB:$AB,$G14),SUMIFS('Bank-1S'!$AD:$AD,'Bank-1S'!$J:$J,AE$8,'Bank-1S'!$AF:$AF,$O14,'Bank-1S'!$X:$X,$F14,'Bank-1S'!$AB:$AB,$G14))</f>
        <v>0</v>
      </c>
      <c r="AF14" s="178">
        <f ca="1">IF(AF$7&lt;&gt;"",SUMIFS('Bank-1S'!$AD:$AD,'Bank-1S'!$J:$J,"&gt;="&amp;AF$7,'Bank-1S'!$J:$J,"&lt;="&amp;AF$8,'Bank-1S'!$AF:$AF,$O14,'Bank-1S'!$X:$X,$F14,'Bank-1S'!$AB:$AB,$G14),SUMIFS('Bank-1S'!$AD:$AD,'Bank-1S'!$J:$J,AF$8,'Bank-1S'!$AF:$AF,$O14,'Bank-1S'!$X:$X,$F14,'Bank-1S'!$AB:$AB,$G14))</f>
        <v>0</v>
      </c>
      <c r="AG14" s="178">
        <f ca="1">IF(AG$7&lt;&gt;"",SUMIFS('Bank-1S'!$AD:$AD,'Bank-1S'!$J:$J,"&gt;="&amp;AG$7,'Bank-1S'!$J:$J,"&lt;="&amp;AG$8,'Bank-1S'!$AF:$AF,$O14,'Bank-1S'!$X:$X,$F14,'Bank-1S'!$AB:$AB,$G14),SUMIFS('Bank-1S'!$AD:$AD,'Bank-1S'!$J:$J,AG$8,'Bank-1S'!$AF:$AF,$O14,'Bank-1S'!$X:$X,$F14,'Bank-1S'!$AB:$AB,$G14))</f>
        <v>0</v>
      </c>
      <c r="AH14" s="178">
        <f ca="1">IF(AH$7&lt;&gt;"",SUMIFS('Bank-1S'!$AD:$AD,'Bank-1S'!$J:$J,"&gt;="&amp;AH$7,'Bank-1S'!$J:$J,"&lt;="&amp;AH$8,'Bank-1S'!$AF:$AF,$O14,'Bank-1S'!$X:$X,$F14,'Bank-1S'!$AB:$AB,$G14),SUMIFS('Bank-1S'!$AD:$AD,'Bank-1S'!$J:$J,AH$8,'Bank-1S'!$AF:$AF,$O14,'Bank-1S'!$X:$X,$F14,'Bank-1S'!$AB:$AB,$G14))</f>
        <v>0</v>
      </c>
      <c r="AI14" s="178">
        <f ca="1">IF(AI$7&lt;&gt;"",SUMIFS('Bank-1S'!$AD:$AD,'Bank-1S'!$J:$J,"&gt;="&amp;AI$7,'Bank-1S'!$J:$J,"&lt;="&amp;AI$8,'Bank-1S'!$AF:$AF,$O14,'Bank-1S'!$X:$X,$F14,'Bank-1S'!$AB:$AB,$G14),SUMIFS('Bank-1S'!$AD:$AD,'Bank-1S'!$J:$J,AI$8,'Bank-1S'!$AF:$AF,$O14,'Bank-1S'!$X:$X,$F14,'Bank-1S'!$AB:$AB,$G14))</f>
        <v>0</v>
      </c>
      <c r="AJ14" s="178">
        <f ca="1">IF(AJ$7&lt;&gt;"",SUMIFS('Bank-1S'!$AD:$AD,'Bank-1S'!$J:$J,"&gt;="&amp;AJ$7,'Bank-1S'!$J:$J,"&lt;="&amp;AJ$8,'Bank-1S'!$AF:$AF,$O14,'Bank-1S'!$X:$X,$F14,'Bank-1S'!$AB:$AB,$G14),SUMIFS('Bank-1S'!$AD:$AD,'Bank-1S'!$J:$J,AJ$8,'Bank-1S'!$AF:$AF,$O14,'Bank-1S'!$X:$X,$F14,'Bank-1S'!$AB:$AB,$G14))</f>
        <v>0</v>
      </c>
      <c r="AK14" s="178">
        <f ca="1">IF(AK$7&lt;&gt;"",SUMIFS('Bank-1S'!$AD:$AD,'Bank-1S'!$J:$J,"&gt;="&amp;AK$7,'Bank-1S'!$J:$J,"&lt;="&amp;AK$8,'Bank-1S'!$AF:$AF,$O14,'Bank-1S'!$X:$X,$F14,'Bank-1S'!$AB:$AB,$G14),SUMIFS('Bank-1S'!$AD:$AD,'Bank-1S'!$J:$J,AK$8,'Bank-1S'!$AF:$AF,$O14,'Bank-1S'!$X:$X,$F14,'Bank-1S'!$AB:$AB,$G14))</f>
        <v>0</v>
      </c>
      <c r="AL14" s="178">
        <f ca="1">IF(AL$7&lt;&gt;"",SUMIFS('Bank-1S'!$AD:$AD,'Bank-1S'!$J:$J,"&gt;="&amp;AL$7,'Bank-1S'!$J:$J,"&lt;="&amp;AL$8,'Bank-1S'!$AF:$AF,$O14,'Bank-1S'!$X:$X,$F14,'Bank-1S'!$AB:$AB,$G14),SUMIFS('Bank-1S'!$AD:$AD,'Bank-1S'!$J:$J,AL$8,'Bank-1S'!$AF:$AF,$O14,'Bank-1S'!$X:$X,$F14,'Bank-1S'!$AB:$AB,$G14))</f>
        <v>0</v>
      </c>
      <c r="AM14" s="178">
        <f ca="1">IF(AM$7&lt;&gt;"",SUMIFS('Bank-1S'!$AD:$AD,'Bank-1S'!$J:$J,"&gt;="&amp;AM$7,'Bank-1S'!$J:$J,"&lt;="&amp;AM$8,'Bank-1S'!$AF:$AF,$O14,'Bank-1S'!$X:$X,$F14,'Bank-1S'!$AB:$AB,$G14),SUMIFS('Bank-1S'!$AD:$AD,'Bank-1S'!$J:$J,AM$8,'Bank-1S'!$AF:$AF,$O14,'Bank-1S'!$X:$X,$F14,'Bank-1S'!$AB:$AB,$G14))</f>
        <v>0</v>
      </c>
      <c r="AN14" s="178">
        <f ca="1">IF(AN$7&lt;&gt;"",SUMIFS('Bank-1S'!$AD:$AD,'Bank-1S'!$J:$J,"&gt;="&amp;AN$7,'Bank-1S'!$J:$J,"&lt;="&amp;AN$8,'Bank-1S'!$AF:$AF,$O14,'Bank-1S'!$X:$X,$F14,'Bank-1S'!$AB:$AB,$G14),SUMIFS('Bank-1S'!$AD:$AD,'Bank-1S'!$J:$J,AN$8,'Bank-1S'!$AF:$AF,$O14,'Bank-1S'!$X:$X,$F14,'Bank-1S'!$AB:$AB,$G14))</f>
        <v>0</v>
      </c>
      <c r="AO14" s="178">
        <f ca="1">IF(AO$7&lt;&gt;"",SUMIFS('Bank-1S'!$AD:$AD,'Bank-1S'!$J:$J,"&gt;="&amp;AO$7,'Bank-1S'!$J:$J,"&lt;="&amp;AO$8,'Bank-1S'!$AF:$AF,$O14,'Bank-1S'!$X:$X,$F14,'Bank-1S'!$AB:$AB,$G14),SUMIFS('Bank-1S'!$AD:$AD,'Bank-1S'!$J:$J,AO$8,'Bank-1S'!$AF:$AF,$O14,'Bank-1S'!$X:$X,$F14,'Bank-1S'!$AB:$AB,$G14))</f>
        <v>0</v>
      </c>
      <c r="AP14" s="178">
        <f ca="1">IF(AP$7&lt;&gt;"",SUMIFS('Bank-1S'!$AD:$AD,'Bank-1S'!$J:$J,"&gt;="&amp;AP$7,'Bank-1S'!$J:$J,"&lt;="&amp;AP$8,'Bank-1S'!$AF:$AF,$O14,'Bank-1S'!$X:$X,$F14,'Bank-1S'!$AB:$AB,$G14),SUMIFS('Bank-1S'!$AD:$AD,'Bank-1S'!$J:$J,AP$8,'Bank-1S'!$AF:$AF,$O14,'Bank-1S'!$X:$X,$F14,'Bank-1S'!$AB:$AB,$G14))</f>
        <v>0</v>
      </c>
      <c r="AQ14" s="178">
        <f ca="1">IF(AQ$7&lt;&gt;"",SUMIFS('Bank-1S'!$AD:$AD,'Bank-1S'!$J:$J,"&gt;="&amp;AQ$7,'Bank-1S'!$J:$J,"&lt;="&amp;AQ$8,'Bank-1S'!$AF:$AF,$O14,'Bank-1S'!$X:$X,$F14,'Bank-1S'!$AB:$AB,$G14),SUMIFS('Bank-1S'!$AD:$AD,'Bank-1S'!$J:$J,AQ$8,'Bank-1S'!$AF:$AF,$O14,'Bank-1S'!$X:$X,$F14,'Bank-1S'!$AB:$AB,$G14))</f>
        <v>0</v>
      </c>
      <c r="AR14" s="178">
        <f ca="1">IF(AR$7&lt;&gt;"",SUMIFS('Bank-1S'!$AD:$AD,'Bank-1S'!$J:$J,"&gt;="&amp;AR$7,'Bank-1S'!$J:$J,"&lt;="&amp;AR$8,'Bank-1S'!$AF:$AF,$O14,'Bank-1S'!$X:$X,$F14,'Bank-1S'!$AB:$AB,$G14),SUMIFS('Bank-1S'!$AD:$AD,'Bank-1S'!$J:$J,AR$8,'Bank-1S'!$AF:$AF,$O14,'Bank-1S'!$X:$X,$F14,'Bank-1S'!$AB:$AB,$G14))</f>
        <v>0</v>
      </c>
      <c r="AS14" s="178">
        <f ca="1">IF(AS$7&lt;&gt;"",SUMIFS('Bank-1S'!$AD:$AD,'Bank-1S'!$J:$J,"&gt;="&amp;AS$7,'Bank-1S'!$J:$J,"&lt;="&amp;AS$8,'Bank-1S'!$AF:$AF,$O14,'Bank-1S'!$X:$X,$F14,'Bank-1S'!$AB:$AB,$G14),SUMIFS('Bank-1S'!$AD:$AD,'Bank-1S'!$J:$J,AS$8,'Bank-1S'!$AF:$AF,$O14,'Bank-1S'!$X:$X,$F14,'Bank-1S'!$AB:$AB,$G14))</f>
        <v>0</v>
      </c>
      <c r="AT14" s="178">
        <f ca="1">IF(AT$7&lt;&gt;"",SUMIFS('Bank-1S'!$AD:$AD,'Bank-1S'!$J:$J,"&gt;="&amp;AT$7,'Bank-1S'!$J:$J,"&lt;="&amp;AT$8,'Bank-1S'!$AF:$AF,$O14,'Bank-1S'!$X:$X,$F14,'Bank-1S'!$AB:$AB,$G14),SUMIFS('Bank-1S'!$AD:$AD,'Bank-1S'!$J:$J,AT$8,'Bank-1S'!$AF:$AF,$O14,'Bank-1S'!$X:$X,$F14,'Bank-1S'!$AB:$AB,$G14))</f>
        <v>0</v>
      </c>
      <c r="AU14" s="178">
        <f ca="1">IF(AU$7&lt;&gt;"",SUMIFS('Bank-1S'!$AD:$AD,'Bank-1S'!$J:$J,"&gt;="&amp;AU$7,'Bank-1S'!$J:$J,"&lt;="&amp;AU$8,'Bank-1S'!$AF:$AF,$O14,'Bank-1S'!$X:$X,$F14,'Bank-1S'!$AB:$AB,$G14),SUMIFS('Bank-1S'!$AD:$AD,'Bank-1S'!$J:$J,AU$8,'Bank-1S'!$AF:$AF,$O14,'Bank-1S'!$X:$X,$F14,'Bank-1S'!$AB:$AB,$G14))</f>
        <v>0</v>
      </c>
      <c r="AV14" s="178">
        <f ca="1">IF(AV$7&lt;&gt;"",SUMIFS('Bank-1S'!$AD:$AD,'Bank-1S'!$J:$J,"&gt;="&amp;AV$7,'Bank-1S'!$J:$J,"&lt;="&amp;AV$8,'Bank-1S'!$AF:$AF,$O14,'Bank-1S'!$X:$X,$F14,'Bank-1S'!$AB:$AB,$G14),SUMIFS('Bank-1S'!$AD:$AD,'Bank-1S'!$J:$J,AV$8,'Bank-1S'!$AF:$AF,$O14,'Bank-1S'!$X:$X,$F14,'Bank-1S'!$AB:$AB,$G14))</f>
        <v>0</v>
      </c>
      <c r="AW14" s="178">
        <f ca="1">IF(AW$7&lt;&gt;"",SUMIFS('Bank-1S'!$AD:$AD,'Bank-1S'!$J:$J,"&gt;="&amp;AW$7,'Bank-1S'!$J:$J,"&lt;="&amp;AW$8,'Bank-1S'!$AF:$AF,$O14,'Bank-1S'!$X:$X,$F14,'Bank-1S'!$AB:$AB,$G14),SUMIFS('Bank-1S'!$AD:$AD,'Bank-1S'!$J:$J,AW$8,'Bank-1S'!$AF:$AF,$O14,'Bank-1S'!$X:$X,$F14,'Bank-1S'!$AB:$AB,$G14))</f>
        <v>0</v>
      </c>
      <c r="AX14" s="178">
        <f ca="1">IF(AX$7&lt;&gt;"",SUMIFS('Bank-1S'!$AD:$AD,'Bank-1S'!$J:$J,"&gt;="&amp;AX$7,'Bank-1S'!$J:$J,"&lt;="&amp;AX$8,'Bank-1S'!$AF:$AF,$O14,'Bank-1S'!$X:$X,$F14,'Bank-1S'!$AB:$AB,$G14),SUMIFS('Bank-1S'!$AD:$AD,'Bank-1S'!$J:$J,AX$8,'Bank-1S'!$AF:$AF,$O14,'Bank-1S'!$X:$X,$F14,'Bank-1S'!$AB:$AB,$G14))</f>
        <v>0</v>
      </c>
      <c r="AY14" s="178">
        <f ca="1">IF(AY$7&lt;&gt;"",SUMIFS('Bank-1S'!$AD:$AD,'Bank-1S'!$J:$J,"&gt;="&amp;AY$7,'Bank-1S'!$J:$J,"&lt;="&amp;AY$8,'Bank-1S'!$AF:$AF,$O14,'Bank-1S'!$X:$X,$F14,'Bank-1S'!$AB:$AB,$G14),SUMIFS('Bank-1S'!$AD:$AD,'Bank-1S'!$J:$J,AY$8,'Bank-1S'!$AF:$AF,$O14,'Bank-1S'!$X:$X,$F14,'Bank-1S'!$AB:$AB,$G14))</f>
        <v>0</v>
      </c>
      <c r="AZ14" s="178">
        <f ca="1">IF(AZ$7&lt;&gt;"",SUMIFS('Bank-1S'!$AD:$AD,'Bank-1S'!$J:$J,"&gt;="&amp;AZ$7,'Bank-1S'!$J:$J,"&lt;="&amp;AZ$8,'Bank-1S'!$AF:$AF,$O14,'Bank-1S'!$X:$X,$F14,'Bank-1S'!$AB:$AB,$G14),SUMIFS('Bank-1S'!$AD:$AD,'Bank-1S'!$J:$J,AZ$8,'Bank-1S'!$AF:$AF,$O14,'Bank-1S'!$X:$X,$F14,'Bank-1S'!$AB:$AB,$G14))</f>
        <v>0</v>
      </c>
      <c r="BA14" s="178">
        <f ca="1">IF(BA$7&lt;&gt;"",SUMIFS('Bank-1S'!$AD:$AD,'Bank-1S'!$J:$J,"&gt;="&amp;BA$7,'Bank-1S'!$J:$J,"&lt;="&amp;BA$8,'Bank-1S'!$AF:$AF,$O14,'Bank-1S'!$X:$X,$F14,'Bank-1S'!$AB:$AB,$G14),SUMIFS('Bank-1S'!$AD:$AD,'Bank-1S'!$J:$J,BA$8,'Bank-1S'!$AF:$AF,$O14,'Bank-1S'!$X:$X,$F14,'Bank-1S'!$AB:$AB,$G14))</f>
        <v>0</v>
      </c>
      <c r="BB14" s="178">
        <f ca="1">IF(BB$7&lt;&gt;"",SUMIFS('Bank-1S'!$AD:$AD,'Bank-1S'!$J:$J,"&gt;="&amp;BB$7,'Bank-1S'!$J:$J,"&lt;="&amp;BB$8,'Bank-1S'!$AF:$AF,$O14,'Bank-1S'!$X:$X,$F14,'Bank-1S'!$AB:$AB,$G14),SUMIFS('Bank-1S'!$AD:$AD,'Bank-1S'!$J:$J,BB$8,'Bank-1S'!$AF:$AF,$O14,'Bank-1S'!$X:$X,$F14,'Bank-1S'!$AB:$AB,$G14))</f>
        <v>0</v>
      </c>
      <c r="BC14" s="178">
        <f ca="1">IF(BC$7&lt;&gt;"",SUMIFS('Bank-1S'!$AD:$AD,'Bank-1S'!$J:$J,"&gt;="&amp;BC$7,'Bank-1S'!$J:$J,"&lt;="&amp;BC$8,'Bank-1S'!$AF:$AF,$O14,'Bank-1S'!$X:$X,$F14,'Bank-1S'!$AB:$AB,$G14),SUMIFS('Bank-1S'!$AD:$AD,'Bank-1S'!$J:$J,BC$8,'Bank-1S'!$AF:$AF,$O14,'Bank-1S'!$X:$X,$F14,'Bank-1S'!$AB:$AB,$G14))</f>
        <v>0</v>
      </c>
      <c r="BD14" s="178">
        <f ca="1">IF(BD$7&lt;&gt;"",SUMIFS('Bank-1S'!$AD:$AD,'Bank-1S'!$J:$J,"&gt;="&amp;BD$7,'Bank-1S'!$J:$J,"&lt;="&amp;BD$8,'Bank-1S'!$AF:$AF,$O14,'Bank-1S'!$X:$X,$F14,'Bank-1S'!$AB:$AB,$G14),SUMIFS('Bank-1S'!$AD:$AD,'Bank-1S'!$J:$J,BD$8,'Bank-1S'!$AF:$AF,$O14,'Bank-1S'!$X:$X,$F14,'Bank-1S'!$AB:$AB,$G14))</f>
        <v>0</v>
      </c>
      <c r="BE14" s="178">
        <f ca="1">IF(BE$7&lt;&gt;"",SUMIFS('Bank-1S'!$AD:$AD,'Bank-1S'!$J:$J,"&gt;="&amp;BE$7,'Bank-1S'!$J:$J,"&lt;="&amp;BE$8,'Bank-1S'!$AF:$AF,$O14,'Bank-1S'!$X:$X,$F14,'Bank-1S'!$AB:$AB,$G14),SUMIFS('Bank-1S'!$AD:$AD,'Bank-1S'!$J:$J,BE$8,'Bank-1S'!$AF:$AF,$O14,'Bank-1S'!$X:$X,$F14,'Bank-1S'!$AB:$AB,$G14))</f>
        <v>0</v>
      </c>
      <c r="BF14" s="178">
        <f ca="1">IF(BF$7&lt;&gt;"",SUMIFS('Bank-1S'!$AD:$AD,'Bank-1S'!$J:$J,"&gt;="&amp;BF$7,'Bank-1S'!$J:$J,"&lt;="&amp;BF$8,'Bank-1S'!$AF:$AF,$O14,'Bank-1S'!$X:$X,$F14,'Bank-1S'!$AB:$AB,$G14),SUMIFS('Bank-1S'!$AD:$AD,'Bank-1S'!$J:$J,BF$8,'Bank-1S'!$AF:$AF,$O14,'Bank-1S'!$X:$X,$F14,'Bank-1S'!$AB:$AB,$G14))</f>
        <v>0</v>
      </c>
      <c r="BG14" s="178">
        <f ca="1">IF(BG$7&lt;&gt;"",SUMIFS('Bank-1S'!$AD:$AD,'Bank-1S'!$J:$J,"&gt;="&amp;BG$7,'Bank-1S'!$J:$J,"&lt;="&amp;BG$8,'Bank-1S'!$AF:$AF,$O14,'Bank-1S'!$X:$X,$F14,'Bank-1S'!$AB:$AB,$G14),SUMIFS('Bank-1S'!$AD:$AD,'Bank-1S'!$J:$J,BG$8,'Bank-1S'!$AF:$AF,$O14,'Bank-1S'!$X:$X,$F14,'Bank-1S'!$AB:$AB,$G14))</f>
        <v>0</v>
      </c>
      <c r="BH14" s="178">
        <f ca="1">IF(BH$7&lt;&gt;"",SUMIFS('Bank-1S'!$AD:$AD,'Bank-1S'!$J:$J,"&gt;="&amp;BH$7,'Bank-1S'!$J:$J,"&lt;="&amp;BH$8,'Bank-1S'!$AF:$AF,$O14,'Bank-1S'!$X:$X,$F14,'Bank-1S'!$AB:$AB,$G14),SUMIFS('Bank-1S'!$AD:$AD,'Bank-1S'!$J:$J,BH$8,'Bank-1S'!$AF:$AF,$O14,'Bank-1S'!$X:$X,$F14,'Bank-1S'!$AB:$AB,$G14))</f>
        <v>0</v>
      </c>
      <c r="BI14" s="178">
        <f ca="1">IF(BI$7&lt;&gt;"",SUMIFS('Bank-1S'!$AD:$AD,'Bank-1S'!$J:$J,"&gt;="&amp;BI$7,'Bank-1S'!$J:$J,"&lt;="&amp;BI$8,'Bank-1S'!$AF:$AF,$O14,'Bank-1S'!$X:$X,$F14,'Bank-1S'!$AB:$AB,$G14),SUMIFS('Bank-1S'!$AD:$AD,'Bank-1S'!$J:$J,BI$8,'Bank-1S'!$AF:$AF,$O14,'Bank-1S'!$X:$X,$F14,'Bank-1S'!$AB:$AB,$G14))</f>
        <v>0</v>
      </c>
      <c r="BJ14" s="178">
        <f ca="1">IF(BJ$7&lt;&gt;"",SUMIFS('Bank-1S'!$AD:$AD,'Bank-1S'!$J:$J,"&gt;="&amp;BJ$7,'Bank-1S'!$J:$J,"&lt;="&amp;BJ$8,'Bank-1S'!$AF:$AF,$O14,'Bank-1S'!$X:$X,$F14,'Bank-1S'!$AB:$AB,$G14),SUMIFS('Bank-1S'!$AD:$AD,'Bank-1S'!$J:$J,BJ$8,'Bank-1S'!$AF:$AF,$O14,'Bank-1S'!$X:$X,$F14,'Bank-1S'!$AB:$AB,$G14))</f>
        <v>0</v>
      </c>
      <c r="BK14" s="178">
        <f ca="1">IF(BK$7&lt;&gt;"",SUMIFS('Bank-1S'!$AD:$AD,'Bank-1S'!$J:$J,"&gt;="&amp;BK$7,'Bank-1S'!$J:$J,"&lt;="&amp;BK$8,'Bank-1S'!$AF:$AF,$O14,'Bank-1S'!$X:$X,$F14,'Bank-1S'!$AB:$AB,$G14),SUMIFS('Bank-1S'!$AD:$AD,'Bank-1S'!$J:$J,BK$8,'Bank-1S'!$AF:$AF,$O14,'Bank-1S'!$X:$X,$F14,'Bank-1S'!$AB:$AB,$G14))</f>
        <v>0</v>
      </c>
      <c r="BL14" s="178">
        <f ca="1">IF(BL$7&lt;&gt;"",SUMIFS('Bank-1S'!$AD:$AD,'Bank-1S'!$J:$J,"&gt;="&amp;BL$7,'Bank-1S'!$J:$J,"&lt;="&amp;BL$8,'Bank-1S'!$AF:$AF,$O14,'Bank-1S'!$X:$X,$F14,'Bank-1S'!$AB:$AB,$G14),SUMIFS('Bank-1S'!$AD:$AD,'Bank-1S'!$J:$J,BL$8,'Bank-1S'!$AF:$AF,$O14,'Bank-1S'!$X:$X,$F14,'Bank-1S'!$AB:$AB,$G14))</f>
        <v>0</v>
      </c>
      <c r="BM14" s="178">
        <f ca="1">IF(BM$7&lt;&gt;"",SUMIFS('Bank-1S'!$AD:$AD,'Bank-1S'!$J:$J,"&gt;="&amp;BM$7,'Bank-1S'!$J:$J,"&lt;="&amp;BM$8,'Bank-1S'!$AF:$AF,$O14,'Bank-1S'!$X:$X,$F14,'Bank-1S'!$AB:$AB,$G14),SUMIFS('Bank-1S'!$AD:$AD,'Bank-1S'!$J:$J,BM$8,'Bank-1S'!$AF:$AF,$O14,'Bank-1S'!$X:$X,$F14,'Bank-1S'!$AB:$AB,$G14))</f>
        <v>0</v>
      </c>
      <c r="BN14" s="178">
        <f ca="1">IF(BN$7&lt;&gt;"",SUMIFS('Bank-1S'!$AD:$AD,'Bank-1S'!$J:$J,"&gt;="&amp;BN$7,'Bank-1S'!$J:$J,"&lt;="&amp;BN$8,'Bank-1S'!$AF:$AF,$O14,'Bank-1S'!$X:$X,$F14,'Bank-1S'!$AB:$AB,$G14),SUMIFS('Bank-1S'!$AD:$AD,'Bank-1S'!$J:$J,BN$8,'Bank-1S'!$AF:$AF,$O14,'Bank-1S'!$X:$X,$F14,'Bank-1S'!$AB:$AB,$G14))</f>
        <v>0</v>
      </c>
      <c r="BO14" s="178">
        <f ca="1">IF(BO$7&lt;&gt;"",SUMIFS('Bank-1S'!$AD:$AD,'Bank-1S'!$J:$J,"&gt;="&amp;BO$7,'Bank-1S'!$J:$J,"&lt;="&amp;BO$8,'Bank-1S'!$AF:$AF,$O14,'Bank-1S'!$X:$X,$F14,'Bank-1S'!$AB:$AB,$G14),SUMIFS('Bank-1S'!$AD:$AD,'Bank-1S'!$J:$J,BO$8,'Bank-1S'!$AF:$AF,$O14,'Bank-1S'!$X:$X,$F14,'Bank-1S'!$AB:$AB,$G14))</f>
        <v>0</v>
      </c>
      <c r="BP14" s="178">
        <f ca="1">IF(BP$7&lt;&gt;"",SUMIFS('Bank-1S'!$AD:$AD,'Bank-1S'!$J:$J,"&gt;="&amp;BP$7,'Bank-1S'!$J:$J,"&lt;="&amp;BP$8,'Bank-1S'!$AF:$AF,$O14,'Bank-1S'!$X:$X,$F14,'Bank-1S'!$AB:$AB,$G14),SUMIFS('Bank-1S'!$AD:$AD,'Bank-1S'!$J:$J,BP$8,'Bank-1S'!$AF:$AF,$O14,'Bank-1S'!$X:$X,$F14,'Bank-1S'!$AB:$AB,$G14))</f>
        <v>0</v>
      </c>
      <c r="BQ14" s="178">
        <f ca="1">IF(BQ$7&lt;&gt;"",SUMIFS('Bank-1S'!$AD:$AD,'Bank-1S'!$J:$J,"&gt;="&amp;BQ$7,'Bank-1S'!$J:$J,"&lt;="&amp;BQ$8,'Bank-1S'!$AF:$AF,$O14,'Bank-1S'!$X:$X,$F14,'Bank-1S'!$AB:$AB,$G14),SUMIFS('Bank-1S'!$AD:$AD,'Bank-1S'!$J:$J,BQ$8,'Bank-1S'!$AF:$AF,$O14,'Bank-1S'!$X:$X,$F14,'Bank-1S'!$AB:$AB,$G14))</f>
        <v>0</v>
      </c>
      <c r="BR14" s="178">
        <f ca="1">IF(BR$7&lt;&gt;"",SUMIFS('Bank-1S'!$AD:$AD,'Bank-1S'!$J:$J,"&gt;="&amp;BR$7,'Bank-1S'!$J:$J,"&lt;="&amp;BR$8,'Bank-1S'!$AF:$AF,$O14,'Bank-1S'!$X:$X,$F14,'Bank-1S'!$AB:$AB,$G14),SUMIFS('Bank-1S'!$AD:$AD,'Bank-1S'!$J:$J,BR$8,'Bank-1S'!$AF:$AF,$O14,'Bank-1S'!$X:$X,$F14,'Bank-1S'!$AB:$AB,$G14))</f>
        <v>0</v>
      </c>
      <c r="BS14" s="178">
        <f ca="1">IF(BS$7&lt;&gt;"",SUMIFS('Bank-1S'!$AD:$AD,'Bank-1S'!$J:$J,"&gt;="&amp;BS$7,'Bank-1S'!$J:$J,"&lt;="&amp;BS$8,'Bank-1S'!$AF:$AF,$O14,'Bank-1S'!$X:$X,$F14,'Bank-1S'!$AB:$AB,$G14),SUMIFS('Bank-1S'!$AD:$AD,'Bank-1S'!$J:$J,BS$8,'Bank-1S'!$AF:$AF,$O14,'Bank-1S'!$X:$X,$F14,'Bank-1S'!$AB:$AB,$G14))</f>
        <v>0</v>
      </c>
      <c r="BT14" s="178">
        <f ca="1">IF(BT$7&lt;&gt;"",SUMIFS('Bank-1S'!$AD:$AD,'Bank-1S'!$J:$J,"&gt;="&amp;BT$7,'Bank-1S'!$J:$J,"&lt;="&amp;BT$8,'Bank-1S'!$AF:$AF,$O14,'Bank-1S'!$X:$X,$F14,'Bank-1S'!$AB:$AB,$G14),SUMIFS('Bank-1S'!$AD:$AD,'Bank-1S'!$J:$J,BT$8,'Bank-1S'!$AF:$AF,$O14,'Bank-1S'!$X:$X,$F14,'Bank-1S'!$AB:$AB,$G14))</f>
        <v>0</v>
      </c>
      <c r="BU14" s="178">
        <f ca="1">IF(BU$7&lt;&gt;"",SUMIFS('Bank-1S'!$AD:$AD,'Bank-1S'!$J:$J,"&gt;="&amp;BU$7,'Bank-1S'!$J:$J,"&lt;="&amp;BU$8,'Bank-1S'!$AF:$AF,$O14,'Bank-1S'!$X:$X,$F14,'Bank-1S'!$AB:$AB,$G14),SUMIFS('Bank-1S'!$AD:$AD,'Bank-1S'!$J:$J,BU$8,'Bank-1S'!$AF:$AF,$O14,'Bank-1S'!$X:$X,$F14,'Bank-1S'!$AB:$AB,$G14))</f>
        <v>0</v>
      </c>
      <c r="BV14" s="178">
        <f ca="1">IF(BV$7&lt;&gt;"",SUMIFS('Bank-1S'!$AD:$AD,'Bank-1S'!$J:$J,"&gt;="&amp;BV$7,'Bank-1S'!$J:$J,"&lt;="&amp;BV$8,'Bank-1S'!$AF:$AF,$O14,'Bank-1S'!$X:$X,$F14,'Bank-1S'!$AB:$AB,$G14),SUMIFS('Bank-1S'!$AD:$AD,'Bank-1S'!$J:$J,BV$8,'Bank-1S'!$AF:$AF,$O14,'Bank-1S'!$X:$X,$F14,'Bank-1S'!$AB:$AB,$G14))</f>
        <v>0</v>
      </c>
      <c r="BW14" s="178">
        <f ca="1">IF(BW$7&lt;&gt;"",SUMIFS('Bank-1S'!$AD:$AD,'Bank-1S'!$J:$J,"&gt;="&amp;BW$7,'Bank-1S'!$J:$J,"&lt;="&amp;BW$8,'Bank-1S'!$AF:$AF,$O14,'Bank-1S'!$X:$X,$F14,'Bank-1S'!$AB:$AB,$G14),SUMIFS('Bank-1S'!$AD:$AD,'Bank-1S'!$J:$J,BW$8,'Bank-1S'!$AF:$AF,$O14,'Bank-1S'!$X:$X,$F14,'Bank-1S'!$AB:$AB,$G14))</f>
        <v>0</v>
      </c>
      <c r="BX14" s="178">
        <f ca="1">IF(BX$7&lt;&gt;"",SUMIFS('Bank-1S'!$AD:$AD,'Bank-1S'!$J:$J,"&gt;="&amp;BX$7,'Bank-1S'!$J:$J,"&lt;="&amp;BX$8,'Bank-1S'!$AF:$AF,$O14,'Bank-1S'!$X:$X,$F14,'Bank-1S'!$AB:$AB,$G14),SUMIFS('Bank-1S'!$AD:$AD,'Bank-1S'!$J:$J,BX$8,'Bank-1S'!$AF:$AF,$O14,'Bank-1S'!$X:$X,$F14,'Bank-1S'!$AB:$AB,$G14))</f>
        <v>0</v>
      </c>
      <c r="BY14" s="178">
        <f ca="1">IF(BY$7&lt;&gt;"",SUMIFS('Bank-1S'!$AD:$AD,'Bank-1S'!$J:$J,"&gt;="&amp;BY$7,'Bank-1S'!$J:$J,"&lt;="&amp;BY$8,'Bank-1S'!$AF:$AF,$O14,'Bank-1S'!$X:$X,$F14,'Bank-1S'!$AB:$AB,$G14),SUMIFS('Bank-1S'!$AD:$AD,'Bank-1S'!$J:$J,BY$8,'Bank-1S'!$AF:$AF,$O14,'Bank-1S'!$X:$X,$F14,'Bank-1S'!$AB:$AB,$G14))</f>
        <v>0</v>
      </c>
      <c r="BZ14" s="178">
        <f ca="1">IF(BZ$7&lt;&gt;"",SUMIFS('Bank-1S'!$AD:$AD,'Bank-1S'!$J:$J,"&gt;="&amp;BZ$7,'Bank-1S'!$J:$J,"&lt;="&amp;BZ$8,'Bank-1S'!$AF:$AF,$O14,'Bank-1S'!$X:$X,$F14,'Bank-1S'!$AB:$AB,$G14),SUMIFS('Bank-1S'!$AD:$AD,'Bank-1S'!$J:$J,BZ$8,'Bank-1S'!$AF:$AF,$O14,'Bank-1S'!$X:$X,$F14,'Bank-1S'!$AB:$AB,$G14))</f>
        <v>0</v>
      </c>
      <c r="CA14" s="178">
        <f ca="1">IF(CA$7&lt;&gt;"",SUMIFS('Bank-1S'!$AD:$AD,'Bank-1S'!$J:$J,"&gt;="&amp;CA$7,'Bank-1S'!$J:$J,"&lt;="&amp;CA$8,'Bank-1S'!$AF:$AF,$O14,'Bank-1S'!$X:$X,$F14,'Bank-1S'!$AB:$AB,$G14),SUMIFS('Bank-1S'!$AD:$AD,'Bank-1S'!$J:$J,CA$8,'Bank-1S'!$AF:$AF,$O14,'Bank-1S'!$X:$X,$F14,'Bank-1S'!$AB:$AB,$G14))</f>
        <v>0</v>
      </c>
      <c r="CB14" s="178">
        <f ca="1">IF(CB$7&lt;&gt;"",SUMIFS('Bank-1S'!$AD:$AD,'Bank-1S'!$J:$J,"&gt;="&amp;CB$7,'Bank-1S'!$J:$J,"&lt;="&amp;CB$8,'Bank-1S'!$AF:$AF,$O14,'Bank-1S'!$X:$X,$F14,'Bank-1S'!$AB:$AB,$G14),SUMIFS('Bank-1S'!$AD:$AD,'Bank-1S'!$J:$J,CB$8,'Bank-1S'!$AF:$AF,$O14,'Bank-1S'!$X:$X,$F14,'Bank-1S'!$AB:$AB,$G14))</f>
        <v>0</v>
      </c>
      <c r="CC14" s="178">
        <f ca="1">IF(CC$7&lt;&gt;"",SUMIFS('Bank-1S'!$AD:$AD,'Bank-1S'!$J:$J,"&gt;="&amp;CC$7,'Bank-1S'!$J:$J,"&lt;="&amp;CC$8,'Bank-1S'!$AF:$AF,$O14,'Bank-1S'!$X:$X,$F14,'Bank-1S'!$AB:$AB,$G14),SUMIFS('Bank-1S'!$AD:$AD,'Bank-1S'!$J:$J,CC$8,'Bank-1S'!$AF:$AF,$O14,'Bank-1S'!$X:$X,$F14,'Bank-1S'!$AB:$AB,$G14))</f>
        <v>0</v>
      </c>
      <c r="CD14" s="178">
        <f ca="1">IF(CD$7&lt;&gt;"",SUMIFS('Bank-1S'!$AD:$AD,'Bank-1S'!$J:$J,"&gt;="&amp;CD$7,'Bank-1S'!$J:$J,"&lt;="&amp;CD$8,'Bank-1S'!$AF:$AF,$O14,'Bank-1S'!$X:$X,$F14,'Bank-1S'!$AB:$AB,$G14),SUMIFS('Bank-1S'!$AD:$AD,'Bank-1S'!$J:$J,CD$8,'Bank-1S'!$AF:$AF,$O14,'Bank-1S'!$X:$X,$F14,'Bank-1S'!$AB:$AB,$G14))</f>
        <v>0</v>
      </c>
      <c r="CE14" s="178">
        <f ca="1">IF(CE$7&lt;&gt;"",SUMIFS('Bank-1S'!$AD:$AD,'Bank-1S'!$J:$J,"&gt;="&amp;CE$7,'Bank-1S'!$J:$J,"&lt;="&amp;CE$8,'Bank-1S'!$AF:$AF,$O14,'Bank-1S'!$X:$X,$F14,'Bank-1S'!$AB:$AB,$G14),SUMIFS('Bank-1S'!$AD:$AD,'Bank-1S'!$J:$J,CE$8,'Bank-1S'!$AF:$AF,$O14,'Bank-1S'!$X:$X,$F14,'Bank-1S'!$AB:$AB,$G14))</f>
        <v>0</v>
      </c>
      <c r="CF14" s="178">
        <f ca="1">IF(CF$7&lt;&gt;"",SUMIFS('Bank-1S'!$AD:$AD,'Bank-1S'!$J:$J,"&gt;="&amp;CF$7,'Bank-1S'!$J:$J,"&lt;="&amp;CF$8,'Bank-1S'!$AF:$AF,$O14,'Bank-1S'!$X:$X,$F14,'Bank-1S'!$AB:$AB,$G14),SUMIFS('Bank-1S'!$AD:$AD,'Bank-1S'!$J:$J,CF$8,'Bank-1S'!$AF:$AF,$O14,'Bank-1S'!$X:$X,$F14,'Bank-1S'!$AB:$AB,$G14))</f>
        <v>0</v>
      </c>
      <c r="CG14" s="178">
        <f ca="1">IF(CG$7&lt;&gt;"",SUMIFS('Bank-1S'!$AD:$AD,'Bank-1S'!$J:$J,"&gt;="&amp;CG$7,'Bank-1S'!$J:$J,"&lt;="&amp;CG$8,'Bank-1S'!$AF:$AF,$O14,'Bank-1S'!$X:$X,$F14,'Bank-1S'!$AB:$AB,$G14),SUMIFS('Bank-1S'!$AD:$AD,'Bank-1S'!$J:$J,CG$8,'Bank-1S'!$AF:$AF,$O14,'Bank-1S'!$X:$X,$F14,'Bank-1S'!$AB:$AB,$G14))</f>
        <v>0</v>
      </c>
      <c r="CH14" s="178">
        <f ca="1">IF(CH$7&lt;&gt;"",SUMIFS('Bank-1S'!$AD:$AD,'Bank-1S'!$J:$J,"&gt;="&amp;CH$7,'Bank-1S'!$J:$J,"&lt;="&amp;CH$8,'Bank-1S'!$AF:$AF,$O14,'Bank-1S'!$X:$X,$F14,'Bank-1S'!$AB:$AB,$G14),SUMIFS('Bank-1S'!$AD:$AD,'Bank-1S'!$J:$J,CH$8,'Bank-1S'!$AF:$AF,$O14,'Bank-1S'!$X:$X,$F14,'Bank-1S'!$AB:$AB,$G14))</f>
        <v>0</v>
      </c>
      <c r="CI14" s="178">
        <f ca="1">IF(CI$7&lt;&gt;"",SUMIFS('Bank-1S'!$AD:$AD,'Bank-1S'!$J:$J,"&gt;="&amp;CI$7,'Bank-1S'!$J:$J,"&lt;="&amp;CI$8,'Bank-1S'!$AF:$AF,$O14,'Bank-1S'!$X:$X,$F14,'Bank-1S'!$AB:$AB,$G14),SUMIFS('Bank-1S'!$AD:$AD,'Bank-1S'!$J:$J,CI$8,'Bank-1S'!$AF:$AF,$O14,'Bank-1S'!$X:$X,$F14,'Bank-1S'!$AB:$AB,$G14))</f>
        <v>0</v>
      </c>
      <c r="CJ14" s="178">
        <f ca="1">IF(CJ$7&lt;&gt;"",SUMIFS('Bank-1S'!$AD:$AD,'Bank-1S'!$J:$J,"&gt;="&amp;CJ$7,'Bank-1S'!$J:$J,"&lt;="&amp;CJ$8,'Bank-1S'!$AF:$AF,$O14,'Bank-1S'!$X:$X,$F14,'Bank-1S'!$AB:$AB,$G14),SUMIFS('Bank-1S'!$AD:$AD,'Bank-1S'!$J:$J,CJ$8,'Bank-1S'!$AF:$AF,$O14,'Bank-1S'!$X:$X,$F14,'Bank-1S'!$AB:$AB,$G14))</f>
        <v>0</v>
      </c>
      <c r="CK14" s="178">
        <f ca="1">IF(CK$7&lt;&gt;"",SUMIFS('Bank-1S'!$AD:$AD,'Bank-1S'!$J:$J,"&gt;="&amp;CK$7,'Bank-1S'!$J:$J,"&lt;="&amp;CK$8,'Bank-1S'!$AF:$AF,$O14,'Bank-1S'!$X:$X,$F14,'Bank-1S'!$AB:$AB,$G14),SUMIFS('Bank-1S'!$AD:$AD,'Bank-1S'!$J:$J,CK$8,'Bank-1S'!$AF:$AF,$O14,'Bank-1S'!$X:$X,$F14,'Bank-1S'!$AB:$AB,$G14))</f>
        <v>0</v>
      </c>
      <c r="CL14" s="178">
        <f ca="1">IF(CL$7&lt;&gt;"",SUMIFS('Bank-1S'!$AD:$AD,'Bank-1S'!$J:$J,"&gt;="&amp;CL$7,'Bank-1S'!$J:$J,"&lt;="&amp;CL$8,'Bank-1S'!$AF:$AF,$O14,'Bank-1S'!$X:$X,$F14,'Bank-1S'!$AB:$AB,$G14),SUMIFS('Bank-1S'!$AD:$AD,'Bank-1S'!$J:$J,CL$8,'Bank-1S'!$AF:$AF,$O14,'Bank-1S'!$X:$X,$F14,'Bank-1S'!$AB:$AB,$G14))</f>
        <v>0</v>
      </c>
      <c r="CM14" s="178">
        <f ca="1">IF(CM$7&lt;&gt;"",SUMIFS('Bank-1S'!$AD:$AD,'Bank-1S'!$J:$J,"&gt;="&amp;CM$7,'Bank-1S'!$J:$J,"&lt;="&amp;CM$8,'Bank-1S'!$AF:$AF,$O14,'Bank-1S'!$X:$X,$F14,'Bank-1S'!$AB:$AB,$G14),SUMIFS('Bank-1S'!$AD:$AD,'Bank-1S'!$J:$J,CM$8,'Bank-1S'!$AF:$AF,$O14,'Bank-1S'!$X:$X,$F14,'Bank-1S'!$AB:$AB,$G14))</f>
        <v>0</v>
      </c>
      <c r="CN14" s="178">
        <f ca="1">IF(CN$7&lt;&gt;"",SUMIFS('Bank-1S'!$AD:$AD,'Bank-1S'!$J:$J,"&gt;="&amp;CN$7,'Bank-1S'!$J:$J,"&lt;="&amp;CN$8,'Bank-1S'!$AF:$AF,$O14,'Bank-1S'!$X:$X,$F14,'Bank-1S'!$AB:$AB,$G14),SUMIFS('Bank-1S'!$AD:$AD,'Bank-1S'!$J:$J,CN$8,'Bank-1S'!$AF:$AF,$O14,'Bank-1S'!$X:$X,$F14,'Bank-1S'!$AB:$AB,$G14))</f>
        <v>0</v>
      </c>
      <c r="CO14" s="178">
        <f ca="1">IF(CO$7&lt;&gt;"",SUMIFS('Bank-1S'!$AD:$AD,'Bank-1S'!$J:$J,"&gt;="&amp;CO$7,'Bank-1S'!$J:$J,"&lt;="&amp;CO$8,'Bank-1S'!$AF:$AF,$O14,'Bank-1S'!$X:$X,$F14,'Bank-1S'!$AB:$AB,$G14),SUMIFS('Bank-1S'!$AD:$AD,'Bank-1S'!$J:$J,CO$8,'Bank-1S'!$AF:$AF,$O14,'Bank-1S'!$X:$X,$F14,'Bank-1S'!$AB:$AB,$G14))</f>
        <v>0</v>
      </c>
      <c r="CP14" s="178">
        <f ca="1">IF(CP$7&lt;&gt;"",SUMIFS('Bank-1S'!$AD:$AD,'Bank-1S'!$J:$J,"&gt;="&amp;CP$7,'Bank-1S'!$J:$J,"&lt;="&amp;CP$8,'Bank-1S'!$AF:$AF,$O14,'Bank-1S'!$X:$X,$F14,'Bank-1S'!$AB:$AB,$G14),SUMIFS('Bank-1S'!$AD:$AD,'Bank-1S'!$J:$J,CP$8,'Bank-1S'!$AF:$AF,$O14,'Bank-1S'!$X:$X,$F14,'Bank-1S'!$AB:$AB,$G14))</f>
        <v>0</v>
      </c>
      <c r="CQ14" s="178">
        <f ca="1">IF(CQ$7&lt;&gt;"",SUMIFS('Bank-1S'!$AD:$AD,'Bank-1S'!$J:$J,"&gt;="&amp;CQ$7,'Bank-1S'!$J:$J,"&lt;="&amp;CQ$8,'Bank-1S'!$AF:$AF,$O14,'Bank-1S'!$X:$X,$F14,'Bank-1S'!$AB:$AB,$G14),SUMIFS('Bank-1S'!$AD:$AD,'Bank-1S'!$J:$J,CQ$8,'Bank-1S'!$AF:$AF,$O14,'Bank-1S'!$X:$X,$F14,'Bank-1S'!$AB:$AB,$G14))</f>
        <v>0</v>
      </c>
      <c r="CR14" s="178">
        <f ca="1">IF(CR$7&lt;&gt;"",SUMIFS('Bank-1S'!$AD:$AD,'Bank-1S'!$J:$J,"&gt;="&amp;CR$7,'Bank-1S'!$J:$J,"&lt;="&amp;CR$8,'Bank-1S'!$AF:$AF,$O14,'Bank-1S'!$X:$X,$F14,'Bank-1S'!$AB:$AB,$G14),SUMIFS('Bank-1S'!$AD:$AD,'Bank-1S'!$J:$J,CR$8,'Bank-1S'!$AF:$AF,$O14,'Bank-1S'!$X:$X,$F14,'Bank-1S'!$AB:$AB,$G14))</f>
        <v>0</v>
      </c>
      <c r="CS14" s="178">
        <f ca="1">IF(CS$7&lt;&gt;"",SUMIFS('Bank-1S'!$AD:$AD,'Bank-1S'!$J:$J,"&gt;="&amp;CS$7,'Bank-1S'!$J:$J,"&lt;="&amp;CS$8,'Bank-1S'!$AF:$AF,$O14,'Bank-1S'!$X:$X,$F14,'Bank-1S'!$AB:$AB,$G14),SUMIFS('Bank-1S'!$AD:$AD,'Bank-1S'!$J:$J,CS$8,'Bank-1S'!$AF:$AF,$O14,'Bank-1S'!$X:$X,$F14,'Bank-1S'!$AB:$AB,$G14))</f>
        <v>0</v>
      </c>
      <c r="CT14" s="178">
        <f ca="1">IF(CT$7&lt;&gt;"",SUMIFS('Bank-1S'!$AD:$AD,'Bank-1S'!$J:$J,"&gt;="&amp;CT$7,'Bank-1S'!$J:$J,"&lt;="&amp;CT$8,'Bank-1S'!$AF:$AF,$O14,'Bank-1S'!$X:$X,$F14,'Bank-1S'!$AB:$AB,$G14),SUMIFS('Bank-1S'!$AD:$AD,'Bank-1S'!$J:$J,CT$8,'Bank-1S'!$AF:$AF,$O14,'Bank-1S'!$X:$X,$F14,'Bank-1S'!$AB:$AB,$G14))</f>
        <v>0</v>
      </c>
      <c r="CU14" s="178">
        <f ca="1">IF(CU$7&lt;&gt;"",SUMIFS('Bank-1S'!$AD:$AD,'Bank-1S'!$J:$J,"&gt;="&amp;CU$7,'Bank-1S'!$J:$J,"&lt;="&amp;CU$8,'Bank-1S'!$AF:$AF,$O14,'Bank-1S'!$X:$X,$F14,'Bank-1S'!$AB:$AB,$G14),SUMIFS('Bank-1S'!$AD:$AD,'Bank-1S'!$J:$J,CU$8,'Bank-1S'!$AF:$AF,$O14,'Bank-1S'!$X:$X,$F14,'Bank-1S'!$AB:$AB,$G14))</f>
        <v>0</v>
      </c>
    </row>
    <row r="15" spans="1:99" s="181" customFormat="1" ht="10.199999999999999" x14ac:dyDescent="0.2">
      <c r="A15" s="172"/>
      <c r="B15" s="172"/>
      <c r="C15" s="172"/>
      <c r="D15" s="172"/>
      <c r="E15" s="191">
        <v>2</v>
      </c>
      <c r="F15" s="144" t="str">
        <f>F13</f>
        <v>Поступления выручки от продаж</v>
      </c>
      <c r="G15" s="223" t="str">
        <f>Clients!M5</f>
        <v>отсрочка 60дн</v>
      </c>
      <c r="H15" s="223"/>
      <c r="I15" s="223"/>
      <c r="J15" s="223"/>
      <c r="K15" s="223"/>
      <c r="L15" s="223"/>
      <c r="M15" s="223"/>
      <c r="N15" s="222"/>
      <c r="O15" s="223" t="str">
        <f t="shared" si="11"/>
        <v>RUR</v>
      </c>
      <c r="P15" s="222"/>
      <c r="Q15" s="223"/>
      <c r="R15" s="223"/>
      <c r="S15" s="223"/>
      <c r="T15" s="224"/>
      <c r="U15" s="225">
        <f t="shared" ca="1" si="10"/>
        <v>0</v>
      </c>
      <c r="V15" s="176"/>
      <c r="W15" s="177"/>
      <c r="X15" s="178">
        <f>IF(X$7&lt;&gt;"",SUMIFS('Bank-1S'!$AD:$AD,'Bank-1S'!$J:$J,"&gt;="&amp;X$7,'Bank-1S'!$J:$J,"&lt;="&amp;X$8,'Bank-1S'!$AF:$AF,$O15,'Bank-1S'!$X:$X,$F15,'Bank-1S'!$AB:$AB,$G15),SUMIFS('Bank-1S'!$AD:$AD,'Bank-1S'!$J:$J,X$8,'Bank-1S'!$AF:$AF,$O15,'Bank-1S'!$X:$X,$F15,'Bank-1S'!$AB:$AB,$G15))</f>
        <v>0</v>
      </c>
      <c r="Y15" s="178">
        <f ca="1">IF(Y$7&lt;&gt;"",SUMIFS('Bank-1S'!$AD:$AD,'Bank-1S'!$J:$J,"&gt;="&amp;Y$7,'Bank-1S'!$J:$J,"&lt;="&amp;Y$8,'Bank-1S'!$AF:$AF,$O15,'Bank-1S'!$X:$X,$F15,'Bank-1S'!$AB:$AB,$G15),SUMIFS('Bank-1S'!$AD:$AD,'Bank-1S'!$J:$J,Y$8,'Bank-1S'!$AF:$AF,$O15,'Bank-1S'!$X:$X,$F15,'Bank-1S'!$AB:$AB,$G15))</f>
        <v>0</v>
      </c>
      <c r="Z15" s="178">
        <f ca="1">IF(Z$7&lt;&gt;"",SUMIFS('Bank-1S'!$AD:$AD,'Bank-1S'!$J:$J,"&gt;="&amp;Z$7,'Bank-1S'!$J:$J,"&lt;="&amp;Z$8,'Bank-1S'!$AF:$AF,$O15,'Bank-1S'!$X:$X,$F15,'Bank-1S'!$AB:$AB,$G15),SUMIFS('Bank-1S'!$AD:$AD,'Bank-1S'!$J:$J,Z$8,'Bank-1S'!$AF:$AF,$O15,'Bank-1S'!$X:$X,$F15,'Bank-1S'!$AB:$AB,$G15))</f>
        <v>0</v>
      </c>
      <c r="AA15" s="178">
        <f ca="1">IF(AA$7&lt;&gt;"",SUMIFS('Bank-1S'!$AD:$AD,'Bank-1S'!$J:$J,"&gt;="&amp;AA$7,'Bank-1S'!$J:$J,"&lt;="&amp;AA$8,'Bank-1S'!$AF:$AF,$O15,'Bank-1S'!$X:$X,$F15,'Bank-1S'!$AB:$AB,$G15),SUMIFS('Bank-1S'!$AD:$AD,'Bank-1S'!$J:$J,AA$8,'Bank-1S'!$AF:$AF,$O15,'Bank-1S'!$X:$X,$F15,'Bank-1S'!$AB:$AB,$G15))</f>
        <v>0</v>
      </c>
      <c r="AB15" s="178">
        <f ca="1">IF(AB$7&lt;&gt;"",SUMIFS('Bank-1S'!$AD:$AD,'Bank-1S'!$J:$J,"&gt;="&amp;AB$7,'Bank-1S'!$J:$J,"&lt;="&amp;AB$8,'Bank-1S'!$AF:$AF,$O15,'Bank-1S'!$X:$X,$F15,'Bank-1S'!$AB:$AB,$G15),SUMIFS('Bank-1S'!$AD:$AD,'Bank-1S'!$J:$J,AB$8,'Bank-1S'!$AF:$AF,$O15,'Bank-1S'!$X:$X,$F15,'Bank-1S'!$AB:$AB,$G15))</f>
        <v>0</v>
      </c>
      <c r="AC15" s="178">
        <f ca="1">IF(AC$7&lt;&gt;"",SUMIFS('Bank-1S'!$AD:$AD,'Bank-1S'!$J:$J,"&gt;="&amp;AC$7,'Bank-1S'!$J:$J,"&lt;="&amp;AC$8,'Bank-1S'!$AF:$AF,$O15,'Bank-1S'!$X:$X,$F15,'Bank-1S'!$AB:$AB,$G15),SUMIFS('Bank-1S'!$AD:$AD,'Bank-1S'!$J:$J,AC$8,'Bank-1S'!$AF:$AF,$O15,'Bank-1S'!$X:$X,$F15,'Bank-1S'!$AB:$AB,$G15))</f>
        <v>0</v>
      </c>
      <c r="AD15" s="178">
        <f ca="1">IF(AD$7&lt;&gt;"",SUMIFS('Bank-1S'!$AD:$AD,'Bank-1S'!$J:$J,"&gt;="&amp;AD$7,'Bank-1S'!$J:$J,"&lt;="&amp;AD$8,'Bank-1S'!$AF:$AF,$O15,'Bank-1S'!$X:$X,$F15,'Bank-1S'!$AB:$AB,$G15),SUMIFS('Bank-1S'!$AD:$AD,'Bank-1S'!$J:$J,AD$8,'Bank-1S'!$AF:$AF,$O15,'Bank-1S'!$X:$X,$F15,'Bank-1S'!$AB:$AB,$G15))</f>
        <v>0</v>
      </c>
      <c r="AE15" s="178">
        <f ca="1">IF(AE$7&lt;&gt;"",SUMIFS('Bank-1S'!$AD:$AD,'Bank-1S'!$J:$J,"&gt;="&amp;AE$7,'Bank-1S'!$J:$J,"&lt;="&amp;AE$8,'Bank-1S'!$AF:$AF,$O15,'Bank-1S'!$X:$X,$F15,'Bank-1S'!$AB:$AB,$G15),SUMIFS('Bank-1S'!$AD:$AD,'Bank-1S'!$J:$J,AE$8,'Bank-1S'!$AF:$AF,$O15,'Bank-1S'!$X:$X,$F15,'Bank-1S'!$AB:$AB,$G15))</f>
        <v>0</v>
      </c>
      <c r="AF15" s="178">
        <f ca="1">IF(AF$7&lt;&gt;"",SUMIFS('Bank-1S'!$AD:$AD,'Bank-1S'!$J:$J,"&gt;="&amp;AF$7,'Bank-1S'!$J:$J,"&lt;="&amp;AF$8,'Bank-1S'!$AF:$AF,$O15,'Bank-1S'!$X:$X,$F15,'Bank-1S'!$AB:$AB,$G15),SUMIFS('Bank-1S'!$AD:$AD,'Bank-1S'!$J:$J,AF$8,'Bank-1S'!$AF:$AF,$O15,'Bank-1S'!$X:$X,$F15,'Bank-1S'!$AB:$AB,$G15))</f>
        <v>0</v>
      </c>
      <c r="AG15" s="178">
        <f ca="1">IF(AG$7&lt;&gt;"",SUMIFS('Bank-1S'!$AD:$AD,'Bank-1S'!$J:$J,"&gt;="&amp;AG$7,'Bank-1S'!$J:$J,"&lt;="&amp;AG$8,'Bank-1S'!$AF:$AF,$O15,'Bank-1S'!$X:$X,$F15,'Bank-1S'!$AB:$AB,$G15),SUMIFS('Bank-1S'!$AD:$AD,'Bank-1S'!$J:$J,AG$8,'Bank-1S'!$AF:$AF,$O15,'Bank-1S'!$X:$X,$F15,'Bank-1S'!$AB:$AB,$G15))</f>
        <v>0</v>
      </c>
      <c r="AH15" s="178">
        <f ca="1">IF(AH$7&lt;&gt;"",SUMIFS('Bank-1S'!$AD:$AD,'Bank-1S'!$J:$J,"&gt;="&amp;AH$7,'Bank-1S'!$J:$J,"&lt;="&amp;AH$8,'Bank-1S'!$AF:$AF,$O15,'Bank-1S'!$X:$X,$F15,'Bank-1S'!$AB:$AB,$G15),SUMIFS('Bank-1S'!$AD:$AD,'Bank-1S'!$J:$J,AH$8,'Bank-1S'!$AF:$AF,$O15,'Bank-1S'!$X:$X,$F15,'Bank-1S'!$AB:$AB,$G15))</f>
        <v>0</v>
      </c>
      <c r="AI15" s="178">
        <f ca="1">IF(AI$7&lt;&gt;"",SUMIFS('Bank-1S'!$AD:$AD,'Bank-1S'!$J:$J,"&gt;="&amp;AI$7,'Bank-1S'!$J:$J,"&lt;="&amp;AI$8,'Bank-1S'!$AF:$AF,$O15,'Bank-1S'!$X:$X,$F15,'Bank-1S'!$AB:$AB,$G15),SUMIFS('Bank-1S'!$AD:$AD,'Bank-1S'!$J:$J,AI$8,'Bank-1S'!$AF:$AF,$O15,'Bank-1S'!$X:$X,$F15,'Bank-1S'!$AB:$AB,$G15))</f>
        <v>0</v>
      </c>
      <c r="AJ15" s="178">
        <f ca="1">IF(AJ$7&lt;&gt;"",SUMIFS('Bank-1S'!$AD:$AD,'Bank-1S'!$J:$J,"&gt;="&amp;AJ$7,'Bank-1S'!$J:$J,"&lt;="&amp;AJ$8,'Bank-1S'!$AF:$AF,$O15,'Bank-1S'!$X:$X,$F15,'Bank-1S'!$AB:$AB,$G15),SUMIFS('Bank-1S'!$AD:$AD,'Bank-1S'!$J:$J,AJ$8,'Bank-1S'!$AF:$AF,$O15,'Bank-1S'!$X:$X,$F15,'Bank-1S'!$AB:$AB,$G15))</f>
        <v>0</v>
      </c>
      <c r="AK15" s="178">
        <f ca="1">IF(AK$7&lt;&gt;"",SUMIFS('Bank-1S'!$AD:$AD,'Bank-1S'!$J:$J,"&gt;="&amp;AK$7,'Bank-1S'!$J:$J,"&lt;="&amp;AK$8,'Bank-1S'!$AF:$AF,$O15,'Bank-1S'!$X:$X,$F15,'Bank-1S'!$AB:$AB,$G15),SUMIFS('Bank-1S'!$AD:$AD,'Bank-1S'!$J:$J,AK$8,'Bank-1S'!$AF:$AF,$O15,'Bank-1S'!$X:$X,$F15,'Bank-1S'!$AB:$AB,$G15))</f>
        <v>0</v>
      </c>
      <c r="AL15" s="178">
        <f ca="1">IF(AL$7&lt;&gt;"",SUMIFS('Bank-1S'!$AD:$AD,'Bank-1S'!$J:$J,"&gt;="&amp;AL$7,'Bank-1S'!$J:$J,"&lt;="&amp;AL$8,'Bank-1S'!$AF:$AF,$O15,'Bank-1S'!$X:$X,$F15,'Bank-1S'!$AB:$AB,$G15),SUMIFS('Bank-1S'!$AD:$AD,'Bank-1S'!$J:$J,AL$8,'Bank-1S'!$AF:$AF,$O15,'Bank-1S'!$X:$X,$F15,'Bank-1S'!$AB:$AB,$G15))</f>
        <v>0</v>
      </c>
      <c r="AM15" s="178">
        <f ca="1">IF(AM$7&lt;&gt;"",SUMIFS('Bank-1S'!$AD:$AD,'Bank-1S'!$J:$J,"&gt;="&amp;AM$7,'Bank-1S'!$J:$J,"&lt;="&amp;AM$8,'Bank-1S'!$AF:$AF,$O15,'Bank-1S'!$X:$X,$F15,'Bank-1S'!$AB:$AB,$G15),SUMIFS('Bank-1S'!$AD:$AD,'Bank-1S'!$J:$J,AM$8,'Bank-1S'!$AF:$AF,$O15,'Bank-1S'!$X:$X,$F15,'Bank-1S'!$AB:$AB,$G15))</f>
        <v>0</v>
      </c>
      <c r="AN15" s="178">
        <f ca="1">IF(AN$7&lt;&gt;"",SUMIFS('Bank-1S'!$AD:$AD,'Bank-1S'!$J:$J,"&gt;="&amp;AN$7,'Bank-1S'!$J:$J,"&lt;="&amp;AN$8,'Bank-1S'!$AF:$AF,$O15,'Bank-1S'!$X:$X,$F15,'Bank-1S'!$AB:$AB,$G15),SUMIFS('Bank-1S'!$AD:$AD,'Bank-1S'!$J:$J,AN$8,'Bank-1S'!$AF:$AF,$O15,'Bank-1S'!$X:$X,$F15,'Bank-1S'!$AB:$AB,$G15))</f>
        <v>0</v>
      </c>
      <c r="AO15" s="178">
        <f ca="1">IF(AO$7&lt;&gt;"",SUMIFS('Bank-1S'!$AD:$AD,'Bank-1S'!$J:$J,"&gt;="&amp;AO$7,'Bank-1S'!$J:$J,"&lt;="&amp;AO$8,'Bank-1S'!$AF:$AF,$O15,'Bank-1S'!$X:$X,$F15,'Bank-1S'!$AB:$AB,$G15),SUMIFS('Bank-1S'!$AD:$AD,'Bank-1S'!$J:$J,AO$8,'Bank-1S'!$AF:$AF,$O15,'Bank-1S'!$X:$X,$F15,'Bank-1S'!$AB:$AB,$G15))</f>
        <v>0</v>
      </c>
      <c r="AP15" s="178">
        <f ca="1">IF(AP$7&lt;&gt;"",SUMIFS('Bank-1S'!$AD:$AD,'Bank-1S'!$J:$J,"&gt;="&amp;AP$7,'Bank-1S'!$J:$J,"&lt;="&amp;AP$8,'Bank-1S'!$AF:$AF,$O15,'Bank-1S'!$X:$X,$F15,'Bank-1S'!$AB:$AB,$G15),SUMIFS('Bank-1S'!$AD:$AD,'Bank-1S'!$J:$J,AP$8,'Bank-1S'!$AF:$AF,$O15,'Bank-1S'!$X:$X,$F15,'Bank-1S'!$AB:$AB,$G15))</f>
        <v>0</v>
      </c>
      <c r="AQ15" s="178">
        <f ca="1">IF(AQ$7&lt;&gt;"",SUMIFS('Bank-1S'!$AD:$AD,'Bank-1S'!$J:$J,"&gt;="&amp;AQ$7,'Bank-1S'!$J:$J,"&lt;="&amp;AQ$8,'Bank-1S'!$AF:$AF,$O15,'Bank-1S'!$X:$X,$F15,'Bank-1S'!$AB:$AB,$G15),SUMIFS('Bank-1S'!$AD:$AD,'Bank-1S'!$J:$J,AQ$8,'Bank-1S'!$AF:$AF,$O15,'Bank-1S'!$X:$X,$F15,'Bank-1S'!$AB:$AB,$G15))</f>
        <v>0</v>
      </c>
      <c r="AR15" s="178">
        <f ca="1">IF(AR$7&lt;&gt;"",SUMIFS('Bank-1S'!$AD:$AD,'Bank-1S'!$J:$J,"&gt;="&amp;AR$7,'Bank-1S'!$J:$J,"&lt;="&amp;AR$8,'Bank-1S'!$AF:$AF,$O15,'Bank-1S'!$X:$X,$F15,'Bank-1S'!$AB:$AB,$G15),SUMIFS('Bank-1S'!$AD:$AD,'Bank-1S'!$J:$J,AR$8,'Bank-1S'!$AF:$AF,$O15,'Bank-1S'!$X:$X,$F15,'Bank-1S'!$AB:$AB,$G15))</f>
        <v>0</v>
      </c>
      <c r="AS15" s="178">
        <f ca="1">IF(AS$7&lt;&gt;"",SUMIFS('Bank-1S'!$AD:$AD,'Bank-1S'!$J:$J,"&gt;="&amp;AS$7,'Bank-1S'!$J:$J,"&lt;="&amp;AS$8,'Bank-1S'!$AF:$AF,$O15,'Bank-1S'!$X:$X,$F15,'Bank-1S'!$AB:$AB,$G15),SUMIFS('Bank-1S'!$AD:$AD,'Bank-1S'!$J:$J,AS$8,'Bank-1S'!$AF:$AF,$O15,'Bank-1S'!$X:$X,$F15,'Bank-1S'!$AB:$AB,$G15))</f>
        <v>0</v>
      </c>
      <c r="AT15" s="178">
        <f ca="1">IF(AT$7&lt;&gt;"",SUMIFS('Bank-1S'!$AD:$AD,'Bank-1S'!$J:$J,"&gt;="&amp;AT$7,'Bank-1S'!$J:$J,"&lt;="&amp;AT$8,'Bank-1S'!$AF:$AF,$O15,'Bank-1S'!$X:$X,$F15,'Bank-1S'!$AB:$AB,$G15),SUMIFS('Bank-1S'!$AD:$AD,'Bank-1S'!$J:$J,AT$8,'Bank-1S'!$AF:$AF,$O15,'Bank-1S'!$X:$X,$F15,'Bank-1S'!$AB:$AB,$G15))</f>
        <v>0</v>
      </c>
      <c r="AU15" s="178">
        <f ca="1">IF(AU$7&lt;&gt;"",SUMIFS('Bank-1S'!$AD:$AD,'Bank-1S'!$J:$J,"&gt;="&amp;AU$7,'Bank-1S'!$J:$J,"&lt;="&amp;AU$8,'Bank-1S'!$AF:$AF,$O15,'Bank-1S'!$X:$X,$F15,'Bank-1S'!$AB:$AB,$G15),SUMIFS('Bank-1S'!$AD:$AD,'Bank-1S'!$J:$J,AU$8,'Bank-1S'!$AF:$AF,$O15,'Bank-1S'!$X:$X,$F15,'Bank-1S'!$AB:$AB,$G15))</f>
        <v>0</v>
      </c>
      <c r="AV15" s="178">
        <f ca="1">IF(AV$7&lt;&gt;"",SUMIFS('Bank-1S'!$AD:$AD,'Bank-1S'!$J:$J,"&gt;="&amp;AV$7,'Bank-1S'!$J:$J,"&lt;="&amp;AV$8,'Bank-1S'!$AF:$AF,$O15,'Bank-1S'!$X:$X,$F15,'Bank-1S'!$AB:$AB,$G15),SUMIFS('Bank-1S'!$AD:$AD,'Bank-1S'!$J:$J,AV$8,'Bank-1S'!$AF:$AF,$O15,'Bank-1S'!$X:$X,$F15,'Bank-1S'!$AB:$AB,$G15))</f>
        <v>0</v>
      </c>
      <c r="AW15" s="178">
        <f ca="1">IF(AW$7&lt;&gt;"",SUMIFS('Bank-1S'!$AD:$AD,'Bank-1S'!$J:$J,"&gt;="&amp;AW$7,'Bank-1S'!$J:$J,"&lt;="&amp;AW$8,'Bank-1S'!$AF:$AF,$O15,'Bank-1S'!$X:$X,$F15,'Bank-1S'!$AB:$AB,$G15),SUMIFS('Bank-1S'!$AD:$AD,'Bank-1S'!$J:$J,AW$8,'Bank-1S'!$AF:$AF,$O15,'Bank-1S'!$X:$X,$F15,'Bank-1S'!$AB:$AB,$G15))</f>
        <v>0</v>
      </c>
      <c r="AX15" s="178">
        <f ca="1">IF(AX$7&lt;&gt;"",SUMIFS('Bank-1S'!$AD:$AD,'Bank-1S'!$J:$J,"&gt;="&amp;AX$7,'Bank-1S'!$J:$J,"&lt;="&amp;AX$8,'Bank-1S'!$AF:$AF,$O15,'Bank-1S'!$X:$X,$F15,'Bank-1S'!$AB:$AB,$G15),SUMIFS('Bank-1S'!$AD:$AD,'Bank-1S'!$J:$J,AX$8,'Bank-1S'!$AF:$AF,$O15,'Bank-1S'!$X:$X,$F15,'Bank-1S'!$AB:$AB,$G15))</f>
        <v>0</v>
      </c>
      <c r="AY15" s="178">
        <f ca="1">IF(AY$7&lt;&gt;"",SUMIFS('Bank-1S'!$AD:$AD,'Bank-1S'!$J:$J,"&gt;="&amp;AY$7,'Bank-1S'!$J:$J,"&lt;="&amp;AY$8,'Bank-1S'!$AF:$AF,$O15,'Bank-1S'!$X:$X,$F15,'Bank-1S'!$AB:$AB,$G15),SUMIFS('Bank-1S'!$AD:$AD,'Bank-1S'!$J:$J,AY$8,'Bank-1S'!$AF:$AF,$O15,'Bank-1S'!$X:$X,$F15,'Bank-1S'!$AB:$AB,$G15))</f>
        <v>0</v>
      </c>
      <c r="AZ15" s="178">
        <f ca="1">IF(AZ$7&lt;&gt;"",SUMIFS('Bank-1S'!$AD:$AD,'Bank-1S'!$J:$J,"&gt;="&amp;AZ$7,'Bank-1S'!$J:$J,"&lt;="&amp;AZ$8,'Bank-1S'!$AF:$AF,$O15,'Bank-1S'!$X:$X,$F15,'Bank-1S'!$AB:$AB,$G15),SUMIFS('Bank-1S'!$AD:$AD,'Bank-1S'!$J:$J,AZ$8,'Bank-1S'!$AF:$AF,$O15,'Bank-1S'!$X:$X,$F15,'Bank-1S'!$AB:$AB,$G15))</f>
        <v>0</v>
      </c>
      <c r="BA15" s="178">
        <f ca="1">IF(BA$7&lt;&gt;"",SUMIFS('Bank-1S'!$AD:$AD,'Bank-1S'!$J:$J,"&gt;="&amp;BA$7,'Bank-1S'!$J:$J,"&lt;="&amp;BA$8,'Bank-1S'!$AF:$AF,$O15,'Bank-1S'!$X:$X,$F15,'Bank-1S'!$AB:$AB,$G15),SUMIFS('Bank-1S'!$AD:$AD,'Bank-1S'!$J:$J,BA$8,'Bank-1S'!$AF:$AF,$O15,'Bank-1S'!$X:$X,$F15,'Bank-1S'!$AB:$AB,$G15))</f>
        <v>0</v>
      </c>
      <c r="BB15" s="178">
        <f ca="1">IF(BB$7&lt;&gt;"",SUMIFS('Bank-1S'!$AD:$AD,'Bank-1S'!$J:$J,"&gt;="&amp;BB$7,'Bank-1S'!$J:$J,"&lt;="&amp;BB$8,'Bank-1S'!$AF:$AF,$O15,'Bank-1S'!$X:$X,$F15,'Bank-1S'!$AB:$AB,$G15),SUMIFS('Bank-1S'!$AD:$AD,'Bank-1S'!$J:$J,BB$8,'Bank-1S'!$AF:$AF,$O15,'Bank-1S'!$X:$X,$F15,'Bank-1S'!$AB:$AB,$G15))</f>
        <v>0</v>
      </c>
      <c r="BC15" s="178">
        <f ca="1">IF(BC$7&lt;&gt;"",SUMIFS('Bank-1S'!$AD:$AD,'Bank-1S'!$J:$J,"&gt;="&amp;BC$7,'Bank-1S'!$J:$J,"&lt;="&amp;BC$8,'Bank-1S'!$AF:$AF,$O15,'Bank-1S'!$X:$X,$F15,'Bank-1S'!$AB:$AB,$G15),SUMIFS('Bank-1S'!$AD:$AD,'Bank-1S'!$J:$J,BC$8,'Bank-1S'!$AF:$AF,$O15,'Bank-1S'!$X:$X,$F15,'Bank-1S'!$AB:$AB,$G15))</f>
        <v>0</v>
      </c>
      <c r="BD15" s="178">
        <f ca="1">IF(BD$7&lt;&gt;"",SUMIFS('Bank-1S'!$AD:$AD,'Bank-1S'!$J:$J,"&gt;="&amp;BD$7,'Bank-1S'!$J:$J,"&lt;="&amp;BD$8,'Bank-1S'!$AF:$AF,$O15,'Bank-1S'!$X:$X,$F15,'Bank-1S'!$AB:$AB,$G15),SUMIFS('Bank-1S'!$AD:$AD,'Bank-1S'!$J:$J,BD$8,'Bank-1S'!$AF:$AF,$O15,'Bank-1S'!$X:$X,$F15,'Bank-1S'!$AB:$AB,$G15))</f>
        <v>0</v>
      </c>
      <c r="BE15" s="178">
        <f ca="1">IF(BE$7&lt;&gt;"",SUMIFS('Bank-1S'!$AD:$AD,'Bank-1S'!$J:$J,"&gt;="&amp;BE$7,'Bank-1S'!$J:$J,"&lt;="&amp;BE$8,'Bank-1S'!$AF:$AF,$O15,'Bank-1S'!$X:$X,$F15,'Bank-1S'!$AB:$AB,$G15),SUMIFS('Bank-1S'!$AD:$AD,'Bank-1S'!$J:$J,BE$8,'Bank-1S'!$AF:$AF,$O15,'Bank-1S'!$X:$X,$F15,'Bank-1S'!$AB:$AB,$G15))</f>
        <v>0</v>
      </c>
      <c r="BF15" s="178">
        <f ca="1">IF(BF$7&lt;&gt;"",SUMIFS('Bank-1S'!$AD:$AD,'Bank-1S'!$J:$J,"&gt;="&amp;BF$7,'Bank-1S'!$J:$J,"&lt;="&amp;BF$8,'Bank-1S'!$AF:$AF,$O15,'Bank-1S'!$X:$X,$F15,'Bank-1S'!$AB:$AB,$G15),SUMIFS('Bank-1S'!$AD:$AD,'Bank-1S'!$J:$J,BF$8,'Bank-1S'!$AF:$AF,$O15,'Bank-1S'!$X:$X,$F15,'Bank-1S'!$AB:$AB,$G15))</f>
        <v>0</v>
      </c>
      <c r="BG15" s="178">
        <f ca="1">IF(BG$7&lt;&gt;"",SUMIFS('Bank-1S'!$AD:$AD,'Bank-1S'!$J:$J,"&gt;="&amp;BG$7,'Bank-1S'!$J:$J,"&lt;="&amp;BG$8,'Bank-1S'!$AF:$AF,$O15,'Bank-1S'!$X:$X,$F15,'Bank-1S'!$AB:$AB,$G15),SUMIFS('Bank-1S'!$AD:$AD,'Bank-1S'!$J:$J,BG$8,'Bank-1S'!$AF:$AF,$O15,'Bank-1S'!$X:$X,$F15,'Bank-1S'!$AB:$AB,$G15))</f>
        <v>0</v>
      </c>
      <c r="BH15" s="178">
        <f ca="1">IF(BH$7&lt;&gt;"",SUMIFS('Bank-1S'!$AD:$AD,'Bank-1S'!$J:$J,"&gt;="&amp;BH$7,'Bank-1S'!$J:$J,"&lt;="&amp;BH$8,'Bank-1S'!$AF:$AF,$O15,'Bank-1S'!$X:$X,$F15,'Bank-1S'!$AB:$AB,$G15),SUMIFS('Bank-1S'!$AD:$AD,'Bank-1S'!$J:$J,BH$8,'Bank-1S'!$AF:$AF,$O15,'Bank-1S'!$X:$X,$F15,'Bank-1S'!$AB:$AB,$G15))</f>
        <v>0</v>
      </c>
      <c r="BI15" s="178">
        <f ca="1">IF(BI$7&lt;&gt;"",SUMIFS('Bank-1S'!$AD:$AD,'Bank-1S'!$J:$J,"&gt;="&amp;BI$7,'Bank-1S'!$J:$J,"&lt;="&amp;BI$8,'Bank-1S'!$AF:$AF,$O15,'Bank-1S'!$X:$X,$F15,'Bank-1S'!$AB:$AB,$G15),SUMIFS('Bank-1S'!$AD:$AD,'Bank-1S'!$J:$J,BI$8,'Bank-1S'!$AF:$AF,$O15,'Bank-1S'!$X:$X,$F15,'Bank-1S'!$AB:$AB,$G15))</f>
        <v>0</v>
      </c>
      <c r="BJ15" s="178">
        <f ca="1">IF(BJ$7&lt;&gt;"",SUMIFS('Bank-1S'!$AD:$AD,'Bank-1S'!$J:$J,"&gt;="&amp;BJ$7,'Bank-1S'!$J:$J,"&lt;="&amp;BJ$8,'Bank-1S'!$AF:$AF,$O15,'Bank-1S'!$X:$X,$F15,'Bank-1S'!$AB:$AB,$G15),SUMIFS('Bank-1S'!$AD:$AD,'Bank-1S'!$J:$J,BJ$8,'Bank-1S'!$AF:$AF,$O15,'Bank-1S'!$X:$X,$F15,'Bank-1S'!$AB:$AB,$G15))</f>
        <v>0</v>
      </c>
      <c r="BK15" s="178">
        <f ca="1">IF(BK$7&lt;&gt;"",SUMIFS('Bank-1S'!$AD:$AD,'Bank-1S'!$J:$J,"&gt;="&amp;BK$7,'Bank-1S'!$J:$J,"&lt;="&amp;BK$8,'Bank-1S'!$AF:$AF,$O15,'Bank-1S'!$X:$X,$F15,'Bank-1S'!$AB:$AB,$G15),SUMIFS('Bank-1S'!$AD:$AD,'Bank-1S'!$J:$J,BK$8,'Bank-1S'!$AF:$AF,$O15,'Bank-1S'!$X:$X,$F15,'Bank-1S'!$AB:$AB,$G15))</f>
        <v>0</v>
      </c>
      <c r="BL15" s="178">
        <f ca="1">IF(BL$7&lt;&gt;"",SUMIFS('Bank-1S'!$AD:$AD,'Bank-1S'!$J:$J,"&gt;="&amp;BL$7,'Bank-1S'!$J:$J,"&lt;="&amp;BL$8,'Bank-1S'!$AF:$AF,$O15,'Bank-1S'!$X:$X,$F15,'Bank-1S'!$AB:$AB,$G15),SUMIFS('Bank-1S'!$AD:$AD,'Bank-1S'!$J:$J,BL$8,'Bank-1S'!$AF:$AF,$O15,'Bank-1S'!$X:$X,$F15,'Bank-1S'!$AB:$AB,$G15))</f>
        <v>0</v>
      </c>
      <c r="BM15" s="178">
        <f ca="1">IF(BM$7&lt;&gt;"",SUMIFS('Bank-1S'!$AD:$AD,'Bank-1S'!$J:$J,"&gt;="&amp;BM$7,'Bank-1S'!$J:$J,"&lt;="&amp;BM$8,'Bank-1S'!$AF:$AF,$O15,'Bank-1S'!$X:$X,$F15,'Bank-1S'!$AB:$AB,$G15),SUMIFS('Bank-1S'!$AD:$AD,'Bank-1S'!$J:$J,BM$8,'Bank-1S'!$AF:$AF,$O15,'Bank-1S'!$X:$X,$F15,'Bank-1S'!$AB:$AB,$G15))</f>
        <v>0</v>
      </c>
      <c r="BN15" s="178">
        <f ca="1">IF(BN$7&lt;&gt;"",SUMIFS('Bank-1S'!$AD:$AD,'Bank-1S'!$J:$J,"&gt;="&amp;BN$7,'Bank-1S'!$J:$J,"&lt;="&amp;BN$8,'Bank-1S'!$AF:$AF,$O15,'Bank-1S'!$X:$X,$F15,'Bank-1S'!$AB:$AB,$G15),SUMIFS('Bank-1S'!$AD:$AD,'Bank-1S'!$J:$J,BN$8,'Bank-1S'!$AF:$AF,$O15,'Bank-1S'!$X:$X,$F15,'Bank-1S'!$AB:$AB,$G15))</f>
        <v>0</v>
      </c>
      <c r="BO15" s="178">
        <f ca="1">IF(BO$7&lt;&gt;"",SUMIFS('Bank-1S'!$AD:$AD,'Bank-1S'!$J:$J,"&gt;="&amp;BO$7,'Bank-1S'!$J:$J,"&lt;="&amp;BO$8,'Bank-1S'!$AF:$AF,$O15,'Bank-1S'!$X:$X,$F15,'Bank-1S'!$AB:$AB,$G15),SUMIFS('Bank-1S'!$AD:$AD,'Bank-1S'!$J:$J,BO$8,'Bank-1S'!$AF:$AF,$O15,'Bank-1S'!$X:$X,$F15,'Bank-1S'!$AB:$AB,$G15))</f>
        <v>0</v>
      </c>
      <c r="BP15" s="178">
        <f ca="1">IF(BP$7&lt;&gt;"",SUMIFS('Bank-1S'!$AD:$AD,'Bank-1S'!$J:$J,"&gt;="&amp;BP$7,'Bank-1S'!$J:$J,"&lt;="&amp;BP$8,'Bank-1S'!$AF:$AF,$O15,'Bank-1S'!$X:$X,$F15,'Bank-1S'!$AB:$AB,$G15),SUMIFS('Bank-1S'!$AD:$AD,'Bank-1S'!$J:$J,BP$8,'Bank-1S'!$AF:$AF,$O15,'Bank-1S'!$X:$X,$F15,'Bank-1S'!$AB:$AB,$G15))</f>
        <v>0</v>
      </c>
      <c r="BQ15" s="178">
        <f ca="1">IF(BQ$7&lt;&gt;"",SUMIFS('Bank-1S'!$AD:$AD,'Bank-1S'!$J:$J,"&gt;="&amp;BQ$7,'Bank-1S'!$J:$J,"&lt;="&amp;BQ$8,'Bank-1S'!$AF:$AF,$O15,'Bank-1S'!$X:$X,$F15,'Bank-1S'!$AB:$AB,$G15),SUMIFS('Bank-1S'!$AD:$AD,'Bank-1S'!$J:$J,BQ$8,'Bank-1S'!$AF:$AF,$O15,'Bank-1S'!$X:$X,$F15,'Bank-1S'!$AB:$AB,$G15))</f>
        <v>0</v>
      </c>
      <c r="BR15" s="178">
        <f ca="1">IF(BR$7&lt;&gt;"",SUMIFS('Bank-1S'!$AD:$AD,'Bank-1S'!$J:$J,"&gt;="&amp;BR$7,'Bank-1S'!$J:$J,"&lt;="&amp;BR$8,'Bank-1S'!$AF:$AF,$O15,'Bank-1S'!$X:$X,$F15,'Bank-1S'!$AB:$AB,$G15),SUMIFS('Bank-1S'!$AD:$AD,'Bank-1S'!$J:$J,BR$8,'Bank-1S'!$AF:$AF,$O15,'Bank-1S'!$X:$X,$F15,'Bank-1S'!$AB:$AB,$G15))</f>
        <v>0</v>
      </c>
      <c r="BS15" s="178">
        <f ca="1">IF(BS$7&lt;&gt;"",SUMIFS('Bank-1S'!$AD:$AD,'Bank-1S'!$J:$J,"&gt;="&amp;BS$7,'Bank-1S'!$J:$J,"&lt;="&amp;BS$8,'Bank-1S'!$AF:$AF,$O15,'Bank-1S'!$X:$X,$F15,'Bank-1S'!$AB:$AB,$G15),SUMIFS('Bank-1S'!$AD:$AD,'Bank-1S'!$J:$J,BS$8,'Bank-1S'!$AF:$AF,$O15,'Bank-1S'!$X:$X,$F15,'Bank-1S'!$AB:$AB,$G15))</f>
        <v>0</v>
      </c>
      <c r="BT15" s="178">
        <f ca="1">IF(BT$7&lt;&gt;"",SUMIFS('Bank-1S'!$AD:$AD,'Bank-1S'!$J:$J,"&gt;="&amp;BT$7,'Bank-1S'!$J:$J,"&lt;="&amp;BT$8,'Bank-1S'!$AF:$AF,$O15,'Bank-1S'!$X:$X,$F15,'Bank-1S'!$AB:$AB,$G15),SUMIFS('Bank-1S'!$AD:$AD,'Bank-1S'!$J:$J,BT$8,'Bank-1S'!$AF:$AF,$O15,'Bank-1S'!$X:$X,$F15,'Bank-1S'!$AB:$AB,$G15))</f>
        <v>0</v>
      </c>
      <c r="BU15" s="178">
        <f ca="1">IF(BU$7&lt;&gt;"",SUMIFS('Bank-1S'!$AD:$AD,'Bank-1S'!$J:$J,"&gt;="&amp;BU$7,'Bank-1S'!$J:$J,"&lt;="&amp;BU$8,'Bank-1S'!$AF:$AF,$O15,'Bank-1S'!$X:$X,$F15,'Bank-1S'!$AB:$AB,$G15),SUMIFS('Bank-1S'!$AD:$AD,'Bank-1S'!$J:$J,BU$8,'Bank-1S'!$AF:$AF,$O15,'Bank-1S'!$X:$X,$F15,'Bank-1S'!$AB:$AB,$G15))</f>
        <v>0</v>
      </c>
      <c r="BV15" s="178">
        <f ca="1">IF(BV$7&lt;&gt;"",SUMIFS('Bank-1S'!$AD:$AD,'Bank-1S'!$J:$J,"&gt;="&amp;BV$7,'Bank-1S'!$J:$J,"&lt;="&amp;BV$8,'Bank-1S'!$AF:$AF,$O15,'Bank-1S'!$X:$X,$F15,'Bank-1S'!$AB:$AB,$G15),SUMIFS('Bank-1S'!$AD:$AD,'Bank-1S'!$J:$J,BV$8,'Bank-1S'!$AF:$AF,$O15,'Bank-1S'!$X:$X,$F15,'Bank-1S'!$AB:$AB,$G15))</f>
        <v>0</v>
      </c>
      <c r="BW15" s="178">
        <f ca="1">IF(BW$7&lt;&gt;"",SUMIFS('Bank-1S'!$AD:$AD,'Bank-1S'!$J:$J,"&gt;="&amp;BW$7,'Bank-1S'!$J:$J,"&lt;="&amp;BW$8,'Bank-1S'!$AF:$AF,$O15,'Bank-1S'!$X:$X,$F15,'Bank-1S'!$AB:$AB,$G15),SUMIFS('Bank-1S'!$AD:$AD,'Bank-1S'!$J:$J,BW$8,'Bank-1S'!$AF:$AF,$O15,'Bank-1S'!$X:$X,$F15,'Bank-1S'!$AB:$AB,$G15))</f>
        <v>0</v>
      </c>
      <c r="BX15" s="178">
        <f ca="1">IF(BX$7&lt;&gt;"",SUMIFS('Bank-1S'!$AD:$AD,'Bank-1S'!$J:$J,"&gt;="&amp;BX$7,'Bank-1S'!$J:$J,"&lt;="&amp;BX$8,'Bank-1S'!$AF:$AF,$O15,'Bank-1S'!$X:$X,$F15,'Bank-1S'!$AB:$AB,$G15),SUMIFS('Bank-1S'!$AD:$AD,'Bank-1S'!$J:$J,BX$8,'Bank-1S'!$AF:$AF,$O15,'Bank-1S'!$X:$X,$F15,'Bank-1S'!$AB:$AB,$G15))</f>
        <v>0</v>
      </c>
      <c r="BY15" s="178">
        <f ca="1">IF(BY$7&lt;&gt;"",SUMIFS('Bank-1S'!$AD:$AD,'Bank-1S'!$J:$J,"&gt;="&amp;BY$7,'Bank-1S'!$J:$J,"&lt;="&amp;BY$8,'Bank-1S'!$AF:$AF,$O15,'Bank-1S'!$X:$X,$F15,'Bank-1S'!$AB:$AB,$G15),SUMIFS('Bank-1S'!$AD:$AD,'Bank-1S'!$J:$J,BY$8,'Bank-1S'!$AF:$AF,$O15,'Bank-1S'!$X:$X,$F15,'Bank-1S'!$AB:$AB,$G15))</f>
        <v>0</v>
      </c>
      <c r="BZ15" s="178">
        <f ca="1">IF(BZ$7&lt;&gt;"",SUMIFS('Bank-1S'!$AD:$AD,'Bank-1S'!$J:$J,"&gt;="&amp;BZ$7,'Bank-1S'!$J:$J,"&lt;="&amp;BZ$8,'Bank-1S'!$AF:$AF,$O15,'Bank-1S'!$X:$X,$F15,'Bank-1S'!$AB:$AB,$G15),SUMIFS('Bank-1S'!$AD:$AD,'Bank-1S'!$J:$J,BZ$8,'Bank-1S'!$AF:$AF,$O15,'Bank-1S'!$X:$X,$F15,'Bank-1S'!$AB:$AB,$G15))</f>
        <v>0</v>
      </c>
      <c r="CA15" s="178">
        <f ca="1">IF(CA$7&lt;&gt;"",SUMIFS('Bank-1S'!$AD:$AD,'Bank-1S'!$J:$J,"&gt;="&amp;CA$7,'Bank-1S'!$J:$J,"&lt;="&amp;CA$8,'Bank-1S'!$AF:$AF,$O15,'Bank-1S'!$X:$X,$F15,'Bank-1S'!$AB:$AB,$G15),SUMIFS('Bank-1S'!$AD:$AD,'Bank-1S'!$J:$J,CA$8,'Bank-1S'!$AF:$AF,$O15,'Bank-1S'!$X:$X,$F15,'Bank-1S'!$AB:$AB,$G15))</f>
        <v>0</v>
      </c>
      <c r="CB15" s="178">
        <f ca="1">IF(CB$7&lt;&gt;"",SUMIFS('Bank-1S'!$AD:$AD,'Bank-1S'!$J:$J,"&gt;="&amp;CB$7,'Bank-1S'!$J:$J,"&lt;="&amp;CB$8,'Bank-1S'!$AF:$AF,$O15,'Bank-1S'!$X:$X,$F15,'Bank-1S'!$AB:$AB,$G15),SUMIFS('Bank-1S'!$AD:$AD,'Bank-1S'!$J:$J,CB$8,'Bank-1S'!$AF:$AF,$O15,'Bank-1S'!$X:$X,$F15,'Bank-1S'!$AB:$AB,$G15))</f>
        <v>0</v>
      </c>
      <c r="CC15" s="178">
        <f ca="1">IF(CC$7&lt;&gt;"",SUMIFS('Bank-1S'!$AD:$AD,'Bank-1S'!$J:$J,"&gt;="&amp;CC$7,'Bank-1S'!$J:$J,"&lt;="&amp;CC$8,'Bank-1S'!$AF:$AF,$O15,'Bank-1S'!$X:$X,$F15,'Bank-1S'!$AB:$AB,$G15),SUMIFS('Bank-1S'!$AD:$AD,'Bank-1S'!$J:$J,CC$8,'Bank-1S'!$AF:$AF,$O15,'Bank-1S'!$X:$X,$F15,'Bank-1S'!$AB:$AB,$G15))</f>
        <v>0</v>
      </c>
      <c r="CD15" s="178">
        <f ca="1">IF(CD$7&lt;&gt;"",SUMIFS('Bank-1S'!$AD:$AD,'Bank-1S'!$J:$J,"&gt;="&amp;CD$7,'Bank-1S'!$J:$J,"&lt;="&amp;CD$8,'Bank-1S'!$AF:$AF,$O15,'Bank-1S'!$X:$X,$F15,'Bank-1S'!$AB:$AB,$G15),SUMIFS('Bank-1S'!$AD:$AD,'Bank-1S'!$J:$J,CD$8,'Bank-1S'!$AF:$AF,$O15,'Bank-1S'!$X:$X,$F15,'Bank-1S'!$AB:$AB,$G15))</f>
        <v>0</v>
      </c>
      <c r="CE15" s="178">
        <f ca="1">IF(CE$7&lt;&gt;"",SUMIFS('Bank-1S'!$AD:$AD,'Bank-1S'!$J:$J,"&gt;="&amp;CE$7,'Bank-1S'!$J:$J,"&lt;="&amp;CE$8,'Bank-1S'!$AF:$AF,$O15,'Bank-1S'!$X:$X,$F15,'Bank-1S'!$AB:$AB,$G15),SUMIFS('Bank-1S'!$AD:$AD,'Bank-1S'!$J:$J,CE$8,'Bank-1S'!$AF:$AF,$O15,'Bank-1S'!$X:$X,$F15,'Bank-1S'!$AB:$AB,$G15))</f>
        <v>0</v>
      </c>
      <c r="CF15" s="178">
        <f ca="1">IF(CF$7&lt;&gt;"",SUMIFS('Bank-1S'!$AD:$AD,'Bank-1S'!$J:$J,"&gt;="&amp;CF$7,'Bank-1S'!$J:$J,"&lt;="&amp;CF$8,'Bank-1S'!$AF:$AF,$O15,'Bank-1S'!$X:$X,$F15,'Bank-1S'!$AB:$AB,$G15),SUMIFS('Bank-1S'!$AD:$AD,'Bank-1S'!$J:$J,CF$8,'Bank-1S'!$AF:$AF,$O15,'Bank-1S'!$X:$X,$F15,'Bank-1S'!$AB:$AB,$G15))</f>
        <v>0</v>
      </c>
      <c r="CG15" s="178">
        <f ca="1">IF(CG$7&lt;&gt;"",SUMIFS('Bank-1S'!$AD:$AD,'Bank-1S'!$J:$J,"&gt;="&amp;CG$7,'Bank-1S'!$J:$J,"&lt;="&amp;CG$8,'Bank-1S'!$AF:$AF,$O15,'Bank-1S'!$X:$X,$F15,'Bank-1S'!$AB:$AB,$G15),SUMIFS('Bank-1S'!$AD:$AD,'Bank-1S'!$J:$J,CG$8,'Bank-1S'!$AF:$AF,$O15,'Bank-1S'!$X:$X,$F15,'Bank-1S'!$AB:$AB,$G15))</f>
        <v>0</v>
      </c>
      <c r="CH15" s="178">
        <f ca="1">IF(CH$7&lt;&gt;"",SUMIFS('Bank-1S'!$AD:$AD,'Bank-1S'!$J:$J,"&gt;="&amp;CH$7,'Bank-1S'!$J:$J,"&lt;="&amp;CH$8,'Bank-1S'!$AF:$AF,$O15,'Bank-1S'!$X:$X,$F15,'Bank-1S'!$AB:$AB,$G15),SUMIFS('Bank-1S'!$AD:$AD,'Bank-1S'!$J:$J,CH$8,'Bank-1S'!$AF:$AF,$O15,'Bank-1S'!$X:$X,$F15,'Bank-1S'!$AB:$AB,$G15))</f>
        <v>0</v>
      </c>
      <c r="CI15" s="178">
        <f ca="1">IF(CI$7&lt;&gt;"",SUMIFS('Bank-1S'!$AD:$AD,'Bank-1S'!$J:$J,"&gt;="&amp;CI$7,'Bank-1S'!$J:$J,"&lt;="&amp;CI$8,'Bank-1S'!$AF:$AF,$O15,'Bank-1S'!$X:$X,$F15,'Bank-1S'!$AB:$AB,$G15),SUMIFS('Bank-1S'!$AD:$AD,'Bank-1S'!$J:$J,CI$8,'Bank-1S'!$AF:$AF,$O15,'Bank-1S'!$X:$X,$F15,'Bank-1S'!$AB:$AB,$G15))</f>
        <v>0</v>
      </c>
      <c r="CJ15" s="178">
        <f ca="1">IF(CJ$7&lt;&gt;"",SUMIFS('Bank-1S'!$AD:$AD,'Bank-1S'!$J:$J,"&gt;="&amp;CJ$7,'Bank-1S'!$J:$J,"&lt;="&amp;CJ$8,'Bank-1S'!$AF:$AF,$O15,'Bank-1S'!$X:$X,$F15,'Bank-1S'!$AB:$AB,$G15),SUMIFS('Bank-1S'!$AD:$AD,'Bank-1S'!$J:$J,CJ$8,'Bank-1S'!$AF:$AF,$O15,'Bank-1S'!$X:$X,$F15,'Bank-1S'!$AB:$AB,$G15))</f>
        <v>0</v>
      </c>
      <c r="CK15" s="178">
        <f ca="1">IF(CK$7&lt;&gt;"",SUMIFS('Bank-1S'!$AD:$AD,'Bank-1S'!$J:$J,"&gt;="&amp;CK$7,'Bank-1S'!$J:$J,"&lt;="&amp;CK$8,'Bank-1S'!$AF:$AF,$O15,'Bank-1S'!$X:$X,$F15,'Bank-1S'!$AB:$AB,$G15),SUMIFS('Bank-1S'!$AD:$AD,'Bank-1S'!$J:$J,CK$8,'Bank-1S'!$AF:$AF,$O15,'Bank-1S'!$X:$X,$F15,'Bank-1S'!$AB:$AB,$G15))</f>
        <v>0</v>
      </c>
      <c r="CL15" s="178">
        <f ca="1">IF(CL$7&lt;&gt;"",SUMIFS('Bank-1S'!$AD:$AD,'Bank-1S'!$J:$J,"&gt;="&amp;CL$7,'Bank-1S'!$J:$J,"&lt;="&amp;CL$8,'Bank-1S'!$AF:$AF,$O15,'Bank-1S'!$X:$X,$F15,'Bank-1S'!$AB:$AB,$G15),SUMIFS('Bank-1S'!$AD:$AD,'Bank-1S'!$J:$J,CL$8,'Bank-1S'!$AF:$AF,$O15,'Bank-1S'!$X:$X,$F15,'Bank-1S'!$AB:$AB,$G15))</f>
        <v>0</v>
      </c>
      <c r="CM15" s="178">
        <f ca="1">IF(CM$7&lt;&gt;"",SUMIFS('Bank-1S'!$AD:$AD,'Bank-1S'!$J:$J,"&gt;="&amp;CM$7,'Bank-1S'!$J:$J,"&lt;="&amp;CM$8,'Bank-1S'!$AF:$AF,$O15,'Bank-1S'!$X:$X,$F15,'Bank-1S'!$AB:$AB,$G15),SUMIFS('Bank-1S'!$AD:$AD,'Bank-1S'!$J:$J,CM$8,'Bank-1S'!$AF:$AF,$O15,'Bank-1S'!$X:$X,$F15,'Bank-1S'!$AB:$AB,$G15))</f>
        <v>0</v>
      </c>
      <c r="CN15" s="178">
        <f ca="1">IF(CN$7&lt;&gt;"",SUMIFS('Bank-1S'!$AD:$AD,'Bank-1S'!$J:$J,"&gt;="&amp;CN$7,'Bank-1S'!$J:$J,"&lt;="&amp;CN$8,'Bank-1S'!$AF:$AF,$O15,'Bank-1S'!$X:$X,$F15,'Bank-1S'!$AB:$AB,$G15),SUMIFS('Bank-1S'!$AD:$AD,'Bank-1S'!$J:$J,CN$8,'Bank-1S'!$AF:$AF,$O15,'Bank-1S'!$X:$X,$F15,'Bank-1S'!$AB:$AB,$G15))</f>
        <v>0</v>
      </c>
      <c r="CO15" s="178">
        <f ca="1">IF(CO$7&lt;&gt;"",SUMIFS('Bank-1S'!$AD:$AD,'Bank-1S'!$J:$J,"&gt;="&amp;CO$7,'Bank-1S'!$J:$J,"&lt;="&amp;CO$8,'Bank-1S'!$AF:$AF,$O15,'Bank-1S'!$X:$X,$F15,'Bank-1S'!$AB:$AB,$G15),SUMIFS('Bank-1S'!$AD:$AD,'Bank-1S'!$J:$J,CO$8,'Bank-1S'!$AF:$AF,$O15,'Bank-1S'!$X:$X,$F15,'Bank-1S'!$AB:$AB,$G15))</f>
        <v>0</v>
      </c>
      <c r="CP15" s="178">
        <f ca="1">IF(CP$7&lt;&gt;"",SUMIFS('Bank-1S'!$AD:$AD,'Bank-1S'!$J:$J,"&gt;="&amp;CP$7,'Bank-1S'!$J:$J,"&lt;="&amp;CP$8,'Bank-1S'!$AF:$AF,$O15,'Bank-1S'!$X:$X,$F15,'Bank-1S'!$AB:$AB,$G15),SUMIFS('Bank-1S'!$AD:$AD,'Bank-1S'!$J:$J,CP$8,'Bank-1S'!$AF:$AF,$O15,'Bank-1S'!$X:$X,$F15,'Bank-1S'!$AB:$AB,$G15))</f>
        <v>0</v>
      </c>
      <c r="CQ15" s="178">
        <f ca="1">IF(CQ$7&lt;&gt;"",SUMIFS('Bank-1S'!$AD:$AD,'Bank-1S'!$J:$J,"&gt;="&amp;CQ$7,'Bank-1S'!$J:$J,"&lt;="&amp;CQ$8,'Bank-1S'!$AF:$AF,$O15,'Bank-1S'!$X:$X,$F15,'Bank-1S'!$AB:$AB,$G15),SUMIFS('Bank-1S'!$AD:$AD,'Bank-1S'!$J:$J,CQ$8,'Bank-1S'!$AF:$AF,$O15,'Bank-1S'!$X:$X,$F15,'Bank-1S'!$AB:$AB,$G15))</f>
        <v>0</v>
      </c>
      <c r="CR15" s="178">
        <f ca="1">IF(CR$7&lt;&gt;"",SUMIFS('Bank-1S'!$AD:$AD,'Bank-1S'!$J:$J,"&gt;="&amp;CR$7,'Bank-1S'!$J:$J,"&lt;="&amp;CR$8,'Bank-1S'!$AF:$AF,$O15,'Bank-1S'!$X:$X,$F15,'Bank-1S'!$AB:$AB,$G15),SUMIFS('Bank-1S'!$AD:$AD,'Bank-1S'!$J:$J,CR$8,'Bank-1S'!$AF:$AF,$O15,'Bank-1S'!$X:$X,$F15,'Bank-1S'!$AB:$AB,$G15))</f>
        <v>0</v>
      </c>
      <c r="CS15" s="178">
        <f ca="1">IF(CS$7&lt;&gt;"",SUMIFS('Bank-1S'!$AD:$AD,'Bank-1S'!$J:$J,"&gt;="&amp;CS$7,'Bank-1S'!$J:$J,"&lt;="&amp;CS$8,'Bank-1S'!$AF:$AF,$O15,'Bank-1S'!$X:$X,$F15,'Bank-1S'!$AB:$AB,$G15),SUMIFS('Bank-1S'!$AD:$AD,'Bank-1S'!$J:$J,CS$8,'Bank-1S'!$AF:$AF,$O15,'Bank-1S'!$X:$X,$F15,'Bank-1S'!$AB:$AB,$G15))</f>
        <v>0</v>
      </c>
      <c r="CT15" s="178">
        <f ca="1">IF(CT$7&lt;&gt;"",SUMIFS('Bank-1S'!$AD:$AD,'Bank-1S'!$J:$J,"&gt;="&amp;CT$7,'Bank-1S'!$J:$J,"&lt;="&amp;CT$8,'Bank-1S'!$AF:$AF,$O15,'Bank-1S'!$X:$X,$F15,'Bank-1S'!$AB:$AB,$G15),SUMIFS('Bank-1S'!$AD:$AD,'Bank-1S'!$J:$J,CT$8,'Bank-1S'!$AF:$AF,$O15,'Bank-1S'!$X:$X,$F15,'Bank-1S'!$AB:$AB,$G15))</f>
        <v>0</v>
      </c>
      <c r="CU15" s="178">
        <f ca="1">IF(CU$7&lt;&gt;"",SUMIFS('Bank-1S'!$AD:$AD,'Bank-1S'!$J:$J,"&gt;="&amp;CU$7,'Bank-1S'!$J:$J,"&lt;="&amp;CU$8,'Bank-1S'!$AF:$AF,$O15,'Bank-1S'!$X:$X,$F15,'Bank-1S'!$AB:$AB,$G15),SUMIFS('Bank-1S'!$AD:$AD,'Bank-1S'!$J:$J,CU$8,'Bank-1S'!$AF:$AF,$O15,'Bank-1S'!$X:$X,$F15,'Bank-1S'!$AB:$AB,$G15))</f>
        <v>0</v>
      </c>
    </row>
    <row r="16" spans="1:99" s="181" customFormat="1" ht="10.199999999999999" x14ac:dyDescent="0.2">
      <c r="A16" s="172"/>
      <c r="B16" s="172"/>
      <c r="C16" s="172"/>
      <c r="D16" s="172"/>
      <c r="E16" s="191">
        <v>2</v>
      </c>
      <c r="F16" s="144" t="str">
        <f>F14</f>
        <v>Поступления выручки от продаж</v>
      </c>
      <c r="G16" s="223" t="str">
        <f>Clients!M6</f>
        <v>отсрочка 90дн</v>
      </c>
      <c r="H16" s="223"/>
      <c r="I16" s="223"/>
      <c r="J16" s="223"/>
      <c r="K16" s="223"/>
      <c r="L16" s="223"/>
      <c r="M16" s="223"/>
      <c r="N16" s="222"/>
      <c r="O16" s="223" t="str">
        <f t="shared" si="11"/>
        <v>RUR</v>
      </c>
      <c r="P16" s="222"/>
      <c r="Q16" s="223"/>
      <c r="R16" s="223"/>
      <c r="S16" s="223"/>
      <c r="T16" s="224"/>
      <c r="U16" s="225">
        <f t="shared" ca="1" si="10"/>
        <v>0</v>
      </c>
      <c r="V16" s="176"/>
      <c r="W16" s="177"/>
      <c r="X16" s="178">
        <f>IF(X$7&lt;&gt;"",SUMIFS('Bank-1S'!$AD:$AD,'Bank-1S'!$J:$J,"&gt;="&amp;X$7,'Bank-1S'!$J:$J,"&lt;="&amp;X$8,'Bank-1S'!$AF:$AF,$O16,'Bank-1S'!$X:$X,$F16,'Bank-1S'!$AB:$AB,$G16),SUMIFS('Bank-1S'!$AD:$AD,'Bank-1S'!$J:$J,X$8,'Bank-1S'!$AF:$AF,$O16,'Bank-1S'!$X:$X,$F16,'Bank-1S'!$AB:$AB,$G16))</f>
        <v>0</v>
      </c>
      <c r="Y16" s="178">
        <f ca="1">IF(Y$7&lt;&gt;"",SUMIFS('Bank-1S'!$AD:$AD,'Bank-1S'!$J:$J,"&gt;="&amp;Y$7,'Bank-1S'!$J:$J,"&lt;="&amp;Y$8,'Bank-1S'!$AF:$AF,$O16,'Bank-1S'!$X:$X,$F16,'Bank-1S'!$AB:$AB,$G16),SUMIFS('Bank-1S'!$AD:$AD,'Bank-1S'!$J:$J,Y$8,'Bank-1S'!$AF:$AF,$O16,'Bank-1S'!$X:$X,$F16,'Bank-1S'!$AB:$AB,$G16))</f>
        <v>0</v>
      </c>
      <c r="Z16" s="178">
        <f ca="1">IF(Z$7&lt;&gt;"",SUMIFS('Bank-1S'!$AD:$AD,'Bank-1S'!$J:$J,"&gt;="&amp;Z$7,'Bank-1S'!$J:$J,"&lt;="&amp;Z$8,'Bank-1S'!$AF:$AF,$O16,'Bank-1S'!$X:$X,$F16,'Bank-1S'!$AB:$AB,$G16),SUMIFS('Bank-1S'!$AD:$AD,'Bank-1S'!$J:$J,Z$8,'Bank-1S'!$AF:$AF,$O16,'Bank-1S'!$X:$X,$F16,'Bank-1S'!$AB:$AB,$G16))</f>
        <v>0</v>
      </c>
      <c r="AA16" s="178">
        <f ca="1">IF(AA$7&lt;&gt;"",SUMIFS('Bank-1S'!$AD:$AD,'Bank-1S'!$J:$J,"&gt;="&amp;AA$7,'Bank-1S'!$J:$J,"&lt;="&amp;AA$8,'Bank-1S'!$AF:$AF,$O16,'Bank-1S'!$X:$X,$F16,'Bank-1S'!$AB:$AB,$G16),SUMIFS('Bank-1S'!$AD:$AD,'Bank-1S'!$J:$J,AA$8,'Bank-1S'!$AF:$AF,$O16,'Bank-1S'!$X:$X,$F16,'Bank-1S'!$AB:$AB,$G16))</f>
        <v>0</v>
      </c>
      <c r="AB16" s="178">
        <f ca="1">IF(AB$7&lt;&gt;"",SUMIFS('Bank-1S'!$AD:$AD,'Bank-1S'!$J:$J,"&gt;="&amp;AB$7,'Bank-1S'!$J:$J,"&lt;="&amp;AB$8,'Bank-1S'!$AF:$AF,$O16,'Bank-1S'!$X:$X,$F16,'Bank-1S'!$AB:$AB,$G16),SUMIFS('Bank-1S'!$AD:$AD,'Bank-1S'!$J:$J,AB$8,'Bank-1S'!$AF:$AF,$O16,'Bank-1S'!$X:$X,$F16,'Bank-1S'!$AB:$AB,$G16))</f>
        <v>0</v>
      </c>
      <c r="AC16" s="178">
        <f ca="1">IF(AC$7&lt;&gt;"",SUMIFS('Bank-1S'!$AD:$AD,'Bank-1S'!$J:$J,"&gt;="&amp;AC$7,'Bank-1S'!$J:$J,"&lt;="&amp;AC$8,'Bank-1S'!$AF:$AF,$O16,'Bank-1S'!$X:$X,$F16,'Bank-1S'!$AB:$AB,$G16),SUMIFS('Bank-1S'!$AD:$AD,'Bank-1S'!$J:$J,AC$8,'Bank-1S'!$AF:$AF,$O16,'Bank-1S'!$X:$X,$F16,'Bank-1S'!$AB:$AB,$G16))</f>
        <v>0</v>
      </c>
      <c r="AD16" s="178">
        <f ca="1">IF(AD$7&lt;&gt;"",SUMIFS('Bank-1S'!$AD:$AD,'Bank-1S'!$J:$J,"&gt;="&amp;AD$7,'Bank-1S'!$J:$J,"&lt;="&amp;AD$8,'Bank-1S'!$AF:$AF,$O16,'Bank-1S'!$X:$X,$F16,'Bank-1S'!$AB:$AB,$G16),SUMIFS('Bank-1S'!$AD:$AD,'Bank-1S'!$J:$J,AD$8,'Bank-1S'!$AF:$AF,$O16,'Bank-1S'!$X:$X,$F16,'Bank-1S'!$AB:$AB,$G16))</f>
        <v>0</v>
      </c>
      <c r="AE16" s="178">
        <f ca="1">IF(AE$7&lt;&gt;"",SUMIFS('Bank-1S'!$AD:$AD,'Bank-1S'!$J:$J,"&gt;="&amp;AE$7,'Bank-1S'!$J:$J,"&lt;="&amp;AE$8,'Bank-1S'!$AF:$AF,$O16,'Bank-1S'!$X:$X,$F16,'Bank-1S'!$AB:$AB,$G16),SUMIFS('Bank-1S'!$AD:$AD,'Bank-1S'!$J:$J,AE$8,'Bank-1S'!$AF:$AF,$O16,'Bank-1S'!$X:$X,$F16,'Bank-1S'!$AB:$AB,$G16))</f>
        <v>0</v>
      </c>
      <c r="AF16" s="178">
        <f ca="1">IF(AF$7&lt;&gt;"",SUMIFS('Bank-1S'!$AD:$AD,'Bank-1S'!$J:$J,"&gt;="&amp;AF$7,'Bank-1S'!$J:$J,"&lt;="&amp;AF$8,'Bank-1S'!$AF:$AF,$O16,'Bank-1S'!$X:$X,$F16,'Bank-1S'!$AB:$AB,$G16),SUMIFS('Bank-1S'!$AD:$AD,'Bank-1S'!$J:$J,AF$8,'Bank-1S'!$AF:$AF,$O16,'Bank-1S'!$X:$X,$F16,'Bank-1S'!$AB:$AB,$G16))</f>
        <v>0</v>
      </c>
      <c r="AG16" s="178">
        <f ca="1">IF(AG$7&lt;&gt;"",SUMIFS('Bank-1S'!$AD:$AD,'Bank-1S'!$J:$J,"&gt;="&amp;AG$7,'Bank-1S'!$J:$J,"&lt;="&amp;AG$8,'Bank-1S'!$AF:$AF,$O16,'Bank-1S'!$X:$X,$F16,'Bank-1S'!$AB:$AB,$G16),SUMIFS('Bank-1S'!$AD:$AD,'Bank-1S'!$J:$J,AG$8,'Bank-1S'!$AF:$AF,$O16,'Bank-1S'!$X:$X,$F16,'Bank-1S'!$AB:$AB,$G16))</f>
        <v>0</v>
      </c>
      <c r="AH16" s="178">
        <f ca="1">IF(AH$7&lt;&gt;"",SUMIFS('Bank-1S'!$AD:$AD,'Bank-1S'!$J:$J,"&gt;="&amp;AH$7,'Bank-1S'!$J:$J,"&lt;="&amp;AH$8,'Bank-1S'!$AF:$AF,$O16,'Bank-1S'!$X:$X,$F16,'Bank-1S'!$AB:$AB,$G16),SUMIFS('Bank-1S'!$AD:$AD,'Bank-1S'!$J:$J,AH$8,'Bank-1S'!$AF:$AF,$O16,'Bank-1S'!$X:$X,$F16,'Bank-1S'!$AB:$AB,$G16))</f>
        <v>0</v>
      </c>
      <c r="AI16" s="178">
        <f ca="1">IF(AI$7&lt;&gt;"",SUMIFS('Bank-1S'!$AD:$AD,'Bank-1S'!$J:$J,"&gt;="&amp;AI$7,'Bank-1S'!$J:$J,"&lt;="&amp;AI$8,'Bank-1S'!$AF:$AF,$O16,'Bank-1S'!$X:$X,$F16,'Bank-1S'!$AB:$AB,$G16),SUMIFS('Bank-1S'!$AD:$AD,'Bank-1S'!$J:$J,AI$8,'Bank-1S'!$AF:$AF,$O16,'Bank-1S'!$X:$X,$F16,'Bank-1S'!$AB:$AB,$G16))</f>
        <v>0</v>
      </c>
      <c r="AJ16" s="178">
        <f ca="1">IF(AJ$7&lt;&gt;"",SUMIFS('Bank-1S'!$AD:$AD,'Bank-1S'!$J:$J,"&gt;="&amp;AJ$7,'Bank-1S'!$J:$J,"&lt;="&amp;AJ$8,'Bank-1S'!$AF:$AF,$O16,'Bank-1S'!$X:$X,$F16,'Bank-1S'!$AB:$AB,$G16),SUMIFS('Bank-1S'!$AD:$AD,'Bank-1S'!$J:$J,AJ$8,'Bank-1S'!$AF:$AF,$O16,'Bank-1S'!$X:$X,$F16,'Bank-1S'!$AB:$AB,$G16))</f>
        <v>0</v>
      </c>
      <c r="AK16" s="178">
        <f ca="1">IF(AK$7&lt;&gt;"",SUMIFS('Bank-1S'!$AD:$AD,'Bank-1S'!$J:$J,"&gt;="&amp;AK$7,'Bank-1S'!$J:$J,"&lt;="&amp;AK$8,'Bank-1S'!$AF:$AF,$O16,'Bank-1S'!$X:$X,$F16,'Bank-1S'!$AB:$AB,$G16),SUMIFS('Bank-1S'!$AD:$AD,'Bank-1S'!$J:$J,AK$8,'Bank-1S'!$AF:$AF,$O16,'Bank-1S'!$X:$X,$F16,'Bank-1S'!$AB:$AB,$G16))</f>
        <v>0</v>
      </c>
      <c r="AL16" s="178">
        <f ca="1">IF(AL$7&lt;&gt;"",SUMIFS('Bank-1S'!$AD:$AD,'Bank-1S'!$J:$J,"&gt;="&amp;AL$7,'Bank-1S'!$J:$J,"&lt;="&amp;AL$8,'Bank-1S'!$AF:$AF,$O16,'Bank-1S'!$X:$X,$F16,'Bank-1S'!$AB:$AB,$G16),SUMIFS('Bank-1S'!$AD:$AD,'Bank-1S'!$J:$J,AL$8,'Bank-1S'!$AF:$AF,$O16,'Bank-1S'!$X:$X,$F16,'Bank-1S'!$AB:$AB,$G16))</f>
        <v>0</v>
      </c>
      <c r="AM16" s="178">
        <f ca="1">IF(AM$7&lt;&gt;"",SUMIFS('Bank-1S'!$AD:$AD,'Bank-1S'!$J:$J,"&gt;="&amp;AM$7,'Bank-1S'!$J:$J,"&lt;="&amp;AM$8,'Bank-1S'!$AF:$AF,$O16,'Bank-1S'!$X:$X,$F16,'Bank-1S'!$AB:$AB,$G16),SUMIFS('Bank-1S'!$AD:$AD,'Bank-1S'!$J:$J,AM$8,'Bank-1S'!$AF:$AF,$O16,'Bank-1S'!$X:$X,$F16,'Bank-1S'!$AB:$AB,$G16))</f>
        <v>0</v>
      </c>
      <c r="AN16" s="178">
        <f ca="1">IF(AN$7&lt;&gt;"",SUMIFS('Bank-1S'!$AD:$AD,'Bank-1S'!$J:$J,"&gt;="&amp;AN$7,'Bank-1S'!$J:$J,"&lt;="&amp;AN$8,'Bank-1S'!$AF:$AF,$O16,'Bank-1S'!$X:$X,$F16,'Bank-1S'!$AB:$AB,$G16),SUMIFS('Bank-1S'!$AD:$AD,'Bank-1S'!$J:$J,AN$8,'Bank-1S'!$AF:$AF,$O16,'Bank-1S'!$X:$X,$F16,'Bank-1S'!$AB:$AB,$G16))</f>
        <v>0</v>
      </c>
      <c r="AO16" s="178">
        <f ca="1">IF(AO$7&lt;&gt;"",SUMIFS('Bank-1S'!$AD:$AD,'Bank-1S'!$J:$J,"&gt;="&amp;AO$7,'Bank-1S'!$J:$J,"&lt;="&amp;AO$8,'Bank-1S'!$AF:$AF,$O16,'Bank-1S'!$X:$X,$F16,'Bank-1S'!$AB:$AB,$G16),SUMIFS('Bank-1S'!$AD:$AD,'Bank-1S'!$J:$J,AO$8,'Bank-1S'!$AF:$AF,$O16,'Bank-1S'!$X:$X,$F16,'Bank-1S'!$AB:$AB,$G16))</f>
        <v>0</v>
      </c>
      <c r="AP16" s="178">
        <f ca="1">IF(AP$7&lt;&gt;"",SUMIFS('Bank-1S'!$AD:$AD,'Bank-1S'!$J:$J,"&gt;="&amp;AP$7,'Bank-1S'!$J:$J,"&lt;="&amp;AP$8,'Bank-1S'!$AF:$AF,$O16,'Bank-1S'!$X:$X,$F16,'Bank-1S'!$AB:$AB,$G16),SUMIFS('Bank-1S'!$AD:$AD,'Bank-1S'!$J:$J,AP$8,'Bank-1S'!$AF:$AF,$O16,'Bank-1S'!$X:$X,$F16,'Bank-1S'!$AB:$AB,$G16))</f>
        <v>0</v>
      </c>
      <c r="AQ16" s="178">
        <f ca="1">IF(AQ$7&lt;&gt;"",SUMIFS('Bank-1S'!$AD:$AD,'Bank-1S'!$J:$J,"&gt;="&amp;AQ$7,'Bank-1S'!$J:$J,"&lt;="&amp;AQ$8,'Bank-1S'!$AF:$AF,$O16,'Bank-1S'!$X:$X,$F16,'Bank-1S'!$AB:$AB,$G16),SUMIFS('Bank-1S'!$AD:$AD,'Bank-1S'!$J:$J,AQ$8,'Bank-1S'!$AF:$AF,$O16,'Bank-1S'!$X:$X,$F16,'Bank-1S'!$AB:$AB,$G16))</f>
        <v>0</v>
      </c>
      <c r="AR16" s="178">
        <f ca="1">IF(AR$7&lt;&gt;"",SUMIFS('Bank-1S'!$AD:$AD,'Bank-1S'!$J:$J,"&gt;="&amp;AR$7,'Bank-1S'!$J:$J,"&lt;="&amp;AR$8,'Bank-1S'!$AF:$AF,$O16,'Bank-1S'!$X:$X,$F16,'Bank-1S'!$AB:$AB,$G16),SUMIFS('Bank-1S'!$AD:$AD,'Bank-1S'!$J:$J,AR$8,'Bank-1S'!$AF:$AF,$O16,'Bank-1S'!$X:$X,$F16,'Bank-1S'!$AB:$AB,$G16))</f>
        <v>0</v>
      </c>
      <c r="AS16" s="178">
        <f ca="1">IF(AS$7&lt;&gt;"",SUMIFS('Bank-1S'!$AD:$AD,'Bank-1S'!$J:$J,"&gt;="&amp;AS$7,'Bank-1S'!$J:$J,"&lt;="&amp;AS$8,'Bank-1S'!$AF:$AF,$O16,'Bank-1S'!$X:$X,$F16,'Bank-1S'!$AB:$AB,$G16),SUMIFS('Bank-1S'!$AD:$AD,'Bank-1S'!$J:$J,AS$8,'Bank-1S'!$AF:$AF,$O16,'Bank-1S'!$X:$X,$F16,'Bank-1S'!$AB:$AB,$G16))</f>
        <v>0</v>
      </c>
      <c r="AT16" s="178">
        <f ca="1">IF(AT$7&lt;&gt;"",SUMIFS('Bank-1S'!$AD:$AD,'Bank-1S'!$J:$J,"&gt;="&amp;AT$7,'Bank-1S'!$J:$J,"&lt;="&amp;AT$8,'Bank-1S'!$AF:$AF,$O16,'Bank-1S'!$X:$X,$F16,'Bank-1S'!$AB:$AB,$G16),SUMIFS('Bank-1S'!$AD:$AD,'Bank-1S'!$J:$J,AT$8,'Bank-1S'!$AF:$AF,$O16,'Bank-1S'!$X:$X,$F16,'Bank-1S'!$AB:$AB,$G16))</f>
        <v>0</v>
      </c>
      <c r="AU16" s="178">
        <f ca="1">IF(AU$7&lt;&gt;"",SUMIFS('Bank-1S'!$AD:$AD,'Bank-1S'!$J:$J,"&gt;="&amp;AU$7,'Bank-1S'!$J:$J,"&lt;="&amp;AU$8,'Bank-1S'!$AF:$AF,$O16,'Bank-1S'!$X:$X,$F16,'Bank-1S'!$AB:$AB,$G16),SUMIFS('Bank-1S'!$AD:$AD,'Bank-1S'!$J:$J,AU$8,'Bank-1S'!$AF:$AF,$O16,'Bank-1S'!$X:$X,$F16,'Bank-1S'!$AB:$AB,$G16))</f>
        <v>0</v>
      </c>
      <c r="AV16" s="178">
        <f ca="1">IF(AV$7&lt;&gt;"",SUMIFS('Bank-1S'!$AD:$AD,'Bank-1S'!$J:$J,"&gt;="&amp;AV$7,'Bank-1S'!$J:$J,"&lt;="&amp;AV$8,'Bank-1S'!$AF:$AF,$O16,'Bank-1S'!$X:$X,$F16,'Bank-1S'!$AB:$AB,$G16),SUMIFS('Bank-1S'!$AD:$AD,'Bank-1S'!$J:$J,AV$8,'Bank-1S'!$AF:$AF,$O16,'Bank-1S'!$X:$X,$F16,'Bank-1S'!$AB:$AB,$G16))</f>
        <v>0</v>
      </c>
      <c r="AW16" s="178">
        <f ca="1">IF(AW$7&lt;&gt;"",SUMIFS('Bank-1S'!$AD:$AD,'Bank-1S'!$J:$J,"&gt;="&amp;AW$7,'Bank-1S'!$J:$J,"&lt;="&amp;AW$8,'Bank-1S'!$AF:$AF,$O16,'Bank-1S'!$X:$X,$F16,'Bank-1S'!$AB:$AB,$G16),SUMIFS('Bank-1S'!$AD:$AD,'Bank-1S'!$J:$J,AW$8,'Bank-1S'!$AF:$AF,$O16,'Bank-1S'!$X:$X,$F16,'Bank-1S'!$AB:$AB,$G16))</f>
        <v>0</v>
      </c>
      <c r="AX16" s="178">
        <f ca="1">IF(AX$7&lt;&gt;"",SUMIFS('Bank-1S'!$AD:$AD,'Bank-1S'!$J:$J,"&gt;="&amp;AX$7,'Bank-1S'!$J:$J,"&lt;="&amp;AX$8,'Bank-1S'!$AF:$AF,$O16,'Bank-1S'!$X:$X,$F16,'Bank-1S'!$AB:$AB,$G16),SUMIFS('Bank-1S'!$AD:$AD,'Bank-1S'!$J:$J,AX$8,'Bank-1S'!$AF:$AF,$O16,'Bank-1S'!$X:$X,$F16,'Bank-1S'!$AB:$AB,$G16))</f>
        <v>0</v>
      </c>
      <c r="AY16" s="178">
        <f ca="1">IF(AY$7&lt;&gt;"",SUMIFS('Bank-1S'!$AD:$AD,'Bank-1S'!$J:$J,"&gt;="&amp;AY$7,'Bank-1S'!$J:$J,"&lt;="&amp;AY$8,'Bank-1S'!$AF:$AF,$O16,'Bank-1S'!$X:$X,$F16,'Bank-1S'!$AB:$AB,$G16),SUMIFS('Bank-1S'!$AD:$AD,'Bank-1S'!$J:$J,AY$8,'Bank-1S'!$AF:$AF,$O16,'Bank-1S'!$X:$X,$F16,'Bank-1S'!$AB:$AB,$G16))</f>
        <v>0</v>
      </c>
      <c r="AZ16" s="178">
        <f ca="1">IF(AZ$7&lt;&gt;"",SUMIFS('Bank-1S'!$AD:$AD,'Bank-1S'!$J:$J,"&gt;="&amp;AZ$7,'Bank-1S'!$J:$J,"&lt;="&amp;AZ$8,'Bank-1S'!$AF:$AF,$O16,'Bank-1S'!$X:$X,$F16,'Bank-1S'!$AB:$AB,$G16),SUMIFS('Bank-1S'!$AD:$AD,'Bank-1S'!$J:$J,AZ$8,'Bank-1S'!$AF:$AF,$O16,'Bank-1S'!$X:$X,$F16,'Bank-1S'!$AB:$AB,$G16))</f>
        <v>0</v>
      </c>
      <c r="BA16" s="178">
        <f ca="1">IF(BA$7&lt;&gt;"",SUMIFS('Bank-1S'!$AD:$AD,'Bank-1S'!$J:$J,"&gt;="&amp;BA$7,'Bank-1S'!$J:$J,"&lt;="&amp;BA$8,'Bank-1S'!$AF:$AF,$O16,'Bank-1S'!$X:$X,$F16,'Bank-1S'!$AB:$AB,$G16),SUMIFS('Bank-1S'!$AD:$AD,'Bank-1S'!$J:$J,BA$8,'Bank-1S'!$AF:$AF,$O16,'Bank-1S'!$X:$X,$F16,'Bank-1S'!$AB:$AB,$G16))</f>
        <v>0</v>
      </c>
      <c r="BB16" s="178">
        <f ca="1">IF(BB$7&lt;&gt;"",SUMIFS('Bank-1S'!$AD:$AD,'Bank-1S'!$J:$J,"&gt;="&amp;BB$7,'Bank-1S'!$J:$J,"&lt;="&amp;BB$8,'Bank-1S'!$AF:$AF,$O16,'Bank-1S'!$X:$X,$F16,'Bank-1S'!$AB:$AB,$G16),SUMIFS('Bank-1S'!$AD:$AD,'Bank-1S'!$J:$J,BB$8,'Bank-1S'!$AF:$AF,$O16,'Bank-1S'!$X:$X,$F16,'Bank-1S'!$AB:$AB,$G16))</f>
        <v>0</v>
      </c>
      <c r="BC16" s="178">
        <f ca="1">IF(BC$7&lt;&gt;"",SUMIFS('Bank-1S'!$AD:$AD,'Bank-1S'!$J:$J,"&gt;="&amp;BC$7,'Bank-1S'!$J:$J,"&lt;="&amp;BC$8,'Bank-1S'!$AF:$AF,$O16,'Bank-1S'!$X:$X,$F16,'Bank-1S'!$AB:$AB,$G16),SUMIFS('Bank-1S'!$AD:$AD,'Bank-1S'!$J:$J,BC$8,'Bank-1S'!$AF:$AF,$O16,'Bank-1S'!$X:$X,$F16,'Bank-1S'!$AB:$AB,$G16))</f>
        <v>0</v>
      </c>
      <c r="BD16" s="178">
        <f ca="1">IF(BD$7&lt;&gt;"",SUMIFS('Bank-1S'!$AD:$AD,'Bank-1S'!$J:$J,"&gt;="&amp;BD$7,'Bank-1S'!$J:$J,"&lt;="&amp;BD$8,'Bank-1S'!$AF:$AF,$O16,'Bank-1S'!$X:$X,$F16,'Bank-1S'!$AB:$AB,$G16),SUMIFS('Bank-1S'!$AD:$AD,'Bank-1S'!$J:$J,BD$8,'Bank-1S'!$AF:$AF,$O16,'Bank-1S'!$X:$X,$F16,'Bank-1S'!$AB:$AB,$G16))</f>
        <v>0</v>
      </c>
      <c r="BE16" s="178">
        <f ca="1">IF(BE$7&lt;&gt;"",SUMIFS('Bank-1S'!$AD:$AD,'Bank-1S'!$J:$J,"&gt;="&amp;BE$7,'Bank-1S'!$J:$J,"&lt;="&amp;BE$8,'Bank-1S'!$AF:$AF,$O16,'Bank-1S'!$X:$X,$F16,'Bank-1S'!$AB:$AB,$G16),SUMIFS('Bank-1S'!$AD:$AD,'Bank-1S'!$J:$J,BE$8,'Bank-1S'!$AF:$AF,$O16,'Bank-1S'!$X:$X,$F16,'Bank-1S'!$AB:$AB,$G16))</f>
        <v>0</v>
      </c>
      <c r="BF16" s="178">
        <f ca="1">IF(BF$7&lt;&gt;"",SUMIFS('Bank-1S'!$AD:$AD,'Bank-1S'!$J:$J,"&gt;="&amp;BF$7,'Bank-1S'!$J:$J,"&lt;="&amp;BF$8,'Bank-1S'!$AF:$AF,$O16,'Bank-1S'!$X:$X,$F16,'Bank-1S'!$AB:$AB,$G16),SUMIFS('Bank-1S'!$AD:$AD,'Bank-1S'!$J:$J,BF$8,'Bank-1S'!$AF:$AF,$O16,'Bank-1S'!$X:$X,$F16,'Bank-1S'!$AB:$AB,$G16))</f>
        <v>0</v>
      </c>
      <c r="BG16" s="178">
        <f ca="1">IF(BG$7&lt;&gt;"",SUMIFS('Bank-1S'!$AD:$AD,'Bank-1S'!$J:$J,"&gt;="&amp;BG$7,'Bank-1S'!$J:$J,"&lt;="&amp;BG$8,'Bank-1S'!$AF:$AF,$O16,'Bank-1S'!$X:$X,$F16,'Bank-1S'!$AB:$AB,$G16),SUMIFS('Bank-1S'!$AD:$AD,'Bank-1S'!$J:$J,BG$8,'Bank-1S'!$AF:$AF,$O16,'Bank-1S'!$X:$X,$F16,'Bank-1S'!$AB:$AB,$G16))</f>
        <v>0</v>
      </c>
      <c r="BH16" s="178">
        <f ca="1">IF(BH$7&lt;&gt;"",SUMIFS('Bank-1S'!$AD:$AD,'Bank-1S'!$J:$J,"&gt;="&amp;BH$7,'Bank-1S'!$J:$J,"&lt;="&amp;BH$8,'Bank-1S'!$AF:$AF,$O16,'Bank-1S'!$X:$X,$F16,'Bank-1S'!$AB:$AB,$G16),SUMIFS('Bank-1S'!$AD:$AD,'Bank-1S'!$J:$J,BH$8,'Bank-1S'!$AF:$AF,$O16,'Bank-1S'!$X:$X,$F16,'Bank-1S'!$AB:$AB,$G16))</f>
        <v>0</v>
      </c>
      <c r="BI16" s="178">
        <f ca="1">IF(BI$7&lt;&gt;"",SUMIFS('Bank-1S'!$AD:$AD,'Bank-1S'!$J:$J,"&gt;="&amp;BI$7,'Bank-1S'!$J:$J,"&lt;="&amp;BI$8,'Bank-1S'!$AF:$AF,$O16,'Bank-1S'!$X:$X,$F16,'Bank-1S'!$AB:$AB,$G16),SUMIFS('Bank-1S'!$AD:$AD,'Bank-1S'!$J:$J,BI$8,'Bank-1S'!$AF:$AF,$O16,'Bank-1S'!$X:$X,$F16,'Bank-1S'!$AB:$AB,$G16))</f>
        <v>0</v>
      </c>
      <c r="BJ16" s="178">
        <f ca="1">IF(BJ$7&lt;&gt;"",SUMIFS('Bank-1S'!$AD:$AD,'Bank-1S'!$J:$J,"&gt;="&amp;BJ$7,'Bank-1S'!$J:$J,"&lt;="&amp;BJ$8,'Bank-1S'!$AF:$AF,$O16,'Bank-1S'!$X:$X,$F16,'Bank-1S'!$AB:$AB,$G16),SUMIFS('Bank-1S'!$AD:$AD,'Bank-1S'!$J:$J,BJ$8,'Bank-1S'!$AF:$AF,$O16,'Bank-1S'!$X:$X,$F16,'Bank-1S'!$AB:$AB,$G16))</f>
        <v>0</v>
      </c>
      <c r="BK16" s="178">
        <f ca="1">IF(BK$7&lt;&gt;"",SUMIFS('Bank-1S'!$AD:$AD,'Bank-1S'!$J:$J,"&gt;="&amp;BK$7,'Bank-1S'!$J:$J,"&lt;="&amp;BK$8,'Bank-1S'!$AF:$AF,$O16,'Bank-1S'!$X:$X,$F16,'Bank-1S'!$AB:$AB,$G16),SUMIFS('Bank-1S'!$AD:$AD,'Bank-1S'!$J:$J,BK$8,'Bank-1S'!$AF:$AF,$O16,'Bank-1S'!$X:$X,$F16,'Bank-1S'!$AB:$AB,$G16))</f>
        <v>0</v>
      </c>
      <c r="BL16" s="178">
        <f ca="1">IF(BL$7&lt;&gt;"",SUMIFS('Bank-1S'!$AD:$AD,'Bank-1S'!$J:$J,"&gt;="&amp;BL$7,'Bank-1S'!$J:$J,"&lt;="&amp;BL$8,'Bank-1S'!$AF:$AF,$O16,'Bank-1S'!$X:$X,$F16,'Bank-1S'!$AB:$AB,$G16),SUMIFS('Bank-1S'!$AD:$AD,'Bank-1S'!$J:$J,BL$8,'Bank-1S'!$AF:$AF,$O16,'Bank-1S'!$X:$X,$F16,'Bank-1S'!$AB:$AB,$G16))</f>
        <v>0</v>
      </c>
      <c r="BM16" s="178">
        <f ca="1">IF(BM$7&lt;&gt;"",SUMIFS('Bank-1S'!$AD:$AD,'Bank-1S'!$J:$J,"&gt;="&amp;BM$7,'Bank-1S'!$J:$J,"&lt;="&amp;BM$8,'Bank-1S'!$AF:$AF,$O16,'Bank-1S'!$X:$X,$F16,'Bank-1S'!$AB:$AB,$G16),SUMIFS('Bank-1S'!$AD:$AD,'Bank-1S'!$J:$J,BM$8,'Bank-1S'!$AF:$AF,$O16,'Bank-1S'!$X:$X,$F16,'Bank-1S'!$AB:$AB,$G16))</f>
        <v>0</v>
      </c>
      <c r="BN16" s="178">
        <f ca="1">IF(BN$7&lt;&gt;"",SUMIFS('Bank-1S'!$AD:$AD,'Bank-1S'!$J:$J,"&gt;="&amp;BN$7,'Bank-1S'!$J:$J,"&lt;="&amp;BN$8,'Bank-1S'!$AF:$AF,$O16,'Bank-1S'!$X:$X,$F16,'Bank-1S'!$AB:$AB,$G16),SUMIFS('Bank-1S'!$AD:$AD,'Bank-1S'!$J:$J,BN$8,'Bank-1S'!$AF:$AF,$O16,'Bank-1S'!$X:$X,$F16,'Bank-1S'!$AB:$AB,$G16))</f>
        <v>0</v>
      </c>
      <c r="BO16" s="178">
        <f ca="1">IF(BO$7&lt;&gt;"",SUMIFS('Bank-1S'!$AD:$AD,'Bank-1S'!$J:$J,"&gt;="&amp;BO$7,'Bank-1S'!$J:$J,"&lt;="&amp;BO$8,'Bank-1S'!$AF:$AF,$O16,'Bank-1S'!$X:$X,$F16,'Bank-1S'!$AB:$AB,$G16),SUMIFS('Bank-1S'!$AD:$AD,'Bank-1S'!$J:$J,BO$8,'Bank-1S'!$AF:$AF,$O16,'Bank-1S'!$X:$X,$F16,'Bank-1S'!$AB:$AB,$G16))</f>
        <v>0</v>
      </c>
      <c r="BP16" s="178">
        <f ca="1">IF(BP$7&lt;&gt;"",SUMIFS('Bank-1S'!$AD:$AD,'Bank-1S'!$J:$J,"&gt;="&amp;BP$7,'Bank-1S'!$J:$J,"&lt;="&amp;BP$8,'Bank-1S'!$AF:$AF,$O16,'Bank-1S'!$X:$X,$F16,'Bank-1S'!$AB:$AB,$G16),SUMIFS('Bank-1S'!$AD:$AD,'Bank-1S'!$J:$J,BP$8,'Bank-1S'!$AF:$AF,$O16,'Bank-1S'!$X:$X,$F16,'Bank-1S'!$AB:$AB,$G16))</f>
        <v>0</v>
      </c>
      <c r="BQ16" s="178">
        <f ca="1">IF(BQ$7&lt;&gt;"",SUMIFS('Bank-1S'!$AD:$AD,'Bank-1S'!$J:$J,"&gt;="&amp;BQ$7,'Bank-1S'!$J:$J,"&lt;="&amp;BQ$8,'Bank-1S'!$AF:$AF,$O16,'Bank-1S'!$X:$X,$F16,'Bank-1S'!$AB:$AB,$G16),SUMIFS('Bank-1S'!$AD:$AD,'Bank-1S'!$J:$J,BQ$8,'Bank-1S'!$AF:$AF,$O16,'Bank-1S'!$X:$X,$F16,'Bank-1S'!$AB:$AB,$G16))</f>
        <v>0</v>
      </c>
      <c r="BR16" s="178">
        <f ca="1">IF(BR$7&lt;&gt;"",SUMIFS('Bank-1S'!$AD:$AD,'Bank-1S'!$J:$J,"&gt;="&amp;BR$7,'Bank-1S'!$J:$J,"&lt;="&amp;BR$8,'Bank-1S'!$AF:$AF,$O16,'Bank-1S'!$X:$X,$F16,'Bank-1S'!$AB:$AB,$G16),SUMIFS('Bank-1S'!$AD:$AD,'Bank-1S'!$J:$J,BR$8,'Bank-1S'!$AF:$AF,$O16,'Bank-1S'!$X:$X,$F16,'Bank-1S'!$AB:$AB,$G16))</f>
        <v>0</v>
      </c>
      <c r="BS16" s="178">
        <f ca="1">IF(BS$7&lt;&gt;"",SUMIFS('Bank-1S'!$AD:$AD,'Bank-1S'!$J:$J,"&gt;="&amp;BS$7,'Bank-1S'!$J:$J,"&lt;="&amp;BS$8,'Bank-1S'!$AF:$AF,$O16,'Bank-1S'!$X:$X,$F16,'Bank-1S'!$AB:$AB,$G16),SUMIFS('Bank-1S'!$AD:$AD,'Bank-1S'!$J:$J,BS$8,'Bank-1S'!$AF:$AF,$O16,'Bank-1S'!$X:$X,$F16,'Bank-1S'!$AB:$AB,$G16))</f>
        <v>0</v>
      </c>
      <c r="BT16" s="178">
        <f ca="1">IF(BT$7&lt;&gt;"",SUMIFS('Bank-1S'!$AD:$AD,'Bank-1S'!$J:$J,"&gt;="&amp;BT$7,'Bank-1S'!$J:$J,"&lt;="&amp;BT$8,'Bank-1S'!$AF:$AF,$O16,'Bank-1S'!$X:$X,$F16,'Bank-1S'!$AB:$AB,$G16),SUMIFS('Bank-1S'!$AD:$AD,'Bank-1S'!$J:$J,BT$8,'Bank-1S'!$AF:$AF,$O16,'Bank-1S'!$X:$X,$F16,'Bank-1S'!$AB:$AB,$G16))</f>
        <v>0</v>
      </c>
      <c r="BU16" s="178">
        <f ca="1">IF(BU$7&lt;&gt;"",SUMIFS('Bank-1S'!$AD:$AD,'Bank-1S'!$J:$J,"&gt;="&amp;BU$7,'Bank-1S'!$J:$J,"&lt;="&amp;BU$8,'Bank-1S'!$AF:$AF,$O16,'Bank-1S'!$X:$X,$F16,'Bank-1S'!$AB:$AB,$G16),SUMIFS('Bank-1S'!$AD:$AD,'Bank-1S'!$J:$J,BU$8,'Bank-1S'!$AF:$AF,$O16,'Bank-1S'!$X:$X,$F16,'Bank-1S'!$AB:$AB,$G16))</f>
        <v>0</v>
      </c>
      <c r="BV16" s="178">
        <f ca="1">IF(BV$7&lt;&gt;"",SUMIFS('Bank-1S'!$AD:$AD,'Bank-1S'!$J:$J,"&gt;="&amp;BV$7,'Bank-1S'!$J:$J,"&lt;="&amp;BV$8,'Bank-1S'!$AF:$AF,$O16,'Bank-1S'!$X:$X,$F16,'Bank-1S'!$AB:$AB,$G16),SUMIFS('Bank-1S'!$AD:$AD,'Bank-1S'!$J:$J,BV$8,'Bank-1S'!$AF:$AF,$O16,'Bank-1S'!$X:$X,$F16,'Bank-1S'!$AB:$AB,$G16))</f>
        <v>0</v>
      </c>
      <c r="BW16" s="178">
        <f ca="1">IF(BW$7&lt;&gt;"",SUMIFS('Bank-1S'!$AD:$AD,'Bank-1S'!$J:$J,"&gt;="&amp;BW$7,'Bank-1S'!$J:$J,"&lt;="&amp;BW$8,'Bank-1S'!$AF:$AF,$O16,'Bank-1S'!$X:$X,$F16,'Bank-1S'!$AB:$AB,$G16),SUMIFS('Bank-1S'!$AD:$AD,'Bank-1S'!$J:$J,BW$8,'Bank-1S'!$AF:$AF,$O16,'Bank-1S'!$X:$X,$F16,'Bank-1S'!$AB:$AB,$G16))</f>
        <v>0</v>
      </c>
      <c r="BX16" s="178">
        <f ca="1">IF(BX$7&lt;&gt;"",SUMIFS('Bank-1S'!$AD:$AD,'Bank-1S'!$J:$J,"&gt;="&amp;BX$7,'Bank-1S'!$J:$J,"&lt;="&amp;BX$8,'Bank-1S'!$AF:$AF,$O16,'Bank-1S'!$X:$X,$F16,'Bank-1S'!$AB:$AB,$G16),SUMIFS('Bank-1S'!$AD:$AD,'Bank-1S'!$J:$J,BX$8,'Bank-1S'!$AF:$AF,$O16,'Bank-1S'!$X:$X,$F16,'Bank-1S'!$AB:$AB,$G16))</f>
        <v>0</v>
      </c>
      <c r="BY16" s="178">
        <f ca="1">IF(BY$7&lt;&gt;"",SUMIFS('Bank-1S'!$AD:$AD,'Bank-1S'!$J:$J,"&gt;="&amp;BY$7,'Bank-1S'!$J:$J,"&lt;="&amp;BY$8,'Bank-1S'!$AF:$AF,$O16,'Bank-1S'!$X:$X,$F16,'Bank-1S'!$AB:$AB,$G16),SUMIFS('Bank-1S'!$AD:$AD,'Bank-1S'!$J:$J,BY$8,'Bank-1S'!$AF:$AF,$O16,'Bank-1S'!$X:$X,$F16,'Bank-1S'!$AB:$AB,$G16))</f>
        <v>0</v>
      </c>
      <c r="BZ16" s="178">
        <f ca="1">IF(BZ$7&lt;&gt;"",SUMIFS('Bank-1S'!$AD:$AD,'Bank-1S'!$J:$J,"&gt;="&amp;BZ$7,'Bank-1S'!$J:$J,"&lt;="&amp;BZ$8,'Bank-1S'!$AF:$AF,$O16,'Bank-1S'!$X:$X,$F16,'Bank-1S'!$AB:$AB,$G16),SUMIFS('Bank-1S'!$AD:$AD,'Bank-1S'!$J:$J,BZ$8,'Bank-1S'!$AF:$AF,$O16,'Bank-1S'!$X:$X,$F16,'Bank-1S'!$AB:$AB,$G16))</f>
        <v>0</v>
      </c>
      <c r="CA16" s="178">
        <f ca="1">IF(CA$7&lt;&gt;"",SUMIFS('Bank-1S'!$AD:$AD,'Bank-1S'!$J:$J,"&gt;="&amp;CA$7,'Bank-1S'!$J:$J,"&lt;="&amp;CA$8,'Bank-1S'!$AF:$AF,$O16,'Bank-1S'!$X:$X,$F16,'Bank-1S'!$AB:$AB,$G16),SUMIFS('Bank-1S'!$AD:$AD,'Bank-1S'!$J:$J,CA$8,'Bank-1S'!$AF:$AF,$O16,'Bank-1S'!$X:$X,$F16,'Bank-1S'!$AB:$AB,$G16))</f>
        <v>0</v>
      </c>
      <c r="CB16" s="178">
        <f ca="1">IF(CB$7&lt;&gt;"",SUMIFS('Bank-1S'!$AD:$AD,'Bank-1S'!$J:$J,"&gt;="&amp;CB$7,'Bank-1S'!$J:$J,"&lt;="&amp;CB$8,'Bank-1S'!$AF:$AF,$O16,'Bank-1S'!$X:$X,$F16,'Bank-1S'!$AB:$AB,$G16),SUMIFS('Bank-1S'!$AD:$AD,'Bank-1S'!$J:$J,CB$8,'Bank-1S'!$AF:$AF,$O16,'Bank-1S'!$X:$X,$F16,'Bank-1S'!$AB:$AB,$G16))</f>
        <v>0</v>
      </c>
      <c r="CC16" s="178">
        <f ca="1">IF(CC$7&lt;&gt;"",SUMIFS('Bank-1S'!$AD:$AD,'Bank-1S'!$J:$J,"&gt;="&amp;CC$7,'Bank-1S'!$J:$J,"&lt;="&amp;CC$8,'Bank-1S'!$AF:$AF,$O16,'Bank-1S'!$X:$X,$F16,'Bank-1S'!$AB:$AB,$G16),SUMIFS('Bank-1S'!$AD:$AD,'Bank-1S'!$J:$J,CC$8,'Bank-1S'!$AF:$AF,$O16,'Bank-1S'!$X:$X,$F16,'Bank-1S'!$AB:$AB,$G16))</f>
        <v>0</v>
      </c>
      <c r="CD16" s="178">
        <f ca="1">IF(CD$7&lt;&gt;"",SUMIFS('Bank-1S'!$AD:$AD,'Bank-1S'!$J:$J,"&gt;="&amp;CD$7,'Bank-1S'!$J:$J,"&lt;="&amp;CD$8,'Bank-1S'!$AF:$AF,$O16,'Bank-1S'!$X:$X,$F16,'Bank-1S'!$AB:$AB,$G16),SUMIFS('Bank-1S'!$AD:$AD,'Bank-1S'!$J:$J,CD$8,'Bank-1S'!$AF:$AF,$O16,'Bank-1S'!$X:$X,$F16,'Bank-1S'!$AB:$AB,$G16))</f>
        <v>0</v>
      </c>
      <c r="CE16" s="178">
        <f ca="1">IF(CE$7&lt;&gt;"",SUMIFS('Bank-1S'!$AD:$AD,'Bank-1S'!$J:$J,"&gt;="&amp;CE$7,'Bank-1S'!$J:$J,"&lt;="&amp;CE$8,'Bank-1S'!$AF:$AF,$O16,'Bank-1S'!$X:$X,$F16,'Bank-1S'!$AB:$AB,$G16),SUMIFS('Bank-1S'!$AD:$AD,'Bank-1S'!$J:$J,CE$8,'Bank-1S'!$AF:$AF,$O16,'Bank-1S'!$X:$X,$F16,'Bank-1S'!$AB:$AB,$G16))</f>
        <v>0</v>
      </c>
      <c r="CF16" s="178">
        <f ca="1">IF(CF$7&lt;&gt;"",SUMIFS('Bank-1S'!$AD:$AD,'Bank-1S'!$J:$J,"&gt;="&amp;CF$7,'Bank-1S'!$J:$J,"&lt;="&amp;CF$8,'Bank-1S'!$AF:$AF,$O16,'Bank-1S'!$X:$X,$F16,'Bank-1S'!$AB:$AB,$G16),SUMIFS('Bank-1S'!$AD:$AD,'Bank-1S'!$J:$J,CF$8,'Bank-1S'!$AF:$AF,$O16,'Bank-1S'!$X:$X,$F16,'Bank-1S'!$AB:$AB,$G16))</f>
        <v>0</v>
      </c>
      <c r="CG16" s="178">
        <f ca="1">IF(CG$7&lt;&gt;"",SUMIFS('Bank-1S'!$AD:$AD,'Bank-1S'!$J:$J,"&gt;="&amp;CG$7,'Bank-1S'!$J:$J,"&lt;="&amp;CG$8,'Bank-1S'!$AF:$AF,$O16,'Bank-1S'!$X:$X,$F16,'Bank-1S'!$AB:$AB,$G16),SUMIFS('Bank-1S'!$AD:$AD,'Bank-1S'!$J:$J,CG$8,'Bank-1S'!$AF:$AF,$O16,'Bank-1S'!$X:$X,$F16,'Bank-1S'!$AB:$AB,$G16))</f>
        <v>0</v>
      </c>
      <c r="CH16" s="178">
        <f ca="1">IF(CH$7&lt;&gt;"",SUMIFS('Bank-1S'!$AD:$AD,'Bank-1S'!$J:$J,"&gt;="&amp;CH$7,'Bank-1S'!$J:$J,"&lt;="&amp;CH$8,'Bank-1S'!$AF:$AF,$O16,'Bank-1S'!$X:$X,$F16,'Bank-1S'!$AB:$AB,$G16),SUMIFS('Bank-1S'!$AD:$AD,'Bank-1S'!$J:$J,CH$8,'Bank-1S'!$AF:$AF,$O16,'Bank-1S'!$X:$X,$F16,'Bank-1S'!$AB:$AB,$G16))</f>
        <v>0</v>
      </c>
      <c r="CI16" s="178">
        <f ca="1">IF(CI$7&lt;&gt;"",SUMIFS('Bank-1S'!$AD:$AD,'Bank-1S'!$J:$J,"&gt;="&amp;CI$7,'Bank-1S'!$J:$J,"&lt;="&amp;CI$8,'Bank-1S'!$AF:$AF,$O16,'Bank-1S'!$X:$X,$F16,'Bank-1S'!$AB:$AB,$G16),SUMIFS('Bank-1S'!$AD:$AD,'Bank-1S'!$J:$J,CI$8,'Bank-1S'!$AF:$AF,$O16,'Bank-1S'!$X:$X,$F16,'Bank-1S'!$AB:$AB,$G16))</f>
        <v>0</v>
      </c>
      <c r="CJ16" s="178">
        <f ca="1">IF(CJ$7&lt;&gt;"",SUMIFS('Bank-1S'!$AD:$AD,'Bank-1S'!$J:$J,"&gt;="&amp;CJ$7,'Bank-1S'!$J:$J,"&lt;="&amp;CJ$8,'Bank-1S'!$AF:$AF,$O16,'Bank-1S'!$X:$X,$F16,'Bank-1S'!$AB:$AB,$G16),SUMIFS('Bank-1S'!$AD:$AD,'Bank-1S'!$J:$J,CJ$8,'Bank-1S'!$AF:$AF,$O16,'Bank-1S'!$X:$X,$F16,'Bank-1S'!$AB:$AB,$G16))</f>
        <v>0</v>
      </c>
      <c r="CK16" s="178">
        <f ca="1">IF(CK$7&lt;&gt;"",SUMIFS('Bank-1S'!$AD:$AD,'Bank-1S'!$J:$J,"&gt;="&amp;CK$7,'Bank-1S'!$J:$J,"&lt;="&amp;CK$8,'Bank-1S'!$AF:$AF,$O16,'Bank-1S'!$X:$X,$F16,'Bank-1S'!$AB:$AB,$G16),SUMIFS('Bank-1S'!$AD:$AD,'Bank-1S'!$J:$J,CK$8,'Bank-1S'!$AF:$AF,$O16,'Bank-1S'!$X:$X,$F16,'Bank-1S'!$AB:$AB,$G16))</f>
        <v>0</v>
      </c>
      <c r="CL16" s="178">
        <f ca="1">IF(CL$7&lt;&gt;"",SUMIFS('Bank-1S'!$AD:$AD,'Bank-1S'!$J:$J,"&gt;="&amp;CL$7,'Bank-1S'!$J:$J,"&lt;="&amp;CL$8,'Bank-1S'!$AF:$AF,$O16,'Bank-1S'!$X:$X,$F16,'Bank-1S'!$AB:$AB,$G16),SUMIFS('Bank-1S'!$AD:$AD,'Bank-1S'!$J:$J,CL$8,'Bank-1S'!$AF:$AF,$O16,'Bank-1S'!$X:$X,$F16,'Bank-1S'!$AB:$AB,$G16))</f>
        <v>0</v>
      </c>
      <c r="CM16" s="178">
        <f ca="1">IF(CM$7&lt;&gt;"",SUMIFS('Bank-1S'!$AD:$AD,'Bank-1S'!$J:$J,"&gt;="&amp;CM$7,'Bank-1S'!$J:$J,"&lt;="&amp;CM$8,'Bank-1S'!$AF:$AF,$O16,'Bank-1S'!$X:$X,$F16,'Bank-1S'!$AB:$AB,$G16),SUMIFS('Bank-1S'!$AD:$AD,'Bank-1S'!$J:$J,CM$8,'Bank-1S'!$AF:$AF,$O16,'Bank-1S'!$X:$X,$F16,'Bank-1S'!$AB:$AB,$G16))</f>
        <v>0</v>
      </c>
      <c r="CN16" s="178">
        <f ca="1">IF(CN$7&lt;&gt;"",SUMIFS('Bank-1S'!$AD:$AD,'Bank-1S'!$J:$J,"&gt;="&amp;CN$7,'Bank-1S'!$J:$J,"&lt;="&amp;CN$8,'Bank-1S'!$AF:$AF,$O16,'Bank-1S'!$X:$X,$F16,'Bank-1S'!$AB:$AB,$G16),SUMIFS('Bank-1S'!$AD:$AD,'Bank-1S'!$J:$J,CN$8,'Bank-1S'!$AF:$AF,$O16,'Bank-1S'!$X:$X,$F16,'Bank-1S'!$AB:$AB,$G16))</f>
        <v>0</v>
      </c>
      <c r="CO16" s="178">
        <f ca="1">IF(CO$7&lt;&gt;"",SUMIFS('Bank-1S'!$AD:$AD,'Bank-1S'!$J:$J,"&gt;="&amp;CO$7,'Bank-1S'!$J:$J,"&lt;="&amp;CO$8,'Bank-1S'!$AF:$AF,$O16,'Bank-1S'!$X:$X,$F16,'Bank-1S'!$AB:$AB,$G16),SUMIFS('Bank-1S'!$AD:$AD,'Bank-1S'!$J:$J,CO$8,'Bank-1S'!$AF:$AF,$O16,'Bank-1S'!$X:$X,$F16,'Bank-1S'!$AB:$AB,$G16))</f>
        <v>0</v>
      </c>
      <c r="CP16" s="178">
        <f ca="1">IF(CP$7&lt;&gt;"",SUMIFS('Bank-1S'!$AD:$AD,'Bank-1S'!$J:$J,"&gt;="&amp;CP$7,'Bank-1S'!$J:$J,"&lt;="&amp;CP$8,'Bank-1S'!$AF:$AF,$O16,'Bank-1S'!$X:$X,$F16,'Bank-1S'!$AB:$AB,$G16),SUMIFS('Bank-1S'!$AD:$AD,'Bank-1S'!$J:$J,CP$8,'Bank-1S'!$AF:$AF,$O16,'Bank-1S'!$X:$X,$F16,'Bank-1S'!$AB:$AB,$G16))</f>
        <v>0</v>
      </c>
      <c r="CQ16" s="178">
        <f ca="1">IF(CQ$7&lt;&gt;"",SUMIFS('Bank-1S'!$AD:$AD,'Bank-1S'!$J:$J,"&gt;="&amp;CQ$7,'Bank-1S'!$J:$J,"&lt;="&amp;CQ$8,'Bank-1S'!$AF:$AF,$O16,'Bank-1S'!$X:$X,$F16,'Bank-1S'!$AB:$AB,$G16),SUMIFS('Bank-1S'!$AD:$AD,'Bank-1S'!$J:$J,CQ$8,'Bank-1S'!$AF:$AF,$O16,'Bank-1S'!$X:$X,$F16,'Bank-1S'!$AB:$AB,$G16))</f>
        <v>0</v>
      </c>
      <c r="CR16" s="178">
        <f ca="1">IF(CR$7&lt;&gt;"",SUMIFS('Bank-1S'!$AD:$AD,'Bank-1S'!$J:$J,"&gt;="&amp;CR$7,'Bank-1S'!$J:$J,"&lt;="&amp;CR$8,'Bank-1S'!$AF:$AF,$O16,'Bank-1S'!$X:$X,$F16,'Bank-1S'!$AB:$AB,$G16),SUMIFS('Bank-1S'!$AD:$AD,'Bank-1S'!$J:$J,CR$8,'Bank-1S'!$AF:$AF,$O16,'Bank-1S'!$X:$X,$F16,'Bank-1S'!$AB:$AB,$G16))</f>
        <v>0</v>
      </c>
      <c r="CS16" s="178">
        <f ca="1">IF(CS$7&lt;&gt;"",SUMIFS('Bank-1S'!$AD:$AD,'Bank-1S'!$J:$J,"&gt;="&amp;CS$7,'Bank-1S'!$J:$J,"&lt;="&amp;CS$8,'Bank-1S'!$AF:$AF,$O16,'Bank-1S'!$X:$X,$F16,'Bank-1S'!$AB:$AB,$G16),SUMIFS('Bank-1S'!$AD:$AD,'Bank-1S'!$J:$J,CS$8,'Bank-1S'!$AF:$AF,$O16,'Bank-1S'!$X:$X,$F16,'Bank-1S'!$AB:$AB,$G16))</f>
        <v>0</v>
      </c>
      <c r="CT16" s="178">
        <f ca="1">IF(CT$7&lt;&gt;"",SUMIFS('Bank-1S'!$AD:$AD,'Bank-1S'!$J:$J,"&gt;="&amp;CT$7,'Bank-1S'!$J:$J,"&lt;="&amp;CT$8,'Bank-1S'!$AF:$AF,$O16,'Bank-1S'!$X:$X,$F16,'Bank-1S'!$AB:$AB,$G16),SUMIFS('Bank-1S'!$AD:$AD,'Bank-1S'!$J:$J,CT$8,'Bank-1S'!$AF:$AF,$O16,'Bank-1S'!$X:$X,$F16,'Bank-1S'!$AB:$AB,$G16))</f>
        <v>0</v>
      </c>
      <c r="CU16" s="178">
        <f ca="1">IF(CU$7&lt;&gt;"",SUMIFS('Bank-1S'!$AD:$AD,'Bank-1S'!$J:$J,"&gt;="&amp;CU$7,'Bank-1S'!$J:$J,"&lt;="&amp;CU$8,'Bank-1S'!$AF:$AF,$O16,'Bank-1S'!$X:$X,$F16,'Bank-1S'!$AB:$AB,$G16),SUMIFS('Bank-1S'!$AD:$AD,'Bank-1S'!$J:$J,CU$8,'Bank-1S'!$AF:$AF,$O16,'Bank-1S'!$X:$X,$F16,'Bank-1S'!$AB:$AB,$G16))</f>
        <v>0</v>
      </c>
    </row>
    <row r="17" spans="1:99" s="181" customFormat="1" ht="10.199999999999999" x14ac:dyDescent="0.2">
      <c r="A17" s="172"/>
      <c r="B17" s="172"/>
      <c r="C17" s="172"/>
      <c r="D17" s="172"/>
      <c r="E17" s="191">
        <v>2</v>
      </c>
      <c r="F17" s="144" t="str">
        <f>F15</f>
        <v>Поступления выручки от продаж</v>
      </c>
      <c r="G17" s="223" t="str">
        <f>Clients!M7</f>
        <v>прочее</v>
      </c>
      <c r="H17" s="223"/>
      <c r="I17" s="223"/>
      <c r="J17" s="223"/>
      <c r="K17" s="223"/>
      <c r="L17" s="223"/>
      <c r="M17" s="223"/>
      <c r="N17" s="222"/>
      <c r="O17" s="223" t="str">
        <f t="shared" si="11"/>
        <v>RUR</v>
      </c>
      <c r="P17" s="222"/>
      <c r="Q17" s="223"/>
      <c r="R17" s="223"/>
      <c r="S17" s="223"/>
      <c r="T17" s="224"/>
      <c r="U17" s="225">
        <f t="shared" ref="U17" ca="1" si="12">SUM(W17:CV17)</f>
        <v>0</v>
      </c>
      <c r="V17" s="176"/>
      <c r="W17" s="177"/>
      <c r="X17" s="178">
        <f>IF(X$7&lt;&gt;"",SUMIFS('Bank-1S'!$AD:$AD,'Bank-1S'!$J:$J,"&gt;="&amp;X$7,'Bank-1S'!$J:$J,"&lt;="&amp;X$8,'Bank-1S'!$AF:$AF,$O17,'Bank-1S'!$X:$X,$F17,'Bank-1S'!$AB:$AB,$G17),SUMIFS('Bank-1S'!$AD:$AD,'Bank-1S'!$J:$J,X$8,'Bank-1S'!$AF:$AF,$O17,'Bank-1S'!$X:$X,$F17,'Bank-1S'!$AB:$AB,$G17))</f>
        <v>0</v>
      </c>
      <c r="Y17" s="178">
        <f ca="1">IF(Y$7&lt;&gt;"",SUMIFS('Bank-1S'!$AD:$AD,'Bank-1S'!$J:$J,"&gt;="&amp;Y$7,'Bank-1S'!$J:$J,"&lt;="&amp;Y$8,'Bank-1S'!$AF:$AF,$O17,'Bank-1S'!$X:$X,$F17,'Bank-1S'!$AB:$AB,$G17),SUMIFS('Bank-1S'!$AD:$AD,'Bank-1S'!$J:$J,Y$8,'Bank-1S'!$AF:$AF,$O17,'Bank-1S'!$X:$X,$F17,'Bank-1S'!$AB:$AB,$G17))</f>
        <v>0</v>
      </c>
      <c r="Z17" s="178">
        <f ca="1">IF(Z$7&lt;&gt;"",SUMIFS('Bank-1S'!$AD:$AD,'Bank-1S'!$J:$J,"&gt;="&amp;Z$7,'Bank-1S'!$J:$J,"&lt;="&amp;Z$8,'Bank-1S'!$AF:$AF,$O17,'Bank-1S'!$X:$X,$F17,'Bank-1S'!$AB:$AB,$G17),SUMIFS('Bank-1S'!$AD:$AD,'Bank-1S'!$J:$J,Z$8,'Bank-1S'!$AF:$AF,$O17,'Bank-1S'!$X:$X,$F17,'Bank-1S'!$AB:$AB,$G17))</f>
        <v>0</v>
      </c>
      <c r="AA17" s="178">
        <f ca="1">IF(AA$7&lt;&gt;"",SUMIFS('Bank-1S'!$AD:$AD,'Bank-1S'!$J:$J,"&gt;="&amp;AA$7,'Bank-1S'!$J:$J,"&lt;="&amp;AA$8,'Bank-1S'!$AF:$AF,$O17,'Bank-1S'!$X:$X,$F17,'Bank-1S'!$AB:$AB,$G17),SUMIFS('Bank-1S'!$AD:$AD,'Bank-1S'!$J:$J,AA$8,'Bank-1S'!$AF:$AF,$O17,'Bank-1S'!$X:$X,$F17,'Bank-1S'!$AB:$AB,$G17))</f>
        <v>0</v>
      </c>
      <c r="AB17" s="178">
        <f ca="1">IF(AB$7&lt;&gt;"",SUMIFS('Bank-1S'!$AD:$AD,'Bank-1S'!$J:$J,"&gt;="&amp;AB$7,'Bank-1S'!$J:$J,"&lt;="&amp;AB$8,'Bank-1S'!$AF:$AF,$O17,'Bank-1S'!$X:$X,$F17,'Bank-1S'!$AB:$AB,$G17),SUMIFS('Bank-1S'!$AD:$AD,'Bank-1S'!$J:$J,AB$8,'Bank-1S'!$AF:$AF,$O17,'Bank-1S'!$X:$X,$F17,'Bank-1S'!$AB:$AB,$G17))</f>
        <v>0</v>
      </c>
      <c r="AC17" s="178">
        <f ca="1">IF(AC$7&lt;&gt;"",SUMIFS('Bank-1S'!$AD:$AD,'Bank-1S'!$J:$J,"&gt;="&amp;AC$7,'Bank-1S'!$J:$J,"&lt;="&amp;AC$8,'Bank-1S'!$AF:$AF,$O17,'Bank-1S'!$X:$X,$F17,'Bank-1S'!$AB:$AB,$G17),SUMIFS('Bank-1S'!$AD:$AD,'Bank-1S'!$J:$J,AC$8,'Bank-1S'!$AF:$AF,$O17,'Bank-1S'!$X:$X,$F17,'Bank-1S'!$AB:$AB,$G17))</f>
        <v>0</v>
      </c>
      <c r="AD17" s="178">
        <f ca="1">IF(AD$7&lt;&gt;"",SUMIFS('Bank-1S'!$AD:$AD,'Bank-1S'!$J:$J,"&gt;="&amp;AD$7,'Bank-1S'!$J:$J,"&lt;="&amp;AD$8,'Bank-1S'!$AF:$AF,$O17,'Bank-1S'!$X:$X,$F17,'Bank-1S'!$AB:$AB,$G17),SUMIFS('Bank-1S'!$AD:$AD,'Bank-1S'!$J:$J,AD$8,'Bank-1S'!$AF:$AF,$O17,'Bank-1S'!$X:$X,$F17,'Bank-1S'!$AB:$AB,$G17))</f>
        <v>0</v>
      </c>
      <c r="AE17" s="178">
        <f ca="1">IF(AE$7&lt;&gt;"",SUMIFS('Bank-1S'!$AD:$AD,'Bank-1S'!$J:$J,"&gt;="&amp;AE$7,'Bank-1S'!$J:$J,"&lt;="&amp;AE$8,'Bank-1S'!$AF:$AF,$O17,'Bank-1S'!$X:$X,$F17,'Bank-1S'!$AB:$AB,$G17),SUMIFS('Bank-1S'!$AD:$AD,'Bank-1S'!$J:$J,AE$8,'Bank-1S'!$AF:$AF,$O17,'Bank-1S'!$X:$X,$F17,'Bank-1S'!$AB:$AB,$G17))</f>
        <v>0</v>
      </c>
      <c r="AF17" s="178">
        <f ca="1">IF(AF$7&lt;&gt;"",SUMIFS('Bank-1S'!$AD:$AD,'Bank-1S'!$J:$J,"&gt;="&amp;AF$7,'Bank-1S'!$J:$J,"&lt;="&amp;AF$8,'Bank-1S'!$AF:$AF,$O17,'Bank-1S'!$X:$X,$F17,'Bank-1S'!$AB:$AB,$G17),SUMIFS('Bank-1S'!$AD:$AD,'Bank-1S'!$J:$J,AF$8,'Bank-1S'!$AF:$AF,$O17,'Bank-1S'!$X:$X,$F17,'Bank-1S'!$AB:$AB,$G17))</f>
        <v>0</v>
      </c>
      <c r="AG17" s="178">
        <f ca="1">IF(AG$7&lt;&gt;"",SUMIFS('Bank-1S'!$AD:$AD,'Bank-1S'!$J:$J,"&gt;="&amp;AG$7,'Bank-1S'!$J:$J,"&lt;="&amp;AG$8,'Bank-1S'!$AF:$AF,$O17,'Bank-1S'!$X:$X,$F17,'Bank-1S'!$AB:$AB,$G17),SUMIFS('Bank-1S'!$AD:$AD,'Bank-1S'!$J:$J,AG$8,'Bank-1S'!$AF:$AF,$O17,'Bank-1S'!$X:$X,$F17,'Bank-1S'!$AB:$AB,$G17))</f>
        <v>0</v>
      </c>
      <c r="AH17" s="178">
        <f ca="1">IF(AH$7&lt;&gt;"",SUMIFS('Bank-1S'!$AD:$AD,'Bank-1S'!$J:$J,"&gt;="&amp;AH$7,'Bank-1S'!$J:$J,"&lt;="&amp;AH$8,'Bank-1S'!$AF:$AF,$O17,'Bank-1S'!$X:$X,$F17,'Bank-1S'!$AB:$AB,$G17),SUMIFS('Bank-1S'!$AD:$AD,'Bank-1S'!$J:$J,AH$8,'Bank-1S'!$AF:$AF,$O17,'Bank-1S'!$X:$X,$F17,'Bank-1S'!$AB:$AB,$G17))</f>
        <v>0</v>
      </c>
      <c r="AI17" s="178">
        <f ca="1">IF(AI$7&lt;&gt;"",SUMIFS('Bank-1S'!$AD:$AD,'Bank-1S'!$J:$J,"&gt;="&amp;AI$7,'Bank-1S'!$J:$J,"&lt;="&amp;AI$8,'Bank-1S'!$AF:$AF,$O17,'Bank-1S'!$X:$X,$F17,'Bank-1S'!$AB:$AB,$G17),SUMIFS('Bank-1S'!$AD:$AD,'Bank-1S'!$J:$J,AI$8,'Bank-1S'!$AF:$AF,$O17,'Bank-1S'!$X:$X,$F17,'Bank-1S'!$AB:$AB,$G17))</f>
        <v>0</v>
      </c>
      <c r="AJ17" s="178">
        <f ca="1">IF(AJ$7&lt;&gt;"",SUMIFS('Bank-1S'!$AD:$AD,'Bank-1S'!$J:$J,"&gt;="&amp;AJ$7,'Bank-1S'!$J:$J,"&lt;="&amp;AJ$8,'Bank-1S'!$AF:$AF,$O17,'Bank-1S'!$X:$X,$F17,'Bank-1S'!$AB:$AB,$G17),SUMIFS('Bank-1S'!$AD:$AD,'Bank-1S'!$J:$J,AJ$8,'Bank-1S'!$AF:$AF,$O17,'Bank-1S'!$X:$X,$F17,'Bank-1S'!$AB:$AB,$G17))</f>
        <v>0</v>
      </c>
      <c r="AK17" s="178">
        <f ca="1">IF(AK$7&lt;&gt;"",SUMIFS('Bank-1S'!$AD:$AD,'Bank-1S'!$J:$J,"&gt;="&amp;AK$7,'Bank-1S'!$J:$J,"&lt;="&amp;AK$8,'Bank-1S'!$AF:$AF,$O17,'Bank-1S'!$X:$X,$F17,'Bank-1S'!$AB:$AB,$G17),SUMIFS('Bank-1S'!$AD:$AD,'Bank-1S'!$J:$J,AK$8,'Bank-1S'!$AF:$AF,$O17,'Bank-1S'!$X:$X,$F17,'Bank-1S'!$AB:$AB,$G17))</f>
        <v>0</v>
      </c>
      <c r="AL17" s="178">
        <f ca="1">IF(AL$7&lt;&gt;"",SUMIFS('Bank-1S'!$AD:$AD,'Bank-1S'!$J:$J,"&gt;="&amp;AL$7,'Bank-1S'!$J:$J,"&lt;="&amp;AL$8,'Bank-1S'!$AF:$AF,$O17,'Bank-1S'!$X:$X,$F17,'Bank-1S'!$AB:$AB,$G17),SUMIFS('Bank-1S'!$AD:$AD,'Bank-1S'!$J:$J,AL$8,'Bank-1S'!$AF:$AF,$O17,'Bank-1S'!$X:$X,$F17,'Bank-1S'!$AB:$AB,$G17))</f>
        <v>0</v>
      </c>
      <c r="AM17" s="178">
        <f ca="1">IF(AM$7&lt;&gt;"",SUMIFS('Bank-1S'!$AD:$AD,'Bank-1S'!$J:$J,"&gt;="&amp;AM$7,'Bank-1S'!$J:$J,"&lt;="&amp;AM$8,'Bank-1S'!$AF:$AF,$O17,'Bank-1S'!$X:$X,$F17,'Bank-1S'!$AB:$AB,$G17),SUMIFS('Bank-1S'!$AD:$AD,'Bank-1S'!$J:$J,AM$8,'Bank-1S'!$AF:$AF,$O17,'Bank-1S'!$X:$X,$F17,'Bank-1S'!$AB:$AB,$G17))</f>
        <v>0</v>
      </c>
      <c r="AN17" s="178">
        <f ca="1">IF(AN$7&lt;&gt;"",SUMIFS('Bank-1S'!$AD:$AD,'Bank-1S'!$J:$J,"&gt;="&amp;AN$7,'Bank-1S'!$J:$J,"&lt;="&amp;AN$8,'Bank-1S'!$AF:$AF,$O17,'Bank-1S'!$X:$X,$F17,'Bank-1S'!$AB:$AB,$G17),SUMIFS('Bank-1S'!$AD:$AD,'Bank-1S'!$J:$J,AN$8,'Bank-1S'!$AF:$AF,$O17,'Bank-1S'!$X:$X,$F17,'Bank-1S'!$AB:$AB,$G17))</f>
        <v>0</v>
      </c>
      <c r="AO17" s="178">
        <f ca="1">IF(AO$7&lt;&gt;"",SUMIFS('Bank-1S'!$AD:$AD,'Bank-1S'!$J:$J,"&gt;="&amp;AO$7,'Bank-1S'!$J:$J,"&lt;="&amp;AO$8,'Bank-1S'!$AF:$AF,$O17,'Bank-1S'!$X:$X,$F17,'Bank-1S'!$AB:$AB,$G17),SUMIFS('Bank-1S'!$AD:$AD,'Bank-1S'!$J:$J,AO$8,'Bank-1S'!$AF:$AF,$O17,'Bank-1S'!$X:$X,$F17,'Bank-1S'!$AB:$AB,$G17))</f>
        <v>0</v>
      </c>
      <c r="AP17" s="178">
        <f ca="1">IF(AP$7&lt;&gt;"",SUMIFS('Bank-1S'!$AD:$AD,'Bank-1S'!$J:$J,"&gt;="&amp;AP$7,'Bank-1S'!$J:$J,"&lt;="&amp;AP$8,'Bank-1S'!$AF:$AF,$O17,'Bank-1S'!$X:$X,$F17,'Bank-1S'!$AB:$AB,$G17),SUMIFS('Bank-1S'!$AD:$AD,'Bank-1S'!$J:$J,AP$8,'Bank-1S'!$AF:$AF,$O17,'Bank-1S'!$X:$X,$F17,'Bank-1S'!$AB:$AB,$G17))</f>
        <v>0</v>
      </c>
      <c r="AQ17" s="178">
        <f ca="1">IF(AQ$7&lt;&gt;"",SUMIFS('Bank-1S'!$AD:$AD,'Bank-1S'!$J:$J,"&gt;="&amp;AQ$7,'Bank-1S'!$J:$J,"&lt;="&amp;AQ$8,'Bank-1S'!$AF:$AF,$O17,'Bank-1S'!$X:$X,$F17,'Bank-1S'!$AB:$AB,$G17),SUMIFS('Bank-1S'!$AD:$AD,'Bank-1S'!$J:$J,AQ$8,'Bank-1S'!$AF:$AF,$O17,'Bank-1S'!$X:$X,$F17,'Bank-1S'!$AB:$AB,$G17))</f>
        <v>0</v>
      </c>
      <c r="AR17" s="178">
        <f ca="1">IF(AR$7&lt;&gt;"",SUMIFS('Bank-1S'!$AD:$AD,'Bank-1S'!$J:$J,"&gt;="&amp;AR$7,'Bank-1S'!$J:$J,"&lt;="&amp;AR$8,'Bank-1S'!$AF:$AF,$O17,'Bank-1S'!$X:$X,$F17,'Bank-1S'!$AB:$AB,$G17),SUMIFS('Bank-1S'!$AD:$AD,'Bank-1S'!$J:$J,AR$8,'Bank-1S'!$AF:$AF,$O17,'Bank-1S'!$X:$X,$F17,'Bank-1S'!$AB:$AB,$G17))</f>
        <v>0</v>
      </c>
      <c r="AS17" s="178">
        <f ca="1">IF(AS$7&lt;&gt;"",SUMIFS('Bank-1S'!$AD:$AD,'Bank-1S'!$J:$J,"&gt;="&amp;AS$7,'Bank-1S'!$J:$J,"&lt;="&amp;AS$8,'Bank-1S'!$AF:$AF,$O17,'Bank-1S'!$X:$X,$F17,'Bank-1S'!$AB:$AB,$G17),SUMIFS('Bank-1S'!$AD:$AD,'Bank-1S'!$J:$J,AS$8,'Bank-1S'!$AF:$AF,$O17,'Bank-1S'!$X:$X,$F17,'Bank-1S'!$AB:$AB,$G17))</f>
        <v>0</v>
      </c>
      <c r="AT17" s="178">
        <f ca="1">IF(AT$7&lt;&gt;"",SUMIFS('Bank-1S'!$AD:$AD,'Bank-1S'!$J:$J,"&gt;="&amp;AT$7,'Bank-1S'!$J:$J,"&lt;="&amp;AT$8,'Bank-1S'!$AF:$AF,$O17,'Bank-1S'!$X:$X,$F17,'Bank-1S'!$AB:$AB,$G17),SUMIFS('Bank-1S'!$AD:$AD,'Bank-1S'!$J:$J,AT$8,'Bank-1S'!$AF:$AF,$O17,'Bank-1S'!$X:$X,$F17,'Bank-1S'!$AB:$AB,$G17))</f>
        <v>0</v>
      </c>
      <c r="AU17" s="178">
        <f ca="1">IF(AU$7&lt;&gt;"",SUMIFS('Bank-1S'!$AD:$AD,'Bank-1S'!$J:$J,"&gt;="&amp;AU$7,'Bank-1S'!$J:$J,"&lt;="&amp;AU$8,'Bank-1S'!$AF:$AF,$O17,'Bank-1S'!$X:$X,$F17,'Bank-1S'!$AB:$AB,$G17),SUMIFS('Bank-1S'!$AD:$AD,'Bank-1S'!$J:$J,AU$8,'Bank-1S'!$AF:$AF,$O17,'Bank-1S'!$X:$X,$F17,'Bank-1S'!$AB:$AB,$G17))</f>
        <v>0</v>
      </c>
      <c r="AV17" s="178">
        <f ca="1">IF(AV$7&lt;&gt;"",SUMIFS('Bank-1S'!$AD:$AD,'Bank-1S'!$J:$J,"&gt;="&amp;AV$7,'Bank-1S'!$J:$J,"&lt;="&amp;AV$8,'Bank-1S'!$AF:$AF,$O17,'Bank-1S'!$X:$X,$F17,'Bank-1S'!$AB:$AB,$G17),SUMIFS('Bank-1S'!$AD:$AD,'Bank-1S'!$J:$J,AV$8,'Bank-1S'!$AF:$AF,$O17,'Bank-1S'!$X:$X,$F17,'Bank-1S'!$AB:$AB,$G17))</f>
        <v>0</v>
      </c>
      <c r="AW17" s="178">
        <f ca="1">IF(AW$7&lt;&gt;"",SUMIFS('Bank-1S'!$AD:$AD,'Bank-1S'!$J:$J,"&gt;="&amp;AW$7,'Bank-1S'!$J:$J,"&lt;="&amp;AW$8,'Bank-1S'!$AF:$AF,$O17,'Bank-1S'!$X:$X,$F17,'Bank-1S'!$AB:$AB,$G17),SUMIFS('Bank-1S'!$AD:$AD,'Bank-1S'!$J:$J,AW$8,'Bank-1S'!$AF:$AF,$O17,'Bank-1S'!$X:$X,$F17,'Bank-1S'!$AB:$AB,$G17))</f>
        <v>0</v>
      </c>
      <c r="AX17" s="178">
        <f ca="1">IF(AX$7&lt;&gt;"",SUMIFS('Bank-1S'!$AD:$AD,'Bank-1S'!$J:$J,"&gt;="&amp;AX$7,'Bank-1S'!$J:$J,"&lt;="&amp;AX$8,'Bank-1S'!$AF:$AF,$O17,'Bank-1S'!$X:$X,$F17,'Bank-1S'!$AB:$AB,$G17),SUMIFS('Bank-1S'!$AD:$AD,'Bank-1S'!$J:$J,AX$8,'Bank-1S'!$AF:$AF,$O17,'Bank-1S'!$X:$X,$F17,'Bank-1S'!$AB:$AB,$G17))</f>
        <v>0</v>
      </c>
      <c r="AY17" s="178">
        <f ca="1">IF(AY$7&lt;&gt;"",SUMIFS('Bank-1S'!$AD:$AD,'Bank-1S'!$J:$J,"&gt;="&amp;AY$7,'Bank-1S'!$J:$J,"&lt;="&amp;AY$8,'Bank-1S'!$AF:$AF,$O17,'Bank-1S'!$X:$X,$F17,'Bank-1S'!$AB:$AB,$G17),SUMIFS('Bank-1S'!$AD:$AD,'Bank-1S'!$J:$J,AY$8,'Bank-1S'!$AF:$AF,$O17,'Bank-1S'!$X:$X,$F17,'Bank-1S'!$AB:$AB,$G17))</f>
        <v>0</v>
      </c>
      <c r="AZ17" s="178">
        <f ca="1">IF(AZ$7&lt;&gt;"",SUMIFS('Bank-1S'!$AD:$AD,'Bank-1S'!$J:$J,"&gt;="&amp;AZ$7,'Bank-1S'!$J:$J,"&lt;="&amp;AZ$8,'Bank-1S'!$AF:$AF,$O17,'Bank-1S'!$X:$X,$F17,'Bank-1S'!$AB:$AB,$G17),SUMIFS('Bank-1S'!$AD:$AD,'Bank-1S'!$J:$J,AZ$8,'Bank-1S'!$AF:$AF,$O17,'Bank-1S'!$X:$X,$F17,'Bank-1S'!$AB:$AB,$G17))</f>
        <v>0</v>
      </c>
      <c r="BA17" s="178">
        <f ca="1">IF(BA$7&lt;&gt;"",SUMIFS('Bank-1S'!$AD:$AD,'Bank-1S'!$J:$J,"&gt;="&amp;BA$7,'Bank-1S'!$J:$J,"&lt;="&amp;BA$8,'Bank-1S'!$AF:$AF,$O17,'Bank-1S'!$X:$X,$F17,'Bank-1S'!$AB:$AB,$G17),SUMIFS('Bank-1S'!$AD:$AD,'Bank-1S'!$J:$J,BA$8,'Bank-1S'!$AF:$AF,$O17,'Bank-1S'!$X:$X,$F17,'Bank-1S'!$AB:$AB,$G17))</f>
        <v>0</v>
      </c>
      <c r="BB17" s="178">
        <f ca="1">IF(BB$7&lt;&gt;"",SUMIFS('Bank-1S'!$AD:$AD,'Bank-1S'!$J:$J,"&gt;="&amp;BB$7,'Bank-1S'!$J:$J,"&lt;="&amp;BB$8,'Bank-1S'!$AF:$AF,$O17,'Bank-1S'!$X:$X,$F17,'Bank-1S'!$AB:$AB,$G17),SUMIFS('Bank-1S'!$AD:$AD,'Bank-1S'!$J:$J,BB$8,'Bank-1S'!$AF:$AF,$O17,'Bank-1S'!$X:$X,$F17,'Bank-1S'!$AB:$AB,$G17))</f>
        <v>0</v>
      </c>
      <c r="BC17" s="178">
        <f ca="1">IF(BC$7&lt;&gt;"",SUMIFS('Bank-1S'!$AD:$AD,'Bank-1S'!$J:$J,"&gt;="&amp;BC$7,'Bank-1S'!$J:$J,"&lt;="&amp;BC$8,'Bank-1S'!$AF:$AF,$O17,'Bank-1S'!$X:$X,$F17,'Bank-1S'!$AB:$AB,$G17),SUMIFS('Bank-1S'!$AD:$AD,'Bank-1S'!$J:$J,BC$8,'Bank-1S'!$AF:$AF,$O17,'Bank-1S'!$X:$X,$F17,'Bank-1S'!$AB:$AB,$G17))</f>
        <v>0</v>
      </c>
      <c r="BD17" s="178">
        <f ca="1">IF(BD$7&lt;&gt;"",SUMIFS('Bank-1S'!$AD:$AD,'Bank-1S'!$J:$J,"&gt;="&amp;BD$7,'Bank-1S'!$J:$J,"&lt;="&amp;BD$8,'Bank-1S'!$AF:$AF,$O17,'Bank-1S'!$X:$X,$F17,'Bank-1S'!$AB:$AB,$G17),SUMIFS('Bank-1S'!$AD:$AD,'Bank-1S'!$J:$J,BD$8,'Bank-1S'!$AF:$AF,$O17,'Bank-1S'!$X:$X,$F17,'Bank-1S'!$AB:$AB,$G17))</f>
        <v>0</v>
      </c>
      <c r="BE17" s="178">
        <f ca="1">IF(BE$7&lt;&gt;"",SUMIFS('Bank-1S'!$AD:$AD,'Bank-1S'!$J:$J,"&gt;="&amp;BE$7,'Bank-1S'!$J:$J,"&lt;="&amp;BE$8,'Bank-1S'!$AF:$AF,$O17,'Bank-1S'!$X:$X,$F17,'Bank-1S'!$AB:$AB,$G17),SUMIFS('Bank-1S'!$AD:$AD,'Bank-1S'!$J:$J,BE$8,'Bank-1S'!$AF:$AF,$O17,'Bank-1S'!$X:$X,$F17,'Bank-1S'!$AB:$AB,$G17))</f>
        <v>0</v>
      </c>
      <c r="BF17" s="178">
        <f ca="1">IF(BF$7&lt;&gt;"",SUMIFS('Bank-1S'!$AD:$AD,'Bank-1S'!$J:$J,"&gt;="&amp;BF$7,'Bank-1S'!$J:$J,"&lt;="&amp;BF$8,'Bank-1S'!$AF:$AF,$O17,'Bank-1S'!$X:$X,$F17,'Bank-1S'!$AB:$AB,$G17),SUMIFS('Bank-1S'!$AD:$AD,'Bank-1S'!$J:$J,BF$8,'Bank-1S'!$AF:$AF,$O17,'Bank-1S'!$X:$X,$F17,'Bank-1S'!$AB:$AB,$G17))</f>
        <v>0</v>
      </c>
      <c r="BG17" s="178">
        <f ca="1">IF(BG$7&lt;&gt;"",SUMIFS('Bank-1S'!$AD:$AD,'Bank-1S'!$J:$J,"&gt;="&amp;BG$7,'Bank-1S'!$J:$J,"&lt;="&amp;BG$8,'Bank-1S'!$AF:$AF,$O17,'Bank-1S'!$X:$X,$F17,'Bank-1S'!$AB:$AB,$G17),SUMIFS('Bank-1S'!$AD:$AD,'Bank-1S'!$J:$J,BG$8,'Bank-1S'!$AF:$AF,$O17,'Bank-1S'!$X:$X,$F17,'Bank-1S'!$AB:$AB,$G17))</f>
        <v>0</v>
      </c>
      <c r="BH17" s="178">
        <f ca="1">IF(BH$7&lt;&gt;"",SUMIFS('Bank-1S'!$AD:$AD,'Bank-1S'!$J:$J,"&gt;="&amp;BH$7,'Bank-1S'!$J:$J,"&lt;="&amp;BH$8,'Bank-1S'!$AF:$AF,$O17,'Bank-1S'!$X:$X,$F17,'Bank-1S'!$AB:$AB,$G17),SUMIFS('Bank-1S'!$AD:$AD,'Bank-1S'!$J:$J,BH$8,'Bank-1S'!$AF:$AF,$O17,'Bank-1S'!$X:$X,$F17,'Bank-1S'!$AB:$AB,$G17))</f>
        <v>0</v>
      </c>
      <c r="BI17" s="178">
        <f ca="1">IF(BI$7&lt;&gt;"",SUMIFS('Bank-1S'!$AD:$AD,'Bank-1S'!$J:$J,"&gt;="&amp;BI$7,'Bank-1S'!$J:$J,"&lt;="&amp;BI$8,'Bank-1S'!$AF:$AF,$O17,'Bank-1S'!$X:$X,$F17,'Bank-1S'!$AB:$AB,$G17),SUMIFS('Bank-1S'!$AD:$AD,'Bank-1S'!$J:$J,BI$8,'Bank-1S'!$AF:$AF,$O17,'Bank-1S'!$X:$X,$F17,'Bank-1S'!$AB:$AB,$G17))</f>
        <v>0</v>
      </c>
      <c r="BJ17" s="178">
        <f ca="1">IF(BJ$7&lt;&gt;"",SUMIFS('Bank-1S'!$AD:$AD,'Bank-1S'!$J:$J,"&gt;="&amp;BJ$7,'Bank-1S'!$J:$J,"&lt;="&amp;BJ$8,'Bank-1S'!$AF:$AF,$O17,'Bank-1S'!$X:$X,$F17,'Bank-1S'!$AB:$AB,$G17),SUMIFS('Bank-1S'!$AD:$AD,'Bank-1S'!$J:$J,BJ$8,'Bank-1S'!$AF:$AF,$O17,'Bank-1S'!$X:$X,$F17,'Bank-1S'!$AB:$AB,$G17))</f>
        <v>0</v>
      </c>
      <c r="BK17" s="178">
        <f ca="1">IF(BK$7&lt;&gt;"",SUMIFS('Bank-1S'!$AD:$AD,'Bank-1S'!$J:$J,"&gt;="&amp;BK$7,'Bank-1S'!$J:$J,"&lt;="&amp;BK$8,'Bank-1S'!$AF:$AF,$O17,'Bank-1S'!$X:$X,$F17,'Bank-1S'!$AB:$AB,$G17),SUMIFS('Bank-1S'!$AD:$AD,'Bank-1S'!$J:$J,BK$8,'Bank-1S'!$AF:$AF,$O17,'Bank-1S'!$X:$X,$F17,'Bank-1S'!$AB:$AB,$G17))</f>
        <v>0</v>
      </c>
      <c r="BL17" s="178">
        <f ca="1">IF(BL$7&lt;&gt;"",SUMIFS('Bank-1S'!$AD:$AD,'Bank-1S'!$J:$J,"&gt;="&amp;BL$7,'Bank-1S'!$J:$J,"&lt;="&amp;BL$8,'Bank-1S'!$AF:$AF,$O17,'Bank-1S'!$X:$X,$F17,'Bank-1S'!$AB:$AB,$G17),SUMIFS('Bank-1S'!$AD:$AD,'Bank-1S'!$J:$J,BL$8,'Bank-1S'!$AF:$AF,$O17,'Bank-1S'!$X:$X,$F17,'Bank-1S'!$AB:$AB,$G17))</f>
        <v>0</v>
      </c>
      <c r="BM17" s="178">
        <f ca="1">IF(BM$7&lt;&gt;"",SUMIFS('Bank-1S'!$AD:$AD,'Bank-1S'!$J:$J,"&gt;="&amp;BM$7,'Bank-1S'!$J:$J,"&lt;="&amp;BM$8,'Bank-1S'!$AF:$AF,$O17,'Bank-1S'!$X:$X,$F17,'Bank-1S'!$AB:$AB,$G17),SUMIFS('Bank-1S'!$AD:$AD,'Bank-1S'!$J:$J,BM$8,'Bank-1S'!$AF:$AF,$O17,'Bank-1S'!$X:$X,$F17,'Bank-1S'!$AB:$AB,$G17))</f>
        <v>0</v>
      </c>
      <c r="BN17" s="178">
        <f ca="1">IF(BN$7&lt;&gt;"",SUMIFS('Bank-1S'!$AD:$AD,'Bank-1S'!$J:$J,"&gt;="&amp;BN$7,'Bank-1S'!$J:$J,"&lt;="&amp;BN$8,'Bank-1S'!$AF:$AF,$O17,'Bank-1S'!$X:$X,$F17,'Bank-1S'!$AB:$AB,$G17),SUMIFS('Bank-1S'!$AD:$AD,'Bank-1S'!$J:$J,BN$8,'Bank-1S'!$AF:$AF,$O17,'Bank-1S'!$X:$X,$F17,'Bank-1S'!$AB:$AB,$G17))</f>
        <v>0</v>
      </c>
      <c r="BO17" s="178">
        <f ca="1">IF(BO$7&lt;&gt;"",SUMIFS('Bank-1S'!$AD:$AD,'Bank-1S'!$J:$J,"&gt;="&amp;BO$7,'Bank-1S'!$J:$J,"&lt;="&amp;BO$8,'Bank-1S'!$AF:$AF,$O17,'Bank-1S'!$X:$X,$F17,'Bank-1S'!$AB:$AB,$G17),SUMIFS('Bank-1S'!$AD:$AD,'Bank-1S'!$J:$J,BO$8,'Bank-1S'!$AF:$AF,$O17,'Bank-1S'!$X:$X,$F17,'Bank-1S'!$AB:$AB,$G17))</f>
        <v>0</v>
      </c>
      <c r="BP17" s="178">
        <f ca="1">IF(BP$7&lt;&gt;"",SUMIFS('Bank-1S'!$AD:$AD,'Bank-1S'!$J:$J,"&gt;="&amp;BP$7,'Bank-1S'!$J:$J,"&lt;="&amp;BP$8,'Bank-1S'!$AF:$AF,$O17,'Bank-1S'!$X:$X,$F17,'Bank-1S'!$AB:$AB,$G17),SUMIFS('Bank-1S'!$AD:$AD,'Bank-1S'!$J:$J,BP$8,'Bank-1S'!$AF:$AF,$O17,'Bank-1S'!$X:$X,$F17,'Bank-1S'!$AB:$AB,$G17))</f>
        <v>0</v>
      </c>
      <c r="BQ17" s="178">
        <f ca="1">IF(BQ$7&lt;&gt;"",SUMIFS('Bank-1S'!$AD:$AD,'Bank-1S'!$J:$J,"&gt;="&amp;BQ$7,'Bank-1S'!$J:$J,"&lt;="&amp;BQ$8,'Bank-1S'!$AF:$AF,$O17,'Bank-1S'!$X:$X,$F17,'Bank-1S'!$AB:$AB,$G17),SUMIFS('Bank-1S'!$AD:$AD,'Bank-1S'!$J:$J,BQ$8,'Bank-1S'!$AF:$AF,$O17,'Bank-1S'!$X:$X,$F17,'Bank-1S'!$AB:$AB,$G17))</f>
        <v>0</v>
      </c>
      <c r="BR17" s="178">
        <f ca="1">IF(BR$7&lt;&gt;"",SUMIFS('Bank-1S'!$AD:$AD,'Bank-1S'!$J:$J,"&gt;="&amp;BR$7,'Bank-1S'!$J:$J,"&lt;="&amp;BR$8,'Bank-1S'!$AF:$AF,$O17,'Bank-1S'!$X:$X,$F17,'Bank-1S'!$AB:$AB,$G17),SUMIFS('Bank-1S'!$AD:$AD,'Bank-1S'!$J:$J,BR$8,'Bank-1S'!$AF:$AF,$O17,'Bank-1S'!$X:$X,$F17,'Bank-1S'!$AB:$AB,$G17))</f>
        <v>0</v>
      </c>
      <c r="BS17" s="178">
        <f ca="1">IF(BS$7&lt;&gt;"",SUMIFS('Bank-1S'!$AD:$AD,'Bank-1S'!$J:$J,"&gt;="&amp;BS$7,'Bank-1S'!$J:$J,"&lt;="&amp;BS$8,'Bank-1S'!$AF:$AF,$O17,'Bank-1S'!$X:$X,$F17,'Bank-1S'!$AB:$AB,$G17),SUMIFS('Bank-1S'!$AD:$AD,'Bank-1S'!$J:$J,BS$8,'Bank-1S'!$AF:$AF,$O17,'Bank-1S'!$X:$X,$F17,'Bank-1S'!$AB:$AB,$G17))</f>
        <v>0</v>
      </c>
      <c r="BT17" s="178">
        <f ca="1">IF(BT$7&lt;&gt;"",SUMIFS('Bank-1S'!$AD:$AD,'Bank-1S'!$J:$J,"&gt;="&amp;BT$7,'Bank-1S'!$J:$J,"&lt;="&amp;BT$8,'Bank-1S'!$AF:$AF,$O17,'Bank-1S'!$X:$X,$F17,'Bank-1S'!$AB:$AB,$G17),SUMIFS('Bank-1S'!$AD:$AD,'Bank-1S'!$J:$J,BT$8,'Bank-1S'!$AF:$AF,$O17,'Bank-1S'!$X:$X,$F17,'Bank-1S'!$AB:$AB,$G17))</f>
        <v>0</v>
      </c>
      <c r="BU17" s="178">
        <f ca="1">IF(BU$7&lt;&gt;"",SUMIFS('Bank-1S'!$AD:$AD,'Bank-1S'!$J:$J,"&gt;="&amp;BU$7,'Bank-1S'!$J:$J,"&lt;="&amp;BU$8,'Bank-1S'!$AF:$AF,$O17,'Bank-1S'!$X:$X,$F17,'Bank-1S'!$AB:$AB,$G17),SUMIFS('Bank-1S'!$AD:$AD,'Bank-1S'!$J:$J,BU$8,'Bank-1S'!$AF:$AF,$O17,'Bank-1S'!$X:$X,$F17,'Bank-1S'!$AB:$AB,$G17))</f>
        <v>0</v>
      </c>
      <c r="BV17" s="178">
        <f ca="1">IF(BV$7&lt;&gt;"",SUMIFS('Bank-1S'!$AD:$AD,'Bank-1S'!$J:$J,"&gt;="&amp;BV$7,'Bank-1S'!$J:$J,"&lt;="&amp;BV$8,'Bank-1S'!$AF:$AF,$O17,'Bank-1S'!$X:$X,$F17,'Bank-1S'!$AB:$AB,$G17),SUMIFS('Bank-1S'!$AD:$AD,'Bank-1S'!$J:$J,BV$8,'Bank-1S'!$AF:$AF,$O17,'Bank-1S'!$X:$X,$F17,'Bank-1S'!$AB:$AB,$G17))</f>
        <v>0</v>
      </c>
      <c r="BW17" s="178">
        <f ca="1">IF(BW$7&lt;&gt;"",SUMIFS('Bank-1S'!$AD:$AD,'Bank-1S'!$J:$J,"&gt;="&amp;BW$7,'Bank-1S'!$J:$J,"&lt;="&amp;BW$8,'Bank-1S'!$AF:$AF,$O17,'Bank-1S'!$X:$X,$F17,'Bank-1S'!$AB:$AB,$G17),SUMIFS('Bank-1S'!$AD:$AD,'Bank-1S'!$J:$J,BW$8,'Bank-1S'!$AF:$AF,$O17,'Bank-1S'!$X:$X,$F17,'Bank-1S'!$AB:$AB,$G17))</f>
        <v>0</v>
      </c>
      <c r="BX17" s="178">
        <f ca="1">IF(BX$7&lt;&gt;"",SUMIFS('Bank-1S'!$AD:$AD,'Bank-1S'!$J:$J,"&gt;="&amp;BX$7,'Bank-1S'!$J:$J,"&lt;="&amp;BX$8,'Bank-1S'!$AF:$AF,$O17,'Bank-1S'!$X:$X,$F17,'Bank-1S'!$AB:$AB,$G17),SUMIFS('Bank-1S'!$AD:$AD,'Bank-1S'!$J:$J,BX$8,'Bank-1S'!$AF:$AF,$O17,'Bank-1S'!$X:$X,$F17,'Bank-1S'!$AB:$AB,$G17))</f>
        <v>0</v>
      </c>
      <c r="BY17" s="178">
        <f ca="1">IF(BY$7&lt;&gt;"",SUMIFS('Bank-1S'!$AD:$AD,'Bank-1S'!$J:$J,"&gt;="&amp;BY$7,'Bank-1S'!$J:$J,"&lt;="&amp;BY$8,'Bank-1S'!$AF:$AF,$O17,'Bank-1S'!$X:$X,$F17,'Bank-1S'!$AB:$AB,$G17),SUMIFS('Bank-1S'!$AD:$AD,'Bank-1S'!$J:$J,BY$8,'Bank-1S'!$AF:$AF,$O17,'Bank-1S'!$X:$X,$F17,'Bank-1S'!$AB:$AB,$G17))</f>
        <v>0</v>
      </c>
      <c r="BZ17" s="178">
        <f ca="1">IF(BZ$7&lt;&gt;"",SUMIFS('Bank-1S'!$AD:$AD,'Bank-1S'!$J:$J,"&gt;="&amp;BZ$7,'Bank-1S'!$J:$J,"&lt;="&amp;BZ$8,'Bank-1S'!$AF:$AF,$O17,'Bank-1S'!$X:$X,$F17,'Bank-1S'!$AB:$AB,$G17),SUMIFS('Bank-1S'!$AD:$AD,'Bank-1S'!$J:$J,BZ$8,'Bank-1S'!$AF:$AF,$O17,'Bank-1S'!$X:$X,$F17,'Bank-1S'!$AB:$AB,$G17))</f>
        <v>0</v>
      </c>
      <c r="CA17" s="178">
        <f ca="1">IF(CA$7&lt;&gt;"",SUMIFS('Bank-1S'!$AD:$AD,'Bank-1S'!$J:$J,"&gt;="&amp;CA$7,'Bank-1S'!$J:$J,"&lt;="&amp;CA$8,'Bank-1S'!$AF:$AF,$O17,'Bank-1S'!$X:$X,$F17,'Bank-1S'!$AB:$AB,$G17),SUMIFS('Bank-1S'!$AD:$AD,'Bank-1S'!$J:$J,CA$8,'Bank-1S'!$AF:$AF,$O17,'Bank-1S'!$X:$X,$F17,'Bank-1S'!$AB:$AB,$G17))</f>
        <v>0</v>
      </c>
      <c r="CB17" s="178">
        <f ca="1">IF(CB$7&lt;&gt;"",SUMIFS('Bank-1S'!$AD:$AD,'Bank-1S'!$J:$J,"&gt;="&amp;CB$7,'Bank-1S'!$J:$J,"&lt;="&amp;CB$8,'Bank-1S'!$AF:$AF,$O17,'Bank-1S'!$X:$X,$F17,'Bank-1S'!$AB:$AB,$G17),SUMIFS('Bank-1S'!$AD:$AD,'Bank-1S'!$J:$J,CB$8,'Bank-1S'!$AF:$AF,$O17,'Bank-1S'!$X:$X,$F17,'Bank-1S'!$AB:$AB,$G17))</f>
        <v>0</v>
      </c>
      <c r="CC17" s="178">
        <f ca="1">IF(CC$7&lt;&gt;"",SUMIFS('Bank-1S'!$AD:$AD,'Bank-1S'!$J:$J,"&gt;="&amp;CC$7,'Bank-1S'!$J:$J,"&lt;="&amp;CC$8,'Bank-1S'!$AF:$AF,$O17,'Bank-1S'!$X:$X,$F17,'Bank-1S'!$AB:$AB,$G17),SUMIFS('Bank-1S'!$AD:$AD,'Bank-1S'!$J:$J,CC$8,'Bank-1S'!$AF:$AF,$O17,'Bank-1S'!$X:$X,$F17,'Bank-1S'!$AB:$AB,$G17))</f>
        <v>0</v>
      </c>
      <c r="CD17" s="178">
        <f ca="1">IF(CD$7&lt;&gt;"",SUMIFS('Bank-1S'!$AD:$AD,'Bank-1S'!$J:$J,"&gt;="&amp;CD$7,'Bank-1S'!$J:$J,"&lt;="&amp;CD$8,'Bank-1S'!$AF:$AF,$O17,'Bank-1S'!$X:$X,$F17,'Bank-1S'!$AB:$AB,$G17),SUMIFS('Bank-1S'!$AD:$AD,'Bank-1S'!$J:$J,CD$8,'Bank-1S'!$AF:$AF,$O17,'Bank-1S'!$X:$X,$F17,'Bank-1S'!$AB:$AB,$G17))</f>
        <v>0</v>
      </c>
      <c r="CE17" s="178">
        <f ca="1">IF(CE$7&lt;&gt;"",SUMIFS('Bank-1S'!$AD:$AD,'Bank-1S'!$J:$J,"&gt;="&amp;CE$7,'Bank-1S'!$J:$J,"&lt;="&amp;CE$8,'Bank-1S'!$AF:$AF,$O17,'Bank-1S'!$X:$X,$F17,'Bank-1S'!$AB:$AB,$G17),SUMIFS('Bank-1S'!$AD:$AD,'Bank-1S'!$J:$J,CE$8,'Bank-1S'!$AF:$AF,$O17,'Bank-1S'!$X:$X,$F17,'Bank-1S'!$AB:$AB,$G17))</f>
        <v>0</v>
      </c>
      <c r="CF17" s="178">
        <f ca="1">IF(CF$7&lt;&gt;"",SUMIFS('Bank-1S'!$AD:$AD,'Bank-1S'!$J:$J,"&gt;="&amp;CF$7,'Bank-1S'!$J:$J,"&lt;="&amp;CF$8,'Bank-1S'!$AF:$AF,$O17,'Bank-1S'!$X:$X,$F17,'Bank-1S'!$AB:$AB,$G17),SUMIFS('Bank-1S'!$AD:$AD,'Bank-1S'!$J:$J,CF$8,'Bank-1S'!$AF:$AF,$O17,'Bank-1S'!$X:$X,$F17,'Bank-1S'!$AB:$AB,$G17))</f>
        <v>0</v>
      </c>
      <c r="CG17" s="178">
        <f ca="1">IF(CG$7&lt;&gt;"",SUMIFS('Bank-1S'!$AD:$AD,'Bank-1S'!$J:$J,"&gt;="&amp;CG$7,'Bank-1S'!$J:$J,"&lt;="&amp;CG$8,'Bank-1S'!$AF:$AF,$O17,'Bank-1S'!$X:$X,$F17,'Bank-1S'!$AB:$AB,$G17),SUMIFS('Bank-1S'!$AD:$AD,'Bank-1S'!$J:$J,CG$8,'Bank-1S'!$AF:$AF,$O17,'Bank-1S'!$X:$X,$F17,'Bank-1S'!$AB:$AB,$G17))</f>
        <v>0</v>
      </c>
      <c r="CH17" s="178">
        <f ca="1">IF(CH$7&lt;&gt;"",SUMIFS('Bank-1S'!$AD:$AD,'Bank-1S'!$J:$J,"&gt;="&amp;CH$7,'Bank-1S'!$J:$J,"&lt;="&amp;CH$8,'Bank-1S'!$AF:$AF,$O17,'Bank-1S'!$X:$X,$F17,'Bank-1S'!$AB:$AB,$G17),SUMIFS('Bank-1S'!$AD:$AD,'Bank-1S'!$J:$J,CH$8,'Bank-1S'!$AF:$AF,$O17,'Bank-1S'!$X:$X,$F17,'Bank-1S'!$AB:$AB,$G17))</f>
        <v>0</v>
      </c>
      <c r="CI17" s="178">
        <f ca="1">IF(CI$7&lt;&gt;"",SUMIFS('Bank-1S'!$AD:$AD,'Bank-1S'!$J:$J,"&gt;="&amp;CI$7,'Bank-1S'!$J:$J,"&lt;="&amp;CI$8,'Bank-1S'!$AF:$AF,$O17,'Bank-1S'!$X:$X,$F17,'Bank-1S'!$AB:$AB,$G17),SUMIFS('Bank-1S'!$AD:$AD,'Bank-1S'!$J:$J,CI$8,'Bank-1S'!$AF:$AF,$O17,'Bank-1S'!$X:$X,$F17,'Bank-1S'!$AB:$AB,$G17))</f>
        <v>0</v>
      </c>
      <c r="CJ17" s="178">
        <f ca="1">IF(CJ$7&lt;&gt;"",SUMIFS('Bank-1S'!$AD:$AD,'Bank-1S'!$J:$J,"&gt;="&amp;CJ$7,'Bank-1S'!$J:$J,"&lt;="&amp;CJ$8,'Bank-1S'!$AF:$AF,$O17,'Bank-1S'!$X:$X,$F17,'Bank-1S'!$AB:$AB,$G17),SUMIFS('Bank-1S'!$AD:$AD,'Bank-1S'!$J:$J,CJ$8,'Bank-1S'!$AF:$AF,$O17,'Bank-1S'!$X:$X,$F17,'Bank-1S'!$AB:$AB,$G17))</f>
        <v>0</v>
      </c>
      <c r="CK17" s="178">
        <f ca="1">IF(CK$7&lt;&gt;"",SUMIFS('Bank-1S'!$AD:$AD,'Bank-1S'!$J:$J,"&gt;="&amp;CK$7,'Bank-1S'!$J:$J,"&lt;="&amp;CK$8,'Bank-1S'!$AF:$AF,$O17,'Bank-1S'!$X:$X,$F17,'Bank-1S'!$AB:$AB,$G17),SUMIFS('Bank-1S'!$AD:$AD,'Bank-1S'!$J:$J,CK$8,'Bank-1S'!$AF:$AF,$O17,'Bank-1S'!$X:$X,$F17,'Bank-1S'!$AB:$AB,$G17))</f>
        <v>0</v>
      </c>
      <c r="CL17" s="178">
        <f ca="1">IF(CL$7&lt;&gt;"",SUMIFS('Bank-1S'!$AD:$AD,'Bank-1S'!$J:$J,"&gt;="&amp;CL$7,'Bank-1S'!$J:$J,"&lt;="&amp;CL$8,'Bank-1S'!$AF:$AF,$O17,'Bank-1S'!$X:$X,$F17,'Bank-1S'!$AB:$AB,$G17),SUMIFS('Bank-1S'!$AD:$AD,'Bank-1S'!$J:$J,CL$8,'Bank-1S'!$AF:$AF,$O17,'Bank-1S'!$X:$X,$F17,'Bank-1S'!$AB:$AB,$G17))</f>
        <v>0</v>
      </c>
      <c r="CM17" s="178">
        <f ca="1">IF(CM$7&lt;&gt;"",SUMIFS('Bank-1S'!$AD:$AD,'Bank-1S'!$J:$J,"&gt;="&amp;CM$7,'Bank-1S'!$J:$J,"&lt;="&amp;CM$8,'Bank-1S'!$AF:$AF,$O17,'Bank-1S'!$X:$X,$F17,'Bank-1S'!$AB:$AB,$G17),SUMIFS('Bank-1S'!$AD:$AD,'Bank-1S'!$J:$J,CM$8,'Bank-1S'!$AF:$AF,$O17,'Bank-1S'!$X:$X,$F17,'Bank-1S'!$AB:$AB,$G17))</f>
        <v>0</v>
      </c>
      <c r="CN17" s="178">
        <f ca="1">IF(CN$7&lt;&gt;"",SUMIFS('Bank-1S'!$AD:$AD,'Bank-1S'!$J:$J,"&gt;="&amp;CN$7,'Bank-1S'!$J:$J,"&lt;="&amp;CN$8,'Bank-1S'!$AF:$AF,$O17,'Bank-1S'!$X:$X,$F17,'Bank-1S'!$AB:$AB,$G17),SUMIFS('Bank-1S'!$AD:$AD,'Bank-1S'!$J:$J,CN$8,'Bank-1S'!$AF:$AF,$O17,'Bank-1S'!$X:$X,$F17,'Bank-1S'!$AB:$AB,$G17))</f>
        <v>0</v>
      </c>
      <c r="CO17" s="178">
        <f ca="1">IF(CO$7&lt;&gt;"",SUMIFS('Bank-1S'!$AD:$AD,'Bank-1S'!$J:$J,"&gt;="&amp;CO$7,'Bank-1S'!$J:$J,"&lt;="&amp;CO$8,'Bank-1S'!$AF:$AF,$O17,'Bank-1S'!$X:$X,$F17,'Bank-1S'!$AB:$AB,$G17),SUMIFS('Bank-1S'!$AD:$AD,'Bank-1S'!$J:$J,CO$8,'Bank-1S'!$AF:$AF,$O17,'Bank-1S'!$X:$X,$F17,'Bank-1S'!$AB:$AB,$G17))</f>
        <v>0</v>
      </c>
      <c r="CP17" s="178">
        <f ca="1">IF(CP$7&lt;&gt;"",SUMIFS('Bank-1S'!$AD:$AD,'Bank-1S'!$J:$J,"&gt;="&amp;CP$7,'Bank-1S'!$J:$J,"&lt;="&amp;CP$8,'Bank-1S'!$AF:$AF,$O17,'Bank-1S'!$X:$X,$F17,'Bank-1S'!$AB:$AB,$G17),SUMIFS('Bank-1S'!$AD:$AD,'Bank-1S'!$J:$J,CP$8,'Bank-1S'!$AF:$AF,$O17,'Bank-1S'!$X:$X,$F17,'Bank-1S'!$AB:$AB,$G17))</f>
        <v>0</v>
      </c>
      <c r="CQ17" s="178">
        <f ca="1">IF(CQ$7&lt;&gt;"",SUMIFS('Bank-1S'!$AD:$AD,'Bank-1S'!$J:$J,"&gt;="&amp;CQ$7,'Bank-1S'!$J:$J,"&lt;="&amp;CQ$8,'Bank-1S'!$AF:$AF,$O17,'Bank-1S'!$X:$X,$F17,'Bank-1S'!$AB:$AB,$G17),SUMIFS('Bank-1S'!$AD:$AD,'Bank-1S'!$J:$J,CQ$8,'Bank-1S'!$AF:$AF,$O17,'Bank-1S'!$X:$X,$F17,'Bank-1S'!$AB:$AB,$G17))</f>
        <v>0</v>
      </c>
      <c r="CR17" s="178">
        <f ca="1">IF(CR$7&lt;&gt;"",SUMIFS('Bank-1S'!$AD:$AD,'Bank-1S'!$J:$J,"&gt;="&amp;CR$7,'Bank-1S'!$J:$J,"&lt;="&amp;CR$8,'Bank-1S'!$AF:$AF,$O17,'Bank-1S'!$X:$X,$F17,'Bank-1S'!$AB:$AB,$G17),SUMIFS('Bank-1S'!$AD:$AD,'Bank-1S'!$J:$J,CR$8,'Bank-1S'!$AF:$AF,$O17,'Bank-1S'!$X:$X,$F17,'Bank-1S'!$AB:$AB,$G17))</f>
        <v>0</v>
      </c>
      <c r="CS17" s="178">
        <f ca="1">IF(CS$7&lt;&gt;"",SUMIFS('Bank-1S'!$AD:$AD,'Bank-1S'!$J:$J,"&gt;="&amp;CS$7,'Bank-1S'!$J:$J,"&lt;="&amp;CS$8,'Bank-1S'!$AF:$AF,$O17,'Bank-1S'!$X:$X,$F17,'Bank-1S'!$AB:$AB,$G17),SUMIFS('Bank-1S'!$AD:$AD,'Bank-1S'!$J:$J,CS$8,'Bank-1S'!$AF:$AF,$O17,'Bank-1S'!$X:$X,$F17,'Bank-1S'!$AB:$AB,$G17))</f>
        <v>0</v>
      </c>
      <c r="CT17" s="178">
        <f ca="1">IF(CT$7&lt;&gt;"",SUMIFS('Bank-1S'!$AD:$AD,'Bank-1S'!$J:$J,"&gt;="&amp;CT$7,'Bank-1S'!$J:$J,"&lt;="&amp;CT$8,'Bank-1S'!$AF:$AF,$O17,'Bank-1S'!$X:$X,$F17,'Bank-1S'!$AB:$AB,$G17),SUMIFS('Bank-1S'!$AD:$AD,'Bank-1S'!$J:$J,CT$8,'Bank-1S'!$AF:$AF,$O17,'Bank-1S'!$X:$X,$F17,'Bank-1S'!$AB:$AB,$G17))</f>
        <v>0</v>
      </c>
      <c r="CU17" s="178">
        <f ca="1">IF(CU$7&lt;&gt;"",SUMIFS('Bank-1S'!$AD:$AD,'Bank-1S'!$J:$J,"&gt;="&amp;CU$7,'Bank-1S'!$J:$J,"&lt;="&amp;CU$8,'Bank-1S'!$AF:$AF,$O17,'Bank-1S'!$X:$X,$F17,'Bank-1S'!$AB:$AB,$G17),SUMIFS('Bank-1S'!$AD:$AD,'Bank-1S'!$J:$J,CU$8,'Bank-1S'!$AF:$AF,$O17,'Bank-1S'!$X:$X,$F17,'Bank-1S'!$AB:$AB,$G17))</f>
        <v>0</v>
      </c>
    </row>
  </sheetData>
  <conditionalFormatting sqref="X5:BQ8">
    <cfRule type="containsBlanks" dxfId="68" priority="33">
      <formula>LEN(TRIM(X5))=0</formula>
    </cfRule>
  </conditionalFormatting>
  <conditionalFormatting sqref="X8:BQ8">
    <cfRule type="cellIs" dxfId="67" priority="32" operator="equal">
      <formula>INT($F$3)</formula>
    </cfRule>
  </conditionalFormatting>
  <conditionalFormatting sqref="BR5:CU8">
    <cfRule type="containsBlanks" dxfId="66" priority="31">
      <formula>LEN(TRIM(BR5))=0</formula>
    </cfRule>
  </conditionalFormatting>
  <conditionalFormatting sqref="BR8:CU8">
    <cfRule type="cellIs" dxfId="65" priority="30" operator="equal">
      <formula>INT($F$3)</formula>
    </cfRule>
  </conditionalFormatting>
  <conditionalFormatting sqref="U11:CU11">
    <cfRule type="cellIs" dxfId="64" priority="29" operator="equal">
      <formula>0</formula>
    </cfRule>
  </conditionalFormatting>
  <conditionalFormatting sqref="X12:CU15">
    <cfRule type="cellIs" dxfId="63" priority="28" operator="equal">
      <formula>0</formula>
    </cfRule>
  </conditionalFormatting>
  <conditionalFormatting sqref="U12:W12">
    <cfRule type="cellIs" dxfId="62" priority="18" operator="equal">
      <formula>0</formula>
    </cfRule>
  </conditionalFormatting>
  <conditionalFormatting sqref="U13:W13">
    <cfRule type="cellIs" dxfId="61" priority="16" operator="equal">
      <formula>0</formula>
    </cfRule>
  </conditionalFormatting>
  <conditionalFormatting sqref="U14:W14">
    <cfRule type="cellIs" dxfId="60" priority="14" operator="equal">
      <formula>0</formula>
    </cfRule>
  </conditionalFormatting>
  <conditionalFormatting sqref="U15:W15">
    <cfRule type="cellIs" dxfId="59" priority="9" operator="equal">
      <formula>0</formula>
    </cfRule>
  </conditionalFormatting>
  <conditionalFormatting sqref="X16:CU16">
    <cfRule type="cellIs" dxfId="58" priority="8" operator="equal">
      <formula>0</formula>
    </cfRule>
  </conditionalFormatting>
  <conditionalFormatting sqref="U16:W16">
    <cfRule type="cellIs" dxfId="57" priority="7" operator="equal">
      <formula>0</formula>
    </cfRule>
  </conditionalFormatting>
  <conditionalFormatting sqref="X17:CU17">
    <cfRule type="cellIs" dxfId="56" priority="2" operator="equal">
      <formula>0</formula>
    </cfRule>
  </conditionalFormatting>
  <conditionalFormatting sqref="U17:W17">
    <cfRule type="cellIs" dxfId="55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U32"/>
  <sheetViews>
    <sheetView showGridLines="0" workbookViewId="0">
      <pane xSplit="22" ySplit="10" topLeftCell="W11" activePane="bottomRight" state="frozen"/>
      <selection pane="topRight" activeCell="W1" sqref="W1"/>
      <selection pane="bottomLeft" activeCell="A11" sqref="A11"/>
      <selection pane="bottomRight" activeCell="C6" sqref="C6"/>
    </sheetView>
  </sheetViews>
  <sheetFormatPr defaultColWidth="8.77734375" defaultRowHeight="12" x14ac:dyDescent="0.25"/>
  <cols>
    <col min="1" max="3" width="0.5546875" style="26" customWidth="1"/>
    <col min="4" max="4" width="3.21875" style="218" customWidth="1"/>
    <col min="5" max="5" width="1.5546875" style="182" bestFit="1" customWidth="1"/>
    <col min="6" max="6" width="9.6640625" style="26" customWidth="1"/>
    <col min="7" max="8" width="2.77734375" style="26" customWidth="1"/>
    <col min="9" max="13" width="3.77734375" style="26" customWidth="1"/>
    <col min="14" max="14" width="1.77734375" style="36" customWidth="1"/>
    <col min="15" max="15" width="5.5546875" style="29" bestFit="1" customWidth="1"/>
    <col min="16" max="16" width="1.77734375" style="37" customWidth="1"/>
    <col min="17" max="19" width="0.5546875" style="26" customWidth="1"/>
    <col min="20" max="20" width="1.77734375" style="26" customWidth="1"/>
    <col min="21" max="21" width="10.77734375" style="40" customWidth="1"/>
    <col min="22" max="23" width="1.77734375" style="26" customWidth="1"/>
    <col min="24" max="99" width="12.77734375" style="30" customWidth="1"/>
    <col min="100" max="101" width="1.77734375" style="26" customWidth="1"/>
    <col min="102" max="16384" width="8.77734375" style="26"/>
  </cols>
  <sheetData>
    <row r="1" spans="1:99" ht="1.95" customHeight="1" x14ac:dyDescent="0.25">
      <c r="T1" s="102"/>
      <c r="U1" s="103"/>
      <c r="V1" s="104"/>
      <c r="W1" s="145"/>
      <c r="X1" s="146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</row>
    <row r="2" spans="1:99" s="310" customFormat="1" ht="9" thickBot="1" x14ac:dyDescent="0.25">
      <c r="B2" s="311" t="s">
        <v>38</v>
      </c>
      <c r="C2" s="311"/>
      <c r="D2" s="350"/>
      <c r="E2" s="312"/>
      <c r="F2" s="313">
        <f ca="1">NOW()</f>
        <v>44985.690065393515</v>
      </c>
      <c r="N2" s="314"/>
      <c r="P2" s="315"/>
      <c r="T2" s="316"/>
      <c r="U2" s="317"/>
      <c r="V2" s="318"/>
      <c r="W2" s="319"/>
      <c r="X2" s="320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</row>
    <row r="3" spans="1:99" s="322" customFormat="1" ht="8.4" x14ac:dyDescent="0.2">
      <c r="D3" s="351"/>
      <c r="E3" s="323"/>
      <c r="F3" s="324">
        <f ca="1">F2</f>
        <v>44985.690065393515</v>
      </c>
      <c r="N3" s="314"/>
      <c r="P3" s="315"/>
      <c r="T3" s="325"/>
      <c r="U3" s="326"/>
      <c r="V3" s="327"/>
      <c r="W3" s="328"/>
      <c r="X3" s="329" t="str">
        <f ca="1">IF(X8&lt;INT($F$2),"факт","план")</f>
        <v>факт</v>
      </c>
      <c r="Y3" s="330" t="str">
        <f t="shared" ref="Y3:CJ3" ca="1" si="0">IF(Y8&lt;INT($F$2),"факт","план")</f>
        <v>факт</v>
      </c>
      <c r="Z3" s="330" t="str">
        <f t="shared" ca="1" si="0"/>
        <v>факт</v>
      </c>
      <c r="AA3" s="330" t="str">
        <f t="shared" ca="1" si="0"/>
        <v>факт</v>
      </c>
      <c r="AB3" s="330" t="str">
        <f t="shared" ca="1" si="0"/>
        <v>факт</v>
      </c>
      <c r="AC3" s="330" t="str">
        <f t="shared" ca="1" si="0"/>
        <v>факт</v>
      </c>
      <c r="AD3" s="330" t="str">
        <f t="shared" ca="1" si="0"/>
        <v>факт</v>
      </c>
      <c r="AE3" s="330" t="str">
        <f t="shared" ca="1" si="0"/>
        <v>факт</v>
      </c>
      <c r="AF3" s="330" t="str">
        <f t="shared" ca="1" si="0"/>
        <v>факт</v>
      </c>
      <c r="AG3" s="330" t="str">
        <f t="shared" ca="1" si="0"/>
        <v>факт</v>
      </c>
      <c r="AH3" s="330" t="str">
        <f t="shared" ca="1" si="0"/>
        <v>факт</v>
      </c>
      <c r="AI3" s="330" t="str">
        <f t="shared" ca="1" si="0"/>
        <v>факт</v>
      </c>
      <c r="AJ3" s="330" t="str">
        <f t="shared" ca="1" si="0"/>
        <v>факт</v>
      </c>
      <c r="AK3" s="330" t="str">
        <f t="shared" ca="1" si="0"/>
        <v>факт</v>
      </c>
      <c r="AL3" s="330" t="str">
        <f t="shared" ca="1" si="0"/>
        <v>факт</v>
      </c>
      <c r="AM3" s="330" t="str">
        <f t="shared" ca="1" si="0"/>
        <v>факт</v>
      </c>
      <c r="AN3" s="330" t="str">
        <f t="shared" ca="1" si="0"/>
        <v>факт</v>
      </c>
      <c r="AO3" s="330" t="str">
        <f t="shared" ca="1" si="0"/>
        <v>факт</v>
      </c>
      <c r="AP3" s="330" t="str">
        <f t="shared" ca="1" si="0"/>
        <v>факт</v>
      </c>
      <c r="AQ3" s="330" t="str">
        <f t="shared" ca="1" si="0"/>
        <v>факт</v>
      </c>
      <c r="AR3" s="330" t="str">
        <f t="shared" ca="1" si="0"/>
        <v>факт</v>
      </c>
      <c r="AS3" s="330" t="str">
        <f t="shared" ca="1" si="0"/>
        <v>факт</v>
      </c>
      <c r="AT3" s="330" t="str">
        <f t="shared" ca="1" si="0"/>
        <v>факт</v>
      </c>
      <c r="AU3" s="330" t="str">
        <f t="shared" ca="1" si="0"/>
        <v>факт</v>
      </c>
      <c r="AV3" s="330" t="str">
        <f t="shared" ca="1" si="0"/>
        <v>факт</v>
      </c>
      <c r="AW3" s="330" t="str">
        <f t="shared" ca="1" si="0"/>
        <v>факт</v>
      </c>
      <c r="AX3" s="330" t="str">
        <f t="shared" ca="1" si="0"/>
        <v>факт</v>
      </c>
      <c r="AY3" s="330" t="str">
        <f t="shared" ca="1" si="0"/>
        <v>факт</v>
      </c>
      <c r="AZ3" s="330" t="str">
        <f t="shared" ca="1" si="0"/>
        <v>факт</v>
      </c>
      <c r="BA3" s="330" t="str">
        <f t="shared" ca="1" si="0"/>
        <v>факт</v>
      </c>
      <c r="BB3" s="330" t="str">
        <f t="shared" ca="1" si="0"/>
        <v>факт</v>
      </c>
      <c r="BC3" s="330" t="str">
        <f t="shared" ca="1" si="0"/>
        <v>факт</v>
      </c>
      <c r="BD3" s="330" t="str">
        <f t="shared" ca="1" si="0"/>
        <v>факт</v>
      </c>
      <c r="BE3" s="330" t="str">
        <f t="shared" ca="1" si="0"/>
        <v>факт</v>
      </c>
      <c r="BF3" s="330" t="str">
        <f t="shared" ca="1" si="0"/>
        <v>факт</v>
      </c>
      <c r="BG3" s="330" t="str">
        <f t="shared" ca="1" si="0"/>
        <v>факт</v>
      </c>
      <c r="BH3" s="330" t="str">
        <f t="shared" ca="1" si="0"/>
        <v>факт</v>
      </c>
      <c r="BI3" s="330" t="str">
        <f t="shared" ca="1" si="0"/>
        <v>факт</v>
      </c>
      <c r="BJ3" s="330" t="str">
        <f t="shared" ca="1" si="0"/>
        <v>факт</v>
      </c>
      <c r="BK3" s="330" t="str">
        <f t="shared" ca="1" si="0"/>
        <v>факт</v>
      </c>
      <c r="BL3" s="330" t="str">
        <f t="shared" ca="1" si="0"/>
        <v>факт</v>
      </c>
      <c r="BM3" s="330" t="str">
        <f t="shared" ca="1" si="0"/>
        <v>факт</v>
      </c>
      <c r="BN3" s="330" t="str">
        <f t="shared" ca="1" si="0"/>
        <v>факт</v>
      </c>
      <c r="BO3" s="330" t="str">
        <f t="shared" ca="1" si="0"/>
        <v>факт</v>
      </c>
      <c r="BP3" s="330" t="str">
        <f t="shared" ca="1" si="0"/>
        <v>факт</v>
      </c>
      <c r="BQ3" s="330" t="str">
        <f t="shared" ca="1" si="0"/>
        <v>факт</v>
      </c>
      <c r="BR3" s="330" t="str">
        <f t="shared" ca="1" si="0"/>
        <v>план</v>
      </c>
      <c r="BS3" s="330" t="str">
        <f t="shared" ca="1" si="0"/>
        <v>план</v>
      </c>
      <c r="BT3" s="330" t="str">
        <f t="shared" ca="1" si="0"/>
        <v>план</v>
      </c>
      <c r="BU3" s="330" t="str">
        <f t="shared" ca="1" si="0"/>
        <v>план</v>
      </c>
      <c r="BV3" s="330" t="str">
        <f t="shared" ca="1" si="0"/>
        <v>план</v>
      </c>
      <c r="BW3" s="330" t="str">
        <f t="shared" ca="1" si="0"/>
        <v>план</v>
      </c>
      <c r="BX3" s="330" t="str">
        <f t="shared" ca="1" si="0"/>
        <v>план</v>
      </c>
      <c r="BY3" s="330" t="str">
        <f t="shared" ca="1" si="0"/>
        <v>план</v>
      </c>
      <c r="BZ3" s="330" t="str">
        <f t="shared" ca="1" si="0"/>
        <v>план</v>
      </c>
      <c r="CA3" s="330" t="str">
        <f t="shared" ca="1" si="0"/>
        <v>план</v>
      </c>
      <c r="CB3" s="330" t="str">
        <f t="shared" ca="1" si="0"/>
        <v>план</v>
      </c>
      <c r="CC3" s="330" t="str">
        <f t="shared" ca="1" si="0"/>
        <v>план</v>
      </c>
      <c r="CD3" s="330" t="str">
        <f t="shared" ca="1" si="0"/>
        <v>план</v>
      </c>
      <c r="CE3" s="330" t="str">
        <f t="shared" ca="1" si="0"/>
        <v>план</v>
      </c>
      <c r="CF3" s="330" t="str">
        <f t="shared" ca="1" si="0"/>
        <v>план</v>
      </c>
      <c r="CG3" s="330" t="str">
        <f t="shared" ca="1" si="0"/>
        <v>план</v>
      </c>
      <c r="CH3" s="330" t="str">
        <f t="shared" ca="1" si="0"/>
        <v>план</v>
      </c>
      <c r="CI3" s="330" t="str">
        <f t="shared" ca="1" si="0"/>
        <v>план</v>
      </c>
      <c r="CJ3" s="330" t="str">
        <f t="shared" ca="1" si="0"/>
        <v>план</v>
      </c>
      <c r="CK3" s="330" t="str">
        <f t="shared" ref="CK3:CU3" ca="1" si="1">IF(CK8&lt;INT($F$2),"факт","план")</f>
        <v>план</v>
      </c>
      <c r="CL3" s="330" t="str">
        <f t="shared" ca="1" si="1"/>
        <v>план</v>
      </c>
      <c r="CM3" s="330" t="str">
        <f t="shared" ca="1" si="1"/>
        <v>план</v>
      </c>
      <c r="CN3" s="330" t="str">
        <f t="shared" ca="1" si="1"/>
        <v>план</v>
      </c>
      <c r="CO3" s="330" t="str">
        <f t="shared" ca="1" si="1"/>
        <v>план</v>
      </c>
      <c r="CP3" s="330" t="str">
        <f t="shared" ca="1" si="1"/>
        <v>план</v>
      </c>
      <c r="CQ3" s="330" t="str">
        <f t="shared" ca="1" si="1"/>
        <v>план</v>
      </c>
      <c r="CR3" s="330" t="str">
        <f t="shared" ca="1" si="1"/>
        <v>план</v>
      </c>
      <c r="CS3" s="330" t="str">
        <f t="shared" ca="1" si="1"/>
        <v>план</v>
      </c>
      <c r="CT3" s="330" t="str">
        <f t="shared" ca="1" si="1"/>
        <v>план</v>
      </c>
      <c r="CU3" s="330" t="str">
        <f t="shared" ca="1" si="1"/>
        <v>план</v>
      </c>
    </row>
    <row r="4" spans="1:99" s="310" customFormat="1" ht="1.95" customHeight="1" x14ac:dyDescent="0.2">
      <c r="D4" s="352"/>
      <c r="E4" s="331"/>
      <c r="N4" s="314"/>
      <c r="P4" s="315"/>
      <c r="T4" s="316"/>
      <c r="U4" s="317"/>
      <c r="V4" s="318"/>
      <c r="W4" s="319"/>
      <c r="X4" s="320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1"/>
      <c r="CU4" s="321"/>
    </row>
    <row r="5" spans="1:99" s="322" customFormat="1" ht="8.4" x14ac:dyDescent="0.2">
      <c r="D5" s="351"/>
      <c r="E5" s="323"/>
      <c r="F5" s="322" t="s">
        <v>212</v>
      </c>
      <c r="N5" s="314"/>
      <c r="P5" s="315"/>
      <c r="T5" s="325"/>
      <c r="U5" s="326"/>
      <c r="V5" s="327"/>
      <c r="W5" s="328"/>
      <c r="X5" s="329" t="str">
        <f>IF(X7="",IF(WEEKDAY(X8)=1,"вс",IF(WEEKDAY(X8)=2,"пн",IF(WEEKDAY(X8)=3,"вт",IF(WEEKDAY(X8)=4,"ср",IF(WEEKDAY(X8)=5,"чт",IF(WEEKDAY(X8)=6,"пт",IF(WEEKDAY(X8)=7,"сб",0))))))),"")</f>
        <v/>
      </c>
      <c r="Y5" s="330" t="str">
        <f ca="1">IF(Y7="",IF(WEEKDAY(Y8)=1,"вс",IF(WEEKDAY(Y8)=2,"пн",IF(WEEKDAY(Y8)=3,"вт",IF(WEEKDAY(Y8)=4,"ср",IF(WEEKDAY(Y8)=5,"чт",IF(WEEKDAY(Y8)=6,"пт",IF(WEEKDAY(Y8)=7,"сб",0))))))),"")</f>
        <v/>
      </c>
      <c r="Z5" s="330" t="str">
        <f t="shared" ref="Z5:CK5" ca="1" si="2">IF(Z7="",IF(WEEKDAY(Z8)=1,"вс",IF(WEEKDAY(Z8)=2,"пн",IF(WEEKDAY(Z8)=3,"вт",IF(WEEKDAY(Z8)=4,"ср",IF(WEEKDAY(Z8)=5,"чт",IF(WEEKDAY(Z8)=6,"пт",IF(WEEKDAY(Z8)=7,"сб",0))))))),"")</f>
        <v/>
      </c>
      <c r="AA5" s="330" t="str">
        <f t="shared" ca="1" si="2"/>
        <v/>
      </c>
      <c r="AB5" s="330" t="str">
        <f t="shared" ca="1" si="2"/>
        <v/>
      </c>
      <c r="AC5" s="330" t="str">
        <f t="shared" ca="1" si="2"/>
        <v/>
      </c>
      <c r="AD5" s="330" t="str">
        <f t="shared" ca="1" si="2"/>
        <v/>
      </c>
      <c r="AE5" s="330" t="str">
        <f t="shared" ca="1" si="2"/>
        <v/>
      </c>
      <c r="AF5" s="330" t="str">
        <f t="shared" ca="1" si="2"/>
        <v/>
      </c>
      <c r="AG5" s="330" t="str">
        <f t="shared" ca="1" si="2"/>
        <v/>
      </c>
      <c r="AH5" s="330" t="str">
        <f t="shared" ca="1" si="2"/>
        <v/>
      </c>
      <c r="AI5" s="330" t="str">
        <f t="shared" ca="1" si="2"/>
        <v/>
      </c>
      <c r="AJ5" s="330" t="str">
        <f t="shared" ca="1" si="2"/>
        <v/>
      </c>
      <c r="AK5" s="330" t="str">
        <f t="shared" ca="1" si="2"/>
        <v/>
      </c>
      <c r="AL5" s="330" t="str">
        <f t="shared" ca="1" si="2"/>
        <v/>
      </c>
      <c r="AM5" s="330" t="str">
        <f t="shared" ca="1" si="2"/>
        <v/>
      </c>
      <c r="AN5" s="330" t="str">
        <f t="shared" ca="1" si="2"/>
        <v/>
      </c>
      <c r="AO5" s="330" t="str">
        <f t="shared" ca="1" si="2"/>
        <v/>
      </c>
      <c r="AP5" s="330" t="str">
        <f t="shared" ca="1" si="2"/>
        <v/>
      </c>
      <c r="AQ5" s="330" t="str">
        <f t="shared" ca="1" si="2"/>
        <v>ср</v>
      </c>
      <c r="AR5" s="330" t="str">
        <f t="shared" ca="1" si="2"/>
        <v>чт</v>
      </c>
      <c r="AS5" s="330" t="str">
        <f t="shared" ca="1" si="2"/>
        <v>пт</v>
      </c>
      <c r="AT5" s="330" t="str">
        <f t="shared" ca="1" si="2"/>
        <v>сб</v>
      </c>
      <c r="AU5" s="330" t="str">
        <f t="shared" ca="1" si="2"/>
        <v>вс</v>
      </c>
      <c r="AV5" s="330" t="str">
        <f t="shared" ca="1" si="2"/>
        <v>пн</v>
      </c>
      <c r="AW5" s="330" t="str">
        <f t="shared" ca="1" si="2"/>
        <v>вт</v>
      </c>
      <c r="AX5" s="330" t="str">
        <f t="shared" ca="1" si="2"/>
        <v>ср</v>
      </c>
      <c r="AY5" s="330" t="str">
        <f t="shared" ca="1" si="2"/>
        <v>чт</v>
      </c>
      <c r="AZ5" s="330" t="str">
        <f t="shared" ca="1" si="2"/>
        <v>пт</v>
      </c>
      <c r="BA5" s="330" t="str">
        <f t="shared" ca="1" si="2"/>
        <v>сб</v>
      </c>
      <c r="BB5" s="330" t="str">
        <f t="shared" ca="1" si="2"/>
        <v>вс</v>
      </c>
      <c r="BC5" s="330" t="str">
        <f t="shared" ca="1" si="2"/>
        <v>пн</v>
      </c>
      <c r="BD5" s="330" t="str">
        <f t="shared" ca="1" si="2"/>
        <v>вт</v>
      </c>
      <c r="BE5" s="330" t="str">
        <f t="shared" ca="1" si="2"/>
        <v>ср</v>
      </c>
      <c r="BF5" s="330" t="str">
        <f t="shared" ca="1" si="2"/>
        <v>чт</v>
      </c>
      <c r="BG5" s="330" t="str">
        <f t="shared" ca="1" si="2"/>
        <v>пт</v>
      </c>
      <c r="BH5" s="330" t="str">
        <f t="shared" ca="1" si="2"/>
        <v>сб</v>
      </c>
      <c r="BI5" s="330" t="str">
        <f t="shared" ca="1" si="2"/>
        <v>вс</v>
      </c>
      <c r="BJ5" s="330" t="str">
        <f t="shared" ca="1" si="2"/>
        <v>пн</v>
      </c>
      <c r="BK5" s="330" t="str">
        <f t="shared" ca="1" si="2"/>
        <v>вт</v>
      </c>
      <c r="BL5" s="330" t="str">
        <f t="shared" ca="1" si="2"/>
        <v>ср</v>
      </c>
      <c r="BM5" s="330" t="str">
        <f t="shared" ca="1" si="2"/>
        <v>чт</v>
      </c>
      <c r="BN5" s="330" t="str">
        <f t="shared" ca="1" si="2"/>
        <v>пт</v>
      </c>
      <c r="BO5" s="330" t="str">
        <f t="shared" ca="1" si="2"/>
        <v>сб</v>
      </c>
      <c r="BP5" s="330" t="str">
        <f t="shared" ca="1" si="2"/>
        <v>вс</v>
      </c>
      <c r="BQ5" s="330" t="str">
        <f t="shared" ca="1" si="2"/>
        <v>пн</v>
      </c>
      <c r="BR5" s="330" t="str">
        <f t="shared" ca="1" si="2"/>
        <v>вт</v>
      </c>
      <c r="BS5" s="330" t="str">
        <f t="shared" ca="1" si="2"/>
        <v/>
      </c>
      <c r="BT5" s="330" t="str">
        <f t="shared" ca="1" si="2"/>
        <v/>
      </c>
      <c r="BU5" s="330" t="str">
        <f t="shared" ca="1" si="2"/>
        <v/>
      </c>
      <c r="BV5" s="330" t="str">
        <f t="shared" ca="1" si="2"/>
        <v/>
      </c>
      <c r="BW5" s="330" t="str">
        <f t="shared" ca="1" si="2"/>
        <v/>
      </c>
      <c r="BX5" s="330" t="str">
        <f t="shared" ca="1" si="2"/>
        <v/>
      </c>
      <c r="BY5" s="330" t="str">
        <f t="shared" ca="1" si="2"/>
        <v/>
      </c>
      <c r="BZ5" s="330" t="str">
        <f t="shared" ca="1" si="2"/>
        <v/>
      </c>
      <c r="CA5" s="330" t="str">
        <f t="shared" ca="1" si="2"/>
        <v/>
      </c>
      <c r="CB5" s="330" t="str">
        <f t="shared" ca="1" si="2"/>
        <v/>
      </c>
      <c r="CC5" s="330" t="str">
        <f t="shared" ca="1" si="2"/>
        <v/>
      </c>
      <c r="CD5" s="330" t="str">
        <f t="shared" ca="1" si="2"/>
        <v/>
      </c>
      <c r="CE5" s="330" t="str">
        <f t="shared" ca="1" si="2"/>
        <v/>
      </c>
      <c r="CF5" s="330" t="str">
        <f t="shared" ca="1" si="2"/>
        <v/>
      </c>
      <c r="CG5" s="330" t="str">
        <f t="shared" ca="1" si="2"/>
        <v/>
      </c>
      <c r="CH5" s="330" t="str">
        <f t="shared" ca="1" si="2"/>
        <v/>
      </c>
      <c r="CI5" s="330" t="str">
        <f t="shared" ca="1" si="2"/>
        <v/>
      </c>
      <c r="CJ5" s="330" t="str">
        <f t="shared" ca="1" si="2"/>
        <v/>
      </c>
      <c r="CK5" s="330" t="str">
        <f t="shared" ca="1" si="2"/>
        <v/>
      </c>
      <c r="CL5" s="330" t="str">
        <f t="shared" ref="CL5:CU5" ca="1" si="3">IF(CL7="",IF(WEEKDAY(CL8)=1,"вс",IF(WEEKDAY(CL8)=2,"пн",IF(WEEKDAY(CL8)=3,"вт",IF(WEEKDAY(CL8)=4,"ср",IF(WEEKDAY(CL8)=5,"чт",IF(WEEKDAY(CL8)=6,"пт",IF(WEEKDAY(CL8)=7,"сб",0))))))),"")</f>
        <v/>
      </c>
      <c r="CM5" s="330" t="str">
        <f t="shared" ca="1" si="3"/>
        <v/>
      </c>
      <c r="CN5" s="330" t="str">
        <f t="shared" ca="1" si="3"/>
        <v/>
      </c>
      <c r="CO5" s="330" t="str">
        <f t="shared" ca="1" si="3"/>
        <v/>
      </c>
      <c r="CP5" s="330" t="str">
        <f t="shared" ca="1" si="3"/>
        <v/>
      </c>
      <c r="CQ5" s="330" t="str">
        <f t="shared" ca="1" si="3"/>
        <v/>
      </c>
      <c r="CR5" s="330" t="str">
        <f t="shared" ca="1" si="3"/>
        <v/>
      </c>
      <c r="CS5" s="330" t="str">
        <f t="shared" ca="1" si="3"/>
        <v/>
      </c>
      <c r="CT5" s="330" t="str">
        <f t="shared" ca="1" si="3"/>
        <v/>
      </c>
      <c r="CU5" s="330" t="str">
        <f t="shared" ca="1" si="3"/>
        <v/>
      </c>
    </row>
    <row r="6" spans="1:99" s="322" customFormat="1" ht="8.4" x14ac:dyDescent="0.2">
      <c r="D6" s="351"/>
      <c r="E6" s="323"/>
      <c r="N6" s="314"/>
      <c r="P6" s="315"/>
      <c r="T6" s="325"/>
      <c r="U6" s="326"/>
      <c r="V6" s="327"/>
      <c r="W6" s="328"/>
      <c r="X6" s="332">
        <f>X8</f>
        <v>44408</v>
      </c>
      <c r="Y6" s="333">
        <f ca="1">Y8</f>
        <v>44439</v>
      </c>
      <c r="Z6" s="333">
        <f t="shared" ref="Z6:CK6" ca="1" si="4">Z8</f>
        <v>44469</v>
      </c>
      <c r="AA6" s="333">
        <f t="shared" ca="1" si="4"/>
        <v>44500</v>
      </c>
      <c r="AB6" s="333">
        <f t="shared" ca="1" si="4"/>
        <v>44530</v>
      </c>
      <c r="AC6" s="333">
        <f t="shared" ca="1" si="4"/>
        <v>44561</v>
      </c>
      <c r="AD6" s="333">
        <f t="shared" ca="1" si="4"/>
        <v>44592</v>
      </c>
      <c r="AE6" s="333">
        <f t="shared" ca="1" si="4"/>
        <v>44620</v>
      </c>
      <c r="AF6" s="333">
        <f t="shared" ca="1" si="4"/>
        <v>44651</v>
      </c>
      <c r="AG6" s="333">
        <f t="shared" ca="1" si="4"/>
        <v>44681</v>
      </c>
      <c r="AH6" s="333">
        <f t="shared" ca="1" si="4"/>
        <v>44712</v>
      </c>
      <c r="AI6" s="333">
        <f t="shared" ca="1" si="4"/>
        <v>44742</v>
      </c>
      <c r="AJ6" s="333">
        <f t="shared" ca="1" si="4"/>
        <v>44773</v>
      </c>
      <c r="AK6" s="333">
        <f t="shared" ca="1" si="4"/>
        <v>44804</v>
      </c>
      <c r="AL6" s="333">
        <f t="shared" ca="1" si="4"/>
        <v>44834</v>
      </c>
      <c r="AM6" s="333">
        <f t="shared" ca="1" si="4"/>
        <v>44865</v>
      </c>
      <c r="AN6" s="333">
        <f t="shared" ca="1" si="4"/>
        <v>44895</v>
      </c>
      <c r="AO6" s="333">
        <f t="shared" ca="1" si="4"/>
        <v>44926</v>
      </c>
      <c r="AP6" s="333">
        <f t="shared" ca="1" si="4"/>
        <v>44957</v>
      </c>
      <c r="AQ6" s="333">
        <f t="shared" ca="1" si="4"/>
        <v>44958</v>
      </c>
      <c r="AR6" s="333">
        <f t="shared" ca="1" si="4"/>
        <v>44959</v>
      </c>
      <c r="AS6" s="333">
        <f t="shared" ca="1" si="4"/>
        <v>44960</v>
      </c>
      <c r="AT6" s="333">
        <f t="shared" ca="1" si="4"/>
        <v>44961</v>
      </c>
      <c r="AU6" s="333">
        <f t="shared" ca="1" si="4"/>
        <v>44962</v>
      </c>
      <c r="AV6" s="333">
        <f t="shared" ca="1" si="4"/>
        <v>44963</v>
      </c>
      <c r="AW6" s="333">
        <f t="shared" ca="1" si="4"/>
        <v>44964</v>
      </c>
      <c r="AX6" s="333">
        <f t="shared" ca="1" si="4"/>
        <v>44965</v>
      </c>
      <c r="AY6" s="333">
        <f t="shared" ca="1" si="4"/>
        <v>44966</v>
      </c>
      <c r="AZ6" s="333">
        <f t="shared" ca="1" si="4"/>
        <v>44967</v>
      </c>
      <c r="BA6" s="333">
        <f t="shared" ca="1" si="4"/>
        <v>44968</v>
      </c>
      <c r="BB6" s="333">
        <f t="shared" ca="1" si="4"/>
        <v>44969</v>
      </c>
      <c r="BC6" s="333">
        <f t="shared" ca="1" si="4"/>
        <v>44970</v>
      </c>
      <c r="BD6" s="333">
        <f t="shared" ca="1" si="4"/>
        <v>44971</v>
      </c>
      <c r="BE6" s="333">
        <f t="shared" ca="1" si="4"/>
        <v>44972</v>
      </c>
      <c r="BF6" s="333">
        <f t="shared" ca="1" si="4"/>
        <v>44973</v>
      </c>
      <c r="BG6" s="333">
        <f t="shared" ca="1" si="4"/>
        <v>44974</v>
      </c>
      <c r="BH6" s="333">
        <f t="shared" ca="1" si="4"/>
        <v>44975</v>
      </c>
      <c r="BI6" s="333">
        <f t="shared" ca="1" si="4"/>
        <v>44976</v>
      </c>
      <c r="BJ6" s="333">
        <f t="shared" ca="1" si="4"/>
        <v>44977</v>
      </c>
      <c r="BK6" s="333">
        <f t="shared" ca="1" si="4"/>
        <v>44978</v>
      </c>
      <c r="BL6" s="333">
        <f t="shared" ca="1" si="4"/>
        <v>44979</v>
      </c>
      <c r="BM6" s="333">
        <f t="shared" ca="1" si="4"/>
        <v>44980</v>
      </c>
      <c r="BN6" s="333">
        <f t="shared" ca="1" si="4"/>
        <v>44981</v>
      </c>
      <c r="BO6" s="333">
        <f t="shared" ca="1" si="4"/>
        <v>44982</v>
      </c>
      <c r="BP6" s="333">
        <f t="shared" ca="1" si="4"/>
        <v>44983</v>
      </c>
      <c r="BQ6" s="333">
        <f t="shared" ca="1" si="4"/>
        <v>44984</v>
      </c>
      <c r="BR6" s="333">
        <f t="shared" ca="1" si="4"/>
        <v>44985</v>
      </c>
      <c r="BS6" s="333">
        <f t="shared" ca="1" si="4"/>
        <v>45016</v>
      </c>
      <c r="BT6" s="333">
        <f t="shared" ca="1" si="4"/>
        <v>45046</v>
      </c>
      <c r="BU6" s="333">
        <f t="shared" ca="1" si="4"/>
        <v>45077</v>
      </c>
      <c r="BV6" s="333">
        <f t="shared" ca="1" si="4"/>
        <v>45107</v>
      </c>
      <c r="BW6" s="333">
        <f t="shared" ca="1" si="4"/>
        <v>45138</v>
      </c>
      <c r="BX6" s="333">
        <f t="shared" ca="1" si="4"/>
        <v>45169</v>
      </c>
      <c r="BY6" s="333">
        <f t="shared" ca="1" si="4"/>
        <v>45199</v>
      </c>
      <c r="BZ6" s="333">
        <f t="shared" ca="1" si="4"/>
        <v>45230</v>
      </c>
      <c r="CA6" s="333">
        <f t="shared" ca="1" si="4"/>
        <v>45260</v>
      </c>
      <c r="CB6" s="333">
        <f t="shared" ca="1" si="4"/>
        <v>45291</v>
      </c>
      <c r="CC6" s="333">
        <f t="shared" ca="1" si="4"/>
        <v>45322</v>
      </c>
      <c r="CD6" s="333">
        <f t="shared" ca="1" si="4"/>
        <v>45351</v>
      </c>
      <c r="CE6" s="333">
        <f t="shared" ca="1" si="4"/>
        <v>45382</v>
      </c>
      <c r="CF6" s="333">
        <f t="shared" ca="1" si="4"/>
        <v>45412</v>
      </c>
      <c r="CG6" s="333">
        <f t="shared" ca="1" si="4"/>
        <v>45443</v>
      </c>
      <c r="CH6" s="333">
        <f t="shared" ca="1" si="4"/>
        <v>45473</v>
      </c>
      <c r="CI6" s="333">
        <f t="shared" ca="1" si="4"/>
        <v>45504</v>
      </c>
      <c r="CJ6" s="333">
        <f t="shared" ca="1" si="4"/>
        <v>45535</v>
      </c>
      <c r="CK6" s="333">
        <f t="shared" ca="1" si="4"/>
        <v>45565</v>
      </c>
      <c r="CL6" s="333">
        <f t="shared" ref="CL6:CU6" ca="1" si="5">CL8</f>
        <v>45596</v>
      </c>
      <c r="CM6" s="333">
        <f t="shared" ca="1" si="5"/>
        <v>45626</v>
      </c>
      <c r="CN6" s="333">
        <f t="shared" ca="1" si="5"/>
        <v>45657</v>
      </c>
      <c r="CO6" s="333">
        <f t="shared" ca="1" si="5"/>
        <v>45688</v>
      </c>
      <c r="CP6" s="333">
        <f t="shared" ca="1" si="5"/>
        <v>45716</v>
      </c>
      <c r="CQ6" s="333">
        <f t="shared" ca="1" si="5"/>
        <v>45747</v>
      </c>
      <c r="CR6" s="333">
        <f t="shared" ca="1" si="5"/>
        <v>45777</v>
      </c>
      <c r="CS6" s="333">
        <f t="shared" ca="1" si="5"/>
        <v>45808</v>
      </c>
      <c r="CT6" s="333">
        <f t="shared" ca="1" si="5"/>
        <v>45838</v>
      </c>
      <c r="CU6" s="333">
        <f t="shared" ca="1" si="5"/>
        <v>45869</v>
      </c>
    </row>
    <row r="7" spans="1:99" s="322" customFormat="1" ht="8.4" x14ac:dyDescent="0.2">
      <c r="D7" s="351"/>
      <c r="E7" s="323"/>
      <c r="N7" s="314"/>
      <c r="P7" s="315"/>
      <c r="T7" s="325"/>
      <c r="U7" s="326"/>
      <c r="V7" s="327"/>
      <c r="W7" s="328"/>
      <c r="X7" s="337">
        <f>CF1S!$X$7</f>
        <v>44378</v>
      </c>
      <c r="Y7" s="336">
        <f ca="1">IF(OR(X8&lt;EOMONTH(INT($F$2),-1),X8&gt;=EOMONTH(INT($F$2),0)),X8+1,"")</f>
        <v>44409</v>
      </c>
      <c r="Z7" s="336">
        <f t="shared" ref="Z7:CK7" ca="1" si="6">IF(OR(Y8&lt;EOMONTH(INT($F$2),-1),Y8&gt;=EOMONTH(INT($F$2),0)),Y8+1,"")</f>
        <v>44440</v>
      </c>
      <c r="AA7" s="336">
        <f t="shared" ca="1" si="6"/>
        <v>44470</v>
      </c>
      <c r="AB7" s="336">
        <f t="shared" ca="1" si="6"/>
        <v>44501</v>
      </c>
      <c r="AC7" s="336">
        <f t="shared" ca="1" si="6"/>
        <v>44531</v>
      </c>
      <c r="AD7" s="336">
        <f t="shared" ca="1" si="6"/>
        <v>44562</v>
      </c>
      <c r="AE7" s="336">
        <f t="shared" ca="1" si="6"/>
        <v>44593</v>
      </c>
      <c r="AF7" s="336">
        <f t="shared" ca="1" si="6"/>
        <v>44621</v>
      </c>
      <c r="AG7" s="336">
        <f t="shared" ca="1" si="6"/>
        <v>44652</v>
      </c>
      <c r="AH7" s="336">
        <f t="shared" ca="1" si="6"/>
        <v>44682</v>
      </c>
      <c r="AI7" s="336">
        <f t="shared" ca="1" si="6"/>
        <v>44713</v>
      </c>
      <c r="AJ7" s="336">
        <f t="shared" ca="1" si="6"/>
        <v>44743</v>
      </c>
      <c r="AK7" s="336">
        <f t="shared" ca="1" si="6"/>
        <v>44774</v>
      </c>
      <c r="AL7" s="336">
        <f t="shared" ca="1" si="6"/>
        <v>44805</v>
      </c>
      <c r="AM7" s="336">
        <f t="shared" ca="1" si="6"/>
        <v>44835</v>
      </c>
      <c r="AN7" s="336">
        <f t="shared" ca="1" si="6"/>
        <v>44866</v>
      </c>
      <c r="AO7" s="336">
        <f t="shared" ca="1" si="6"/>
        <v>44896</v>
      </c>
      <c r="AP7" s="336">
        <f t="shared" ca="1" si="6"/>
        <v>44927</v>
      </c>
      <c r="AQ7" s="336" t="str">
        <f t="shared" ca="1" si="6"/>
        <v/>
      </c>
      <c r="AR7" s="336" t="str">
        <f t="shared" ca="1" si="6"/>
        <v/>
      </c>
      <c r="AS7" s="336" t="str">
        <f t="shared" ca="1" si="6"/>
        <v/>
      </c>
      <c r="AT7" s="336" t="str">
        <f t="shared" ca="1" si="6"/>
        <v/>
      </c>
      <c r="AU7" s="336" t="str">
        <f t="shared" ca="1" si="6"/>
        <v/>
      </c>
      <c r="AV7" s="336" t="str">
        <f t="shared" ca="1" si="6"/>
        <v/>
      </c>
      <c r="AW7" s="336" t="str">
        <f t="shared" ca="1" si="6"/>
        <v/>
      </c>
      <c r="AX7" s="336" t="str">
        <f t="shared" ca="1" si="6"/>
        <v/>
      </c>
      <c r="AY7" s="336" t="str">
        <f t="shared" ca="1" si="6"/>
        <v/>
      </c>
      <c r="AZ7" s="336" t="str">
        <f t="shared" ca="1" si="6"/>
        <v/>
      </c>
      <c r="BA7" s="336" t="str">
        <f t="shared" ca="1" si="6"/>
        <v/>
      </c>
      <c r="BB7" s="336" t="str">
        <f t="shared" ca="1" si="6"/>
        <v/>
      </c>
      <c r="BC7" s="336" t="str">
        <f t="shared" ca="1" si="6"/>
        <v/>
      </c>
      <c r="BD7" s="336" t="str">
        <f t="shared" ca="1" si="6"/>
        <v/>
      </c>
      <c r="BE7" s="336" t="str">
        <f t="shared" ca="1" si="6"/>
        <v/>
      </c>
      <c r="BF7" s="336" t="str">
        <f t="shared" ca="1" si="6"/>
        <v/>
      </c>
      <c r="BG7" s="336" t="str">
        <f t="shared" ca="1" si="6"/>
        <v/>
      </c>
      <c r="BH7" s="336" t="str">
        <f t="shared" ca="1" si="6"/>
        <v/>
      </c>
      <c r="BI7" s="336" t="str">
        <f t="shared" ca="1" si="6"/>
        <v/>
      </c>
      <c r="BJ7" s="336" t="str">
        <f t="shared" ca="1" si="6"/>
        <v/>
      </c>
      <c r="BK7" s="336" t="str">
        <f t="shared" ca="1" si="6"/>
        <v/>
      </c>
      <c r="BL7" s="336" t="str">
        <f t="shared" ca="1" si="6"/>
        <v/>
      </c>
      <c r="BM7" s="336" t="str">
        <f t="shared" ca="1" si="6"/>
        <v/>
      </c>
      <c r="BN7" s="336" t="str">
        <f t="shared" ca="1" si="6"/>
        <v/>
      </c>
      <c r="BO7" s="336" t="str">
        <f t="shared" ca="1" si="6"/>
        <v/>
      </c>
      <c r="BP7" s="336" t="str">
        <f t="shared" ca="1" si="6"/>
        <v/>
      </c>
      <c r="BQ7" s="336" t="str">
        <f t="shared" ca="1" si="6"/>
        <v/>
      </c>
      <c r="BR7" s="336" t="str">
        <f t="shared" ca="1" si="6"/>
        <v/>
      </c>
      <c r="BS7" s="336">
        <f t="shared" ca="1" si="6"/>
        <v>44986</v>
      </c>
      <c r="BT7" s="336">
        <f t="shared" ca="1" si="6"/>
        <v>45017</v>
      </c>
      <c r="BU7" s="336">
        <f t="shared" ca="1" si="6"/>
        <v>45047</v>
      </c>
      <c r="BV7" s="336">
        <f t="shared" ca="1" si="6"/>
        <v>45078</v>
      </c>
      <c r="BW7" s="336">
        <f t="shared" ca="1" si="6"/>
        <v>45108</v>
      </c>
      <c r="BX7" s="336">
        <f t="shared" ca="1" si="6"/>
        <v>45139</v>
      </c>
      <c r="BY7" s="336">
        <f t="shared" ca="1" si="6"/>
        <v>45170</v>
      </c>
      <c r="BZ7" s="336">
        <f t="shared" ca="1" si="6"/>
        <v>45200</v>
      </c>
      <c r="CA7" s="336">
        <f t="shared" ca="1" si="6"/>
        <v>45231</v>
      </c>
      <c r="CB7" s="336">
        <f t="shared" ca="1" si="6"/>
        <v>45261</v>
      </c>
      <c r="CC7" s="336">
        <f t="shared" ca="1" si="6"/>
        <v>45292</v>
      </c>
      <c r="CD7" s="336">
        <f t="shared" ca="1" si="6"/>
        <v>45323</v>
      </c>
      <c r="CE7" s="336">
        <f t="shared" ca="1" si="6"/>
        <v>45352</v>
      </c>
      <c r="CF7" s="336">
        <f t="shared" ca="1" si="6"/>
        <v>45383</v>
      </c>
      <c r="CG7" s="336">
        <f t="shared" ca="1" si="6"/>
        <v>45413</v>
      </c>
      <c r="CH7" s="336">
        <f t="shared" ca="1" si="6"/>
        <v>45444</v>
      </c>
      <c r="CI7" s="336">
        <f t="shared" ca="1" si="6"/>
        <v>45474</v>
      </c>
      <c r="CJ7" s="336">
        <f t="shared" ca="1" si="6"/>
        <v>45505</v>
      </c>
      <c r="CK7" s="336">
        <f t="shared" ca="1" si="6"/>
        <v>45536</v>
      </c>
      <c r="CL7" s="336">
        <f t="shared" ref="CL7:CU7" ca="1" si="7">IF(OR(CK8&lt;EOMONTH(INT($F$2),-1),CK8&gt;=EOMONTH(INT($F$2),0)),CK8+1,"")</f>
        <v>45566</v>
      </c>
      <c r="CM7" s="336">
        <f t="shared" ca="1" si="7"/>
        <v>45597</v>
      </c>
      <c r="CN7" s="336">
        <f t="shared" ca="1" si="7"/>
        <v>45627</v>
      </c>
      <c r="CO7" s="336">
        <f t="shared" ca="1" si="7"/>
        <v>45658</v>
      </c>
      <c r="CP7" s="336">
        <f t="shared" ca="1" si="7"/>
        <v>45689</v>
      </c>
      <c r="CQ7" s="336">
        <f t="shared" ca="1" si="7"/>
        <v>45717</v>
      </c>
      <c r="CR7" s="336">
        <f t="shared" ca="1" si="7"/>
        <v>45748</v>
      </c>
      <c r="CS7" s="336">
        <f t="shared" ca="1" si="7"/>
        <v>45778</v>
      </c>
      <c r="CT7" s="336">
        <f t="shared" ca="1" si="7"/>
        <v>45809</v>
      </c>
      <c r="CU7" s="336">
        <f t="shared" ca="1" si="7"/>
        <v>45839</v>
      </c>
    </row>
    <row r="8" spans="1:99" s="322" customFormat="1" ht="8.4" x14ac:dyDescent="0.2">
      <c r="D8" s="351"/>
      <c r="E8" s="323"/>
      <c r="F8" s="322" t="s">
        <v>40</v>
      </c>
      <c r="N8" s="314"/>
      <c r="O8" s="322" t="str">
        <f>lists!$I$7</f>
        <v>валюты</v>
      </c>
      <c r="P8" s="315"/>
      <c r="T8" s="325"/>
      <c r="U8" s="326" t="s">
        <v>39</v>
      </c>
      <c r="V8" s="327"/>
      <c r="W8" s="328"/>
      <c r="X8" s="337">
        <f>EOMONTH(X7,0)</f>
        <v>44408</v>
      </c>
      <c r="Y8" s="336">
        <f ca="1">IF(Y7="",X8+1,EOMONTH(Y7,0))</f>
        <v>44439</v>
      </c>
      <c r="Z8" s="336">
        <f t="shared" ref="Z8:CK8" ca="1" si="8">IF(Z7="",Y8+1,EOMONTH(Z7,0))</f>
        <v>44469</v>
      </c>
      <c r="AA8" s="336">
        <f t="shared" ca="1" si="8"/>
        <v>44500</v>
      </c>
      <c r="AB8" s="336">
        <f t="shared" ca="1" si="8"/>
        <v>44530</v>
      </c>
      <c r="AC8" s="336">
        <f t="shared" ca="1" si="8"/>
        <v>44561</v>
      </c>
      <c r="AD8" s="336">
        <f t="shared" ca="1" si="8"/>
        <v>44592</v>
      </c>
      <c r="AE8" s="336">
        <f t="shared" ca="1" si="8"/>
        <v>44620</v>
      </c>
      <c r="AF8" s="336">
        <f t="shared" ca="1" si="8"/>
        <v>44651</v>
      </c>
      <c r="AG8" s="336">
        <f t="shared" ca="1" si="8"/>
        <v>44681</v>
      </c>
      <c r="AH8" s="336">
        <f t="shared" ca="1" si="8"/>
        <v>44712</v>
      </c>
      <c r="AI8" s="336">
        <f t="shared" ca="1" si="8"/>
        <v>44742</v>
      </c>
      <c r="AJ8" s="336">
        <f t="shared" ca="1" si="8"/>
        <v>44773</v>
      </c>
      <c r="AK8" s="336">
        <f t="shared" ca="1" si="8"/>
        <v>44804</v>
      </c>
      <c r="AL8" s="336">
        <f t="shared" ca="1" si="8"/>
        <v>44834</v>
      </c>
      <c r="AM8" s="336">
        <f t="shared" ca="1" si="8"/>
        <v>44865</v>
      </c>
      <c r="AN8" s="336">
        <f t="shared" ca="1" si="8"/>
        <v>44895</v>
      </c>
      <c r="AO8" s="336">
        <f t="shared" ca="1" si="8"/>
        <v>44926</v>
      </c>
      <c r="AP8" s="336">
        <f t="shared" ca="1" si="8"/>
        <v>44957</v>
      </c>
      <c r="AQ8" s="336">
        <f t="shared" ca="1" si="8"/>
        <v>44958</v>
      </c>
      <c r="AR8" s="336">
        <f t="shared" ca="1" si="8"/>
        <v>44959</v>
      </c>
      <c r="AS8" s="336">
        <f t="shared" ca="1" si="8"/>
        <v>44960</v>
      </c>
      <c r="AT8" s="336">
        <f t="shared" ca="1" si="8"/>
        <v>44961</v>
      </c>
      <c r="AU8" s="336">
        <f t="shared" ca="1" si="8"/>
        <v>44962</v>
      </c>
      <c r="AV8" s="336">
        <f t="shared" ca="1" si="8"/>
        <v>44963</v>
      </c>
      <c r="AW8" s="336">
        <f t="shared" ca="1" si="8"/>
        <v>44964</v>
      </c>
      <c r="AX8" s="336">
        <f t="shared" ca="1" si="8"/>
        <v>44965</v>
      </c>
      <c r="AY8" s="336">
        <f t="shared" ca="1" si="8"/>
        <v>44966</v>
      </c>
      <c r="AZ8" s="336">
        <f t="shared" ca="1" si="8"/>
        <v>44967</v>
      </c>
      <c r="BA8" s="336">
        <f t="shared" ca="1" si="8"/>
        <v>44968</v>
      </c>
      <c r="BB8" s="336">
        <f t="shared" ca="1" si="8"/>
        <v>44969</v>
      </c>
      <c r="BC8" s="336">
        <f t="shared" ca="1" si="8"/>
        <v>44970</v>
      </c>
      <c r="BD8" s="336">
        <f t="shared" ca="1" si="8"/>
        <v>44971</v>
      </c>
      <c r="BE8" s="336">
        <f t="shared" ca="1" si="8"/>
        <v>44972</v>
      </c>
      <c r="BF8" s="336">
        <f t="shared" ca="1" si="8"/>
        <v>44973</v>
      </c>
      <c r="BG8" s="336">
        <f t="shared" ca="1" si="8"/>
        <v>44974</v>
      </c>
      <c r="BH8" s="336">
        <f t="shared" ca="1" si="8"/>
        <v>44975</v>
      </c>
      <c r="BI8" s="336">
        <f t="shared" ca="1" si="8"/>
        <v>44976</v>
      </c>
      <c r="BJ8" s="336">
        <f t="shared" ca="1" si="8"/>
        <v>44977</v>
      </c>
      <c r="BK8" s="336">
        <f t="shared" ca="1" si="8"/>
        <v>44978</v>
      </c>
      <c r="BL8" s="336">
        <f t="shared" ca="1" si="8"/>
        <v>44979</v>
      </c>
      <c r="BM8" s="336">
        <f t="shared" ca="1" si="8"/>
        <v>44980</v>
      </c>
      <c r="BN8" s="336">
        <f t="shared" ca="1" si="8"/>
        <v>44981</v>
      </c>
      <c r="BO8" s="336">
        <f t="shared" ca="1" si="8"/>
        <v>44982</v>
      </c>
      <c r="BP8" s="336">
        <f t="shared" ca="1" si="8"/>
        <v>44983</v>
      </c>
      <c r="BQ8" s="336">
        <f t="shared" ca="1" si="8"/>
        <v>44984</v>
      </c>
      <c r="BR8" s="336">
        <f t="shared" ca="1" si="8"/>
        <v>44985</v>
      </c>
      <c r="BS8" s="336">
        <f t="shared" ca="1" si="8"/>
        <v>45016</v>
      </c>
      <c r="BT8" s="336">
        <f t="shared" ca="1" si="8"/>
        <v>45046</v>
      </c>
      <c r="BU8" s="336">
        <f t="shared" ca="1" si="8"/>
        <v>45077</v>
      </c>
      <c r="BV8" s="336">
        <f t="shared" ca="1" si="8"/>
        <v>45107</v>
      </c>
      <c r="BW8" s="336">
        <f t="shared" ca="1" si="8"/>
        <v>45138</v>
      </c>
      <c r="BX8" s="336">
        <f t="shared" ca="1" si="8"/>
        <v>45169</v>
      </c>
      <c r="BY8" s="336">
        <f t="shared" ca="1" si="8"/>
        <v>45199</v>
      </c>
      <c r="BZ8" s="336">
        <f t="shared" ca="1" si="8"/>
        <v>45230</v>
      </c>
      <c r="CA8" s="336">
        <f t="shared" ca="1" si="8"/>
        <v>45260</v>
      </c>
      <c r="CB8" s="336">
        <f t="shared" ca="1" si="8"/>
        <v>45291</v>
      </c>
      <c r="CC8" s="336">
        <f t="shared" ca="1" si="8"/>
        <v>45322</v>
      </c>
      <c r="CD8" s="336">
        <f t="shared" ca="1" si="8"/>
        <v>45351</v>
      </c>
      <c r="CE8" s="336">
        <f t="shared" ca="1" si="8"/>
        <v>45382</v>
      </c>
      <c r="CF8" s="336">
        <f t="shared" ca="1" si="8"/>
        <v>45412</v>
      </c>
      <c r="CG8" s="336">
        <f t="shared" ca="1" si="8"/>
        <v>45443</v>
      </c>
      <c r="CH8" s="336">
        <f t="shared" ca="1" si="8"/>
        <v>45473</v>
      </c>
      <c r="CI8" s="336">
        <f t="shared" ca="1" si="8"/>
        <v>45504</v>
      </c>
      <c r="CJ8" s="336">
        <f t="shared" ca="1" si="8"/>
        <v>45535</v>
      </c>
      <c r="CK8" s="336">
        <f t="shared" ca="1" si="8"/>
        <v>45565</v>
      </c>
      <c r="CL8" s="336">
        <f t="shared" ref="CL8:CU8" ca="1" si="9">IF(CL7="",CK8+1,EOMONTH(CL7,0))</f>
        <v>45596</v>
      </c>
      <c r="CM8" s="336">
        <f t="shared" ca="1" si="9"/>
        <v>45626</v>
      </c>
      <c r="CN8" s="336">
        <f t="shared" ca="1" si="9"/>
        <v>45657</v>
      </c>
      <c r="CO8" s="336">
        <f t="shared" ca="1" si="9"/>
        <v>45688</v>
      </c>
      <c r="CP8" s="336">
        <f t="shared" ca="1" si="9"/>
        <v>45716</v>
      </c>
      <c r="CQ8" s="336">
        <f t="shared" ca="1" si="9"/>
        <v>45747</v>
      </c>
      <c r="CR8" s="336">
        <f t="shared" ca="1" si="9"/>
        <v>45777</v>
      </c>
      <c r="CS8" s="336">
        <f t="shared" ca="1" si="9"/>
        <v>45808</v>
      </c>
      <c r="CT8" s="336">
        <f t="shared" ca="1" si="9"/>
        <v>45838</v>
      </c>
      <c r="CU8" s="336">
        <f t="shared" ca="1" si="9"/>
        <v>45869</v>
      </c>
    </row>
    <row r="9" spans="1:99" ht="3" customHeight="1" x14ac:dyDescent="0.25">
      <c r="A9" s="32"/>
      <c r="B9" s="32"/>
      <c r="C9" s="32"/>
      <c r="D9" s="219"/>
      <c r="E9" s="183"/>
      <c r="F9" s="32"/>
      <c r="G9" s="32"/>
      <c r="H9" s="32"/>
      <c r="I9" s="32"/>
      <c r="J9" s="32"/>
      <c r="K9" s="32"/>
      <c r="L9" s="32"/>
      <c r="M9" s="32"/>
      <c r="N9" s="75"/>
      <c r="O9" s="39"/>
      <c r="P9" s="76"/>
      <c r="Q9" s="32"/>
      <c r="R9" s="32"/>
      <c r="S9" s="32"/>
      <c r="T9" s="105"/>
      <c r="U9" s="106"/>
      <c r="V9" s="107"/>
      <c r="W9" s="147"/>
      <c r="X9" s="148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</row>
    <row r="10" spans="1:99" ht="4.05" customHeight="1" thickBot="1" x14ac:dyDescent="0.3">
      <c r="A10" s="65"/>
      <c r="B10" s="65"/>
      <c r="C10" s="65"/>
      <c r="D10" s="220"/>
      <c r="E10" s="184">
        <v>1</v>
      </c>
      <c r="F10" s="65"/>
      <c r="G10" s="65"/>
      <c r="H10" s="65"/>
      <c r="I10" s="65"/>
      <c r="J10" s="65"/>
      <c r="K10" s="65"/>
      <c r="L10" s="65"/>
      <c r="M10" s="65"/>
      <c r="N10" s="66"/>
      <c r="O10" s="67"/>
      <c r="P10" s="68"/>
      <c r="Q10" s="65"/>
      <c r="R10" s="65"/>
      <c r="S10" s="65"/>
      <c r="T10" s="108"/>
      <c r="U10" s="109"/>
      <c r="V10" s="110"/>
      <c r="W10" s="149"/>
      <c r="X10" s="150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</row>
    <row r="11" spans="1:99" s="21" customFormat="1" x14ac:dyDescent="0.25">
      <c r="A11" s="226"/>
      <c r="B11" s="226"/>
      <c r="C11" s="226"/>
      <c r="D11" s="227"/>
      <c r="E11" s="228">
        <v>1</v>
      </c>
      <c r="F11" s="229" t="str">
        <f>lists!$Z$11</f>
        <v>Поступления выручки от продаж</v>
      </c>
      <c r="G11" s="226"/>
      <c r="H11" s="226"/>
      <c r="I11" s="226"/>
      <c r="J11" s="226"/>
      <c r="K11" s="226"/>
      <c r="L11" s="226"/>
      <c r="M11" s="226"/>
      <c r="N11" s="230"/>
      <c r="O11" s="226" t="str">
        <f>CF1SRUR!$N$21</f>
        <v>RUR</v>
      </c>
      <c r="P11" s="231"/>
      <c r="Q11" s="226"/>
      <c r="R11" s="226"/>
      <c r="S11" s="226"/>
      <c r="T11" s="232"/>
      <c r="U11" s="233">
        <f ca="1">SUM(W11:CV11)</f>
        <v>0</v>
      </c>
      <c r="V11" s="234"/>
      <c r="W11" s="235"/>
      <c r="X11" s="236">
        <f>IF(X$7&lt;&gt;"",SUMIFS('Bank-1S'!$AD:$AD,'Bank-1S'!$J:$J,"&gt;="&amp;X$7,'Bank-1S'!$J:$J,"&lt;="&amp;X$8,'Bank-1S'!$AF:$AF,$O11,'Bank-1S'!$X:$X,$F11),SUMIFS('Bank-1S'!$AD:$AD,'Bank-1S'!$J:$J,X$8,'Bank-1S'!$AF:$AF,$O11,'Bank-1S'!$X:$X,$F11))</f>
        <v>0</v>
      </c>
      <c r="Y11" s="237">
        <f ca="1">IF(Y$7&lt;&gt;"",SUMIFS('Bank-1S'!$AD:$AD,'Bank-1S'!$J:$J,"&gt;="&amp;Y$7,'Bank-1S'!$J:$J,"&lt;="&amp;Y$8,'Bank-1S'!$AF:$AF,$O11,'Bank-1S'!$X:$X,$F11),SUMIFS('Bank-1S'!$AD:$AD,'Bank-1S'!$J:$J,Y$8,'Bank-1S'!$AF:$AF,$O11,'Bank-1S'!$X:$X,$F11))</f>
        <v>0</v>
      </c>
      <c r="Z11" s="237">
        <f ca="1">IF(Z$7&lt;&gt;"",SUMIFS('Bank-1S'!$AD:$AD,'Bank-1S'!$J:$J,"&gt;="&amp;Z$7,'Bank-1S'!$J:$J,"&lt;="&amp;Z$8,'Bank-1S'!$AF:$AF,$O11,'Bank-1S'!$X:$X,$F11),SUMIFS('Bank-1S'!$AD:$AD,'Bank-1S'!$J:$J,Z$8,'Bank-1S'!$AF:$AF,$O11,'Bank-1S'!$X:$X,$F11))</f>
        <v>0</v>
      </c>
      <c r="AA11" s="237">
        <f ca="1">IF(AA$7&lt;&gt;"",SUMIFS('Bank-1S'!$AD:$AD,'Bank-1S'!$J:$J,"&gt;="&amp;AA$7,'Bank-1S'!$J:$J,"&lt;="&amp;AA$8,'Bank-1S'!$AF:$AF,$O11,'Bank-1S'!$X:$X,$F11),SUMIFS('Bank-1S'!$AD:$AD,'Bank-1S'!$J:$J,AA$8,'Bank-1S'!$AF:$AF,$O11,'Bank-1S'!$X:$X,$F11))</f>
        <v>0</v>
      </c>
      <c r="AB11" s="237">
        <f ca="1">IF(AB$7&lt;&gt;"",SUMIFS('Bank-1S'!$AD:$AD,'Bank-1S'!$J:$J,"&gt;="&amp;AB$7,'Bank-1S'!$J:$J,"&lt;="&amp;AB$8,'Bank-1S'!$AF:$AF,$O11,'Bank-1S'!$X:$X,$F11),SUMIFS('Bank-1S'!$AD:$AD,'Bank-1S'!$J:$J,AB$8,'Bank-1S'!$AF:$AF,$O11,'Bank-1S'!$X:$X,$F11))</f>
        <v>0</v>
      </c>
      <c r="AC11" s="237">
        <f ca="1">IF(AC$7&lt;&gt;"",SUMIFS('Bank-1S'!$AD:$AD,'Bank-1S'!$J:$J,"&gt;="&amp;AC$7,'Bank-1S'!$J:$J,"&lt;="&amp;AC$8,'Bank-1S'!$AF:$AF,$O11,'Bank-1S'!$X:$X,$F11),SUMIFS('Bank-1S'!$AD:$AD,'Bank-1S'!$J:$J,AC$8,'Bank-1S'!$AF:$AF,$O11,'Bank-1S'!$X:$X,$F11))</f>
        <v>0</v>
      </c>
      <c r="AD11" s="237">
        <f ca="1">IF(AD$7&lt;&gt;"",SUMIFS('Bank-1S'!$AD:$AD,'Bank-1S'!$J:$J,"&gt;="&amp;AD$7,'Bank-1S'!$J:$J,"&lt;="&amp;AD$8,'Bank-1S'!$AF:$AF,$O11,'Bank-1S'!$X:$X,$F11),SUMIFS('Bank-1S'!$AD:$AD,'Bank-1S'!$J:$J,AD$8,'Bank-1S'!$AF:$AF,$O11,'Bank-1S'!$X:$X,$F11))</f>
        <v>0</v>
      </c>
      <c r="AE11" s="237">
        <f ca="1">IF(AE$7&lt;&gt;"",SUMIFS('Bank-1S'!$AD:$AD,'Bank-1S'!$J:$J,"&gt;="&amp;AE$7,'Bank-1S'!$J:$J,"&lt;="&amp;AE$8,'Bank-1S'!$AF:$AF,$O11,'Bank-1S'!$X:$X,$F11),SUMIFS('Bank-1S'!$AD:$AD,'Bank-1S'!$J:$J,AE$8,'Bank-1S'!$AF:$AF,$O11,'Bank-1S'!$X:$X,$F11))</f>
        <v>0</v>
      </c>
      <c r="AF11" s="237">
        <f ca="1">IF(AF$7&lt;&gt;"",SUMIFS('Bank-1S'!$AD:$AD,'Bank-1S'!$J:$J,"&gt;="&amp;AF$7,'Bank-1S'!$J:$J,"&lt;="&amp;AF$8,'Bank-1S'!$AF:$AF,$O11,'Bank-1S'!$X:$X,$F11),SUMIFS('Bank-1S'!$AD:$AD,'Bank-1S'!$J:$J,AF$8,'Bank-1S'!$AF:$AF,$O11,'Bank-1S'!$X:$X,$F11))</f>
        <v>0</v>
      </c>
      <c r="AG11" s="237">
        <f ca="1">IF(AG$7&lt;&gt;"",SUMIFS('Bank-1S'!$AD:$AD,'Bank-1S'!$J:$J,"&gt;="&amp;AG$7,'Bank-1S'!$J:$J,"&lt;="&amp;AG$8,'Bank-1S'!$AF:$AF,$O11,'Bank-1S'!$X:$X,$F11),SUMIFS('Bank-1S'!$AD:$AD,'Bank-1S'!$J:$J,AG$8,'Bank-1S'!$AF:$AF,$O11,'Bank-1S'!$X:$X,$F11))</f>
        <v>0</v>
      </c>
      <c r="AH11" s="237">
        <f ca="1">IF(AH$7&lt;&gt;"",SUMIFS('Bank-1S'!$AD:$AD,'Bank-1S'!$J:$J,"&gt;="&amp;AH$7,'Bank-1S'!$J:$J,"&lt;="&amp;AH$8,'Bank-1S'!$AF:$AF,$O11,'Bank-1S'!$X:$X,$F11),SUMIFS('Bank-1S'!$AD:$AD,'Bank-1S'!$J:$J,AH$8,'Bank-1S'!$AF:$AF,$O11,'Bank-1S'!$X:$X,$F11))</f>
        <v>0</v>
      </c>
      <c r="AI11" s="237">
        <f ca="1">IF(AI$7&lt;&gt;"",SUMIFS('Bank-1S'!$AD:$AD,'Bank-1S'!$J:$J,"&gt;="&amp;AI$7,'Bank-1S'!$J:$J,"&lt;="&amp;AI$8,'Bank-1S'!$AF:$AF,$O11,'Bank-1S'!$X:$X,$F11),SUMIFS('Bank-1S'!$AD:$AD,'Bank-1S'!$J:$J,AI$8,'Bank-1S'!$AF:$AF,$O11,'Bank-1S'!$X:$X,$F11))</f>
        <v>0</v>
      </c>
      <c r="AJ11" s="237">
        <f ca="1">IF(AJ$7&lt;&gt;"",SUMIFS('Bank-1S'!$AD:$AD,'Bank-1S'!$J:$J,"&gt;="&amp;AJ$7,'Bank-1S'!$J:$J,"&lt;="&amp;AJ$8,'Bank-1S'!$AF:$AF,$O11,'Bank-1S'!$X:$X,$F11),SUMIFS('Bank-1S'!$AD:$AD,'Bank-1S'!$J:$J,AJ$8,'Bank-1S'!$AF:$AF,$O11,'Bank-1S'!$X:$X,$F11))</f>
        <v>0</v>
      </c>
      <c r="AK11" s="237">
        <f ca="1">IF(AK$7&lt;&gt;"",SUMIFS('Bank-1S'!$AD:$AD,'Bank-1S'!$J:$J,"&gt;="&amp;AK$7,'Bank-1S'!$J:$J,"&lt;="&amp;AK$8,'Bank-1S'!$AF:$AF,$O11,'Bank-1S'!$X:$X,$F11),SUMIFS('Bank-1S'!$AD:$AD,'Bank-1S'!$J:$J,AK$8,'Bank-1S'!$AF:$AF,$O11,'Bank-1S'!$X:$X,$F11))</f>
        <v>0</v>
      </c>
      <c r="AL11" s="237">
        <f ca="1">IF(AL$7&lt;&gt;"",SUMIFS('Bank-1S'!$AD:$AD,'Bank-1S'!$J:$J,"&gt;="&amp;AL$7,'Bank-1S'!$J:$J,"&lt;="&amp;AL$8,'Bank-1S'!$AF:$AF,$O11,'Bank-1S'!$X:$X,$F11),SUMIFS('Bank-1S'!$AD:$AD,'Bank-1S'!$J:$J,AL$8,'Bank-1S'!$AF:$AF,$O11,'Bank-1S'!$X:$X,$F11))</f>
        <v>0</v>
      </c>
      <c r="AM11" s="237">
        <f ca="1">IF(AM$7&lt;&gt;"",SUMIFS('Bank-1S'!$AD:$AD,'Bank-1S'!$J:$J,"&gt;="&amp;AM$7,'Bank-1S'!$J:$J,"&lt;="&amp;AM$8,'Bank-1S'!$AF:$AF,$O11,'Bank-1S'!$X:$X,$F11),SUMIFS('Bank-1S'!$AD:$AD,'Bank-1S'!$J:$J,AM$8,'Bank-1S'!$AF:$AF,$O11,'Bank-1S'!$X:$X,$F11))</f>
        <v>0</v>
      </c>
      <c r="AN11" s="237">
        <f ca="1">IF(AN$7&lt;&gt;"",SUMIFS('Bank-1S'!$AD:$AD,'Bank-1S'!$J:$J,"&gt;="&amp;AN$7,'Bank-1S'!$J:$J,"&lt;="&amp;AN$8,'Bank-1S'!$AF:$AF,$O11,'Bank-1S'!$X:$X,$F11),SUMIFS('Bank-1S'!$AD:$AD,'Bank-1S'!$J:$J,AN$8,'Bank-1S'!$AF:$AF,$O11,'Bank-1S'!$X:$X,$F11))</f>
        <v>0</v>
      </c>
      <c r="AO11" s="237">
        <f ca="1">IF(AO$7&lt;&gt;"",SUMIFS('Bank-1S'!$AD:$AD,'Bank-1S'!$J:$J,"&gt;="&amp;AO$7,'Bank-1S'!$J:$J,"&lt;="&amp;AO$8,'Bank-1S'!$AF:$AF,$O11,'Bank-1S'!$X:$X,$F11),SUMIFS('Bank-1S'!$AD:$AD,'Bank-1S'!$J:$J,AO$8,'Bank-1S'!$AF:$AF,$O11,'Bank-1S'!$X:$X,$F11))</f>
        <v>0</v>
      </c>
      <c r="AP11" s="237">
        <f ca="1">IF(AP$7&lt;&gt;"",SUMIFS('Bank-1S'!$AD:$AD,'Bank-1S'!$J:$J,"&gt;="&amp;AP$7,'Bank-1S'!$J:$J,"&lt;="&amp;AP$8,'Bank-1S'!$AF:$AF,$O11,'Bank-1S'!$X:$X,$F11),SUMIFS('Bank-1S'!$AD:$AD,'Bank-1S'!$J:$J,AP$8,'Bank-1S'!$AF:$AF,$O11,'Bank-1S'!$X:$X,$F11))</f>
        <v>0</v>
      </c>
      <c r="AQ11" s="237">
        <f ca="1">IF(AQ$7&lt;&gt;"",SUMIFS('Bank-1S'!$AD:$AD,'Bank-1S'!$J:$J,"&gt;="&amp;AQ$7,'Bank-1S'!$J:$J,"&lt;="&amp;AQ$8,'Bank-1S'!$AF:$AF,$O11,'Bank-1S'!$X:$X,$F11),SUMIFS('Bank-1S'!$AD:$AD,'Bank-1S'!$J:$J,AQ$8,'Bank-1S'!$AF:$AF,$O11,'Bank-1S'!$X:$X,$F11))</f>
        <v>0</v>
      </c>
      <c r="AR11" s="237">
        <f ca="1">IF(AR$7&lt;&gt;"",SUMIFS('Bank-1S'!$AD:$AD,'Bank-1S'!$J:$J,"&gt;="&amp;AR$7,'Bank-1S'!$J:$J,"&lt;="&amp;AR$8,'Bank-1S'!$AF:$AF,$O11,'Bank-1S'!$X:$X,$F11),SUMIFS('Bank-1S'!$AD:$AD,'Bank-1S'!$J:$J,AR$8,'Bank-1S'!$AF:$AF,$O11,'Bank-1S'!$X:$X,$F11))</f>
        <v>0</v>
      </c>
      <c r="AS11" s="237">
        <f ca="1">IF(AS$7&lt;&gt;"",SUMIFS('Bank-1S'!$AD:$AD,'Bank-1S'!$J:$J,"&gt;="&amp;AS$7,'Bank-1S'!$J:$J,"&lt;="&amp;AS$8,'Bank-1S'!$AF:$AF,$O11,'Bank-1S'!$X:$X,$F11),SUMIFS('Bank-1S'!$AD:$AD,'Bank-1S'!$J:$J,AS$8,'Bank-1S'!$AF:$AF,$O11,'Bank-1S'!$X:$X,$F11))</f>
        <v>0</v>
      </c>
      <c r="AT11" s="237">
        <f ca="1">IF(AT$7&lt;&gt;"",SUMIFS('Bank-1S'!$AD:$AD,'Bank-1S'!$J:$J,"&gt;="&amp;AT$7,'Bank-1S'!$J:$J,"&lt;="&amp;AT$8,'Bank-1S'!$AF:$AF,$O11,'Bank-1S'!$X:$X,$F11),SUMIFS('Bank-1S'!$AD:$AD,'Bank-1S'!$J:$J,AT$8,'Bank-1S'!$AF:$AF,$O11,'Bank-1S'!$X:$X,$F11))</f>
        <v>0</v>
      </c>
      <c r="AU11" s="237">
        <f ca="1">IF(AU$7&lt;&gt;"",SUMIFS('Bank-1S'!$AD:$AD,'Bank-1S'!$J:$J,"&gt;="&amp;AU$7,'Bank-1S'!$J:$J,"&lt;="&amp;AU$8,'Bank-1S'!$AF:$AF,$O11,'Bank-1S'!$X:$X,$F11),SUMIFS('Bank-1S'!$AD:$AD,'Bank-1S'!$J:$J,AU$8,'Bank-1S'!$AF:$AF,$O11,'Bank-1S'!$X:$X,$F11))</f>
        <v>0</v>
      </c>
      <c r="AV11" s="237">
        <f ca="1">IF(AV$7&lt;&gt;"",SUMIFS('Bank-1S'!$AD:$AD,'Bank-1S'!$J:$J,"&gt;="&amp;AV$7,'Bank-1S'!$J:$J,"&lt;="&amp;AV$8,'Bank-1S'!$AF:$AF,$O11,'Bank-1S'!$X:$X,$F11),SUMIFS('Bank-1S'!$AD:$AD,'Bank-1S'!$J:$J,AV$8,'Bank-1S'!$AF:$AF,$O11,'Bank-1S'!$X:$X,$F11))</f>
        <v>0</v>
      </c>
      <c r="AW11" s="237">
        <f ca="1">IF(AW$7&lt;&gt;"",SUMIFS('Bank-1S'!$AD:$AD,'Bank-1S'!$J:$J,"&gt;="&amp;AW$7,'Bank-1S'!$J:$J,"&lt;="&amp;AW$8,'Bank-1S'!$AF:$AF,$O11,'Bank-1S'!$X:$X,$F11),SUMIFS('Bank-1S'!$AD:$AD,'Bank-1S'!$J:$J,AW$8,'Bank-1S'!$AF:$AF,$O11,'Bank-1S'!$X:$X,$F11))</f>
        <v>0</v>
      </c>
      <c r="AX11" s="237">
        <f ca="1">IF(AX$7&lt;&gt;"",SUMIFS('Bank-1S'!$AD:$AD,'Bank-1S'!$J:$J,"&gt;="&amp;AX$7,'Bank-1S'!$J:$J,"&lt;="&amp;AX$8,'Bank-1S'!$AF:$AF,$O11,'Bank-1S'!$X:$X,$F11),SUMIFS('Bank-1S'!$AD:$AD,'Bank-1S'!$J:$J,AX$8,'Bank-1S'!$AF:$AF,$O11,'Bank-1S'!$X:$X,$F11))</f>
        <v>0</v>
      </c>
      <c r="AY11" s="237">
        <f ca="1">IF(AY$7&lt;&gt;"",SUMIFS('Bank-1S'!$AD:$AD,'Bank-1S'!$J:$J,"&gt;="&amp;AY$7,'Bank-1S'!$J:$J,"&lt;="&amp;AY$8,'Bank-1S'!$AF:$AF,$O11,'Bank-1S'!$X:$X,$F11),SUMIFS('Bank-1S'!$AD:$AD,'Bank-1S'!$J:$J,AY$8,'Bank-1S'!$AF:$AF,$O11,'Bank-1S'!$X:$X,$F11))</f>
        <v>0</v>
      </c>
      <c r="AZ11" s="237">
        <f ca="1">IF(AZ$7&lt;&gt;"",SUMIFS('Bank-1S'!$AD:$AD,'Bank-1S'!$J:$J,"&gt;="&amp;AZ$7,'Bank-1S'!$J:$J,"&lt;="&amp;AZ$8,'Bank-1S'!$AF:$AF,$O11,'Bank-1S'!$X:$X,$F11),SUMIFS('Bank-1S'!$AD:$AD,'Bank-1S'!$J:$J,AZ$8,'Bank-1S'!$AF:$AF,$O11,'Bank-1S'!$X:$X,$F11))</f>
        <v>0</v>
      </c>
      <c r="BA11" s="237">
        <f ca="1">IF(BA$7&lt;&gt;"",SUMIFS('Bank-1S'!$AD:$AD,'Bank-1S'!$J:$J,"&gt;="&amp;BA$7,'Bank-1S'!$J:$J,"&lt;="&amp;BA$8,'Bank-1S'!$AF:$AF,$O11,'Bank-1S'!$X:$X,$F11),SUMIFS('Bank-1S'!$AD:$AD,'Bank-1S'!$J:$J,BA$8,'Bank-1S'!$AF:$AF,$O11,'Bank-1S'!$X:$X,$F11))</f>
        <v>0</v>
      </c>
      <c r="BB11" s="237">
        <f ca="1">IF(BB$7&lt;&gt;"",SUMIFS('Bank-1S'!$AD:$AD,'Bank-1S'!$J:$J,"&gt;="&amp;BB$7,'Bank-1S'!$J:$J,"&lt;="&amp;BB$8,'Bank-1S'!$AF:$AF,$O11,'Bank-1S'!$X:$X,$F11),SUMIFS('Bank-1S'!$AD:$AD,'Bank-1S'!$J:$J,BB$8,'Bank-1S'!$AF:$AF,$O11,'Bank-1S'!$X:$X,$F11))</f>
        <v>0</v>
      </c>
      <c r="BC11" s="237">
        <f ca="1">IF(BC$7&lt;&gt;"",SUMIFS('Bank-1S'!$AD:$AD,'Bank-1S'!$J:$J,"&gt;="&amp;BC$7,'Bank-1S'!$J:$J,"&lt;="&amp;BC$8,'Bank-1S'!$AF:$AF,$O11,'Bank-1S'!$X:$X,$F11),SUMIFS('Bank-1S'!$AD:$AD,'Bank-1S'!$J:$J,BC$8,'Bank-1S'!$AF:$AF,$O11,'Bank-1S'!$X:$X,$F11))</f>
        <v>0</v>
      </c>
      <c r="BD11" s="237">
        <f ca="1">IF(BD$7&lt;&gt;"",SUMIFS('Bank-1S'!$AD:$AD,'Bank-1S'!$J:$J,"&gt;="&amp;BD$7,'Bank-1S'!$J:$J,"&lt;="&amp;BD$8,'Bank-1S'!$AF:$AF,$O11,'Bank-1S'!$X:$X,$F11),SUMIFS('Bank-1S'!$AD:$AD,'Bank-1S'!$J:$J,BD$8,'Bank-1S'!$AF:$AF,$O11,'Bank-1S'!$X:$X,$F11))</f>
        <v>0</v>
      </c>
      <c r="BE11" s="237">
        <f ca="1">IF(BE$7&lt;&gt;"",SUMIFS('Bank-1S'!$AD:$AD,'Bank-1S'!$J:$J,"&gt;="&amp;BE$7,'Bank-1S'!$J:$J,"&lt;="&amp;BE$8,'Bank-1S'!$AF:$AF,$O11,'Bank-1S'!$X:$X,$F11),SUMIFS('Bank-1S'!$AD:$AD,'Bank-1S'!$J:$J,BE$8,'Bank-1S'!$AF:$AF,$O11,'Bank-1S'!$X:$X,$F11))</f>
        <v>0</v>
      </c>
      <c r="BF11" s="237">
        <f ca="1">IF(BF$7&lt;&gt;"",SUMIFS('Bank-1S'!$AD:$AD,'Bank-1S'!$J:$J,"&gt;="&amp;BF$7,'Bank-1S'!$J:$J,"&lt;="&amp;BF$8,'Bank-1S'!$AF:$AF,$O11,'Bank-1S'!$X:$X,$F11),SUMIFS('Bank-1S'!$AD:$AD,'Bank-1S'!$J:$J,BF$8,'Bank-1S'!$AF:$AF,$O11,'Bank-1S'!$X:$X,$F11))</f>
        <v>0</v>
      </c>
      <c r="BG11" s="237">
        <f ca="1">IF(BG$7&lt;&gt;"",SUMIFS('Bank-1S'!$AD:$AD,'Bank-1S'!$J:$J,"&gt;="&amp;BG$7,'Bank-1S'!$J:$J,"&lt;="&amp;BG$8,'Bank-1S'!$AF:$AF,$O11,'Bank-1S'!$X:$X,$F11),SUMIFS('Bank-1S'!$AD:$AD,'Bank-1S'!$J:$J,BG$8,'Bank-1S'!$AF:$AF,$O11,'Bank-1S'!$X:$X,$F11))</f>
        <v>0</v>
      </c>
      <c r="BH11" s="237">
        <f ca="1">IF(BH$7&lt;&gt;"",SUMIFS('Bank-1S'!$AD:$AD,'Bank-1S'!$J:$J,"&gt;="&amp;BH$7,'Bank-1S'!$J:$J,"&lt;="&amp;BH$8,'Bank-1S'!$AF:$AF,$O11,'Bank-1S'!$X:$X,$F11),SUMIFS('Bank-1S'!$AD:$AD,'Bank-1S'!$J:$J,BH$8,'Bank-1S'!$AF:$AF,$O11,'Bank-1S'!$X:$X,$F11))</f>
        <v>0</v>
      </c>
      <c r="BI11" s="237">
        <f ca="1">IF(BI$7&lt;&gt;"",SUMIFS('Bank-1S'!$AD:$AD,'Bank-1S'!$J:$J,"&gt;="&amp;BI$7,'Bank-1S'!$J:$J,"&lt;="&amp;BI$8,'Bank-1S'!$AF:$AF,$O11,'Bank-1S'!$X:$X,$F11),SUMIFS('Bank-1S'!$AD:$AD,'Bank-1S'!$J:$J,BI$8,'Bank-1S'!$AF:$AF,$O11,'Bank-1S'!$X:$X,$F11))</f>
        <v>0</v>
      </c>
      <c r="BJ11" s="237">
        <f ca="1">IF(BJ$7&lt;&gt;"",SUMIFS('Bank-1S'!$AD:$AD,'Bank-1S'!$J:$J,"&gt;="&amp;BJ$7,'Bank-1S'!$J:$J,"&lt;="&amp;BJ$8,'Bank-1S'!$AF:$AF,$O11,'Bank-1S'!$X:$X,$F11),SUMIFS('Bank-1S'!$AD:$AD,'Bank-1S'!$J:$J,BJ$8,'Bank-1S'!$AF:$AF,$O11,'Bank-1S'!$X:$X,$F11))</f>
        <v>0</v>
      </c>
      <c r="BK11" s="237">
        <f ca="1">IF(BK$7&lt;&gt;"",SUMIFS('Bank-1S'!$AD:$AD,'Bank-1S'!$J:$J,"&gt;="&amp;BK$7,'Bank-1S'!$J:$J,"&lt;="&amp;BK$8,'Bank-1S'!$AF:$AF,$O11,'Bank-1S'!$X:$X,$F11),SUMIFS('Bank-1S'!$AD:$AD,'Bank-1S'!$J:$J,BK$8,'Bank-1S'!$AF:$AF,$O11,'Bank-1S'!$X:$X,$F11))</f>
        <v>0</v>
      </c>
      <c r="BL11" s="237">
        <f ca="1">IF(BL$7&lt;&gt;"",SUMIFS('Bank-1S'!$AD:$AD,'Bank-1S'!$J:$J,"&gt;="&amp;BL$7,'Bank-1S'!$J:$J,"&lt;="&amp;BL$8,'Bank-1S'!$AF:$AF,$O11,'Bank-1S'!$X:$X,$F11),SUMIFS('Bank-1S'!$AD:$AD,'Bank-1S'!$J:$J,BL$8,'Bank-1S'!$AF:$AF,$O11,'Bank-1S'!$X:$X,$F11))</f>
        <v>0</v>
      </c>
      <c r="BM11" s="237">
        <f ca="1">IF(BM$7&lt;&gt;"",SUMIFS('Bank-1S'!$AD:$AD,'Bank-1S'!$J:$J,"&gt;="&amp;BM$7,'Bank-1S'!$J:$J,"&lt;="&amp;BM$8,'Bank-1S'!$AF:$AF,$O11,'Bank-1S'!$X:$X,$F11),SUMIFS('Bank-1S'!$AD:$AD,'Bank-1S'!$J:$J,BM$8,'Bank-1S'!$AF:$AF,$O11,'Bank-1S'!$X:$X,$F11))</f>
        <v>0</v>
      </c>
      <c r="BN11" s="237">
        <f ca="1">IF(BN$7&lt;&gt;"",SUMIFS('Bank-1S'!$AD:$AD,'Bank-1S'!$J:$J,"&gt;="&amp;BN$7,'Bank-1S'!$J:$J,"&lt;="&amp;BN$8,'Bank-1S'!$AF:$AF,$O11,'Bank-1S'!$X:$X,$F11),SUMIFS('Bank-1S'!$AD:$AD,'Bank-1S'!$J:$J,BN$8,'Bank-1S'!$AF:$AF,$O11,'Bank-1S'!$X:$X,$F11))</f>
        <v>0</v>
      </c>
      <c r="BO11" s="237">
        <f ca="1">IF(BO$7&lt;&gt;"",SUMIFS('Bank-1S'!$AD:$AD,'Bank-1S'!$J:$J,"&gt;="&amp;BO$7,'Bank-1S'!$J:$J,"&lt;="&amp;BO$8,'Bank-1S'!$AF:$AF,$O11,'Bank-1S'!$X:$X,$F11),SUMIFS('Bank-1S'!$AD:$AD,'Bank-1S'!$J:$J,BO$8,'Bank-1S'!$AF:$AF,$O11,'Bank-1S'!$X:$X,$F11))</f>
        <v>0</v>
      </c>
      <c r="BP11" s="237">
        <f ca="1">IF(BP$7&lt;&gt;"",SUMIFS('Bank-1S'!$AD:$AD,'Bank-1S'!$J:$J,"&gt;="&amp;BP$7,'Bank-1S'!$J:$J,"&lt;="&amp;BP$8,'Bank-1S'!$AF:$AF,$O11,'Bank-1S'!$X:$X,$F11),SUMIFS('Bank-1S'!$AD:$AD,'Bank-1S'!$J:$J,BP$8,'Bank-1S'!$AF:$AF,$O11,'Bank-1S'!$X:$X,$F11))</f>
        <v>0</v>
      </c>
      <c r="BQ11" s="237">
        <f ca="1">IF(BQ$7&lt;&gt;"",SUMIFS('Bank-1S'!$AD:$AD,'Bank-1S'!$J:$J,"&gt;="&amp;BQ$7,'Bank-1S'!$J:$J,"&lt;="&amp;BQ$8,'Bank-1S'!$AF:$AF,$O11,'Bank-1S'!$X:$X,$F11),SUMIFS('Bank-1S'!$AD:$AD,'Bank-1S'!$J:$J,BQ$8,'Bank-1S'!$AF:$AF,$O11,'Bank-1S'!$X:$X,$F11))</f>
        <v>0</v>
      </c>
      <c r="BR11" s="237">
        <f ca="1">IF(BR$7&lt;&gt;"",SUMIFS('Bank-1S'!$AD:$AD,'Bank-1S'!$J:$J,"&gt;="&amp;BR$7,'Bank-1S'!$J:$J,"&lt;="&amp;BR$8,'Bank-1S'!$AF:$AF,$O11,'Bank-1S'!$X:$X,$F11),SUMIFS('Bank-1S'!$AD:$AD,'Bank-1S'!$J:$J,BR$8,'Bank-1S'!$AF:$AF,$O11,'Bank-1S'!$X:$X,$F11))</f>
        <v>0</v>
      </c>
      <c r="BS11" s="237">
        <f ca="1">IF(BS$7&lt;&gt;"",SUMIFS('Bank-1S'!$AD:$AD,'Bank-1S'!$J:$J,"&gt;="&amp;BS$7,'Bank-1S'!$J:$J,"&lt;="&amp;BS$8,'Bank-1S'!$AF:$AF,$O11,'Bank-1S'!$X:$X,$F11),SUMIFS('Bank-1S'!$AD:$AD,'Bank-1S'!$J:$J,BS$8,'Bank-1S'!$AF:$AF,$O11,'Bank-1S'!$X:$X,$F11))</f>
        <v>0</v>
      </c>
      <c r="BT11" s="237">
        <f ca="1">IF(BT$7&lt;&gt;"",SUMIFS('Bank-1S'!$AD:$AD,'Bank-1S'!$J:$J,"&gt;="&amp;BT$7,'Bank-1S'!$J:$J,"&lt;="&amp;BT$8,'Bank-1S'!$AF:$AF,$O11,'Bank-1S'!$X:$X,$F11),SUMIFS('Bank-1S'!$AD:$AD,'Bank-1S'!$J:$J,BT$8,'Bank-1S'!$AF:$AF,$O11,'Bank-1S'!$X:$X,$F11))</f>
        <v>0</v>
      </c>
      <c r="BU11" s="237">
        <f ca="1">IF(BU$7&lt;&gt;"",SUMIFS('Bank-1S'!$AD:$AD,'Bank-1S'!$J:$J,"&gt;="&amp;BU$7,'Bank-1S'!$J:$J,"&lt;="&amp;BU$8,'Bank-1S'!$AF:$AF,$O11,'Bank-1S'!$X:$X,$F11),SUMIFS('Bank-1S'!$AD:$AD,'Bank-1S'!$J:$J,BU$8,'Bank-1S'!$AF:$AF,$O11,'Bank-1S'!$X:$X,$F11))</f>
        <v>0</v>
      </c>
      <c r="BV11" s="237">
        <f ca="1">IF(BV$7&lt;&gt;"",SUMIFS('Bank-1S'!$AD:$AD,'Bank-1S'!$J:$J,"&gt;="&amp;BV$7,'Bank-1S'!$J:$J,"&lt;="&amp;BV$8,'Bank-1S'!$AF:$AF,$O11,'Bank-1S'!$X:$X,$F11),SUMIFS('Bank-1S'!$AD:$AD,'Bank-1S'!$J:$J,BV$8,'Bank-1S'!$AF:$AF,$O11,'Bank-1S'!$X:$X,$F11))</f>
        <v>0</v>
      </c>
      <c r="BW11" s="237">
        <f ca="1">IF(BW$7&lt;&gt;"",SUMIFS('Bank-1S'!$AD:$AD,'Bank-1S'!$J:$J,"&gt;="&amp;BW$7,'Bank-1S'!$J:$J,"&lt;="&amp;BW$8,'Bank-1S'!$AF:$AF,$O11,'Bank-1S'!$X:$X,$F11),SUMIFS('Bank-1S'!$AD:$AD,'Bank-1S'!$J:$J,BW$8,'Bank-1S'!$AF:$AF,$O11,'Bank-1S'!$X:$X,$F11))</f>
        <v>0</v>
      </c>
      <c r="BX11" s="237">
        <f ca="1">IF(BX$7&lt;&gt;"",SUMIFS('Bank-1S'!$AD:$AD,'Bank-1S'!$J:$J,"&gt;="&amp;BX$7,'Bank-1S'!$J:$J,"&lt;="&amp;BX$8,'Bank-1S'!$AF:$AF,$O11,'Bank-1S'!$X:$X,$F11),SUMIFS('Bank-1S'!$AD:$AD,'Bank-1S'!$J:$J,BX$8,'Bank-1S'!$AF:$AF,$O11,'Bank-1S'!$X:$X,$F11))</f>
        <v>0</v>
      </c>
      <c r="BY11" s="237">
        <f ca="1">IF(BY$7&lt;&gt;"",SUMIFS('Bank-1S'!$AD:$AD,'Bank-1S'!$J:$J,"&gt;="&amp;BY$7,'Bank-1S'!$J:$J,"&lt;="&amp;BY$8,'Bank-1S'!$AF:$AF,$O11,'Bank-1S'!$X:$X,$F11),SUMIFS('Bank-1S'!$AD:$AD,'Bank-1S'!$J:$J,BY$8,'Bank-1S'!$AF:$AF,$O11,'Bank-1S'!$X:$X,$F11))</f>
        <v>0</v>
      </c>
      <c r="BZ11" s="237">
        <f ca="1">IF(BZ$7&lt;&gt;"",SUMIFS('Bank-1S'!$AD:$AD,'Bank-1S'!$J:$J,"&gt;="&amp;BZ$7,'Bank-1S'!$J:$J,"&lt;="&amp;BZ$8,'Bank-1S'!$AF:$AF,$O11,'Bank-1S'!$X:$X,$F11),SUMIFS('Bank-1S'!$AD:$AD,'Bank-1S'!$J:$J,BZ$8,'Bank-1S'!$AF:$AF,$O11,'Bank-1S'!$X:$X,$F11))</f>
        <v>0</v>
      </c>
      <c r="CA11" s="237">
        <f ca="1">IF(CA$7&lt;&gt;"",SUMIFS('Bank-1S'!$AD:$AD,'Bank-1S'!$J:$J,"&gt;="&amp;CA$7,'Bank-1S'!$J:$J,"&lt;="&amp;CA$8,'Bank-1S'!$AF:$AF,$O11,'Bank-1S'!$X:$X,$F11),SUMIFS('Bank-1S'!$AD:$AD,'Bank-1S'!$J:$J,CA$8,'Bank-1S'!$AF:$AF,$O11,'Bank-1S'!$X:$X,$F11))</f>
        <v>0</v>
      </c>
      <c r="CB11" s="237">
        <f ca="1">IF(CB$7&lt;&gt;"",SUMIFS('Bank-1S'!$AD:$AD,'Bank-1S'!$J:$J,"&gt;="&amp;CB$7,'Bank-1S'!$J:$J,"&lt;="&amp;CB$8,'Bank-1S'!$AF:$AF,$O11,'Bank-1S'!$X:$X,$F11),SUMIFS('Bank-1S'!$AD:$AD,'Bank-1S'!$J:$J,CB$8,'Bank-1S'!$AF:$AF,$O11,'Bank-1S'!$X:$X,$F11))</f>
        <v>0</v>
      </c>
      <c r="CC11" s="237">
        <f ca="1">IF(CC$7&lt;&gt;"",SUMIFS('Bank-1S'!$AD:$AD,'Bank-1S'!$J:$J,"&gt;="&amp;CC$7,'Bank-1S'!$J:$J,"&lt;="&amp;CC$8,'Bank-1S'!$AF:$AF,$O11,'Bank-1S'!$X:$X,$F11),SUMIFS('Bank-1S'!$AD:$AD,'Bank-1S'!$J:$J,CC$8,'Bank-1S'!$AF:$AF,$O11,'Bank-1S'!$X:$X,$F11))</f>
        <v>0</v>
      </c>
      <c r="CD11" s="237">
        <f ca="1">IF(CD$7&lt;&gt;"",SUMIFS('Bank-1S'!$AD:$AD,'Bank-1S'!$J:$J,"&gt;="&amp;CD$7,'Bank-1S'!$J:$J,"&lt;="&amp;CD$8,'Bank-1S'!$AF:$AF,$O11,'Bank-1S'!$X:$X,$F11),SUMIFS('Bank-1S'!$AD:$AD,'Bank-1S'!$J:$J,CD$8,'Bank-1S'!$AF:$AF,$O11,'Bank-1S'!$X:$X,$F11))</f>
        <v>0</v>
      </c>
      <c r="CE11" s="237">
        <f ca="1">IF(CE$7&lt;&gt;"",SUMIFS('Bank-1S'!$AD:$AD,'Bank-1S'!$J:$J,"&gt;="&amp;CE$7,'Bank-1S'!$J:$J,"&lt;="&amp;CE$8,'Bank-1S'!$AF:$AF,$O11,'Bank-1S'!$X:$X,$F11),SUMIFS('Bank-1S'!$AD:$AD,'Bank-1S'!$J:$J,CE$8,'Bank-1S'!$AF:$AF,$O11,'Bank-1S'!$X:$X,$F11))</f>
        <v>0</v>
      </c>
      <c r="CF11" s="237">
        <f ca="1">IF(CF$7&lt;&gt;"",SUMIFS('Bank-1S'!$AD:$AD,'Bank-1S'!$J:$J,"&gt;="&amp;CF$7,'Bank-1S'!$J:$J,"&lt;="&amp;CF$8,'Bank-1S'!$AF:$AF,$O11,'Bank-1S'!$X:$X,$F11),SUMIFS('Bank-1S'!$AD:$AD,'Bank-1S'!$J:$J,CF$8,'Bank-1S'!$AF:$AF,$O11,'Bank-1S'!$X:$X,$F11))</f>
        <v>0</v>
      </c>
      <c r="CG11" s="237">
        <f ca="1">IF(CG$7&lt;&gt;"",SUMIFS('Bank-1S'!$AD:$AD,'Bank-1S'!$J:$J,"&gt;="&amp;CG$7,'Bank-1S'!$J:$J,"&lt;="&amp;CG$8,'Bank-1S'!$AF:$AF,$O11,'Bank-1S'!$X:$X,$F11),SUMIFS('Bank-1S'!$AD:$AD,'Bank-1S'!$J:$J,CG$8,'Bank-1S'!$AF:$AF,$O11,'Bank-1S'!$X:$X,$F11))</f>
        <v>0</v>
      </c>
      <c r="CH11" s="237">
        <f ca="1">IF(CH$7&lt;&gt;"",SUMIFS('Bank-1S'!$AD:$AD,'Bank-1S'!$J:$J,"&gt;="&amp;CH$7,'Bank-1S'!$J:$J,"&lt;="&amp;CH$8,'Bank-1S'!$AF:$AF,$O11,'Bank-1S'!$X:$X,$F11),SUMIFS('Bank-1S'!$AD:$AD,'Bank-1S'!$J:$J,CH$8,'Bank-1S'!$AF:$AF,$O11,'Bank-1S'!$X:$X,$F11))</f>
        <v>0</v>
      </c>
      <c r="CI11" s="237">
        <f ca="1">IF(CI$7&lt;&gt;"",SUMIFS('Bank-1S'!$AD:$AD,'Bank-1S'!$J:$J,"&gt;="&amp;CI$7,'Bank-1S'!$J:$J,"&lt;="&amp;CI$8,'Bank-1S'!$AF:$AF,$O11,'Bank-1S'!$X:$X,$F11),SUMIFS('Bank-1S'!$AD:$AD,'Bank-1S'!$J:$J,CI$8,'Bank-1S'!$AF:$AF,$O11,'Bank-1S'!$X:$X,$F11))</f>
        <v>0</v>
      </c>
      <c r="CJ11" s="237">
        <f ca="1">IF(CJ$7&lt;&gt;"",SUMIFS('Bank-1S'!$AD:$AD,'Bank-1S'!$J:$J,"&gt;="&amp;CJ$7,'Bank-1S'!$J:$J,"&lt;="&amp;CJ$8,'Bank-1S'!$AF:$AF,$O11,'Bank-1S'!$X:$X,$F11),SUMIFS('Bank-1S'!$AD:$AD,'Bank-1S'!$J:$J,CJ$8,'Bank-1S'!$AF:$AF,$O11,'Bank-1S'!$X:$X,$F11))</f>
        <v>0</v>
      </c>
      <c r="CK11" s="237">
        <f ca="1">IF(CK$7&lt;&gt;"",SUMIFS('Bank-1S'!$AD:$AD,'Bank-1S'!$J:$J,"&gt;="&amp;CK$7,'Bank-1S'!$J:$J,"&lt;="&amp;CK$8,'Bank-1S'!$AF:$AF,$O11,'Bank-1S'!$X:$X,$F11),SUMIFS('Bank-1S'!$AD:$AD,'Bank-1S'!$J:$J,CK$8,'Bank-1S'!$AF:$AF,$O11,'Bank-1S'!$X:$X,$F11))</f>
        <v>0</v>
      </c>
      <c r="CL11" s="237">
        <f ca="1">IF(CL$7&lt;&gt;"",SUMIFS('Bank-1S'!$AD:$AD,'Bank-1S'!$J:$J,"&gt;="&amp;CL$7,'Bank-1S'!$J:$J,"&lt;="&amp;CL$8,'Bank-1S'!$AF:$AF,$O11,'Bank-1S'!$X:$X,$F11),SUMIFS('Bank-1S'!$AD:$AD,'Bank-1S'!$J:$J,CL$8,'Bank-1S'!$AF:$AF,$O11,'Bank-1S'!$X:$X,$F11))</f>
        <v>0</v>
      </c>
      <c r="CM11" s="237">
        <f ca="1">IF(CM$7&lt;&gt;"",SUMIFS('Bank-1S'!$AD:$AD,'Bank-1S'!$J:$J,"&gt;="&amp;CM$7,'Bank-1S'!$J:$J,"&lt;="&amp;CM$8,'Bank-1S'!$AF:$AF,$O11,'Bank-1S'!$X:$X,$F11),SUMIFS('Bank-1S'!$AD:$AD,'Bank-1S'!$J:$J,CM$8,'Bank-1S'!$AF:$AF,$O11,'Bank-1S'!$X:$X,$F11))</f>
        <v>0</v>
      </c>
      <c r="CN11" s="237">
        <f ca="1">IF(CN$7&lt;&gt;"",SUMIFS('Bank-1S'!$AD:$AD,'Bank-1S'!$J:$J,"&gt;="&amp;CN$7,'Bank-1S'!$J:$J,"&lt;="&amp;CN$8,'Bank-1S'!$AF:$AF,$O11,'Bank-1S'!$X:$X,$F11),SUMIFS('Bank-1S'!$AD:$AD,'Bank-1S'!$J:$J,CN$8,'Bank-1S'!$AF:$AF,$O11,'Bank-1S'!$X:$X,$F11))</f>
        <v>0</v>
      </c>
      <c r="CO11" s="237">
        <f ca="1">IF(CO$7&lt;&gt;"",SUMIFS('Bank-1S'!$AD:$AD,'Bank-1S'!$J:$J,"&gt;="&amp;CO$7,'Bank-1S'!$J:$J,"&lt;="&amp;CO$8,'Bank-1S'!$AF:$AF,$O11,'Bank-1S'!$X:$X,$F11),SUMIFS('Bank-1S'!$AD:$AD,'Bank-1S'!$J:$J,CO$8,'Bank-1S'!$AF:$AF,$O11,'Bank-1S'!$X:$X,$F11))</f>
        <v>0</v>
      </c>
      <c r="CP11" s="237">
        <f ca="1">IF(CP$7&lt;&gt;"",SUMIFS('Bank-1S'!$AD:$AD,'Bank-1S'!$J:$J,"&gt;="&amp;CP$7,'Bank-1S'!$J:$J,"&lt;="&amp;CP$8,'Bank-1S'!$AF:$AF,$O11,'Bank-1S'!$X:$X,$F11),SUMIFS('Bank-1S'!$AD:$AD,'Bank-1S'!$J:$J,CP$8,'Bank-1S'!$AF:$AF,$O11,'Bank-1S'!$X:$X,$F11))</f>
        <v>0</v>
      </c>
      <c r="CQ11" s="237">
        <f ca="1">IF(CQ$7&lt;&gt;"",SUMIFS('Bank-1S'!$AD:$AD,'Bank-1S'!$J:$J,"&gt;="&amp;CQ$7,'Bank-1S'!$J:$J,"&lt;="&amp;CQ$8,'Bank-1S'!$AF:$AF,$O11,'Bank-1S'!$X:$X,$F11),SUMIFS('Bank-1S'!$AD:$AD,'Bank-1S'!$J:$J,CQ$8,'Bank-1S'!$AF:$AF,$O11,'Bank-1S'!$X:$X,$F11))</f>
        <v>0</v>
      </c>
      <c r="CR11" s="237">
        <f ca="1">IF(CR$7&lt;&gt;"",SUMIFS('Bank-1S'!$AD:$AD,'Bank-1S'!$J:$J,"&gt;="&amp;CR$7,'Bank-1S'!$J:$J,"&lt;="&amp;CR$8,'Bank-1S'!$AF:$AF,$O11,'Bank-1S'!$X:$X,$F11),SUMIFS('Bank-1S'!$AD:$AD,'Bank-1S'!$J:$J,CR$8,'Bank-1S'!$AF:$AF,$O11,'Bank-1S'!$X:$X,$F11))</f>
        <v>0</v>
      </c>
      <c r="CS11" s="237">
        <f ca="1">IF(CS$7&lt;&gt;"",SUMIFS('Bank-1S'!$AD:$AD,'Bank-1S'!$J:$J,"&gt;="&amp;CS$7,'Bank-1S'!$J:$J,"&lt;="&amp;CS$8,'Bank-1S'!$AF:$AF,$O11,'Bank-1S'!$X:$X,$F11),SUMIFS('Bank-1S'!$AD:$AD,'Bank-1S'!$J:$J,CS$8,'Bank-1S'!$AF:$AF,$O11,'Bank-1S'!$X:$X,$F11))</f>
        <v>0</v>
      </c>
      <c r="CT11" s="237">
        <f ca="1">IF(CT$7&lt;&gt;"",SUMIFS('Bank-1S'!$AD:$AD,'Bank-1S'!$J:$J,"&gt;="&amp;CT$7,'Bank-1S'!$J:$J,"&lt;="&amp;CT$8,'Bank-1S'!$AF:$AF,$O11,'Bank-1S'!$X:$X,$F11),SUMIFS('Bank-1S'!$AD:$AD,'Bank-1S'!$J:$J,CT$8,'Bank-1S'!$AF:$AF,$O11,'Bank-1S'!$X:$X,$F11))</f>
        <v>0</v>
      </c>
      <c r="CU11" s="237">
        <f ca="1">IF(CU$7&lt;&gt;"",SUMIFS('Bank-1S'!$AD:$AD,'Bank-1S'!$J:$J,"&gt;="&amp;CU$7,'Bank-1S'!$J:$J,"&lt;="&amp;CU$8,'Bank-1S'!$AF:$AF,$O11,'Bank-1S'!$X:$X,$F11),SUMIFS('Bank-1S'!$AD:$AD,'Bank-1S'!$J:$J,CU$8,'Bank-1S'!$AF:$AF,$O11,'Bank-1S'!$X:$X,$F11))</f>
        <v>0</v>
      </c>
    </row>
    <row r="12" spans="1:99" s="181" customFormat="1" ht="10.199999999999999" x14ac:dyDescent="0.2">
      <c r="A12" s="172"/>
      <c r="B12" s="172"/>
      <c r="C12" s="172"/>
      <c r="D12" s="221">
        <v>1</v>
      </c>
      <c r="E12" s="191">
        <v>2</v>
      </c>
      <c r="F12" s="144" t="str">
        <f>F11</f>
        <v>Поступления выручки от продаж</v>
      </c>
      <c r="G12" s="223" t="str">
        <f>Clients!D2</f>
        <v>Заказчик-1</v>
      </c>
      <c r="H12" s="223"/>
      <c r="I12" s="223"/>
      <c r="J12" s="223"/>
      <c r="K12" s="223"/>
      <c r="L12" s="223"/>
      <c r="M12" s="223"/>
      <c r="N12" s="222"/>
      <c r="O12" s="223" t="str">
        <f>$O$11</f>
        <v>RUR</v>
      </c>
      <c r="P12" s="222"/>
      <c r="Q12" s="223"/>
      <c r="R12" s="223"/>
      <c r="S12" s="223"/>
      <c r="T12" s="224"/>
      <c r="U12" s="225">
        <f ca="1">SUM(W12:CV12)</f>
        <v>0</v>
      </c>
      <c r="V12" s="176"/>
      <c r="W12" s="177"/>
      <c r="X12" s="178">
        <f>IF(X$7&lt;&gt;"",SUMIFS('Bank-1S'!$AD:$AD,'Bank-1S'!$J:$J,"&gt;="&amp;X$7,'Bank-1S'!$J:$J,"&lt;="&amp;X$8,'Bank-1S'!$AF:$AF,$O12,'Bank-1S'!$X:$X,$F12,'Bank-1S'!$P:$P,$G12),SUMIFS('Bank-1S'!$AD:$AD,'Bank-1S'!$J:$J,X$8,'Bank-1S'!$AF:$AF,$O12,'Bank-1S'!$X:$X,$F12,'Bank-1S'!$P:$P,$G12))</f>
        <v>0</v>
      </c>
      <c r="Y12" s="178">
        <f ca="1">IF(Y$7&lt;&gt;"",SUMIFS('Bank-1S'!$AD:$AD,'Bank-1S'!$J:$J,"&gt;="&amp;Y$7,'Bank-1S'!$J:$J,"&lt;="&amp;Y$8,'Bank-1S'!$AF:$AF,$O12,'Bank-1S'!$X:$X,$F12,'Bank-1S'!$P:$P,$G12),SUMIFS('Bank-1S'!$AD:$AD,'Bank-1S'!$J:$J,Y$8,'Bank-1S'!$AF:$AF,$O12,'Bank-1S'!$X:$X,$F12,'Bank-1S'!$P:$P,$G12))</f>
        <v>0</v>
      </c>
      <c r="Z12" s="178">
        <f ca="1">IF(Z$7&lt;&gt;"",SUMIFS('Bank-1S'!$AD:$AD,'Bank-1S'!$J:$J,"&gt;="&amp;Z$7,'Bank-1S'!$J:$J,"&lt;="&amp;Z$8,'Bank-1S'!$AF:$AF,$O12,'Bank-1S'!$X:$X,$F12,'Bank-1S'!$P:$P,$G12),SUMIFS('Bank-1S'!$AD:$AD,'Bank-1S'!$J:$J,Z$8,'Bank-1S'!$AF:$AF,$O12,'Bank-1S'!$X:$X,$F12,'Bank-1S'!$P:$P,$G12))</f>
        <v>0</v>
      </c>
      <c r="AA12" s="178">
        <f ca="1">IF(AA$7&lt;&gt;"",SUMIFS('Bank-1S'!$AD:$AD,'Bank-1S'!$J:$J,"&gt;="&amp;AA$7,'Bank-1S'!$J:$J,"&lt;="&amp;AA$8,'Bank-1S'!$AF:$AF,$O12,'Bank-1S'!$X:$X,$F12,'Bank-1S'!$P:$P,$G12),SUMIFS('Bank-1S'!$AD:$AD,'Bank-1S'!$J:$J,AA$8,'Bank-1S'!$AF:$AF,$O12,'Bank-1S'!$X:$X,$F12,'Bank-1S'!$P:$P,$G12))</f>
        <v>0</v>
      </c>
      <c r="AB12" s="178">
        <f ca="1">IF(AB$7&lt;&gt;"",SUMIFS('Bank-1S'!$AD:$AD,'Bank-1S'!$J:$J,"&gt;="&amp;AB$7,'Bank-1S'!$J:$J,"&lt;="&amp;AB$8,'Bank-1S'!$AF:$AF,$O12,'Bank-1S'!$X:$X,$F12,'Bank-1S'!$P:$P,$G12),SUMIFS('Bank-1S'!$AD:$AD,'Bank-1S'!$J:$J,AB$8,'Bank-1S'!$AF:$AF,$O12,'Bank-1S'!$X:$X,$F12,'Bank-1S'!$P:$P,$G12))</f>
        <v>0</v>
      </c>
      <c r="AC12" s="178">
        <f ca="1">IF(AC$7&lt;&gt;"",SUMIFS('Bank-1S'!$AD:$AD,'Bank-1S'!$J:$J,"&gt;="&amp;AC$7,'Bank-1S'!$J:$J,"&lt;="&amp;AC$8,'Bank-1S'!$AF:$AF,$O12,'Bank-1S'!$X:$X,$F12,'Bank-1S'!$P:$P,$G12),SUMIFS('Bank-1S'!$AD:$AD,'Bank-1S'!$J:$J,AC$8,'Bank-1S'!$AF:$AF,$O12,'Bank-1S'!$X:$X,$F12,'Bank-1S'!$P:$P,$G12))</f>
        <v>0</v>
      </c>
      <c r="AD12" s="178">
        <f ca="1">IF(AD$7&lt;&gt;"",SUMIFS('Bank-1S'!$AD:$AD,'Bank-1S'!$J:$J,"&gt;="&amp;AD$7,'Bank-1S'!$J:$J,"&lt;="&amp;AD$8,'Bank-1S'!$AF:$AF,$O12,'Bank-1S'!$X:$X,$F12,'Bank-1S'!$P:$P,$G12),SUMIFS('Bank-1S'!$AD:$AD,'Bank-1S'!$J:$J,AD$8,'Bank-1S'!$AF:$AF,$O12,'Bank-1S'!$X:$X,$F12,'Bank-1S'!$P:$P,$G12))</f>
        <v>0</v>
      </c>
      <c r="AE12" s="178">
        <f ca="1">IF(AE$7&lt;&gt;"",SUMIFS('Bank-1S'!$AD:$AD,'Bank-1S'!$J:$J,"&gt;="&amp;AE$7,'Bank-1S'!$J:$J,"&lt;="&amp;AE$8,'Bank-1S'!$AF:$AF,$O12,'Bank-1S'!$X:$X,$F12,'Bank-1S'!$P:$P,$G12),SUMIFS('Bank-1S'!$AD:$AD,'Bank-1S'!$J:$J,AE$8,'Bank-1S'!$AF:$AF,$O12,'Bank-1S'!$X:$X,$F12,'Bank-1S'!$P:$P,$G12))</f>
        <v>0</v>
      </c>
      <c r="AF12" s="178">
        <f ca="1">IF(AF$7&lt;&gt;"",SUMIFS('Bank-1S'!$AD:$AD,'Bank-1S'!$J:$J,"&gt;="&amp;AF$7,'Bank-1S'!$J:$J,"&lt;="&amp;AF$8,'Bank-1S'!$AF:$AF,$O12,'Bank-1S'!$X:$X,$F12,'Bank-1S'!$P:$P,$G12),SUMIFS('Bank-1S'!$AD:$AD,'Bank-1S'!$J:$J,AF$8,'Bank-1S'!$AF:$AF,$O12,'Bank-1S'!$X:$X,$F12,'Bank-1S'!$P:$P,$G12))</f>
        <v>0</v>
      </c>
      <c r="AG12" s="178">
        <f ca="1">IF(AG$7&lt;&gt;"",SUMIFS('Bank-1S'!$AD:$AD,'Bank-1S'!$J:$J,"&gt;="&amp;AG$7,'Bank-1S'!$J:$J,"&lt;="&amp;AG$8,'Bank-1S'!$AF:$AF,$O12,'Bank-1S'!$X:$X,$F12,'Bank-1S'!$P:$P,$G12),SUMIFS('Bank-1S'!$AD:$AD,'Bank-1S'!$J:$J,AG$8,'Bank-1S'!$AF:$AF,$O12,'Bank-1S'!$X:$X,$F12,'Bank-1S'!$P:$P,$G12))</f>
        <v>0</v>
      </c>
      <c r="AH12" s="178">
        <f ca="1">IF(AH$7&lt;&gt;"",SUMIFS('Bank-1S'!$AD:$AD,'Bank-1S'!$J:$J,"&gt;="&amp;AH$7,'Bank-1S'!$J:$J,"&lt;="&amp;AH$8,'Bank-1S'!$AF:$AF,$O12,'Bank-1S'!$X:$X,$F12,'Bank-1S'!$P:$P,$G12),SUMIFS('Bank-1S'!$AD:$AD,'Bank-1S'!$J:$J,AH$8,'Bank-1S'!$AF:$AF,$O12,'Bank-1S'!$X:$X,$F12,'Bank-1S'!$P:$P,$G12))</f>
        <v>0</v>
      </c>
      <c r="AI12" s="178">
        <f ca="1">IF(AI$7&lt;&gt;"",SUMIFS('Bank-1S'!$AD:$AD,'Bank-1S'!$J:$J,"&gt;="&amp;AI$7,'Bank-1S'!$J:$J,"&lt;="&amp;AI$8,'Bank-1S'!$AF:$AF,$O12,'Bank-1S'!$X:$X,$F12,'Bank-1S'!$P:$P,$G12),SUMIFS('Bank-1S'!$AD:$AD,'Bank-1S'!$J:$J,AI$8,'Bank-1S'!$AF:$AF,$O12,'Bank-1S'!$X:$X,$F12,'Bank-1S'!$P:$P,$G12))</f>
        <v>0</v>
      </c>
      <c r="AJ12" s="178">
        <f ca="1">IF(AJ$7&lt;&gt;"",SUMIFS('Bank-1S'!$AD:$AD,'Bank-1S'!$J:$J,"&gt;="&amp;AJ$7,'Bank-1S'!$J:$J,"&lt;="&amp;AJ$8,'Bank-1S'!$AF:$AF,$O12,'Bank-1S'!$X:$X,$F12,'Bank-1S'!$P:$P,$G12),SUMIFS('Bank-1S'!$AD:$AD,'Bank-1S'!$J:$J,AJ$8,'Bank-1S'!$AF:$AF,$O12,'Bank-1S'!$X:$X,$F12,'Bank-1S'!$P:$P,$G12))</f>
        <v>0</v>
      </c>
      <c r="AK12" s="178">
        <f ca="1">IF(AK$7&lt;&gt;"",SUMIFS('Bank-1S'!$AD:$AD,'Bank-1S'!$J:$J,"&gt;="&amp;AK$7,'Bank-1S'!$J:$J,"&lt;="&amp;AK$8,'Bank-1S'!$AF:$AF,$O12,'Bank-1S'!$X:$X,$F12,'Bank-1S'!$P:$P,$G12),SUMIFS('Bank-1S'!$AD:$AD,'Bank-1S'!$J:$J,AK$8,'Bank-1S'!$AF:$AF,$O12,'Bank-1S'!$X:$X,$F12,'Bank-1S'!$P:$P,$G12))</f>
        <v>0</v>
      </c>
      <c r="AL12" s="178">
        <f ca="1">IF(AL$7&lt;&gt;"",SUMIFS('Bank-1S'!$AD:$AD,'Bank-1S'!$J:$J,"&gt;="&amp;AL$7,'Bank-1S'!$J:$J,"&lt;="&amp;AL$8,'Bank-1S'!$AF:$AF,$O12,'Bank-1S'!$X:$X,$F12,'Bank-1S'!$P:$P,$G12),SUMIFS('Bank-1S'!$AD:$AD,'Bank-1S'!$J:$J,AL$8,'Bank-1S'!$AF:$AF,$O12,'Bank-1S'!$X:$X,$F12,'Bank-1S'!$P:$P,$G12))</f>
        <v>0</v>
      </c>
      <c r="AM12" s="178">
        <f ca="1">IF(AM$7&lt;&gt;"",SUMIFS('Bank-1S'!$AD:$AD,'Bank-1S'!$J:$J,"&gt;="&amp;AM$7,'Bank-1S'!$J:$J,"&lt;="&amp;AM$8,'Bank-1S'!$AF:$AF,$O12,'Bank-1S'!$X:$X,$F12,'Bank-1S'!$P:$P,$G12),SUMIFS('Bank-1S'!$AD:$AD,'Bank-1S'!$J:$J,AM$8,'Bank-1S'!$AF:$AF,$O12,'Bank-1S'!$X:$X,$F12,'Bank-1S'!$P:$P,$G12))</f>
        <v>0</v>
      </c>
      <c r="AN12" s="178">
        <f ca="1">IF(AN$7&lt;&gt;"",SUMIFS('Bank-1S'!$AD:$AD,'Bank-1S'!$J:$J,"&gt;="&amp;AN$7,'Bank-1S'!$J:$J,"&lt;="&amp;AN$8,'Bank-1S'!$AF:$AF,$O12,'Bank-1S'!$X:$X,$F12,'Bank-1S'!$P:$P,$G12),SUMIFS('Bank-1S'!$AD:$AD,'Bank-1S'!$J:$J,AN$8,'Bank-1S'!$AF:$AF,$O12,'Bank-1S'!$X:$X,$F12,'Bank-1S'!$P:$P,$G12))</f>
        <v>0</v>
      </c>
      <c r="AO12" s="178">
        <f ca="1">IF(AO$7&lt;&gt;"",SUMIFS('Bank-1S'!$AD:$AD,'Bank-1S'!$J:$J,"&gt;="&amp;AO$7,'Bank-1S'!$J:$J,"&lt;="&amp;AO$8,'Bank-1S'!$AF:$AF,$O12,'Bank-1S'!$X:$X,$F12,'Bank-1S'!$P:$P,$G12),SUMIFS('Bank-1S'!$AD:$AD,'Bank-1S'!$J:$J,AO$8,'Bank-1S'!$AF:$AF,$O12,'Bank-1S'!$X:$X,$F12,'Bank-1S'!$P:$P,$G12))</f>
        <v>0</v>
      </c>
      <c r="AP12" s="178">
        <f ca="1">IF(AP$7&lt;&gt;"",SUMIFS('Bank-1S'!$AD:$AD,'Bank-1S'!$J:$J,"&gt;="&amp;AP$7,'Bank-1S'!$J:$J,"&lt;="&amp;AP$8,'Bank-1S'!$AF:$AF,$O12,'Bank-1S'!$X:$X,$F12,'Bank-1S'!$P:$P,$G12),SUMIFS('Bank-1S'!$AD:$AD,'Bank-1S'!$J:$J,AP$8,'Bank-1S'!$AF:$AF,$O12,'Bank-1S'!$X:$X,$F12,'Bank-1S'!$P:$P,$G12))</f>
        <v>0</v>
      </c>
      <c r="AQ12" s="178">
        <f ca="1">IF(AQ$7&lt;&gt;"",SUMIFS('Bank-1S'!$AD:$AD,'Bank-1S'!$J:$J,"&gt;="&amp;AQ$7,'Bank-1S'!$J:$J,"&lt;="&amp;AQ$8,'Bank-1S'!$AF:$AF,$O12,'Bank-1S'!$X:$X,$F12,'Bank-1S'!$P:$P,$G12),SUMIFS('Bank-1S'!$AD:$AD,'Bank-1S'!$J:$J,AQ$8,'Bank-1S'!$AF:$AF,$O12,'Bank-1S'!$X:$X,$F12,'Bank-1S'!$P:$P,$G12))</f>
        <v>0</v>
      </c>
      <c r="AR12" s="178">
        <f ca="1">IF(AR$7&lt;&gt;"",SUMIFS('Bank-1S'!$AD:$AD,'Bank-1S'!$J:$J,"&gt;="&amp;AR$7,'Bank-1S'!$J:$J,"&lt;="&amp;AR$8,'Bank-1S'!$AF:$AF,$O12,'Bank-1S'!$X:$X,$F12,'Bank-1S'!$P:$P,$G12),SUMIFS('Bank-1S'!$AD:$AD,'Bank-1S'!$J:$J,AR$8,'Bank-1S'!$AF:$AF,$O12,'Bank-1S'!$X:$X,$F12,'Bank-1S'!$P:$P,$G12))</f>
        <v>0</v>
      </c>
      <c r="AS12" s="178">
        <f ca="1">IF(AS$7&lt;&gt;"",SUMIFS('Bank-1S'!$AD:$AD,'Bank-1S'!$J:$J,"&gt;="&amp;AS$7,'Bank-1S'!$J:$J,"&lt;="&amp;AS$8,'Bank-1S'!$AF:$AF,$O12,'Bank-1S'!$X:$X,$F12,'Bank-1S'!$P:$P,$G12),SUMIFS('Bank-1S'!$AD:$AD,'Bank-1S'!$J:$J,AS$8,'Bank-1S'!$AF:$AF,$O12,'Bank-1S'!$X:$X,$F12,'Bank-1S'!$P:$P,$G12))</f>
        <v>0</v>
      </c>
      <c r="AT12" s="178">
        <f ca="1">IF(AT$7&lt;&gt;"",SUMIFS('Bank-1S'!$AD:$AD,'Bank-1S'!$J:$J,"&gt;="&amp;AT$7,'Bank-1S'!$J:$J,"&lt;="&amp;AT$8,'Bank-1S'!$AF:$AF,$O12,'Bank-1S'!$X:$X,$F12,'Bank-1S'!$P:$P,$G12),SUMIFS('Bank-1S'!$AD:$AD,'Bank-1S'!$J:$J,AT$8,'Bank-1S'!$AF:$AF,$O12,'Bank-1S'!$X:$X,$F12,'Bank-1S'!$P:$P,$G12))</f>
        <v>0</v>
      </c>
      <c r="AU12" s="178">
        <f ca="1">IF(AU$7&lt;&gt;"",SUMIFS('Bank-1S'!$AD:$AD,'Bank-1S'!$J:$J,"&gt;="&amp;AU$7,'Bank-1S'!$J:$J,"&lt;="&amp;AU$8,'Bank-1S'!$AF:$AF,$O12,'Bank-1S'!$X:$X,$F12,'Bank-1S'!$P:$P,$G12),SUMIFS('Bank-1S'!$AD:$AD,'Bank-1S'!$J:$J,AU$8,'Bank-1S'!$AF:$AF,$O12,'Bank-1S'!$X:$X,$F12,'Bank-1S'!$P:$P,$G12))</f>
        <v>0</v>
      </c>
      <c r="AV12" s="178">
        <f ca="1">IF(AV$7&lt;&gt;"",SUMIFS('Bank-1S'!$AD:$AD,'Bank-1S'!$J:$J,"&gt;="&amp;AV$7,'Bank-1S'!$J:$J,"&lt;="&amp;AV$8,'Bank-1S'!$AF:$AF,$O12,'Bank-1S'!$X:$X,$F12,'Bank-1S'!$P:$P,$G12),SUMIFS('Bank-1S'!$AD:$AD,'Bank-1S'!$J:$J,AV$8,'Bank-1S'!$AF:$AF,$O12,'Bank-1S'!$X:$X,$F12,'Bank-1S'!$P:$P,$G12))</f>
        <v>0</v>
      </c>
      <c r="AW12" s="178">
        <f ca="1">IF(AW$7&lt;&gt;"",SUMIFS('Bank-1S'!$AD:$AD,'Bank-1S'!$J:$J,"&gt;="&amp;AW$7,'Bank-1S'!$J:$J,"&lt;="&amp;AW$8,'Bank-1S'!$AF:$AF,$O12,'Bank-1S'!$X:$X,$F12,'Bank-1S'!$P:$P,$G12),SUMIFS('Bank-1S'!$AD:$AD,'Bank-1S'!$J:$J,AW$8,'Bank-1S'!$AF:$AF,$O12,'Bank-1S'!$X:$X,$F12,'Bank-1S'!$P:$P,$G12))</f>
        <v>0</v>
      </c>
      <c r="AX12" s="178">
        <f ca="1">IF(AX$7&lt;&gt;"",SUMIFS('Bank-1S'!$AD:$AD,'Bank-1S'!$J:$J,"&gt;="&amp;AX$7,'Bank-1S'!$J:$J,"&lt;="&amp;AX$8,'Bank-1S'!$AF:$AF,$O12,'Bank-1S'!$X:$X,$F12,'Bank-1S'!$P:$P,$G12),SUMIFS('Bank-1S'!$AD:$AD,'Bank-1S'!$J:$J,AX$8,'Bank-1S'!$AF:$AF,$O12,'Bank-1S'!$X:$X,$F12,'Bank-1S'!$P:$P,$G12))</f>
        <v>0</v>
      </c>
      <c r="AY12" s="178">
        <f ca="1">IF(AY$7&lt;&gt;"",SUMIFS('Bank-1S'!$AD:$AD,'Bank-1S'!$J:$J,"&gt;="&amp;AY$7,'Bank-1S'!$J:$J,"&lt;="&amp;AY$8,'Bank-1S'!$AF:$AF,$O12,'Bank-1S'!$X:$X,$F12,'Bank-1S'!$P:$P,$G12),SUMIFS('Bank-1S'!$AD:$AD,'Bank-1S'!$J:$J,AY$8,'Bank-1S'!$AF:$AF,$O12,'Bank-1S'!$X:$X,$F12,'Bank-1S'!$P:$P,$G12))</f>
        <v>0</v>
      </c>
      <c r="AZ12" s="178">
        <f ca="1">IF(AZ$7&lt;&gt;"",SUMIFS('Bank-1S'!$AD:$AD,'Bank-1S'!$J:$J,"&gt;="&amp;AZ$7,'Bank-1S'!$J:$J,"&lt;="&amp;AZ$8,'Bank-1S'!$AF:$AF,$O12,'Bank-1S'!$X:$X,$F12,'Bank-1S'!$P:$P,$G12),SUMIFS('Bank-1S'!$AD:$AD,'Bank-1S'!$J:$J,AZ$8,'Bank-1S'!$AF:$AF,$O12,'Bank-1S'!$X:$X,$F12,'Bank-1S'!$P:$P,$G12))</f>
        <v>0</v>
      </c>
      <c r="BA12" s="178">
        <f ca="1">IF(BA$7&lt;&gt;"",SUMIFS('Bank-1S'!$AD:$AD,'Bank-1S'!$J:$J,"&gt;="&amp;BA$7,'Bank-1S'!$J:$J,"&lt;="&amp;BA$8,'Bank-1S'!$AF:$AF,$O12,'Bank-1S'!$X:$X,$F12,'Bank-1S'!$P:$P,$G12),SUMIFS('Bank-1S'!$AD:$AD,'Bank-1S'!$J:$J,BA$8,'Bank-1S'!$AF:$AF,$O12,'Bank-1S'!$X:$X,$F12,'Bank-1S'!$P:$P,$G12))</f>
        <v>0</v>
      </c>
      <c r="BB12" s="178">
        <f ca="1">IF(BB$7&lt;&gt;"",SUMIFS('Bank-1S'!$AD:$AD,'Bank-1S'!$J:$J,"&gt;="&amp;BB$7,'Bank-1S'!$J:$J,"&lt;="&amp;BB$8,'Bank-1S'!$AF:$AF,$O12,'Bank-1S'!$X:$X,$F12,'Bank-1S'!$P:$P,$G12),SUMIFS('Bank-1S'!$AD:$AD,'Bank-1S'!$J:$J,BB$8,'Bank-1S'!$AF:$AF,$O12,'Bank-1S'!$X:$X,$F12,'Bank-1S'!$P:$P,$G12))</f>
        <v>0</v>
      </c>
      <c r="BC12" s="178">
        <f ca="1">IF(BC$7&lt;&gt;"",SUMIFS('Bank-1S'!$AD:$AD,'Bank-1S'!$J:$J,"&gt;="&amp;BC$7,'Bank-1S'!$J:$J,"&lt;="&amp;BC$8,'Bank-1S'!$AF:$AF,$O12,'Bank-1S'!$X:$X,$F12,'Bank-1S'!$P:$P,$G12),SUMIFS('Bank-1S'!$AD:$AD,'Bank-1S'!$J:$J,BC$8,'Bank-1S'!$AF:$AF,$O12,'Bank-1S'!$X:$X,$F12,'Bank-1S'!$P:$P,$G12))</f>
        <v>0</v>
      </c>
      <c r="BD12" s="178">
        <f ca="1">IF(BD$7&lt;&gt;"",SUMIFS('Bank-1S'!$AD:$AD,'Bank-1S'!$J:$J,"&gt;="&amp;BD$7,'Bank-1S'!$J:$J,"&lt;="&amp;BD$8,'Bank-1S'!$AF:$AF,$O12,'Bank-1S'!$X:$X,$F12,'Bank-1S'!$P:$P,$G12),SUMIFS('Bank-1S'!$AD:$AD,'Bank-1S'!$J:$J,BD$8,'Bank-1S'!$AF:$AF,$O12,'Bank-1S'!$X:$X,$F12,'Bank-1S'!$P:$P,$G12))</f>
        <v>0</v>
      </c>
      <c r="BE12" s="178">
        <f ca="1">IF(BE$7&lt;&gt;"",SUMIFS('Bank-1S'!$AD:$AD,'Bank-1S'!$J:$J,"&gt;="&amp;BE$7,'Bank-1S'!$J:$J,"&lt;="&amp;BE$8,'Bank-1S'!$AF:$AF,$O12,'Bank-1S'!$X:$X,$F12,'Bank-1S'!$P:$P,$G12),SUMIFS('Bank-1S'!$AD:$AD,'Bank-1S'!$J:$J,BE$8,'Bank-1S'!$AF:$AF,$O12,'Bank-1S'!$X:$X,$F12,'Bank-1S'!$P:$P,$G12))</f>
        <v>0</v>
      </c>
      <c r="BF12" s="178">
        <f ca="1">IF(BF$7&lt;&gt;"",SUMIFS('Bank-1S'!$AD:$AD,'Bank-1S'!$J:$J,"&gt;="&amp;BF$7,'Bank-1S'!$J:$J,"&lt;="&amp;BF$8,'Bank-1S'!$AF:$AF,$O12,'Bank-1S'!$X:$X,$F12,'Bank-1S'!$P:$P,$G12),SUMIFS('Bank-1S'!$AD:$AD,'Bank-1S'!$J:$J,BF$8,'Bank-1S'!$AF:$AF,$O12,'Bank-1S'!$X:$X,$F12,'Bank-1S'!$P:$P,$G12))</f>
        <v>0</v>
      </c>
      <c r="BG12" s="178">
        <f ca="1">IF(BG$7&lt;&gt;"",SUMIFS('Bank-1S'!$AD:$AD,'Bank-1S'!$J:$J,"&gt;="&amp;BG$7,'Bank-1S'!$J:$J,"&lt;="&amp;BG$8,'Bank-1S'!$AF:$AF,$O12,'Bank-1S'!$X:$X,$F12,'Bank-1S'!$P:$P,$G12),SUMIFS('Bank-1S'!$AD:$AD,'Bank-1S'!$J:$J,BG$8,'Bank-1S'!$AF:$AF,$O12,'Bank-1S'!$X:$X,$F12,'Bank-1S'!$P:$P,$G12))</f>
        <v>0</v>
      </c>
      <c r="BH12" s="178">
        <f ca="1">IF(BH$7&lt;&gt;"",SUMIFS('Bank-1S'!$AD:$AD,'Bank-1S'!$J:$J,"&gt;="&amp;BH$7,'Bank-1S'!$J:$J,"&lt;="&amp;BH$8,'Bank-1S'!$AF:$AF,$O12,'Bank-1S'!$X:$X,$F12,'Bank-1S'!$P:$P,$G12),SUMIFS('Bank-1S'!$AD:$AD,'Bank-1S'!$J:$J,BH$8,'Bank-1S'!$AF:$AF,$O12,'Bank-1S'!$X:$X,$F12,'Bank-1S'!$P:$P,$G12))</f>
        <v>0</v>
      </c>
      <c r="BI12" s="178">
        <f ca="1">IF(BI$7&lt;&gt;"",SUMIFS('Bank-1S'!$AD:$AD,'Bank-1S'!$J:$J,"&gt;="&amp;BI$7,'Bank-1S'!$J:$J,"&lt;="&amp;BI$8,'Bank-1S'!$AF:$AF,$O12,'Bank-1S'!$X:$X,$F12,'Bank-1S'!$P:$P,$G12),SUMIFS('Bank-1S'!$AD:$AD,'Bank-1S'!$J:$J,BI$8,'Bank-1S'!$AF:$AF,$O12,'Bank-1S'!$X:$X,$F12,'Bank-1S'!$P:$P,$G12))</f>
        <v>0</v>
      </c>
      <c r="BJ12" s="178">
        <f ca="1">IF(BJ$7&lt;&gt;"",SUMIFS('Bank-1S'!$AD:$AD,'Bank-1S'!$J:$J,"&gt;="&amp;BJ$7,'Bank-1S'!$J:$J,"&lt;="&amp;BJ$8,'Bank-1S'!$AF:$AF,$O12,'Bank-1S'!$X:$X,$F12,'Bank-1S'!$P:$P,$G12),SUMIFS('Bank-1S'!$AD:$AD,'Bank-1S'!$J:$J,BJ$8,'Bank-1S'!$AF:$AF,$O12,'Bank-1S'!$X:$X,$F12,'Bank-1S'!$P:$P,$G12))</f>
        <v>0</v>
      </c>
      <c r="BK12" s="178">
        <f ca="1">IF(BK$7&lt;&gt;"",SUMIFS('Bank-1S'!$AD:$AD,'Bank-1S'!$J:$J,"&gt;="&amp;BK$7,'Bank-1S'!$J:$J,"&lt;="&amp;BK$8,'Bank-1S'!$AF:$AF,$O12,'Bank-1S'!$X:$X,$F12,'Bank-1S'!$P:$P,$G12),SUMIFS('Bank-1S'!$AD:$AD,'Bank-1S'!$J:$J,BK$8,'Bank-1S'!$AF:$AF,$O12,'Bank-1S'!$X:$X,$F12,'Bank-1S'!$P:$P,$G12))</f>
        <v>0</v>
      </c>
      <c r="BL12" s="178">
        <f ca="1">IF(BL$7&lt;&gt;"",SUMIFS('Bank-1S'!$AD:$AD,'Bank-1S'!$J:$J,"&gt;="&amp;BL$7,'Bank-1S'!$J:$J,"&lt;="&amp;BL$8,'Bank-1S'!$AF:$AF,$O12,'Bank-1S'!$X:$X,$F12,'Bank-1S'!$P:$P,$G12),SUMIFS('Bank-1S'!$AD:$AD,'Bank-1S'!$J:$J,BL$8,'Bank-1S'!$AF:$AF,$O12,'Bank-1S'!$X:$X,$F12,'Bank-1S'!$P:$P,$G12))</f>
        <v>0</v>
      </c>
      <c r="BM12" s="178">
        <f ca="1">IF(BM$7&lt;&gt;"",SUMIFS('Bank-1S'!$AD:$AD,'Bank-1S'!$J:$J,"&gt;="&amp;BM$7,'Bank-1S'!$J:$J,"&lt;="&amp;BM$8,'Bank-1S'!$AF:$AF,$O12,'Bank-1S'!$X:$X,$F12,'Bank-1S'!$P:$P,$G12),SUMIFS('Bank-1S'!$AD:$AD,'Bank-1S'!$J:$J,BM$8,'Bank-1S'!$AF:$AF,$O12,'Bank-1S'!$X:$X,$F12,'Bank-1S'!$P:$P,$G12))</f>
        <v>0</v>
      </c>
      <c r="BN12" s="178">
        <f ca="1">IF(BN$7&lt;&gt;"",SUMIFS('Bank-1S'!$AD:$AD,'Bank-1S'!$J:$J,"&gt;="&amp;BN$7,'Bank-1S'!$J:$J,"&lt;="&amp;BN$8,'Bank-1S'!$AF:$AF,$O12,'Bank-1S'!$X:$X,$F12,'Bank-1S'!$P:$P,$G12),SUMIFS('Bank-1S'!$AD:$AD,'Bank-1S'!$J:$J,BN$8,'Bank-1S'!$AF:$AF,$O12,'Bank-1S'!$X:$X,$F12,'Bank-1S'!$P:$P,$G12))</f>
        <v>0</v>
      </c>
      <c r="BO12" s="178">
        <f ca="1">IF(BO$7&lt;&gt;"",SUMIFS('Bank-1S'!$AD:$AD,'Bank-1S'!$J:$J,"&gt;="&amp;BO$7,'Bank-1S'!$J:$J,"&lt;="&amp;BO$8,'Bank-1S'!$AF:$AF,$O12,'Bank-1S'!$X:$X,$F12,'Bank-1S'!$P:$P,$G12),SUMIFS('Bank-1S'!$AD:$AD,'Bank-1S'!$J:$J,BO$8,'Bank-1S'!$AF:$AF,$O12,'Bank-1S'!$X:$X,$F12,'Bank-1S'!$P:$P,$G12))</f>
        <v>0</v>
      </c>
      <c r="BP12" s="178">
        <f ca="1">IF(BP$7&lt;&gt;"",SUMIFS('Bank-1S'!$AD:$AD,'Bank-1S'!$J:$J,"&gt;="&amp;BP$7,'Bank-1S'!$J:$J,"&lt;="&amp;BP$8,'Bank-1S'!$AF:$AF,$O12,'Bank-1S'!$X:$X,$F12,'Bank-1S'!$P:$P,$G12),SUMIFS('Bank-1S'!$AD:$AD,'Bank-1S'!$J:$J,BP$8,'Bank-1S'!$AF:$AF,$O12,'Bank-1S'!$X:$X,$F12,'Bank-1S'!$P:$P,$G12))</f>
        <v>0</v>
      </c>
      <c r="BQ12" s="178">
        <f ca="1">IF(BQ$7&lt;&gt;"",SUMIFS('Bank-1S'!$AD:$AD,'Bank-1S'!$J:$J,"&gt;="&amp;BQ$7,'Bank-1S'!$J:$J,"&lt;="&amp;BQ$8,'Bank-1S'!$AF:$AF,$O12,'Bank-1S'!$X:$X,$F12,'Bank-1S'!$P:$P,$G12),SUMIFS('Bank-1S'!$AD:$AD,'Bank-1S'!$J:$J,BQ$8,'Bank-1S'!$AF:$AF,$O12,'Bank-1S'!$X:$X,$F12,'Bank-1S'!$P:$P,$G12))</f>
        <v>0</v>
      </c>
      <c r="BR12" s="178">
        <f ca="1">IF(BR$7&lt;&gt;"",SUMIFS('Bank-1S'!$AD:$AD,'Bank-1S'!$J:$J,"&gt;="&amp;BR$7,'Bank-1S'!$J:$J,"&lt;="&amp;BR$8,'Bank-1S'!$AF:$AF,$O12,'Bank-1S'!$X:$X,$F12,'Bank-1S'!$P:$P,$G12),SUMIFS('Bank-1S'!$AD:$AD,'Bank-1S'!$J:$J,BR$8,'Bank-1S'!$AF:$AF,$O12,'Bank-1S'!$X:$X,$F12,'Bank-1S'!$P:$P,$G12))</f>
        <v>0</v>
      </c>
      <c r="BS12" s="178">
        <f ca="1">IF(BS$7&lt;&gt;"",SUMIFS('Bank-1S'!$AD:$AD,'Bank-1S'!$J:$J,"&gt;="&amp;BS$7,'Bank-1S'!$J:$J,"&lt;="&amp;BS$8,'Bank-1S'!$AF:$AF,$O12,'Bank-1S'!$X:$X,$F12,'Bank-1S'!$P:$P,$G12),SUMIFS('Bank-1S'!$AD:$AD,'Bank-1S'!$J:$J,BS$8,'Bank-1S'!$AF:$AF,$O12,'Bank-1S'!$X:$X,$F12,'Bank-1S'!$P:$P,$G12))</f>
        <v>0</v>
      </c>
      <c r="BT12" s="178">
        <f ca="1">IF(BT$7&lt;&gt;"",SUMIFS('Bank-1S'!$AD:$AD,'Bank-1S'!$J:$J,"&gt;="&amp;BT$7,'Bank-1S'!$J:$J,"&lt;="&amp;BT$8,'Bank-1S'!$AF:$AF,$O12,'Bank-1S'!$X:$X,$F12,'Bank-1S'!$P:$P,$G12),SUMIFS('Bank-1S'!$AD:$AD,'Bank-1S'!$J:$J,BT$8,'Bank-1S'!$AF:$AF,$O12,'Bank-1S'!$X:$X,$F12,'Bank-1S'!$P:$P,$G12))</f>
        <v>0</v>
      </c>
      <c r="BU12" s="178">
        <f ca="1">IF(BU$7&lt;&gt;"",SUMIFS('Bank-1S'!$AD:$AD,'Bank-1S'!$J:$J,"&gt;="&amp;BU$7,'Bank-1S'!$J:$J,"&lt;="&amp;BU$8,'Bank-1S'!$AF:$AF,$O12,'Bank-1S'!$X:$X,$F12,'Bank-1S'!$P:$P,$G12),SUMIFS('Bank-1S'!$AD:$AD,'Bank-1S'!$J:$J,BU$8,'Bank-1S'!$AF:$AF,$O12,'Bank-1S'!$X:$X,$F12,'Bank-1S'!$P:$P,$G12))</f>
        <v>0</v>
      </c>
      <c r="BV12" s="178">
        <f ca="1">IF(BV$7&lt;&gt;"",SUMIFS('Bank-1S'!$AD:$AD,'Bank-1S'!$J:$J,"&gt;="&amp;BV$7,'Bank-1S'!$J:$J,"&lt;="&amp;BV$8,'Bank-1S'!$AF:$AF,$O12,'Bank-1S'!$X:$X,$F12,'Bank-1S'!$P:$P,$G12),SUMIFS('Bank-1S'!$AD:$AD,'Bank-1S'!$J:$J,BV$8,'Bank-1S'!$AF:$AF,$O12,'Bank-1S'!$X:$X,$F12,'Bank-1S'!$P:$P,$G12))</f>
        <v>0</v>
      </c>
      <c r="BW12" s="178">
        <f ca="1">IF(BW$7&lt;&gt;"",SUMIFS('Bank-1S'!$AD:$AD,'Bank-1S'!$J:$J,"&gt;="&amp;BW$7,'Bank-1S'!$J:$J,"&lt;="&amp;BW$8,'Bank-1S'!$AF:$AF,$O12,'Bank-1S'!$X:$X,$F12,'Bank-1S'!$P:$P,$G12),SUMIFS('Bank-1S'!$AD:$AD,'Bank-1S'!$J:$J,BW$8,'Bank-1S'!$AF:$AF,$O12,'Bank-1S'!$X:$X,$F12,'Bank-1S'!$P:$P,$G12))</f>
        <v>0</v>
      </c>
      <c r="BX12" s="178">
        <f ca="1">IF(BX$7&lt;&gt;"",SUMIFS('Bank-1S'!$AD:$AD,'Bank-1S'!$J:$J,"&gt;="&amp;BX$7,'Bank-1S'!$J:$J,"&lt;="&amp;BX$8,'Bank-1S'!$AF:$AF,$O12,'Bank-1S'!$X:$X,$F12,'Bank-1S'!$P:$P,$G12),SUMIFS('Bank-1S'!$AD:$AD,'Bank-1S'!$J:$J,BX$8,'Bank-1S'!$AF:$AF,$O12,'Bank-1S'!$X:$X,$F12,'Bank-1S'!$P:$P,$G12))</f>
        <v>0</v>
      </c>
      <c r="BY12" s="178">
        <f ca="1">IF(BY$7&lt;&gt;"",SUMIFS('Bank-1S'!$AD:$AD,'Bank-1S'!$J:$J,"&gt;="&amp;BY$7,'Bank-1S'!$J:$J,"&lt;="&amp;BY$8,'Bank-1S'!$AF:$AF,$O12,'Bank-1S'!$X:$X,$F12,'Bank-1S'!$P:$P,$G12),SUMIFS('Bank-1S'!$AD:$AD,'Bank-1S'!$J:$J,BY$8,'Bank-1S'!$AF:$AF,$O12,'Bank-1S'!$X:$X,$F12,'Bank-1S'!$P:$P,$G12))</f>
        <v>0</v>
      </c>
      <c r="BZ12" s="178">
        <f ca="1">IF(BZ$7&lt;&gt;"",SUMIFS('Bank-1S'!$AD:$AD,'Bank-1S'!$J:$J,"&gt;="&amp;BZ$7,'Bank-1S'!$J:$J,"&lt;="&amp;BZ$8,'Bank-1S'!$AF:$AF,$O12,'Bank-1S'!$X:$X,$F12,'Bank-1S'!$P:$P,$G12),SUMIFS('Bank-1S'!$AD:$AD,'Bank-1S'!$J:$J,BZ$8,'Bank-1S'!$AF:$AF,$O12,'Bank-1S'!$X:$X,$F12,'Bank-1S'!$P:$P,$G12))</f>
        <v>0</v>
      </c>
      <c r="CA12" s="178">
        <f ca="1">IF(CA$7&lt;&gt;"",SUMIFS('Bank-1S'!$AD:$AD,'Bank-1S'!$J:$J,"&gt;="&amp;CA$7,'Bank-1S'!$J:$J,"&lt;="&amp;CA$8,'Bank-1S'!$AF:$AF,$O12,'Bank-1S'!$X:$X,$F12,'Bank-1S'!$P:$P,$G12),SUMIFS('Bank-1S'!$AD:$AD,'Bank-1S'!$J:$J,CA$8,'Bank-1S'!$AF:$AF,$O12,'Bank-1S'!$X:$X,$F12,'Bank-1S'!$P:$P,$G12))</f>
        <v>0</v>
      </c>
      <c r="CB12" s="178">
        <f ca="1">IF(CB$7&lt;&gt;"",SUMIFS('Bank-1S'!$AD:$AD,'Bank-1S'!$J:$J,"&gt;="&amp;CB$7,'Bank-1S'!$J:$J,"&lt;="&amp;CB$8,'Bank-1S'!$AF:$AF,$O12,'Bank-1S'!$X:$X,$F12,'Bank-1S'!$P:$P,$G12),SUMIFS('Bank-1S'!$AD:$AD,'Bank-1S'!$J:$J,CB$8,'Bank-1S'!$AF:$AF,$O12,'Bank-1S'!$X:$X,$F12,'Bank-1S'!$P:$P,$G12))</f>
        <v>0</v>
      </c>
      <c r="CC12" s="178">
        <f ca="1">IF(CC$7&lt;&gt;"",SUMIFS('Bank-1S'!$AD:$AD,'Bank-1S'!$J:$J,"&gt;="&amp;CC$7,'Bank-1S'!$J:$J,"&lt;="&amp;CC$8,'Bank-1S'!$AF:$AF,$O12,'Bank-1S'!$X:$X,$F12,'Bank-1S'!$P:$P,$G12),SUMIFS('Bank-1S'!$AD:$AD,'Bank-1S'!$J:$J,CC$8,'Bank-1S'!$AF:$AF,$O12,'Bank-1S'!$X:$X,$F12,'Bank-1S'!$P:$P,$G12))</f>
        <v>0</v>
      </c>
      <c r="CD12" s="178">
        <f ca="1">IF(CD$7&lt;&gt;"",SUMIFS('Bank-1S'!$AD:$AD,'Bank-1S'!$J:$J,"&gt;="&amp;CD$7,'Bank-1S'!$J:$J,"&lt;="&amp;CD$8,'Bank-1S'!$AF:$AF,$O12,'Bank-1S'!$X:$X,$F12,'Bank-1S'!$P:$P,$G12),SUMIFS('Bank-1S'!$AD:$AD,'Bank-1S'!$J:$J,CD$8,'Bank-1S'!$AF:$AF,$O12,'Bank-1S'!$X:$X,$F12,'Bank-1S'!$P:$P,$G12))</f>
        <v>0</v>
      </c>
      <c r="CE12" s="178">
        <f ca="1">IF(CE$7&lt;&gt;"",SUMIFS('Bank-1S'!$AD:$AD,'Bank-1S'!$J:$J,"&gt;="&amp;CE$7,'Bank-1S'!$J:$J,"&lt;="&amp;CE$8,'Bank-1S'!$AF:$AF,$O12,'Bank-1S'!$X:$X,$F12,'Bank-1S'!$P:$P,$G12),SUMIFS('Bank-1S'!$AD:$AD,'Bank-1S'!$J:$J,CE$8,'Bank-1S'!$AF:$AF,$O12,'Bank-1S'!$X:$X,$F12,'Bank-1S'!$P:$P,$G12))</f>
        <v>0</v>
      </c>
      <c r="CF12" s="178">
        <f ca="1">IF(CF$7&lt;&gt;"",SUMIFS('Bank-1S'!$AD:$AD,'Bank-1S'!$J:$J,"&gt;="&amp;CF$7,'Bank-1S'!$J:$J,"&lt;="&amp;CF$8,'Bank-1S'!$AF:$AF,$O12,'Bank-1S'!$X:$X,$F12,'Bank-1S'!$P:$P,$G12),SUMIFS('Bank-1S'!$AD:$AD,'Bank-1S'!$J:$J,CF$8,'Bank-1S'!$AF:$AF,$O12,'Bank-1S'!$X:$X,$F12,'Bank-1S'!$P:$P,$G12))</f>
        <v>0</v>
      </c>
      <c r="CG12" s="178">
        <f ca="1">IF(CG$7&lt;&gt;"",SUMIFS('Bank-1S'!$AD:$AD,'Bank-1S'!$J:$J,"&gt;="&amp;CG$7,'Bank-1S'!$J:$J,"&lt;="&amp;CG$8,'Bank-1S'!$AF:$AF,$O12,'Bank-1S'!$X:$X,$F12,'Bank-1S'!$P:$P,$G12),SUMIFS('Bank-1S'!$AD:$AD,'Bank-1S'!$J:$J,CG$8,'Bank-1S'!$AF:$AF,$O12,'Bank-1S'!$X:$X,$F12,'Bank-1S'!$P:$P,$G12))</f>
        <v>0</v>
      </c>
      <c r="CH12" s="178">
        <f ca="1">IF(CH$7&lt;&gt;"",SUMIFS('Bank-1S'!$AD:$AD,'Bank-1S'!$J:$J,"&gt;="&amp;CH$7,'Bank-1S'!$J:$J,"&lt;="&amp;CH$8,'Bank-1S'!$AF:$AF,$O12,'Bank-1S'!$X:$X,$F12,'Bank-1S'!$P:$P,$G12),SUMIFS('Bank-1S'!$AD:$AD,'Bank-1S'!$J:$J,CH$8,'Bank-1S'!$AF:$AF,$O12,'Bank-1S'!$X:$X,$F12,'Bank-1S'!$P:$P,$G12))</f>
        <v>0</v>
      </c>
      <c r="CI12" s="178">
        <f ca="1">IF(CI$7&lt;&gt;"",SUMIFS('Bank-1S'!$AD:$AD,'Bank-1S'!$J:$J,"&gt;="&amp;CI$7,'Bank-1S'!$J:$J,"&lt;="&amp;CI$8,'Bank-1S'!$AF:$AF,$O12,'Bank-1S'!$X:$X,$F12,'Bank-1S'!$P:$P,$G12),SUMIFS('Bank-1S'!$AD:$AD,'Bank-1S'!$J:$J,CI$8,'Bank-1S'!$AF:$AF,$O12,'Bank-1S'!$X:$X,$F12,'Bank-1S'!$P:$P,$G12))</f>
        <v>0</v>
      </c>
      <c r="CJ12" s="178">
        <f ca="1">IF(CJ$7&lt;&gt;"",SUMIFS('Bank-1S'!$AD:$AD,'Bank-1S'!$J:$J,"&gt;="&amp;CJ$7,'Bank-1S'!$J:$J,"&lt;="&amp;CJ$8,'Bank-1S'!$AF:$AF,$O12,'Bank-1S'!$X:$X,$F12,'Bank-1S'!$P:$P,$G12),SUMIFS('Bank-1S'!$AD:$AD,'Bank-1S'!$J:$J,CJ$8,'Bank-1S'!$AF:$AF,$O12,'Bank-1S'!$X:$X,$F12,'Bank-1S'!$P:$P,$G12))</f>
        <v>0</v>
      </c>
      <c r="CK12" s="178">
        <f ca="1">IF(CK$7&lt;&gt;"",SUMIFS('Bank-1S'!$AD:$AD,'Bank-1S'!$J:$J,"&gt;="&amp;CK$7,'Bank-1S'!$J:$J,"&lt;="&amp;CK$8,'Bank-1S'!$AF:$AF,$O12,'Bank-1S'!$X:$X,$F12,'Bank-1S'!$P:$P,$G12),SUMIFS('Bank-1S'!$AD:$AD,'Bank-1S'!$J:$J,CK$8,'Bank-1S'!$AF:$AF,$O12,'Bank-1S'!$X:$X,$F12,'Bank-1S'!$P:$P,$G12))</f>
        <v>0</v>
      </c>
      <c r="CL12" s="178">
        <f ca="1">IF(CL$7&lt;&gt;"",SUMIFS('Bank-1S'!$AD:$AD,'Bank-1S'!$J:$J,"&gt;="&amp;CL$7,'Bank-1S'!$J:$J,"&lt;="&amp;CL$8,'Bank-1S'!$AF:$AF,$O12,'Bank-1S'!$X:$X,$F12,'Bank-1S'!$P:$P,$G12),SUMIFS('Bank-1S'!$AD:$AD,'Bank-1S'!$J:$J,CL$8,'Bank-1S'!$AF:$AF,$O12,'Bank-1S'!$X:$X,$F12,'Bank-1S'!$P:$P,$G12))</f>
        <v>0</v>
      </c>
      <c r="CM12" s="178">
        <f ca="1">IF(CM$7&lt;&gt;"",SUMIFS('Bank-1S'!$AD:$AD,'Bank-1S'!$J:$J,"&gt;="&amp;CM$7,'Bank-1S'!$J:$J,"&lt;="&amp;CM$8,'Bank-1S'!$AF:$AF,$O12,'Bank-1S'!$X:$X,$F12,'Bank-1S'!$P:$P,$G12),SUMIFS('Bank-1S'!$AD:$AD,'Bank-1S'!$J:$J,CM$8,'Bank-1S'!$AF:$AF,$O12,'Bank-1S'!$X:$X,$F12,'Bank-1S'!$P:$P,$G12))</f>
        <v>0</v>
      </c>
      <c r="CN12" s="178">
        <f ca="1">IF(CN$7&lt;&gt;"",SUMIFS('Bank-1S'!$AD:$AD,'Bank-1S'!$J:$J,"&gt;="&amp;CN$7,'Bank-1S'!$J:$J,"&lt;="&amp;CN$8,'Bank-1S'!$AF:$AF,$O12,'Bank-1S'!$X:$X,$F12,'Bank-1S'!$P:$P,$G12),SUMIFS('Bank-1S'!$AD:$AD,'Bank-1S'!$J:$J,CN$8,'Bank-1S'!$AF:$AF,$O12,'Bank-1S'!$X:$X,$F12,'Bank-1S'!$P:$P,$G12))</f>
        <v>0</v>
      </c>
      <c r="CO12" s="178">
        <f ca="1">IF(CO$7&lt;&gt;"",SUMIFS('Bank-1S'!$AD:$AD,'Bank-1S'!$J:$J,"&gt;="&amp;CO$7,'Bank-1S'!$J:$J,"&lt;="&amp;CO$8,'Bank-1S'!$AF:$AF,$O12,'Bank-1S'!$X:$X,$F12,'Bank-1S'!$P:$P,$G12),SUMIFS('Bank-1S'!$AD:$AD,'Bank-1S'!$J:$J,CO$8,'Bank-1S'!$AF:$AF,$O12,'Bank-1S'!$X:$X,$F12,'Bank-1S'!$P:$P,$G12))</f>
        <v>0</v>
      </c>
      <c r="CP12" s="178">
        <f ca="1">IF(CP$7&lt;&gt;"",SUMIFS('Bank-1S'!$AD:$AD,'Bank-1S'!$J:$J,"&gt;="&amp;CP$7,'Bank-1S'!$J:$J,"&lt;="&amp;CP$8,'Bank-1S'!$AF:$AF,$O12,'Bank-1S'!$X:$X,$F12,'Bank-1S'!$P:$P,$G12),SUMIFS('Bank-1S'!$AD:$AD,'Bank-1S'!$J:$J,CP$8,'Bank-1S'!$AF:$AF,$O12,'Bank-1S'!$X:$X,$F12,'Bank-1S'!$P:$P,$G12))</f>
        <v>0</v>
      </c>
      <c r="CQ12" s="178">
        <f ca="1">IF(CQ$7&lt;&gt;"",SUMIFS('Bank-1S'!$AD:$AD,'Bank-1S'!$J:$J,"&gt;="&amp;CQ$7,'Bank-1S'!$J:$J,"&lt;="&amp;CQ$8,'Bank-1S'!$AF:$AF,$O12,'Bank-1S'!$X:$X,$F12,'Bank-1S'!$P:$P,$G12),SUMIFS('Bank-1S'!$AD:$AD,'Bank-1S'!$J:$J,CQ$8,'Bank-1S'!$AF:$AF,$O12,'Bank-1S'!$X:$X,$F12,'Bank-1S'!$P:$P,$G12))</f>
        <v>0</v>
      </c>
      <c r="CR12" s="178">
        <f ca="1">IF(CR$7&lt;&gt;"",SUMIFS('Bank-1S'!$AD:$AD,'Bank-1S'!$J:$J,"&gt;="&amp;CR$7,'Bank-1S'!$J:$J,"&lt;="&amp;CR$8,'Bank-1S'!$AF:$AF,$O12,'Bank-1S'!$X:$X,$F12,'Bank-1S'!$P:$P,$G12),SUMIFS('Bank-1S'!$AD:$AD,'Bank-1S'!$J:$J,CR$8,'Bank-1S'!$AF:$AF,$O12,'Bank-1S'!$X:$X,$F12,'Bank-1S'!$P:$P,$G12))</f>
        <v>0</v>
      </c>
      <c r="CS12" s="178">
        <f ca="1">IF(CS$7&lt;&gt;"",SUMIFS('Bank-1S'!$AD:$AD,'Bank-1S'!$J:$J,"&gt;="&amp;CS$7,'Bank-1S'!$J:$J,"&lt;="&amp;CS$8,'Bank-1S'!$AF:$AF,$O12,'Bank-1S'!$X:$X,$F12,'Bank-1S'!$P:$P,$G12),SUMIFS('Bank-1S'!$AD:$AD,'Bank-1S'!$J:$J,CS$8,'Bank-1S'!$AF:$AF,$O12,'Bank-1S'!$X:$X,$F12,'Bank-1S'!$P:$P,$G12))</f>
        <v>0</v>
      </c>
      <c r="CT12" s="178">
        <f ca="1">IF(CT$7&lt;&gt;"",SUMIFS('Bank-1S'!$AD:$AD,'Bank-1S'!$J:$J,"&gt;="&amp;CT$7,'Bank-1S'!$J:$J,"&lt;="&amp;CT$8,'Bank-1S'!$AF:$AF,$O12,'Bank-1S'!$X:$X,$F12,'Bank-1S'!$P:$P,$G12),SUMIFS('Bank-1S'!$AD:$AD,'Bank-1S'!$J:$J,CT$8,'Bank-1S'!$AF:$AF,$O12,'Bank-1S'!$X:$X,$F12,'Bank-1S'!$P:$P,$G12))</f>
        <v>0</v>
      </c>
      <c r="CU12" s="178">
        <f ca="1">IF(CU$7&lt;&gt;"",SUMIFS('Bank-1S'!$AD:$AD,'Bank-1S'!$J:$J,"&gt;="&amp;CU$7,'Bank-1S'!$J:$J,"&lt;="&amp;CU$8,'Bank-1S'!$AF:$AF,$O12,'Bank-1S'!$X:$X,$F12,'Bank-1S'!$P:$P,$G12),SUMIFS('Bank-1S'!$AD:$AD,'Bank-1S'!$J:$J,CU$8,'Bank-1S'!$AF:$AF,$O12,'Bank-1S'!$X:$X,$F12,'Bank-1S'!$P:$P,$G12))</f>
        <v>0</v>
      </c>
    </row>
    <row r="13" spans="1:99" s="181" customFormat="1" ht="10.199999999999999" x14ac:dyDescent="0.2">
      <c r="A13" s="172"/>
      <c r="B13" s="172"/>
      <c r="C13" s="172"/>
      <c r="D13" s="221">
        <f t="shared" ref="D13:D31" si="10">D12+1</f>
        <v>2</v>
      </c>
      <c r="E13" s="191">
        <v>2</v>
      </c>
      <c r="F13" s="144" t="str">
        <f>F11</f>
        <v>Поступления выручки от продаж</v>
      </c>
      <c r="G13" s="223" t="str">
        <f>Clients!D3</f>
        <v>Заказчик-2</v>
      </c>
      <c r="H13" s="223"/>
      <c r="I13" s="223"/>
      <c r="J13" s="223"/>
      <c r="K13" s="223"/>
      <c r="L13" s="223"/>
      <c r="M13" s="223"/>
      <c r="N13" s="222"/>
      <c r="O13" s="223" t="str">
        <f t="shared" ref="O13:O31" si="11">$O$11</f>
        <v>RUR</v>
      </c>
      <c r="P13" s="222"/>
      <c r="Q13" s="223"/>
      <c r="R13" s="223"/>
      <c r="S13" s="223"/>
      <c r="T13" s="224"/>
      <c r="U13" s="225">
        <f ca="1">SUM(W13:CV13)</f>
        <v>0</v>
      </c>
      <c r="V13" s="176"/>
      <c r="W13" s="177"/>
      <c r="X13" s="178">
        <f>IF(X$7&lt;&gt;"",SUMIFS('Bank-1S'!$AD:$AD,'Bank-1S'!$J:$J,"&gt;="&amp;X$7,'Bank-1S'!$J:$J,"&lt;="&amp;X$8,'Bank-1S'!$AF:$AF,$O13,'Bank-1S'!$X:$X,$F13,'Bank-1S'!$P:$P,$G13),SUMIFS('Bank-1S'!$AD:$AD,'Bank-1S'!$J:$J,X$8,'Bank-1S'!$AF:$AF,$O13,'Bank-1S'!$X:$X,$F13,'Bank-1S'!$P:$P,$G13))</f>
        <v>0</v>
      </c>
      <c r="Y13" s="178">
        <f ca="1">IF(Y$7&lt;&gt;"",SUMIFS('Bank-1S'!$AD:$AD,'Bank-1S'!$J:$J,"&gt;="&amp;Y$7,'Bank-1S'!$J:$J,"&lt;="&amp;Y$8,'Bank-1S'!$AF:$AF,$O13,'Bank-1S'!$X:$X,$F13,'Bank-1S'!$P:$P,$G13),SUMIFS('Bank-1S'!$AD:$AD,'Bank-1S'!$J:$J,Y$8,'Bank-1S'!$AF:$AF,$O13,'Bank-1S'!$X:$X,$F13,'Bank-1S'!$P:$P,$G13))</f>
        <v>0</v>
      </c>
      <c r="Z13" s="178">
        <f ca="1">IF(Z$7&lt;&gt;"",SUMIFS('Bank-1S'!$AD:$AD,'Bank-1S'!$J:$J,"&gt;="&amp;Z$7,'Bank-1S'!$J:$J,"&lt;="&amp;Z$8,'Bank-1S'!$AF:$AF,$O13,'Bank-1S'!$X:$X,$F13,'Bank-1S'!$P:$P,$G13),SUMIFS('Bank-1S'!$AD:$AD,'Bank-1S'!$J:$J,Z$8,'Bank-1S'!$AF:$AF,$O13,'Bank-1S'!$X:$X,$F13,'Bank-1S'!$P:$P,$G13))</f>
        <v>0</v>
      </c>
      <c r="AA13" s="178">
        <f ca="1">IF(AA$7&lt;&gt;"",SUMIFS('Bank-1S'!$AD:$AD,'Bank-1S'!$J:$J,"&gt;="&amp;AA$7,'Bank-1S'!$J:$J,"&lt;="&amp;AA$8,'Bank-1S'!$AF:$AF,$O13,'Bank-1S'!$X:$X,$F13,'Bank-1S'!$P:$P,$G13),SUMIFS('Bank-1S'!$AD:$AD,'Bank-1S'!$J:$J,AA$8,'Bank-1S'!$AF:$AF,$O13,'Bank-1S'!$X:$X,$F13,'Bank-1S'!$P:$P,$G13))</f>
        <v>0</v>
      </c>
      <c r="AB13" s="178">
        <f ca="1">IF(AB$7&lt;&gt;"",SUMIFS('Bank-1S'!$AD:$AD,'Bank-1S'!$J:$J,"&gt;="&amp;AB$7,'Bank-1S'!$J:$J,"&lt;="&amp;AB$8,'Bank-1S'!$AF:$AF,$O13,'Bank-1S'!$X:$X,$F13,'Bank-1S'!$P:$P,$G13),SUMIFS('Bank-1S'!$AD:$AD,'Bank-1S'!$J:$J,AB$8,'Bank-1S'!$AF:$AF,$O13,'Bank-1S'!$X:$X,$F13,'Bank-1S'!$P:$P,$G13))</f>
        <v>0</v>
      </c>
      <c r="AC13" s="178">
        <f ca="1">IF(AC$7&lt;&gt;"",SUMIFS('Bank-1S'!$AD:$AD,'Bank-1S'!$J:$J,"&gt;="&amp;AC$7,'Bank-1S'!$J:$J,"&lt;="&amp;AC$8,'Bank-1S'!$AF:$AF,$O13,'Bank-1S'!$X:$X,$F13,'Bank-1S'!$P:$P,$G13),SUMIFS('Bank-1S'!$AD:$AD,'Bank-1S'!$J:$J,AC$8,'Bank-1S'!$AF:$AF,$O13,'Bank-1S'!$X:$X,$F13,'Bank-1S'!$P:$P,$G13))</f>
        <v>0</v>
      </c>
      <c r="AD13" s="178">
        <f ca="1">IF(AD$7&lt;&gt;"",SUMIFS('Bank-1S'!$AD:$AD,'Bank-1S'!$J:$J,"&gt;="&amp;AD$7,'Bank-1S'!$J:$J,"&lt;="&amp;AD$8,'Bank-1S'!$AF:$AF,$O13,'Bank-1S'!$X:$X,$F13,'Bank-1S'!$P:$P,$G13),SUMIFS('Bank-1S'!$AD:$AD,'Bank-1S'!$J:$J,AD$8,'Bank-1S'!$AF:$AF,$O13,'Bank-1S'!$X:$X,$F13,'Bank-1S'!$P:$P,$G13))</f>
        <v>0</v>
      </c>
      <c r="AE13" s="178">
        <f ca="1">IF(AE$7&lt;&gt;"",SUMIFS('Bank-1S'!$AD:$AD,'Bank-1S'!$J:$J,"&gt;="&amp;AE$7,'Bank-1S'!$J:$J,"&lt;="&amp;AE$8,'Bank-1S'!$AF:$AF,$O13,'Bank-1S'!$X:$X,$F13,'Bank-1S'!$P:$P,$G13),SUMIFS('Bank-1S'!$AD:$AD,'Bank-1S'!$J:$J,AE$8,'Bank-1S'!$AF:$AF,$O13,'Bank-1S'!$X:$X,$F13,'Bank-1S'!$P:$P,$G13))</f>
        <v>0</v>
      </c>
      <c r="AF13" s="178">
        <f ca="1">IF(AF$7&lt;&gt;"",SUMIFS('Bank-1S'!$AD:$AD,'Bank-1S'!$J:$J,"&gt;="&amp;AF$7,'Bank-1S'!$J:$J,"&lt;="&amp;AF$8,'Bank-1S'!$AF:$AF,$O13,'Bank-1S'!$X:$X,$F13,'Bank-1S'!$P:$P,$G13),SUMIFS('Bank-1S'!$AD:$AD,'Bank-1S'!$J:$J,AF$8,'Bank-1S'!$AF:$AF,$O13,'Bank-1S'!$X:$X,$F13,'Bank-1S'!$P:$P,$G13))</f>
        <v>0</v>
      </c>
      <c r="AG13" s="178">
        <f ca="1">IF(AG$7&lt;&gt;"",SUMIFS('Bank-1S'!$AD:$AD,'Bank-1S'!$J:$J,"&gt;="&amp;AG$7,'Bank-1S'!$J:$J,"&lt;="&amp;AG$8,'Bank-1S'!$AF:$AF,$O13,'Bank-1S'!$X:$X,$F13,'Bank-1S'!$P:$P,$G13),SUMIFS('Bank-1S'!$AD:$AD,'Bank-1S'!$J:$J,AG$8,'Bank-1S'!$AF:$AF,$O13,'Bank-1S'!$X:$X,$F13,'Bank-1S'!$P:$P,$G13))</f>
        <v>0</v>
      </c>
      <c r="AH13" s="178">
        <f ca="1">IF(AH$7&lt;&gt;"",SUMIFS('Bank-1S'!$AD:$AD,'Bank-1S'!$J:$J,"&gt;="&amp;AH$7,'Bank-1S'!$J:$J,"&lt;="&amp;AH$8,'Bank-1S'!$AF:$AF,$O13,'Bank-1S'!$X:$X,$F13,'Bank-1S'!$P:$P,$G13),SUMIFS('Bank-1S'!$AD:$AD,'Bank-1S'!$J:$J,AH$8,'Bank-1S'!$AF:$AF,$O13,'Bank-1S'!$X:$X,$F13,'Bank-1S'!$P:$P,$G13))</f>
        <v>0</v>
      </c>
      <c r="AI13" s="178">
        <f ca="1">IF(AI$7&lt;&gt;"",SUMIFS('Bank-1S'!$AD:$AD,'Bank-1S'!$J:$J,"&gt;="&amp;AI$7,'Bank-1S'!$J:$J,"&lt;="&amp;AI$8,'Bank-1S'!$AF:$AF,$O13,'Bank-1S'!$X:$X,$F13,'Bank-1S'!$P:$P,$G13),SUMIFS('Bank-1S'!$AD:$AD,'Bank-1S'!$J:$J,AI$8,'Bank-1S'!$AF:$AF,$O13,'Bank-1S'!$X:$X,$F13,'Bank-1S'!$P:$P,$G13))</f>
        <v>0</v>
      </c>
      <c r="AJ13" s="178">
        <f ca="1">IF(AJ$7&lt;&gt;"",SUMIFS('Bank-1S'!$AD:$AD,'Bank-1S'!$J:$J,"&gt;="&amp;AJ$7,'Bank-1S'!$J:$J,"&lt;="&amp;AJ$8,'Bank-1S'!$AF:$AF,$O13,'Bank-1S'!$X:$X,$F13,'Bank-1S'!$P:$P,$G13),SUMIFS('Bank-1S'!$AD:$AD,'Bank-1S'!$J:$J,AJ$8,'Bank-1S'!$AF:$AF,$O13,'Bank-1S'!$X:$X,$F13,'Bank-1S'!$P:$P,$G13))</f>
        <v>0</v>
      </c>
      <c r="AK13" s="178">
        <f ca="1">IF(AK$7&lt;&gt;"",SUMIFS('Bank-1S'!$AD:$AD,'Bank-1S'!$J:$J,"&gt;="&amp;AK$7,'Bank-1S'!$J:$J,"&lt;="&amp;AK$8,'Bank-1S'!$AF:$AF,$O13,'Bank-1S'!$X:$X,$F13,'Bank-1S'!$P:$P,$G13),SUMIFS('Bank-1S'!$AD:$AD,'Bank-1S'!$J:$J,AK$8,'Bank-1S'!$AF:$AF,$O13,'Bank-1S'!$X:$X,$F13,'Bank-1S'!$P:$P,$G13))</f>
        <v>0</v>
      </c>
      <c r="AL13" s="178">
        <f ca="1">IF(AL$7&lt;&gt;"",SUMIFS('Bank-1S'!$AD:$AD,'Bank-1S'!$J:$J,"&gt;="&amp;AL$7,'Bank-1S'!$J:$J,"&lt;="&amp;AL$8,'Bank-1S'!$AF:$AF,$O13,'Bank-1S'!$X:$X,$F13,'Bank-1S'!$P:$P,$G13),SUMIFS('Bank-1S'!$AD:$AD,'Bank-1S'!$J:$J,AL$8,'Bank-1S'!$AF:$AF,$O13,'Bank-1S'!$X:$X,$F13,'Bank-1S'!$P:$P,$G13))</f>
        <v>0</v>
      </c>
      <c r="AM13" s="178">
        <f ca="1">IF(AM$7&lt;&gt;"",SUMIFS('Bank-1S'!$AD:$AD,'Bank-1S'!$J:$J,"&gt;="&amp;AM$7,'Bank-1S'!$J:$J,"&lt;="&amp;AM$8,'Bank-1S'!$AF:$AF,$O13,'Bank-1S'!$X:$X,$F13,'Bank-1S'!$P:$P,$G13),SUMIFS('Bank-1S'!$AD:$AD,'Bank-1S'!$J:$J,AM$8,'Bank-1S'!$AF:$AF,$O13,'Bank-1S'!$X:$X,$F13,'Bank-1S'!$P:$P,$G13))</f>
        <v>0</v>
      </c>
      <c r="AN13" s="178">
        <f ca="1">IF(AN$7&lt;&gt;"",SUMIFS('Bank-1S'!$AD:$AD,'Bank-1S'!$J:$J,"&gt;="&amp;AN$7,'Bank-1S'!$J:$J,"&lt;="&amp;AN$8,'Bank-1S'!$AF:$AF,$O13,'Bank-1S'!$X:$X,$F13,'Bank-1S'!$P:$P,$G13),SUMIFS('Bank-1S'!$AD:$AD,'Bank-1S'!$J:$J,AN$8,'Bank-1S'!$AF:$AF,$O13,'Bank-1S'!$X:$X,$F13,'Bank-1S'!$P:$P,$G13))</f>
        <v>0</v>
      </c>
      <c r="AO13" s="178">
        <f ca="1">IF(AO$7&lt;&gt;"",SUMIFS('Bank-1S'!$AD:$AD,'Bank-1S'!$J:$J,"&gt;="&amp;AO$7,'Bank-1S'!$J:$J,"&lt;="&amp;AO$8,'Bank-1S'!$AF:$AF,$O13,'Bank-1S'!$X:$X,$F13,'Bank-1S'!$P:$P,$G13),SUMIFS('Bank-1S'!$AD:$AD,'Bank-1S'!$J:$J,AO$8,'Bank-1S'!$AF:$AF,$O13,'Bank-1S'!$X:$X,$F13,'Bank-1S'!$P:$P,$G13))</f>
        <v>0</v>
      </c>
      <c r="AP13" s="178">
        <f ca="1">IF(AP$7&lt;&gt;"",SUMIFS('Bank-1S'!$AD:$AD,'Bank-1S'!$J:$J,"&gt;="&amp;AP$7,'Bank-1S'!$J:$J,"&lt;="&amp;AP$8,'Bank-1S'!$AF:$AF,$O13,'Bank-1S'!$X:$X,$F13,'Bank-1S'!$P:$P,$G13),SUMIFS('Bank-1S'!$AD:$AD,'Bank-1S'!$J:$J,AP$8,'Bank-1S'!$AF:$AF,$O13,'Bank-1S'!$X:$X,$F13,'Bank-1S'!$P:$P,$G13))</f>
        <v>0</v>
      </c>
      <c r="AQ13" s="178">
        <f ca="1">IF(AQ$7&lt;&gt;"",SUMIFS('Bank-1S'!$AD:$AD,'Bank-1S'!$J:$J,"&gt;="&amp;AQ$7,'Bank-1S'!$J:$J,"&lt;="&amp;AQ$8,'Bank-1S'!$AF:$AF,$O13,'Bank-1S'!$X:$X,$F13,'Bank-1S'!$P:$P,$G13),SUMIFS('Bank-1S'!$AD:$AD,'Bank-1S'!$J:$J,AQ$8,'Bank-1S'!$AF:$AF,$O13,'Bank-1S'!$X:$X,$F13,'Bank-1S'!$P:$P,$G13))</f>
        <v>0</v>
      </c>
      <c r="AR13" s="178">
        <f ca="1">IF(AR$7&lt;&gt;"",SUMIFS('Bank-1S'!$AD:$AD,'Bank-1S'!$J:$J,"&gt;="&amp;AR$7,'Bank-1S'!$J:$J,"&lt;="&amp;AR$8,'Bank-1S'!$AF:$AF,$O13,'Bank-1S'!$X:$X,$F13,'Bank-1S'!$P:$P,$G13),SUMIFS('Bank-1S'!$AD:$AD,'Bank-1S'!$J:$J,AR$8,'Bank-1S'!$AF:$AF,$O13,'Bank-1S'!$X:$X,$F13,'Bank-1S'!$P:$P,$G13))</f>
        <v>0</v>
      </c>
      <c r="AS13" s="178">
        <f ca="1">IF(AS$7&lt;&gt;"",SUMIFS('Bank-1S'!$AD:$AD,'Bank-1S'!$J:$J,"&gt;="&amp;AS$7,'Bank-1S'!$J:$J,"&lt;="&amp;AS$8,'Bank-1S'!$AF:$AF,$O13,'Bank-1S'!$X:$X,$F13,'Bank-1S'!$P:$P,$G13),SUMIFS('Bank-1S'!$AD:$AD,'Bank-1S'!$J:$J,AS$8,'Bank-1S'!$AF:$AF,$O13,'Bank-1S'!$X:$X,$F13,'Bank-1S'!$P:$P,$G13))</f>
        <v>0</v>
      </c>
      <c r="AT13" s="178">
        <f ca="1">IF(AT$7&lt;&gt;"",SUMIFS('Bank-1S'!$AD:$AD,'Bank-1S'!$J:$J,"&gt;="&amp;AT$7,'Bank-1S'!$J:$J,"&lt;="&amp;AT$8,'Bank-1S'!$AF:$AF,$O13,'Bank-1S'!$X:$X,$F13,'Bank-1S'!$P:$P,$G13),SUMIFS('Bank-1S'!$AD:$AD,'Bank-1S'!$J:$J,AT$8,'Bank-1S'!$AF:$AF,$O13,'Bank-1S'!$X:$X,$F13,'Bank-1S'!$P:$P,$G13))</f>
        <v>0</v>
      </c>
      <c r="AU13" s="178">
        <f ca="1">IF(AU$7&lt;&gt;"",SUMIFS('Bank-1S'!$AD:$AD,'Bank-1S'!$J:$J,"&gt;="&amp;AU$7,'Bank-1S'!$J:$J,"&lt;="&amp;AU$8,'Bank-1S'!$AF:$AF,$O13,'Bank-1S'!$X:$X,$F13,'Bank-1S'!$P:$P,$G13),SUMIFS('Bank-1S'!$AD:$AD,'Bank-1S'!$J:$J,AU$8,'Bank-1S'!$AF:$AF,$O13,'Bank-1S'!$X:$X,$F13,'Bank-1S'!$P:$P,$G13))</f>
        <v>0</v>
      </c>
      <c r="AV13" s="178">
        <f ca="1">IF(AV$7&lt;&gt;"",SUMIFS('Bank-1S'!$AD:$AD,'Bank-1S'!$J:$J,"&gt;="&amp;AV$7,'Bank-1S'!$J:$J,"&lt;="&amp;AV$8,'Bank-1S'!$AF:$AF,$O13,'Bank-1S'!$X:$X,$F13,'Bank-1S'!$P:$P,$G13),SUMIFS('Bank-1S'!$AD:$AD,'Bank-1S'!$J:$J,AV$8,'Bank-1S'!$AF:$AF,$O13,'Bank-1S'!$X:$X,$F13,'Bank-1S'!$P:$P,$G13))</f>
        <v>0</v>
      </c>
      <c r="AW13" s="178">
        <f ca="1">IF(AW$7&lt;&gt;"",SUMIFS('Bank-1S'!$AD:$AD,'Bank-1S'!$J:$J,"&gt;="&amp;AW$7,'Bank-1S'!$J:$J,"&lt;="&amp;AW$8,'Bank-1S'!$AF:$AF,$O13,'Bank-1S'!$X:$X,$F13,'Bank-1S'!$P:$P,$G13),SUMIFS('Bank-1S'!$AD:$AD,'Bank-1S'!$J:$J,AW$8,'Bank-1S'!$AF:$AF,$O13,'Bank-1S'!$X:$X,$F13,'Bank-1S'!$P:$P,$G13))</f>
        <v>0</v>
      </c>
      <c r="AX13" s="178">
        <f ca="1">IF(AX$7&lt;&gt;"",SUMIFS('Bank-1S'!$AD:$AD,'Bank-1S'!$J:$J,"&gt;="&amp;AX$7,'Bank-1S'!$J:$J,"&lt;="&amp;AX$8,'Bank-1S'!$AF:$AF,$O13,'Bank-1S'!$X:$X,$F13,'Bank-1S'!$P:$P,$G13),SUMIFS('Bank-1S'!$AD:$AD,'Bank-1S'!$J:$J,AX$8,'Bank-1S'!$AF:$AF,$O13,'Bank-1S'!$X:$X,$F13,'Bank-1S'!$P:$P,$G13))</f>
        <v>0</v>
      </c>
      <c r="AY13" s="178">
        <f ca="1">IF(AY$7&lt;&gt;"",SUMIFS('Bank-1S'!$AD:$AD,'Bank-1S'!$J:$J,"&gt;="&amp;AY$7,'Bank-1S'!$J:$J,"&lt;="&amp;AY$8,'Bank-1S'!$AF:$AF,$O13,'Bank-1S'!$X:$X,$F13,'Bank-1S'!$P:$P,$G13),SUMIFS('Bank-1S'!$AD:$AD,'Bank-1S'!$J:$J,AY$8,'Bank-1S'!$AF:$AF,$O13,'Bank-1S'!$X:$X,$F13,'Bank-1S'!$P:$P,$G13))</f>
        <v>0</v>
      </c>
      <c r="AZ13" s="178">
        <f ca="1">IF(AZ$7&lt;&gt;"",SUMIFS('Bank-1S'!$AD:$AD,'Bank-1S'!$J:$J,"&gt;="&amp;AZ$7,'Bank-1S'!$J:$J,"&lt;="&amp;AZ$8,'Bank-1S'!$AF:$AF,$O13,'Bank-1S'!$X:$X,$F13,'Bank-1S'!$P:$P,$G13),SUMIFS('Bank-1S'!$AD:$AD,'Bank-1S'!$J:$J,AZ$8,'Bank-1S'!$AF:$AF,$O13,'Bank-1S'!$X:$X,$F13,'Bank-1S'!$P:$P,$G13))</f>
        <v>0</v>
      </c>
      <c r="BA13" s="178">
        <f ca="1">IF(BA$7&lt;&gt;"",SUMIFS('Bank-1S'!$AD:$AD,'Bank-1S'!$J:$J,"&gt;="&amp;BA$7,'Bank-1S'!$J:$J,"&lt;="&amp;BA$8,'Bank-1S'!$AF:$AF,$O13,'Bank-1S'!$X:$X,$F13,'Bank-1S'!$P:$P,$G13),SUMIFS('Bank-1S'!$AD:$AD,'Bank-1S'!$J:$J,BA$8,'Bank-1S'!$AF:$AF,$O13,'Bank-1S'!$X:$X,$F13,'Bank-1S'!$P:$P,$G13))</f>
        <v>0</v>
      </c>
      <c r="BB13" s="178">
        <f ca="1">IF(BB$7&lt;&gt;"",SUMIFS('Bank-1S'!$AD:$AD,'Bank-1S'!$J:$J,"&gt;="&amp;BB$7,'Bank-1S'!$J:$J,"&lt;="&amp;BB$8,'Bank-1S'!$AF:$AF,$O13,'Bank-1S'!$X:$X,$F13,'Bank-1S'!$P:$P,$G13),SUMIFS('Bank-1S'!$AD:$AD,'Bank-1S'!$J:$J,BB$8,'Bank-1S'!$AF:$AF,$O13,'Bank-1S'!$X:$X,$F13,'Bank-1S'!$P:$P,$G13))</f>
        <v>0</v>
      </c>
      <c r="BC13" s="178">
        <f ca="1">IF(BC$7&lt;&gt;"",SUMIFS('Bank-1S'!$AD:$AD,'Bank-1S'!$J:$J,"&gt;="&amp;BC$7,'Bank-1S'!$J:$J,"&lt;="&amp;BC$8,'Bank-1S'!$AF:$AF,$O13,'Bank-1S'!$X:$X,$F13,'Bank-1S'!$P:$P,$G13),SUMIFS('Bank-1S'!$AD:$AD,'Bank-1S'!$J:$J,BC$8,'Bank-1S'!$AF:$AF,$O13,'Bank-1S'!$X:$X,$F13,'Bank-1S'!$P:$P,$G13))</f>
        <v>0</v>
      </c>
      <c r="BD13" s="178">
        <f ca="1">IF(BD$7&lt;&gt;"",SUMIFS('Bank-1S'!$AD:$AD,'Bank-1S'!$J:$J,"&gt;="&amp;BD$7,'Bank-1S'!$J:$J,"&lt;="&amp;BD$8,'Bank-1S'!$AF:$AF,$O13,'Bank-1S'!$X:$X,$F13,'Bank-1S'!$P:$P,$G13),SUMIFS('Bank-1S'!$AD:$AD,'Bank-1S'!$J:$J,BD$8,'Bank-1S'!$AF:$AF,$O13,'Bank-1S'!$X:$X,$F13,'Bank-1S'!$P:$P,$G13))</f>
        <v>0</v>
      </c>
      <c r="BE13" s="178">
        <f ca="1">IF(BE$7&lt;&gt;"",SUMIFS('Bank-1S'!$AD:$AD,'Bank-1S'!$J:$J,"&gt;="&amp;BE$7,'Bank-1S'!$J:$J,"&lt;="&amp;BE$8,'Bank-1S'!$AF:$AF,$O13,'Bank-1S'!$X:$X,$F13,'Bank-1S'!$P:$P,$G13),SUMIFS('Bank-1S'!$AD:$AD,'Bank-1S'!$J:$J,BE$8,'Bank-1S'!$AF:$AF,$O13,'Bank-1S'!$X:$X,$F13,'Bank-1S'!$P:$P,$G13))</f>
        <v>0</v>
      </c>
      <c r="BF13" s="178">
        <f ca="1">IF(BF$7&lt;&gt;"",SUMIFS('Bank-1S'!$AD:$AD,'Bank-1S'!$J:$J,"&gt;="&amp;BF$7,'Bank-1S'!$J:$J,"&lt;="&amp;BF$8,'Bank-1S'!$AF:$AF,$O13,'Bank-1S'!$X:$X,$F13,'Bank-1S'!$P:$P,$G13),SUMIFS('Bank-1S'!$AD:$AD,'Bank-1S'!$J:$J,BF$8,'Bank-1S'!$AF:$AF,$O13,'Bank-1S'!$X:$X,$F13,'Bank-1S'!$P:$P,$G13))</f>
        <v>0</v>
      </c>
      <c r="BG13" s="178">
        <f ca="1">IF(BG$7&lt;&gt;"",SUMIFS('Bank-1S'!$AD:$AD,'Bank-1S'!$J:$J,"&gt;="&amp;BG$7,'Bank-1S'!$J:$J,"&lt;="&amp;BG$8,'Bank-1S'!$AF:$AF,$O13,'Bank-1S'!$X:$X,$F13,'Bank-1S'!$P:$P,$G13),SUMIFS('Bank-1S'!$AD:$AD,'Bank-1S'!$J:$J,BG$8,'Bank-1S'!$AF:$AF,$O13,'Bank-1S'!$X:$X,$F13,'Bank-1S'!$P:$P,$G13))</f>
        <v>0</v>
      </c>
      <c r="BH13" s="178">
        <f ca="1">IF(BH$7&lt;&gt;"",SUMIFS('Bank-1S'!$AD:$AD,'Bank-1S'!$J:$J,"&gt;="&amp;BH$7,'Bank-1S'!$J:$J,"&lt;="&amp;BH$8,'Bank-1S'!$AF:$AF,$O13,'Bank-1S'!$X:$X,$F13,'Bank-1S'!$P:$P,$G13),SUMIFS('Bank-1S'!$AD:$AD,'Bank-1S'!$J:$J,BH$8,'Bank-1S'!$AF:$AF,$O13,'Bank-1S'!$X:$X,$F13,'Bank-1S'!$P:$P,$G13))</f>
        <v>0</v>
      </c>
      <c r="BI13" s="178">
        <f ca="1">IF(BI$7&lt;&gt;"",SUMIFS('Bank-1S'!$AD:$AD,'Bank-1S'!$J:$J,"&gt;="&amp;BI$7,'Bank-1S'!$J:$J,"&lt;="&amp;BI$8,'Bank-1S'!$AF:$AF,$O13,'Bank-1S'!$X:$X,$F13,'Bank-1S'!$P:$P,$G13),SUMIFS('Bank-1S'!$AD:$AD,'Bank-1S'!$J:$J,BI$8,'Bank-1S'!$AF:$AF,$O13,'Bank-1S'!$X:$X,$F13,'Bank-1S'!$P:$P,$G13))</f>
        <v>0</v>
      </c>
      <c r="BJ13" s="178">
        <f ca="1">IF(BJ$7&lt;&gt;"",SUMIFS('Bank-1S'!$AD:$AD,'Bank-1S'!$J:$J,"&gt;="&amp;BJ$7,'Bank-1S'!$J:$J,"&lt;="&amp;BJ$8,'Bank-1S'!$AF:$AF,$O13,'Bank-1S'!$X:$X,$F13,'Bank-1S'!$P:$P,$G13),SUMIFS('Bank-1S'!$AD:$AD,'Bank-1S'!$J:$J,BJ$8,'Bank-1S'!$AF:$AF,$O13,'Bank-1S'!$X:$X,$F13,'Bank-1S'!$P:$P,$G13))</f>
        <v>0</v>
      </c>
      <c r="BK13" s="178">
        <f ca="1">IF(BK$7&lt;&gt;"",SUMIFS('Bank-1S'!$AD:$AD,'Bank-1S'!$J:$J,"&gt;="&amp;BK$7,'Bank-1S'!$J:$J,"&lt;="&amp;BK$8,'Bank-1S'!$AF:$AF,$O13,'Bank-1S'!$X:$X,$F13,'Bank-1S'!$P:$P,$G13),SUMIFS('Bank-1S'!$AD:$AD,'Bank-1S'!$J:$J,BK$8,'Bank-1S'!$AF:$AF,$O13,'Bank-1S'!$X:$X,$F13,'Bank-1S'!$P:$P,$G13))</f>
        <v>0</v>
      </c>
      <c r="BL13" s="178">
        <f ca="1">IF(BL$7&lt;&gt;"",SUMIFS('Bank-1S'!$AD:$AD,'Bank-1S'!$J:$J,"&gt;="&amp;BL$7,'Bank-1S'!$J:$J,"&lt;="&amp;BL$8,'Bank-1S'!$AF:$AF,$O13,'Bank-1S'!$X:$X,$F13,'Bank-1S'!$P:$P,$G13),SUMIFS('Bank-1S'!$AD:$AD,'Bank-1S'!$J:$J,BL$8,'Bank-1S'!$AF:$AF,$O13,'Bank-1S'!$X:$X,$F13,'Bank-1S'!$P:$P,$G13))</f>
        <v>0</v>
      </c>
      <c r="BM13" s="178">
        <f ca="1">IF(BM$7&lt;&gt;"",SUMIFS('Bank-1S'!$AD:$AD,'Bank-1S'!$J:$J,"&gt;="&amp;BM$7,'Bank-1S'!$J:$J,"&lt;="&amp;BM$8,'Bank-1S'!$AF:$AF,$O13,'Bank-1S'!$X:$X,$F13,'Bank-1S'!$P:$P,$G13),SUMIFS('Bank-1S'!$AD:$AD,'Bank-1S'!$J:$J,BM$8,'Bank-1S'!$AF:$AF,$O13,'Bank-1S'!$X:$X,$F13,'Bank-1S'!$P:$P,$G13))</f>
        <v>0</v>
      </c>
      <c r="BN13" s="178">
        <f ca="1">IF(BN$7&lt;&gt;"",SUMIFS('Bank-1S'!$AD:$AD,'Bank-1S'!$J:$J,"&gt;="&amp;BN$7,'Bank-1S'!$J:$J,"&lt;="&amp;BN$8,'Bank-1S'!$AF:$AF,$O13,'Bank-1S'!$X:$X,$F13,'Bank-1S'!$P:$P,$G13),SUMIFS('Bank-1S'!$AD:$AD,'Bank-1S'!$J:$J,BN$8,'Bank-1S'!$AF:$AF,$O13,'Bank-1S'!$X:$X,$F13,'Bank-1S'!$P:$P,$G13))</f>
        <v>0</v>
      </c>
      <c r="BO13" s="178">
        <f ca="1">IF(BO$7&lt;&gt;"",SUMIFS('Bank-1S'!$AD:$AD,'Bank-1S'!$J:$J,"&gt;="&amp;BO$7,'Bank-1S'!$J:$J,"&lt;="&amp;BO$8,'Bank-1S'!$AF:$AF,$O13,'Bank-1S'!$X:$X,$F13,'Bank-1S'!$P:$P,$G13),SUMIFS('Bank-1S'!$AD:$AD,'Bank-1S'!$J:$J,BO$8,'Bank-1S'!$AF:$AF,$O13,'Bank-1S'!$X:$X,$F13,'Bank-1S'!$P:$P,$G13))</f>
        <v>0</v>
      </c>
      <c r="BP13" s="178">
        <f ca="1">IF(BP$7&lt;&gt;"",SUMIFS('Bank-1S'!$AD:$AD,'Bank-1S'!$J:$J,"&gt;="&amp;BP$7,'Bank-1S'!$J:$J,"&lt;="&amp;BP$8,'Bank-1S'!$AF:$AF,$O13,'Bank-1S'!$X:$X,$F13,'Bank-1S'!$P:$P,$G13),SUMIFS('Bank-1S'!$AD:$AD,'Bank-1S'!$J:$J,BP$8,'Bank-1S'!$AF:$AF,$O13,'Bank-1S'!$X:$X,$F13,'Bank-1S'!$P:$P,$G13))</f>
        <v>0</v>
      </c>
      <c r="BQ13" s="178">
        <f ca="1">IF(BQ$7&lt;&gt;"",SUMIFS('Bank-1S'!$AD:$AD,'Bank-1S'!$J:$J,"&gt;="&amp;BQ$7,'Bank-1S'!$J:$J,"&lt;="&amp;BQ$8,'Bank-1S'!$AF:$AF,$O13,'Bank-1S'!$X:$X,$F13,'Bank-1S'!$P:$P,$G13),SUMIFS('Bank-1S'!$AD:$AD,'Bank-1S'!$J:$J,BQ$8,'Bank-1S'!$AF:$AF,$O13,'Bank-1S'!$X:$X,$F13,'Bank-1S'!$P:$P,$G13))</f>
        <v>0</v>
      </c>
      <c r="BR13" s="178">
        <f ca="1">IF(BR$7&lt;&gt;"",SUMIFS('Bank-1S'!$AD:$AD,'Bank-1S'!$J:$J,"&gt;="&amp;BR$7,'Bank-1S'!$J:$J,"&lt;="&amp;BR$8,'Bank-1S'!$AF:$AF,$O13,'Bank-1S'!$X:$X,$F13,'Bank-1S'!$P:$P,$G13),SUMIFS('Bank-1S'!$AD:$AD,'Bank-1S'!$J:$J,BR$8,'Bank-1S'!$AF:$AF,$O13,'Bank-1S'!$X:$X,$F13,'Bank-1S'!$P:$P,$G13))</f>
        <v>0</v>
      </c>
      <c r="BS13" s="178">
        <f ca="1">IF(BS$7&lt;&gt;"",SUMIFS('Bank-1S'!$AD:$AD,'Bank-1S'!$J:$J,"&gt;="&amp;BS$7,'Bank-1S'!$J:$J,"&lt;="&amp;BS$8,'Bank-1S'!$AF:$AF,$O13,'Bank-1S'!$X:$X,$F13,'Bank-1S'!$P:$P,$G13),SUMIFS('Bank-1S'!$AD:$AD,'Bank-1S'!$J:$J,BS$8,'Bank-1S'!$AF:$AF,$O13,'Bank-1S'!$X:$X,$F13,'Bank-1S'!$P:$P,$G13))</f>
        <v>0</v>
      </c>
      <c r="BT13" s="178">
        <f ca="1">IF(BT$7&lt;&gt;"",SUMIFS('Bank-1S'!$AD:$AD,'Bank-1S'!$J:$J,"&gt;="&amp;BT$7,'Bank-1S'!$J:$J,"&lt;="&amp;BT$8,'Bank-1S'!$AF:$AF,$O13,'Bank-1S'!$X:$X,$F13,'Bank-1S'!$P:$P,$G13),SUMIFS('Bank-1S'!$AD:$AD,'Bank-1S'!$J:$J,BT$8,'Bank-1S'!$AF:$AF,$O13,'Bank-1S'!$X:$X,$F13,'Bank-1S'!$P:$P,$G13))</f>
        <v>0</v>
      </c>
      <c r="BU13" s="178">
        <f ca="1">IF(BU$7&lt;&gt;"",SUMIFS('Bank-1S'!$AD:$AD,'Bank-1S'!$J:$J,"&gt;="&amp;BU$7,'Bank-1S'!$J:$J,"&lt;="&amp;BU$8,'Bank-1S'!$AF:$AF,$O13,'Bank-1S'!$X:$X,$F13,'Bank-1S'!$P:$P,$G13),SUMIFS('Bank-1S'!$AD:$AD,'Bank-1S'!$J:$J,BU$8,'Bank-1S'!$AF:$AF,$O13,'Bank-1S'!$X:$X,$F13,'Bank-1S'!$P:$P,$G13))</f>
        <v>0</v>
      </c>
      <c r="BV13" s="178">
        <f ca="1">IF(BV$7&lt;&gt;"",SUMIFS('Bank-1S'!$AD:$AD,'Bank-1S'!$J:$J,"&gt;="&amp;BV$7,'Bank-1S'!$J:$J,"&lt;="&amp;BV$8,'Bank-1S'!$AF:$AF,$O13,'Bank-1S'!$X:$X,$F13,'Bank-1S'!$P:$P,$G13),SUMIFS('Bank-1S'!$AD:$AD,'Bank-1S'!$J:$J,BV$8,'Bank-1S'!$AF:$AF,$O13,'Bank-1S'!$X:$X,$F13,'Bank-1S'!$P:$P,$G13))</f>
        <v>0</v>
      </c>
      <c r="BW13" s="178">
        <f ca="1">IF(BW$7&lt;&gt;"",SUMIFS('Bank-1S'!$AD:$AD,'Bank-1S'!$J:$J,"&gt;="&amp;BW$7,'Bank-1S'!$J:$J,"&lt;="&amp;BW$8,'Bank-1S'!$AF:$AF,$O13,'Bank-1S'!$X:$X,$F13,'Bank-1S'!$P:$P,$G13),SUMIFS('Bank-1S'!$AD:$AD,'Bank-1S'!$J:$J,BW$8,'Bank-1S'!$AF:$AF,$O13,'Bank-1S'!$X:$X,$F13,'Bank-1S'!$P:$P,$G13))</f>
        <v>0</v>
      </c>
      <c r="BX13" s="178">
        <f ca="1">IF(BX$7&lt;&gt;"",SUMIFS('Bank-1S'!$AD:$AD,'Bank-1S'!$J:$J,"&gt;="&amp;BX$7,'Bank-1S'!$J:$J,"&lt;="&amp;BX$8,'Bank-1S'!$AF:$AF,$O13,'Bank-1S'!$X:$X,$F13,'Bank-1S'!$P:$P,$G13),SUMIFS('Bank-1S'!$AD:$AD,'Bank-1S'!$J:$J,BX$8,'Bank-1S'!$AF:$AF,$O13,'Bank-1S'!$X:$X,$F13,'Bank-1S'!$P:$P,$G13))</f>
        <v>0</v>
      </c>
      <c r="BY13" s="178">
        <f ca="1">IF(BY$7&lt;&gt;"",SUMIFS('Bank-1S'!$AD:$AD,'Bank-1S'!$J:$J,"&gt;="&amp;BY$7,'Bank-1S'!$J:$J,"&lt;="&amp;BY$8,'Bank-1S'!$AF:$AF,$O13,'Bank-1S'!$X:$X,$F13,'Bank-1S'!$P:$P,$G13),SUMIFS('Bank-1S'!$AD:$AD,'Bank-1S'!$J:$J,BY$8,'Bank-1S'!$AF:$AF,$O13,'Bank-1S'!$X:$X,$F13,'Bank-1S'!$P:$P,$G13))</f>
        <v>0</v>
      </c>
      <c r="BZ13" s="178">
        <f ca="1">IF(BZ$7&lt;&gt;"",SUMIFS('Bank-1S'!$AD:$AD,'Bank-1S'!$J:$J,"&gt;="&amp;BZ$7,'Bank-1S'!$J:$J,"&lt;="&amp;BZ$8,'Bank-1S'!$AF:$AF,$O13,'Bank-1S'!$X:$X,$F13,'Bank-1S'!$P:$P,$G13),SUMIFS('Bank-1S'!$AD:$AD,'Bank-1S'!$J:$J,BZ$8,'Bank-1S'!$AF:$AF,$O13,'Bank-1S'!$X:$X,$F13,'Bank-1S'!$P:$P,$G13))</f>
        <v>0</v>
      </c>
      <c r="CA13" s="178">
        <f ca="1">IF(CA$7&lt;&gt;"",SUMIFS('Bank-1S'!$AD:$AD,'Bank-1S'!$J:$J,"&gt;="&amp;CA$7,'Bank-1S'!$J:$J,"&lt;="&amp;CA$8,'Bank-1S'!$AF:$AF,$O13,'Bank-1S'!$X:$X,$F13,'Bank-1S'!$P:$P,$G13),SUMIFS('Bank-1S'!$AD:$AD,'Bank-1S'!$J:$J,CA$8,'Bank-1S'!$AF:$AF,$O13,'Bank-1S'!$X:$X,$F13,'Bank-1S'!$P:$P,$G13))</f>
        <v>0</v>
      </c>
      <c r="CB13" s="178">
        <f ca="1">IF(CB$7&lt;&gt;"",SUMIFS('Bank-1S'!$AD:$AD,'Bank-1S'!$J:$J,"&gt;="&amp;CB$7,'Bank-1S'!$J:$J,"&lt;="&amp;CB$8,'Bank-1S'!$AF:$AF,$O13,'Bank-1S'!$X:$X,$F13,'Bank-1S'!$P:$P,$G13),SUMIFS('Bank-1S'!$AD:$AD,'Bank-1S'!$J:$J,CB$8,'Bank-1S'!$AF:$AF,$O13,'Bank-1S'!$X:$X,$F13,'Bank-1S'!$P:$P,$G13))</f>
        <v>0</v>
      </c>
      <c r="CC13" s="178">
        <f ca="1">IF(CC$7&lt;&gt;"",SUMIFS('Bank-1S'!$AD:$AD,'Bank-1S'!$J:$J,"&gt;="&amp;CC$7,'Bank-1S'!$J:$J,"&lt;="&amp;CC$8,'Bank-1S'!$AF:$AF,$O13,'Bank-1S'!$X:$X,$F13,'Bank-1S'!$P:$P,$G13),SUMIFS('Bank-1S'!$AD:$AD,'Bank-1S'!$J:$J,CC$8,'Bank-1S'!$AF:$AF,$O13,'Bank-1S'!$X:$X,$F13,'Bank-1S'!$P:$P,$G13))</f>
        <v>0</v>
      </c>
      <c r="CD13" s="178">
        <f ca="1">IF(CD$7&lt;&gt;"",SUMIFS('Bank-1S'!$AD:$AD,'Bank-1S'!$J:$J,"&gt;="&amp;CD$7,'Bank-1S'!$J:$J,"&lt;="&amp;CD$8,'Bank-1S'!$AF:$AF,$O13,'Bank-1S'!$X:$X,$F13,'Bank-1S'!$P:$P,$G13),SUMIFS('Bank-1S'!$AD:$AD,'Bank-1S'!$J:$J,CD$8,'Bank-1S'!$AF:$AF,$O13,'Bank-1S'!$X:$X,$F13,'Bank-1S'!$P:$P,$G13))</f>
        <v>0</v>
      </c>
      <c r="CE13" s="178">
        <f ca="1">IF(CE$7&lt;&gt;"",SUMIFS('Bank-1S'!$AD:$AD,'Bank-1S'!$J:$J,"&gt;="&amp;CE$7,'Bank-1S'!$J:$J,"&lt;="&amp;CE$8,'Bank-1S'!$AF:$AF,$O13,'Bank-1S'!$X:$X,$F13,'Bank-1S'!$P:$P,$G13),SUMIFS('Bank-1S'!$AD:$AD,'Bank-1S'!$J:$J,CE$8,'Bank-1S'!$AF:$AF,$O13,'Bank-1S'!$X:$X,$F13,'Bank-1S'!$P:$P,$G13))</f>
        <v>0</v>
      </c>
      <c r="CF13" s="178">
        <f ca="1">IF(CF$7&lt;&gt;"",SUMIFS('Bank-1S'!$AD:$AD,'Bank-1S'!$J:$J,"&gt;="&amp;CF$7,'Bank-1S'!$J:$J,"&lt;="&amp;CF$8,'Bank-1S'!$AF:$AF,$O13,'Bank-1S'!$X:$X,$F13,'Bank-1S'!$P:$P,$G13),SUMIFS('Bank-1S'!$AD:$AD,'Bank-1S'!$J:$J,CF$8,'Bank-1S'!$AF:$AF,$O13,'Bank-1S'!$X:$X,$F13,'Bank-1S'!$P:$P,$G13))</f>
        <v>0</v>
      </c>
      <c r="CG13" s="178">
        <f ca="1">IF(CG$7&lt;&gt;"",SUMIFS('Bank-1S'!$AD:$AD,'Bank-1S'!$J:$J,"&gt;="&amp;CG$7,'Bank-1S'!$J:$J,"&lt;="&amp;CG$8,'Bank-1S'!$AF:$AF,$O13,'Bank-1S'!$X:$X,$F13,'Bank-1S'!$P:$P,$G13),SUMIFS('Bank-1S'!$AD:$AD,'Bank-1S'!$J:$J,CG$8,'Bank-1S'!$AF:$AF,$O13,'Bank-1S'!$X:$X,$F13,'Bank-1S'!$P:$P,$G13))</f>
        <v>0</v>
      </c>
      <c r="CH13" s="178">
        <f ca="1">IF(CH$7&lt;&gt;"",SUMIFS('Bank-1S'!$AD:$AD,'Bank-1S'!$J:$J,"&gt;="&amp;CH$7,'Bank-1S'!$J:$J,"&lt;="&amp;CH$8,'Bank-1S'!$AF:$AF,$O13,'Bank-1S'!$X:$X,$F13,'Bank-1S'!$P:$P,$G13),SUMIFS('Bank-1S'!$AD:$AD,'Bank-1S'!$J:$J,CH$8,'Bank-1S'!$AF:$AF,$O13,'Bank-1S'!$X:$X,$F13,'Bank-1S'!$P:$P,$G13))</f>
        <v>0</v>
      </c>
      <c r="CI13" s="178">
        <f ca="1">IF(CI$7&lt;&gt;"",SUMIFS('Bank-1S'!$AD:$AD,'Bank-1S'!$J:$J,"&gt;="&amp;CI$7,'Bank-1S'!$J:$J,"&lt;="&amp;CI$8,'Bank-1S'!$AF:$AF,$O13,'Bank-1S'!$X:$X,$F13,'Bank-1S'!$P:$P,$G13),SUMIFS('Bank-1S'!$AD:$AD,'Bank-1S'!$J:$J,CI$8,'Bank-1S'!$AF:$AF,$O13,'Bank-1S'!$X:$X,$F13,'Bank-1S'!$P:$P,$G13))</f>
        <v>0</v>
      </c>
      <c r="CJ13" s="178">
        <f ca="1">IF(CJ$7&lt;&gt;"",SUMIFS('Bank-1S'!$AD:$AD,'Bank-1S'!$J:$J,"&gt;="&amp;CJ$7,'Bank-1S'!$J:$J,"&lt;="&amp;CJ$8,'Bank-1S'!$AF:$AF,$O13,'Bank-1S'!$X:$X,$F13,'Bank-1S'!$P:$P,$G13),SUMIFS('Bank-1S'!$AD:$AD,'Bank-1S'!$J:$J,CJ$8,'Bank-1S'!$AF:$AF,$O13,'Bank-1S'!$X:$X,$F13,'Bank-1S'!$P:$P,$G13))</f>
        <v>0</v>
      </c>
      <c r="CK13" s="178">
        <f ca="1">IF(CK$7&lt;&gt;"",SUMIFS('Bank-1S'!$AD:$AD,'Bank-1S'!$J:$J,"&gt;="&amp;CK$7,'Bank-1S'!$J:$J,"&lt;="&amp;CK$8,'Bank-1S'!$AF:$AF,$O13,'Bank-1S'!$X:$X,$F13,'Bank-1S'!$P:$P,$G13),SUMIFS('Bank-1S'!$AD:$AD,'Bank-1S'!$J:$J,CK$8,'Bank-1S'!$AF:$AF,$O13,'Bank-1S'!$X:$X,$F13,'Bank-1S'!$P:$P,$G13))</f>
        <v>0</v>
      </c>
      <c r="CL13" s="178">
        <f ca="1">IF(CL$7&lt;&gt;"",SUMIFS('Bank-1S'!$AD:$AD,'Bank-1S'!$J:$J,"&gt;="&amp;CL$7,'Bank-1S'!$J:$J,"&lt;="&amp;CL$8,'Bank-1S'!$AF:$AF,$O13,'Bank-1S'!$X:$X,$F13,'Bank-1S'!$P:$P,$G13),SUMIFS('Bank-1S'!$AD:$AD,'Bank-1S'!$J:$J,CL$8,'Bank-1S'!$AF:$AF,$O13,'Bank-1S'!$X:$X,$F13,'Bank-1S'!$P:$P,$G13))</f>
        <v>0</v>
      </c>
      <c r="CM13" s="178">
        <f ca="1">IF(CM$7&lt;&gt;"",SUMIFS('Bank-1S'!$AD:$AD,'Bank-1S'!$J:$J,"&gt;="&amp;CM$7,'Bank-1S'!$J:$J,"&lt;="&amp;CM$8,'Bank-1S'!$AF:$AF,$O13,'Bank-1S'!$X:$X,$F13,'Bank-1S'!$P:$P,$G13),SUMIFS('Bank-1S'!$AD:$AD,'Bank-1S'!$J:$J,CM$8,'Bank-1S'!$AF:$AF,$O13,'Bank-1S'!$X:$X,$F13,'Bank-1S'!$P:$P,$G13))</f>
        <v>0</v>
      </c>
      <c r="CN13" s="178">
        <f ca="1">IF(CN$7&lt;&gt;"",SUMIFS('Bank-1S'!$AD:$AD,'Bank-1S'!$J:$J,"&gt;="&amp;CN$7,'Bank-1S'!$J:$J,"&lt;="&amp;CN$8,'Bank-1S'!$AF:$AF,$O13,'Bank-1S'!$X:$X,$F13,'Bank-1S'!$P:$P,$G13),SUMIFS('Bank-1S'!$AD:$AD,'Bank-1S'!$J:$J,CN$8,'Bank-1S'!$AF:$AF,$O13,'Bank-1S'!$X:$X,$F13,'Bank-1S'!$P:$P,$G13))</f>
        <v>0</v>
      </c>
      <c r="CO13" s="178">
        <f ca="1">IF(CO$7&lt;&gt;"",SUMIFS('Bank-1S'!$AD:$AD,'Bank-1S'!$J:$J,"&gt;="&amp;CO$7,'Bank-1S'!$J:$J,"&lt;="&amp;CO$8,'Bank-1S'!$AF:$AF,$O13,'Bank-1S'!$X:$X,$F13,'Bank-1S'!$P:$P,$G13),SUMIFS('Bank-1S'!$AD:$AD,'Bank-1S'!$J:$J,CO$8,'Bank-1S'!$AF:$AF,$O13,'Bank-1S'!$X:$X,$F13,'Bank-1S'!$P:$P,$G13))</f>
        <v>0</v>
      </c>
      <c r="CP13" s="178">
        <f ca="1">IF(CP$7&lt;&gt;"",SUMIFS('Bank-1S'!$AD:$AD,'Bank-1S'!$J:$J,"&gt;="&amp;CP$7,'Bank-1S'!$J:$J,"&lt;="&amp;CP$8,'Bank-1S'!$AF:$AF,$O13,'Bank-1S'!$X:$X,$F13,'Bank-1S'!$P:$P,$G13),SUMIFS('Bank-1S'!$AD:$AD,'Bank-1S'!$J:$J,CP$8,'Bank-1S'!$AF:$AF,$O13,'Bank-1S'!$X:$X,$F13,'Bank-1S'!$P:$P,$G13))</f>
        <v>0</v>
      </c>
      <c r="CQ13" s="178">
        <f ca="1">IF(CQ$7&lt;&gt;"",SUMIFS('Bank-1S'!$AD:$AD,'Bank-1S'!$J:$J,"&gt;="&amp;CQ$7,'Bank-1S'!$J:$J,"&lt;="&amp;CQ$8,'Bank-1S'!$AF:$AF,$O13,'Bank-1S'!$X:$X,$F13,'Bank-1S'!$P:$P,$G13),SUMIFS('Bank-1S'!$AD:$AD,'Bank-1S'!$J:$J,CQ$8,'Bank-1S'!$AF:$AF,$O13,'Bank-1S'!$X:$X,$F13,'Bank-1S'!$P:$P,$G13))</f>
        <v>0</v>
      </c>
      <c r="CR13" s="178">
        <f ca="1">IF(CR$7&lt;&gt;"",SUMIFS('Bank-1S'!$AD:$AD,'Bank-1S'!$J:$J,"&gt;="&amp;CR$7,'Bank-1S'!$J:$J,"&lt;="&amp;CR$8,'Bank-1S'!$AF:$AF,$O13,'Bank-1S'!$X:$X,$F13,'Bank-1S'!$P:$P,$G13),SUMIFS('Bank-1S'!$AD:$AD,'Bank-1S'!$J:$J,CR$8,'Bank-1S'!$AF:$AF,$O13,'Bank-1S'!$X:$X,$F13,'Bank-1S'!$P:$P,$G13))</f>
        <v>0</v>
      </c>
      <c r="CS13" s="178">
        <f ca="1">IF(CS$7&lt;&gt;"",SUMIFS('Bank-1S'!$AD:$AD,'Bank-1S'!$J:$J,"&gt;="&amp;CS$7,'Bank-1S'!$J:$J,"&lt;="&amp;CS$8,'Bank-1S'!$AF:$AF,$O13,'Bank-1S'!$X:$X,$F13,'Bank-1S'!$P:$P,$G13),SUMIFS('Bank-1S'!$AD:$AD,'Bank-1S'!$J:$J,CS$8,'Bank-1S'!$AF:$AF,$O13,'Bank-1S'!$X:$X,$F13,'Bank-1S'!$P:$P,$G13))</f>
        <v>0</v>
      </c>
      <c r="CT13" s="178">
        <f ca="1">IF(CT$7&lt;&gt;"",SUMIFS('Bank-1S'!$AD:$AD,'Bank-1S'!$J:$J,"&gt;="&amp;CT$7,'Bank-1S'!$J:$J,"&lt;="&amp;CT$8,'Bank-1S'!$AF:$AF,$O13,'Bank-1S'!$X:$X,$F13,'Bank-1S'!$P:$P,$G13),SUMIFS('Bank-1S'!$AD:$AD,'Bank-1S'!$J:$J,CT$8,'Bank-1S'!$AF:$AF,$O13,'Bank-1S'!$X:$X,$F13,'Bank-1S'!$P:$P,$G13))</f>
        <v>0</v>
      </c>
      <c r="CU13" s="178">
        <f ca="1">IF(CU$7&lt;&gt;"",SUMIFS('Bank-1S'!$AD:$AD,'Bank-1S'!$J:$J,"&gt;="&amp;CU$7,'Bank-1S'!$J:$J,"&lt;="&amp;CU$8,'Bank-1S'!$AF:$AF,$O13,'Bank-1S'!$X:$X,$F13,'Bank-1S'!$P:$P,$G13),SUMIFS('Bank-1S'!$AD:$AD,'Bank-1S'!$J:$J,CU$8,'Bank-1S'!$AF:$AF,$O13,'Bank-1S'!$X:$X,$F13,'Bank-1S'!$P:$P,$G13))</f>
        <v>0</v>
      </c>
    </row>
    <row r="14" spans="1:99" s="181" customFormat="1" ht="10.199999999999999" x14ac:dyDescent="0.2">
      <c r="A14" s="172"/>
      <c r="B14" s="172"/>
      <c r="C14" s="172"/>
      <c r="D14" s="221">
        <f t="shared" si="10"/>
        <v>3</v>
      </c>
      <c r="E14" s="191">
        <v>2</v>
      </c>
      <c r="F14" s="144" t="str">
        <f>F11</f>
        <v>Поступления выручки от продаж</v>
      </c>
      <c r="G14" s="223" t="str">
        <f>Clients!D4</f>
        <v>Заказчик-3</v>
      </c>
      <c r="H14" s="223"/>
      <c r="I14" s="223"/>
      <c r="J14" s="223"/>
      <c r="K14" s="223"/>
      <c r="L14" s="223"/>
      <c r="M14" s="223"/>
      <c r="N14" s="222"/>
      <c r="O14" s="223" t="str">
        <f t="shared" si="11"/>
        <v>RUR</v>
      </c>
      <c r="P14" s="222"/>
      <c r="Q14" s="223"/>
      <c r="R14" s="223"/>
      <c r="S14" s="223"/>
      <c r="T14" s="224"/>
      <c r="U14" s="225">
        <f ca="1">SUM(W14:CV14)</f>
        <v>0</v>
      </c>
      <c r="V14" s="176"/>
      <c r="W14" s="177"/>
      <c r="X14" s="178">
        <f>IF(X$7&lt;&gt;"",SUMIFS('Bank-1S'!$AD:$AD,'Bank-1S'!$J:$J,"&gt;="&amp;X$7,'Bank-1S'!$J:$J,"&lt;="&amp;X$8,'Bank-1S'!$AF:$AF,$O14,'Bank-1S'!$X:$X,$F14,'Bank-1S'!$P:$P,$G14),SUMIFS('Bank-1S'!$AD:$AD,'Bank-1S'!$J:$J,X$8,'Bank-1S'!$AF:$AF,$O14,'Bank-1S'!$X:$X,$F14,'Bank-1S'!$P:$P,$G14))</f>
        <v>0</v>
      </c>
      <c r="Y14" s="178">
        <f ca="1">IF(Y$7&lt;&gt;"",SUMIFS('Bank-1S'!$AD:$AD,'Bank-1S'!$J:$J,"&gt;="&amp;Y$7,'Bank-1S'!$J:$J,"&lt;="&amp;Y$8,'Bank-1S'!$AF:$AF,$O14,'Bank-1S'!$X:$X,$F14,'Bank-1S'!$P:$P,$G14),SUMIFS('Bank-1S'!$AD:$AD,'Bank-1S'!$J:$J,Y$8,'Bank-1S'!$AF:$AF,$O14,'Bank-1S'!$X:$X,$F14,'Bank-1S'!$P:$P,$G14))</f>
        <v>0</v>
      </c>
      <c r="Z14" s="178">
        <f ca="1">IF(Z$7&lt;&gt;"",SUMIFS('Bank-1S'!$AD:$AD,'Bank-1S'!$J:$J,"&gt;="&amp;Z$7,'Bank-1S'!$J:$J,"&lt;="&amp;Z$8,'Bank-1S'!$AF:$AF,$O14,'Bank-1S'!$X:$X,$F14,'Bank-1S'!$P:$P,$G14),SUMIFS('Bank-1S'!$AD:$AD,'Bank-1S'!$J:$J,Z$8,'Bank-1S'!$AF:$AF,$O14,'Bank-1S'!$X:$X,$F14,'Bank-1S'!$P:$P,$G14))</f>
        <v>0</v>
      </c>
      <c r="AA14" s="178">
        <f ca="1">IF(AA$7&lt;&gt;"",SUMIFS('Bank-1S'!$AD:$AD,'Bank-1S'!$J:$J,"&gt;="&amp;AA$7,'Bank-1S'!$J:$J,"&lt;="&amp;AA$8,'Bank-1S'!$AF:$AF,$O14,'Bank-1S'!$X:$X,$F14,'Bank-1S'!$P:$P,$G14),SUMIFS('Bank-1S'!$AD:$AD,'Bank-1S'!$J:$J,AA$8,'Bank-1S'!$AF:$AF,$O14,'Bank-1S'!$X:$X,$F14,'Bank-1S'!$P:$P,$G14))</f>
        <v>0</v>
      </c>
      <c r="AB14" s="178">
        <f ca="1">IF(AB$7&lt;&gt;"",SUMIFS('Bank-1S'!$AD:$AD,'Bank-1S'!$J:$J,"&gt;="&amp;AB$7,'Bank-1S'!$J:$J,"&lt;="&amp;AB$8,'Bank-1S'!$AF:$AF,$O14,'Bank-1S'!$X:$X,$F14,'Bank-1S'!$P:$P,$G14),SUMIFS('Bank-1S'!$AD:$AD,'Bank-1S'!$J:$J,AB$8,'Bank-1S'!$AF:$AF,$O14,'Bank-1S'!$X:$X,$F14,'Bank-1S'!$P:$P,$G14))</f>
        <v>0</v>
      </c>
      <c r="AC14" s="178">
        <f ca="1">IF(AC$7&lt;&gt;"",SUMIFS('Bank-1S'!$AD:$AD,'Bank-1S'!$J:$J,"&gt;="&amp;AC$7,'Bank-1S'!$J:$J,"&lt;="&amp;AC$8,'Bank-1S'!$AF:$AF,$O14,'Bank-1S'!$X:$X,$F14,'Bank-1S'!$P:$P,$G14),SUMIFS('Bank-1S'!$AD:$AD,'Bank-1S'!$J:$J,AC$8,'Bank-1S'!$AF:$AF,$O14,'Bank-1S'!$X:$X,$F14,'Bank-1S'!$P:$P,$G14))</f>
        <v>0</v>
      </c>
      <c r="AD14" s="178">
        <f ca="1">IF(AD$7&lt;&gt;"",SUMIFS('Bank-1S'!$AD:$AD,'Bank-1S'!$J:$J,"&gt;="&amp;AD$7,'Bank-1S'!$J:$J,"&lt;="&amp;AD$8,'Bank-1S'!$AF:$AF,$O14,'Bank-1S'!$X:$X,$F14,'Bank-1S'!$P:$P,$G14),SUMIFS('Bank-1S'!$AD:$AD,'Bank-1S'!$J:$J,AD$8,'Bank-1S'!$AF:$AF,$O14,'Bank-1S'!$X:$X,$F14,'Bank-1S'!$P:$P,$G14))</f>
        <v>0</v>
      </c>
      <c r="AE14" s="178">
        <f ca="1">IF(AE$7&lt;&gt;"",SUMIFS('Bank-1S'!$AD:$AD,'Bank-1S'!$J:$J,"&gt;="&amp;AE$7,'Bank-1S'!$J:$J,"&lt;="&amp;AE$8,'Bank-1S'!$AF:$AF,$O14,'Bank-1S'!$X:$X,$F14,'Bank-1S'!$P:$P,$G14),SUMIFS('Bank-1S'!$AD:$AD,'Bank-1S'!$J:$J,AE$8,'Bank-1S'!$AF:$AF,$O14,'Bank-1S'!$X:$X,$F14,'Bank-1S'!$P:$P,$G14))</f>
        <v>0</v>
      </c>
      <c r="AF14" s="178">
        <f ca="1">IF(AF$7&lt;&gt;"",SUMIFS('Bank-1S'!$AD:$AD,'Bank-1S'!$J:$J,"&gt;="&amp;AF$7,'Bank-1S'!$J:$J,"&lt;="&amp;AF$8,'Bank-1S'!$AF:$AF,$O14,'Bank-1S'!$X:$X,$F14,'Bank-1S'!$P:$P,$G14),SUMIFS('Bank-1S'!$AD:$AD,'Bank-1S'!$J:$J,AF$8,'Bank-1S'!$AF:$AF,$O14,'Bank-1S'!$X:$X,$F14,'Bank-1S'!$P:$P,$G14))</f>
        <v>0</v>
      </c>
      <c r="AG14" s="178">
        <f ca="1">IF(AG$7&lt;&gt;"",SUMIFS('Bank-1S'!$AD:$AD,'Bank-1S'!$J:$J,"&gt;="&amp;AG$7,'Bank-1S'!$J:$J,"&lt;="&amp;AG$8,'Bank-1S'!$AF:$AF,$O14,'Bank-1S'!$X:$X,$F14,'Bank-1S'!$P:$P,$G14),SUMIFS('Bank-1S'!$AD:$AD,'Bank-1S'!$J:$J,AG$8,'Bank-1S'!$AF:$AF,$O14,'Bank-1S'!$X:$X,$F14,'Bank-1S'!$P:$P,$G14))</f>
        <v>0</v>
      </c>
      <c r="AH14" s="178">
        <f ca="1">IF(AH$7&lt;&gt;"",SUMIFS('Bank-1S'!$AD:$AD,'Bank-1S'!$J:$J,"&gt;="&amp;AH$7,'Bank-1S'!$J:$J,"&lt;="&amp;AH$8,'Bank-1S'!$AF:$AF,$O14,'Bank-1S'!$X:$X,$F14,'Bank-1S'!$P:$P,$G14),SUMIFS('Bank-1S'!$AD:$AD,'Bank-1S'!$J:$J,AH$8,'Bank-1S'!$AF:$AF,$O14,'Bank-1S'!$X:$X,$F14,'Bank-1S'!$P:$P,$G14))</f>
        <v>0</v>
      </c>
      <c r="AI14" s="178">
        <f ca="1">IF(AI$7&lt;&gt;"",SUMIFS('Bank-1S'!$AD:$AD,'Bank-1S'!$J:$J,"&gt;="&amp;AI$7,'Bank-1S'!$J:$J,"&lt;="&amp;AI$8,'Bank-1S'!$AF:$AF,$O14,'Bank-1S'!$X:$X,$F14,'Bank-1S'!$P:$P,$G14),SUMIFS('Bank-1S'!$AD:$AD,'Bank-1S'!$J:$J,AI$8,'Bank-1S'!$AF:$AF,$O14,'Bank-1S'!$X:$X,$F14,'Bank-1S'!$P:$P,$G14))</f>
        <v>0</v>
      </c>
      <c r="AJ14" s="178">
        <f ca="1">IF(AJ$7&lt;&gt;"",SUMIFS('Bank-1S'!$AD:$AD,'Bank-1S'!$J:$J,"&gt;="&amp;AJ$7,'Bank-1S'!$J:$J,"&lt;="&amp;AJ$8,'Bank-1S'!$AF:$AF,$O14,'Bank-1S'!$X:$X,$F14,'Bank-1S'!$P:$P,$G14),SUMIFS('Bank-1S'!$AD:$AD,'Bank-1S'!$J:$J,AJ$8,'Bank-1S'!$AF:$AF,$O14,'Bank-1S'!$X:$X,$F14,'Bank-1S'!$P:$P,$G14))</f>
        <v>0</v>
      </c>
      <c r="AK14" s="178">
        <f ca="1">IF(AK$7&lt;&gt;"",SUMIFS('Bank-1S'!$AD:$AD,'Bank-1S'!$J:$J,"&gt;="&amp;AK$7,'Bank-1S'!$J:$J,"&lt;="&amp;AK$8,'Bank-1S'!$AF:$AF,$O14,'Bank-1S'!$X:$X,$F14,'Bank-1S'!$P:$P,$G14),SUMIFS('Bank-1S'!$AD:$AD,'Bank-1S'!$J:$J,AK$8,'Bank-1S'!$AF:$AF,$O14,'Bank-1S'!$X:$X,$F14,'Bank-1S'!$P:$P,$G14))</f>
        <v>0</v>
      </c>
      <c r="AL14" s="178">
        <f ca="1">IF(AL$7&lt;&gt;"",SUMIFS('Bank-1S'!$AD:$AD,'Bank-1S'!$J:$J,"&gt;="&amp;AL$7,'Bank-1S'!$J:$J,"&lt;="&amp;AL$8,'Bank-1S'!$AF:$AF,$O14,'Bank-1S'!$X:$X,$F14,'Bank-1S'!$P:$P,$G14),SUMIFS('Bank-1S'!$AD:$AD,'Bank-1S'!$J:$J,AL$8,'Bank-1S'!$AF:$AF,$O14,'Bank-1S'!$X:$X,$F14,'Bank-1S'!$P:$P,$G14))</f>
        <v>0</v>
      </c>
      <c r="AM14" s="178">
        <f ca="1">IF(AM$7&lt;&gt;"",SUMIFS('Bank-1S'!$AD:$AD,'Bank-1S'!$J:$J,"&gt;="&amp;AM$7,'Bank-1S'!$J:$J,"&lt;="&amp;AM$8,'Bank-1S'!$AF:$AF,$O14,'Bank-1S'!$X:$X,$F14,'Bank-1S'!$P:$P,$G14),SUMIFS('Bank-1S'!$AD:$AD,'Bank-1S'!$J:$J,AM$8,'Bank-1S'!$AF:$AF,$O14,'Bank-1S'!$X:$X,$F14,'Bank-1S'!$P:$P,$G14))</f>
        <v>0</v>
      </c>
      <c r="AN14" s="178">
        <f ca="1">IF(AN$7&lt;&gt;"",SUMIFS('Bank-1S'!$AD:$AD,'Bank-1S'!$J:$J,"&gt;="&amp;AN$7,'Bank-1S'!$J:$J,"&lt;="&amp;AN$8,'Bank-1S'!$AF:$AF,$O14,'Bank-1S'!$X:$X,$F14,'Bank-1S'!$P:$P,$G14),SUMIFS('Bank-1S'!$AD:$AD,'Bank-1S'!$J:$J,AN$8,'Bank-1S'!$AF:$AF,$O14,'Bank-1S'!$X:$X,$F14,'Bank-1S'!$P:$P,$G14))</f>
        <v>0</v>
      </c>
      <c r="AO14" s="178">
        <f ca="1">IF(AO$7&lt;&gt;"",SUMIFS('Bank-1S'!$AD:$AD,'Bank-1S'!$J:$J,"&gt;="&amp;AO$7,'Bank-1S'!$J:$J,"&lt;="&amp;AO$8,'Bank-1S'!$AF:$AF,$O14,'Bank-1S'!$X:$X,$F14,'Bank-1S'!$P:$P,$G14),SUMIFS('Bank-1S'!$AD:$AD,'Bank-1S'!$J:$J,AO$8,'Bank-1S'!$AF:$AF,$O14,'Bank-1S'!$X:$X,$F14,'Bank-1S'!$P:$P,$G14))</f>
        <v>0</v>
      </c>
      <c r="AP14" s="178">
        <f ca="1">IF(AP$7&lt;&gt;"",SUMIFS('Bank-1S'!$AD:$AD,'Bank-1S'!$J:$J,"&gt;="&amp;AP$7,'Bank-1S'!$J:$J,"&lt;="&amp;AP$8,'Bank-1S'!$AF:$AF,$O14,'Bank-1S'!$X:$X,$F14,'Bank-1S'!$P:$P,$G14),SUMIFS('Bank-1S'!$AD:$AD,'Bank-1S'!$J:$J,AP$8,'Bank-1S'!$AF:$AF,$O14,'Bank-1S'!$X:$X,$F14,'Bank-1S'!$P:$P,$G14))</f>
        <v>0</v>
      </c>
      <c r="AQ14" s="178">
        <f ca="1">IF(AQ$7&lt;&gt;"",SUMIFS('Bank-1S'!$AD:$AD,'Bank-1S'!$J:$J,"&gt;="&amp;AQ$7,'Bank-1S'!$J:$J,"&lt;="&amp;AQ$8,'Bank-1S'!$AF:$AF,$O14,'Bank-1S'!$X:$X,$F14,'Bank-1S'!$P:$P,$G14),SUMIFS('Bank-1S'!$AD:$AD,'Bank-1S'!$J:$J,AQ$8,'Bank-1S'!$AF:$AF,$O14,'Bank-1S'!$X:$X,$F14,'Bank-1S'!$P:$P,$G14))</f>
        <v>0</v>
      </c>
      <c r="AR14" s="178">
        <f ca="1">IF(AR$7&lt;&gt;"",SUMIFS('Bank-1S'!$AD:$AD,'Bank-1S'!$J:$J,"&gt;="&amp;AR$7,'Bank-1S'!$J:$J,"&lt;="&amp;AR$8,'Bank-1S'!$AF:$AF,$O14,'Bank-1S'!$X:$X,$F14,'Bank-1S'!$P:$P,$G14),SUMIFS('Bank-1S'!$AD:$AD,'Bank-1S'!$J:$J,AR$8,'Bank-1S'!$AF:$AF,$O14,'Bank-1S'!$X:$X,$F14,'Bank-1S'!$P:$P,$G14))</f>
        <v>0</v>
      </c>
      <c r="AS14" s="178">
        <f ca="1">IF(AS$7&lt;&gt;"",SUMIFS('Bank-1S'!$AD:$AD,'Bank-1S'!$J:$J,"&gt;="&amp;AS$7,'Bank-1S'!$J:$J,"&lt;="&amp;AS$8,'Bank-1S'!$AF:$AF,$O14,'Bank-1S'!$X:$X,$F14,'Bank-1S'!$P:$P,$G14),SUMIFS('Bank-1S'!$AD:$AD,'Bank-1S'!$J:$J,AS$8,'Bank-1S'!$AF:$AF,$O14,'Bank-1S'!$X:$X,$F14,'Bank-1S'!$P:$P,$G14))</f>
        <v>0</v>
      </c>
      <c r="AT14" s="178">
        <f ca="1">IF(AT$7&lt;&gt;"",SUMIFS('Bank-1S'!$AD:$AD,'Bank-1S'!$J:$J,"&gt;="&amp;AT$7,'Bank-1S'!$J:$J,"&lt;="&amp;AT$8,'Bank-1S'!$AF:$AF,$O14,'Bank-1S'!$X:$X,$F14,'Bank-1S'!$P:$P,$G14),SUMIFS('Bank-1S'!$AD:$AD,'Bank-1S'!$J:$J,AT$8,'Bank-1S'!$AF:$AF,$O14,'Bank-1S'!$X:$X,$F14,'Bank-1S'!$P:$P,$G14))</f>
        <v>0</v>
      </c>
      <c r="AU14" s="178">
        <f ca="1">IF(AU$7&lt;&gt;"",SUMIFS('Bank-1S'!$AD:$AD,'Bank-1S'!$J:$J,"&gt;="&amp;AU$7,'Bank-1S'!$J:$J,"&lt;="&amp;AU$8,'Bank-1S'!$AF:$AF,$O14,'Bank-1S'!$X:$X,$F14,'Bank-1S'!$P:$P,$G14),SUMIFS('Bank-1S'!$AD:$AD,'Bank-1S'!$J:$J,AU$8,'Bank-1S'!$AF:$AF,$O14,'Bank-1S'!$X:$X,$F14,'Bank-1S'!$P:$P,$G14))</f>
        <v>0</v>
      </c>
      <c r="AV14" s="178">
        <f ca="1">IF(AV$7&lt;&gt;"",SUMIFS('Bank-1S'!$AD:$AD,'Bank-1S'!$J:$J,"&gt;="&amp;AV$7,'Bank-1S'!$J:$J,"&lt;="&amp;AV$8,'Bank-1S'!$AF:$AF,$O14,'Bank-1S'!$X:$X,$F14,'Bank-1S'!$P:$P,$G14),SUMIFS('Bank-1S'!$AD:$AD,'Bank-1S'!$J:$J,AV$8,'Bank-1S'!$AF:$AF,$O14,'Bank-1S'!$X:$X,$F14,'Bank-1S'!$P:$P,$G14))</f>
        <v>0</v>
      </c>
      <c r="AW14" s="178">
        <f ca="1">IF(AW$7&lt;&gt;"",SUMIFS('Bank-1S'!$AD:$AD,'Bank-1S'!$J:$J,"&gt;="&amp;AW$7,'Bank-1S'!$J:$J,"&lt;="&amp;AW$8,'Bank-1S'!$AF:$AF,$O14,'Bank-1S'!$X:$X,$F14,'Bank-1S'!$P:$P,$G14),SUMIFS('Bank-1S'!$AD:$AD,'Bank-1S'!$J:$J,AW$8,'Bank-1S'!$AF:$AF,$O14,'Bank-1S'!$X:$X,$F14,'Bank-1S'!$P:$P,$G14))</f>
        <v>0</v>
      </c>
      <c r="AX14" s="178">
        <f ca="1">IF(AX$7&lt;&gt;"",SUMIFS('Bank-1S'!$AD:$AD,'Bank-1S'!$J:$J,"&gt;="&amp;AX$7,'Bank-1S'!$J:$J,"&lt;="&amp;AX$8,'Bank-1S'!$AF:$AF,$O14,'Bank-1S'!$X:$X,$F14,'Bank-1S'!$P:$P,$G14),SUMIFS('Bank-1S'!$AD:$AD,'Bank-1S'!$J:$J,AX$8,'Bank-1S'!$AF:$AF,$O14,'Bank-1S'!$X:$X,$F14,'Bank-1S'!$P:$P,$G14))</f>
        <v>0</v>
      </c>
      <c r="AY14" s="178">
        <f ca="1">IF(AY$7&lt;&gt;"",SUMIFS('Bank-1S'!$AD:$AD,'Bank-1S'!$J:$J,"&gt;="&amp;AY$7,'Bank-1S'!$J:$J,"&lt;="&amp;AY$8,'Bank-1S'!$AF:$AF,$O14,'Bank-1S'!$X:$X,$F14,'Bank-1S'!$P:$P,$G14),SUMIFS('Bank-1S'!$AD:$AD,'Bank-1S'!$J:$J,AY$8,'Bank-1S'!$AF:$AF,$O14,'Bank-1S'!$X:$X,$F14,'Bank-1S'!$P:$P,$G14))</f>
        <v>0</v>
      </c>
      <c r="AZ14" s="178">
        <f ca="1">IF(AZ$7&lt;&gt;"",SUMIFS('Bank-1S'!$AD:$AD,'Bank-1S'!$J:$J,"&gt;="&amp;AZ$7,'Bank-1S'!$J:$J,"&lt;="&amp;AZ$8,'Bank-1S'!$AF:$AF,$O14,'Bank-1S'!$X:$X,$F14,'Bank-1S'!$P:$P,$G14),SUMIFS('Bank-1S'!$AD:$AD,'Bank-1S'!$J:$J,AZ$8,'Bank-1S'!$AF:$AF,$O14,'Bank-1S'!$X:$X,$F14,'Bank-1S'!$P:$P,$G14))</f>
        <v>0</v>
      </c>
      <c r="BA14" s="178">
        <f ca="1">IF(BA$7&lt;&gt;"",SUMIFS('Bank-1S'!$AD:$AD,'Bank-1S'!$J:$J,"&gt;="&amp;BA$7,'Bank-1S'!$J:$J,"&lt;="&amp;BA$8,'Bank-1S'!$AF:$AF,$O14,'Bank-1S'!$X:$X,$F14,'Bank-1S'!$P:$P,$G14),SUMIFS('Bank-1S'!$AD:$AD,'Bank-1S'!$J:$J,BA$8,'Bank-1S'!$AF:$AF,$O14,'Bank-1S'!$X:$X,$F14,'Bank-1S'!$P:$P,$G14))</f>
        <v>0</v>
      </c>
      <c r="BB14" s="178">
        <f ca="1">IF(BB$7&lt;&gt;"",SUMIFS('Bank-1S'!$AD:$AD,'Bank-1S'!$J:$J,"&gt;="&amp;BB$7,'Bank-1S'!$J:$J,"&lt;="&amp;BB$8,'Bank-1S'!$AF:$AF,$O14,'Bank-1S'!$X:$X,$F14,'Bank-1S'!$P:$P,$G14),SUMIFS('Bank-1S'!$AD:$AD,'Bank-1S'!$J:$J,BB$8,'Bank-1S'!$AF:$AF,$O14,'Bank-1S'!$X:$X,$F14,'Bank-1S'!$P:$P,$G14))</f>
        <v>0</v>
      </c>
      <c r="BC14" s="178">
        <f ca="1">IF(BC$7&lt;&gt;"",SUMIFS('Bank-1S'!$AD:$AD,'Bank-1S'!$J:$J,"&gt;="&amp;BC$7,'Bank-1S'!$J:$J,"&lt;="&amp;BC$8,'Bank-1S'!$AF:$AF,$O14,'Bank-1S'!$X:$X,$F14,'Bank-1S'!$P:$P,$G14),SUMIFS('Bank-1S'!$AD:$AD,'Bank-1S'!$J:$J,BC$8,'Bank-1S'!$AF:$AF,$O14,'Bank-1S'!$X:$X,$F14,'Bank-1S'!$P:$P,$G14))</f>
        <v>0</v>
      </c>
      <c r="BD14" s="178">
        <f ca="1">IF(BD$7&lt;&gt;"",SUMIFS('Bank-1S'!$AD:$AD,'Bank-1S'!$J:$J,"&gt;="&amp;BD$7,'Bank-1S'!$J:$J,"&lt;="&amp;BD$8,'Bank-1S'!$AF:$AF,$O14,'Bank-1S'!$X:$X,$F14,'Bank-1S'!$P:$P,$G14),SUMIFS('Bank-1S'!$AD:$AD,'Bank-1S'!$J:$J,BD$8,'Bank-1S'!$AF:$AF,$O14,'Bank-1S'!$X:$X,$F14,'Bank-1S'!$P:$P,$G14))</f>
        <v>0</v>
      </c>
      <c r="BE14" s="178">
        <f ca="1">IF(BE$7&lt;&gt;"",SUMIFS('Bank-1S'!$AD:$AD,'Bank-1S'!$J:$J,"&gt;="&amp;BE$7,'Bank-1S'!$J:$J,"&lt;="&amp;BE$8,'Bank-1S'!$AF:$AF,$O14,'Bank-1S'!$X:$X,$F14,'Bank-1S'!$P:$P,$G14),SUMIFS('Bank-1S'!$AD:$AD,'Bank-1S'!$J:$J,BE$8,'Bank-1S'!$AF:$AF,$O14,'Bank-1S'!$X:$X,$F14,'Bank-1S'!$P:$P,$G14))</f>
        <v>0</v>
      </c>
      <c r="BF14" s="178">
        <f ca="1">IF(BF$7&lt;&gt;"",SUMIFS('Bank-1S'!$AD:$AD,'Bank-1S'!$J:$J,"&gt;="&amp;BF$7,'Bank-1S'!$J:$J,"&lt;="&amp;BF$8,'Bank-1S'!$AF:$AF,$O14,'Bank-1S'!$X:$X,$F14,'Bank-1S'!$P:$P,$G14),SUMIFS('Bank-1S'!$AD:$AD,'Bank-1S'!$J:$J,BF$8,'Bank-1S'!$AF:$AF,$O14,'Bank-1S'!$X:$X,$F14,'Bank-1S'!$P:$P,$G14))</f>
        <v>0</v>
      </c>
      <c r="BG14" s="178">
        <f ca="1">IF(BG$7&lt;&gt;"",SUMIFS('Bank-1S'!$AD:$AD,'Bank-1S'!$J:$J,"&gt;="&amp;BG$7,'Bank-1S'!$J:$J,"&lt;="&amp;BG$8,'Bank-1S'!$AF:$AF,$O14,'Bank-1S'!$X:$X,$F14,'Bank-1S'!$P:$P,$G14),SUMIFS('Bank-1S'!$AD:$AD,'Bank-1S'!$J:$J,BG$8,'Bank-1S'!$AF:$AF,$O14,'Bank-1S'!$X:$X,$F14,'Bank-1S'!$P:$P,$G14))</f>
        <v>0</v>
      </c>
      <c r="BH14" s="178">
        <f ca="1">IF(BH$7&lt;&gt;"",SUMIFS('Bank-1S'!$AD:$AD,'Bank-1S'!$J:$J,"&gt;="&amp;BH$7,'Bank-1S'!$J:$J,"&lt;="&amp;BH$8,'Bank-1S'!$AF:$AF,$O14,'Bank-1S'!$X:$X,$F14,'Bank-1S'!$P:$P,$G14),SUMIFS('Bank-1S'!$AD:$AD,'Bank-1S'!$J:$J,BH$8,'Bank-1S'!$AF:$AF,$O14,'Bank-1S'!$X:$X,$F14,'Bank-1S'!$P:$P,$G14))</f>
        <v>0</v>
      </c>
      <c r="BI14" s="178">
        <f ca="1">IF(BI$7&lt;&gt;"",SUMIFS('Bank-1S'!$AD:$AD,'Bank-1S'!$J:$J,"&gt;="&amp;BI$7,'Bank-1S'!$J:$J,"&lt;="&amp;BI$8,'Bank-1S'!$AF:$AF,$O14,'Bank-1S'!$X:$X,$F14,'Bank-1S'!$P:$P,$G14),SUMIFS('Bank-1S'!$AD:$AD,'Bank-1S'!$J:$J,BI$8,'Bank-1S'!$AF:$AF,$O14,'Bank-1S'!$X:$X,$F14,'Bank-1S'!$P:$P,$G14))</f>
        <v>0</v>
      </c>
      <c r="BJ14" s="178">
        <f ca="1">IF(BJ$7&lt;&gt;"",SUMIFS('Bank-1S'!$AD:$AD,'Bank-1S'!$J:$J,"&gt;="&amp;BJ$7,'Bank-1S'!$J:$J,"&lt;="&amp;BJ$8,'Bank-1S'!$AF:$AF,$O14,'Bank-1S'!$X:$X,$F14,'Bank-1S'!$P:$P,$G14),SUMIFS('Bank-1S'!$AD:$AD,'Bank-1S'!$J:$J,BJ$8,'Bank-1S'!$AF:$AF,$O14,'Bank-1S'!$X:$X,$F14,'Bank-1S'!$P:$P,$G14))</f>
        <v>0</v>
      </c>
      <c r="BK14" s="178">
        <f ca="1">IF(BK$7&lt;&gt;"",SUMIFS('Bank-1S'!$AD:$AD,'Bank-1S'!$J:$J,"&gt;="&amp;BK$7,'Bank-1S'!$J:$J,"&lt;="&amp;BK$8,'Bank-1S'!$AF:$AF,$O14,'Bank-1S'!$X:$X,$F14,'Bank-1S'!$P:$P,$G14),SUMIFS('Bank-1S'!$AD:$AD,'Bank-1S'!$J:$J,BK$8,'Bank-1S'!$AF:$AF,$O14,'Bank-1S'!$X:$X,$F14,'Bank-1S'!$P:$P,$G14))</f>
        <v>0</v>
      </c>
      <c r="BL14" s="178">
        <f ca="1">IF(BL$7&lt;&gt;"",SUMIFS('Bank-1S'!$AD:$AD,'Bank-1S'!$J:$J,"&gt;="&amp;BL$7,'Bank-1S'!$J:$J,"&lt;="&amp;BL$8,'Bank-1S'!$AF:$AF,$O14,'Bank-1S'!$X:$X,$F14,'Bank-1S'!$P:$P,$G14),SUMIFS('Bank-1S'!$AD:$AD,'Bank-1S'!$J:$J,BL$8,'Bank-1S'!$AF:$AF,$O14,'Bank-1S'!$X:$X,$F14,'Bank-1S'!$P:$P,$G14))</f>
        <v>0</v>
      </c>
      <c r="BM14" s="178">
        <f ca="1">IF(BM$7&lt;&gt;"",SUMIFS('Bank-1S'!$AD:$AD,'Bank-1S'!$J:$J,"&gt;="&amp;BM$7,'Bank-1S'!$J:$J,"&lt;="&amp;BM$8,'Bank-1S'!$AF:$AF,$O14,'Bank-1S'!$X:$X,$F14,'Bank-1S'!$P:$P,$G14),SUMIFS('Bank-1S'!$AD:$AD,'Bank-1S'!$J:$J,BM$8,'Bank-1S'!$AF:$AF,$O14,'Bank-1S'!$X:$X,$F14,'Bank-1S'!$P:$P,$G14))</f>
        <v>0</v>
      </c>
      <c r="BN14" s="178">
        <f ca="1">IF(BN$7&lt;&gt;"",SUMIFS('Bank-1S'!$AD:$AD,'Bank-1S'!$J:$J,"&gt;="&amp;BN$7,'Bank-1S'!$J:$J,"&lt;="&amp;BN$8,'Bank-1S'!$AF:$AF,$O14,'Bank-1S'!$X:$X,$F14,'Bank-1S'!$P:$P,$G14),SUMIFS('Bank-1S'!$AD:$AD,'Bank-1S'!$J:$J,BN$8,'Bank-1S'!$AF:$AF,$O14,'Bank-1S'!$X:$X,$F14,'Bank-1S'!$P:$P,$G14))</f>
        <v>0</v>
      </c>
      <c r="BO14" s="178">
        <f ca="1">IF(BO$7&lt;&gt;"",SUMIFS('Bank-1S'!$AD:$AD,'Bank-1S'!$J:$J,"&gt;="&amp;BO$7,'Bank-1S'!$J:$J,"&lt;="&amp;BO$8,'Bank-1S'!$AF:$AF,$O14,'Bank-1S'!$X:$X,$F14,'Bank-1S'!$P:$P,$G14),SUMIFS('Bank-1S'!$AD:$AD,'Bank-1S'!$J:$J,BO$8,'Bank-1S'!$AF:$AF,$O14,'Bank-1S'!$X:$X,$F14,'Bank-1S'!$P:$P,$G14))</f>
        <v>0</v>
      </c>
      <c r="BP14" s="178">
        <f ca="1">IF(BP$7&lt;&gt;"",SUMIFS('Bank-1S'!$AD:$AD,'Bank-1S'!$J:$J,"&gt;="&amp;BP$7,'Bank-1S'!$J:$J,"&lt;="&amp;BP$8,'Bank-1S'!$AF:$AF,$O14,'Bank-1S'!$X:$X,$F14,'Bank-1S'!$P:$P,$G14),SUMIFS('Bank-1S'!$AD:$AD,'Bank-1S'!$J:$J,BP$8,'Bank-1S'!$AF:$AF,$O14,'Bank-1S'!$X:$X,$F14,'Bank-1S'!$P:$P,$G14))</f>
        <v>0</v>
      </c>
      <c r="BQ14" s="178">
        <f ca="1">IF(BQ$7&lt;&gt;"",SUMIFS('Bank-1S'!$AD:$AD,'Bank-1S'!$J:$J,"&gt;="&amp;BQ$7,'Bank-1S'!$J:$J,"&lt;="&amp;BQ$8,'Bank-1S'!$AF:$AF,$O14,'Bank-1S'!$X:$X,$F14,'Bank-1S'!$P:$P,$G14),SUMIFS('Bank-1S'!$AD:$AD,'Bank-1S'!$J:$J,BQ$8,'Bank-1S'!$AF:$AF,$O14,'Bank-1S'!$X:$X,$F14,'Bank-1S'!$P:$P,$G14))</f>
        <v>0</v>
      </c>
      <c r="BR14" s="178">
        <f ca="1">IF(BR$7&lt;&gt;"",SUMIFS('Bank-1S'!$AD:$AD,'Bank-1S'!$J:$J,"&gt;="&amp;BR$7,'Bank-1S'!$J:$J,"&lt;="&amp;BR$8,'Bank-1S'!$AF:$AF,$O14,'Bank-1S'!$X:$X,$F14,'Bank-1S'!$P:$P,$G14),SUMIFS('Bank-1S'!$AD:$AD,'Bank-1S'!$J:$J,BR$8,'Bank-1S'!$AF:$AF,$O14,'Bank-1S'!$X:$X,$F14,'Bank-1S'!$P:$P,$G14))</f>
        <v>0</v>
      </c>
      <c r="BS14" s="178">
        <f ca="1">IF(BS$7&lt;&gt;"",SUMIFS('Bank-1S'!$AD:$AD,'Bank-1S'!$J:$J,"&gt;="&amp;BS$7,'Bank-1S'!$J:$J,"&lt;="&amp;BS$8,'Bank-1S'!$AF:$AF,$O14,'Bank-1S'!$X:$X,$F14,'Bank-1S'!$P:$P,$G14),SUMIFS('Bank-1S'!$AD:$AD,'Bank-1S'!$J:$J,BS$8,'Bank-1S'!$AF:$AF,$O14,'Bank-1S'!$X:$X,$F14,'Bank-1S'!$P:$P,$G14))</f>
        <v>0</v>
      </c>
      <c r="BT14" s="178">
        <f ca="1">IF(BT$7&lt;&gt;"",SUMIFS('Bank-1S'!$AD:$AD,'Bank-1S'!$J:$J,"&gt;="&amp;BT$7,'Bank-1S'!$J:$J,"&lt;="&amp;BT$8,'Bank-1S'!$AF:$AF,$O14,'Bank-1S'!$X:$X,$F14,'Bank-1S'!$P:$P,$G14),SUMIFS('Bank-1S'!$AD:$AD,'Bank-1S'!$J:$J,BT$8,'Bank-1S'!$AF:$AF,$O14,'Bank-1S'!$X:$X,$F14,'Bank-1S'!$P:$P,$G14))</f>
        <v>0</v>
      </c>
      <c r="BU14" s="178">
        <f ca="1">IF(BU$7&lt;&gt;"",SUMIFS('Bank-1S'!$AD:$AD,'Bank-1S'!$J:$J,"&gt;="&amp;BU$7,'Bank-1S'!$J:$J,"&lt;="&amp;BU$8,'Bank-1S'!$AF:$AF,$O14,'Bank-1S'!$X:$X,$F14,'Bank-1S'!$P:$P,$G14),SUMIFS('Bank-1S'!$AD:$AD,'Bank-1S'!$J:$J,BU$8,'Bank-1S'!$AF:$AF,$O14,'Bank-1S'!$X:$X,$F14,'Bank-1S'!$P:$P,$G14))</f>
        <v>0</v>
      </c>
      <c r="BV14" s="178">
        <f ca="1">IF(BV$7&lt;&gt;"",SUMIFS('Bank-1S'!$AD:$AD,'Bank-1S'!$J:$J,"&gt;="&amp;BV$7,'Bank-1S'!$J:$J,"&lt;="&amp;BV$8,'Bank-1S'!$AF:$AF,$O14,'Bank-1S'!$X:$X,$F14,'Bank-1S'!$P:$P,$G14),SUMIFS('Bank-1S'!$AD:$AD,'Bank-1S'!$J:$J,BV$8,'Bank-1S'!$AF:$AF,$O14,'Bank-1S'!$X:$X,$F14,'Bank-1S'!$P:$P,$G14))</f>
        <v>0</v>
      </c>
      <c r="BW14" s="178">
        <f ca="1">IF(BW$7&lt;&gt;"",SUMIFS('Bank-1S'!$AD:$AD,'Bank-1S'!$J:$J,"&gt;="&amp;BW$7,'Bank-1S'!$J:$J,"&lt;="&amp;BW$8,'Bank-1S'!$AF:$AF,$O14,'Bank-1S'!$X:$X,$F14,'Bank-1S'!$P:$P,$G14),SUMIFS('Bank-1S'!$AD:$AD,'Bank-1S'!$J:$J,BW$8,'Bank-1S'!$AF:$AF,$O14,'Bank-1S'!$X:$X,$F14,'Bank-1S'!$P:$P,$G14))</f>
        <v>0</v>
      </c>
      <c r="BX14" s="178">
        <f ca="1">IF(BX$7&lt;&gt;"",SUMIFS('Bank-1S'!$AD:$AD,'Bank-1S'!$J:$J,"&gt;="&amp;BX$7,'Bank-1S'!$J:$J,"&lt;="&amp;BX$8,'Bank-1S'!$AF:$AF,$O14,'Bank-1S'!$X:$X,$F14,'Bank-1S'!$P:$P,$G14),SUMIFS('Bank-1S'!$AD:$AD,'Bank-1S'!$J:$J,BX$8,'Bank-1S'!$AF:$AF,$O14,'Bank-1S'!$X:$X,$F14,'Bank-1S'!$P:$P,$G14))</f>
        <v>0</v>
      </c>
      <c r="BY14" s="178">
        <f ca="1">IF(BY$7&lt;&gt;"",SUMIFS('Bank-1S'!$AD:$AD,'Bank-1S'!$J:$J,"&gt;="&amp;BY$7,'Bank-1S'!$J:$J,"&lt;="&amp;BY$8,'Bank-1S'!$AF:$AF,$O14,'Bank-1S'!$X:$X,$F14,'Bank-1S'!$P:$P,$G14),SUMIFS('Bank-1S'!$AD:$AD,'Bank-1S'!$J:$J,BY$8,'Bank-1S'!$AF:$AF,$O14,'Bank-1S'!$X:$X,$F14,'Bank-1S'!$P:$P,$G14))</f>
        <v>0</v>
      </c>
      <c r="BZ14" s="178">
        <f ca="1">IF(BZ$7&lt;&gt;"",SUMIFS('Bank-1S'!$AD:$AD,'Bank-1S'!$J:$J,"&gt;="&amp;BZ$7,'Bank-1S'!$J:$J,"&lt;="&amp;BZ$8,'Bank-1S'!$AF:$AF,$O14,'Bank-1S'!$X:$X,$F14,'Bank-1S'!$P:$P,$G14),SUMIFS('Bank-1S'!$AD:$AD,'Bank-1S'!$J:$J,BZ$8,'Bank-1S'!$AF:$AF,$O14,'Bank-1S'!$X:$X,$F14,'Bank-1S'!$P:$P,$G14))</f>
        <v>0</v>
      </c>
      <c r="CA14" s="178">
        <f ca="1">IF(CA$7&lt;&gt;"",SUMIFS('Bank-1S'!$AD:$AD,'Bank-1S'!$J:$J,"&gt;="&amp;CA$7,'Bank-1S'!$J:$J,"&lt;="&amp;CA$8,'Bank-1S'!$AF:$AF,$O14,'Bank-1S'!$X:$X,$F14,'Bank-1S'!$P:$P,$G14),SUMIFS('Bank-1S'!$AD:$AD,'Bank-1S'!$J:$J,CA$8,'Bank-1S'!$AF:$AF,$O14,'Bank-1S'!$X:$X,$F14,'Bank-1S'!$P:$P,$G14))</f>
        <v>0</v>
      </c>
      <c r="CB14" s="178">
        <f ca="1">IF(CB$7&lt;&gt;"",SUMIFS('Bank-1S'!$AD:$AD,'Bank-1S'!$J:$J,"&gt;="&amp;CB$7,'Bank-1S'!$J:$J,"&lt;="&amp;CB$8,'Bank-1S'!$AF:$AF,$O14,'Bank-1S'!$X:$X,$F14,'Bank-1S'!$P:$P,$G14),SUMIFS('Bank-1S'!$AD:$AD,'Bank-1S'!$J:$J,CB$8,'Bank-1S'!$AF:$AF,$O14,'Bank-1S'!$X:$X,$F14,'Bank-1S'!$P:$P,$G14))</f>
        <v>0</v>
      </c>
      <c r="CC14" s="178">
        <f ca="1">IF(CC$7&lt;&gt;"",SUMIFS('Bank-1S'!$AD:$AD,'Bank-1S'!$J:$J,"&gt;="&amp;CC$7,'Bank-1S'!$J:$J,"&lt;="&amp;CC$8,'Bank-1S'!$AF:$AF,$O14,'Bank-1S'!$X:$X,$F14,'Bank-1S'!$P:$P,$G14),SUMIFS('Bank-1S'!$AD:$AD,'Bank-1S'!$J:$J,CC$8,'Bank-1S'!$AF:$AF,$O14,'Bank-1S'!$X:$X,$F14,'Bank-1S'!$P:$P,$G14))</f>
        <v>0</v>
      </c>
      <c r="CD14" s="178">
        <f ca="1">IF(CD$7&lt;&gt;"",SUMIFS('Bank-1S'!$AD:$AD,'Bank-1S'!$J:$J,"&gt;="&amp;CD$7,'Bank-1S'!$J:$J,"&lt;="&amp;CD$8,'Bank-1S'!$AF:$AF,$O14,'Bank-1S'!$X:$X,$F14,'Bank-1S'!$P:$P,$G14),SUMIFS('Bank-1S'!$AD:$AD,'Bank-1S'!$J:$J,CD$8,'Bank-1S'!$AF:$AF,$O14,'Bank-1S'!$X:$X,$F14,'Bank-1S'!$P:$P,$G14))</f>
        <v>0</v>
      </c>
      <c r="CE14" s="178">
        <f ca="1">IF(CE$7&lt;&gt;"",SUMIFS('Bank-1S'!$AD:$AD,'Bank-1S'!$J:$J,"&gt;="&amp;CE$7,'Bank-1S'!$J:$J,"&lt;="&amp;CE$8,'Bank-1S'!$AF:$AF,$O14,'Bank-1S'!$X:$X,$F14,'Bank-1S'!$P:$P,$G14),SUMIFS('Bank-1S'!$AD:$AD,'Bank-1S'!$J:$J,CE$8,'Bank-1S'!$AF:$AF,$O14,'Bank-1S'!$X:$X,$F14,'Bank-1S'!$P:$P,$G14))</f>
        <v>0</v>
      </c>
      <c r="CF14" s="178">
        <f ca="1">IF(CF$7&lt;&gt;"",SUMIFS('Bank-1S'!$AD:$AD,'Bank-1S'!$J:$J,"&gt;="&amp;CF$7,'Bank-1S'!$J:$J,"&lt;="&amp;CF$8,'Bank-1S'!$AF:$AF,$O14,'Bank-1S'!$X:$X,$F14,'Bank-1S'!$P:$P,$G14),SUMIFS('Bank-1S'!$AD:$AD,'Bank-1S'!$J:$J,CF$8,'Bank-1S'!$AF:$AF,$O14,'Bank-1S'!$X:$X,$F14,'Bank-1S'!$P:$P,$G14))</f>
        <v>0</v>
      </c>
      <c r="CG14" s="178">
        <f ca="1">IF(CG$7&lt;&gt;"",SUMIFS('Bank-1S'!$AD:$AD,'Bank-1S'!$J:$J,"&gt;="&amp;CG$7,'Bank-1S'!$J:$J,"&lt;="&amp;CG$8,'Bank-1S'!$AF:$AF,$O14,'Bank-1S'!$X:$X,$F14,'Bank-1S'!$P:$P,$G14),SUMIFS('Bank-1S'!$AD:$AD,'Bank-1S'!$J:$J,CG$8,'Bank-1S'!$AF:$AF,$O14,'Bank-1S'!$X:$X,$F14,'Bank-1S'!$P:$P,$G14))</f>
        <v>0</v>
      </c>
      <c r="CH14" s="178">
        <f ca="1">IF(CH$7&lt;&gt;"",SUMIFS('Bank-1S'!$AD:$AD,'Bank-1S'!$J:$J,"&gt;="&amp;CH$7,'Bank-1S'!$J:$J,"&lt;="&amp;CH$8,'Bank-1S'!$AF:$AF,$O14,'Bank-1S'!$X:$X,$F14,'Bank-1S'!$P:$P,$G14),SUMIFS('Bank-1S'!$AD:$AD,'Bank-1S'!$J:$J,CH$8,'Bank-1S'!$AF:$AF,$O14,'Bank-1S'!$X:$X,$F14,'Bank-1S'!$P:$P,$G14))</f>
        <v>0</v>
      </c>
      <c r="CI14" s="178">
        <f ca="1">IF(CI$7&lt;&gt;"",SUMIFS('Bank-1S'!$AD:$AD,'Bank-1S'!$J:$J,"&gt;="&amp;CI$7,'Bank-1S'!$J:$J,"&lt;="&amp;CI$8,'Bank-1S'!$AF:$AF,$O14,'Bank-1S'!$X:$X,$F14,'Bank-1S'!$P:$P,$G14),SUMIFS('Bank-1S'!$AD:$AD,'Bank-1S'!$J:$J,CI$8,'Bank-1S'!$AF:$AF,$O14,'Bank-1S'!$X:$X,$F14,'Bank-1S'!$P:$P,$G14))</f>
        <v>0</v>
      </c>
      <c r="CJ14" s="178">
        <f ca="1">IF(CJ$7&lt;&gt;"",SUMIFS('Bank-1S'!$AD:$AD,'Bank-1S'!$J:$J,"&gt;="&amp;CJ$7,'Bank-1S'!$J:$J,"&lt;="&amp;CJ$8,'Bank-1S'!$AF:$AF,$O14,'Bank-1S'!$X:$X,$F14,'Bank-1S'!$P:$P,$G14),SUMIFS('Bank-1S'!$AD:$AD,'Bank-1S'!$J:$J,CJ$8,'Bank-1S'!$AF:$AF,$O14,'Bank-1S'!$X:$X,$F14,'Bank-1S'!$P:$P,$G14))</f>
        <v>0</v>
      </c>
      <c r="CK14" s="178">
        <f ca="1">IF(CK$7&lt;&gt;"",SUMIFS('Bank-1S'!$AD:$AD,'Bank-1S'!$J:$J,"&gt;="&amp;CK$7,'Bank-1S'!$J:$J,"&lt;="&amp;CK$8,'Bank-1S'!$AF:$AF,$O14,'Bank-1S'!$X:$X,$F14,'Bank-1S'!$P:$P,$G14),SUMIFS('Bank-1S'!$AD:$AD,'Bank-1S'!$J:$J,CK$8,'Bank-1S'!$AF:$AF,$O14,'Bank-1S'!$X:$X,$F14,'Bank-1S'!$P:$P,$G14))</f>
        <v>0</v>
      </c>
      <c r="CL14" s="178">
        <f ca="1">IF(CL$7&lt;&gt;"",SUMIFS('Bank-1S'!$AD:$AD,'Bank-1S'!$J:$J,"&gt;="&amp;CL$7,'Bank-1S'!$J:$J,"&lt;="&amp;CL$8,'Bank-1S'!$AF:$AF,$O14,'Bank-1S'!$X:$X,$F14,'Bank-1S'!$P:$P,$G14),SUMIFS('Bank-1S'!$AD:$AD,'Bank-1S'!$J:$J,CL$8,'Bank-1S'!$AF:$AF,$O14,'Bank-1S'!$X:$X,$F14,'Bank-1S'!$P:$P,$G14))</f>
        <v>0</v>
      </c>
      <c r="CM14" s="178">
        <f ca="1">IF(CM$7&lt;&gt;"",SUMIFS('Bank-1S'!$AD:$AD,'Bank-1S'!$J:$J,"&gt;="&amp;CM$7,'Bank-1S'!$J:$J,"&lt;="&amp;CM$8,'Bank-1S'!$AF:$AF,$O14,'Bank-1S'!$X:$X,$F14,'Bank-1S'!$P:$P,$G14),SUMIFS('Bank-1S'!$AD:$AD,'Bank-1S'!$J:$J,CM$8,'Bank-1S'!$AF:$AF,$O14,'Bank-1S'!$X:$X,$F14,'Bank-1S'!$P:$P,$G14))</f>
        <v>0</v>
      </c>
      <c r="CN14" s="178">
        <f ca="1">IF(CN$7&lt;&gt;"",SUMIFS('Bank-1S'!$AD:$AD,'Bank-1S'!$J:$J,"&gt;="&amp;CN$7,'Bank-1S'!$J:$J,"&lt;="&amp;CN$8,'Bank-1S'!$AF:$AF,$O14,'Bank-1S'!$X:$X,$F14,'Bank-1S'!$P:$P,$G14),SUMIFS('Bank-1S'!$AD:$AD,'Bank-1S'!$J:$J,CN$8,'Bank-1S'!$AF:$AF,$O14,'Bank-1S'!$X:$X,$F14,'Bank-1S'!$P:$P,$G14))</f>
        <v>0</v>
      </c>
      <c r="CO14" s="178">
        <f ca="1">IF(CO$7&lt;&gt;"",SUMIFS('Bank-1S'!$AD:$AD,'Bank-1S'!$J:$J,"&gt;="&amp;CO$7,'Bank-1S'!$J:$J,"&lt;="&amp;CO$8,'Bank-1S'!$AF:$AF,$O14,'Bank-1S'!$X:$X,$F14,'Bank-1S'!$P:$P,$G14),SUMIFS('Bank-1S'!$AD:$AD,'Bank-1S'!$J:$J,CO$8,'Bank-1S'!$AF:$AF,$O14,'Bank-1S'!$X:$X,$F14,'Bank-1S'!$P:$P,$G14))</f>
        <v>0</v>
      </c>
      <c r="CP14" s="178">
        <f ca="1">IF(CP$7&lt;&gt;"",SUMIFS('Bank-1S'!$AD:$AD,'Bank-1S'!$J:$J,"&gt;="&amp;CP$7,'Bank-1S'!$J:$J,"&lt;="&amp;CP$8,'Bank-1S'!$AF:$AF,$O14,'Bank-1S'!$X:$X,$F14,'Bank-1S'!$P:$P,$G14),SUMIFS('Bank-1S'!$AD:$AD,'Bank-1S'!$J:$J,CP$8,'Bank-1S'!$AF:$AF,$O14,'Bank-1S'!$X:$X,$F14,'Bank-1S'!$P:$P,$G14))</f>
        <v>0</v>
      </c>
      <c r="CQ14" s="178">
        <f ca="1">IF(CQ$7&lt;&gt;"",SUMIFS('Bank-1S'!$AD:$AD,'Bank-1S'!$J:$J,"&gt;="&amp;CQ$7,'Bank-1S'!$J:$J,"&lt;="&amp;CQ$8,'Bank-1S'!$AF:$AF,$O14,'Bank-1S'!$X:$X,$F14,'Bank-1S'!$P:$P,$G14),SUMIFS('Bank-1S'!$AD:$AD,'Bank-1S'!$J:$J,CQ$8,'Bank-1S'!$AF:$AF,$O14,'Bank-1S'!$X:$X,$F14,'Bank-1S'!$P:$P,$G14))</f>
        <v>0</v>
      </c>
      <c r="CR14" s="178">
        <f ca="1">IF(CR$7&lt;&gt;"",SUMIFS('Bank-1S'!$AD:$AD,'Bank-1S'!$J:$J,"&gt;="&amp;CR$7,'Bank-1S'!$J:$J,"&lt;="&amp;CR$8,'Bank-1S'!$AF:$AF,$O14,'Bank-1S'!$X:$X,$F14,'Bank-1S'!$P:$P,$G14),SUMIFS('Bank-1S'!$AD:$AD,'Bank-1S'!$J:$J,CR$8,'Bank-1S'!$AF:$AF,$O14,'Bank-1S'!$X:$X,$F14,'Bank-1S'!$P:$P,$G14))</f>
        <v>0</v>
      </c>
      <c r="CS14" s="178">
        <f ca="1">IF(CS$7&lt;&gt;"",SUMIFS('Bank-1S'!$AD:$AD,'Bank-1S'!$J:$J,"&gt;="&amp;CS$7,'Bank-1S'!$J:$J,"&lt;="&amp;CS$8,'Bank-1S'!$AF:$AF,$O14,'Bank-1S'!$X:$X,$F14,'Bank-1S'!$P:$P,$G14),SUMIFS('Bank-1S'!$AD:$AD,'Bank-1S'!$J:$J,CS$8,'Bank-1S'!$AF:$AF,$O14,'Bank-1S'!$X:$X,$F14,'Bank-1S'!$P:$P,$G14))</f>
        <v>0</v>
      </c>
      <c r="CT14" s="178">
        <f ca="1">IF(CT$7&lt;&gt;"",SUMIFS('Bank-1S'!$AD:$AD,'Bank-1S'!$J:$J,"&gt;="&amp;CT$7,'Bank-1S'!$J:$J,"&lt;="&amp;CT$8,'Bank-1S'!$AF:$AF,$O14,'Bank-1S'!$X:$X,$F14,'Bank-1S'!$P:$P,$G14),SUMIFS('Bank-1S'!$AD:$AD,'Bank-1S'!$J:$J,CT$8,'Bank-1S'!$AF:$AF,$O14,'Bank-1S'!$X:$X,$F14,'Bank-1S'!$P:$P,$G14))</f>
        <v>0</v>
      </c>
      <c r="CU14" s="178">
        <f ca="1">IF(CU$7&lt;&gt;"",SUMIFS('Bank-1S'!$AD:$AD,'Bank-1S'!$J:$J,"&gt;="&amp;CU$7,'Bank-1S'!$J:$J,"&lt;="&amp;CU$8,'Bank-1S'!$AF:$AF,$O14,'Bank-1S'!$X:$X,$F14,'Bank-1S'!$P:$P,$G14),SUMIFS('Bank-1S'!$AD:$AD,'Bank-1S'!$J:$J,CU$8,'Bank-1S'!$AF:$AF,$O14,'Bank-1S'!$X:$X,$F14,'Bank-1S'!$P:$P,$G14))</f>
        <v>0</v>
      </c>
    </row>
    <row r="15" spans="1:99" s="181" customFormat="1" ht="10.199999999999999" x14ac:dyDescent="0.2">
      <c r="A15" s="172"/>
      <c r="B15" s="172"/>
      <c r="C15" s="172"/>
      <c r="D15" s="221">
        <f t="shared" si="10"/>
        <v>4</v>
      </c>
      <c r="E15" s="191">
        <v>2</v>
      </c>
      <c r="F15" s="144" t="str">
        <f>F11</f>
        <v>Поступления выручки от продаж</v>
      </c>
      <c r="G15" s="223" t="str">
        <f>Clients!D5</f>
        <v>Заказчик-4</v>
      </c>
      <c r="H15" s="223"/>
      <c r="I15" s="223"/>
      <c r="J15" s="223"/>
      <c r="K15" s="223"/>
      <c r="L15" s="223"/>
      <c r="M15" s="223"/>
      <c r="N15" s="222"/>
      <c r="O15" s="223" t="str">
        <f t="shared" si="11"/>
        <v>RUR</v>
      </c>
      <c r="P15" s="222"/>
      <c r="Q15" s="223"/>
      <c r="R15" s="223"/>
      <c r="S15" s="223"/>
      <c r="T15" s="224"/>
      <c r="U15" s="225">
        <f ca="1">SUM(W15:CV15)</f>
        <v>0</v>
      </c>
      <c r="V15" s="176"/>
      <c r="W15" s="177"/>
      <c r="X15" s="178">
        <f>IF(X$7&lt;&gt;"",SUMIFS('Bank-1S'!$AD:$AD,'Bank-1S'!$J:$J,"&gt;="&amp;X$7,'Bank-1S'!$J:$J,"&lt;="&amp;X$8,'Bank-1S'!$AF:$AF,$O15,'Bank-1S'!$X:$X,$F15,'Bank-1S'!$P:$P,$G15),SUMIFS('Bank-1S'!$AD:$AD,'Bank-1S'!$J:$J,X$8,'Bank-1S'!$AF:$AF,$O15,'Bank-1S'!$X:$X,$F15,'Bank-1S'!$P:$P,$G15))</f>
        <v>0</v>
      </c>
      <c r="Y15" s="178">
        <f ca="1">IF(Y$7&lt;&gt;"",SUMIFS('Bank-1S'!$AD:$AD,'Bank-1S'!$J:$J,"&gt;="&amp;Y$7,'Bank-1S'!$J:$J,"&lt;="&amp;Y$8,'Bank-1S'!$AF:$AF,$O15,'Bank-1S'!$X:$X,$F15,'Bank-1S'!$P:$P,$G15),SUMIFS('Bank-1S'!$AD:$AD,'Bank-1S'!$J:$J,Y$8,'Bank-1S'!$AF:$AF,$O15,'Bank-1S'!$X:$X,$F15,'Bank-1S'!$P:$P,$G15))</f>
        <v>0</v>
      </c>
      <c r="Z15" s="178">
        <f ca="1">IF(Z$7&lt;&gt;"",SUMIFS('Bank-1S'!$AD:$AD,'Bank-1S'!$J:$J,"&gt;="&amp;Z$7,'Bank-1S'!$J:$J,"&lt;="&amp;Z$8,'Bank-1S'!$AF:$AF,$O15,'Bank-1S'!$X:$X,$F15,'Bank-1S'!$P:$P,$G15),SUMIFS('Bank-1S'!$AD:$AD,'Bank-1S'!$J:$J,Z$8,'Bank-1S'!$AF:$AF,$O15,'Bank-1S'!$X:$X,$F15,'Bank-1S'!$P:$P,$G15))</f>
        <v>0</v>
      </c>
      <c r="AA15" s="178">
        <f ca="1">IF(AA$7&lt;&gt;"",SUMIFS('Bank-1S'!$AD:$AD,'Bank-1S'!$J:$J,"&gt;="&amp;AA$7,'Bank-1S'!$J:$J,"&lt;="&amp;AA$8,'Bank-1S'!$AF:$AF,$O15,'Bank-1S'!$X:$X,$F15,'Bank-1S'!$P:$P,$G15),SUMIFS('Bank-1S'!$AD:$AD,'Bank-1S'!$J:$J,AA$8,'Bank-1S'!$AF:$AF,$O15,'Bank-1S'!$X:$X,$F15,'Bank-1S'!$P:$P,$G15))</f>
        <v>0</v>
      </c>
      <c r="AB15" s="178">
        <f ca="1">IF(AB$7&lt;&gt;"",SUMIFS('Bank-1S'!$AD:$AD,'Bank-1S'!$J:$J,"&gt;="&amp;AB$7,'Bank-1S'!$J:$J,"&lt;="&amp;AB$8,'Bank-1S'!$AF:$AF,$O15,'Bank-1S'!$X:$X,$F15,'Bank-1S'!$P:$P,$G15),SUMIFS('Bank-1S'!$AD:$AD,'Bank-1S'!$J:$J,AB$8,'Bank-1S'!$AF:$AF,$O15,'Bank-1S'!$X:$X,$F15,'Bank-1S'!$P:$P,$G15))</f>
        <v>0</v>
      </c>
      <c r="AC15" s="178">
        <f ca="1">IF(AC$7&lt;&gt;"",SUMIFS('Bank-1S'!$AD:$AD,'Bank-1S'!$J:$J,"&gt;="&amp;AC$7,'Bank-1S'!$J:$J,"&lt;="&amp;AC$8,'Bank-1S'!$AF:$AF,$O15,'Bank-1S'!$X:$X,$F15,'Bank-1S'!$P:$P,$G15),SUMIFS('Bank-1S'!$AD:$AD,'Bank-1S'!$J:$J,AC$8,'Bank-1S'!$AF:$AF,$O15,'Bank-1S'!$X:$X,$F15,'Bank-1S'!$P:$P,$G15))</f>
        <v>0</v>
      </c>
      <c r="AD15" s="178">
        <f ca="1">IF(AD$7&lt;&gt;"",SUMIFS('Bank-1S'!$AD:$AD,'Bank-1S'!$J:$J,"&gt;="&amp;AD$7,'Bank-1S'!$J:$J,"&lt;="&amp;AD$8,'Bank-1S'!$AF:$AF,$O15,'Bank-1S'!$X:$X,$F15,'Bank-1S'!$P:$P,$G15),SUMIFS('Bank-1S'!$AD:$AD,'Bank-1S'!$J:$J,AD$8,'Bank-1S'!$AF:$AF,$O15,'Bank-1S'!$X:$X,$F15,'Bank-1S'!$P:$P,$G15))</f>
        <v>0</v>
      </c>
      <c r="AE15" s="178">
        <f ca="1">IF(AE$7&lt;&gt;"",SUMIFS('Bank-1S'!$AD:$AD,'Bank-1S'!$J:$J,"&gt;="&amp;AE$7,'Bank-1S'!$J:$J,"&lt;="&amp;AE$8,'Bank-1S'!$AF:$AF,$O15,'Bank-1S'!$X:$X,$F15,'Bank-1S'!$P:$P,$G15),SUMIFS('Bank-1S'!$AD:$AD,'Bank-1S'!$J:$J,AE$8,'Bank-1S'!$AF:$AF,$O15,'Bank-1S'!$X:$X,$F15,'Bank-1S'!$P:$P,$G15))</f>
        <v>0</v>
      </c>
      <c r="AF15" s="178">
        <f ca="1">IF(AF$7&lt;&gt;"",SUMIFS('Bank-1S'!$AD:$AD,'Bank-1S'!$J:$J,"&gt;="&amp;AF$7,'Bank-1S'!$J:$J,"&lt;="&amp;AF$8,'Bank-1S'!$AF:$AF,$O15,'Bank-1S'!$X:$X,$F15,'Bank-1S'!$P:$P,$G15),SUMIFS('Bank-1S'!$AD:$AD,'Bank-1S'!$J:$J,AF$8,'Bank-1S'!$AF:$AF,$O15,'Bank-1S'!$X:$X,$F15,'Bank-1S'!$P:$P,$G15))</f>
        <v>0</v>
      </c>
      <c r="AG15" s="178">
        <f ca="1">IF(AG$7&lt;&gt;"",SUMIFS('Bank-1S'!$AD:$AD,'Bank-1S'!$J:$J,"&gt;="&amp;AG$7,'Bank-1S'!$J:$J,"&lt;="&amp;AG$8,'Bank-1S'!$AF:$AF,$O15,'Bank-1S'!$X:$X,$F15,'Bank-1S'!$P:$P,$G15),SUMIFS('Bank-1S'!$AD:$AD,'Bank-1S'!$J:$J,AG$8,'Bank-1S'!$AF:$AF,$O15,'Bank-1S'!$X:$X,$F15,'Bank-1S'!$P:$P,$G15))</f>
        <v>0</v>
      </c>
      <c r="AH15" s="178">
        <f ca="1">IF(AH$7&lt;&gt;"",SUMIFS('Bank-1S'!$AD:$AD,'Bank-1S'!$J:$J,"&gt;="&amp;AH$7,'Bank-1S'!$J:$J,"&lt;="&amp;AH$8,'Bank-1S'!$AF:$AF,$O15,'Bank-1S'!$X:$X,$F15,'Bank-1S'!$P:$P,$G15),SUMIFS('Bank-1S'!$AD:$AD,'Bank-1S'!$J:$J,AH$8,'Bank-1S'!$AF:$AF,$O15,'Bank-1S'!$X:$X,$F15,'Bank-1S'!$P:$P,$G15))</f>
        <v>0</v>
      </c>
      <c r="AI15" s="178">
        <f ca="1">IF(AI$7&lt;&gt;"",SUMIFS('Bank-1S'!$AD:$AD,'Bank-1S'!$J:$J,"&gt;="&amp;AI$7,'Bank-1S'!$J:$J,"&lt;="&amp;AI$8,'Bank-1S'!$AF:$AF,$O15,'Bank-1S'!$X:$X,$F15,'Bank-1S'!$P:$P,$G15),SUMIFS('Bank-1S'!$AD:$AD,'Bank-1S'!$J:$J,AI$8,'Bank-1S'!$AF:$AF,$O15,'Bank-1S'!$X:$X,$F15,'Bank-1S'!$P:$P,$G15))</f>
        <v>0</v>
      </c>
      <c r="AJ15" s="178">
        <f ca="1">IF(AJ$7&lt;&gt;"",SUMIFS('Bank-1S'!$AD:$AD,'Bank-1S'!$J:$J,"&gt;="&amp;AJ$7,'Bank-1S'!$J:$J,"&lt;="&amp;AJ$8,'Bank-1S'!$AF:$AF,$O15,'Bank-1S'!$X:$X,$F15,'Bank-1S'!$P:$P,$G15),SUMIFS('Bank-1S'!$AD:$AD,'Bank-1S'!$J:$J,AJ$8,'Bank-1S'!$AF:$AF,$O15,'Bank-1S'!$X:$X,$F15,'Bank-1S'!$P:$P,$G15))</f>
        <v>0</v>
      </c>
      <c r="AK15" s="178">
        <f ca="1">IF(AK$7&lt;&gt;"",SUMIFS('Bank-1S'!$AD:$AD,'Bank-1S'!$J:$J,"&gt;="&amp;AK$7,'Bank-1S'!$J:$J,"&lt;="&amp;AK$8,'Bank-1S'!$AF:$AF,$O15,'Bank-1S'!$X:$X,$F15,'Bank-1S'!$P:$P,$G15),SUMIFS('Bank-1S'!$AD:$AD,'Bank-1S'!$J:$J,AK$8,'Bank-1S'!$AF:$AF,$O15,'Bank-1S'!$X:$X,$F15,'Bank-1S'!$P:$P,$G15))</f>
        <v>0</v>
      </c>
      <c r="AL15" s="178">
        <f ca="1">IF(AL$7&lt;&gt;"",SUMIFS('Bank-1S'!$AD:$AD,'Bank-1S'!$J:$J,"&gt;="&amp;AL$7,'Bank-1S'!$J:$J,"&lt;="&amp;AL$8,'Bank-1S'!$AF:$AF,$O15,'Bank-1S'!$X:$X,$F15,'Bank-1S'!$P:$P,$G15),SUMIFS('Bank-1S'!$AD:$AD,'Bank-1S'!$J:$J,AL$8,'Bank-1S'!$AF:$AF,$O15,'Bank-1S'!$X:$X,$F15,'Bank-1S'!$P:$P,$G15))</f>
        <v>0</v>
      </c>
      <c r="AM15" s="178">
        <f ca="1">IF(AM$7&lt;&gt;"",SUMIFS('Bank-1S'!$AD:$AD,'Bank-1S'!$J:$J,"&gt;="&amp;AM$7,'Bank-1S'!$J:$J,"&lt;="&amp;AM$8,'Bank-1S'!$AF:$AF,$O15,'Bank-1S'!$X:$X,$F15,'Bank-1S'!$P:$P,$G15),SUMIFS('Bank-1S'!$AD:$AD,'Bank-1S'!$J:$J,AM$8,'Bank-1S'!$AF:$AF,$O15,'Bank-1S'!$X:$X,$F15,'Bank-1S'!$P:$P,$G15))</f>
        <v>0</v>
      </c>
      <c r="AN15" s="178">
        <f ca="1">IF(AN$7&lt;&gt;"",SUMIFS('Bank-1S'!$AD:$AD,'Bank-1S'!$J:$J,"&gt;="&amp;AN$7,'Bank-1S'!$J:$J,"&lt;="&amp;AN$8,'Bank-1S'!$AF:$AF,$O15,'Bank-1S'!$X:$X,$F15,'Bank-1S'!$P:$P,$G15),SUMIFS('Bank-1S'!$AD:$AD,'Bank-1S'!$J:$J,AN$8,'Bank-1S'!$AF:$AF,$O15,'Bank-1S'!$X:$X,$F15,'Bank-1S'!$P:$P,$G15))</f>
        <v>0</v>
      </c>
      <c r="AO15" s="178">
        <f ca="1">IF(AO$7&lt;&gt;"",SUMIFS('Bank-1S'!$AD:$AD,'Bank-1S'!$J:$J,"&gt;="&amp;AO$7,'Bank-1S'!$J:$J,"&lt;="&amp;AO$8,'Bank-1S'!$AF:$AF,$O15,'Bank-1S'!$X:$X,$F15,'Bank-1S'!$P:$P,$G15),SUMIFS('Bank-1S'!$AD:$AD,'Bank-1S'!$J:$J,AO$8,'Bank-1S'!$AF:$AF,$O15,'Bank-1S'!$X:$X,$F15,'Bank-1S'!$P:$P,$G15))</f>
        <v>0</v>
      </c>
      <c r="AP15" s="178">
        <f ca="1">IF(AP$7&lt;&gt;"",SUMIFS('Bank-1S'!$AD:$AD,'Bank-1S'!$J:$J,"&gt;="&amp;AP$7,'Bank-1S'!$J:$J,"&lt;="&amp;AP$8,'Bank-1S'!$AF:$AF,$O15,'Bank-1S'!$X:$X,$F15,'Bank-1S'!$P:$P,$G15),SUMIFS('Bank-1S'!$AD:$AD,'Bank-1S'!$J:$J,AP$8,'Bank-1S'!$AF:$AF,$O15,'Bank-1S'!$X:$X,$F15,'Bank-1S'!$P:$P,$G15))</f>
        <v>0</v>
      </c>
      <c r="AQ15" s="178">
        <f ca="1">IF(AQ$7&lt;&gt;"",SUMIFS('Bank-1S'!$AD:$AD,'Bank-1S'!$J:$J,"&gt;="&amp;AQ$7,'Bank-1S'!$J:$J,"&lt;="&amp;AQ$8,'Bank-1S'!$AF:$AF,$O15,'Bank-1S'!$X:$X,$F15,'Bank-1S'!$P:$P,$G15),SUMIFS('Bank-1S'!$AD:$AD,'Bank-1S'!$J:$J,AQ$8,'Bank-1S'!$AF:$AF,$O15,'Bank-1S'!$X:$X,$F15,'Bank-1S'!$P:$P,$G15))</f>
        <v>0</v>
      </c>
      <c r="AR15" s="178">
        <f ca="1">IF(AR$7&lt;&gt;"",SUMIFS('Bank-1S'!$AD:$AD,'Bank-1S'!$J:$J,"&gt;="&amp;AR$7,'Bank-1S'!$J:$J,"&lt;="&amp;AR$8,'Bank-1S'!$AF:$AF,$O15,'Bank-1S'!$X:$X,$F15,'Bank-1S'!$P:$P,$G15),SUMIFS('Bank-1S'!$AD:$AD,'Bank-1S'!$J:$J,AR$8,'Bank-1S'!$AF:$AF,$O15,'Bank-1S'!$X:$X,$F15,'Bank-1S'!$P:$P,$G15))</f>
        <v>0</v>
      </c>
      <c r="AS15" s="178">
        <f ca="1">IF(AS$7&lt;&gt;"",SUMIFS('Bank-1S'!$AD:$AD,'Bank-1S'!$J:$J,"&gt;="&amp;AS$7,'Bank-1S'!$J:$J,"&lt;="&amp;AS$8,'Bank-1S'!$AF:$AF,$O15,'Bank-1S'!$X:$X,$F15,'Bank-1S'!$P:$P,$G15),SUMIFS('Bank-1S'!$AD:$AD,'Bank-1S'!$J:$J,AS$8,'Bank-1S'!$AF:$AF,$O15,'Bank-1S'!$X:$X,$F15,'Bank-1S'!$P:$P,$G15))</f>
        <v>0</v>
      </c>
      <c r="AT15" s="178">
        <f ca="1">IF(AT$7&lt;&gt;"",SUMIFS('Bank-1S'!$AD:$AD,'Bank-1S'!$J:$J,"&gt;="&amp;AT$7,'Bank-1S'!$J:$J,"&lt;="&amp;AT$8,'Bank-1S'!$AF:$AF,$O15,'Bank-1S'!$X:$X,$F15,'Bank-1S'!$P:$P,$G15),SUMIFS('Bank-1S'!$AD:$AD,'Bank-1S'!$J:$J,AT$8,'Bank-1S'!$AF:$AF,$O15,'Bank-1S'!$X:$X,$F15,'Bank-1S'!$P:$P,$G15))</f>
        <v>0</v>
      </c>
      <c r="AU15" s="178">
        <f ca="1">IF(AU$7&lt;&gt;"",SUMIFS('Bank-1S'!$AD:$AD,'Bank-1S'!$J:$J,"&gt;="&amp;AU$7,'Bank-1S'!$J:$J,"&lt;="&amp;AU$8,'Bank-1S'!$AF:$AF,$O15,'Bank-1S'!$X:$X,$F15,'Bank-1S'!$P:$P,$G15),SUMIFS('Bank-1S'!$AD:$AD,'Bank-1S'!$J:$J,AU$8,'Bank-1S'!$AF:$AF,$O15,'Bank-1S'!$X:$X,$F15,'Bank-1S'!$P:$P,$G15))</f>
        <v>0</v>
      </c>
      <c r="AV15" s="178">
        <f ca="1">IF(AV$7&lt;&gt;"",SUMIFS('Bank-1S'!$AD:$AD,'Bank-1S'!$J:$J,"&gt;="&amp;AV$7,'Bank-1S'!$J:$J,"&lt;="&amp;AV$8,'Bank-1S'!$AF:$AF,$O15,'Bank-1S'!$X:$X,$F15,'Bank-1S'!$P:$P,$G15),SUMIFS('Bank-1S'!$AD:$AD,'Bank-1S'!$J:$J,AV$8,'Bank-1S'!$AF:$AF,$O15,'Bank-1S'!$X:$X,$F15,'Bank-1S'!$P:$P,$G15))</f>
        <v>0</v>
      </c>
      <c r="AW15" s="178">
        <f ca="1">IF(AW$7&lt;&gt;"",SUMIFS('Bank-1S'!$AD:$AD,'Bank-1S'!$J:$J,"&gt;="&amp;AW$7,'Bank-1S'!$J:$J,"&lt;="&amp;AW$8,'Bank-1S'!$AF:$AF,$O15,'Bank-1S'!$X:$X,$F15,'Bank-1S'!$P:$P,$G15),SUMIFS('Bank-1S'!$AD:$AD,'Bank-1S'!$J:$J,AW$8,'Bank-1S'!$AF:$AF,$O15,'Bank-1S'!$X:$X,$F15,'Bank-1S'!$P:$P,$G15))</f>
        <v>0</v>
      </c>
      <c r="AX15" s="178">
        <f ca="1">IF(AX$7&lt;&gt;"",SUMIFS('Bank-1S'!$AD:$AD,'Bank-1S'!$J:$J,"&gt;="&amp;AX$7,'Bank-1S'!$J:$J,"&lt;="&amp;AX$8,'Bank-1S'!$AF:$AF,$O15,'Bank-1S'!$X:$X,$F15,'Bank-1S'!$P:$P,$G15),SUMIFS('Bank-1S'!$AD:$AD,'Bank-1S'!$J:$J,AX$8,'Bank-1S'!$AF:$AF,$O15,'Bank-1S'!$X:$X,$F15,'Bank-1S'!$P:$P,$G15))</f>
        <v>0</v>
      </c>
      <c r="AY15" s="178">
        <f ca="1">IF(AY$7&lt;&gt;"",SUMIFS('Bank-1S'!$AD:$AD,'Bank-1S'!$J:$J,"&gt;="&amp;AY$7,'Bank-1S'!$J:$J,"&lt;="&amp;AY$8,'Bank-1S'!$AF:$AF,$O15,'Bank-1S'!$X:$X,$F15,'Bank-1S'!$P:$P,$G15),SUMIFS('Bank-1S'!$AD:$AD,'Bank-1S'!$J:$J,AY$8,'Bank-1S'!$AF:$AF,$O15,'Bank-1S'!$X:$X,$F15,'Bank-1S'!$P:$P,$G15))</f>
        <v>0</v>
      </c>
      <c r="AZ15" s="178">
        <f ca="1">IF(AZ$7&lt;&gt;"",SUMIFS('Bank-1S'!$AD:$AD,'Bank-1S'!$J:$J,"&gt;="&amp;AZ$7,'Bank-1S'!$J:$J,"&lt;="&amp;AZ$8,'Bank-1S'!$AF:$AF,$O15,'Bank-1S'!$X:$X,$F15,'Bank-1S'!$P:$P,$G15),SUMIFS('Bank-1S'!$AD:$AD,'Bank-1S'!$J:$J,AZ$8,'Bank-1S'!$AF:$AF,$O15,'Bank-1S'!$X:$X,$F15,'Bank-1S'!$P:$P,$G15))</f>
        <v>0</v>
      </c>
      <c r="BA15" s="178">
        <f ca="1">IF(BA$7&lt;&gt;"",SUMIFS('Bank-1S'!$AD:$AD,'Bank-1S'!$J:$J,"&gt;="&amp;BA$7,'Bank-1S'!$J:$J,"&lt;="&amp;BA$8,'Bank-1S'!$AF:$AF,$O15,'Bank-1S'!$X:$X,$F15,'Bank-1S'!$P:$P,$G15),SUMIFS('Bank-1S'!$AD:$AD,'Bank-1S'!$J:$J,BA$8,'Bank-1S'!$AF:$AF,$O15,'Bank-1S'!$X:$X,$F15,'Bank-1S'!$P:$P,$G15))</f>
        <v>0</v>
      </c>
      <c r="BB15" s="178">
        <f ca="1">IF(BB$7&lt;&gt;"",SUMIFS('Bank-1S'!$AD:$AD,'Bank-1S'!$J:$J,"&gt;="&amp;BB$7,'Bank-1S'!$J:$J,"&lt;="&amp;BB$8,'Bank-1S'!$AF:$AF,$O15,'Bank-1S'!$X:$X,$F15,'Bank-1S'!$P:$P,$G15),SUMIFS('Bank-1S'!$AD:$AD,'Bank-1S'!$J:$J,BB$8,'Bank-1S'!$AF:$AF,$O15,'Bank-1S'!$X:$X,$F15,'Bank-1S'!$P:$P,$G15))</f>
        <v>0</v>
      </c>
      <c r="BC15" s="178">
        <f ca="1">IF(BC$7&lt;&gt;"",SUMIFS('Bank-1S'!$AD:$AD,'Bank-1S'!$J:$J,"&gt;="&amp;BC$7,'Bank-1S'!$J:$J,"&lt;="&amp;BC$8,'Bank-1S'!$AF:$AF,$O15,'Bank-1S'!$X:$X,$F15,'Bank-1S'!$P:$P,$G15),SUMIFS('Bank-1S'!$AD:$AD,'Bank-1S'!$J:$J,BC$8,'Bank-1S'!$AF:$AF,$O15,'Bank-1S'!$X:$X,$F15,'Bank-1S'!$P:$P,$G15))</f>
        <v>0</v>
      </c>
      <c r="BD15" s="178">
        <f ca="1">IF(BD$7&lt;&gt;"",SUMIFS('Bank-1S'!$AD:$AD,'Bank-1S'!$J:$J,"&gt;="&amp;BD$7,'Bank-1S'!$J:$J,"&lt;="&amp;BD$8,'Bank-1S'!$AF:$AF,$O15,'Bank-1S'!$X:$X,$F15,'Bank-1S'!$P:$P,$G15),SUMIFS('Bank-1S'!$AD:$AD,'Bank-1S'!$J:$J,BD$8,'Bank-1S'!$AF:$AF,$O15,'Bank-1S'!$X:$X,$F15,'Bank-1S'!$P:$P,$G15))</f>
        <v>0</v>
      </c>
      <c r="BE15" s="178">
        <f ca="1">IF(BE$7&lt;&gt;"",SUMIFS('Bank-1S'!$AD:$AD,'Bank-1S'!$J:$J,"&gt;="&amp;BE$7,'Bank-1S'!$J:$J,"&lt;="&amp;BE$8,'Bank-1S'!$AF:$AF,$O15,'Bank-1S'!$X:$X,$F15,'Bank-1S'!$P:$P,$G15),SUMIFS('Bank-1S'!$AD:$AD,'Bank-1S'!$J:$J,BE$8,'Bank-1S'!$AF:$AF,$O15,'Bank-1S'!$X:$X,$F15,'Bank-1S'!$P:$P,$G15))</f>
        <v>0</v>
      </c>
      <c r="BF15" s="178">
        <f ca="1">IF(BF$7&lt;&gt;"",SUMIFS('Bank-1S'!$AD:$AD,'Bank-1S'!$J:$J,"&gt;="&amp;BF$7,'Bank-1S'!$J:$J,"&lt;="&amp;BF$8,'Bank-1S'!$AF:$AF,$O15,'Bank-1S'!$X:$X,$F15,'Bank-1S'!$P:$P,$G15),SUMIFS('Bank-1S'!$AD:$AD,'Bank-1S'!$J:$J,BF$8,'Bank-1S'!$AF:$AF,$O15,'Bank-1S'!$X:$X,$F15,'Bank-1S'!$P:$P,$G15))</f>
        <v>0</v>
      </c>
      <c r="BG15" s="178">
        <f ca="1">IF(BG$7&lt;&gt;"",SUMIFS('Bank-1S'!$AD:$AD,'Bank-1S'!$J:$J,"&gt;="&amp;BG$7,'Bank-1S'!$J:$J,"&lt;="&amp;BG$8,'Bank-1S'!$AF:$AF,$O15,'Bank-1S'!$X:$X,$F15,'Bank-1S'!$P:$P,$G15),SUMIFS('Bank-1S'!$AD:$AD,'Bank-1S'!$J:$J,BG$8,'Bank-1S'!$AF:$AF,$O15,'Bank-1S'!$X:$X,$F15,'Bank-1S'!$P:$P,$G15))</f>
        <v>0</v>
      </c>
      <c r="BH15" s="178">
        <f ca="1">IF(BH$7&lt;&gt;"",SUMIFS('Bank-1S'!$AD:$AD,'Bank-1S'!$J:$J,"&gt;="&amp;BH$7,'Bank-1S'!$J:$J,"&lt;="&amp;BH$8,'Bank-1S'!$AF:$AF,$O15,'Bank-1S'!$X:$X,$F15,'Bank-1S'!$P:$P,$G15),SUMIFS('Bank-1S'!$AD:$AD,'Bank-1S'!$J:$J,BH$8,'Bank-1S'!$AF:$AF,$O15,'Bank-1S'!$X:$X,$F15,'Bank-1S'!$P:$P,$G15))</f>
        <v>0</v>
      </c>
      <c r="BI15" s="178">
        <f ca="1">IF(BI$7&lt;&gt;"",SUMIFS('Bank-1S'!$AD:$AD,'Bank-1S'!$J:$J,"&gt;="&amp;BI$7,'Bank-1S'!$J:$J,"&lt;="&amp;BI$8,'Bank-1S'!$AF:$AF,$O15,'Bank-1S'!$X:$X,$F15,'Bank-1S'!$P:$P,$G15),SUMIFS('Bank-1S'!$AD:$AD,'Bank-1S'!$J:$J,BI$8,'Bank-1S'!$AF:$AF,$O15,'Bank-1S'!$X:$X,$F15,'Bank-1S'!$P:$P,$G15))</f>
        <v>0</v>
      </c>
      <c r="BJ15" s="178">
        <f ca="1">IF(BJ$7&lt;&gt;"",SUMIFS('Bank-1S'!$AD:$AD,'Bank-1S'!$J:$J,"&gt;="&amp;BJ$7,'Bank-1S'!$J:$J,"&lt;="&amp;BJ$8,'Bank-1S'!$AF:$AF,$O15,'Bank-1S'!$X:$X,$F15,'Bank-1S'!$P:$P,$G15),SUMIFS('Bank-1S'!$AD:$AD,'Bank-1S'!$J:$J,BJ$8,'Bank-1S'!$AF:$AF,$O15,'Bank-1S'!$X:$X,$F15,'Bank-1S'!$P:$P,$G15))</f>
        <v>0</v>
      </c>
      <c r="BK15" s="178">
        <f ca="1">IF(BK$7&lt;&gt;"",SUMIFS('Bank-1S'!$AD:$AD,'Bank-1S'!$J:$J,"&gt;="&amp;BK$7,'Bank-1S'!$J:$J,"&lt;="&amp;BK$8,'Bank-1S'!$AF:$AF,$O15,'Bank-1S'!$X:$X,$F15,'Bank-1S'!$P:$P,$G15),SUMIFS('Bank-1S'!$AD:$AD,'Bank-1S'!$J:$J,BK$8,'Bank-1S'!$AF:$AF,$O15,'Bank-1S'!$X:$X,$F15,'Bank-1S'!$P:$P,$G15))</f>
        <v>0</v>
      </c>
      <c r="BL15" s="178">
        <f ca="1">IF(BL$7&lt;&gt;"",SUMIFS('Bank-1S'!$AD:$AD,'Bank-1S'!$J:$J,"&gt;="&amp;BL$7,'Bank-1S'!$J:$J,"&lt;="&amp;BL$8,'Bank-1S'!$AF:$AF,$O15,'Bank-1S'!$X:$X,$F15,'Bank-1S'!$P:$P,$G15),SUMIFS('Bank-1S'!$AD:$AD,'Bank-1S'!$J:$J,BL$8,'Bank-1S'!$AF:$AF,$O15,'Bank-1S'!$X:$X,$F15,'Bank-1S'!$P:$P,$G15))</f>
        <v>0</v>
      </c>
      <c r="BM15" s="178">
        <f ca="1">IF(BM$7&lt;&gt;"",SUMIFS('Bank-1S'!$AD:$AD,'Bank-1S'!$J:$J,"&gt;="&amp;BM$7,'Bank-1S'!$J:$J,"&lt;="&amp;BM$8,'Bank-1S'!$AF:$AF,$O15,'Bank-1S'!$X:$X,$F15,'Bank-1S'!$P:$P,$G15),SUMIFS('Bank-1S'!$AD:$AD,'Bank-1S'!$J:$J,BM$8,'Bank-1S'!$AF:$AF,$O15,'Bank-1S'!$X:$X,$F15,'Bank-1S'!$P:$P,$G15))</f>
        <v>0</v>
      </c>
      <c r="BN15" s="178">
        <f ca="1">IF(BN$7&lt;&gt;"",SUMIFS('Bank-1S'!$AD:$AD,'Bank-1S'!$J:$J,"&gt;="&amp;BN$7,'Bank-1S'!$J:$J,"&lt;="&amp;BN$8,'Bank-1S'!$AF:$AF,$O15,'Bank-1S'!$X:$X,$F15,'Bank-1S'!$P:$P,$G15),SUMIFS('Bank-1S'!$AD:$AD,'Bank-1S'!$J:$J,BN$8,'Bank-1S'!$AF:$AF,$O15,'Bank-1S'!$X:$X,$F15,'Bank-1S'!$P:$P,$G15))</f>
        <v>0</v>
      </c>
      <c r="BO15" s="178">
        <f ca="1">IF(BO$7&lt;&gt;"",SUMIFS('Bank-1S'!$AD:$AD,'Bank-1S'!$J:$J,"&gt;="&amp;BO$7,'Bank-1S'!$J:$J,"&lt;="&amp;BO$8,'Bank-1S'!$AF:$AF,$O15,'Bank-1S'!$X:$X,$F15,'Bank-1S'!$P:$P,$G15),SUMIFS('Bank-1S'!$AD:$AD,'Bank-1S'!$J:$J,BO$8,'Bank-1S'!$AF:$AF,$O15,'Bank-1S'!$X:$X,$F15,'Bank-1S'!$P:$P,$G15))</f>
        <v>0</v>
      </c>
      <c r="BP15" s="178">
        <f ca="1">IF(BP$7&lt;&gt;"",SUMIFS('Bank-1S'!$AD:$AD,'Bank-1S'!$J:$J,"&gt;="&amp;BP$7,'Bank-1S'!$J:$J,"&lt;="&amp;BP$8,'Bank-1S'!$AF:$AF,$O15,'Bank-1S'!$X:$X,$F15,'Bank-1S'!$P:$P,$G15),SUMIFS('Bank-1S'!$AD:$AD,'Bank-1S'!$J:$J,BP$8,'Bank-1S'!$AF:$AF,$O15,'Bank-1S'!$X:$X,$F15,'Bank-1S'!$P:$P,$G15))</f>
        <v>0</v>
      </c>
      <c r="BQ15" s="178">
        <f ca="1">IF(BQ$7&lt;&gt;"",SUMIFS('Bank-1S'!$AD:$AD,'Bank-1S'!$J:$J,"&gt;="&amp;BQ$7,'Bank-1S'!$J:$J,"&lt;="&amp;BQ$8,'Bank-1S'!$AF:$AF,$O15,'Bank-1S'!$X:$X,$F15,'Bank-1S'!$P:$P,$G15),SUMIFS('Bank-1S'!$AD:$AD,'Bank-1S'!$J:$J,BQ$8,'Bank-1S'!$AF:$AF,$O15,'Bank-1S'!$X:$X,$F15,'Bank-1S'!$P:$P,$G15))</f>
        <v>0</v>
      </c>
      <c r="BR15" s="178">
        <f ca="1">IF(BR$7&lt;&gt;"",SUMIFS('Bank-1S'!$AD:$AD,'Bank-1S'!$J:$J,"&gt;="&amp;BR$7,'Bank-1S'!$J:$J,"&lt;="&amp;BR$8,'Bank-1S'!$AF:$AF,$O15,'Bank-1S'!$X:$X,$F15,'Bank-1S'!$P:$P,$G15),SUMIFS('Bank-1S'!$AD:$AD,'Bank-1S'!$J:$J,BR$8,'Bank-1S'!$AF:$AF,$O15,'Bank-1S'!$X:$X,$F15,'Bank-1S'!$P:$P,$G15))</f>
        <v>0</v>
      </c>
      <c r="BS15" s="178">
        <f ca="1">IF(BS$7&lt;&gt;"",SUMIFS('Bank-1S'!$AD:$AD,'Bank-1S'!$J:$J,"&gt;="&amp;BS$7,'Bank-1S'!$J:$J,"&lt;="&amp;BS$8,'Bank-1S'!$AF:$AF,$O15,'Bank-1S'!$X:$X,$F15,'Bank-1S'!$P:$P,$G15),SUMIFS('Bank-1S'!$AD:$AD,'Bank-1S'!$J:$J,BS$8,'Bank-1S'!$AF:$AF,$O15,'Bank-1S'!$X:$X,$F15,'Bank-1S'!$P:$P,$G15))</f>
        <v>0</v>
      </c>
      <c r="BT15" s="178">
        <f ca="1">IF(BT$7&lt;&gt;"",SUMIFS('Bank-1S'!$AD:$AD,'Bank-1S'!$J:$J,"&gt;="&amp;BT$7,'Bank-1S'!$J:$J,"&lt;="&amp;BT$8,'Bank-1S'!$AF:$AF,$O15,'Bank-1S'!$X:$X,$F15,'Bank-1S'!$P:$P,$G15),SUMIFS('Bank-1S'!$AD:$AD,'Bank-1S'!$J:$J,BT$8,'Bank-1S'!$AF:$AF,$O15,'Bank-1S'!$X:$X,$F15,'Bank-1S'!$P:$P,$G15))</f>
        <v>0</v>
      </c>
      <c r="BU15" s="178">
        <f ca="1">IF(BU$7&lt;&gt;"",SUMIFS('Bank-1S'!$AD:$AD,'Bank-1S'!$J:$J,"&gt;="&amp;BU$7,'Bank-1S'!$J:$J,"&lt;="&amp;BU$8,'Bank-1S'!$AF:$AF,$O15,'Bank-1S'!$X:$X,$F15,'Bank-1S'!$P:$P,$G15),SUMIFS('Bank-1S'!$AD:$AD,'Bank-1S'!$J:$J,BU$8,'Bank-1S'!$AF:$AF,$O15,'Bank-1S'!$X:$X,$F15,'Bank-1S'!$P:$P,$G15))</f>
        <v>0</v>
      </c>
      <c r="BV15" s="178">
        <f ca="1">IF(BV$7&lt;&gt;"",SUMIFS('Bank-1S'!$AD:$AD,'Bank-1S'!$J:$J,"&gt;="&amp;BV$7,'Bank-1S'!$J:$J,"&lt;="&amp;BV$8,'Bank-1S'!$AF:$AF,$O15,'Bank-1S'!$X:$X,$F15,'Bank-1S'!$P:$P,$G15),SUMIFS('Bank-1S'!$AD:$AD,'Bank-1S'!$J:$J,BV$8,'Bank-1S'!$AF:$AF,$O15,'Bank-1S'!$X:$X,$F15,'Bank-1S'!$P:$P,$G15))</f>
        <v>0</v>
      </c>
      <c r="BW15" s="178">
        <f ca="1">IF(BW$7&lt;&gt;"",SUMIFS('Bank-1S'!$AD:$AD,'Bank-1S'!$J:$J,"&gt;="&amp;BW$7,'Bank-1S'!$J:$J,"&lt;="&amp;BW$8,'Bank-1S'!$AF:$AF,$O15,'Bank-1S'!$X:$X,$F15,'Bank-1S'!$P:$P,$G15),SUMIFS('Bank-1S'!$AD:$AD,'Bank-1S'!$J:$J,BW$8,'Bank-1S'!$AF:$AF,$O15,'Bank-1S'!$X:$X,$F15,'Bank-1S'!$P:$P,$G15))</f>
        <v>0</v>
      </c>
      <c r="BX15" s="178">
        <f ca="1">IF(BX$7&lt;&gt;"",SUMIFS('Bank-1S'!$AD:$AD,'Bank-1S'!$J:$J,"&gt;="&amp;BX$7,'Bank-1S'!$J:$J,"&lt;="&amp;BX$8,'Bank-1S'!$AF:$AF,$O15,'Bank-1S'!$X:$X,$F15,'Bank-1S'!$P:$P,$G15),SUMIFS('Bank-1S'!$AD:$AD,'Bank-1S'!$J:$J,BX$8,'Bank-1S'!$AF:$AF,$O15,'Bank-1S'!$X:$X,$F15,'Bank-1S'!$P:$P,$G15))</f>
        <v>0</v>
      </c>
      <c r="BY15" s="178">
        <f ca="1">IF(BY$7&lt;&gt;"",SUMIFS('Bank-1S'!$AD:$AD,'Bank-1S'!$J:$J,"&gt;="&amp;BY$7,'Bank-1S'!$J:$J,"&lt;="&amp;BY$8,'Bank-1S'!$AF:$AF,$O15,'Bank-1S'!$X:$X,$F15,'Bank-1S'!$P:$P,$G15),SUMIFS('Bank-1S'!$AD:$AD,'Bank-1S'!$J:$J,BY$8,'Bank-1S'!$AF:$AF,$O15,'Bank-1S'!$X:$X,$F15,'Bank-1S'!$P:$P,$G15))</f>
        <v>0</v>
      </c>
      <c r="BZ15" s="178">
        <f ca="1">IF(BZ$7&lt;&gt;"",SUMIFS('Bank-1S'!$AD:$AD,'Bank-1S'!$J:$J,"&gt;="&amp;BZ$7,'Bank-1S'!$J:$J,"&lt;="&amp;BZ$8,'Bank-1S'!$AF:$AF,$O15,'Bank-1S'!$X:$X,$F15,'Bank-1S'!$P:$P,$G15),SUMIFS('Bank-1S'!$AD:$AD,'Bank-1S'!$J:$J,BZ$8,'Bank-1S'!$AF:$AF,$O15,'Bank-1S'!$X:$X,$F15,'Bank-1S'!$P:$P,$G15))</f>
        <v>0</v>
      </c>
      <c r="CA15" s="178">
        <f ca="1">IF(CA$7&lt;&gt;"",SUMIFS('Bank-1S'!$AD:$AD,'Bank-1S'!$J:$J,"&gt;="&amp;CA$7,'Bank-1S'!$J:$J,"&lt;="&amp;CA$8,'Bank-1S'!$AF:$AF,$O15,'Bank-1S'!$X:$X,$F15,'Bank-1S'!$P:$P,$G15),SUMIFS('Bank-1S'!$AD:$AD,'Bank-1S'!$J:$J,CA$8,'Bank-1S'!$AF:$AF,$O15,'Bank-1S'!$X:$X,$F15,'Bank-1S'!$P:$P,$G15))</f>
        <v>0</v>
      </c>
      <c r="CB15" s="178">
        <f ca="1">IF(CB$7&lt;&gt;"",SUMIFS('Bank-1S'!$AD:$AD,'Bank-1S'!$J:$J,"&gt;="&amp;CB$7,'Bank-1S'!$J:$J,"&lt;="&amp;CB$8,'Bank-1S'!$AF:$AF,$O15,'Bank-1S'!$X:$X,$F15,'Bank-1S'!$P:$P,$G15),SUMIFS('Bank-1S'!$AD:$AD,'Bank-1S'!$J:$J,CB$8,'Bank-1S'!$AF:$AF,$O15,'Bank-1S'!$X:$X,$F15,'Bank-1S'!$P:$P,$G15))</f>
        <v>0</v>
      </c>
      <c r="CC15" s="178">
        <f ca="1">IF(CC$7&lt;&gt;"",SUMIFS('Bank-1S'!$AD:$AD,'Bank-1S'!$J:$J,"&gt;="&amp;CC$7,'Bank-1S'!$J:$J,"&lt;="&amp;CC$8,'Bank-1S'!$AF:$AF,$O15,'Bank-1S'!$X:$X,$F15,'Bank-1S'!$P:$P,$G15),SUMIFS('Bank-1S'!$AD:$AD,'Bank-1S'!$J:$J,CC$8,'Bank-1S'!$AF:$AF,$O15,'Bank-1S'!$X:$X,$F15,'Bank-1S'!$P:$P,$G15))</f>
        <v>0</v>
      </c>
      <c r="CD15" s="178">
        <f ca="1">IF(CD$7&lt;&gt;"",SUMIFS('Bank-1S'!$AD:$AD,'Bank-1S'!$J:$J,"&gt;="&amp;CD$7,'Bank-1S'!$J:$J,"&lt;="&amp;CD$8,'Bank-1S'!$AF:$AF,$O15,'Bank-1S'!$X:$X,$F15,'Bank-1S'!$P:$P,$G15),SUMIFS('Bank-1S'!$AD:$AD,'Bank-1S'!$J:$J,CD$8,'Bank-1S'!$AF:$AF,$O15,'Bank-1S'!$X:$X,$F15,'Bank-1S'!$P:$P,$G15))</f>
        <v>0</v>
      </c>
      <c r="CE15" s="178">
        <f ca="1">IF(CE$7&lt;&gt;"",SUMIFS('Bank-1S'!$AD:$AD,'Bank-1S'!$J:$J,"&gt;="&amp;CE$7,'Bank-1S'!$J:$J,"&lt;="&amp;CE$8,'Bank-1S'!$AF:$AF,$O15,'Bank-1S'!$X:$X,$F15,'Bank-1S'!$P:$P,$G15),SUMIFS('Bank-1S'!$AD:$AD,'Bank-1S'!$J:$J,CE$8,'Bank-1S'!$AF:$AF,$O15,'Bank-1S'!$X:$X,$F15,'Bank-1S'!$P:$P,$G15))</f>
        <v>0</v>
      </c>
      <c r="CF15" s="178">
        <f ca="1">IF(CF$7&lt;&gt;"",SUMIFS('Bank-1S'!$AD:$AD,'Bank-1S'!$J:$J,"&gt;="&amp;CF$7,'Bank-1S'!$J:$J,"&lt;="&amp;CF$8,'Bank-1S'!$AF:$AF,$O15,'Bank-1S'!$X:$X,$F15,'Bank-1S'!$P:$P,$G15),SUMIFS('Bank-1S'!$AD:$AD,'Bank-1S'!$J:$J,CF$8,'Bank-1S'!$AF:$AF,$O15,'Bank-1S'!$X:$X,$F15,'Bank-1S'!$P:$P,$G15))</f>
        <v>0</v>
      </c>
      <c r="CG15" s="178">
        <f ca="1">IF(CG$7&lt;&gt;"",SUMIFS('Bank-1S'!$AD:$AD,'Bank-1S'!$J:$J,"&gt;="&amp;CG$7,'Bank-1S'!$J:$J,"&lt;="&amp;CG$8,'Bank-1S'!$AF:$AF,$O15,'Bank-1S'!$X:$X,$F15,'Bank-1S'!$P:$P,$G15),SUMIFS('Bank-1S'!$AD:$AD,'Bank-1S'!$J:$J,CG$8,'Bank-1S'!$AF:$AF,$O15,'Bank-1S'!$X:$X,$F15,'Bank-1S'!$P:$P,$G15))</f>
        <v>0</v>
      </c>
      <c r="CH15" s="178">
        <f ca="1">IF(CH$7&lt;&gt;"",SUMIFS('Bank-1S'!$AD:$AD,'Bank-1S'!$J:$J,"&gt;="&amp;CH$7,'Bank-1S'!$J:$J,"&lt;="&amp;CH$8,'Bank-1S'!$AF:$AF,$O15,'Bank-1S'!$X:$X,$F15,'Bank-1S'!$P:$P,$G15),SUMIFS('Bank-1S'!$AD:$AD,'Bank-1S'!$J:$J,CH$8,'Bank-1S'!$AF:$AF,$O15,'Bank-1S'!$X:$X,$F15,'Bank-1S'!$P:$P,$G15))</f>
        <v>0</v>
      </c>
      <c r="CI15" s="178">
        <f ca="1">IF(CI$7&lt;&gt;"",SUMIFS('Bank-1S'!$AD:$AD,'Bank-1S'!$J:$J,"&gt;="&amp;CI$7,'Bank-1S'!$J:$J,"&lt;="&amp;CI$8,'Bank-1S'!$AF:$AF,$O15,'Bank-1S'!$X:$X,$F15,'Bank-1S'!$P:$P,$G15),SUMIFS('Bank-1S'!$AD:$AD,'Bank-1S'!$J:$J,CI$8,'Bank-1S'!$AF:$AF,$O15,'Bank-1S'!$X:$X,$F15,'Bank-1S'!$P:$P,$G15))</f>
        <v>0</v>
      </c>
      <c r="CJ15" s="178">
        <f ca="1">IF(CJ$7&lt;&gt;"",SUMIFS('Bank-1S'!$AD:$AD,'Bank-1S'!$J:$J,"&gt;="&amp;CJ$7,'Bank-1S'!$J:$J,"&lt;="&amp;CJ$8,'Bank-1S'!$AF:$AF,$O15,'Bank-1S'!$X:$X,$F15,'Bank-1S'!$P:$P,$G15),SUMIFS('Bank-1S'!$AD:$AD,'Bank-1S'!$J:$J,CJ$8,'Bank-1S'!$AF:$AF,$O15,'Bank-1S'!$X:$X,$F15,'Bank-1S'!$P:$P,$G15))</f>
        <v>0</v>
      </c>
      <c r="CK15" s="178">
        <f ca="1">IF(CK$7&lt;&gt;"",SUMIFS('Bank-1S'!$AD:$AD,'Bank-1S'!$J:$J,"&gt;="&amp;CK$7,'Bank-1S'!$J:$J,"&lt;="&amp;CK$8,'Bank-1S'!$AF:$AF,$O15,'Bank-1S'!$X:$X,$F15,'Bank-1S'!$P:$P,$G15),SUMIFS('Bank-1S'!$AD:$AD,'Bank-1S'!$J:$J,CK$8,'Bank-1S'!$AF:$AF,$O15,'Bank-1S'!$X:$X,$F15,'Bank-1S'!$P:$P,$G15))</f>
        <v>0</v>
      </c>
      <c r="CL15" s="178">
        <f ca="1">IF(CL$7&lt;&gt;"",SUMIFS('Bank-1S'!$AD:$AD,'Bank-1S'!$J:$J,"&gt;="&amp;CL$7,'Bank-1S'!$J:$J,"&lt;="&amp;CL$8,'Bank-1S'!$AF:$AF,$O15,'Bank-1S'!$X:$X,$F15,'Bank-1S'!$P:$P,$G15),SUMIFS('Bank-1S'!$AD:$AD,'Bank-1S'!$J:$J,CL$8,'Bank-1S'!$AF:$AF,$O15,'Bank-1S'!$X:$X,$F15,'Bank-1S'!$P:$P,$G15))</f>
        <v>0</v>
      </c>
      <c r="CM15" s="178">
        <f ca="1">IF(CM$7&lt;&gt;"",SUMIFS('Bank-1S'!$AD:$AD,'Bank-1S'!$J:$J,"&gt;="&amp;CM$7,'Bank-1S'!$J:$J,"&lt;="&amp;CM$8,'Bank-1S'!$AF:$AF,$O15,'Bank-1S'!$X:$X,$F15,'Bank-1S'!$P:$P,$G15),SUMIFS('Bank-1S'!$AD:$AD,'Bank-1S'!$J:$J,CM$8,'Bank-1S'!$AF:$AF,$O15,'Bank-1S'!$X:$X,$F15,'Bank-1S'!$P:$P,$G15))</f>
        <v>0</v>
      </c>
      <c r="CN15" s="178">
        <f ca="1">IF(CN$7&lt;&gt;"",SUMIFS('Bank-1S'!$AD:$AD,'Bank-1S'!$J:$J,"&gt;="&amp;CN$7,'Bank-1S'!$J:$J,"&lt;="&amp;CN$8,'Bank-1S'!$AF:$AF,$O15,'Bank-1S'!$X:$X,$F15,'Bank-1S'!$P:$P,$G15),SUMIFS('Bank-1S'!$AD:$AD,'Bank-1S'!$J:$J,CN$8,'Bank-1S'!$AF:$AF,$O15,'Bank-1S'!$X:$X,$F15,'Bank-1S'!$P:$P,$G15))</f>
        <v>0</v>
      </c>
      <c r="CO15" s="178">
        <f ca="1">IF(CO$7&lt;&gt;"",SUMIFS('Bank-1S'!$AD:$AD,'Bank-1S'!$J:$J,"&gt;="&amp;CO$7,'Bank-1S'!$J:$J,"&lt;="&amp;CO$8,'Bank-1S'!$AF:$AF,$O15,'Bank-1S'!$X:$X,$F15,'Bank-1S'!$P:$P,$G15),SUMIFS('Bank-1S'!$AD:$AD,'Bank-1S'!$J:$J,CO$8,'Bank-1S'!$AF:$AF,$O15,'Bank-1S'!$X:$X,$F15,'Bank-1S'!$P:$P,$G15))</f>
        <v>0</v>
      </c>
      <c r="CP15" s="178">
        <f ca="1">IF(CP$7&lt;&gt;"",SUMIFS('Bank-1S'!$AD:$AD,'Bank-1S'!$J:$J,"&gt;="&amp;CP$7,'Bank-1S'!$J:$J,"&lt;="&amp;CP$8,'Bank-1S'!$AF:$AF,$O15,'Bank-1S'!$X:$X,$F15,'Bank-1S'!$P:$P,$G15),SUMIFS('Bank-1S'!$AD:$AD,'Bank-1S'!$J:$J,CP$8,'Bank-1S'!$AF:$AF,$O15,'Bank-1S'!$X:$X,$F15,'Bank-1S'!$P:$P,$G15))</f>
        <v>0</v>
      </c>
      <c r="CQ15" s="178">
        <f ca="1">IF(CQ$7&lt;&gt;"",SUMIFS('Bank-1S'!$AD:$AD,'Bank-1S'!$J:$J,"&gt;="&amp;CQ$7,'Bank-1S'!$J:$J,"&lt;="&amp;CQ$8,'Bank-1S'!$AF:$AF,$O15,'Bank-1S'!$X:$X,$F15,'Bank-1S'!$P:$P,$G15),SUMIFS('Bank-1S'!$AD:$AD,'Bank-1S'!$J:$J,CQ$8,'Bank-1S'!$AF:$AF,$O15,'Bank-1S'!$X:$X,$F15,'Bank-1S'!$P:$P,$G15))</f>
        <v>0</v>
      </c>
      <c r="CR15" s="178">
        <f ca="1">IF(CR$7&lt;&gt;"",SUMIFS('Bank-1S'!$AD:$AD,'Bank-1S'!$J:$J,"&gt;="&amp;CR$7,'Bank-1S'!$J:$J,"&lt;="&amp;CR$8,'Bank-1S'!$AF:$AF,$O15,'Bank-1S'!$X:$X,$F15,'Bank-1S'!$P:$P,$G15),SUMIFS('Bank-1S'!$AD:$AD,'Bank-1S'!$J:$J,CR$8,'Bank-1S'!$AF:$AF,$O15,'Bank-1S'!$X:$X,$F15,'Bank-1S'!$P:$P,$G15))</f>
        <v>0</v>
      </c>
      <c r="CS15" s="178">
        <f ca="1">IF(CS$7&lt;&gt;"",SUMIFS('Bank-1S'!$AD:$AD,'Bank-1S'!$J:$J,"&gt;="&amp;CS$7,'Bank-1S'!$J:$J,"&lt;="&amp;CS$8,'Bank-1S'!$AF:$AF,$O15,'Bank-1S'!$X:$X,$F15,'Bank-1S'!$P:$P,$G15),SUMIFS('Bank-1S'!$AD:$AD,'Bank-1S'!$J:$J,CS$8,'Bank-1S'!$AF:$AF,$O15,'Bank-1S'!$X:$X,$F15,'Bank-1S'!$P:$P,$G15))</f>
        <v>0</v>
      </c>
      <c r="CT15" s="178">
        <f ca="1">IF(CT$7&lt;&gt;"",SUMIFS('Bank-1S'!$AD:$AD,'Bank-1S'!$J:$J,"&gt;="&amp;CT$7,'Bank-1S'!$J:$J,"&lt;="&amp;CT$8,'Bank-1S'!$AF:$AF,$O15,'Bank-1S'!$X:$X,$F15,'Bank-1S'!$P:$P,$G15),SUMIFS('Bank-1S'!$AD:$AD,'Bank-1S'!$J:$J,CT$8,'Bank-1S'!$AF:$AF,$O15,'Bank-1S'!$X:$X,$F15,'Bank-1S'!$P:$P,$G15))</f>
        <v>0</v>
      </c>
      <c r="CU15" s="178">
        <f ca="1">IF(CU$7&lt;&gt;"",SUMIFS('Bank-1S'!$AD:$AD,'Bank-1S'!$J:$J,"&gt;="&amp;CU$7,'Bank-1S'!$J:$J,"&lt;="&amp;CU$8,'Bank-1S'!$AF:$AF,$O15,'Bank-1S'!$X:$X,$F15,'Bank-1S'!$P:$P,$G15),SUMIFS('Bank-1S'!$AD:$AD,'Bank-1S'!$J:$J,CU$8,'Bank-1S'!$AF:$AF,$O15,'Bank-1S'!$X:$X,$F15,'Bank-1S'!$P:$P,$G15))</f>
        <v>0</v>
      </c>
    </row>
    <row r="16" spans="1:99" s="181" customFormat="1" ht="10.199999999999999" x14ac:dyDescent="0.2">
      <c r="A16" s="172"/>
      <c r="B16" s="172"/>
      <c r="C16" s="172"/>
      <c r="D16" s="221">
        <f t="shared" si="10"/>
        <v>5</v>
      </c>
      <c r="E16" s="191">
        <v>2</v>
      </c>
      <c r="F16" s="144" t="str">
        <f>F14</f>
        <v>Поступления выручки от продаж</v>
      </c>
      <c r="G16" s="223" t="str">
        <f>Clients!D6</f>
        <v>Заказчик-5</v>
      </c>
      <c r="H16" s="223"/>
      <c r="I16" s="223"/>
      <c r="J16" s="223"/>
      <c r="K16" s="223"/>
      <c r="L16" s="223"/>
      <c r="M16" s="223"/>
      <c r="N16" s="222"/>
      <c r="O16" s="223" t="str">
        <f t="shared" si="11"/>
        <v>RUR</v>
      </c>
      <c r="P16" s="222"/>
      <c r="Q16" s="223"/>
      <c r="R16" s="223"/>
      <c r="S16" s="223"/>
      <c r="T16" s="224"/>
      <c r="U16" s="225">
        <f t="shared" ref="U16:U31" ca="1" si="12">SUM(W16:CV16)</f>
        <v>0</v>
      </c>
      <c r="V16" s="176"/>
      <c r="W16" s="177"/>
      <c r="X16" s="178">
        <f>IF(X$7&lt;&gt;"",SUMIFS('Bank-1S'!$AD:$AD,'Bank-1S'!$J:$J,"&gt;="&amp;X$7,'Bank-1S'!$J:$J,"&lt;="&amp;X$8,'Bank-1S'!$AF:$AF,$O16,'Bank-1S'!$X:$X,$F16,'Bank-1S'!$P:$P,$G16),SUMIFS('Bank-1S'!$AD:$AD,'Bank-1S'!$J:$J,X$8,'Bank-1S'!$AF:$AF,$O16,'Bank-1S'!$X:$X,$F16,'Bank-1S'!$P:$P,$G16))</f>
        <v>0</v>
      </c>
      <c r="Y16" s="178">
        <f ca="1">IF(Y$7&lt;&gt;"",SUMIFS('Bank-1S'!$AD:$AD,'Bank-1S'!$J:$J,"&gt;="&amp;Y$7,'Bank-1S'!$J:$J,"&lt;="&amp;Y$8,'Bank-1S'!$AF:$AF,$O16,'Bank-1S'!$X:$X,$F16,'Bank-1S'!$P:$P,$G16),SUMIFS('Bank-1S'!$AD:$AD,'Bank-1S'!$J:$J,Y$8,'Bank-1S'!$AF:$AF,$O16,'Bank-1S'!$X:$X,$F16,'Bank-1S'!$P:$P,$G16))</f>
        <v>0</v>
      </c>
      <c r="Z16" s="178">
        <f ca="1">IF(Z$7&lt;&gt;"",SUMIFS('Bank-1S'!$AD:$AD,'Bank-1S'!$J:$J,"&gt;="&amp;Z$7,'Bank-1S'!$J:$J,"&lt;="&amp;Z$8,'Bank-1S'!$AF:$AF,$O16,'Bank-1S'!$X:$X,$F16,'Bank-1S'!$P:$P,$G16),SUMIFS('Bank-1S'!$AD:$AD,'Bank-1S'!$J:$J,Z$8,'Bank-1S'!$AF:$AF,$O16,'Bank-1S'!$X:$X,$F16,'Bank-1S'!$P:$P,$G16))</f>
        <v>0</v>
      </c>
      <c r="AA16" s="178">
        <f ca="1">IF(AA$7&lt;&gt;"",SUMIFS('Bank-1S'!$AD:$AD,'Bank-1S'!$J:$J,"&gt;="&amp;AA$7,'Bank-1S'!$J:$J,"&lt;="&amp;AA$8,'Bank-1S'!$AF:$AF,$O16,'Bank-1S'!$X:$X,$F16,'Bank-1S'!$P:$P,$G16),SUMIFS('Bank-1S'!$AD:$AD,'Bank-1S'!$J:$J,AA$8,'Bank-1S'!$AF:$AF,$O16,'Bank-1S'!$X:$X,$F16,'Bank-1S'!$P:$P,$G16))</f>
        <v>0</v>
      </c>
      <c r="AB16" s="178">
        <f ca="1">IF(AB$7&lt;&gt;"",SUMIFS('Bank-1S'!$AD:$AD,'Bank-1S'!$J:$J,"&gt;="&amp;AB$7,'Bank-1S'!$J:$J,"&lt;="&amp;AB$8,'Bank-1S'!$AF:$AF,$O16,'Bank-1S'!$X:$X,$F16,'Bank-1S'!$P:$P,$G16),SUMIFS('Bank-1S'!$AD:$AD,'Bank-1S'!$J:$J,AB$8,'Bank-1S'!$AF:$AF,$O16,'Bank-1S'!$X:$X,$F16,'Bank-1S'!$P:$P,$G16))</f>
        <v>0</v>
      </c>
      <c r="AC16" s="178">
        <f ca="1">IF(AC$7&lt;&gt;"",SUMIFS('Bank-1S'!$AD:$AD,'Bank-1S'!$J:$J,"&gt;="&amp;AC$7,'Bank-1S'!$J:$J,"&lt;="&amp;AC$8,'Bank-1S'!$AF:$AF,$O16,'Bank-1S'!$X:$X,$F16,'Bank-1S'!$P:$P,$G16),SUMIFS('Bank-1S'!$AD:$AD,'Bank-1S'!$J:$J,AC$8,'Bank-1S'!$AF:$AF,$O16,'Bank-1S'!$X:$X,$F16,'Bank-1S'!$P:$P,$G16))</f>
        <v>0</v>
      </c>
      <c r="AD16" s="178">
        <f ca="1">IF(AD$7&lt;&gt;"",SUMIFS('Bank-1S'!$AD:$AD,'Bank-1S'!$J:$J,"&gt;="&amp;AD$7,'Bank-1S'!$J:$J,"&lt;="&amp;AD$8,'Bank-1S'!$AF:$AF,$O16,'Bank-1S'!$X:$X,$F16,'Bank-1S'!$P:$P,$G16),SUMIFS('Bank-1S'!$AD:$AD,'Bank-1S'!$J:$J,AD$8,'Bank-1S'!$AF:$AF,$O16,'Bank-1S'!$X:$X,$F16,'Bank-1S'!$P:$P,$G16))</f>
        <v>0</v>
      </c>
      <c r="AE16" s="178">
        <f ca="1">IF(AE$7&lt;&gt;"",SUMIFS('Bank-1S'!$AD:$AD,'Bank-1S'!$J:$J,"&gt;="&amp;AE$7,'Bank-1S'!$J:$J,"&lt;="&amp;AE$8,'Bank-1S'!$AF:$AF,$O16,'Bank-1S'!$X:$X,$F16,'Bank-1S'!$P:$P,$G16),SUMIFS('Bank-1S'!$AD:$AD,'Bank-1S'!$J:$J,AE$8,'Bank-1S'!$AF:$AF,$O16,'Bank-1S'!$X:$X,$F16,'Bank-1S'!$P:$P,$G16))</f>
        <v>0</v>
      </c>
      <c r="AF16" s="178">
        <f ca="1">IF(AF$7&lt;&gt;"",SUMIFS('Bank-1S'!$AD:$AD,'Bank-1S'!$J:$J,"&gt;="&amp;AF$7,'Bank-1S'!$J:$J,"&lt;="&amp;AF$8,'Bank-1S'!$AF:$AF,$O16,'Bank-1S'!$X:$X,$F16,'Bank-1S'!$P:$P,$G16),SUMIFS('Bank-1S'!$AD:$AD,'Bank-1S'!$J:$J,AF$8,'Bank-1S'!$AF:$AF,$O16,'Bank-1S'!$X:$X,$F16,'Bank-1S'!$P:$P,$G16))</f>
        <v>0</v>
      </c>
      <c r="AG16" s="178">
        <f ca="1">IF(AG$7&lt;&gt;"",SUMIFS('Bank-1S'!$AD:$AD,'Bank-1S'!$J:$J,"&gt;="&amp;AG$7,'Bank-1S'!$J:$J,"&lt;="&amp;AG$8,'Bank-1S'!$AF:$AF,$O16,'Bank-1S'!$X:$X,$F16,'Bank-1S'!$P:$P,$G16),SUMIFS('Bank-1S'!$AD:$AD,'Bank-1S'!$J:$J,AG$8,'Bank-1S'!$AF:$AF,$O16,'Bank-1S'!$X:$X,$F16,'Bank-1S'!$P:$P,$G16))</f>
        <v>0</v>
      </c>
      <c r="AH16" s="178">
        <f ca="1">IF(AH$7&lt;&gt;"",SUMIFS('Bank-1S'!$AD:$AD,'Bank-1S'!$J:$J,"&gt;="&amp;AH$7,'Bank-1S'!$J:$J,"&lt;="&amp;AH$8,'Bank-1S'!$AF:$AF,$O16,'Bank-1S'!$X:$X,$F16,'Bank-1S'!$P:$P,$G16),SUMIFS('Bank-1S'!$AD:$AD,'Bank-1S'!$J:$J,AH$8,'Bank-1S'!$AF:$AF,$O16,'Bank-1S'!$X:$X,$F16,'Bank-1S'!$P:$P,$G16))</f>
        <v>0</v>
      </c>
      <c r="AI16" s="178">
        <f ca="1">IF(AI$7&lt;&gt;"",SUMIFS('Bank-1S'!$AD:$AD,'Bank-1S'!$J:$J,"&gt;="&amp;AI$7,'Bank-1S'!$J:$J,"&lt;="&amp;AI$8,'Bank-1S'!$AF:$AF,$O16,'Bank-1S'!$X:$X,$F16,'Bank-1S'!$P:$P,$G16),SUMIFS('Bank-1S'!$AD:$AD,'Bank-1S'!$J:$J,AI$8,'Bank-1S'!$AF:$AF,$O16,'Bank-1S'!$X:$X,$F16,'Bank-1S'!$P:$P,$G16))</f>
        <v>0</v>
      </c>
      <c r="AJ16" s="178">
        <f ca="1">IF(AJ$7&lt;&gt;"",SUMIFS('Bank-1S'!$AD:$AD,'Bank-1S'!$J:$J,"&gt;="&amp;AJ$7,'Bank-1S'!$J:$J,"&lt;="&amp;AJ$8,'Bank-1S'!$AF:$AF,$O16,'Bank-1S'!$X:$X,$F16,'Bank-1S'!$P:$P,$G16),SUMIFS('Bank-1S'!$AD:$AD,'Bank-1S'!$J:$J,AJ$8,'Bank-1S'!$AF:$AF,$O16,'Bank-1S'!$X:$X,$F16,'Bank-1S'!$P:$P,$G16))</f>
        <v>0</v>
      </c>
      <c r="AK16" s="178">
        <f ca="1">IF(AK$7&lt;&gt;"",SUMIFS('Bank-1S'!$AD:$AD,'Bank-1S'!$J:$J,"&gt;="&amp;AK$7,'Bank-1S'!$J:$J,"&lt;="&amp;AK$8,'Bank-1S'!$AF:$AF,$O16,'Bank-1S'!$X:$X,$F16,'Bank-1S'!$P:$P,$G16),SUMIFS('Bank-1S'!$AD:$AD,'Bank-1S'!$J:$J,AK$8,'Bank-1S'!$AF:$AF,$O16,'Bank-1S'!$X:$X,$F16,'Bank-1S'!$P:$P,$G16))</f>
        <v>0</v>
      </c>
      <c r="AL16" s="178">
        <f ca="1">IF(AL$7&lt;&gt;"",SUMIFS('Bank-1S'!$AD:$AD,'Bank-1S'!$J:$J,"&gt;="&amp;AL$7,'Bank-1S'!$J:$J,"&lt;="&amp;AL$8,'Bank-1S'!$AF:$AF,$O16,'Bank-1S'!$X:$X,$F16,'Bank-1S'!$P:$P,$G16),SUMIFS('Bank-1S'!$AD:$AD,'Bank-1S'!$J:$J,AL$8,'Bank-1S'!$AF:$AF,$O16,'Bank-1S'!$X:$X,$F16,'Bank-1S'!$P:$P,$G16))</f>
        <v>0</v>
      </c>
      <c r="AM16" s="178">
        <f ca="1">IF(AM$7&lt;&gt;"",SUMIFS('Bank-1S'!$AD:$AD,'Bank-1S'!$J:$J,"&gt;="&amp;AM$7,'Bank-1S'!$J:$J,"&lt;="&amp;AM$8,'Bank-1S'!$AF:$AF,$O16,'Bank-1S'!$X:$X,$F16,'Bank-1S'!$P:$P,$G16),SUMIFS('Bank-1S'!$AD:$AD,'Bank-1S'!$J:$J,AM$8,'Bank-1S'!$AF:$AF,$O16,'Bank-1S'!$X:$X,$F16,'Bank-1S'!$P:$P,$G16))</f>
        <v>0</v>
      </c>
      <c r="AN16" s="178">
        <f ca="1">IF(AN$7&lt;&gt;"",SUMIFS('Bank-1S'!$AD:$AD,'Bank-1S'!$J:$J,"&gt;="&amp;AN$7,'Bank-1S'!$J:$J,"&lt;="&amp;AN$8,'Bank-1S'!$AF:$AF,$O16,'Bank-1S'!$X:$X,$F16,'Bank-1S'!$P:$P,$G16),SUMIFS('Bank-1S'!$AD:$AD,'Bank-1S'!$J:$J,AN$8,'Bank-1S'!$AF:$AF,$O16,'Bank-1S'!$X:$X,$F16,'Bank-1S'!$P:$P,$G16))</f>
        <v>0</v>
      </c>
      <c r="AO16" s="178">
        <f ca="1">IF(AO$7&lt;&gt;"",SUMIFS('Bank-1S'!$AD:$AD,'Bank-1S'!$J:$J,"&gt;="&amp;AO$7,'Bank-1S'!$J:$J,"&lt;="&amp;AO$8,'Bank-1S'!$AF:$AF,$O16,'Bank-1S'!$X:$X,$F16,'Bank-1S'!$P:$P,$G16),SUMIFS('Bank-1S'!$AD:$AD,'Bank-1S'!$J:$J,AO$8,'Bank-1S'!$AF:$AF,$O16,'Bank-1S'!$X:$X,$F16,'Bank-1S'!$P:$P,$G16))</f>
        <v>0</v>
      </c>
      <c r="AP16" s="178">
        <f ca="1">IF(AP$7&lt;&gt;"",SUMIFS('Bank-1S'!$AD:$AD,'Bank-1S'!$J:$J,"&gt;="&amp;AP$7,'Bank-1S'!$J:$J,"&lt;="&amp;AP$8,'Bank-1S'!$AF:$AF,$O16,'Bank-1S'!$X:$X,$F16,'Bank-1S'!$P:$P,$G16),SUMIFS('Bank-1S'!$AD:$AD,'Bank-1S'!$J:$J,AP$8,'Bank-1S'!$AF:$AF,$O16,'Bank-1S'!$X:$X,$F16,'Bank-1S'!$P:$P,$G16))</f>
        <v>0</v>
      </c>
      <c r="AQ16" s="178">
        <f ca="1">IF(AQ$7&lt;&gt;"",SUMIFS('Bank-1S'!$AD:$AD,'Bank-1S'!$J:$J,"&gt;="&amp;AQ$7,'Bank-1S'!$J:$J,"&lt;="&amp;AQ$8,'Bank-1S'!$AF:$AF,$O16,'Bank-1S'!$X:$X,$F16,'Bank-1S'!$P:$P,$G16),SUMIFS('Bank-1S'!$AD:$AD,'Bank-1S'!$J:$J,AQ$8,'Bank-1S'!$AF:$AF,$O16,'Bank-1S'!$X:$X,$F16,'Bank-1S'!$P:$P,$G16))</f>
        <v>0</v>
      </c>
      <c r="AR16" s="178">
        <f ca="1">IF(AR$7&lt;&gt;"",SUMIFS('Bank-1S'!$AD:$AD,'Bank-1S'!$J:$J,"&gt;="&amp;AR$7,'Bank-1S'!$J:$J,"&lt;="&amp;AR$8,'Bank-1S'!$AF:$AF,$O16,'Bank-1S'!$X:$X,$F16,'Bank-1S'!$P:$P,$G16),SUMIFS('Bank-1S'!$AD:$AD,'Bank-1S'!$J:$J,AR$8,'Bank-1S'!$AF:$AF,$O16,'Bank-1S'!$X:$X,$F16,'Bank-1S'!$P:$P,$G16))</f>
        <v>0</v>
      </c>
      <c r="AS16" s="178">
        <f ca="1">IF(AS$7&lt;&gt;"",SUMIFS('Bank-1S'!$AD:$AD,'Bank-1S'!$J:$J,"&gt;="&amp;AS$7,'Bank-1S'!$J:$J,"&lt;="&amp;AS$8,'Bank-1S'!$AF:$AF,$O16,'Bank-1S'!$X:$X,$F16,'Bank-1S'!$P:$P,$G16),SUMIFS('Bank-1S'!$AD:$AD,'Bank-1S'!$J:$J,AS$8,'Bank-1S'!$AF:$AF,$O16,'Bank-1S'!$X:$X,$F16,'Bank-1S'!$P:$P,$G16))</f>
        <v>0</v>
      </c>
      <c r="AT16" s="178">
        <f ca="1">IF(AT$7&lt;&gt;"",SUMIFS('Bank-1S'!$AD:$AD,'Bank-1S'!$J:$J,"&gt;="&amp;AT$7,'Bank-1S'!$J:$J,"&lt;="&amp;AT$8,'Bank-1S'!$AF:$AF,$O16,'Bank-1S'!$X:$X,$F16,'Bank-1S'!$P:$P,$G16),SUMIFS('Bank-1S'!$AD:$AD,'Bank-1S'!$J:$J,AT$8,'Bank-1S'!$AF:$AF,$O16,'Bank-1S'!$X:$X,$F16,'Bank-1S'!$P:$P,$G16))</f>
        <v>0</v>
      </c>
      <c r="AU16" s="178">
        <f ca="1">IF(AU$7&lt;&gt;"",SUMIFS('Bank-1S'!$AD:$AD,'Bank-1S'!$J:$J,"&gt;="&amp;AU$7,'Bank-1S'!$J:$J,"&lt;="&amp;AU$8,'Bank-1S'!$AF:$AF,$O16,'Bank-1S'!$X:$X,$F16,'Bank-1S'!$P:$P,$G16),SUMIFS('Bank-1S'!$AD:$AD,'Bank-1S'!$J:$J,AU$8,'Bank-1S'!$AF:$AF,$O16,'Bank-1S'!$X:$X,$F16,'Bank-1S'!$P:$P,$G16))</f>
        <v>0</v>
      </c>
      <c r="AV16" s="178">
        <f ca="1">IF(AV$7&lt;&gt;"",SUMIFS('Bank-1S'!$AD:$AD,'Bank-1S'!$J:$J,"&gt;="&amp;AV$7,'Bank-1S'!$J:$J,"&lt;="&amp;AV$8,'Bank-1S'!$AF:$AF,$O16,'Bank-1S'!$X:$X,$F16,'Bank-1S'!$P:$P,$G16),SUMIFS('Bank-1S'!$AD:$AD,'Bank-1S'!$J:$J,AV$8,'Bank-1S'!$AF:$AF,$O16,'Bank-1S'!$X:$X,$F16,'Bank-1S'!$P:$P,$G16))</f>
        <v>0</v>
      </c>
      <c r="AW16" s="178">
        <f ca="1">IF(AW$7&lt;&gt;"",SUMIFS('Bank-1S'!$AD:$AD,'Bank-1S'!$J:$J,"&gt;="&amp;AW$7,'Bank-1S'!$J:$J,"&lt;="&amp;AW$8,'Bank-1S'!$AF:$AF,$O16,'Bank-1S'!$X:$X,$F16,'Bank-1S'!$P:$P,$G16),SUMIFS('Bank-1S'!$AD:$AD,'Bank-1S'!$J:$J,AW$8,'Bank-1S'!$AF:$AF,$O16,'Bank-1S'!$X:$X,$F16,'Bank-1S'!$P:$P,$G16))</f>
        <v>0</v>
      </c>
      <c r="AX16" s="178">
        <f ca="1">IF(AX$7&lt;&gt;"",SUMIFS('Bank-1S'!$AD:$AD,'Bank-1S'!$J:$J,"&gt;="&amp;AX$7,'Bank-1S'!$J:$J,"&lt;="&amp;AX$8,'Bank-1S'!$AF:$AF,$O16,'Bank-1S'!$X:$X,$F16,'Bank-1S'!$P:$P,$G16),SUMIFS('Bank-1S'!$AD:$AD,'Bank-1S'!$J:$J,AX$8,'Bank-1S'!$AF:$AF,$O16,'Bank-1S'!$X:$X,$F16,'Bank-1S'!$P:$P,$G16))</f>
        <v>0</v>
      </c>
      <c r="AY16" s="178">
        <f ca="1">IF(AY$7&lt;&gt;"",SUMIFS('Bank-1S'!$AD:$AD,'Bank-1S'!$J:$J,"&gt;="&amp;AY$7,'Bank-1S'!$J:$J,"&lt;="&amp;AY$8,'Bank-1S'!$AF:$AF,$O16,'Bank-1S'!$X:$X,$F16,'Bank-1S'!$P:$P,$G16),SUMIFS('Bank-1S'!$AD:$AD,'Bank-1S'!$J:$J,AY$8,'Bank-1S'!$AF:$AF,$O16,'Bank-1S'!$X:$X,$F16,'Bank-1S'!$P:$P,$G16))</f>
        <v>0</v>
      </c>
      <c r="AZ16" s="178">
        <f ca="1">IF(AZ$7&lt;&gt;"",SUMIFS('Bank-1S'!$AD:$AD,'Bank-1S'!$J:$J,"&gt;="&amp;AZ$7,'Bank-1S'!$J:$J,"&lt;="&amp;AZ$8,'Bank-1S'!$AF:$AF,$O16,'Bank-1S'!$X:$X,$F16,'Bank-1S'!$P:$P,$G16),SUMIFS('Bank-1S'!$AD:$AD,'Bank-1S'!$J:$J,AZ$8,'Bank-1S'!$AF:$AF,$O16,'Bank-1S'!$X:$X,$F16,'Bank-1S'!$P:$P,$G16))</f>
        <v>0</v>
      </c>
      <c r="BA16" s="178">
        <f ca="1">IF(BA$7&lt;&gt;"",SUMIFS('Bank-1S'!$AD:$AD,'Bank-1S'!$J:$J,"&gt;="&amp;BA$7,'Bank-1S'!$J:$J,"&lt;="&amp;BA$8,'Bank-1S'!$AF:$AF,$O16,'Bank-1S'!$X:$X,$F16,'Bank-1S'!$P:$P,$G16),SUMIFS('Bank-1S'!$AD:$AD,'Bank-1S'!$J:$J,BA$8,'Bank-1S'!$AF:$AF,$O16,'Bank-1S'!$X:$X,$F16,'Bank-1S'!$P:$P,$G16))</f>
        <v>0</v>
      </c>
      <c r="BB16" s="178">
        <f ca="1">IF(BB$7&lt;&gt;"",SUMIFS('Bank-1S'!$AD:$AD,'Bank-1S'!$J:$J,"&gt;="&amp;BB$7,'Bank-1S'!$J:$J,"&lt;="&amp;BB$8,'Bank-1S'!$AF:$AF,$O16,'Bank-1S'!$X:$X,$F16,'Bank-1S'!$P:$P,$G16),SUMIFS('Bank-1S'!$AD:$AD,'Bank-1S'!$J:$J,BB$8,'Bank-1S'!$AF:$AF,$O16,'Bank-1S'!$X:$X,$F16,'Bank-1S'!$P:$P,$G16))</f>
        <v>0</v>
      </c>
      <c r="BC16" s="178">
        <f ca="1">IF(BC$7&lt;&gt;"",SUMIFS('Bank-1S'!$AD:$AD,'Bank-1S'!$J:$J,"&gt;="&amp;BC$7,'Bank-1S'!$J:$J,"&lt;="&amp;BC$8,'Bank-1S'!$AF:$AF,$O16,'Bank-1S'!$X:$X,$F16,'Bank-1S'!$P:$P,$G16),SUMIFS('Bank-1S'!$AD:$AD,'Bank-1S'!$J:$J,BC$8,'Bank-1S'!$AF:$AF,$O16,'Bank-1S'!$X:$X,$F16,'Bank-1S'!$P:$P,$G16))</f>
        <v>0</v>
      </c>
      <c r="BD16" s="178">
        <f ca="1">IF(BD$7&lt;&gt;"",SUMIFS('Bank-1S'!$AD:$AD,'Bank-1S'!$J:$J,"&gt;="&amp;BD$7,'Bank-1S'!$J:$J,"&lt;="&amp;BD$8,'Bank-1S'!$AF:$AF,$O16,'Bank-1S'!$X:$X,$F16,'Bank-1S'!$P:$P,$G16),SUMIFS('Bank-1S'!$AD:$AD,'Bank-1S'!$J:$J,BD$8,'Bank-1S'!$AF:$AF,$O16,'Bank-1S'!$X:$X,$F16,'Bank-1S'!$P:$P,$G16))</f>
        <v>0</v>
      </c>
      <c r="BE16" s="178">
        <f ca="1">IF(BE$7&lt;&gt;"",SUMIFS('Bank-1S'!$AD:$AD,'Bank-1S'!$J:$J,"&gt;="&amp;BE$7,'Bank-1S'!$J:$J,"&lt;="&amp;BE$8,'Bank-1S'!$AF:$AF,$O16,'Bank-1S'!$X:$X,$F16,'Bank-1S'!$P:$P,$G16),SUMIFS('Bank-1S'!$AD:$AD,'Bank-1S'!$J:$J,BE$8,'Bank-1S'!$AF:$AF,$O16,'Bank-1S'!$X:$X,$F16,'Bank-1S'!$P:$P,$G16))</f>
        <v>0</v>
      </c>
      <c r="BF16" s="178">
        <f ca="1">IF(BF$7&lt;&gt;"",SUMIFS('Bank-1S'!$AD:$AD,'Bank-1S'!$J:$J,"&gt;="&amp;BF$7,'Bank-1S'!$J:$J,"&lt;="&amp;BF$8,'Bank-1S'!$AF:$AF,$O16,'Bank-1S'!$X:$X,$F16,'Bank-1S'!$P:$P,$G16),SUMIFS('Bank-1S'!$AD:$AD,'Bank-1S'!$J:$J,BF$8,'Bank-1S'!$AF:$AF,$O16,'Bank-1S'!$X:$X,$F16,'Bank-1S'!$P:$P,$G16))</f>
        <v>0</v>
      </c>
      <c r="BG16" s="178">
        <f ca="1">IF(BG$7&lt;&gt;"",SUMIFS('Bank-1S'!$AD:$AD,'Bank-1S'!$J:$J,"&gt;="&amp;BG$7,'Bank-1S'!$J:$J,"&lt;="&amp;BG$8,'Bank-1S'!$AF:$AF,$O16,'Bank-1S'!$X:$X,$F16,'Bank-1S'!$P:$P,$G16),SUMIFS('Bank-1S'!$AD:$AD,'Bank-1S'!$J:$J,BG$8,'Bank-1S'!$AF:$AF,$O16,'Bank-1S'!$X:$X,$F16,'Bank-1S'!$P:$P,$G16))</f>
        <v>0</v>
      </c>
      <c r="BH16" s="178">
        <f ca="1">IF(BH$7&lt;&gt;"",SUMIFS('Bank-1S'!$AD:$AD,'Bank-1S'!$J:$J,"&gt;="&amp;BH$7,'Bank-1S'!$J:$J,"&lt;="&amp;BH$8,'Bank-1S'!$AF:$AF,$O16,'Bank-1S'!$X:$X,$F16,'Bank-1S'!$P:$P,$G16),SUMIFS('Bank-1S'!$AD:$AD,'Bank-1S'!$J:$J,BH$8,'Bank-1S'!$AF:$AF,$O16,'Bank-1S'!$X:$X,$F16,'Bank-1S'!$P:$P,$G16))</f>
        <v>0</v>
      </c>
      <c r="BI16" s="178">
        <f ca="1">IF(BI$7&lt;&gt;"",SUMIFS('Bank-1S'!$AD:$AD,'Bank-1S'!$J:$J,"&gt;="&amp;BI$7,'Bank-1S'!$J:$J,"&lt;="&amp;BI$8,'Bank-1S'!$AF:$AF,$O16,'Bank-1S'!$X:$X,$F16,'Bank-1S'!$P:$P,$G16),SUMIFS('Bank-1S'!$AD:$AD,'Bank-1S'!$J:$J,BI$8,'Bank-1S'!$AF:$AF,$O16,'Bank-1S'!$X:$X,$F16,'Bank-1S'!$P:$P,$G16))</f>
        <v>0</v>
      </c>
      <c r="BJ16" s="178">
        <f ca="1">IF(BJ$7&lt;&gt;"",SUMIFS('Bank-1S'!$AD:$AD,'Bank-1S'!$J:$J,"&gt;="&amp;BJ$7,'Bank-1S'!$J:$J,"&lt;="&amp;BJ$8,'Bank-1S'!$AF:$AF,$O16,'Bank-1S'!$X:$X,$F16,'Bank-1S'!$P:$P,$G16),SUMIFS('Bank-1S'!$AD:$AD,'Bank-1S'!$J:$J,BJ$8,'Bank-1S'!$AF:$AF,$O16,'Bank-1S'!$X:$X,$F16,'Bank-1S'!$P:$P,$G16))</f>
        <v>0</v>
      </c>
      <c r="BK16" s="178">
        <f ca="1">IF(BK$7&lt;&gt;"",SUMIFS('Bank-1S'!$AD:$AD,'Bank-1S'!$J:$J,"&gt;="&amp;BK$7,'Bank-1S'!$J:$J,"&lt;="&amp;BK$8,'Bank-1S'!$AF:$AF,$O16,'Bank-1S'!$X:$X,$F16,'Bank-1S'!$P:$P,$G16),SUMIFS('Bank-1S'!$AD:$AD,'Bank-1S'!$J:$J,BK$8,'Bank-1S'!$AF:$AF,$O16,'Bank-1S'!$X:$X,$F16,'Bank-1S'!$P:$P,$G16))</f>
        <v>0</v>
      </c>
      <c r="BL16" s="178">
        <f ca="1">IF(BL$7&lt;&gt;"",SUMIFS('Bank-1S'!$AD:$AD,'Bank-1S'!$J:$J,"&gt;="&amp;BL$7,'Bank-1S'!$J:$J,"&lt;="&amp;BL$8,'Bank-1S'!$AF:$AF,$O16,'Bank-1S'!$X:$X,$F16,'Bank-1S'!$P:$P,$G16),SUMIFS('Bank-1S'!$AD:$AD,'Bank-1S'!$J:$J,BL$8,'Bank-1S'!$AF:$AF,$O16,'Bank-1S'!$X:$X,$F16,'Bank-1S'!$P:$P,$G16))</f>
        <v>0</v>
      </c>
      <c r="BM16" s="178">
        <f ca="1">IF(BM$7&lt;&gt;"",SUMIFS('Bank-1S'!$AD:$AD,'Bank-1S'!$J:$J,"&gt;="&amp;BM$7,'Bank-1S'!$J:$J,"&lt;="&amp;BM$8,'Bank-1S'!$AF:$AF,$O16,'Bank-1S'!$X:$X,$F16,'Bank-1S'!$P:$P,$G16),SUMIFS('Bank-1S'!$AD:$AD,'Bank-1S'!$J:$J,BM$8,'Bank-1S'!$AF:$AF,$O16,'Bank-1S'!$X:$X,$F16,'Bank-1S'!$P:$P,$G16))</f>
        <v>0</v>
      </c>
      <c r="BN16" s="178">
        <f ca="1">IF(BN$7&lt;&gt;"",SUMIFS('Bank-1S'!$AD:$AD,'Bank-1S'!$J:$J,"&gt;="&amp;BN$7,'Bank-1S'!$J:$J,"&lt;="&amp;BN$8,'Bank-1S'!$AF:$AF,$O16,'Bank-1S'!$X:$X,$F16,'Bank-1S'!$P:$P,$G16),SUMIFS('Bank-1S'!$AD:$AD,'Bank-1S'!$J:$J,BN$8,'Bank-1S'!$AF:$AF,$O16,'Bank-1S'!$X:$X,$F16,'Bank-1S'!$P:$P,$G16))</f>
        <v>0</v>
      </c>
      <c r="BO16" s="178">
        <f ca="1">IF(BO$7&lt;&gt;"",SUMIFS('Bank-1S'!$AD:$AD,'Bank-1S'!$J:$J,"&gt;="&amp;BO$7,'Bank-1S'!$J:$J,"&lt;="&amp;BO$8,'Bank-1S'!$AF:$AF,$O16,'Bank-1S'!$X:$X,$F16,'Bank-1S'!$P:$P,$G16),SUMIFS('Bank-1S'!$AD:$AD,'Bank-1S'!$J:$J,BO$8,'Bank-1S'!$AF:$AF,$O16,'Bank-1S'!$X:$X,$F16,'Bank-1S'!$P:$P,$G16))</f>
        <v>0</v>
      </c>
      <c r="BP16" s="178">
        <f ca="1">IF(BP$7&lt;&gt;"",SUMIFS('Bank-1S'!$AD:$AD,'Bank-1S'!$J:$J,"&gt;="&amp;BP$7,'Bank-1S'!$J:$J,"&lt;="&amp;BP$8,'Bank-1S'!$AF:$AF,$O16,'Bank-1S'!$X:$X,$F16,'Bank-1S'!$P:$P,$G16),SUMIFS('Bank-1S'!$AD:$AD,'Bank-1S'!$J:$J,BP$8,'Bank-1S'!$AF:$AF,$O16,'Bank-1S'!$X:$X,$F16,'Bank-1S'!$P:$P,$G16))</f>
        <v>0</v>
      </c>
      <c r="BQ16" s="178">
        <f ca="1">IF(BQ$7&lt;&gt;"",SUMIFS('Bank-1S'!$AD:$AD,'Bank-1S'!$J:$J,"&gt;="&amp;BQ$7,'Bank-1S'!$J:$J,"&lt;="&amp;BQ$8,'Bank-1S'!$AF:$AF,$O16,'Bank-1S'!$X:$X,$F16,'Bank-1S'!$P:$P,$G16),SUMIFS('Bank-1S'!$AD:$AD,'Bank-1S'!$J:$J,BQ$8,'Bank-1S'!$AF:$AF,$O16,'Bank-1S'!$X:$X,$F16,'Bank-1S'!$P:$P,$G16))</f>
        <v>0</v>
      </c>
      <c r="BR16" s="178">
        <f ca="1">IF(BR$7&lt;&gt;"",SUMIFS('Bank-1S'!$AD:$AD,'Bank-1S'!$J:$J,"&gt;="&amp;BR$7,'Bank-1S'!$J:$J,"&lt;="&amp;BR$8,'Bank-1S'!$AF:$AF,$O16,'Bank-1S'!$X:$X,$F16,'Bank-1S'!$P:$P,$G16),SUMIFS('Bank-1S'!$AD:$AD,'Bank-1S'!$J:$J,BR$8,'Bank-1S'!$AF:$AF,$O16,'Bank-1S'!$X:$X,$F16,'Bank-1S'!$P:$P,$G16))</f>
        <v>0</v>
      </c>
      <c r="BS16" s="178">
        <f ca="1">IF(BS$7&lt;&gt;"",SUMIFS('Bank-1S'!$AD:$AD,'Bank-1S'!$J:$J,"&gt;="&amp;BS$7,'Bank-1S'!$J:$J,"&lt;="&amp;BS$8,'Bank-1S'!$AF:$AF,$O16,'Bank-1S'!$X:$X,$F16,'Bank-1S'!$P:$P,$G16),SUMIFS('Bank-1S'!$AD:$AD,'Bank-1S'!$J:$J,BS$8,'Bank-1S'!$AF:$AF,$O16,'Bank-1S'!$X:$X,$F16,'Bank-1S'!$P:$P,$G16))</f>
        <v>0</v>
      </c>
      <c r="BT16" s="178">
        <f ca="1">IF(BT$7&lt;&gt;"",SUMIFS('Bank-1S'!$AD:$AD,'Bank-1S'!$J:$J,"&gt;="&amp;BT$7,'Bank-1S'!$J:$J,"&lt;="&amp;BT$8,'Bank-1S'!$AF:$AF,$O16,'Bank-1S'!$X:$X,$F16,'Bank-1S'!$P:$P,$G16),SUMIFS('Bank-1S'!$AD:$AD,'Bank-1S'!$J:$J,BT$8,'Bank-1S'!$AF:$AF,$O16,'Bank-1S'!$X:$X,$F16,'Bank-1S'!$P:$P,$G16))</f>
        <v>0</v>
      </c>
      <c r="BU16" s="178">
        <f ca="1">IF(BU$7&lt;&gt;"",SUMIFS('Bank-1S'!$AD:$AD,'Bank-1S'!$J:$J,"&gt;="&amp;BU$7,'Bank-1S'!$J:$J,"&lt;="&amp;BU$8,'Bank-1S'!$AF:$AF,$O16,'Bank-1S'!$X:$X,$F16,'Bank-1S'!$P:$P,$G16),SUMIFS('Bank-1S'!$AD:$AD,'Bank-1S'!$J:$J,BU$8,'Bank-1S'!$AF:$AF,$O16,'Bank-1S'!$X:$X,$F16,'Bank-1S'!$P:$P,$G16))</f>
        <v>0</v>
      </c>
      <c r="BV16" s="178">
        <f ca="1">IF(BV$7&lt;&gt;"",SUMIFS('Bank-1S'!$AD:$AD,'Bank-1S'!$J:$J,"&gt;="&amp;BV$7,'Bank-1S'!$J:$J,"&lt;="&amp;BV$8,'Bank-1S'!$AF:$AF,$O16,'Bank-1S'!$X:$X,$F16,'Bank-1S'!$P:$P,$G16),SUMIFS('Bank-1S'!$AD:$AD,'Bank-1S'!$J:$J,BV$8,'Bank-1S'!$AF:$AF,$O16,'Bank-1S'!$X:$X,$F16,'Bank-1S'!$P:$P,$G16))</f>
        <v>0</v>
      </c>
      <c r="BW16" s="178">
        <f ca="1">IF(BW$7&lt;&gt;"",SUMIFS('Bank-1S'!$AD:$AD,'Bank-1S'!$J:$J,"&gt;="&amp;BW$7,'Bank-1S'!$J:$J,"&lt;="&amp;BW$8,'Bank-1S'!$AF:$AF,$O16,'Bank-1S'!$X:$X,$F16,'Bank-1S'!$P:$P,$G16),SUMIFS('Bank-1S'!$AD:$AD,'Bank-1S'!$J:$J,BW$8,'Bank-1S'!$AF:$AF,$O16,'Bank-1S'!$X:$X,$F16,'Bank-1S'!$P:$P,$G16))</f>
        <v>0</v>
      </c>
      <c r="BX16" s="178">
        <f ca="1">IF(BX$7&lt;&gt;"",SUMIFS('Bank-1S'!$AD:$AD,'Bank-1S'!$J:$J,"&gt;="&amp;BX$7,'Bank-1S'!$J:$J,"&lt;="&amp;BX$8,'Bank-1S'!$AF:$AF,$O16,'Bank-1S'!$X:$X,$F16,'Bank-1S'!$P:$P,$G16),SUMIFS('Bank-1S'!$AD:$AD,'Bank-1S'!$J:$J,BX$8,'Bank-1S'!$AF:$AF,$O16,'Bank-1S'!$X:$X,$F16,'Bank-1S'!$P:$P,$G16))</f>
        <v>0</v>
      </c>
      <c r="BY16" s="178">
        <f ca="1">IF(BY$7&lt;&gt;"",SUMIFS('Bank-1S'!$AD:$AD,'Bank-1S'!$J:$J,"&gt;="&amp;BY$7,'Bank-1S'!$J:$J,"&lt;="&amp;BY$8,'Bank-1S'!$AF:$AF,$O16,'Bank-1S'!$X:$X,$F16,'Bank-1S'!$P:$P,$G16),SUMIFS('Bank-1S'!$AD:$AD,'Bank-1S'!$J:$J,BY$8,'Bank-1S'!$AF:$AF,$O16,'Bank-1S'!$X:$X,$F16,'Bank-1S'!$P:$P,$G16))</f>
        <v>0</v>
      </c>
      <c r="BZ16" s="178">
        <f ca="1">IF(BZ$7&lt;&gt;"",SUMIFS('Bank-1S'!$AD:$AD,'Bank-1S'!$J:$J,"&gt;="&amp;BZ$7,'Bank-1S'!$J:$J,"&lt;="&amp;BZ$8,'Bank-1S'!$AF:$AF,$O16,'Bank-1S'!$X:$X,$F16,'Bank-1S'!$P:$P,$G16),SUMIFS('Bank-1S'!$AD:$AD,'Bank-1S'!$J:$J,BZ$8,'Bank-1S'!$AF:$AF,$O16,'Bank-1S'!$X:$X,$F16,'Bank-1S'!$P:$P,$G16))</f>
        <v>0</v>
      </c>
      <c r="CA16" s="178">
        <f ca="1">IF(CA$7&lt;&gt;"",SUMIFS('Bank-1S'!$AD:$AD,'Bank-1S'!$J:$J,"&gt;="&amp;CA$7,'Bank-1S'!$J:$J,"&lt;="&amp;CA$8,'Bank-1S'!$AF:$AF,$O16,'Bank-1S'!$X:$X,$F16,'Bank-1S'!$P:$P,$G16),SUMIFS('Bank-1S'!$AD:$AD,'Bank-1S'!$J:$J,CA$8,'Bank-1S'!$AF:$AF,$O16,'Bank-1S'!$X:$X,$F16,'Bank-1S'!$P:$P,$G16))</f>
        <v>0</v>
      </c>
      <c r="CB16" s="178">
        <f ca="1">IF(CB$7&lt;&gt;"",SUMIFS('Bank-1S'!$AD:$AD,'Bank-1S'!$J:$J,"&gt;="&amp;CB$7,'Bank-1S'!$J:$J,"&lt;="&amp;CB$8,'Bank-1S'!$AF:$AF,$O16,'Bank-1S'!$X:$X,$F16,'Bank-1S'!$P:$P,$G16),SUMIFS('Bank-1S'!$AD:$AD,'Bank-1S'!$J:$J,CB$8,'Bank-1S'!$AF:$AF,$O16,'Bank-1S'!$X:$X,$F16,'Bank-1S'!$P:$P,$G16))</f>
        <v>0</v>
      </c>
      <c r="CC16" s="178">
        <f ca="1">IF(CC$7&lt;&gt;"",SUMIFS('Bank-1S'!$AD:$AD,'Bank-1S'!$J:$J,"&gt;="&amp;CC$7,'Bank-1S'!$J:$J,"&lt;="&amp;CC$8,'Bank-1S'!$AF:$AF,$O16,'Bank-1S'!$X:$X,$F16,'Bank-1S'!$P:$P,$G16),SUMIFS('Bank-1S'!$AD:$AD,'Bank-1S'!$J:$J,CC$8,'Bank-1S'!$AF:$AF,$O16,'Bank-1S'!$X:$X,$F16,'Bank-1S'!$P:$P,$G16))</f>
        <v>0</v>
      </c>
      <c r="CD16" s="178">
        <f ca="1">IF(CD$7&lt;&gt;"",SUMIFS('Bank-1S'!$AD:$AD,'Bank-1S'!$J:$J,"&gt;="&amp;CD$7,'Bank-1S'!$J:$J,"&lt;="&amp;CD$8,'Bank-1S'!$AF:$AF,$O16,'Bank-1S'!$X:$X,$F16,'Bank-1S'!$P:$P,$G16),SUMIFS('Bank-1S'!$AD:$AD,'Bank-1S'!$J:$J,CD$8,'Bank-1S'!$AF:$AF,$O16,'Bank-1S'!$X:$X,$F16,'Bank-1S'!$P:$P,$G16))</f>
        <v>0</v>
      </c>
      <c r="CE16" s="178">
        <f ca="1">IF(CE$7&lt;&gt;"",SUMIFS('Bank-1S'!$AD:$AD,'Bank-1S'!$J:$J,"&gt;="&amp;CE$7,'Bank-1S'!$J:$J,"&lt;="&amp;CE$8,'Bank-1S'!$AF:$AF,$O16,'Bank-1S'!$X:$X,$F16,'Bank-1S'!$P:$P,$G16),SUMIFS('Bank-1S'!$AD:$AD,'Bank-1S'!$J:$J,CE$8,'Bank-1S'!$AF:$AF,$O16,'Bank-1S'!$X:$X,$F16,'Bank-1S'!$P:$P,$G16))</f>
        <v>0</v>
      </c>
      <c r="CF16" s="178">
        <f ca="1">IF(CF$7&lt;&gt;"",SUMIFS('Bank-1S'!$AD:$AD,'Bank-1S'!$J:$J,"&gt;="&amp;CF$7,'Bank-1S'!$J:$J,"&lt;="&amp;CF$8,'Bank-1S'!$AF:$AF,$O16,'Bank-1S'!$X:$X,$F16,'Bank-1S'!$P:$P,$G16),SUMIFS('Bank-1S'!$AD:$AD,'Bank-1S'!$J:$J,CF$8,'Bank-1S'!$AF:$AF,$O16,'Bank-1S'!$X:$X,$F16,'Bank-1S'!$P:$P,$G16))</f>
        <v>0</v>
      </c>
      <c r="CG16" s="178">
        <f ca="1">IF(CG$7&lt;&gt;"",SUMIFS('Bank-1S'!$AD:$AD,'Bank-1S'!$J:$J,"&gt;="&amp;CG$7,'Bank-1S'!$J:$J,"&lt;="&amp;CG$8,'Bank-1S'!$AF:$AF,$O16,'Bank-1S'!$X:$X,$F16,'Bank-1S'!$P:$P,$G16),SUMIFS('Bank-1S'!$AD:$AD,'Bank-1S'!$J:$J,CG$8,'Bank-1S'!$AF:$AF,$O16,'Bank-1S'!$X:$X,$F16,'Bank-1S'!$P:$P,$G16))</f>
        <v>0</v>
      </c>
      <c r="CH16" s="178">
        <f ca="1">IF(CH$7&lt;&gt;"",SUMIFS('Bank-1S'!$AD:$AD,'Bank-1S'!$J:$J,"&gt;="&amp;CH$7,'Bank-1S'!$J:$J,"&lt;="&amp;CH$8,'Bank-1S'!$AF:$AF,$O16,'Bank-1S'!$X:$X,$F16,'Bank-1S'!$P:$P,$G16),SUMIFS('Bank-1S'!$AD:$AD,'Bank-1S'!$J:$J,CH$8,'Bank-1S'!$AF:$AF,$O16,'Bank-1S'!$X:$X,$F16,'Bank-1S'!$P:$P,$G16))</f>
        <v>0</v>
      </c>
      <c r="CI16" s="178">
        <f ca="1">IF(CI$7&lt;&gt;"",SUMIFS('Bank-1S'!$AD:$AD,'Bank-1S'!$J:$J,"&gt;="&amp;CI$7,'Bank-1S'!$J:$J,"&lt;="&amp;CI$8,'Bank-1S'!$AF:$AF,$O16,'Bank-1S'!$X:$X,$F16,'Bank-1S'!$P:$P,$G16),SUMIFS('Bank-1S'!$AD:$AD,'Bank-1S'!$J:$J,CI$8,'Bank-1S'!$AF:$AF,$O16,'Bank-1S'!$X:$X,$F16,'Bank-1S'!$P:$P,$G16))</f>
        <v>0</v>
      </c>
      <c r="CJ16" s="178">
        <f ca="1">IF(CJ$7&lt;&gt;"",SUMIFS('Bank-1S'!$AD:$AD,'Bank-1S'!$J:$J,"&gt;="&amp;CJ$7,'Bank-1S'!$J:$J,"&lt;="&amp;CJ$8,'Bank-1S'!$AF:$AF,$O16,'Bank-1S'!$X:$X,$F16,'Bank-1S'!$P:$P,$G16),SUMIFS('Bank-1S'!$AD:$AD,'Bank-1S'!$J:$J,CJ$8,'Bank-1S'!$AF:$AF,$O16,'Bank-1S'!$X:$X,$F16,'Bank-1S'!$P:$P,$G16))</f>
        <v>0</v>
      </c>
      <c r="CK16" s="178">
        <f ca="1">IF(CK$7&lt;&gt;"",SUMIFS('Bank-1S'!$AD:$AD,'Bank-1S'!$J:$J,"&gt;="&amp;CK$7,'Bank-1S'!$J:$J,"&lt;="&amp;CK$8,'Bank-1S'!$AF:$AF,$O16,'Bank-1S'!$X:$X,$F16,'Bank-1S'!$P:$P,$G16),SUMIFS('Bank-1S'!$AD:$AD,'Bank-1S'!$J:$J,CK$8,'Bank-1S'!$AF:$AF,$O16,'Bank-1S'!$X:$X,$F16,'Bank-1S'!$P:$P,$G16))</f>
        <v>0</v>
      </c>
      <c r="CL16" s="178">
        <f ca="1">IF(CL$7&lt;&gt;"",SUMIFS('Bank-1S'!$AD:$AD,'Bank-1S'!$J:$J,"&gt;="&amp;CL$7,'Bank-1S'!$J:$J,"&lt;="&amp;CL$8,'Bank-1S'!$AF:$AF,$O16,'Bank-1S'!$X:$X,$F16,'Bank-1S'!$P:$P,$G16),SUMIFS('Bank-1S'!$AD:$AD,'Bank-1S'!$J:$J,CL$8,'Bank-1S'!$AF:$AF,$O16,'Bank-1S'!$X:$X,$F16,'Bank-1S'!$P:$P,$G16))</f>
        <v>0</v>
      </c>
      <c r="CM16" s="178">
        <f ca="1">IF(CM$7&lt;&gt;"",SUMIFS('Bank-1S'!$AD:$AD,'Bank-1S'!$J:$J,"&gt;="&amp;CM$7,'Bank-1S'!$J:$J,"&lt;="&amp;CM$8,'Bank-1S'!$AF:$AF,$O16,'Bank-1S'!$X:$X,$F16,'Bank-1S'!$P:$P,$G16),SUMIFS('Bank-1S'!$AD:$AD,'Bank-1S'!$J:$J,CM$8,'Bank-1S'!$AF:$AF,$O16,'Bank-1S'!$X:$X,$F16,'Bank-1S'!$P:$P,$G16))</f>
        <v>0</v>
      </c>
      <c r="CN16" s="178">
        <f ca="1">IF(CN$7&lt;&gt;"",SUMIFS('Bank-1S'!$AD:$AD,'Bank-1S'!$J:$J,"&gt;="&amp;CN$7,'Bank-1S'!$J:$J,"&lt;="&amp;CN$8,'Bank-1S'!$AF:$AF,$O16,'Bank-1S'!$X:$X,$F16,'Bank-1S'!$P:$P,$G16),SUMIFS('Bank-1S'!$AD:$AD,'Bank-1S'!$J:$J,CN$8,'Bank-1S'!$AF:$AF,$O16,'Bank-1S'!$X:$X,$F16,'Bank-1S'!$P:$P,$G16))</f>
        <v>0</v>
      </c>
      <c r="CO16" s="178">
        <f ca="1">IF(CO$7&lt;&gt;"",SUMIFS('Bank-1S'!$AD:$AD,'Bank-1S'!$J:$J,"&gt;="&amp;CO$7,'Bank-1S'!$J:$J,"&lt;="&amp;CO$8,'Bank-1S'!$AF:$AF,$O16,'Bank-1S'!$X:$X,$F16,'Bank-1S'!$P:$P,$G16),SUMIFS('Bank-1S'!$AD:$AD,'Bank-1S'!$J:$J,CO$8,'Bank-1S'!$AF:$AF,$O16,'Bank-1S'!$X:$X,$F16,'Bank-1S'!$P:$P,$G16))</f>
        <v>0</v>
      </c>
      <c r="CP16" s="178">
        <f ca="1">IF(CP$7&lt;&gt;"",SUMIFS('Bank-1S'!$AD:$AD,'Bank-1S'!$J:$J,"&gt;="&amp;CP$7,'Bank-1S'!$J:$J,"&lt;="&amp;CP$8,'Bank-1S'!$AF:$AF,$O16,'Bank-1S'!$X:$X,$F16,'Bank-1S'!$P:$P,$G16),SUMIFS('Bank-1S'!$AD:$AD,'Bank-1S'!$J:$J,CP$8,'Bank-1S'!$AF:$AF,$O16,'Bank-1S'!$X:$X,$F16,'Bank-1S'!$P:$P,$G16))</f>
        <v>0</v>
      </c>
      <c r="CQ16" s="178">
        <f ca="1">IF(CQ$7&lt;&gt;"",SUMIFS('Bank-1S'!$AD:$AD,'Bank-1S'!$J:$J,"&gt;="&amp;CQ$7,'Bank-1S'!$J:$J,"&lt;="&amp;CQ$8,'Bank-1S'!$AF:$AF,$O16,'Bank-1S'!$X:$X,$F16,'Bank-1S'!$P:$P,$G16),SUMIFS('Bank-1S'!$AD:$AD,'Bank-1S'!$J:$J,CQ$8,'Bank-1S'!$AF:$AF,$O16,'Bank-1S'!$X:$X,$F16,'Bank-1S'!$P:$P,$G16))</f>
        <v>0</v>
      </c>
      <c r="CR16" s="178">
        <f ca="1">IF(CR$7&lt;&gt;"",SUMIFS('Bank-1S'!$AD:$AD,'Bank-1S'!$J:$J,"&gt;="&amp;CR$7,'Bank-1S'!$J:$J,"&lt;="&amp;CR$8,'Bank-1S'!$AF:$AF,$O16,'Bank-1S'!$X:$X,$F16,'Bank-1S'!$P:$P,$G16),SUMIFS('Bank-1S'!$AD:$AD,'Bank-1S'!$J:$J,CR$8,'Bank-1S'!$AF:$AF,$O16,'Bank-1S'!$X:$X,$F16,'Bank-1S'!$P:$P,$G16))</f>
        <v>0</v>
      </c>
      <c r="CS16" s="178">
        <f ca="1">IF(CS$7&lt;&gt;"",SUMIFS('Bank-1S'!$AD:$AD,'Bank-1S'!$J:$J,"&gt;="&amp;CS$7,'Bank-1S'!$J:$J,"&lt;="&amp;CS$8,'Bank-1S'!$AF:$AF,$O16,'Bank-1S'!$X:$X,$F16,'Bank-1S'!$P:$P,$G16),SUMIFS('Bank-1S'!$AD:$AD,'Bank-1S'!$J:$J,CS$8,'Bank-1S'!$AF:$AF,$O16,'Bank-1S'!$X:$X,$F16,'Bank-1S'!$P:$P,$G16))</f>
        <v>0</v>
      </c>
      <c r="CT16" s="178">
        <f ca="1">IF(CT$7&lt;&gt;"",SUMIFS('Bank-1S'!$AD:$AD,'Bank-1S'!$J:$J,"&gt;="&amp;CT$7,'Bank-1S'!$J:$J,"&lt;="&amp;CT$8,'Bank-1S'!$AF:$AF,$O16,'Bank-1S'!$X:$X,$F16,'Bank-1S'!$P:$P,$G16),SUMIFS('Bank-1S'!$AD:$AD,'Bank-1S'!$J:$J,CT$8,'Bank-1S'!$AF:$AF,$O16,'Bank-1S'!$X:$X,$F16,'Bank-1S'!$P:$P,$G16))</f>
        <v>0</v>
      </c>
      <c r="CU16" s="178">
        <f ca="1">IF(CU$7&lt;&gt;"",SUMIFS('Bank-1S'!$AD:$AD,'Bank-1S'!$J:$J,"&gt;="&amp;CU$7,'Bank-1S'!$J:$J,"&lt;="&amp;CU$8,'Bank-1S'!$AF:$AF,$O16,'Bank-1S'!$X:$X,$F16,'Bank-1S'!$P:$P,$G16),SUMIFS('Bank-1S'!$AD:$AD,'Bank-1S'!$J:$J,CU$8,'Bank-1S'!$AF:$AF,$O16,'Bank-1S'!$X:$X,$F16,'Bank-1S'!$P:$P,$G16))</f>
        <v>0</v>
      </c>
    </row>
    <row r="17" spans="1:99" s="181" customFormat="1" ht="10.199999999999999" x14ac:dyDescent="0.2">
      <c r="A17" s="172"/>
      <c r="B17" s="172"/>
      <c r="C17" s="172"/>
      <c r="D17" s="221">
        <f t="shared" si="10"/>
        <v>6</v>
      </c>
      <c r="E17" s="191">
        <v>2</v>
      </c>
      <c r="F17" s="144" t="str">
        <f>F14</f>
        <v>Поступления выручки от продаж</v>
      </c>
      <c r="G17" s="223" t="str">
        <f>Clients!D7</f>
        <v>Заказчик-6</v>
      </c>
      <c r="H17" s="223"/>
      <c r="I17" s="223"/>
      <c r="J17" s="223"/>
      <c r="K17" s="223"/>
      <c r="L17" s="223"/>
      <c r="M17" s="223"/>
      <c r="N17" s="222"/>
      <c r="O17" s="223" t="str">
        <f t="shared" si="11"/>
        <v>RUR</v>
      </c>
      <c r="P17" s="222"/>
      <c r="Q17" s="223"/>
      <c r="R17" s="223"/>
      <c r="S17" s="223"/>
      <c r="T17" s="224"/>
      <c r="U17" s="225">
        <f t="shared" ca="1" si="12"/>
        <v>0</v>
      </c>
      <c r="V17" s="176"/>
      <c r="W17" s="177"/>
      <c r="X17" s="178">
        <f>IF(X$7&lt;&gt;"",SUMIFS('Bank-1S'!$AD:$AD,'Bank-1S'!$J:$J,"&gt;="&amp;X$7,'Bank-1S'!$J:$J,"&lt;="&amp;X$8,'Bank-1S'!$AF:$AF,$O17,'Bank-1S'!$X:$X,$F17,'Bank-1S'!$P:$P,$G17),SUMIFS('Bank-1S'!$AD:$AD,'Bank-1S'!$J:$J,X$8,'Bank-1S'!$AF:$AF,$O17,'Bank-1S'!$X:$X,$F17,'Bank-1S'!$P:$P,$G17))</f>
        <v>0</v>
      </c>
      <c r="Y17" s="178">
        <f ca="1">IF(Y$7&lt;&gt;"",SUMIFS('Bank-1S'!$AD:$AD,'Bank-1S'!$J:$J,"&gt;="&amp;Y$7,'Bank-1S'!$J:$J,"&lt;="&amp;Y$8,'Bank-1S'!$AF:$AF,$O17,'Bank-1S'!$X:$X,$F17,'Bank-1S'!$P:$P,$G17),SUMIFS('Bank-1S'!$AD:$AD,'Bank-1S'!$J:$J,Y$8,'Bank-1S'!$AF:$AF,$O17,'Bank-1S'!$X:$X,$F17,'Bank-1S'!$P:$P,$G17))</f>
        <v>0</v>
      </c>
      <c r="Z17" s="178">
        <f ca="1">IF(Z$7&lt;&gt;"",SUMIFS('Bank-1S'!$AD:$AD,'Bank-1S'!$J:$J,"&gt;="&amp;Z$7,'Bank-1S'!$J:$J,"&lt;="&amp;Z$8,'Bank-1S'!$AF:$AF,$O17,'Bank-1S'!$X:$X,$F17,'Bank-1S'!$P:$P,$G17),SUMIFS('Bank-1S'!$AD:$AD,'Bank-1S'!$J:$J,Z$8,'Bank-1S'!$AF:$AF,$O17,'Bank-1S'!$X:$X,$F17,'Bank-1S'!$P:$P,$G17))</f>
        <v>0</v>
      </c>
      <c r="AA17" s="178">
        <f ca="1">IF(AA$7&lt;&gt;"",SUMIFS('Bank-1S'!$AD:$AD,'Bank-1S'!$J:$J,"&gt;="&amp;AA$7,'Bank-1S'!$J:$J,"&lt;="&amp;AA$8,'Bank-1S'!$AF:$AF,$O17,'Bank-1S'!$X:$X,$F17,'Bank-1S'!$P:$P,$G17),SUMIFS('Bank-1S'!$AD:$AD,'Bank-1S'!$J:$J,AA$8,'Bank-1S'!$AF:$AF,$O17,'Bank-1S'!$X:$X,$F17,'Bank-1S'!$P:$P,$G17))</f>
        <v>0</v>
      </c>
      <c r="AB17" s="178">
        <f ca="1">IF(AB$7&lt;&gt;"",SUMIFS('Bank-1S'!$AD:$AD,'Bank-1S'!$J:$J,"&gt;="&amp;AB$7,'Bank-1S'!$J:$J,"&lt;="&amp;AB$8,'Bank-1S'!$AF:$AF,$O17,'Bank-1S'!$X:$X,$F17,'Bank-1S'!$P:$P,$G17),SUMIFS('Bank-1S'!$AD:$AD,'Bank-1S'!$J:$J,AB$8,'Bank-1S'!$AF:$AF,$O17,'Bank-1S'!$X:$X,$F17,'Bank-1S'!$P:$P,$G17))</f>
        <v>0</v>
      </c>
      <c r="AC17" s="178">
        <f ca="1">IF(AC$7&lt;&gt;"",SUMIFS('Bank-1S'!$AD:$AD,'Bank-1S'!$J:$J,"&gt;="&amp;AC$7,'Bank-1S'!$J:$J,"&lt;="&amp;AC$8,'Bank-1S'!$AF:$AF,$O17,'Bank-1S'!$X:$X,$F17,'Bank-1S'!$P:$P,$G17),SUMIFS('Bank-1S'!$AD:$AD,'Bank-1S'!$J:$J,AC$8,'Bank-1S'!$AF:$AF,$O17,'Bank-1S'!$X:$X,$F17,'Bank-1S'!$P:$P,$G17))</f>
        <v>0</v>
      </c>
      <c r="AD17" s="178">
        <f ca="1">IF(AD$7&lt;&gt;"",SUMIFS('Bank-1S'!$AD:$AD,'Bank-1S'!$J:$J,"&gt;="&amp;AD$7,'Bank-1S'!$J:$J,"&lt;="&amp;AD$8,'Bank-1S'!$AF:$AF,$O17,'Bank-1S'!$X:$X,$F17,'Bank-1S'!$P:$P,$G17),SUMIFS('Bank-1S'!$AD:$AD,'Bank-1S'!$J:$J,AD$8,'Bank-1S'!$AF:$AF,$O17,'Bank-1S'!$X:$X,$F17,'Bank-1S'!$P:$P,$G17))</f>
        <v>0</v>
      </c>
      <c r="AE17" s="178">
        <f ca="1">IF(AE$7&lt;&gt;"",SUMIFS('Bank-1S'!$AD:$AD,'Bank-1S'!$J:$J,"&gt;="&amp;AE$7,'Bank-1S'!$J:$J,"&lt;="&amp;AE$8,'Bank-1S'!$AF:$AF,$O17,'Bank-1S'!$X:$X,$F17,'Bank-1S'!$P:$P,$G17),SUMIFS('Bank-1S'!$AD:$AD,'Bank-1S'!$J:$J,AE$8,'Bank-1S'!$AF:$AF,$O17,'Bank-1S'!$X:$X,$F17,'Bank-1S'!$P:$P,$G17))</f>
        <v>0</v>
      </c>
      <c r="AF17" s="178">
        <f ca="1">IF(AF$7&lt;&gt;"",SUMIFS('Bank-1S'!$AD:$AD,'Bank-1S'!$J:$J,"&gt;="&amp;AF$7,'Bank-1S'!$J:$J,"&lt;="&amp;AF$8,'Bank-1S'!$AF:$AF,$O17,'Bank-1S'!$X:$X,$F17,'Bank-1S'!$P:$P,$G17),SUMIFS('Bank-1S'!$AD:$AD,'Bank-1S'!$J:$J,AF$8,'Bank-1S'!$AF:$AF,$O17,'Bank-1S'!$X:$X,$F17,'Bank-1S'!$P:$P,$G17))</f>
        <v>0</v>
      </c>
      <c r="AG17" s="178">
        <f ca="1">IF(AG$7&lt;&gt;"",SUMIFS('Bank-1S'!$AD:$AD,'Bank-1S'!$J:$J,"&gt;="&amp;AG$7,'Bank-1S'!$J:$J,"&lt;="&amp;AG$8,'Bank-1S'!$AF:$AF,$O17,'Bank-1S'!$X:$X,$F17,'Bank-1S'!$P:$P,$G17),SUMIFS('Bank-1S'!$AD:$AD,'Bank-1S'!$J:$J,AG$8,'Bank-1S'!$AF:$AF,$O17,'Bank-1S'!$X:$X,$F17,'Bank-1S'!$P:$P,$G17))</f>
        <v>0</v>
      </c>
      <c r="AH17" s="178">
        <f ca="1">IF(AH$7&lt;&gt;"",SUMIFS('Bank-1S'!$AD:$AD,'Bank-1S'!$J:$J,"&gt;="&amp;AH$7,'Bank-1S'!$J:$J,"&lt;="&amp;AH$8,'Bank-1S'!$AF:$AF,$O17,'Bank-1S'!$X:$X,$F17,'Bank-1S'!$P:$P,$G17),SUMIFS('Bank-1S'!$AD:$AD,'Bank-1S'!$J:$J,AH$8,'Bank-1S'!$AF:$AF,$O17,'Bank-1S'!$X:$X,$F17,'Bank-1S'!$P:$P,$G17))</f>
        <v>0</v>
      </c>
      <c r="AI17" s="178">
        <f ca="1">IF(AI$7&lt;&gt;"",SUMIFS('Bank-1S'!$AD:$AD,'Bank-1S'!$J:$J,"&gt;="&amp;AI$7,'Bank-1S'!$J:$J,"&lt;="&amp;AI$8,'Bank-1S'!$AF:$AF,$O17,'Bank-1S'!$X:$X,$F17,'Bank-1S'!$P:$P,$G17),SUMIFS('Bank-1S'!$AD:$AD,'Bank-1S'!$J:$J,AI$8,'Bank-1S'!$AF:$AF,$O17,'Bank-1S'!$X:$X,$F17,'Bank-1S'!$P:$P,$G17))</f>
        <v>0</v>
      </c>
      <c r="AJ17" s="178">
        <f ca="1">IF(AJ$7&lt;&gt;"",SUMIFS('Bank-1S'!$AD:$AD,'Bank-1S'!$J:$J,"&gt;="&amp;AJ$7,'Bank-1S'!$J:$J,"&lt;="&amp;AJ$8,'Bank-1S'!$AF:$AF,$O17,'Bank-1S'!$X:$X,$F17,'Bank-1S'!$P:$P,$G17),SUMIFS('Bank-1S'!$AD:$AD,'Bank-1S'!$J:$J,AJ$8,'Bank-1S'!$AF:$AF,$O17,'Bank-1S'!$X:$X,$F17,'Bank-1S'!$P:$P,$G17))</f>
        <v>0</v>
      </c>
      <c r="AK17" s="178">
        <f ca="1">IF(AK$7&lt;&gt;"",SUMIFS('Bank-1S'!$AD:$AD,'Bank-1S'!$J:$J,"&gt;="&amp;AK$7,'Bank-1S'!$J:$J,"&lt;="&amp;AK$8,'Bank-1S'!$AF:$AF,$O17,'Bank-1S'!$X:$X,$F17,'Bank-1S'!$P:$P,$G17),SUMIFS('Bank-1S'!$AD:$AD,'Bank-1S'!$J:$J,AK$8,'Bank-1S'!$AF:$AF,$O17,'Bank-1S'!$X:$X,$F17,'Bank-1S'!$P:$P,$G17))</f>
        <v>0</v>
      </c>
      <c r="AL17" s="178">
        <f ca="1">IF(AL$7&lt;&gt;"",SUMIFS('Bank-1S'!$AD:$AD,'Bank-1S'!$J:$J,"&gt;="&amp;AL$7,'Bank-1S'!$J:$J,"&lt;="&amp;AL$8,'Bank-1S'!$AF:$AF,$O17,'Bank-1S'!$X:$X,$F17,'Bank-1S'!$P:$P,$G17),SUMIFS('Bank-1S'!$AD:$AD,'Bank-1S'!$J:$J,AL$8,'Bank-1S'!$AF:$AF,$O17,'Bank-1S'!$X:$X,$F17,'Bank-1S'!$P:$P,$G17))</f>
        <v>0</v>
      </c>
      <c r="AM17" s="178">
        <f ca="1">IF(AM$7&lt;&gt;"",SUMIFS('Bank-1S'!$AD:$AD,'Bank-1S'!$J:$J,"&gt;="&amp;AM$7,'Bank-1S'!$J:$J,"&lt;="&amp;AM$8,'Bank-1S'!$AF:$AF,$O17,'Bank-1S'!$X:$X,$F17,'Bank-1S'!$P:$P,$G17),SUMIFS('Bank-1S'!$AD:$AD,'Bank-1S'!$J:$J,AM$8,'Bank-1S'!$AF:$AF,$O17,'Bank-1S'!$X:$X,$F17,'Bank-1S'!$P:$P,$G17))</f>
        <v>0</v>
      </c>
      <c r="AN17" s="178">
        <f ca="1">IF(AN$7&lt;&gt;"",SUMIFS('Bank-1S'!$AD:$AD,'Bank-1S'!$J:$J,"&gt;="&amp;AN$7,'Bank-1S'!$J:$J,"&lt;="&amp;AN$8,'Bank-1S'!$AF:$AF,$O17,'Bank-1S'!$X:$X,$F17,'Bank-1S'!$P:$P,$G17),SUMIFS('Bank-1S'!$AD:$AD,'Bank-1S'!$J:$J,AN$8,'Bank-1S'!$AF:$AF,$O17,'Bank-1S'!$X:$X,$F17,'Bank-1S'!$P:$P,$G17))</f>
        <v>0</v>
      </c>
      <c r="AO17" s="178">
        <f ca="1">IF(AO$7&lt;&gt;"",SUMIFS('Bank-1S'!$AD:$AD,'Bank-1S'!$J:$J,"&gt;="&amp;AO$7,'Bank-1S'!$J:$J,"&lt;="&amp;AO$8,'Bank-1S'!$AF:$AF,$O17,'Bank-1S'!$X:$X,$F17,'Bank-1S'!$P:$P,$G17),SUMIFS('Bank-1S'!$AD:$AD,'Bank-1S'!$J:$J,AO$8,'Bank-1S'!$AF:$AF,$O17,'Bank-1S'!$X:$X,$F17,'Bank-1S'!$P:$P,$G17))</f>
        <v>0</v>
      </c>
      <c r="AP17" s="178">
        <f ca="1">IF(AP$7&lt;&gt;"",SUMIFS('Bank-1S'!$AD:$AD,'Bank-1S'!$J:$J,"&gt;="&amp;AP$7,'Bank-1S'!$J:$J,"&lt;="&amp;AP$8,'Bank-1S'!$AF:$AF,$O17,'Bank-1S'!$X:$X,$F17,'Bank-1S'!$P:$P,$G17),SUMIFS('Bank-1S'!$AD:$AD,'Bank-1S'!$J:$J,AP$8,'Bank-1S'!$AF:$AF,$O17,'Bank-1S'!$X:$X,$F17,'Bank-1S'!$P:$P,$G17))</f>
        <v>0</v>
      </c>
      <c r="AQ17" s="178">
        <f ca="1">IF(AQ$7&lt;&gt;"",SUMIFS('Bank-1S'!$AD:$AD,'Bank-1S'!$J:$J,"&gt;="&amp;AQ$7,'Bank-1S'!$J:$J,"&lt;="&amp;AQ$8,'Bank-1S'!$AF:$AF,$O17,'Bank-1S'!$X:$X,$F17,'Bank-1S'!$P:$P,$G17),SUMIFS('Bank-1S'!$AD:$AD,'Bank-1S'!$J:$J,AQ$8,'Bank-1S'!$AF:$AF,$O17,'Bank-1S'!$X:$X,$F17,'Bank-1S'!$P:$P,$G17))</f>
        <v>0</v>
      </c>
      <c r="AR17" s="178">
        <f ca="1">IF(AR$7&lt;&gt;"",SUMIFS('Bank-1S'!$AD:$AD,'Bank-1S'!$J:$J,"&gt;="&amp;AR$7,'Bank-1S'!$J:$J,"&lt;="&amp;AR$8,'Bank-1S'!$AF:$AF,$O17,'Bank-1S'!$X:$X,$F17,'Bank-1S'!$P:$P,$G17),SUMIFS('Bank-1S'!$AD:$AD,'Bank-1S'!$J:$J,AR$8,'Bank-1S'!$AF:$AF,$O17,'Bank-1S'!$X:$X,$F17,'Bank-1S'!$P:$P,$G17))</f>
        <v>0</v>
      </c>
      <c r="AS17" s="178">
        <f ca="1">IF(AS$7&lt;&gt;"",SUMIFS('Bank-1S'!$AD:$AD,'Bank-1S'!$J:$J,"&gt;="&amp;AS$7,'Bank-1S'!$J:$J,"&lt;="&amp;AS$8,'Bank-1S'!$AF:$AF,$O17,'Bank-1S'!$X:$X,$F17,'Bank-1S'!$P:$P,$G17),SUMIFS('Bank-1S'!$AD:$AD,'Bank-1S'!$J:$J,AS$8,'Bank-1S'!$AF:$AF,$O17,'Bank-1S'!$X:$X,$F17,'Bank-1S'!$P:$P,$G17))</f>
        <v>0</v>
      </c>
      <c r="AT17" s="178">
        <f ca="1">IF(AT$7&lt;&gt;"",SUMIFS('Bank-1S'!$AD:$AD,'Bank-1S'!$J:$J,"&gt;="&amp;AT$7,'Bank-1S'!$J:$J,"&lt;="&amp;AT$8,'Bank-1S'!$AF:$AF,$O17,'Bank-1S'!$X:$X,$F17,'Bank-1S'!$P:$P,$G17),SUMIFS('Bank-1S'!$AD:$AD,'Bank-1S'!$J:$J,AT$8,'Bank-1S'!$AF:$AF,$O17,'Bank-1S'!$X:$X,$F17,'Bank-1S'!$P:$P,$G17))</f>
        <v>0</v>
      </c>
      <c r="AU17" s="178">
        <f ca="1">IF(AU$7&lt;&gt;"",SUMIFS('Bank-1S'!$AD:$AD,'Bank-1S'!$J:$J,"&gt;="&amp;AU$7,'Bank-1S'!$J:$J,"&lt;="&amp;AU$8,'Bank-1S'!$AF:$AF,$O17,'Bank-1S'!$X:$X,$F17,'Bank-1S'!$P:$P,$G17),SUMIFS('Bank-1S'!$AD:$AD,'Bank-1S'!$J:$J,AU$8,'Bank-1S'!$AF:$AF,$O17,'Bank-1S'!$X:$X,$F17,'Bank-1S'!$P:$P,$G17))</f>
        <v>0</v>
      </c>
      <c r="AV17" s="178">
        <f ca="1">IF(AV$7&lt;&gt;"",SUMIFS('Bank-1S'!$AD:$AD,'Bank-1S'!$J:$J,"&gt;="&amp;AV$7,'Bank-1S'!$J:$J,"&lt;="&amp;AV$8,'Bank-1S'!$AF:$AF,$O17,'Bank-1S'!$X:$X,$F17,'Bank-1S'!$P:$P,$G17),SUMIFS('Bank-1S'!$AD:$AD,'Bank-1S'!$J:$J,AV$8,'Bank-1S'!$AF:$AF,$O17,'Bank-1S'!$X:$X,$F17,'Bank-1S'!$P:$P,$G17))</f>
        <v>0</v>
      </c>
      <c r="AW17" s="178">
        <f ca="1">IF(AW$7&lt;&gt;"",SUMIFS('Bank-1S'!$AD:$AD,'Bank-1S'!$J:$J,"&gt;="&amp;AW$7,'Bank-1S'!$J:$J,"&lt;="&amp;AW$8,'Bank-1S'!$AF:$AF,$O17,'Bank-1S'!$X:$X,$F17,'Bank-1S'!$P:$P,$G17),SUMIFS('Bank-1S'!$AD:$AD,'Bank-1S'!$J:$J,AW$8,'Bank-1S'!$AF:$AF,$O17,'Bank-1S'!$X:$X,$F17,'Bank-1S'!$P:$P,$G17))</f>
        <v>0</v>
      </c>
      <c r="AX17" s="178">
        <f ca="1">IF(AX$7&lt;&gt;"",SUMIFS('Bank-1S'!$AD:$AD,'Bank-1S'!$J:$J,"&gt;="&amp;AX$7,'Bank-1S'!$J:$J,"&lt;="&amp;AX$8,'Bank-1S'!$AF:$AF,$O17,'Bank-1S'!$X:$X,$F17,'Bank-1S'!$P:$P,$G17),SUMIFS('Bank-1S'!$AD:$AD,'Bank-1S'!$J:$J,AX$8,'Bank-1S'!$AF:$AF,$O17,'Bank-1S'!$X:$X,$F17,'Bank-1S'!$P:$P,$G17))</f>
        <v>0</v>
      </c>
      <c r="AY17" s="178">
        <f ca="1">IF(AY$7&lt;&gt;"",SUMIFS('Bank-1S'!$AD:$AD,'Bank-1S'!$J:$J,"&gt;="&amp;AY$7,'Bank-1S'!$J:$J,"&lt;="&amp;AY$8,'Bank-1S'!$AF:$AF,$O17,'Bank-1S'!$X:$X,$F17,'Bank-1S'!$P:$P,$G17),SUMIFS('Bank-1S'!$AD:$AD,'Bank-1S'!$J:$J,AY$8,'Bank-1S'!$AF:$AF,$O17,'Bank-1S'!$X:$X,$F17,'Bank-1S'!$P:$P,$G17))</f>
        <v>0</v>
      </c>
      <c r="AZ17" s="178">
        <f ca="1">IF(AZ$7&lt;&gt;"",SUMIFS('Bank-1S'!$AD:$AD,'Bank-1S'!$J:$J,"&gt;="&amp;AZ$7,'Bank-1S'!$J:$J,"&lt;="&amp;AZ$8,'Bank-1S'!$AF:$AF,$O17,'Bank-1S'!$X:$X,$F17,'Bank-1S'!$P:$P,$G17),SUMIFS('Bank-1S'!$AD:$AD,'Bank-1S'!$J:$J,AZ$8,'Bank-1S'!$AF:$AF,$O17,'Bank-1S'!$X:$X,$F17,'Bank-1S'!$P:$P,$G17))</f>
        <v>0</v>
      </c>
      <c r="BA17" s="178">
        <f ca="1">IF(BA$7&lt;&gt;"",SUMIFS('Bank-1S'!$AD:$AD,'Bank-1S'!$J:$J,"&gt;="&amp;BA$7,'Bank-1S'!$J:$J,"&lt;="&amp;BA$8,'Bank-1S'!$AF:$AF,$O17,'Bank-1S'!$X:$X,$F17,'Bank-1S'!$P:$P,$G17),SUMIFS('Bank-1S'!$AD:$AD,'Bank-1S'!$J:$J,BA$8,'Bank-1S'!$AF:$AF,$O17,'Bank-1S'!$X:$X,$F17,'Bank-1S'!$P:$P,$G17))</f>
        <v>0</v>
      </c>
      <c r="BB17" s="178">
        <f ca="1">IF(BB$7&lt;&gt;"",SUMIFS('Bank-1S'!$AD:$AD,'Bank-1S'!$J:$J,"&gt;="&amp;BB$7,'Bank-1S'!$J:$J,"&lt;="&amp;BB$8,'Bank-1S'!$AF:$AF,$O17,'Bank-1S'!$X:$X,$F17,'Bank-1S'!$P:$P,$G17),SUMIFS('Bank-1S'!$AD:$AD,'Bank-1S'!$J:$J,BB$8,'Bank-1S'!$AF:$AF,$O17,'Bank-1S'!$X:$X,$F17,'Bank-1S'!$P:$P,$G17))</f>
        <v>0</v>
      </c>
      <c r="BC17" s="178">
        <f ca="1">IF(BC$7&lt;&gt;"",SUMIFS('Bank-1S'!$AD:$AD,'Bank-1S'!$J:$J,"&gt;="&amp;BC$7,'Bank-1S'!$J:$J,"&lt;="&amp;BC$8,'Bank-1S'!$AF:$AF,$O17,'Bank-1S'!$X:$X,$F17,'Bank-1S'!$P:$P,$G17),SUMIFS('Bank-1S'!$AD:$AD,'Bank-1S'!$J:$J,BC$8,'Bank-1S'!$AF:$AF,$O17,'Bank-1S'!$X:$X,$F17,'Bank-1S'!$P:$P,$G17))</f>
        <v>0</v>
      </c>
      <c r="BD17" s="178">
        <f ca="1">IF(BD$7&lt;&gt;"",SUMIFS('Bank-1S'!$AD:$AD,'Bank-1S'!$J:$J,"&gt;="&amp;BD$7,'Bank-1S'!$J:$J,"&lt;="&amp;BD$8,'Bank-1S'!$AF:$AF,$O17,'Bank-1S'!$X:$X,$F17,'Bank-1S'!$P:$P,$G17),SUMIFS('Bank-1S'!$AD:$AD,'Bank-1S'!$J:$J,BD$8,'Bank-1S'!$AF:$AF,$O17,'Bank-1S'!$X:$X,$F17,'Bank-1S'!$P:$P,$G17))</f>
        <v>0</v>
      </c>
      <c r="BE17" s="178">
        <f ca="1">IF(BE$7&lt;&gt;"",SUMIFS('Bank-1S'!$AD:$AD,'Bank-1S'!$J:$J,"&gt;="&amp;BE$7,'Bank-1S'!$J:$J,"&lt;="&amp;BE$8,'Bank-1S'!$AF:$AF,$O17,'Bank-1S'!$X:$X,$F17,'Bank-1S'!$P:$P,$G17),SUMIFS('Bank-1S'!$AD:$AD,'Bank-1S'!$J:$J,BE$8,'Bank-1S'!$AF:$AF,$O17,'Bank-1S'!$X:$X,$F17,'Bank-1S'!$P:$P,$G17))</f>
        <v>0</v>
      </c>
      <c r="BF17" s="178">
        <f ca="1">IF(BF$7&lt;&gt;"",SUMIFS('Bank-1S'!$AD:$AD,'Bank-1S'!$J:$J,"&gt;="&amp;BF$7,'Bank-1S'!$J:$J,"&lt;="&amp;BF$8,'Bank-1S'!$AF:$AF,$O17,'Bank-1S'!$X:$X,$F17,'Bank-1S'!$P:$P,$G17),SUMIFS('Bank-1S'!$AD:$AD,'Bank-1S'!$J:$J,BF$8,'Bank-1S'!$AF:$AF,$O17,'Bank-1S'!$X:$X,$F17,'Bank-1S'!$P:$P,$G17))</f>
        <v>0</v>
      </c>
      <c r="BG17" s="178">
        <f ca="1">IF(BG$7&lt;&gt;"",SUMIFS('Bank-1S'!$AD:$AD,'Bank-1S'!$J:$J,"&gt;="&amp;BG$7,'Bank-1S'!$J:$J,"&lt;="&amp;BG$8,'Bank-1S'!$AF:$AF,$O17,'Bank-1S'!$X:$X,$F17,'Bank-1S'!$P:$P,$G17),SUMIFS('Bank-1S'!$AD:$AD,'Bank-1S'!$J:$J,BG$8,'Bank-1S'!$AF:$AF,$O17,'Bank-1S'!$X:$X,$F17,'Bank-1S'!$P:$P,$G17))</f>
        <v>0</v>
      </c>
      <c r="BH17" s="178">
        <f ca="1">IF(BH$7&lt;&gt;"",SUMIFS('Bank-1S'!$AD:$AD,'Bank-1S'!$J:$J,"&gt;="&amp;BH$7,'Bank-1S'!$J:$J,"&lt;="&amp;BH$8,'Bank-1S'!$AF:$AF,$O17,'Bank-1S'!$X:$X,$F17,'Bank-1S'!$P:$P,$G17),SUMIFS('Bank-1S'!$AD:$AD,'Bank-1S'!$J:$J,BH$8,'Bank-1S'!$AF:$AF,$O17,'Bank-1S'!$X:$X,$F17,'Bank-1S'!$P:$P,$G17))</f>
        <v>0</v>
      </c>
      <c r="BI17" s="178">
        <f ca="1">IF(BI$7&lt;&gt;"",SUMIFS('Bank-1S'!$AD:$AD,'Bank-1S'!$J:$J,"&gt;="&amp;BI$7,'Bank-1S'!$J:$J,"&lt;="&amp;BI$8,'Bank-1S'!$AF:$AF,$O17,'Bank-1S'!$X:$X,$F17,'Bank-1S'!$P:$P,$G17),SUMIFS('Bank-1S'!$AD:$AD,'Bank-1S'!$J:$J,BI$8,'Bank-1S'!$AF:$AF,$O17,'Bank-1S'!$X:$X,$F17,'Bank-1S'!$P:$P,$G17))</f>
        <v>0</v>
      </c>
      <c r="BJ17" s="178">
        <f ca="1">IF(BJ$7&lt;&gt;"",SUMIFS('Bank-1S'!$AD:$AD,'Bank-1S'!$J:$J,"&gt;="&amp;BJ$7,'Bank-1S'!$J:$J,"&lt;="&amp;BJ$8,'Bank-1S'!$AF:$AF,$O17,'Bank-1S'!$X:$X,$F17,'Bank-1S'!$P:$P,$G17),SUMIFS('Bank-1S'!$AD:$AD,'Bank-1S'!$J:$J,BJ$8,'Bank-1S'!$AF:$AF,$O17,'Bank-1S'!$X:$X,$F17,'Bank-1S'!$P:$P,$G17))</f>
        <v>0</v>
      </c>
      <c r="BK17" s="178">
        <f ca="1">IF(BK$7&lt;&gt;"",SUMIFS('Bank-1S'!$AD:$AD,'Bank-1S'!$J:$J,"&gt;="&amp;BK$7,'Bank-1S'!$J:$J,"&lt;="&amp;BK$8,'Bank-1S'!$AF:$AF,$O17,'Bank-1S'!$X:$X,$F17,'Bank-1S'!$P:$P,$G17),SUMIFS('Bank-1S'!$AD:$AD,'Bank-1S'!$J:$J,BK$8,'Bank-1S'!$AF:$AF,$O17,'Bank-1S'!$X:$X,$F17,'Bank-1S'!$P:$P,$G17))</f>
        <v>0</v>
      </c>
      <c r="BL17" s="178">
        <f ca="1">IF(BL$7&lt;&gt;"",SUMIFS('Bank-1S'!$AD:$AD,'Bank-1S'!$J:$J,"&gt;="&amp;BL$7,'Bank-1S'!$J:$J,"&lt;="&amp;BL$8,'Bank-1S'!$AF:$AF,$O17,'Bank-1S'!$X:$X,$F17,'Bank-1S'!$P:$P,$G17),SUMIFS('Bank-1S'!$AD:$AD,'Bank-1S'!$J:$J,BL$8,'Bank-1S'!$AF:$AF,$O17,'Bank-1S'!$X:$X,$F17,'Bank-1S'!$P:$P,$G17))</f>
        <v>0</v>
      </c>
      <c r="BM17" s="178">
        <f ca="1">IF(BM$7&lt;&gt;"",SUMIFS('Bank-1S'!$AD:$AD,'Bank-1S'!$J:$J,"&gt;="&amp;BM$7,'Bank-1S'!$J:$J,"&lt;="&amp;BM$8,'Bank-1S'!$AF:$AF,$O17,'Bank-1S'!$X:$X,$F17,'Bank-1S'!$P:$P,$G17),SUMIFS('Bank-1S'!$AD:$AD,'Bank-1S'!$J:$J,BM$8,'Bank-1S'!$AF:$AF,$O17,'Bank-1S'!$X:$X,$F17,'Bank-1S'!$P:$P,$G17))</f>
        <v>0</v>
      </c>
      <c r="BN17" s="178">
        <f ca="1">IF(BN$7&lt;&gt;"",SUMIFS('Bank-1S'!$AD:$AD,'Bank-1S'!$J:$J,"&gt;="&amp;BN$7,'Bank-1S'!$J:$J,"&lt;="&amp;BN$8,'Bank-1S'!$AF:$AF,$O17,'Bank-1S'!$X:$X,$F17,'Bank-1S'!$P:$P,$G17),SUMIFS('Bank-1S'!$AD:$AD,'Bank-1S'!$J:$J,BN$8,'Bank-1S'!$AF:$AF,$O17,'Bank-1S'!$X:$X,$F17,'Bank-1S'!$P:$P,$G17))</f>
        <v>0</v>
      </c>
      <c r="BO17" s="178">
        <f ca="1">IF(BO$7&lt;&gt;"",SUMIFS('Bank-1S'!$AD:$AD,'Bank-1S'!$J:$J,"&gt;="&amp;BO$7,'Bank-1S'!$J:$J,"&lt;="&amp;BO$8,'Bank-1S'!$AF:$AF,$O17,'Bank-1S'!$X:$X,$F17,'Bank-1S'!$P:$P,$G17),SUMIFS('Bank-1S'!$AD:$AD,'Bank-1S'!$J:$J,BO$8,'Bank-1S'!$AF:$AF,$O17,'Bank-1S'!$X:$X,$F17,'Bank-1S'!$P:$P,$G17))</f>
        <v>0</v>
      </c>
      <c r="BP17" s="178">
        <f ca="1">IF(BP$7&lt;&gt;"",SUMIFS('Bank-1S'!$AD:$AD,'Bank-1S'!$J:$J,"&gt;="&amp;BP$7,'Bank-1S'!$J:$J,"&lt;="&amp;BP$8,'Bank-1S'!$AF:$AF,$O17,'Bank-1S'!$X:$X,$F17,'Bank-1S'!$P:$P,$G17),SUMIFS('Bank-1S'!$AD:$AD,'Bank-1S'!$J:$J,BP$8,'Bank-1S'!$AF:$AF,$O17,'Bank-1S'!$X:$X,$F17,'Bank-1S'!$P:$P,$G17))</f>
        <v>0</v>
      </c>
      <c r="BQ17" s="178">
        <f ca="1">IF(BQ$7&lt;&gt;"",SUMIFS('Bank-1S'!$AD:$AD,'Bank-1S'!$J:$J,"&gt;="&amp;BQ$7,'Bank-1S'!$J:$J,"&lt;="&amp;BQ$8,'Bank-1S'!$AF:$AF,$O17,'Bank-1S'!$X:$X,$F17,'Bank-1S'!$P:$P,$G17),SUMIFS('Bank-1S'!$AD:$AD,'Bank-1S'!$J:$J,BQ$8,'Bank-1S'!$AF:$AF,$O17,'Bank-1S'!$X:$X,$F17,'Bank-1S'!$P:$P,$G17))</f>
        <v>0</v>
      </c>
      <c r="BR17" s="178">
        <f ca="1">IF(BR$7&lt;&gt;"",SUMIFS('Bank-1S'!$AD:$AD,'Bank-1S'!$J:$J,"&gt;="&amp;BR$7,'Bank-1S'!$J:$J,"&lt;="&amp;BR$8,'Bank-1S'!$AF:$AF,$O17,'Bank-1S'!$X:$X,$F17,'Bank-1S'!$P:$P,$G17),SUMIFS('Bank-1S'!$AD:$AD,'Bank-1S'!$J:$J,BR$8,'Bank-1S'!$AF:$AF,$O17,'Bank-1S'!$X:$X,$F17,'Bank-1S'!$P:$P,$G17))</f>
        <v>0</v>
      </c>
      <c r="BS17" s="178">
        <f ca="1">IF(BS$7&lt;&gt;"",SUMIFS('Bank-1S'!$AD:$AD,'Bank-1S'!$J:$J,"&gt;="&amp;BS$7,'Bank-1S'!$J:$J,"&lt;="&amp;BS$8,'Bank-1S'!$AF:$AF,$O17,'Bank-1S'!$X:$X,$F17,'Bank-1S'!$P:$P,$G17),SUMIFS('Bank-1S'!$AD:$AD,'Bank-1S'!$J:$J,BS$8,'Bank-1S'!$AF:$AF,$O17,'Bank-1S'!$X:$X,$F17,'Bank-1S'!$P:$P,$G17))</f>
        <v>0</v>
      </c>
      <c r="BT17" s="178">
        <f ca="1">IF(BT$7&lt;&gt;"",SUMIFS('Bank-1S'!$AD:$AD,'Bank-1S'!$J:$J,"&gt;="&amp;BT$7,'Bank-1S'!$J:$J,"&lt;="&amp;BT$8,'Bank-1S'!$AF:$AF,$O17,'Bank-1S'!$X:$X,$F17,'Bank-1S'!$P:$P,$G17),SUMIFS('Bank-1S'!$AD:$AD,'Bank-1S'!$J:$J,BT$8,'Bank-1S'!$AF:$AF,$O17,'Bank-1S'!$X:$X,$F17,'Bank-1S'!$P:$P,$G17))</f>
        <v>0</v>
      </c>
      <c r="BU17" s="178">
        <f ca="1">IF(BU$7&lt;&gt;"",SUMIFS('Bank-1S'!$AD:$AD,'Bank-1S'!$J:$J,"&gt;="&amp;BU$7,'Bank-1S'!$J:$J,"&lt;="&amp;BU$8,'Bank-1S'!$AF:$AF,$O17,'Bank-1S'!$X:$X,$F17,'Bank-1S'!$P:$P,$G17),SUMIFS('Bank-1S'!$AD:$AD,'Bank-1S'!$J:$J,BU$8,'Bank-1S'!$AF:$AF,$O17,'Bank-1S'!$X:$X,$F17,'Bank-1S'!$P:$P,$G17))</f>
        <v>0</v>
      </c>
      <c r="BV17" s="178">
        <f ca="1">IF(BV$7&lt;&gt;"",SUMIFS('Bank-1S'!$AD:$AD,'Bank-1S'!$J:$J,"&gt;="&amp;BV$7,'Bank-1S'!$J:$J,"&lt;="&amp;BV$8,'Bank-1S'!$AF:$AF,$O17,'Bank-1S'!$X:$X,$F17,'Bank-1S'!$P:$P,$G17),SUMIFS('Bank-1S'!$AD:$AD,'Bank-1S'!$J:$J,BV$8,'Bank-1S'!$AF:$AF,$O17,'Bank-1S'!$X:$X,$F17,'Bank-1S'!$P:$P,$G17))</f>
        <v>0</v>
      </c>
      <c r="BW17" s="178">
        <f ca="1">IF(BW$7&lt;&gt;"",SUMIFS('Bank-1S'!$AD:$AD,'Bank-1S'!$J:$J,"&gt;="&amp;BW$7,'Bank-1S'!$J:$J,"&lt;="&amp;BW$8,'Bank-1S'!$AF:$AF,$O17,'Bank-1S'!$X:$X,$F17,'Bank-1S'!$P:$P,$G17),SUMIFS('Bank-1S'!$AD:$AD,'Bank-1S'!$J:$J,BW$8,'Bank-1S'!$AF:$AF,$O17,'Bank-1S'!$X:$X,$F17,'Bank-1S'!$P:$P,$G17))</f>
        <v>0</v>
      </c>
      <c r="BX17" s="178">
        <f ca="1">IF(BX$7&lt;&gt;"",SUMIFS('Bank-1S'!$AD:$AD,'Bank-1S'!$J:$J,"&gt;="&amp;BX$7,'Bank-1S'!$J:$J,"&lt;="&amp;BX$8,'Bank-1S'!$AF:$AF,$O17,'Bank-1S'!$X:$X,$F17,'Bank-1S'!$P:$P,$G17),SUMIFS('Bank-1S'!$AD:$AD,'Bank-1S'!$J:$J,BX$8,'Bank-1S'!$AF:$AF,$O17,'Bank-1S'!$X:$X,$F17,'Bank-1S'!$P:$P,$G17))</f>
        <v>0</v>
      </c>
      <c r="BY17" s="178">
        <f ca="1">IF(BY$7&lt;&gt;"",SUMIFS('Bank-1S'!$AD:$AD,'Bank-1S'!$J:$J,"&gt;="&amp;BY$7,'Bank-1S'!$J:$J,"&lt;="&amp;BY$8,'Bank-1S'!$AF:$AF,$O17,'Bank-1S'!$X:$X,$F17,'Bank-1S'!$P:$P,$G17),SUMIFS('Bank-1S'!$AD:$AD,'Bank-1S'!$J:$J,BY$8,'Bank-1S'!$AF:$AF,$O17,'Bank-1S'!$X:$X,$F17,'Bank-1S'!$P:$P,$G17))</f>
        <v>0</v>
      </c>
      <c r="BZ17" s="178">
        <f ca="1">IF(BZ$7&lt;&gt;"",SUMIFS('Bank-1S'!$AD:$AD,'Bank-1S'!$J:$J,"&gt;="&amp;BZ$7,'Bank-1S'!$J:$J,"&lt;="&amp;BZ$8,'Bank-1S'!$AF:$AF,$O17,'Bank-1S'!$X:$X,$F17,'Bank-1S'!$P:$P,$G17),SUMIFS('Bank-1S'!$AD:$AD,'Bank-1S'!$J:$J,BZ$8,'Bank-1S'!$AF:$AF,$O17,'Bank-1S'!$X:$X,$F17,'Bank-1S'!$P:$P,$G17))</f>
        <v>0</v>
      </c>
      <c r="CA17" s="178">
        <f ca="1">IF(CA$7&lt;&gt;"",SUMIFS('Bank-1S'!$AD:$AD,'Bank-1S'!$J:$J,"&gt;="&amp;CA$7,'Bank-1S'!$J:$J,"&lt;="&amp;CA$8,'Bank-1S'!$AF:$AF,$O17,'Bank-1S'!$X:$X,$F17,'Bank-1S'!$P:$P,$G17),SUMIFS('Bank-1S'!$AD:$AD,'Bank-1S'!$J:$J,CA$8,'Bank-1S'!$AF:$AF,$O17,'Bank-1S'!$X:$X,$F17,'Bank-1S'!$P:$P,$G17))</f>
        <v>0</v>
      </c>
      <c r="CB17" s="178">
        <f ca="1">IF(CB$7&lt;&gt;"",SUMIFS('Bank-1S'!$AD:$AD,'Bank-1S'!$J:$J,"&gt;="&amp;CB$7,'Bank-1S'!$J:$J,"&lt;="&amp;CB$8,'Bank-1S'!$AF:$AF,$O17,'Bank-1S'!$X:$X,$F17,'Bank-1S'!$P:$P,$G17),SUMIFS('Bank-1S'!$AD:$AD,'Bank-1S'!$J:$J,CB$8,'Bank-1S'!$AF:$AF,$O17,'Bank-1S'!$X:$X,$F17,'Bank-1S'!$P:$P,$G17))</f>
        <v>0</v>
      </c>
      <c r="CC17" s="178">
        <f ca="1">IF(CC$7&lt;&gt;"",SUMIFS('Bank-1S'!$AD:$AD,'Bank-1S'!$J:$J,"&gt;="&amp;CC$7,'Bank-1S'!$J:$J,"&lt;="&amp;CC$8,'Bank-1S'!$AF:$AF,$O17,'Bank-1S'!$X:$X,$F17,'Bank-1S'!$P:$P,$G17),SUMIFS('Bank-1S'!$AD:$AD,'Bank-1S'!$J:$J,CC$8,'Bank-1S'!$AF:$AF,$O17,'Bank-1S'!$X:$X,$F17,'Bank-1S'!$P:$P,$G17))</f>
        <v>0</v>
      </c>
      <c r="CD17" s="178">
        <f ca="1">IF(CD$7&lt;&gt;"",SUMIFS('Bank-1S'!$AD:$AD,'Bank-1S'!$J:$J,"&gt;="&amp;CD$7,'Bank-1S'!$J:$J,"&lt;="&amp;CD$8,'Bank-1S'!$AF:$AF,$O17,'Bank-1S'!$X:$X,$F17,'Bank-1S'!$P:$P,$G17),SUMIFS('Bank-1S'!$AD:$AD,'Bank-1S'!$J:$J,CD$8,'Bank-1S'!$AF:$AF,$O17,'Bank-1S'!$X:$X,$F17,'Bank-1S'!$P:$P,$G17))</f>
        <v>0</v>
      </c>
      <c r="CE17" s="178">
        <f ca="1">IF(CE$7&lt;&gt;"",SUMIFS('Bank-1S'!$AD:$AD,'Bank-1S'!$J:$J,"&gt;="&amp;CE$7,'Bank-1S'!$J:$J,"&lt;="&amp;CE$8,'Bank-1S'!$AF:$AF,$O17,'Bank-1S'!$X:$X,$F17,'Bank-1S'!$P:$P,$G17),SUMIFS('Bank-1S'!$AD:$AD,'Bank-1S'!$J:$J,CE$8,'Bank-1S'!$AF:$AF,$O17,'Bank-1S'!$X:$X,$F17,'Bank-1S'!$P:$P,$G17))</f>
        <v>0</v>
      </c>
      <c r="CF17" s="178">
        <f ca="1">IF(CF$7&lt;&gt;"",SUMIFS('Bank-1S'!$AD:$AD,'Bank-1S'!$J:$J,"&gt;="&amp;CF$7,'Bank-1S'!$J:$J,"&lt;="&amp;CF$8,'Bank-1S'!$AF:$AF,$O17,'Bank-1S'!$X:$X,$F17,'Bank-1S'!$P:$P,$G17),SUMIFS('Bank-1S'!$AD:$AD,'Bank-1S'!$J:$J,CF$8,'Bank-1S'!$AF:$AF,$O17,'Bank-1S'!$X:$X,$F17,'Bank-1S'!$P:$P,$G17))</f>
        <v>0</v>
      </c>
      <c r="CG17" s="178">
        <f ca="1">IF(CG$7&lt;&gt;"",SUMIFS('Bank-1S'!$AD:$AD,'Bank-1S'!$J:$J,"&gt;="&amp;CG$7,'Bank-1S'!$J:$J,"&lt;="&amp;CG$8,'Bank-1S'!$AF:$AF,$O17,'Bank-1S'!$X:$X,$F17,'Bank-1S'!$P:$P,$G17),SUMIFS('Bank-1S'!$AD:$AD,'Bank-1S'!$J:$J,CG$8,'Bank-1S'!$AF:$AF,$O17,'Bank-1S'!$X:$X,$F17,'Bank-1S'!$P:$P,$G17))</f>
        <v>0</v>
      </c>
      <c r="CH17" s="178">
        <f ca="1">IF(CH$7&lt;&gt;"",SUMIFS('Bank-1S'!$AD:$AD,'Bank-1S'!$J:$J,"&gt;="&amp;CH$7,'Bank-1S'!$J:$J,"&lt;="&amp;CH$8,'Bank-1S'!$AF:$AF,$O17,'Bank-1S'!$X:$X,$F17,'Bank-1S'!$P:$P,$G17),SUMIFS('Bank-1S'!$AD:$AD,'Bank-1S'!$J:$J,CH$8,'Bank-1S'!$AF:$AF,$O17,'Bank-1S'!$X:$X,$F17,'Bank-1S'!$P:$P,$G17))</f>
        <v>0</v>
      </c>
      <c r="CI17" s="178">
        <f ca="1">IF(CI$7&lt;&gt;"",SUMIFS('Bank-1S'!$AD:$AD,'Bank-1S'!$J:$J,"&gt;="&amp;CI$7,'Bank-1S'!$J:$J,"&lt;="&amp;CI$8,'Bank-1S'!$AF:$AF,$O17,'Bank-1S'!$X:$X,$F17,'Bank-1S'!$P:$P,$G17),SUMIFS('Bank-1S'!$AD:$AD,'Bank-1S'!$J:$J,CI$8,'Bank-1S'!$AF:$AF,$O17,'Bank-1S'!$X:$X,$F17,'Bank-1S'!$P:$P,$G17))</f>
        <v>0</v>
      </c>
      <c r="CJ17" s="178">
        <f ca="1">IF(CJ$7&lt;&gt;"",SUMIFS('Bank-1S'!$AD:$AD,'Bank-1S'!$J:$J,"&gt;="&amp;CJ$7,'Bank-1S'!$J:$J,"&lt;="&amp;CJ$8,'Bank-1S'!$AF:$AF,$O17,'Bank-1S'!$X:$X,$F17,'Bank-1S'!$P:$P,$G17),SUMIFS('Bank-1S'!$AD:$AD,'Bank-1S'!$J:$J,CJ$8,'Bank-1S'!$AF:$AF,$O17,'Bank-1S'!$X:$X,$F17,'Bank-1S'!$P:$P,$G17))</f>
        <v>0</v>
      </c>
      <c r="CK17" s="178">
        <f ca="1">IF(CK$7&lt;&gt;"",SUMIFS('Bank-1S'!$AD:$AD,'Bank-1S'!$J:$J,"&gt;="&amp;CK$7,'Bank-1S'!$J:$J,"&lt;="&amp;CK$8,'Bank-1S'!$AF:$AF,$O17,'Bank-1S'!$X:$X,$F17,'Bank-1S'!$P:$P,$G17),SUMIFS('Bank-1S'!$AD:$AD,'Bank-1S'!$J:$J,CK$8,'Bank-1S'!$AF:$AF,$O17,'Bank-1S'!$X:$X,$F17,'Bank-1S'!$P:$P,$G17))</f>
        <v>0</v>
      </c>
      <c r="CL17" s="178">
        <f ca="1">IF(CL$7&lt;&gt;"",SUMIFS('Bank-1S'!$AD:$AD,'Bank-1S'!$J:$J,"&gt;="&amp;CL$7,'Bank-1S'!$J:$J,"&lt;="&amp;CL$8,'Bank-1S'!$AF:$AF,$O17,'Bank-1S'!$X:$X,$F17,'Bank-1S'!$P:$P,$G17),SUMIFS('Bank-1S'!$AD:$AD,'Bank-1S'!$J:$J,CL$8,'Bank-1S'!$AF:$AF,$O17,'Bank-1S'!$X:$X,$F17,'Bank-1S'!$P:$P,$G17))</f>
        <v>0</v>
      </c>
      <c r="CM17" s="178">
        <f ca="1">IF(CM$7&lt;&gt;"",SUMIFS('Bank-1S'!$AD:$AD,'Bank-1S'!$J:$J,"&gt;="&amp;CM$7,'Bank-1S'!$J:$J,"&lt;="&amp;CM$8,'Bank-1S'!$AF:$AF,$O17,'Bank-1S'!$X:$X,$F17,'Bank-1S'!$P:$P,$G17),SUMIFS('Bank-1S'!$AD:$AD,'Bank-1S'!$J:$J,CM$8,'Bank-1S'!$AF:$AF,$O17,'Bank-1S'!$X:$X,$F17,'Bank-1S'!$P:$P,$G17))</f>
        <v>0</v>
      </c>
      <c r="CN17" s="178">
        <f ca="1">IF(CN$7&lt;&gt;"",SUMIFS('Bank-1S'!$AD:$AD,'Bank-1S'!$J:$J,"&gt;="&amp;CN$7,'Bank-1S'!$J:$J,"&lt;="&amp;CN$8,'Bank-1S'!$AF:$AF,$O17,'Bank-1S'!$X:$X,$F17,'Bank-1S'!$P:$P,$G17),SUMIFS('Bank-1S'!$AD:$AD,'Bank-1S'!$J:$J,CN$8,'Bank-1S'!$AF:$AF,$O17,'Bank-1S'!$X:$X,$F17,'Bank-1S'!$P:$P,$G17))</f>
        <v>0</v>
      </c>
      <c r="CO17" s="178">
        <f ca="1">IF(CO$7&lt;&gt;"",SUMIFS('Bank-1S'!$AD:$AD,'Bank-1S'!$J:$J,"&gt;="&amp;CO$7,'Bank-1S'!$J:$J,"&lt;="&amp;CO$8,'Bank-1S'!$AF:$AF,$O17,'Bank-1S'!$X:$X,$F17,'Bank-1S'!$P:$P,$G17),SUMIFS('Bank-1S'!$AD:$AD,'Bank-1S'!$J:$J,CO$8,'Bank-1S'!$AF:$AF,$O17,'Bank-1S'!$X:$X,$F17,'Bank-1S'!$P:$P,$G17))</f>
        <v>0</v>
      </c>
      <c r="CP17" s="178">
        <f ca="1">IF(CP$7&lt;&gt;"",SUMIFS('Bank-1S'!$AD:$AD,'Bank-1S'!$J:$J,"&gt;="&amp;CP$7,'Bank-1S'!$J:$J,"&lt;="&amp;CP$8,'Bank-1S'!$AF:$AF,$O17,'Bank-1S'!$X:$X,$F17,'Bank-1S'!$P:$P,$G17),SUMIFS('Bank-1S'!$AD:$AD,'Bank-1S'!$J:$J,CP$8,'Bank-1S'!$AF:$AF,$O17,'Bank-1S'!$X:$X,$F17,'Bank-1S'!$P:$P,$G17))</f>
        <v>0</v>
      </c>
      <c r="CQ17" s="178">
        <f ca="1">IF(CQ$7&lt;&gt;"",SUMIFS('Bank-1S'!$AD:$AD,'Bank-1S'!$J:$J,"&gt;="&amp;CQ$7,'Bank-1S'!$J:$J,"&lt;="&amp;CQ$8,'Bank-1S'!$AF:$AF,$O17,'Bank-1S'!$X:$X,$F17,'Bank-1S'!$P:$P,$G17),SUMIFS('Bank-1S'!$AD:$AD,'Bank-1S'!$J:$J,CQ$8,'Bank-1S'!$AF:$AF,$O17,'Bank-1S'!$X:$X,$F17,'Bank-1S'!$P:$P,$G17))</f>
        <v>0</v>
      </c>
      <c r="CR17" s="178">
        <f ca="1">IF(CR$7&lt;&gt;"",SUMIFS('Bank-1S'!$AD:$AD,'Bank-1S'!$J:$J,"&gt;="&amp;CR$7,'Bank-1S'!$J:$J,"&lt;="&amp;CR$8,'Bank-1S'!$AF:$AF,$O17,'Bank-1S'!$X:$X,$F17,'Bank-1S'!$P:$P,$G17),SUMIFS('Bank-1S'!$AD:$AD,'Bank-1S'!$J:$J,CR$8,'Bank-1S'!$AF:$AF,$O17,'Bank-1S'!$X:$X,$F17,'Bank-1S'!$P:$P,$G17))</f>
        <v>0</v>
      </c>
      <c r="CS17" s="178">
        <f ca="1">IF(CS$7&lt;&gt;"",SUMIFS('Bank-1S'!$AD:$AD,'Bank-1S'!$J:$J,"&gt;="&amp;CS$7,'Bank-1S'!$J:$J,"&lt;="&amp;CS$8,'Bank-1S'!$AF:$AF,$O17,'Bank-1S'!$X:$X,$F17,'Bank-1S'!$P:$P,$G17),SUMIFS('Bank-1S'!$AD:$AD,'Bank-1S'!$J:$J,CS$8,'Bank-1S'!$AF:$AF,$O17,'Bank-1S'!$X:$X,$F17,'Bank-1S'!$P:$P,$G17))</f>
        <v>0</v>
      </c>
      <c r="CT17" s="178">
        <f ca="1">IF(CT$7&lt;&gt;"",SUMIFS('Bank-1S'!$AD:$AD,'Bank-1S'!$J:$J,"&gt;="&amp;CT$7,'Bank-1S'!$J:$J,"&lt;="&amp;CT$8,'Bank-1S'!$AF:$AF,$O17,'Bank-1S'!$X:$X,$F17,'Bank-1S'!$P:$P,$G17),SUMIFS('Bank-1S'!$AD:$AD,'Bank-1S'!$J:$J,CT$8,'Bank-1S'!$AF:$AF,$O17,'Bank-1S'!$X:$X,$F17,'Bank-1S'!$P:$P,$G17))</f>
        <v>0</v>
      </c>
      <c r="CU17" s="178">
        <f ca="1">IF(CU$7&lt;&gt;"",SUMIFS('Bank-1S'!$AD:$AD,'Bank-1S'!$J:$J,"&gt;="&amp;CU$7,'Bank-1S'!$J:$J,"&lt;="&amp;CU$8,'Bank-1S'!$AF:$AF,$O17,'Bank-1S'!$X:$X,$F17,'Bank-1S'!$P:$P,$G17),SUMIFS('Bank-1S'!$AD:$AD,'Bank-1S'!$J:$J,CU$8,'Bank-1S'!$AF:$AF,$O17,'Bank-1S'!$X:$X,$F17,'Bank-1S'!$P:$P,$G17))</f>
        <v>0</v>
      </c>
    </row>
    <row r="18" spans="1:99" s="181" customFormat="1" ht="10.199999999999999" x14ac:dyDescent="0.2">
      <c r="A18" s="172"/>
      <c r="B18" s="172"/>
      <c r="C18" s="172"/>
      <c r="D18" s="221">
        <f t="shared" si="10"/>
        <v>7</v>
      </c>
      <c r="E18" s="191">
        <v>2</v>
      </c>
      <c r="F18" s="144" t="str">
        <f>F14</f>
        <v>Поступления выручки от продаж</v>
      </c>
      <c r="G18" s="223" t="str">
        <f>Clients!D8</f>
        <v>Заказчик-7</v>
      </c>
      <c r="H18" s="223"/>
      <c r="I18" s="223"/>
      <c r="J18" s="223"/>
      <c r="K18" s="223"/>
      <c r="L18" s="223"/>
      <c r="M18" s="223"/>
      <c r="N18" s="222"/>
      <c r="O18" s="223" t="str">
        <f t="shared" si="11"/>
        <v>RUR</v>
      </c>
      <c r="P18" s="222"/>
      <c r="Q18" s="223"/>
      <c r="R18" s="223"/>
      <c r="S18" s="223"/>
      <c r="T18" s="224"/>
      <c r="U18" s="225">
        <f t="shared" ca="1" si="12"/>
        <v>0</v>
      </c>
      <c r="V18" s="176"/>
      <c r="W18" s="177"/>
      <c r="X18" s="178">
        <f>IF(X$7&lt;&gt;"",SUMIFS('Bank-1S'!$AD:$AD,'Bank-1S'!$J:$J,"&gt;="&amp;X$7,'Bank-1S'!$J:$J,"&lt;="&amp;X$8,'Bank-1S'!$AF:$AF,$O18,'Bank-1S'!$X:$X,$F18,'Bank-1S'!$P:$P,$G18),SUMIFS('Bank-1S'!$AD:$AD,'Bank-1S'!$J:$J,X$8,'Bank-1S'!$AF:$AF,$O18,'Bank-1S'!$X:$X,$F18,'Bank-1S'!$P:$P,$G18))</f>
        <v>0</v>
      </c>
      <c r="Y18" s="178">
        <f ca="1">IF(Y$7&lt;&gt;"",SUMIFS('Bank-1S'!$AD:$AD,'Bank-1S'!$J:$J,"&gt;="&amp;Y$7,'Bank-1S'!$J:$J,"&lt;="&amp;Y$8,'Bank-1S'!$AF:$AF,$O18,'Bank-1S'!$X:$X,$F18,'Bank-1S'!$P:$P,$G18),SUMIFS('Bank-1S'!$AD:$AD,'Bank-1S'!$J:$J,Y$8,'Bank-1S'!$AF:$AF,$O18,'Bank-1S'!$X:$X,$F18,'Bank-1S'!$P:$P,$G18))</f>
        <v>0</v>
      </c>
      <c r="Z18" s="178">
        <f ca="1">IF(Z$7&lt;&gt;"",SUMIFS('Bank-1S'!$AD:$AD,'Bank-1S'!$J:$J,"&gt;="&amp;Z$7,'Bank-1S'!$J:$J,"&lt;="&amp;Z$8,'Bank-1S'!$AF:$AF,$O18,'Bank-1S'!$X:$X,$F18,'Bank-1S'!$P:$P,$G18),SUMIFS('Bank-1S'!$AD:$AD,'Bank-1S'!$J:$J,Z$8,'Bank-1S'!$AF:$AF,$O18,'Bank-1S'!$X:$X,$F18,'Bank-1S'!$P:$P,$G18))</f>
        <v>0</v>
      </c>
      <c r="AA18" s="178">
        <f ca="1">IF(AA$7&lt;&gt;"",SUMIFS('Bank-1S'!$AD:$AD,'Bank-1S'!$J:$J,"&gt;="&amp;AA$7,'Bank-1S'!$J:$J,"&lt;="&amp;AA$8,'Bank-1S'!$AF:$AF,$O18,'Bank-1S'!$X:$X,$F18,'Bank-1S'!$P:$P,$G18),SUMIFS('Bank-1S'!$AD:$AD,'Bank-1S'!$J:$J,AA$8,'Bank-1S'!$AF:$AF,$O18,'Bank-1S'!$X:$X,$F18,'Bank-1S'!$P:$P,$G18))</f>
        <v>0</v>
      </c>
      <c r="AB18" s="178">
        <f ca="1">IF(AB$7&lt;&gt;"",SUMIFS('Bank-1S'!$AD:$AD,'Bank-1S'!$J:$J,"&gt;="&amp;AB$7,'Bank-1S'!$J:$J,"&lt;="&amp;AB$8,'Bank-1S'!$AF:$AF,$O18,'Bank-1S'!$X:$X,$F18,'Bank-1S'!$P:$P,$G18),SUMIFS('Bank-1S'!$AD:$AD,'Bank-1S'!$J:$J,AB$8,'Bank-1S'!$AF:$AF,$O18,'Bank-1S'!$X:$X,$F18,'Bank-1S'!$P:$P,$G18))</f>
        <v>0</v>
      </c>
      <c r="AC18" s="178">
        <f ca="1">IF(AC$7&lt;&gt;"",SUMIFS('Bank-1S'!$AD:$AD,'Bank-1S'!$J:$J,"&gt;="&amp;AC$7,'Bank-1S'!$J:$J,"&lt;="&amp;AC$8,'Bank-1S'!$AF:$AF,$O18,'Bank-1S'!$X:$X,$F18,'Bank-1S'!$P:$P,$G18),SUMIFS('Bank-1S'!$AD:$AD,'Bank-1S'!$J:$J,AC$8,'Bank-1S'!$AF:$AF,$O18,'Bank-1S'!$X:$X,$F18,'Bank-1S'!$P:$P,$G18))</f>
        <v>0</v>
      </c>
      <c r="AD18" s="178">
        <f ca="1">IF(AD$7&lt;&gt;"",SUMIFS('Bank-1S'!$AD:$AD,'Bank-1S'!$J:$J,"&gt;="&amp;AD$7,'Bank-1S'!$J:$J,"&lt;="&amp;AD$8,'Bank-1S'!$AF:$AF,$O18,'Bank-1S'!$X:$X,$F18,'Bank-1S'!$P:$P,$G18),SUMIFS('Bank-1S'!$AD:$AD,'Bank-1S'!$J:$J,AD$8,'Bank-1S'!$AF:$AF,$O18,'Bank-1S'!$X:$X,$F18,'Bank-1S'!$P:$P,$G18))</f>
        <v>0</v>
      </c>
      <c r="AE18" s="178">
        <f ca="1">IF(AE$7&lt;&gt;"",SUMIFS('Bank-1S'!$AD:$AD,'Bank-1S'!$J:$J,"&gt;="&amp;AE$7,'Bank-1S'!$J:$J,"&lt;="&amp;AE$8,'Bank-1S'!$AF:$AF,$O18,'Bank-1S'!$X:$X,$F18,'Bank-1S'!$P:$P,$G18),SUMIFS('Bank-1S'!$AD:$AD,'Bank-1S'!$J:$J,AE$8,'Bank-1S'!$AF:$AF,$O18,'Bank-1S'!$X:$X,$F18,'Bank-1S'!$P:$P,$G18))</f>
        <v>0</v>
      </c>
      <c r="AF18" s="178">
        <f ca="1">IF(AF$7&lt;&gt;"",SUMIFS('Bank-1S'!$AD:$AD,'Bank-1S'!$J:$J,"&gt;="&amp;AF$7,'Bank-1S'!$J:$J,"&lt;="&amp;AF$8,'Bank-1S'!$AF:$AF,$O18,'Bank-1S'!$X:$X,$F18,'Bank-1S'!$P:$P,$G18),SUMIFS('Bank-1S'!$AD:$AD,'Bank-1S'!$J:$J,AF$8,'Bank-1S'!$AF:$AF,$O18,'Bank-1S'!$X:$X,$F18,'Bank-1S'!$P:$P,$G18))</f>
        <v>0</v>
      </c>
      <c r="AG18" s="178">
        <f ca="1">IF(AG$7&lt;&gt;"",SUMIFS('Bank-1S'!$AD:$AD,'Bank-1S'!$J:$J,"&gt;="&amp;AG$7,'Bank-1S'!$J:$J,"&lt;="&amp;AG$8,'Bank-1S'!$AF:$AF,$O18,'Bank-1S'!$X:$X,$F18,'Bank-1S'!$P:$P,$G18),SUMIFS('Bank-1S'!$AD:$AD,'Bank-1S'!$J:$J,AG$8,'Bank-1S'!$AF:$AF,$O18,'Bank-1S'!$X:$X,$F18,'Bank-1S'!$P:$P,$G18))</f>
        <v>0</v>
      </c>
      <c r="AH18" s="178">
        <f ca="1">IF(AH$7&lt;&gt;"",SUMIFS('Bank-1S'!$AD:$AD,'Bank-1S'!$J:$J,"&gt;="&amp;AH$7,'Bank-1S'!$J:$J,"&lt;="&amp;AH$8,'Bank-1S'!$AF:$AF,$O18,'Bank-1S'!$X:$X,$F18,'Bank-1S'!$P:$P,$G18),SUMIFS('Bank-1S'!$AD:$AD,'Bank-1S'!$J:$J,AH$8,'Bank-1S'!$AF:$AF,$O18,'Bank-1S'!$X:$X,$F18,'Bank-1S'!$P:$P,$G18))</f>
        <v>0</v>
      </c>
      <c r="AI18" s="178">
        <f ca="1">IF(AI$7&lt;&gt;"",SUMIFS('Bank-1S'!$AD:$AD,'Bank-1S'!$J:$J,"&gt;="&amp;AI$7,'Bank-1S'!$J:$J,"&lt;="&amp;AI$8,'Bank-1S'!$AF:$AF,$O18,'Bank-1S'!$X:$X,$F18,'Bank-1S'!$P:$P,$G18),SUMIFS('Bank-1S'!$AD:$AD,'Bank-1S'!$J:$J,AI$8,'Bank-1S'!$AF:$AF,$O18,'Bank-1S'!$X:$X,$F18,'Bank-1S'!$P:$P,$G18))</f>
        <v>0</v>
      </c>
      <c r="AJ18" s="178">
        <f ca="1">IF(AJ$7&lt;&gt;"",SUMIFS('Bank-1S'!$AD:$AD,'Bank-1S'!$J:$J,"&gt;="&amp;AJ$7,'Bank-1S'!$J:$J,"&lt;="&amp;AJ$8,'Bank-1S'!$AF:$AF,$O18,'Bank-1S'!$X:$X,$F18,'Bank-1S'!$P:$P,$G18),SUMIFS('Bank-1S'!$AD:$AD,'Bank-1S'!$J:$J,AJ$8,'Bank-1S'!$AF:$AF,$O18,'Bank-1S'!$X:$X,$F18,'Bank-1S'!$P:$P,$G18))</f>
        <v>0</v>
      </c>
      <c r="AK18" s="178">
        <f ca="1">IF(AK$7&lt;&gt;"",SUMIFS('Bank-1S'!$AD:$AD,'Bank-1S'!$J:$J,"&gt;="&amp;AK$7,'Bank-1S'!$J:$J,"&lt;="&amp;AK$8,'Bank-1S'!$AF:$AF,$O18,'Bank-1S'!$X:$X,$F18,'Bank-1S'!$P:$P,$G18),SUMIFS('Bank-1S'!$AD:$AD,'Bank-1S'!$J:$J,AK$8,'Bank-1S'!$AF:$AF,$O18,'Bank-1S'!$X:$X,$F18,'Bank-1S'!$P:$P,$G18))</f>
        <v>0</v>
      </c>
      <c r="AL18" s="178">
        <f ca="1">IF(AL$7&lt;&gt;"",SUMIFS('Bank-1S'!$AD:$AD,'Bank-1S'!$J:$J,"&gt;="&amp;AL$7,'Bank-1S'!$J:$J,"&lt;="&amp;AL$8,'Bank-1S'!$AF:$AF,$O18,'Bank-1S'!$X:$X,$F18,'Bank-1S'!$P:$P,$G18),SUMIFS('Bank-1S'!$AD:$AD,'Bank-1S'!$J:$J,AL$8,'Bank-1S'!$AF:$AF,$O18,'Bank-1S'!$X:$X,$F18,'Bank-1S'!$P:$P,$G18))</f>
        <v>0</v>
      </c>
      <c r="AM18" s="178">
        <f ca="1">IF(AM$7&lt;&gt;"",SUMIFS('Bank-1S'!$AD:$AD,'Bank-1S'!$J:$J,"&gt;="&amp;AM$7,'Bank-1S'!$J:$J,"&lt;="&amp;AM$8,'Bank-1S'!$AF:$AF,$O18,'Bank-1S'!$X:$X,$F18,'Bank-1S'!$P:$P,$G18),SUMIFS('Bank-1S'!$AD:$AD,'Bank-1S'!$J:$J,AM$8,'Bank-1S'!$AF:$AF,$O18,'Bank-1S'!$X:$X,$F18,'Bank-1S'!$P:$P,$G18))</f>
        <v>0</v>
      </c>
      <c r="AN18" s="178">
        <f ca="1">IF(AN$7&lt;&gt;"",SUMIFS('Bank-1S'!$AD:$AD,'Bank-1S'!$J:$J,"&gt;="&amp;AN$7,'Bank-1S'!$J:$J,"&lt;="&amp;AN$8,'Bank-1S'!$AF:$AF,$O18,'Bank-1S'!$X:$X,$F18,'Bank-1S'!$P:$P,$G18),SUMIFS('Bank-1S'!$AD:$AD,'Bank-1S'!$J:$J,AN$8,'Bank-1S'!$AF:$AF,$O18,'Bank-1S'!$X:$X,$F18,'Bank-1S'!$P:$P,$G18))</f>
        <v>0</v>
      </c>
      <c r="AO18" s="178">
        <f ca="1">IF(AO$7&lt;&gt;"",SUMIFS('Bank-1S'!$AD:$AD,'Bank-1S'!$J:$J,"&gt;="&amp;AO$7,'Bank-1S'!$J:$J,"&lt;="&amp;AO$8,'Bank-1S'!$AF:$AF,$O18,'Bank-1S'!$X:$X,$F18,'Bank-1S'!$P:$P,$G18),SUMIFS('Bank-1S'!$AD:$AD,'Bank-1S'!$J:$J,AO$8,'Bank-1S'!$AF:$AF,$O18,'Bank-1S'!$X:$X,$F18,'Bank-1S'!$P:$P,$G18))</f>
        <v>0</v>
      </c>
      <c r="AP18" s="178">
        <f ca="1">IF(AP$7&lt;&gt;"",SUMIFS('Bank-1S'!$AD:$AD,'Bank-1S'!$J:$J,"&gt;="&amp;AP$7,'Bank-1S'!$J:$J,"&lt;="&amp;AP$8,'Bank-1S'!$AF:$AF,$O18,'Bank-1S'!$X:$X,$F18,'Bank-1S'!$P:$P,$G18),SUMIFS('Bank-1S'!$AD:$AD,'Bank-1S'!$J:$J,AP$8,'Bank-1S'!$AF:$AF,$O18,'Bank-1S'!$X:$X,$F18,'Bank-1S'!$P:$P,$G18))</f>
        <v>0</v>
      </c>
      <c r="AQ18" s="178">
        <f ca="1">IF(AQ$7&lt;&gt;"",SUMIFS('Bank-1S'!$AD:$AD,'Bank-1S'!$J:$J,"&gt;="&amp;AQ$7,'Bank-1S'!$J:$J,"&lt;="&amp;AQ$8,'Bank-1S'!$AF:$AF,$O18,'Bank-1S'!$X:$X,$F18,'Bank-1S'!$P:$P,$G18),SUMIFS('Bank-1S'!$AD:$AD,'Bank-1S'!$J:$J,AQ$8,'Bank-1S'!$AF:$AF,$O18,'Bank-1S'!$X:$X,$F18,'Bank-1S'!$P:$P,$G18))</f>
        <v>0</v>
      </c>
      <c r="AR18" s="178">
        <f ca="1">IF(AR$7&lt;&gt;"",SUMIFS('Bank-1S'!$AD:$AD,'Bank-1S'!$J:$J,"&gt;="&amp;AR$7,'Bank-1S'!$J:$J,"&lt;="&amp;AR$8,'Bank-1S'!$AF:$AF,$O18,'Bank-1S'!$X:$X,$F18,'Bank-1S'!$P:$P,$G18),SUMIFS('Bank-1S'!$AD:$AD,'Bank-1S'!$J:$J,AR$8,'Bank-1S'!$AF:$AF,$O18,'Bank-1S'!$X:$X,$F18,'Bank-1S'!$P:$P,$G18))</f>
        <v>0</v>
      </c>
      <c r="AS18" s="178">
        <f ca="1">IF(AS$7&lt;&gt;"",SUMIFS('Bank-1S'!$AD:$AD,'Bank-1S'!$J:$J,"&gt;="&amp;AS$7,'Bank-1S'!$J:$J,"&lt;="&amp;AS$8,'Bank-1S'!$AF:$AF,$O18,'Bank-1S'!$X:$X,$F18,'Bank-1S'!$P:$P,$G18),SUMIFS('Bank-1S'!$AD:$AD,'Bank-1S'!$J:$J,AS$8,'Bank-1S'!$AF:$AF,$O18,'Bank-1S'!$X:$X,$F18,'Bank-1S'!$P:$P,$G18))</f>
        <v>0</v>
      </c>
      <c r="AT18" s="178">
        <f ca="1">IF(AT$7&lt;&gt;"",SUMIFS('Bank-1S'!$AD:$AD,'Bank-1S'!$J:$J,"&gt;="&amp;AT$7,'Bank-1S'!$J:$J,"&lt;="&amp;AT$8,'Bank-1S'!$AF:$AF,$O18,'Bank-1S'!$X:$X,$F18,'Bank-1S'!$P:$P,$G18),SUMIFS('Bank-1S'!$AD:$AD,'Bank-1S'!$J:$J,AT$8,'Bank-1S'!$AF:$AF,$O18,'Bank-1S'!$X:$X,$F18,'Bank-1S'!$P:$P,$G18))</f>
        <v>0</v>
      </c>
      <c r="AU18" s="178">
        <f ca="1">IF(AU$7&lt;&gt;"",SUMIFS('Bank-1S'!$AD:$AD,'Bank-1S'!$J:$J,"&gt;="&amp;AU$7,'Bank-1S'!$J:$J,"&lt;="&amp;AU$8,'Bank-1S'!$AF:$AF,$O18,'Bank-1S'!$X:$X,$F18,'Bank-1S'!$P:$P,$G18),SUMIFS('Bank-1S'!$AD:$AD,'Bank-1S'!$J:$J,AU$8,'Bank-1S'!$AF:$AF,$O18,'Bank-1S'!$X:$X,$F18,'Bank-1S'!$P:$P,$G18))</f>
        <v>0</v>
      </c>
      <c r="AV18" s="178">
        <f ca="1">IF(AV$7&lt;&gt;"",SUMIFS('Bank-1S'!$AD:$AD,'Bank-1S'!$J:$J,"&gt;="&amp;AV$7,'Bank-1S'!$J:$J,"&lt;="&amp;AV$8,'Bank-1S'!$AF:$AF,$O18,'Bank-1S'!$X:$X,$F18,'Bank-1S'!$P:$P,$G18),SUMIFS('Bank-1S'!$AD:$AD,'Bank-1S'!$J:$J,AV$8,'Bank-1S'!$AF:$AF,$O18,'Bank-1S'!$X:$X,$F18,'Bank-1S'!$P:$P,$G18))</f>
        <v>0</v>
      </c>
      <c r="AW18" s="178">
        <f ca="1">IF(AW$7&lt;&gt;"",SUMIFS('Bank-1S'!$AD:$AD,'Bank-1S'!$J:$J,"&gt;="&amp;AW$7,'Bank-1S'!$J:$J,"&lt;="&amp;AW$8,'Bank-1S'!$AF:$AF,$O18,'Bank-1S'!$X:$X,$F18,'Bank-1S'!$P:$P,$G18),SUMIFS('Bank-1S'!$AD:$AD,'Bank-1S'!$J:$J,AW$8,'Bank-1S'!$AF:$AF,$O18,'Bank-1S'!$X:$X,$F18,'Bank-1S'!$P:$P,$G18))</f>
        <v>0</v>
      </c>
      <c r="AX18" s="178">
        <f ca="1">IF(AX$7&lt;&gt;"",SUMIFS('Bank-1S'!$AD:$AD,'Bank-1S'!$J:$J,"&gt;="&amp;AX$7,'Bank-1S'!$J:$J,"&lt;="&amp;AX$8,'Bank-1S'!$AF:$AF,$O18,'Bank-1S'!$X:$X,$F18,'Bank-1S'!$P:$P,$G18),SUMIFS('Bank-1S'!$AD:$AD,'Bank-1S'!$J:$J,AX$8,'Bank-1S'!$AF:$AF,$O18,'Bank-1S'!$X:$X,$F18,'Bank-1S'!$P:$P,$G18))</f>
        <v>0</v>
      </c>
      <c r="AY18" s="178">
        <f ca="1">IF(AY$7&lt;&gt;"",SUMIFS('Bank-1S'!$AD:$AD,'Bank-1S'!$J:$J,"&gt;="&amp;AY$7,'Bank-1S'!$J:$J,"&lt;="&amp;AY$8,'Bank-1S'!$AF:$AF,$O18,'Bank-1S'!$X:$X,$F18,'Bank-1S'!$P:$P,$G18),SUMIFS('Bank-1S'!$AD:$AD,'Bank-1S'!$J:$J,AY$8,'Bank-1S'!$AF:$AF,$O18,'Bank-1S'!$X:$X,$F18,'Bank-1S'!$P:$P,$G18))</f>
        <v>0</v>
      </c>
      <c r="AZ18" s="178">
        <f ca="1">IF(AZ$7&lt;&gt;"",SUMIFS('Bank-1S'!$AD:$AD,'Bank-1S'!$J:$J,"&gt;="&amp;AZ$7,'Bank-1S'!$J:$J,"&lt;="&amp;AZ$8,'Bank-1S'!$AF:$AF,$O18,'Bank-1S'!$X:$X,$F18,'Bank-1S'!$P:$P,$G18),SUMIFS('Bank-1S'!$AD:$AD,'Bank-1S'!$J:$J,AZ$8,'Bank-1S'!$AF:$AF,$O18,'Bank-1S'!$X:$X,$F18,'Bank-1S'!$P:$P,$G18))</f>
        <v>0</v>
      </c>
      <c r="BA18" s="178">
        <f ca="1">IF(BA$7&lt;&gt;"",SUMIFS('Bank-1S'!$AD:$AD,'Bank-1S'!$J:$J,"&gt;="&amp;BA$7,'Bank-1S'!$J:$J,"&lt;="&amp;BA$8,'Bank-1S'!$AF:$AF,$O18,'Bank-1S'!$X:$X,$F18,'Bank-1S'!$P:$P,$G18),SUMIFS('Bank-1S'!$AD:$AD,'Bank-1S'!$J:$J,BA$8,'Bank-1S'!$AF:$AF,$O18,'Bank-1S'!$X:$X,$F18,'Bank-1S'!$P:$P,$G18))</f>
        <v>0</v>
      </c>
      <c r="BB18" s="178">
        <f ca="1">IF(BB$7&lt;&gt;"",SUMIFS('Bank-1S'!$AD:$AD,'Bank-1S'!$J:$J,"&gt;="&amp;BB$7,'Bank-1S'!$J:$J,"&lt;="&amp;BB$8,'Bank-1S'!$AF:$AF,$O18,'Bank-1S'!$X:$X,$F18,'Bank-1S'!$P:$P,$G18),SUMIFS('Bank-1S'!$AD:$AD,'Bank-1S'!$J:$J,BB$8,'Bank-1S'!$AF:$AF,$O18,'Bank-1S'!$X:$X,$F18,'Bank-1S'!$P:$P,$G18))</f>
        <v>0</v>
      </c>
      <c r="BC18" s="178">
        <f ca="1">IF(BC$7&lt;&gt;"",SUMIFS('Bank-1S'!$AD:$AD,'Bank-1S'!$J:$J,"&gt;="&amp;BC$7,'Bank-1S'!$J:$J,"&lt;="&amp;BC$8,'Bank-1S'!$AF:$AF,$O18,'Bank-1S'!$X:$X,$F18,'Bank-1S'!$P:$P,$G18),SUMIFS('Bank-1S'!$AD:$AD,'Bank-1S'!$J:$J,BC$8,'Bank-1S'!$AF:$AF,$O18,'Bank-1S'!$X:$X,$F18,'Bank-1S'!$P:$P,$G18))</f>
        <v>0</v>
      </c>
      <c r="BD18" s="178">
        <f ca="1">IF(BD$7&lt;&gt;"",SUMIFS('Bank-1S'!$AD:$AD,'Bank-1S'!$J:$J,"&gt;="&amp;BD$7,'Bank-1S'!$J:$J,"&lt;="&amp;BD$8,'Bank-1S'!$AF:$AF,$O18,'Bank-1S'!$X:$X,$F18,'Bank-1S'!$P:$P,$G18),SUMIFS('Bank-1S'!$AD:$AD,'Bank-1S'!$J:$J,BD$8,'Bank-1S'!$AF:$AF,$O18,'Bank-1S'!$X:$X,$F18,'Bank-1S'!$P:$P,$G18))</f>
        <v>0</v>
      </c>
      <c r="BE18" s="178">
        <f ca="1">IF(BE$7&lt;&gt;"",SUMIFS('Bank-1S'!$AD:$AD,'Bank-1S'!$J:$J,"&gt;="&amp;BE$7,'Bank-1S'!$J:$J,"&lt;="&amp;BE$8,'Bank-1S'!$AF:$AF,$O18,'Bank-1S'!$X:$X,$F18,'Bank-1S'!$P:$P,$G18),SUMIFS('Bank-1S'!$AD:$AD,'Bank-1S'!$J:$J,BE$8,'Bank-1S'!$AF:$AF,$O18,'Bank-1S'!$X:$X,$F18,'Bank-1S'!$P:$P,$G18))</f>
        <v>0</v>
      </c>
      <c r="BF18" s="178">
        <f ca="1">IF(BF$7&lt;&gt;"",SUMIFS('Bank-1S'!$AD:$AD,'Bank-1S'!$J:$J,"&gt;="&amp;BF$7,'Bank-1S'!$J:$J,"&lt;="&amp;BF$8,'Bank-1S'!$AF:$AF,$O18,'Bank-1S'!$X:$X,$F18,'Bank-1S'!$P:$P,$G18),SUMIFS('Bank-1S'!$AD:$AD,'Bank-1S'!$J:$J,BF$8,'Bank-1S'!$AF:$AF,$O18,'Bank-1S'!$X:$X,$F18,'Bank-1S'!$P:$P,$G18))</f>
        <v>0</v>
      </c>
      <c r="BG18" s="178">
        <f ca="1">IF(BG$7&lt;&gt;"",SUMIFS('Bank-1S'!$AD:$AD,'Bank-1S'!$J:$J,"&gt;="&amp;BG$7,'Bank-1S'!$J:$J,"&lt;="&amp;BG$8,'Bank-1S'!$AF:$AF,$O18,'Bank-1S'!$X:$X,$F18,'Bank-1S'!$P:$P,$G18),SUMIFS('Bank-1S'!$AD:$AD,'Bank-1S'!$J:$J,BG$8,'Bank-1S'!$AF:$AF,$O18,'Bank-1S'!$X:$X,$F18,'Bank-1S'!$P:$P,$G18))</f>
        <v>0</v>
      </c>
      <c r="BH18" s="178">
        <f ca="1">IF(BH$7&lt;&gt;"",SUMIFS('Bank-1S'!$AD:$AD,'Bank-1S'!$J:$J,"&gt;="&amp;BH$7,'Bank-1S'!$J:$J,"&lt;="&amp;BH$8,'Bank-1S'!$AF:$AF,$O18,'Bank-1S'!$X:$X,$F18,'Bank-1S'!$P:$P,$G18),SUMIFS('Bank-1S'!$AD:$AD,'Bank-1S'!$J:$J,BH$8,'Bank-1S'!$AF:$AF,$O18,'Bank-1S'!$X:$X,$F18,'Bank-1S'!$P:$P,$G18))</f>
        <v>0</v>
      </c>
      <c r="BI18" s="178">
        <f ca="1">IF(BI$7&lt;&gt;"",SUMIFS('Bank-1S'!$AD:$AD,'Bank-1S'!$J:$J,"&gt;="&amp;BI$7,'Bank-1S'!$J:$J,"&lt;="&amp;BI$8,'Bank-1S'!$AF:$AF,$O18,'Bank-1S'!$X:$X,$F18,'Bank-1S'!$P:$P,$G18),SUMIFS('Bank-1S'!$AD:$AD,'Bank-1S'!$J:$J,BI$8,'Bank-1S'!$AF:$AF,$O18,'Bank-1S'!$X:$X,$F18,'Bank-1S'!$P:$P,$G18))</f>
        <v>0</v>
      </c>
      <c r="BJ18" s="178">
        <f ca="1">IF(BJ$7&lt;&gt;"",SUMIFS('Bank-1S'!$AD:$AD,'Bank-1S'!$J:$J,"&gt;="&amp;BJ$7,'Bank-1S'!$J:$J,"&lt;="&amp;BJ$8,'Bank-1S'!$AF:$AF,$O18,'Bank-1S'!$X:$X,$F18,'Bank-1S'!$P:$P,$G18),SUMIFS('Bank-1S'!$AD:$AD,'Bank-1S'!$J:$J,BJ$8,'Bank-1S'!$AF:$AF,$O18,'Bank-1S'!$X:$X,$F18,'Bank-1S'!$P:$P,$G18))</f>
        <v>0</v>
      </c>
      <c r="BK18" s="178">
        <f ca="1">IF(BK$7&lt;&gt;"",SUMIFS('Bank-1S'!$AD:$AD,'Bank-1S'!$J:$J,"&gt;="&amp;BK$7,'Bank-1S'!$J:$J,"&lt;="&amp;BK$8,'Bank-1S'!$AF:$AF,$O18,'Bank-1S'!$X:$X,$F18,'Bank-1S'!$P:$P,$G18),SUMIFS('Bank-1S'!$AD:$AD,'Bank-1S'!$J:$J,BK$8,'Bank-1S'!$AF:$AF,$O18,'Bank-1S'!$X:$X,$F18,'Bank-1S'!$P:$P,$G18))</f>
        <v>0</v>
      </c>
      <c r="BL18" s="178">
        <f ca="1">IF(BL$7&lt;&gt;"",SUMIFS('Bank-1S'!$AD:$AD,'Bank-1S'!$J:$J,"&gt;="&amp;BL$7,'Bank-1S'!$J:$J,"&lt;="&amp;BL$8,'Bank-1S'!$AF:$AF,$O18,'Bank-1S'!$X:$X,$F18,'Bank-1S'!$P:$P,$G18),SUMIFS('Bank-1S'!$AD:$AD,'Bank-1S'!$J:$J,BL$8,'Bank-1S'!$AF:$AF,$O18,'Bank-1S'!$X:$X,$F18,'Bank-1S'!$P:$P,$G18))</f>
        <v>0</v>
      </c>
      <c r="BM18" s="178">
        <f ca="1">IF(BM$7&lt;&gt;"",SUMIFS('Bank-1S'!$AD:$AD,'Bank-1S'!$J:$J,"&gt;="&amp;BM$7,'Bank-1S'!$J:$J,"&lt;="&amp;BM$8,'Bank-1S'!$AF:$AF,$O18,'Bank-1S'!$X:$X,$F18,'Bank-1S'!$P:$P,$G18),SUMIFS('Bank-1S'!$AD:$AD,'Bank-1S'!$J:$J,BM$8,'Bank-1S'!$AF:$AF,$O18,'Bank-1S'!$X:$X,$F18,'Bank-1S'!$P:$P,$G18))</f>
        <v>0</v>
      </c>
      <c r="BN18" s="178">
        <f ca="1">IF(BN$7&lt;&gt;"",SUMIFS('Bank-1S'!$AD:$AD,'Bank-1S'!$J:$J,"&gt;="&amp;BN$7,'Bank-1S'!$J:$J,"&lt;="&amp;BN$8,'Bank-1S'!$AF:$AF,$O18,'Bank-1S'!$X:$X,$F18,'Bank-1S'!$P:$P,$G18),SUMIFS('Bank-1S'!$AD:$AD,'Bank-1S'!$J:$J,BN$8,'Bank-1S'!$AF:$AF,$O18,'Bank-1S'!$X:$X,$F18,'Bank-1S'!$P:$P,$G18))</f>
        <v>0</v>
      </c>
      <c r="BO18" s="178">
        <f ca="1">IF(BO$7&lt;&gt;"",SUMIFS('Bank-1S'!$AD:$AD,'Bank-1S'!$J:$J,"&gt;="&amp;BO$7,'Bank-1S'!$J:$J,"&lt;="&amp;BO$8,'Bank-1S'!$AF:$AF,$O18,'Bank-1S'!$X:$X,$F18,'Bank-1S'!$P:$P,$G18),SUMIFS('Bank-1S'!$AD:$AD,'Bank-1S'!$J:$J,BO$8,'Bank-1S'!$AF:$AF,$O18,'Bank-1S'!$X:$X,$F18,'Bank-1S'!$P:$P,$G18))</f>
        <v>0</v>
      </c>
      <c r="BP18" s="178">
        <f ca="1">IF(BP$7&lt;&gt;"",SUMIFS('Bank-1S'!$AD:$AD,'Bank-1S'!$J:$J,"&gt;="&amp;BP$7,'Bank-1S'!$J:$J,"&lt;="&amp;BP$8,'Bank-1S'!$AF:$AF,$O18,'Bank-1S'!$X:$X,$F18,'Bank-1S'!$P:$P,$G18),SUMIFS('Bank-1S'!$AD:$AD,'Bank-1S'!$J:$J,BP$8,'Bank-1S'!$AF:$AF,$O18,'Bank-1S'!$X:$X,$F18,'Bank-1S'!$P:$P,$G18))</f>
        <v>0</v>
      </c>
      <c r="BQ18" s="178">
        <f ca="1">IF(BQ$7&lt;&gt;"",SUMIFS('Bank-1S'!$AD:$AD,'Bank-1S'!$J:$J,"&gt;="&amp;BQ$7,'Bank-1S'!$J:$J,"&lt;="&amp;BQ$8,'Bank-1S'!$AF:$AF,$O18,'Bank-1S'!$X:$X,$F18,'Bank-1S'!$P:$P,$G18),SUMIFS('Bank-1S'!$AD:$AD,'Bank-1S'!$J:$J,BQ$8,'Bank-1S'!$AF:$AF,$O18,'Bank-1S'!$X:$X,$F18,'Bank-1S'!$P:$P,$G18))</f>
        <v>0</v>
      </c>
      <c r="BR18" s="178">
        <f ca="1">IF(BR$7&lt;&gt;"",SUMIFS('Bank-1S'!$AD:$AD,'Bank-1S'!$J:$J,"&gt;="&amp;BR$7,'Bank-1S'!$J:$J,"&lt;="&amp;BR$8,'Bank-1S'!$AF:$AF,$O18,'Bank-1S'!$X:$X,$F18,'Bank-1S'!$P:$P,$G18),SUMIFS('Bank-1S'!$AD:$AD,'Bank-1S'!$J:$J,BR$8,'Bank-1S'!$AF:$AF,$O18,'Bank-1S'!$X:$X,$F18,'Bank-1S'!$P:$P,$G18))</f>
        <v>0</v>
      </c>
      <c r="BS18" s="178">
        <f ca="1">IF(BS$7&lt;&gt;"",SUMIFS('Bank-1S'!$AD:$AD,'Bank-1S'!$J:$J,"&gt;="&amp;BS$7,'Bank-1S'!$J:$J,"&lt;="&amp;BS$8,'Bank-1S'!$AF:$AF,$O18,'Bank-1S'!$X:$X,$F18,'Bank-1S'!$P:$P,$G18),SUMIFS('Bank-1S'!$AD:$AD,'Bank-1S'!$J:$J,BS$8,'Bank-1S'!$AF:$AF,$O18,'Bank-1S'!$X:$X,$F18,'Bank-1S'!$P:$P,$G18))</f>
        <v>0</v>
      </c>
      <c r="BT18" s="178">
        <f ca="1">IF(BT$7&lt;&gt;"",SUMIFS('Bank-1S'!$AD:$AD,'Bank-1S'!$J:$J,"&gt;="&amp;BT$7,'Bank-1S'!$J:$J,"&lt;="&amp;BT$8,'Bank-1S'!$AF:$AF,$O18,'Bank-1S'!$X:$X,$F18,'Bank-1S'!$P:$P,$G18),SUMIFS('Bank-1S'!$AD:$AD,'Bank-1S'!$J:$J,BT$8,'Bank-1S'!$AF:$AF,$O18,'Bank-1S'!$X:$X,$F18,'Bank-1S'!$P:$P,$G18))</f>
        <v>0</v>
      </c>
      <c r="BU18" s="178">
        <f ca="1">IF(BU$7&lt;&gt;"",SUMIFS('Bank-1S'!$AD:$AD,'Bank-1S'!$J:$J,"&gt;="&amp;BU$7,'Bank-1S'!$J:$J,"&lt;="&amp;BU$8,'Bank-1S'!$AF:$AF,$O18,'Bank-1S'!$X:$X,$F18,'Bank-1S'!$P:$P,$G18),SUMIFS('Bank-1S'!$AD:$AD,'Bank-1S'!$J:$J,BU$8,'Bank-1S'!$AF:$AF,$O18,'Bank-1S'!$X:$X,$F18,'Bank-1S'!$P:$P,$G18))</f>
        <v>0</v>
      </c>
      <c r="BV18" s="178">
        <f ca="1">IF(BV$7&lt;&gt;"",SUMIFS('Bank-1S'!$AD:$AD,'Bank-1S'!$J:$J,"&gt;="&amp;BV$7,'Bank-1S'!$J:$J,"&lt;="&amp;BV$8,'Bank-1S'!$AF:$AF,$O18,'Bank-1S'!$X:$X,$F18,'Bank-1S'!$P:$P,$G18),SUMIFS('Bank-1S'!$AD:$AD,'Bank-1S'!$J:$J,BV$8,'Bank-1S'!$AF:$AF,$O18,'Bank-1S'!$X:$X,$F18,'Bank-1S'!$P:$P,$G18))</f>
        <v>0</v>
      </c>
      <c r="BW18" s="178">
        <f ca="1">IF(BW$7&lt;&gt;"",SUMIFS('Bank-1S'!$AD:$AD,'Bank-1S'!$J:$J,"&gt;="&amp;BW$7,'Bank-1S'!$J:$J,"&lt;="&amp;BW$8,'Bank-1S'!$AF:$AF,$O18,'Bank-1S'!$X:$X,$F18,'Bank-1S'!$P:$P,$G18),SUMIFS('Bank-1S'!$AD:$AD,'Bank-1S'!$J:$J,BW$8,'Bank-1S'!$AF:$AF,$O18,'Bank-1S'!$X:$X,$F18,'Bank-1S'!$P:$P,$G18))</f>
        <v>0</v>
      </c>
      <c r="BX18" s="178">
        <f ca="1">IF(BX$7&lt;&gt;"",SUMIFS('Bank-1S'!$AD:$AD,'Bank-1S'!$J:$J,"&gt;="&amp;BX$7,'Bank-1S'!$J:$J,"&lt;="&amp;BX$8,'Bank-1S'!$AF:$AF,$O18,'Bank-1S'!$X:$X,$F18,'Bank-1S'!$P:$P,$G18),SUMIFS('Bank-1S'!$AD:$AD,'Bank-1S'!$J:$J,BX$8,'Bank-1S'!$AF:$AF,$O18,'Bank-1S'!$X:$X,$F18,'Bank-1S'!$P:$P,$G18))</f>
        <v>0</v>
      </c>
      <c r="BY18" s="178">
        <f ca="1">IF(BY$7&lt;&gt;"",SUMIFS('Bank-1S'!$AD:$AD,'Bank-1S'!$J:$J,"&gt;="&amp;BY$7,'Bank-1S'!$J:$J,"&lt;="&amp;BY$8,'Bank-1S'!$AF:$AF,$O18,'Bank-1S'!$X:$X,$F18,'Bank-1S'!$P:$P,$G18),SUMIFS('Bank-1S'!$AD:$AD,'Bank-1S'!$J:$J,BY$8,'Bank-1S'!$AF:$AF,$O18,'Bank-1S'!$X:$X,$F18,'Bank-1S'!$P:$P,$G18))</f>
        <v>0</v>
      </c>
      <c r="BZ18" s="178">
        <f ca="1">IF(BZ$7&lt;&gt;"",SUMIFS('Bank-1S'!$AD:$AD,'Bank-1S'!$J:$J,"&gt;="&amp;BZ$7,'Bank-1S'!$J:$J,"&lt;="&amp;BZ$8,'Bank-1S'!$AF:$AF,$O18,'Bank-1S'!$X:$X,$F18,'Bank-1S'!$P:$P,$G18),SUMIFS('Bank-1S'!$AD:$AD,'Bank-1S'!$J:$J,BZ$8,'Bank-1S'!$AF:$AF,$O18,'Bank-1S'!$X:$X,$F18,'Bank-1S'!$P:$P,$G18))</f>
        <v>0</v>
      </c>
      <c r="CA18" s="178">
        <f ca="1">IF(CA$7&lt;&gt;"",SUMIFS('Bank-1S'!$AD:$AD,'Bank-1S'!$J:$J,"&gt;="&amp;CA$7,'Bank-1S'!$J:$J,"&lt;="&amp;CA$8,'Bank-1S'!$AF:$AF,$O18,'Bank-1S'!$X:$X,$F18,'Bank-1S'!$P:$P,$G18),SUMIFS('Bank-1S'!$AD:$AD,'Bank-1S'!$J:$J,CA$8,'Bank-1S'!$AF:$AF,$O18,'Bank-1S'!$X:$X,$F18,'Bank-1S'!$P:$P,$G18))</f>
        <v>0</v>
      </c>
      <c r="CB18" s="178">
        <f ca="1">IF(CB$7&lt;&gt;"",SUMIFS('Bank-1S'!$AD:$AD,'Bank-1S'!$J:$J,"&gt;="&amp;CB$7,'Bank-1S'!$J:$J,"&lt;="&amp;CB$8,'Bank-1S'!$AF:$AF,$O18,'Bank-1S'!$X:$X,$F18,'Bank-1S'!$P:$P,$G18),SUMIFS('Bank-1S'!$AD:$AD,'Bank-1S'!$J:$J,CB$8,'Bank-1S'!$AF:$AF,$O18,'Bank-1S'!$X:$X,$F18,'Bank-1S'!$P:$P,$G18))</f>
        <v>0</v>
      </c>
      <c r="CC18" s="178">
        <f ca="1">IF(CC$7&lt;&gt;"",SUMIFS('Bank-1S'!$AD:$AD,'Bank-1S'!$J:$J,"&gt;="&amp;CC$7,'Bank-1S'!$J:$J,"&lt;="&amp;CC$8,'Bank-1S'!$AF:$AF,$O18,'Bank-1S'!$X:$X,$F18,'Bank-1S'!$P:$P,$G18),SUMIFS('Bank-1S'!$AD:$AD,'Bank-1S'!$J:$J,CC$8,'Bank-1S'!$AF:$AF,$O18,'Bank-1S'!$X:$X,$F18,'Bank-1S'!$P:$P,$G18))</f>
        <v>0</v>
      </c>
      <c r="CD18" s="178">
        <f ca="1">IF(CD$7&lt;&gt;"",SUMIFS('Bank-1S'!$AD:$AD,'Bank-1S'!$J:$J,"&gt;="&amp;CD$7,'Bank-1S'!$J:$J,"&lt;="&amp;CD$8,'Bank-1S'!$AF:$AF,$O18,'Bank-1S'!$X:$X,$F18,'Bank-1S'!$P:$P,$G18),SUMIFS('Bank-1S'!$AD:$AD,'Bank-1S'!$J:$J,CD$8,'Bank-1S'!$AF:$AF,$O18,'Bank-1S'!$X:$X,$F18,'Bank-1S'!$P:$P,$G18))</f>
        <v>0</v>
      </c>
      <c r="CE18" s="178">
        <f ca="1">IF(CE$7&lt;&gt;"",SUMIFS('Bank-1S'!$AD:$AD,'Bank-1S'!$J:$J,"&gt;="&amp;CE$7,'Bank-1S'!$J:$J,"&lt;="&amp;CE$8,'Bank-1S'!$AF:$AF,$O18,'Bank-1S'!$X:$X,$F18,'Bank-1S'!$P:$P,$G18),SUMIFS('Bank-1S'!$AD:$AD,'Bank-1S'!$J:$J,CE$8,'Bank-1S'!$AF:$AF,$O18,'Bank-1S'!$X:$X,$F18,'Bank-1S'!$P:$P,$G18))</f>
        <v>0</v>
      </c>
      <c r="CF18" s="178">
        <f ca="1">IF(CF$7&lt;&gt;"",SUMIFS('Bank-1S'!$AD:$AD,'Bank-1S'!$J:$J,"&gt;="&amp;CF$7,'Bank-1S'!$J:$J,"&lt;="&amp;CF$8,'Bank-1S'!$AF:$AF,$O18,'Bank-1S'!$X:$X,$F18,'Bank-1S'!$P:$P,$G18),SUMIFS('Bank-1S'!$AD:$AD,'Bank-1S'!$J:$J,CF$8,'Bank-1S'!$AF:$AF,$O18,'Bank-1S'!$X:$X,$F18,'Bank-1S'!$P:$P,$G18))</f>
        <v>0</v>
      </c>
      <c r="CG18" s="178">
        <f ca="1">IF(CG$7&lt;&gt;"",SUMIFS('Bank-1S'!$AD:$AD,'Bank-1S'!$J:$J,"&gt;="&amp;CG$7,'Bank-1S'!$J:$J,"&lt;="&amp;CG$8,'Bank-1S'!$AF:$AF,$O18,'Bank-1S'!$X:$X,$F18,'Bank-1S'!$P:$P,$G18),SUMIFS('Bank-1S'!$AD:$AD,'Bank-1S'!$J:$J,CG$8,'Bank-1S'!$AF:$AF,$O18,'Bank-1S'!$X:$X,$F18,'Bank-1S'!$P:$P,$G18))</f>
        <v>0</v>
      </c>
      <c r="CH18" s="178">
        <f ca="1">IF(CH$7&lt;&gt;"",SUMIFS('Bank-1S'!$AD:$AD,'Bank-1S'!$J:$J,"&gt;="&amp;CH$7,'Bank-1S'!$J:$J,"&lt;="&amp;CH$8,'Bank-1S'!$AF:$AF,$O18,'Bank-1S'!$X:$X,$F18,'Bank-1S'!$P:$P,$G18),SUMIFS('Bank-1S'!$AD:$AD,'Bank-1S'!$J:$J,CH$8,'Bank-1S'!$AF:$AF,$O18,'Bank-1S'!$X:$X,$F18,'Bank-1S'!$P:$P,$G18))</f>
        <v>0</v>
      </c>
      <c r="CI18" s="178">
        <f ca="1">IF(CI$7&lt;&gt;"",SUMIFS('Bank-1S'!$AD:$AD,'Bank-1S'!$J:$J,"&gt;="&amp;CI$7,'Bank-1S'!$J:$J,"&lt;="&amp;CI$8,'Bank-1S'!$AF:$AF,$O18,'Bank-1S'!$X:$X,$F18,'Bank-1S'!$P:$P,$G18),SUMIFS('Bank-1S'!$AD:$AD,'Bank-1S'!$J:$J,CI$8,'Bank-1S'!$AF:$AF,$O18,'Bank-1S'!$X:$X,$F18,'Bank-1S'!$P:$P,$G18))</f>
        <v>0</v>
      </c>
      <c r="CJ18" s="178">
        <f ca="1">IF(CJ$7&lt;&gt;"",SUMIFS('Bank-1S'!$AD:$AD,'Bank-1S'!$J:$J,"&gt;="&amp;CJ$7,'Bank-1S'!$J:$J,"&lt;="&amp;CJ$8,'Bank-1S'!$AF:$AF,$O18,'Bank-1S'!$X:$X,$F18,'Bank-1S'!$P:$P,$G18),SUMIFS('Bank-1S'!$AD:$AD,'Bank-1S'!$J:$J,CJ$8,'Bank-1S'!$AF:$AF,$O18,'Bank-1S'!$X:$X,$F18,'Bank-1S'!$P:$P,$G18))</f>
        <v>0</v>
      </c>
      <c r="CK18" s="178">
        <f ca="1">IF(CK$7&lt;&gt;"",SUMIFS('Bank-1S'!$AD:$AD,'Bank-1S'!$J:$J,"&gt;="&amp;CK$7,'Bank-1S'!$J:$J,"&lt;="&amp;CK$8,'Bank-1S'!$AF:$AF,$O18,'Bank-1S'!$X:$X,$F18,'Bank-1S'!$P:$P,$G18),SUMIFS('Bank-1S'!$AD:$AD,'Bank-1S'!$J:$J,CK$8,'Bank-1S'!$AF:$AF,$O18,'Bank-1S'!$X:$X,$F18,'Bank-1S'!$P:$P,$G18))</f>
        <v>0</v>
      </c>
      <c r="CL18" s="178">
        <f ca="1">IF(CL$7&lt;&gt;"",SUMIFS('Bank-1S'!$AD:$AD,'Bank-1S'!$J:$J,"&gt;="&amp;CL$7,'Bank-1S'!$J:$J,"&lt;="&amp;CL$8,'Bank-1S'!$AF:$AF,$O18,'Bank-1S'!$X:$X,$F18,'Bank-1S'!$P:$P,$G18),SUMIFS('Bank-1S'!$AD:$AD,'Bank-1S'!$J:$J,CL$8,'Bank-1S'!$AF:$AF,$O18,'Bank-1S'!$X:$X,$F18,'Bank-1S'!$P:$P,$G18))</f>
        <v>0</v>
      </c>
      <c r="CM18" s="178">
        <f ca="1">IF(CM$7&lt;&gt;"",SUMIFS('Bank-1S'!$AD:$AD,'Bank-1S'!$J:$J,"&gt;="&amp;CM$7,'Bank-1S'!$J:$J,"&lt;="&amp;CM$8,'Bank-1S'!$AF:$AF,$O18,'Bank-1S'!$X:$X,$F18,'Bank-1S'!$P:$P,$G18),SUMIFS('Bank-1S'!$AD:$AD,'Bank-1S'!$J:$J,CM$8,'Bank-1S'!$AF:$AF,$O18,'Bank-1S'!$X:$X,$F18,'Bank-1S'!$P:$P,$G18))</f>
        <v>0</v>
      </c>
      <c r="CN18" s="178">
        <f ca="1">IF(CN$7&lt;&gt;"",SUMIFS('Bank-1S'!$AD:$AD,'Bank-1S'!$J:$J,"&gt;="&amp;CN$7,'Bank-1S'!$J:$J,"&lt;="&amp;CN$8,'Bank-1S'!$AF:$AF,$O18,'Bank-1S'!$X:$X,$F18,'Bank-1S'!$P:$P,$G18),SUMIFS('Bank-1S'!$AD:$AD,'Bank-1S'!$J:$J,CN$8,'Bank-1S'!$AF:$AF,$O18,'Bank-1S'!$X:$X,$F18,'Bank-1S'!$P:$P,$G18))</f>
        <v>0</v>
      </c>
      <c r="CO18" s="178">
        <f ca="1">IF(CO$7&lt;&gt;"",SUMIFS('Bank-1S'!$AD:$AD,'Bank-1S'!$J:$J,"&gt;="&amp;CO$7,'Bank-1S'!$J:$J,"&lt;="&amp;CO$8,'Bank-1S'!$AF:$AF,$O18,'Bank-1S'!$X:$X,$F18,'Bank-1S'!$P:$P,$G18),SUMIFS('Bank-1S'!$AD:$AD,'Bank-1S'!$J:$J,CO$8,'Bank-1S'!$AF:$AF,$O18,'Bank-1S'!$X:$X,$F18,'Bank-1S'!$P:$P,$G18))</f>
        <v>0</v>
      </c>
      <c r="CP18" s="178">
        <f ca="1">IF(CP$7&lt;&gt;"",SUMIFS('Bank-1S'!$AD:$AD,'Bank-1S'!$J:$J,"&gt;="&amp;CP$7,'Bank-1S'!$J:$J,"&lt;="&amp;CP$8,'Bank-1S'!$AF:$AF,$O18,'Bank-1S'!$X:$X,$F18,'Bank-1S'!$P:$P,$G18),SUMIFS('Bank-1S'!$AD:$AD,'Bank-1S'!$J:$J,CP$8,'Bank-1S'!$AF:$AF,$O18,'Bank-1S'!$X:$X,$F18,'Bank-1S'!$P:$P,$G18))</f>
        <v>0</v>
      </c>
      <c r="CQ18" s="178">
        <f ca="1">IF(CQ$7&lt;&gt;"",SUMIFS('Bank-1S'!$AD:$AD,'Bank-1S'!$J:$J,"&gt;="&amp;CQ$7,'Bank-1S'!$J:$J,"&lt;="&amp;CQ$8,'Bank-1S'!$AF:$AF,$O18,'Bank-1S'!$X:$X,$F18,'Bank-1S'!$P:$P,$G18),SUMIFS('Bank-1S'!$AD:$AD,'Bank-1S'!$J:$J,CQ$8,'Bank-1S'!$AF:$AF,$O18,'Bank-1S'!$X:$X,$F18,'Bank-1S'!$P:$P,$G18))</f>
        <v>0</v>
      </c>
      <c r="CR18" s="178">
        <f ca="1">IF(CR$7&lt;&gt;"",SUMIFS('Bank-1S'!$AD:$AD,'Bank-1S'!$J:$J,"&gt;="&amp;CR$7,'Bank-1S'!$J:$J,"&lt;="&amp;CR$8,'Bank-1S'!$AF:$AF,$O18,'Bank-1S'!$X:$X,$F18,'Bank-1S'!$P:$P,$G18),SUMIFS('Bank-1S'!$AD:$AD,'Bank-1S'!$J:$J,CR$8,'Bank-1S'!$AF:$AF,$O18,'Bank-1S'!$X:$X,$F18,'Bank-1S'!$P:$P,$G18))</f>
        <v>0</v>
      </c>
      <c r="CS18" s="178">
        <f ca="1">IF(CS$7&lt;&gt;"",SUMIFS('Bank-1S'!$AD:$AD,'Bank-1S'!$J:$J,"&gt;="&amp;CS$7,'Bank-1S'!$J:$J,"&lt;="&amp;CS$8,'Bank-1S'!$AF:$AF,$O18,'Bank-1S'!$X:$X,$F18,'Bank-1S'!$P:$P,$G18),SUMIFS('Bank-1S'!$AD:$AD,'Bank-1S'!$J:$J,CS$8,'Bank-1S'!$AF:$AF,$O18,'Bank-1S'!$X:$X,$F18,'Bank-1S'!$P:$P,$G18))</f>
        <v>0</v>
      </c>
      <c r="CT18" s="178">
        <f ca="1">IF(CT$7&lt;&gt;"",SUMIFS('Bank-1S'!$AD:$AD,'Bank-1S'!$J:$J,"&gt;="&amp;CT$7,'Bank-1S'!$J:$J,"&lt;="&amp;CT$8,'Bank-1S'!$AF:$AF,$O18,'Bank-1S'!$X:$X,$F18,'Bank-1S'!$P:$P,$G18),SUMIFS('Bank-1S'!$AD:$AD,'Bank-1S'!$J:$J,CT$8,'Bank-1S'!$AF:$AF,$O18,'Bank-1S'!$X:$X,$F18,'Bank-1S'!$P:$P,$G18))</f>
        <v>0</v>
      </c>
      <c r="CU18" s="178">
        <f ca="1">IF(CU$7&lt;&gt;"",SUMIFS('Bank-1S'!$AD:$AD,'Bank-1S'!$J:$J,"&gt;="&amp;CU$7,'Bank-1S'!$J:$J,"&lt;="&amp;CU$8,'Bank-1S'!$AF:$AF,$O18,'Bank-1S'!$X:$X,$F18,'Bank-1S'!$P:$P,$G18),SUMIFS('Bank-1S'!$AD:$AD,'Bank-1S'!$J:$J,CU$8,'Bank-1S'!$AF:$AF,$O18,'Bank-1S'!$X:$X,$F18,'Bank-1S'!$P:$P,$G18))</f>
        <v>0</v>
      </c>
    </row>
    <row r="19" spans="1:99" s="181" customFormat="1" ht="10.199999999999999" x14ac:dyDescent="0.2">
      <c r="A19" s="172"/>
      <c r="B19" s="172"/>
      <c r="C19" s="172"/>
      <c r="D19" s="221">
        <f t="shared" si="10"/>
        <v>8</v>
      </c>
      <c r="E19" s="191">
        <v>2</v>
      </c>
      <c r="F19" s="144" t="str">
        <f>F17</f>
        <v>Поступления выручки от продаж</v>
      </c>
      <c r="G19" s="223" t="str">
        <f>Clients!D9</f>
        <v>Заказчик-8</v>
      </c>
      <c r="H19" s="223"/>
      <c r="I19" s="223"/>
      <c r="J19" s="223"/>
      <c r="K19" s="223"/>
      <c r="L19" s="223"/>
      <c r="M19" s="223"/>
      <c r="N19" s="222"/>
      <c r="O19" s="223" t="str">
        <f t="shared" si="11"/>
        <v>RUR</v>
      </c>
      <c r="P19" s="222"/>
      <c r="Q19" s="223"/>
      <c r="R19" s="223"/>
      <c r="S19" s="223"/>
      <c r="T19" s="224"/>
      <c r="U19" s="225">
        <f t="shared" ca="1" si="12"/>
        <v>0</v>
      </c>
      <c r="V19" s="176"/>
      <c r="W19" s="177"/>
      <c r="X19" s="178">
        <f>IF(X$7&lt;&gt;"",SUMIFS('Bank-1S'!$AD:$AD,'Bank-1S'!$J:$J,"&gt;="&amp;X$7,'Bank-1S'!$J:$J,"&lt;="&amp;X$8,'Bank-1S'!$AF:$AF,$O19,'Bank-1S'!$X:$X,$F19,'Bank-1S'!$P:$P,$G19),SUMIFS('Bank-1S'!$AD:$AD,'Bank-1S'!$J:$J,X$8,'Bank-1S'!$AF:$AF,$O19,'Bank-1S'!$X:$X,$F19,'Bank-1S'!$P:$P,$G19))</f>
        <v>0</v>
      </c>
      <c r="Y19" s="178">
        <f ca="1">IF(Y$7&lt;&gt;"",SUMIFS('Bank-1S'!$AD:$AD,'Bank-1S'!$J:$J,"&gt;="&amp;Y$7,'Bank-1S'!$J:$J,"&lt;="&amp;Y$8,'Bank-1S'!$AF:$AF,$O19,'Bank-1S'!$X:$X,$F19,'Bank-1S'!$P:$P,$G19),SUMIFS('Bank-1S'!$AD:$AD,'Bank-1S'!$J:$J,Y$8,'Bank-1S'!$AF:$AF,$O19,'Bank-1S'!$X:$X,$F19,'Bank-1S'!$P:$P,$G19))</f>
        <v>0</v>
      </c>
      <c r="Z19" s="178">
        <f ca="1">IF(Z$7&lt;&gt;"",SUMIFS('Bank-1S'!$AD:$AD,'Bank-1S'!$J:$J,"&gt;="&amp;Z$7,'Bank-1S'!$J:$J,"&lt;="&amp;Z$8,'Bank-1S'!$AF:$AF,$O19,'Bank-1S'!$X:$X,$F19,'Bank-1S'!$P:$P,$G19),SUMIFS('Bank-1S'!$AD:$AD,'Bank-1S'!$J:$J,Z$8,'Bank-1S'!$AF:$AF,$O19,'Bank-1S'!$X:$X,$F19,'Bank-1S'!$P:$P,$G19))</f>
        <v>0</v>
      </c>
      <c r="AA19" s="178">
        <f ca="1">IF(AA$7&lt;&gt;"",SUMIFS('Bank-1S'!$AD:$AD,'Bank-1S'!$J:$J,"&gt;="&amp;AA$7,'Bank-1S'!$J:$J,"&lt;="&amp;AA$8,'Bank-1S'!$AF:$AF,$O19,'Bank-1S'!$X:$X,$F19,'Bank-1S'!$P:$P,$G19),SUMIFS('Bank-1S'!$AD:$AD,'Bank-1S'!$J:$J,AA$8,'Bank-1S'!$AF:$AF,$O19,'Bank-1S'!$X:$X,$F19,'Bank-1S'!$P:$P,$G19))</f>
        <v>0</v>
      </c>
      <c r="AB19" s="178">
        <f ca="1">IF(AB$7&lt;&gt;"",SUMIFS('Bank-1S'!$AD:$AD,'Bank-1S'!$J:$J,"&gt;="&amp;AB$7,'Bank-1S'!$J:$J,"&lt;="&amp;AB$8,'Bank-1S'!$AF:$AF,$O19,'Bank-1S'!$X:$X,$F19,'Bank-1S'!$P:$P,$G19),SUMIFS('Bank-1S'!$AD:$AD,'Bank-1S'!$J:$J,AB$8,'Bank-1S'!$AF:$AF,$O19,'Bank-1S'!$X:$X,$F19,'Bank-1S'!$P:$P,$G19))</f>
        <v>0</v>
      </c>
      <c r="AC19" s="178">
        <f ca="1">IF(AC$7&lt;&gt;"",SUMIFS('Bank-1S'!$AD:$AD,'Bank-1S'!$J:$J,"&gt;="&amp;AC$7,'Bank-1S'!$J:$J,"&lt;="&amp;AC$8,'Bank-1S'!$AF:$AF,$O19,'Bank-1S'!$X:$X,$F19,'Bank-1S'!$P:$P,$G19),SUMIFS('Bank-1S'!$AD:$AD,'Bank-1S'!$J:$J,AC$8,'Bank-1S'!$AF:$AF,$O19,'Bank-1S'!$X:$X,$F19,'Bank-1S'!$P:$P,$G19))</f>
        <v>0</v>
      </c>
      <c r="AD19" s="178">
        <f ca="1">IF(AD$7&lt;&gt;"",SUMIFS('Bank-1S'!$AD:$AD,'Bank-1S'!$J:$J,"&gt;="&amp;AD$7,'Bank-1S'!$J:$J,"&lt;="&amp;AD$8,'Bank-1S'!$AF:$AF,$O19,'Bank-1S'!$X:$X,$F19,'Bank-1S'!$P:$P,$G19),SUMIFS('Bank-1S'!$AD:$AD,'Bank-1S'!$J:$J,AD$8,'Bank-1S'!$AF:$AF,$O19,'Bank-1S'!$X:$X,$F19,'Bank-1S'!$P:$P,$G19))</f>
        <v>0</v>
      </c>
      <c r="AE19" s="178">
        <f ca="1">IF(AE$7&lt;&gt;"",SUMIFS('Bank-1S'!$AD:$AD,'Bank-1S'!$J:$J,"&gt;="&amp;AE$7,'Bank-1S'!$J:$J,"&lt;="&amp;AE$8,'Bank-1S'!$AF:$AF,$O19,'Bank-1S'!$X:$X,$F19,'Bank-1S'!$P:$P,$G19),SUMIFS('Bank-1S'!$AD:$AD,'Bank-1S'!$J:$J,AE$8,'Bank-1S'!$AF:$AF,$O19,'Bank-1S'!$X:$X,$F19,'Bank-1S'!$P:$P,$G19))</f>
        <v>0</v>
      </c>
      <c r="AF19" s="178">
        <f ca="1">IF(AF$7&lt;&gt;"",SUMIFS('Bank-1S'!$AD:$AD,'Bank-1S'!$J:$J,"&gt;="&amp;AF$7,'Bank-1S'!$J:$J,"&lt;="&amp;AF$8,'Bank-1S'!$AF:$AF,$O19,'Bank-1S'!$X:$X,$F19,'Bank-1S'!$P:$P,$G19),SUMIFS('Bank-1S'!$AD:$AD,'Bank-1S'!$J:$J,AF$8,'Bank-1S'!$AF:$AF,$O19,'Bank-1S'!$X:$X,$F19,'Bank-1S'!$P:$P,$G19))</f>
        <v>0</v>
      </c>
      <c r="AG19" s="178">
        <f ca="1">IF(AG$7&lt;&gt;"",SUMIFS('Bank-1S'!$AD:$AD,'Bank-1S'!$J:$J,"&gt;="&amp;AG$7,'Bank-1S'!$J:$J,"&lt;="&amp;AG$8,'Bank-1S'!$AF:$AF,$O19,'Bank-1S'!$X:$X,$F19,'Bank-1S'!$P:$P,$G19),SUMIFS('Bank-1S'!$AD:$AD,'Bank-1S'!$J:$J,AG$8,'Bank-1S'!$AF:$AF,$O19,'Bank-1S'!$X:$X,$F19,'Bank-1S'!$P:$P,$G19))</f>
        <v>0</v>
      </c>
      <c r="AH19" s="178">
        <f ca="1">IF(AH$7&lt;&gt;"",SUMIFS('Bank-1S'!$AD:$AD,'Bank-1S'!$J:$J,"&gt;="&amp;AH$7,'Bank-1S'!$J:$J,"&lt;="&amp;AH$8,'Bank-1S'!$AF:$AF,$O19,'Bank-1S'!$X:$X,$F19,'Bank-1S'!$P:$P,$G19),SUMIFS('Bank-1S'!$AD:$AD,'Bank-1S'!$J:$J,AH$8,'Bank-1S'!$AF:$AF,$O19,'Bank-1S'!$X:$X,$F19,'Bank-1S'!$P:$P,$G19))</f>
        <v>0</v>
      </c>
      <c r="AI19" s="178">
        <f ca="1">IF(AI$7&lt;&gt;"",SUMIFS('Bank-1S'!$AD:$AD,'Bank-1S'!$J:$J,"&gt;="&amp;AI$7,'Bank-1S'!$J:$J,"&lt;="&amp;AI$8,'Bank-1S'!$AF:$AF,$O19,'Bank-1S'!$X:$X,$F19,'Bank-1S'!$P:$P,$G19),SUMIFS('Bank-1S'!$AD:$AD,'Bank-1S'!$J:$J,AI$8,'Bank-1S'!$AF:$AF,$O19,'Bank-1S'!$X:$X,$F19,'Bank-1S'!$P:$P,$G19))</f>
        <v>0</v>
      </c>
      <c r="AJ19" s="178">
        <f ca="1">IF(AJ$7&lt;&gt;"",SUMIFS('Bank-1S'!$AD:$AD,'Bank-1S'!$J:$J,"&gt;="&amp;AJ$7,'Bank-1S'!$J:$J,"&lt;="&amp;AJ$8,'Bank-1S'!$AF:$AF,$O19,'Bank-1S'!$X:$X,$F19,'Bank-1S'!$P:$P,$G19),SUMIFS('Bank-1S'!$AD:$AD,'Bank-1S'!$J:$J,AJ$8,'Bank-1S'!$AF:$AF,$O19,'Bank-1S'!$X:$X,$F19,'Bank-1S'!$P:$P,$G19))</f>
        <v>0</v>
      </c>
      <c r="AK19" s="178">
        <f ca="1">IF(AK$7&lt;&gt;"",SUMIFS('Bank-1S'!$AD:$AD,'Bank-1S'!$J:$J,"&gt;="&amp;AK$7,'Bank-1S'!$J:$J,"&lt;="&amp;AK$8,'Bank-1S'!$AF:$AF,$O19,'Bank-1S'!$X:$X,$F19,'Bank-1S'!$P:$P,$G19),SUMIFS('Bank-1S'!$AD:$AD,'Bank-1S'!$J:$J,AK$8,'Bank-1S'!$AF:$AF,$O19,'Bank-1S'!$X:$X,$F19,'Bank-1S'!$P:$P,$G19))</f>
        <v>0</v>
      </c>
      <c r="AL19" s="178">
        <f ca="1">IF(AL$7&lt;&gt;"",SUMIFS('Bank-1S'!$AD:$AD,'Bank-1S'!$J:$J,"&gt;="&amp;AL$7,'Bank-1S'!$J:$J,"&lt;="&amp;AL$8,'Bank-1S'!$AF:$AF,$O19,'Bank-1S'!$X:$X,$F19,'Bank-1S'!$P:$P,$G19),SUMIFS('Bank-1S'!$AD:$AD,'Bank-1S'!$J:$J,AL$8,'Bank-1S'!$AF:$AF,$O19,'Bank-1S'!$X:$X,$F19,'Bank-1S'!$P:$P,$G19))</f>
        <v>0</v>
      </c>
      <c r="AM19" s="178">
        <f ca="1">IF(AM$7&lt;&gt;"",SUMIFS('Bank-1S'!$AD:$AD,'Bank-1S'!$J:$J,"&gt;="&amp;AM$7,'Bank-1S'!$J:$J,"&lt;="&amp;AM$8,'Bank-1S'!$AF:$AF,$O19,'Bank-1S'!$X:$X,$F19,'Bank-1S'!$P:$P,$G19),SUMIFS('Bank-1S'!$AD:$AD,'Bank-1S'!$J:$J,AM$8,'Bank-1S'!$AF:$AF,$O19,'Bank-1S'!$X:$X,$F19,'Bank-1S'!$P:$P,$G19))</f>
        <v>0</v>
      </c>
      <c r="AN19" s="178">
        <f ca="1">IF(AN$7&lt;&gt;"",SUMIFS('Bank-1S'!$AD:$AD,'Bank-1S'!$J:$J,"&gt;="&amp;AN$7,'Bank-1S'!$J:$J,"&lt;="&amp;AN$8,'Bank-1S'!$AF:$AF,$O19,'Bank-1S'!$X:$X,$F19,'Bank-1S'!$P:$P,$G19),SUMIFS('Bank-1S'!$AD:$AD,'Bank-1S'!$J:$J,AN$8,'Bank-1S'!$AF:$AF,$O19,'Bank-1S'!$X:$X,$F19,'Bank-1S'!$P:$P,$G19))</f>
        <v>0</v>
      </c>
      <c r="AO19" s="178">
        <f ca="1">IF(AO$7&lt;&gt;"",SUMIFS('Bank-1S'!$AD:$AD,'Bank-1S'!$J:$J,"&gt;="&amp;AO$7,'Bank-1S'!$J:$J,"&lt;="&amp;AO$8,'Bank-1S'!$AF:$AF,$O19,'Bank-1S'!$X:$X,$F19,'Bank-1S'!$P:$P,$G19),SUMIFS('Bank-1S'!$AD:$AD,'Bank-1S'!$J:$J,AO$8,'Bank-1S'!$AF:$AF,$O19,'Bank-1S'!$X:$X,$F19,'Bank-1S'!$P:$P,$G19))</f>
        <v>0</v>
      </c>
      <c r="AP19" s="178">
        <f ca="1">IF(AP$7&lt;&gt;"",SUMIFS('Bank-1S'!$AD:$AD,'Bank-1S'!$J:$J,"&gt;="&amp;AP$7,'Bank-1S'!$J:$J,"&lt;="&amp;AP$8,'Bank-1S'!$AF:$AF,$O19,'Bank-1S'!$X:$X,$F19,'Bank-1S'!$P:$P,$G19),SUMIFS('Bank-1S'!$AD:$AD,'Bank-1S'!$J:$J,AP$8,'Bank-1S'!$AF:$AF,$O19,'Bank-1S'!$X:$X,$F19,'Bank-1S'!$P:$P,$G19))</f>
        <v>0</v>
      </c>
      <c r="AQ19" s="178">
        <f ca="1">IF(AQ$7&lt;&gt;"",SUMIFS('Bank-1S'!$AD:$AD,'Bank-1S'!$J:$J,"&gt;="&amp;AQ$7,'Bank-1S'!$J:$J,"&lt;="&amp;AQ$8,'Bank-1S'!$AF:$AF,$O19,'Bank-1S'!$X:$X,$F19,'Bank-1S'!$P:$P,$G19),SUMIFS('Bank-1S'!$AD:$AD,'Bank-1S'!$J:$J,AQ$8,'Bank-1S'!$AF:$AF,$O19,'Bank-1S'!$X:$X,$F19,'Bank-1S'!$P:$P,$G19))</f>
        <v>0</v>
      </c>
      <c r="AR19" s="178">
        <f ca="1">IF(AR$7&lt;&gt;"",SUMIFS('Bank-1S'!$AD:$AD,'Bank-1S'!$J:$J,"&gt;="&amp;AR$7,'Bank-1S'!$J:$J,"&lt;="&amp;AR$8,'Bank-1S'!$AF:$AF,$O19,'Bank-1S'!$X:$X,$F19,'Bank-1S'!$P:$P,$G19),SUMIFS('Bank-1S'!$AD:$AD,'Bank-1S'!$J:$J,AR$8,'Bank-1S'!$AF:$AF,$O19,'Bank-1S'!$X:$X,$F19,'Bank-1S'!$P:$P,$G19))</f>
        <v>0</v>
      </c>
      <c r="AS19" s="178">
        <f ca="1">IF(AS$7&lt;&gt;"",SUMIFS('Bank-1S'!$AD:$AD,'Bank-1S'!$J:$J,"&gt;="&amp;AS$7,'Bank-1S'!$J:$J,"&lt;="&amp;AS$8,'Bank-1S'!$AF:$AF,$O19,'Bank-1S'!$X:$X,$F19,'Bank-1S'!$P:$P,$G19),SUMIFS('Bank-1S'!$AD:$AD,'Bank-1S'!$J:$J,AS$8,'Bank-1S'!$AF:$AF,$O19,'Bank-1S'!$X:$X,$F19,'Bank-1S'!$P:$P,$G19))</f>
        <v>0</v>
      </c>
      <c r="AT19" s="178">
        <f ca="1">IF(AT$7&lt;&gt;"",SUMIFS('Bank-1S'!$AD:$AD,'Bank-1S'!$J:$J,"&gt;="&amp;AT$7,'Bank-1S'!$J:$J,"&lt;="&amp;AT$8,'Bank-1S'!$AF:$AF,$O19,'Bank-1S'!$X:$X,$F19,'Bank-1S'!$P:$P,$G19),SUMIFS('Bank-1S'!$AD:$AD,'Bank-1S'!$J:$J,AT$8,'Bank-1S'!$AF:$AF,$O19,'Bank-1S'!$X:$X,$F19,'Bank-1S'!$P:$P,$G19))</f>
        <v>0</v>
      </c>
      <c r="AU19" s="178">
        <f ca="1">IF(AU$7&lt;&gt;"",SUMIFS('Bank-1S'!$AD:$AD,'Bank-1S'!$J:$J,"&gt;="&amp;AU$7,'Bank-1S'!$J:$J,"&lt;="&amp;AU$8,'Bank-1S'!$AF:$AF,$O19,'Bank-1S'!$X:$X,$F19,'Bank-1S'!$P:$P,$G19),SUMIFS('Bank-1S'!$AD:$AD,'Bank-1S'!$J:$J,AU$8,'Bank-1S'!$AF:$AF,$O19,'Bank-1S'!$X:$X,$F19,'Bank-1S'!$P:$P,$G19))</f>
        <v>0</v>
      </c>
      <c r="AV19" s="178">
        <f ca="1">IF(AV$7&lt;&gt;"",SUMIFS('Bank-1S'!$AD:$AD,'Bank-1S'!$J:$J,"&gt;="&amp;AV$7,'Bank-1S'!$J:$J,"&lt;="&amp;AV$8,'Bank-1S'!$AF:$AF,$O19,'Bank-1S'!$X:$X,$F19,'Bank-1S'!$P:$P,$G19),SUMIFS('Bank-1S'!$AD:$AD,'Bank-1S'!$J:$J,AV$8,'Bank-1S'!$AF:$AF,$O19,'Bank-1S'!$X:$X,$F19,'Bank-1S'!$P:$P,$G19))</f>
        <v>0</v>
      </c>
      <c r="AW19" s="178">
        <f ca="1">IF(AW$7&lt;&gt;"",SUMIFS('Bank-1S'!$AD:$AD,'Bank-1S'!$J:$J,"&gt;="&amp;AW$7,'Bank-1S'!$J:$J,"&lt;="&amp;AW$8,'Bank-1S'!$AF:$AF,$O19,'Bank-1S'!$X:$X,$F19,'Bank-1S'!$P:$P,$G19),SUMIFS('Bank-1S'!$AD:$AD,'Bank-1S'!$J:$J,AW$8,'Bank-1S'!$AF:$AF,$O19,'Bank-1S'!$X:$X,$F19,'Bank-1S'!$P:$P,$G19))</f>
        <v>0</v>
      </c>
      <c r="AX19" s="178">
        <f ca="1">IF(AX$7&lt;&gt;"",SUMIFS('Bank-1S'!$AD:$AD,'Bank-1S'!$J:$J,"&gt;="&amp;AX$7,'Bank-1S'!$J:$J,"&lt;="&amp;AX$8,'Bank-1S'!$AF:$AF,$O19,'Bank-1S'!$X:$X,$F19,'Bank-1S'!$P:$P,$G19),SUMIFS('Bank-1S'!$AD:$AD,'Bank-1S'!$J:$J,AX$8,'Bank-1S'!$AF:$AF,$O19,'Bank-1S'!$X:$X,$F19,'Bank-1S'!$P:$P,$G19))</f>
        <v>0</v>
      </c>
      <c r="AY19" s="178">
        <f ca="1">IF(AY$7&lt;&gt;"",SUMIFS('Bank-1S'!$AD:$AD,'Bank-1S'!$J:$J,"&gt;="&amp;AY$7,'Bank-1S'!$J:$J,"&lt;="&amp;AY$8,'Bank-1S'!$AF:$AF,$O19,'Bank-1S'!$X:$X,$F19,'Bank-1S'!$P:$P,$G19),SUMIFS('Bank-1S'!$AD:$AD,'Bank-1S'!$J:$J,AY$8,'Bank-1S'!$AF:$AF,$O19,'Bank-1S'!$X:$X,$F19,'Bank-1S'!$P:$P,$G19))</f>
        <v>0</v>
      </c>
      <c r="AZ19" s="178">
        <f ca="1">IF(AZ$7&lt;&gt;"",SUMIFS('Bank-1S'!$AD:$AD,'Bank-1S'!$J:$J,"&gt;="&amp;AZ$7,'Bank-1S'!$J:$J,"&lt;="&amp;AZ$8,'Bank-1S'!$AF:$AF,$O19,'Bank-1S'!$X:$X,$F19,'Bank-1S'!$P:$P,$G19),SUMIFS('Bank-1S'!$AD:$AD,'Bank-1S'!$J:$J,AZ$8,'Bank-1S'!$AF:$AF,$O19,'Bank-1S'!$X:$X,$F19,'Bank-1S'!$P:$P,$G19))</f>
        <v>0</v>
      </c>
      <c r="BA19" s="178">
        <f ca="1">IF(BA$7&lt;&gt;"",SUMIFS('Bank-1S'!$AD:$AD,'Bank-1S'!$J:$J,"&gt;="&amp;BA$7,'Bank-1S'!$J:$J,"&lt;="&amp;BA$8,'Bank-1S'!$AF:$AF,$O19,'Bank-1S'!$X:$X,$F19,'Bank-1S'!$P:$P,$G19),SUMIFS('Bank-1S'!$AD:$AD,'Bank-1S'!$J:$J,BA$8,'Bank-1S'!$AF:$AF,$O19,'Bank-1S'!$X:$X,$F19,'Bank-1S'!$P:$P,$G19))</f>
        <v>0</v>
      </c>
      <c r="BB19" s="178">
        <f ca="1">IF(BB$7&lt;&gt;"",SUMIFS('Bank-1S'!$AD:$AD,'Bank-1S'!$J:$J,"&gt;="&amp;BB$7,'Bank-1S'!$J:$J,"&lt;="&amp;BB$8,'Bank-1S'!$AF:$AF,$O19,'Bank-1S'!$X:$X,$F19,'Bank-1S'!$P:$P,$G19),SUMIFS('Bank-1S'!$AD:$AD,'Bank-1S'!$J:$J,BB$8,'Bank-1S'!$AF:$AF,$O19,'Bank-1S'!$X:$X,$F19,'Bank-1S'!$P:$P,$G19))</f>
        <v>0</v>
      </c>
      <c r="BC19" s="178">
        <f ca="1">IF(BC$7&lt;&gt;"",SUMIFS('Bank-1S'!$AD:$AD,'Bank-1S'!$J:$J,"&gt;="&amp;BC$7,'Bank-1S'!$J:$J,"&lt;="&amp;BC$8,'Bank-1S'!$AF:$AF,$O19,'Bank-1S'!$X:$X,$F19,'Bank-1S'!$P:$P,$G19),SUMIFS('Bank-1S'!$AD:$AD,'Bank-1S'!$J:$J,BC$8,'Bank-1S'!$AF:$AF,$O19,'Bank-1S'!$X:$X,$F19,'Bank-1S'!$P:$P,$G19))</f>
        <v>0</v>
      </c>
      <c r="BD19" s="178">
        <f ca="1">IF(BD$7&lt;&gt;"",SUMIFS('Bank-1S'!$AD:$AD,'Bank-1S'!$J:$J,"&gt;="&amp;BD$7,'Bank-1S'!$J:$J,"&lt;="&amp;BD$8,'Bank-1S'!$AF:$AF,$O19,'Bank-1S'!$X:$X,$F19,'Bank-1S'!$P:$P,$G19),SUMIFS('Bank-1S'!$AD:$AD,'Bank-1S'!$J:$J,BD$8,'Bank-1S'!$AF:$AF,$O19,'Bank-1S'!$X:$X,$F19,'Bank-1S'!$P:$P,$G19))</f>
        <v>0</v>
      </c>
      <c r="BE19" s="178">
        <f ca="1">IF(BE$7&lt;&gt;"",SUMIFS('Bank-1S'!$AD:$AD,'Bank-1S'!$J:$J,"&gt;="&amp;BE$7,'Bank-1S'!$J:$J,"&lt;="&amp;BE$8,'Bank-1S'!$AF:$AF,$O19,'Bank-1S'!$X:$X,$F19,'Bank-1S'!$P:$P,$G19),SUMIFS('Bank-1S'!$AD:$AD,'Bank-1S'!$J:$J,BE$8,'Bank-1S'!$AF:$AF,$O19,'Bank-1S'!$X:$X,$F19,'Bank-1S'!$P:$P,$G19))</f>
        <v>0</v>
      </c>
      <c r="BF19" s="178">
        <f ca="1">IF(BF$7&lt;&gt;"",SUMIFS('Bank-1S'!$AD:$AD,'Bank-1S'!$J:$J,"&gt;="&amp;BF$7,'Bank-1S'!$J:$J,"&lt;="&amp;BF$8,'Bank-1S'!$AF:$AF,$O19,'Bank-1S'!$X:$X,$F19,'Bank-1S'!$P:$P,$G19),SUMIFS('Bank-1S'!$AD:$AD,'Bank-1S'!$J:$J,BF$8,'Bank-1S'!$AF:$AF,$O19,'Bank-1S'!$X:$X,$F19,'Bank-1S'!$P:$P,$G19))</f>
        <v>0</v>
      </c>
      <c r="BG19" s="178">
        <f ca="1">IF(BG$7&lt;&gt;"",SUMIFS('Bank-1S'!$AD:$AD,'Bank-1S'!$J:$J,"&gt;="&amp;BG$7,'Bank-1S'!$J:$J,"&lt;="&amp;BG$8,'Bank-1S'!$AF:$AF,$O19,'Bank-1S'!$X:$X,$F19,'Bank-1S'!$P:$P,$G19),SUMIFS('Bank-1S'!$AD:$AD,'Bank-1S'!$J:$J,BG$8,'Bank-1S'!$AF:$AF,$O19,'Bank-1S'!$X:$X,$F19,'Bank-1S'!$P:$P,$G19))</f>
        <v>0</v>
      </c>
      <c r="BH19" s="178">
        <f ca="1">IF(BH$7&lt;&gt;"",SUMIFS('Bank-1S'!$AD:$AD,'Bank-1S'!$J:$J,"&gt;="&amp;BH$7,'Bank-1S'!$J:$J,"&lt;="&amp;BH$8,'Bank-1S'!$AF:$AF,$O19,'Bank-1S'!$X:$X,$F19,'Bank-1S'!$P:$P,$G19),SUMIFS('Bank-1S'!$AD:$AD,'Bank-1S'!$J:$J,BH$8,'Bank-1S'!$AF:$AF,$O19,'Bank-1S'!$X:$X,$F19,'Bank-1S'!$P:$P,$G19))</f>
        <v>0</v>
      </c>
      <c r="BI19" s="178">
        <f ca="1">IF(BI$7&lt;&gt;"",SUMIFS('Bank-1S'!$AD:$AD,'Bank-1S'!$J:$J,"&gt;="&amp;BI$7,'Bank-1S'!$J:$J,"&lt;="&amp;BI$8,'Bank-1S'!$AF:$AF,$O19,'Bank-1S'!$X:$X,$F19,'Bank-1S'!$P:$P,$G19),SUMIFS('Bank-1S'!$AD:$AD,'Bank-1S'!$J:$J,BI$8,'Bank-1S'!$AF:$AF,$O19,'Bank-1S'!$X:$X,$F19,'Bank-1S'!$P:$P,$G19))</f>
        <v>0</v>
      </c>
      <c r="BJ19" s="178">
        <f ca="1">IF(BJ$7&lt;&gt;"",SUMIFS('Bank-1S'!$AD:$AD,'Bank-1S'!$J:$J,"&gt;="&amp;BJ$7,'Bank-1S'!$J:$J,"&lt;="&amp;BJ$8,'Bank-1S'!$AF:$AF,$O19,'Bank-1S'!$X:$X,$F19,'Bank-1S'!$P:$P,$G19),SUMIFS('Bank-1S'!$AD:$AD,'Bank-1S'!$J:$J,BJ$8,'Bank-1S'!$AF:$AF,$O19,'Bank-1S'!$X:$X,$F19,'Bank-1S'!$P:$P,$G19))</f>
        <v>0</v>
      </c>
      <c r="BK19" s="178">
        <f ca="1">IF(BK$7&lt;&gt;"",SUMIFS('Bank-1S'!$AD:$AD,'Bank-1S'!$J:$J,"&gt;="&amp;BK$7,'Bank-1S'!$J:$J,"&lt;="&amp;BK$8,'Bank-1S'!$AF:$AF,$O19,'Bank-1S'!$X:$X,$F19,'Bank-1S'!$P:$P,$G19),SUMIFS('Bank-1S'!$AD:$AD,'Bank-1S'!$J:$J,BK$8,'Bank-1S'!$AF:$AF,$O19,'Bank-1S'!$X:$X,$F19,'Bank-1S'!$P:$P,$G19))</f>
        <v>0</v>
      </c>
      <c r="BL19" s="178">
        <f ca="1">IF(BL$7&lt;&gt;"",SUMIFS('Bank-1S'!$AD:$AD,'Bank-1S'!$J:$J,"&gt;="&amp;BL$7,'Bank-1S'!$J:$J,"&lt;="&amp;BL$8,'Bank-1S'!$AF:$AF,$O19,'Bank-1S'!$X:$X,$F19,'Bank-1S'!$P:$P,$G19),SUMIFS('Bank-1S'!$AD:$AD,'Bank-1S'!$J:$J,BL$8,'Bank-1S'!$AF:$AF,$O19,'Bank-1S'!$X:$X,$F19,'Bank-1S'!$P:$P,$G19))</f>
        <v>0</v>
      </c>
      <c r="BM19" s="178">
        <f ca="1">IF(BM$7&lt;&gt;"",SUMIFS('Bank-1S'!$AD:$AD,'Bank-1S'!$J:$J,"&gt;="&amp;BM$7,'Bank-1S'!$J:$J,"&lt;="&amp;BM$8,'Bank-1S'!$AF:$AF,$O19,'Bank-1S'!$X:$X,$F19,'Bank-1S'!$P:$P,$G19),SUMIFS('Bank-1S'!$AD:$AD,'Bank-1S'!$J:$J,BM$8,'Bank-1S'!$AF:$AF,$O19,'Bank-1S'!$X:$X,$F19,'Bank-1S'!$P:$P,$G19))</f>
        <v>0</v>
      </c>
      <c r="BN19" s="178">
        <f ca="1">IF(BN$7&lt;&gt;"",SUMIFS('Bank-1S'!$AD:$AD,'Bank-1S'!$J:$J,"&gt;="&amp;BN$7,'Bank-1S'!$J:$J,"&lt;="&amp;BN$8,'Bank-1S'!$AF:$AF,$O19,'Bank-1S'!$X:$X,$F19,'Bank-1S'!$P:$P,$G19),SUMIFS('Bank-1S'!$AD:$AD,'Bank-1S'!$J:$J,BN$8,'Bank-1S'!$AF:$AF,$O19,'Bank-1S'!$X:$X,$F19,'Bank-1S'!$P:$P,$G19))</f>
        <v>0</v>
      </c>
      <c r="BO19" s="178">
        <f ca="1">IF(BO$7&lt;&gt;"",SUMIFS('Bank-1S'!$AD:$AD,'Bank-1S'!$J:$J,"&gt;="&amp;BO$7,'Bank-1S'!$J:$J,"&lt;="&amp;BO$8,'Bank-1S'!$AF:$AF,$O19,'Bank-1S'!$X:$X,$F19,'Bank-1S'!$P:$P,$G19),SUMIFS('Bank-1S'!$AD:$AD,'Bank-1S'!$J:$J,BO$8,'Bank-1S'!$AF:$AF,$O19,'Bank-1S'!$X:$X,$F19,'Bank-1S'!$P:$P,$G19))</f>
        <v>0</v>
      </c>
      <c r="BP19" s="178">
        <f ca="1">IF(BP$7&lt;&gt;"",SUMIFS('Bank-1S'!$AD:$AD,'Bank-1S'!$J:$J,"&gt;="&amp;BP$7,'Bank-1S'!$J:$J,"&lt;="&amp;BP$8,'Bank-1S'!$AF:$AF,$O19,'Bank-1S'!$X:$X,$F19,'Bank-1S'!$P:$P,$G19),SUMIFS('Bank-1S'!$AD:$AD,'Bank-1S'!$J:$J,BP$8,'Bank-1S'!$AF:$AF,$O19,'Bank-1S'!$X:$X,$F19,'Bank-1S'!$P:$P,$G19))</f>
        <v>0</v>
      </c>
      <c r="BQ19" s="178">
        <f ca="1">IF(BQ$7&lt;&gt;"",SUMIFS('Bank-1S'!$AD:$AD,'Bank-1S'!$J:$J,"&gt;="&amp;BQ$7,'Bank-1S'!$J:$J,"&lt;="&amp;BQ$8,'Bank-1S'!$AF:$AF,$O19,'Bank-1S'!$X:$X,$F19,'Bank-1S'!$P:$P,$G19),SUMIFS('Bank-1S'!$AD:$AD,'Bank-1S'!$J:$J,BQ$8,'Bank-1S'!$AF:$AF,$O19,'Bank-1S'!$X:$X,$F19,'Bank-1S'!$P:$P,$G19))</f>
        <v>0</v>
      </c>
      <c r="BR19" s="178">
        <f ca="1">IF(BR$7&lt;&gt;"",SUMIFS('Bank-1S'!$AD:$AD,'Bank-1S'!$J:$J,"&gt;="&amp;BR$7,'Bank-1S'!$J:$J,"&lt;="&amp;BR$8,'Bank-1S'!$AF:$AF,$O19,'Bank-1S'!$X:$X,$F19,'Bank-1S'!$P:$P,$G19),SUMIFS('Bank-1S'!$AD:$AD,'Bank-1S'!$J:$J,BR$8,'Bank-1S'!$AF:$AF,$O19,'Bank-1S'!$X:$X,$F19,'Bank-1S'!$P:$P,$G19))</f>
        <v>0</v>
      </c>
      <c r="BS19" s="178">
        <f ca="1">IF(BS$7&lt;&gt;"",SUMIFS('Bank-1S'!$AD:$AD,'Bank-1S'!$J:$J,"&gt;="&amp;BS$7,'Bank-1S'!$J:$J,"&lt;="&amp;BS$8,'Bank-1S'!$AF:$AF,$O19,'Bank-1S'!$X:$X,$F19,'Bank-1S'!$P:$P,$G19),SUMIFS('Bank-1S'!$AD:$AD,'Bank-1S'!$J:$J,BS$8,'Bank-1S'!$AF:$AF,$O19,'Bank-1S'!$X:$X,$F19,'Bank-1S'!$P:$P,$G19))</f>
        <v>0</v>
      </c>
      <c r="BT19" s="178">
        <f ca="1">IF(BT$7&lt;&gt;"",SUMIFS('Bank-1S'!$AD:$AD,'Bank-1S'!$J:$J,"&gt;="&amp;BT$7,'Bank-1S'!$J:$J,"&lt;="&amp;BT$8,'Bank-1S'!$AF:$AF,$O19,'Bank-1S'!$X:$X,$F19,'Bank-1S'!$P:$P,$G19),SUMIFS('Bank-1S'!$AD:$AD,'Bank-1S'!$J:$J,BT$8,'Bank-1S'!$AF:$AF,$O19,'Bank-1S'!$X:$X,$F19,'Bank-1S'!$P:$P,$G19))</f>
        <v>0</v>
      </c>
      <c r="BU19" s="178">
        <f ca="1">IF(BU$7&lt;&gt;"",SUMIFS('Bank-1S'!$AD:$AD,'Bank-1S'!$J:$J,"&gt;="&amp;BU$7,'Bank-1S'!$J:$J,"&lt;="&amp;BU$8,'Bank-1S'!$AF:$AF,$O19,'Bank-1S'!$X:$X,$F19,'Bank-1S'!$P:$P,$G19),SUMIFS('Bank-1S'!$AD:$AD,'Bank-1S'!$J:$J,BU$8,'Bank-1S'!$AF:$AF,$O19,'Bank-1S'!$X:$X,$F19,'Bank-1S'!$P:$P,$G19))</f>
        <v>0</v>
      </c>
      <c r="BV19" s="178">
        <f ca="1">IF(BV$7&lt;&gt;"",SUMIFS('Bank-1S'!$AD:$AD,'Bank-1S'!$J:$J,"&gt;="&amp;BV$7,'Bank-1S'!$J:$J,"&lt;="&amp;BV$8,'Bank-1S'!$AF:$AF,$O19,'Bank-1S'!$X:$X,$F19,'Bank-1S'!$P:$P,$G19),SUMIFS('Bank-1S'!$AD:$AD,'Bank-1S'!$J:$J,BV$8,'Bank-1S'!$AF:$AF,$O19,'Bank-1S'!$X:$X,$F19,'Bank-1S'!$P:$P,$G19))</f>
        <v>0</v>
      </c>
      <c r="BW19" s="178">
        <f ca="1">IF(BW$7&lt;&gt;"",SUMIFS('Bank-1S'!$AD:$AD,'Bank-1S'!$J:$J,"&gt;="&amp;BW$7,'Bank-1S'!$J:$J,"&lt;="&amp;BW$8,'Bank-1S'!$AF:$AF,$O19,'Bank-1S'!$X:$X,$F19,'Bank-1S'!$P:$P,$G19),SUMIFS('Bank-1S'!$AD:$AD,'Bank-1S'!$J:$J,BW$8,'Bank-1S'!$AF:$AF,$O19,'Bank-1S'!$X:$X,$F19,'Bank-1S'!$P:$P,$G19))</f>
        <v>0</v>
      </c>
      <c r="BX19" s="178">
        <f ca="1">IF(BX$7&lt;&gt;"",SUMIFS('Bank-1S'!$AD:$AD,'Bank-1S'!$J:$J,"&gt;="&amp;BX$7,'Bank-1S'!$J:$J,"&lt;="&amp;BX$8,'Bank-1S'!$AF:$AF,$O19,'Bank-1S'!$X:$X,$F19,'Bank-1S'!$P:$P,$G19),SUMIFS('Bank-1S'!$AD:$AD,'Bank-1S'!$J:$J,BX$8,'Bank-1S'!$AF:$AF,$O19,'Bank-1S'!$X:$X,$F19,'Bank-1S'!$P:$P,$G19))</f>
        <v>0</v>
      </c>
      <c r="BY19" s="178">
        <f ca="1">IF(BY$7&lt;&gt;"",SUMIFS('Bank-1S'!$AD:$AD,'Bank-1S'!$J:$J,"&gt;="&amp;BY$7,'Bank-1S'!$J:$J,"&lt;="&amp;BY$8,'Bank-1S'!$AF:$AF,$O19,'Bank-1S'!$X:$X,$F19,'Bank-1S'!$P:$P,$G19),SUMIFS('Bank-1S'!$AD:$AD,'Bank-1S'!$J:$J,BY$8,'Bank-1S'!$AF:$AF,$O19,'Bank-1S'!$X:$X,$F19,'Bank-1S'!$P:$P,$G19))</f>
        <v>0</v>
      </c>
      <c r="BZ19" s="178">
        <f ca="1">IF(BZ$7&lt;&gt;"",SUMIFS('Bank-1S'!$AD:$AD,'Bank-1S'!$J:$J,"&gt;="&amp;BZ$7,'Bank-1S'!$J:$J,"&lt;="&amp;BZ$8,'Bank-1S'!$AF:$AF,$O19,'Bank-1S'!$X:$X,$F19,'Bank-1S'!$P:$P,$G19),SUMIFS('Bank-1S'!$AD:$AD,'Bank-1S'!$J:$J,BZ$8,'Bank-1S'!$AF:$AF,$O19,'Bank-1S'!$X:$X,$F19,'Bank-1S'!$P:$P,$G19))</f>
        <v>0</v>
      </c>
      <c r="CA19" s="178">
        <f ca="1">IF(CA$7&lt;&gt;"",SUMIFS('Bank-1S'!$AD:$AD,'Bank-1S'!$J:$J,"&gt;="&amp;CA$7,'Bank-1S'!$J:$J,"&lt;="&amp;CA$8,'Bank-1S'!$AF:$AF,$O19,'Bank-1S'!$X:$X,$F19,'Bank-1S'!$P:$P,$G19),SUMIFS('Bank-1S'!$AD:$AD,'Bank-1S'!$J:$J,CA$8,'Bank-1S'!$AF:$AF,$O19,'Bank-1S'!$X:$X,$F19,'Bank-1S'!$P:$P,$G19))</f>
        <v>0</v>
      </c>
      <c r="CB19" s="178">
        <f ca="1">IF(CB$7&lt;&gt;"",SUMIFS('Bank-1S'!$AD:$AD,'Bank-1S'!$J:$J,"&gt;="&amp;CB$7,'Bank-1S'!$J:$J,"&lt;="&amp;CB$8,'Bank-1S'!$AF:$AF,$O19,'Bank-1S'!$X:$X,$F19,'Bank-1S'!$P:$P,$G19),SUMIFS('Bank-1S'!$AD:$AD,'Bank-1S'!$J:$J,CB$8,'Bank-1S'!$AF:$AF,$O19,'Bank-1S'!$X:$X,$F19,'Bank-1S'!$P:$P,$G19))</f>
        <v>0</v>
      </c>
      <c r="CC19" s="178">
        <f ca="1">IF(CC$7&lt;&gt;"",SUMIFS('Bank-1S'!$AD:$AD,'Bank-1S'!$J:$J,"&gt;="&amp;CC$7,'Bank-1S'!$J:$J,"&lt;="&amp;CC$8,'Bank-1S'!$AF:$AF,$O19,'Bank-1S'!$X:$X,$F19,'Bank-1S'!$P:$P,$G19),SUMIFS('Bank-1S'!$AD:$AD,'Bank-1S'!$J:$J,CC$8,'Bank-1S'!$AF:$AF,$O19,'Bank-1S'!$X:$X,$F19,'Bank-1S'!$P:$P,$G19))</f>
        <v>0</v>
      </c>
      <c r="CD19" s="178">
        <f ca="1">IF(CD$7&lt;&gt;"",SUMIFS('Bank-1S'!$AD:$AD,'Bank-1S'!$J:$J,"&gt;="&amp;CD$7,'Bank-1S'!$J:$J,"&lt;="&amp;CD$8,'Bank-1S'!$AF:$AF,$O19,'Bank-1S'!$X:$X,$F19,'Bank-1S'!$P:$P,$G19),SUMIFS('Bank-1S'!$AD:$AD,'Bank-1S'!$J:$J,CD$8,'Bank-1S'!$AF:$AF,$O19,'Bank-1S'!$X:$X,$F19,'Bank-1S'!$P:$P,$G19))</f>
        <v>0</v>
      </c>
      <c r="CE19" s="178">
        <f ca="1">IF(CE$7&lt;&gt;"",SUMIFS('Bank-1S'!$AD:$AD,'Bank-1S'!$J:$J,"&gt;="&amp;CE$7,'Bank-1S'!$J:$J,"&lt;="&amp;CE$8,'Bank-1S'!$AF:$AF,$O19,'Bank-1S'!$X:$X,$F19,'Bank-1S'!$P:$P,$G19),SUMIFS('Bank-1S'!$AD:$AD,'Bank-1S'!$J:$J,CE$8,'Bank-1S'!$AF:$AF,$O19,'Bank-1S'!$X:$X,$F19,'Bank-1S'!$P:$P,$G19))</f>
        <v>0</v>
      </c>
      <c r="CF19" s="178">
        <f ca="1">IF(CF$7&lt;&gt;"",SUMIFS('Bank-1S'!$AD:$AD,'Bank-1S'!$J:$J,"&gt;="&amp;CF$7,'Bank-1S'!$J:$J,"&lt;="&amp;CF$8,'Bank-1S'!$AF:$AF,$O19,'Bank-1S'!$X:$X,$F19,'Bank-1S'!$P:$P,$G19),SUMIFS('Bank-1S'!$AD:$AD,'Bank-1S'!$J:$J,CF$8,'Bank-1S'!$AF:$AF,$O19,'Bank-1S'!$X:$X,$F19,'Bank-1S'!$P:$P,$G19))</f>
        <v>0</v>
      </c>
      <c r="CG19" s="178">
        <f ca="1">IF(CG$7&lt;&gt;"",SUMIFS('Bank-1S'!$AD:$AD,'Bank-1S'!$J:$J,"&gt;="&amp;CG$7,'Bank-1S'!$J:$J,"&lt;="&amp;CG$8,'Bank-1S'!$AF:$AF,$O19,'Bank-1S'!$X:$X,$F19,'Bank-1S'!$P:$P,$G19),SUMIFS('Bank-1S'!$AD:$AD,'Bank-1S'!$J:$J,CG$8,'Bank-1S'!$AF:$AF,$O19,'Bank-1S'!$X:$X,$F19,'Bank-1S'!$P:$P,$G19))</f>
        <v>0</v>
      </c>
      <c r="CH19" s="178">
        <f ca="1">IF(CH$7&lt;&gt;"",SUMIFS('Bank-1S'!$AD:$AD,'Bank-1S'!$J:$J,"&gt;="&amp;CH$7,'Bank-1S'!$J:$J,"&lt;="&amp;CH$8,'Bank-1S'!$AF:$AF,$O19,'Bank-1S'!$X:$X,$F19,'Bank-1S'!$P:$P,$G19),SUMIFS('Bank-1S'!$AD:$AD,'Bank-1S'!$J:$J,CH$8,'Bank-1S'!$AF:$AF,$O19,'Bank-1S'!$X:$X,$F19,'Bank-1S'!$P:$P,$G19))</f>
        <v>0</v>
      </c>
      <c r="CI19" s="178">
        <f ca="1">IF(CI$7&lt;&gt;"",SUMIFS('Bank-1S'!$AD:$AD,'Bank-1S'!$J:$J,"&gt;="&amp;CI$7,'Bank-1S'!$J:$J,"&lt;="&amp;CI$8,'Bank-1S'!$AF:$AF,$O19,'Bank-1S'!$X:$X,$F19,'Bank-1S'!$P:$P,$G19),SUMIFS('Bank-1S'!$AD:$AD,'Bank-1S'!$J:$J,CI$8,'Bank-1S'!$AF:$AF,$O19,'Bank-1S'!$X:$X,$F19,'Bank-1S'!$P:$P,$G19))</f>
        <v>0</v>
      </c>
      <c r="CJ19" s="178">
        <f ca="1">IF(CJ$7&lt;&gt;"",SUMIFS('Bank-1S'!$AD:$AD,'Bank-1S'!$J:$J,"&gt;="&amp;CJ$7,'Bank-1S'!$J:$J,"&lt;="&amp;CJ$8,'Bank-1S'!$AF:$AF,$O19,'Bank-1S'!$X:$X,$F19,'Bank-1S'!$P:$P,$G19),SUMIFS('Bank-1S'!$AD:$AD,'Bank-1S'!$J:$J,CJ$8,'Bank-1S'!$AF:$AF,$O19,'Bank-1S'!$X:$X,$F19,'Bank-1S'!$P:$P,$G19))</f>
        <v>0</v>
      </c>
      <c r="CK19" s="178">
        <f ca="1">IF(CK$7&lt;&gt;"",SUMIFS('Bank-1S'!$AD:$AD,'Bank-1S'!$J:$J,"&gt;="&amp;CK$7,'Bank-1S'!$J:$J,"&lt;="&amp;CK$8,'Bank-1S'!$AF:$AF,$O19,'Bank-1S'!$X:$X,$F19,'Bank-1S'!$P:$P,$G19),SUMIFS('Bank-1S'!$AD:$AD,'Bank-1S'!$J:$J,CK$8,'Bank-1S'!$AF:$AF,$O19,'Bank-1S'!$X:$X,$F19,'Bank-1S'!$P:$P,$G19))</f>
        <v>0</v>
      </c>
      <c r="CL19" s="178">
        <f ca="1">IF(CL$7&lt;&gt;"",SUMIFS('Bank-1S'!$AD:$AD,'Bank-1S'!$J:$J,"&gt;="&amp;CL$7,'Bank-1S'!$J:$J,"&lt;="&amp;CL$8,'Bank-1S'!$AF:$AF,$O19,'Bank-1S'!$X:$X,$F19,'Bank-1S'!$P:$P,$G19),SUMIFS('Bank-1S'!$AD:$AD,'Bank-1S'!$J:$J,CL$8,'Bank-1S'!$AF:$AF,$O19,'Bank-1S'!$X:$X,$F19,'Bank-1S'!$P:$P,$G19))</f>
        <v>0</v>
      </c>
      <c r="CM19" s="178">
        <f ca="1">IF(CM$7&lt;&gt;"",SUMIFS('Bank-1S'!$AD:$AD,'Bank-1S'!$J:$J,"&gt;="&amp;CM$7,'Bank-1S'!$J:$J,"&lt;="&amp;CM$8,'Bank-1S'!$AF:$AF,$O19,'Bank-1S'!$X:$X,$F19,'Bank-1S'!$P:$P,$G19),SUMIFS('Bank-1S'!$AD:$AD,'Bank-1S'!$J:$J,CM$8,'Bank-1S'!$AF:$AF,$O19,'Bank-1S'!$X:$X,$F19,'Bank-1S'!$P:$P,$G19))</f>
        <v>0</v>
      </c>
      <c r="CN19" s="178">
        <f ca="1">IF(CN$7&lt;&gt;"",SUMIFS('Bank-1S'!$AD:$AD,'Bank-1S'!$J:$J,"&gt;="&amp;CN$7,'Bank-1S'!$J:$J,"&lt;="&amp;CN$8,'Bank-1S'!$AF:$AF,$O19,'Bank-1S'!$X:$X,$F19,'Bank-1S'!$P:$P,$G19),SUMIFS('Bank-1S'!$AD:$AD,'Bank-1S'!$J:$J,CN$8,'Bank-1S'!$AF:$AF,$O19,'Bank-1S'!$X:$X,$F19,'Bank-1S'!$P:$P,$G19))</f>
        <v>0</v>
      </c>
      <c r="CO19" s="178">
        <f ca="1">IF(CO$7&lt;&gt;"",SUMIFS('Bank-1S'!$AD:$AD,'Bank-1S'!$J:$J,"&gt;="&amp;CO$7,'Bank-1S'!$J:$J,"&lt;="&amp;CO$8,'Bank-1S'!$AF:$AF,$O19,'Bank-1S'!$X:$X,$F19,'Bank-1S'!$P:$P,$G19),SUMIFS('Bank-1S'!$AD:$AD,'Bank-1S'!$J:$J,CO$8,'Bank-1S'!$AF:$AF,$O19,'Bank-1S'!$X:$X,$F19,'Bank-1S'!$P:$P,$G19))</f>
        <v>0</v>
      </c>
      <c r="CP19" s="178">
        <f ca="1">IF(CP$7&lt;&gt;"",SUMIFS('Bank-1S'!$AD:$AD,'Bank-1S'!$J:$J,"&gt;="&amp;CP$7,'Bank-1S'!$J:$J,"&lt;="&amp;CP$8,'Bank-1S'!$AF:$AF,$O19,'Bank-1S'!$X:$X,$F19,'Bank-1S'!$P:$P,$G19),SUMIFS('Bank-1S'!$AD:$AD,'Bank-1S'!$J:$J,CP$8,'Bank-1S'!$AF:$AF,$O19,'Bank-1S'!$X:$X,$F19,'Bank-1S'!$P:$P,$G19))</f>
        <v>0</v>
      </c>
      <c r="CQ19" s="178">
        <f ca="1">IF(CQ$7&lt;&gt;"",SUMIFS('Bank-1S'!$AD:$AD,'Bank-1S'!$J:$J,"&gt;="&amp;CQ$7,'Bank-1S'!$J:$J,"&lt;="&amp;CQ$8,'Bank-1S'!$AF:$AF,$O19,'Bank-1S'!$X:$X,$F19,'Bank-1S'!$P:$P,$G19),SUMIFS('Bank-1S'!$AD:$AD,'Bank-1S'!$J:$J,CQ$8,'Bank-1S'!$AF:$AF,$O19,'Bank-1S'!$X:$X,$F19,'Bank-1S'!$P:$P,$G19))</f>
        <v>0</v>
      </c>
      <c r="CR19" s="178">
        <f ca="1">IF(CR$7&lt;&gt;"",SUMIFS('Bank-1S'!$AD:$AD,'Bank-1S'!$J:$J,"&gt;="&amp;CR$7,'Bank-1S'!$J:$J,"&lt;="&amp;CR$8,'Bank-1S'!$AF:$AF,$O19,'Bank-1S'!$X:$X,$F19,'Bank-1S'!$P:$P,$G19),SUMIFS('Bank-1S'!$AD:$AD,'Bank-1S'!$J:$J,CR$8,'Bank-1S'!$AF:$AF,$O19,'Bank-1S'!$X:$X,$F19,'Bank-1S'!$P:$P,$G19))</f>
        <v>0</v>
      </c>
      <c r="CS19" s="178">
        <f ca="1">IF(CS$7&lt;&gt;"",SUMIFS('Bank-1S'!$AD:$AD,'Bank-1S'!$J:$J,"&gt;="&amp;CS$7,'Bank-1S'!$J:$J,"&lt;="&amp;CS$8,'Bank-1S'!$AF:$AF,$O19,'Bank-1S'!$X:$X,$F19,'Bank-1S'!$P:$P,$G19),SUMIFS('Bank-1S'!$AD:$AD,'Bank-1S'!$J:$J,CS$8,'Bank-1S'!$AF:$AF,$O19,'Bank-1S'!$X:$X,$F19,'Bank-1S'!$P:$P,$G19))</f>
        <v>0</v>
      </c>
      <c r="CT19" s="178">
        <f ca="1">IF(CT$7&lt;&gt;"",SUMIFS('Bank-1S'!$AD:$AD,'Bank-1S'!$J:$J,"&gt;="&amp;CT$7,'Bank-1S'!$J:$J,"&lt;="&amp;CT$8,'Bank-1S'!$AF:$AF,$O19,'Bank-1S'!$X:$X,$F19,'Bank-1S'!$P:$P,$G19),SUMIFS('Bank-1S'!$AD:$AD,'Bank-1S'!$J:$J,CT$8,'Bank-1S'!$AF:$AF,$O19,'Bank-1S'!$X:$X,$F19,'Bank-1S'!$P:$P,$G19))</f>
        <v>0</v>
      </c>
      <c r="CU19" s="178">
        <f ca="1">IF(CU$7&lt;&gt;"",SUMIFS('Bank-1S'!$AD:$AD,'Bank-1S'!$J:$J,"&gt;="&amp;CU$7,'Bank-1S'!$J:$J,"&lt;="&amp;CU$8,'Bank-1S'!$AF:$AF,$O19,'Bank-1S'!$X:$X,$F19,'Bank-1S'!$P:$P,$G19),SUMIFS('Bank-1S'!$AD:$AD,'Bank-1S'!$J:$J,CU$8,'Bank-1S'!$AF:$AF,$O19,'Bank-1S'!$X:$X,$F19,'Bank-1S'!$P:$P,$G19))</f>
        <v>0</v>
      </c>
    </row>
    <row r="20" spans="1:99" s="181" customFormat="1" ht="10.199999999999999" x14ac:dyDescent="0.2">
      <c r="A20" s="172"/>
      <c r="B20" s="172"/>
      <c r="C20" s="172"/>
      <c r="D20" s="221">
        <f t="shared" si="10"/>
        <v>9</v>
      </c>
      <c r="E20" s="191">
        <v>2</v>
      </c>
      <c r="F20" s="144" t="str">
        <f>F17</f>
        <v>Поступления выручки от продаж</v>
      </c>
      <c r="G20" s="223" t="str">
        <f>Clients!D10</f>
        <v>Заказчик-9</v>
      </c>
      <c r="H20" s="223"/>
      <c r="I20" s="223"/>
      <c r="J20" s="223"/>
      <c r="K20" s="223"/>
      <c r="L20" s="223"/>
      <c r="M20" s="223"/>
      <c r="N20" s="222"/>
      <c r="O20" s="223" t="str">
        <f t="shared" si="11"/>
        <v>RUR</v>
      </c>
      <c r="P20" s="222"/>
      <c r="Q20" s="223"/>
      <c r="R20" s="223"/>
      <c r="S20" s="223"/>
      <c r="T20" s="224"/>
      <c r="U20" s="225">
        <f t="shared" ca="1" si="12"/>
        <v>0</v>
      </c>
      <c r="V20" s="176"/>
      <c r="W20" s="177"/>
      <c r="X20" s="178">
        <f>IF(X$7&lt;&gt;"",SUMIFS('Bank-1S'!$AD:$AD,'Bank-1S'!$J:$J,"&gt;="&amp;X$7,'Bank-1S'!$J:$J,"&lt;="&amp;X$8,'Bank-1S'!$AF:$AF,$O20,'Bank-1S'!$X:$X,$F20,'Bank-1S'!$P:$P,$G20),SUMIFS('Bank-1S'!$AD:$AD,'Bank-1S'!$J:$J,X$8,'Bank-1S'!$AF:$AF,$O20,'Bank-1S'!$X:$X,$F20,'Bank-1S'!$P:$P,$G20))</f>
        <v>0</v>
      </c>
      <c r="Y20" s="178">
        <f ca="1">IF(Y$7&lt;&gt;"",SUMIFS('Bank-1S'!$AD:$AD,'Bank-1S'!$J:$J,"&gt;="&amp;Y$7,'Bank-1S'!$J:$J,"&lt;="&amp;Y$8,'Bank-1S'!$AF:$AF,$O20,'Bank-1S'!$X:$X,$F20,'Bank-1S'!$P:$P,$G20),SUMIFS('Bank-1S'!$AD:$AD,'Bank-1S'!$J:$J,Y$8,'Bank-1S'!$AF:$AF,$O20,'Bank-1S'!$X:$X,$F20,'Bank-1S'!$P:$P,$G20))</f>
        <v>0</v>
      </c>
      <c r="Z20" s="178">
        <f ca="1">IF(Z$7&lt;&gt;"",SUMIFS('Bank-1S'!$AD:$AD,'Bank-1S'!$J:$J,"&gt;="&amp;Z$7,'Bank-1S'!$J:$J,"&lt;="&amp;Z$8,'Bank-1S'!$AF:$AF,$O20,'Bank-1S'!$X:$X,$F20,'Bank-1S'!$P:$P,$G20),SUMIFS('Bank-1S'!$AD:$AD,'Bank-1S'!$J:$J,Z$8,'Bank-1S'!$AF:$AF,$O20,'Bank-1S'!$X:$X,$F20,'Bank-1S'!$P:$P,$G20))</f>
        <v>0</v>
      </c>
      <c r="AA20" s="178">
        <f ca="1">IF(AA$7&lt;&gt;"",SUMIFS('Bank-1S'!$AD:$AD,'Bank-1S'!$J:$J,"&gt;="&amp;AA$7,'Bank-1S'!$J:$J,"&lt;="&amp;AA$8,'Bank-1S'!$AF:$AF,$O20,'Bank-1S'!$X:$X,$F20,'Bank-1S'!$P:$P,$G20),SUMIFS('Bank-1S'!$AD:$AD,'Bank-1S'!$J:$J,AA$8,'Bank-1S'!$AF:$AF,$O20,'Bank-1S'!$X:$X,$F20,'Bank-1S'!$P:$P,$G20))</f>
        <v>0</v>
      </c>
      <c r="AB20" s="178">
        <f ca="1">IF(AB$7&lt;&gt;"",SUMIFS('Bank-1S'!$AD:$AD,'Bank-1S'!$J:$J,"&gt;="&amp;AB$7,'Bank-1S'!$J:$J,"&lt;="&amp;AB$8,'Bank-1S'!$AF:$AF,$O20,'Bank-1S'!$X:$X,$F20,'Bank-1S'!$P:$P,$G20),SUMIFS('Bank-1S'!$AD:$AD,'Bank-1S'!$J:$J,AB$8,'Bank-1S'!$AF:$AF,$O20,'Bank-1S'!$X:$X,$F20,'Bank-1S'!$P:$P,$G20))</f>
        <v>0</v>
      </c>
      <c r="AC20" s="178">
        <f ca="1">IF(AC$7&lt;&gt;"",SUMIFS('Bank-1S'!$AD:$AD,'Bank-1S'!$J:$J,"&gt;="&amp;AC$7,'Bank-1S'!$J:$J,"&lt;="&amp;AC$8,'Bank-1S'!$AF:$AF,$O20,'Bank-1S'!$X:$X,$F20,'Bank-1S'!$P:$P,$G20),SUMIFS('Bank-1S'!$AD:$AD,'Bank-1S'!$J:$J,AC$8,'Bank-1S'!$AF:$AF,$O20,'Bank-1S'!$X:$X,$F20,'Bank-1S'!$P:$P,$G20))</f>
        <v>0</v>
      </c>
      <c r="AD20" s="178">
        <f ca="1">IF(AD$7&lt;&gt;"",SUMIFS('Bank-1S'!$AD:$AD,'Bank-1S'!$J:$J,"&gt;="&amp;AD$7,'Bank-1S'!$J:$J,"&lt;="&amp;AD$8,'Bank-1S'!$AF:$AF,$O20,'Bank-1S'!$X:$X,$F20,'Bank-1S'!$P:$P,$G20),SUMIFS('Bank-1S'!$AD:$AD,'Bank-1S'!$J:$J,AD$8,'Bank-1S'!$AF:$AF,$O20,'Bank-1S'!$X:$X,$F20,'Bank-1S'!$P:$P,$G20))</f>
        <v>0</v>
      </c>
      <c r="AE20" s="178">
        <f ca="1">IF(AE$7&lt;&gt;"",SUMIFS('Bank-1S'!$AD:$AD,'Bank-1S'!$J:$J,"&gt;="&amp;AE$7,'Bank-1S'!$J:$J,"&lt;="&amp;AE$8,'Bank-1S'!$AF:$AF,$O20,'Bank-1S'!$X:$X,$F20,'Bank-1S'!$P:$P,$G20),SUMIFS('Bank-1S'!$AD:$AD,'Bank-1S'!$J:$J,AE$8,'Bank-1S'!$AF:$AF,$O20,'Bank-1S'!$X:$X,$F20,'Bank-1S'!$P:$P,$G20))</f>
        <v>0</v>
      </c>
      <c r="AF20" s="178">
        <f ca="1">IF(AF$7&lt;&gt;"",SUMIFS('Bank-1S'!$AD:$AD,'Bank-1S'!$J:$J,"&gt;="&amp;AF$7,'Bank-1S'!$J:$J,"&lt;="&amp;AF$8,'Bank-1S'!$AF:$AF,$O20,'Bank-1S'!$X:$X,$F20,'Bank-1S'!$P:$P,$G20),SUMIFS('Bank-1S'!$AD:$AD,'Bank-1S'!$J:$J,AF$8,'Bank-1S'!$AF:$AF,$O20,'Bank-1S'!$X:$X,$F20,'Bank-1S'!$P:$P,$G20))</f>
        <v>0</v>
      </c>
      <c r="AG20" s="178">
        <f ca="1">IF(AG$7&lt;&gt;"",SUMIFS('Bank-1S'!$AD:$AD,'Bank-1S'!$J:$J,"&gt;="&amp;AG$7,'Bank-1S'!$J:$J,"&lt;="&amp;AG$8,'Bank-1S'!$AF:$AF,$O20,'Bank-1S'!$X:$X,$F20,'Bank-1S'!$P:$P,$G20),SUMIFS('Bank-1S'!$AD:$AD,'Bank-1S'!$J:$J,AG$8,'Bank-1S'!$AF:$AF,$O20,'Bank-1S'!$X:$X,$F20,'Bank-1S'!$P:$P,$G20))</f>
        <v>0</v>
      </c>
      <c r="AH20" s="178">
        <f ca="1">IF(AH$7&lt;&gt;"",SUMIFS('Bank-1S'!$AD:$AD,'Bank-1S'!$J:$J,"&gt;="&amp;AH$7,'Bank-1S'!$J:$J,"&lt;="&amp;AH$8,'Bank-1S'!$AF:$AF,$O20,'Bank-1S'!$X:$X,$F20,'Bank-1S'!$P:$P,$G20),SUMIFS('Bank-1S'!$AD:$AD,'Bank-1S'!$J:$J,AH$8,'Bank-1S'!$AF:$AF,$O20,'Bank-1S'!$X:$X,$F20,'Bank-1S'!$P:$P,$G20))</f>
        <v>0</v>
      </c>
      <c r="AI20" s="178">
        <f ca="1">IF(AI$7&lt;&gt;"",SUMIFS('Bank-1S'!$AD:$AD,'Bank-1S'!$J:$J,"&gt;="&amp;AI$7,'Bank-1S'!$J:$J,"&lt;="&amp;AI$8,'Bank-1S'!$AF:$AF,$O20,'Bank-1S'!$X:$X,$F20,'Bank-1S'!$P:$P,$G20),SUMIFS('Bank-1S'!$AD:$AD,'Bank-1S'!$J:$J,AI$8,'Bank-1S'!$AF:$AF,$O20,'Bank-1S'!$X:$X,$F20,'Bank-1S'!$P:$P,$G20))</f>
        <v>0</v>
      </c>
      <c r="AJ20" s="178">
        <f ca="1">IF(AJ$7&lt;&gt;"",SUMIFS('Bank-1S'!$AD:$AD,'Bank-1S'!$J:$J,"&gt;="&amp;AJ$7,'Bank-1S'!$J:$J,"&lt;="&amp;AJ$8,'Bank-1S'!$AF:$AF,$O20,'Bank-1S'!$X:$X,$F20,'Bank-1S'!$P:$P,$G20),SUMIFS('Bank-1S'!$AD:$AD,'Bank-1S'!$J:$J,AJ$8,'Bank-1S'!$AF:$AF,$O20,'Bank-1S'!$X:$X,$F20,'Bank-1S'!$P:$P,$G20))</f>
        <v>0</v>
      </c>
      <c r="AK20" s="178">
        <f ca="1">IF(AK$7&lt;&gt;"",SUMIFS('Bank-1S'!$AD:$AD,'Bank-1S'!$J:$J,"&gt;="&amp;AK$7,'Bank-1S'!$J:$J,"&lt;="&amp;AK$8,'Bank-1S'!$AF:$AF,$O20,'Bank-1S'!$X:$X,$F20,'Bank-1S'!$P:$P,$G20),SUMIFS('Bank-1S'!$AD:$AD,'Bank-1S'!$J:$J,AK$8,'Bank-1S'!$AF:$AF,$O20,'Bank-1S'!$X:$X,$F20,'Bank-1S'!$P:$P,$G20))</f>
        <v>0</v>
      </c>
      <c r="AL20" s="178">
        <f ca="1">IF(AL$7&lt;&gt;"",SUMIFS('Bank-1S'!$AD:$AD,'Bank-1S'!$J:$J,"&gt;="&amp;AL$7,'Bank-1S'!$J:$J,"&lt;="&amp;AL$8,'Bank-1S'!$AF:$AF,$O20,'Bank-1S'!$X:$X,$F20,'Bank-1S'!$P:$P,$G20),SUMIFS('Bank-1S'!$AD:$AD,'Bank-1S'!$J:$J,AL$8,'Bank-1S'!$AF:$AF,$O20,'Bank-1S'!$X:$X,$F20,'Bank-1S'!$P:$P,$G20))</f>
        <v>0</v>
      </c>
      <c r="AM20" s="178">
        <f ca="1">IF(AM$7&lt;&gt;"",SUMIFS('Bank-1S'!$AD:$AD,'Bank-1S'!$J:$J,"&gt;="&amp;AM$7,'Bank-1S'!$J:$J,"&lt;="&amp;AM$8,'Bank-1S'!$AF:$AF,$O20,'Bank-1S'!$X:$X,$F20,'Bank-1S'!$P:$P,$G20),SUMIFS('Bank-1S'!$AD:$AD,'Bank-1S'!$J:$J,AM$8,'Bank-1S'!$AF:$AF,$O20,'Bank-1S'!$X:$X,$F20,'Bank-1S'!$P:$P,$G20))</f>
        <v>0</v>
      </c>
      <c r="AN20" s="178">
        <f ca="1">IF(AN$7&lt;&gt;"",SUMIFS('Bank-1S'!$AD:$AD,'Bank-1S'!$J:$J,"&gt;="&amp;AN$7,'Bank-1S'!$J:$J,"&lt;="&amp;AN$8,'Bank-1S'!$AF:$AF,$O20,'Bank-1S'!$X:$X,$F20,'Bank-1S'!$P:$P,$G20),SUMIFS('Bank-1S'!$AD:$AD,'Bank-1S'!$J:$J,AN$8,'Bank-1S'!$AF:$AF,$O20,'Bank-1S'!$X:$X,$F20,'Bank-1S'!$P:$P,$G20))</f>
        <v>0</v>
      </c>
      <c r="AO20" s="178">
        <f ca="1">IF(AO$7&lt;&gt;"",SUMIFS('Bank-1S'!$AD:$AD,'Bank-1S'!$J:$J,"&gt;="&amp;AO$7,'Bank-1S'!$J:$J,"&lt;="&amp;AO$8,'Bank-1S'!$AF:$AF,$O20,'Bank-1S'!$X:$X,$F20,'Bank-1S'!$P:$P,$G20),SUMIFS('Bank-1S'!$AD:$AD,'Bank-1S'!$J:$J,AO$8,'Bank-1S'!$AF:$AF,$O20,'Bank-1S'!$X:$X,$F20,'Bank-1S'!$P:$P,$G20))</f>
        <v>0</v>
      </c>
      <c r="AP20" s="178">
        <f ca="1">IF(AP$7&lt;&gt;"",SUMIFS('Bank-1S'!$AD:$AD,'Bank-1S'!$J:$J,"&gt;="&amp;AP$7,'Bank-1S'!$J:$J,"&lt;="&amp;AP$8,'Bank-1S'!$AF:$AF,$O20,'Bank-1S'!$X:$X,$F20,'Bank-1S'!$P:$P,$G20),SUMIFS('Bank-1S'!$AD:$AD,'Bank-1S'!$J:$J,AP$8,'Bank-1S'!$AF:$AF,$O20,'Bank-1S'!$X:$X,$F20,'Bank-1S'!$P:$P,$G20))</f>
        <v>0</v>
      </c>
      <c r="AQ20" s="178">
        <f ca="1">IF(AQ$7&lt;&gt;"",SUMIFS('Bank-1S'!$AD:$AD,'Bank-1S'!$J:$J,"&gt;="&amp;AQ$7,'Bank-1S'!$J:$J,"&lt;="&amp;AQ$8,'Bank-1S'!$AF:$AF,$O20,'Bank-1S'!$X:$X,$F20,'Bank-1S'!$P:$P,$G20),SUMIFS('Bank-1S'!$AD:$AD,'Bank-1S'!$J:$J,AQ$8,'Bank-1S'!$AF:$AF,$O20,'Bank-1S'!$X:$X,$F20,'Bank-1S'!$P:$P,$G20))</f>
        <v>0</v>
      </c>
      <c r="AR20" s="178">
        <f ca="1">IF(AR$7&lt;&gt;"",SUMIFS('Bank-1S'!$AD:$AD,'Bank-1S'!$J:$J,"&gt;="&amp;AR$7,'Bank-1S'!$J:$J,"&lt;="&amp;AR$8,'Bank-1S'!$AF:$AF,$O20,'Bank-1S'!$X:$X,$F20,'Bank-1S'!$P:$P,$G20),SUMIFS('Bank-1S'!$AD:$AD,'Bank-1S'!$J:$J,AR$8,'Bank-1S'!$AF:$AF,$O20,'Bank-1S'!$X:$X,$F20,'Bank-1S'!$P:$P,$G20))</f>
        <v>0</v>
      </c>
      <c r="AS20" s="178">
        <f ca="1">IF(AS$7&lt;&gt;"",SUMIFS('Bank-1S'!$AD:$AD,'Bank-1S'!$J:$J,"&gt;="&amp;AS$7,'Bank-1S'!$J:$J,"&lt;="&amp;AS$8,'Bank-1S'!$AF:$AF,$O20,'Bank-1S'!$X:$X,$F20,'Bank-1S'!$P:$P,$G20),SUMIFS('Bank-1S'!$AD:$AD,'Bank-1S'!$J:$J,AS$8,'Bank-1S'!$AF:$AF,$O20,'Bank-1S'!$X:$X,$F20,'Bank-1S'!$P:$P,$G20))</f>
        <v>0</v>
      </c>
      <c r="AT20" s="178">
        <f ca="1">IF(AT$7&lt;&gt;"",SUMIFS('Bank-1S'!$AD:$AD,'Bank-1S'!$J:$J,"&gt;="&amp;AT$7,'Bank-1S'!$J:$J,"&lt;="&amp;AT$8,'Bank-1S'!$AF:$AF,$O20,'Bank-1S'!$X:$X,$F20,'Bank-1S'!$P:$P,$G20),SUMIFS('Bank-1S'!$AD:$AD,'Bank-1S'!$J:$J,AT$8,'Bank-1S'!$AF:$AF,$O20,'Bank-1S'!$X:$X,$F20,'Bank-1S'!$P:$P,$G20))</f>
        <v>0</v>
      </c>
      <c r="AU20" s="178">
        <f ca="1">IF(AU$7&lt;&gt;"",SUMIFS('Bank-1S'!$AD:$AD,'Bank-1S'!$J:$J,"&gt;="&amp;AU$7,'Bank-1S'!$J:$J,"&lt;="&amp;AU$8,'Bank-1S'!$AF:$AF,$O20,'Bank-1S'!$X:$X,$F20,'Bank-1S'!$P:$P,$G20),SUMIFS('Bank-1S'!$AD:$AD,'Bank-1S'!$J:$J,AU$8,'Bank-1S'!$AF:$AF,$O20,'Bank-1S'!$X:$X,$F20,'Bank-1S'!$P:$P,$G20))</f>
        <v>0</v>
      </c>
      <c r="AV20" s="178">
        <f ca="1">IF(AV$7&lt;&gt;"",SUMIFS('Bank-1S'!$AD:$AD,'Bank-1S'!$J:$J,"&gt;="&amp;AV$7,'Bank-1S'!$J:$J,"&lt;="&amp;AV$8,'Bank-1S'!$AF:$AF,$O20,'Bank-1S'!$X:$X,$F20,'Bank-1S'!$P:$P,$G20),SUMIFS('Bank-1S'!$AD:$AD,'Bank-1S'!$J:$J,AV$8,'Bank-1S'!$AF:$AF,$O20,'Bank-1S'!$X:$X,$F20,'Bank-1S'!$P:$P,$G20))</f>
        <v>0</v>
      </c>
      <c r="AW20" s="178">
        <f ca="1">IF(AW$7&lt;&gt;"",SUMIFS('Bank-1S'!$AD:$AD,'Bank-1S'!$J:$J,"&gt;="&amp;AW$7,'Bank-1S'!$J:$J,"&lt;="&amp;AW$8,'Bank-1S'!$AF:$AF,$O20,'Bank-1S'!$X:$X,$F20,'Bank-1S'!$P:$P,$G20),SUMIFS('Bank-1S'!$AD:$AD,'Bank-1S'!$J:$J,AW$8,'Bank-1S'!$AF:$AF,$O20,'Bank-1S'!$X:$X,$F20,'Bank-1S'!$P:$P,$G20))</f>
        <v>0</v>
      </c>
      <c r="AX20" s="178">
        <f ca="1">IF(AX$7&lt;&gt;"",SUMIFS('Bank-1S'!$AD:$AD,'Bank-1S'!$J:$J,"&gt;="&amp;AX$7,'Bank-1S'!$J:$J,"&lt;="&amp;AX$8,'Bank-1S'!$AF:$AF,$O20,'Bank-1S'!$X:$X,$F20,'Bank-1S'!$P:$P,$G20),SUMIFS('Bank-1S'!$AD:$AD,'Bank-1S'!$J:$J,AX$8,'Bank-1S'!$AF:$AF,$O20,'Bank-1S'!$X:$X,$F20,'Bank-1S'!$P:$P,$G20))</f>
        <v>0</v>
      </c>
      <c r="AY20" s="178">
        <f ca="1">IF(AY$7&lt;&gt;"",SUMIFS('Bank-1S'!$AD:$AD,'Bank-1S'!$J:$J,"&gt;="&amp;AY$7,'Bank-1S'!$J:$J,"&lt;="&amp;AY$8,'Bank-1S'!$AF:$AF,$O20,'Bank-1S'!$X:$X,$F20,'Bank-1S'!$P:$P,$G20),SUMIFS('Bank-1S'!$AD:$AD,'Bank-1S'!$J:$J,AY$8,'Bank-1S'!$AF:$AF,$O20,'Bank-1S'!$X:$X,$F20,'Bank-1S'!$P:$P,$G20))</f>
        <v>0</v>
      </c>
      <c r="AZ20" s="178">
        <f ca="1">IF(AZ$7&lt;&gt;"",SUMIFS('Bank-1S'!$AD:$AD,'Bank-1S'!$J:$J,"&gt;="&amp;AZ$7,'Bank-1S'!$J:$J,"&lt;="&amp;AZ$8,'Bank-1S'!$AF:$AF,$O20,'Bank-1S'!$X:$X,$F20,'Bank-1S'!$P:$P,$G20),SUMIFS('Bank-1S'!$AD:$AD,'Bank-1S'!$J:$J,AZ$8,'Bank-1S'!$AF:$AF,$O20,'Bank-1S'!$X:$X,$F20,'Bank-1S'!$P:$P,$G20))</f>
        <v>0</v>
      </c>
      <c r="BA20" s="178">
        <f ca="1">IF(BA$7&lt;&gt;"",SUMIFS('Bank-1S'!$AD:$AD,'Bank-1S'!$J:$J,"&gt;="&amp;BA$7,'Bank-1S'!$J:$J,"&lt;="&amp;BA$8,'Bank-1S'!$AF:$AF,$O20,'Bank-1S'!$X:$X,$F20,'Bank-1S'!$P:$P,$G20),SUMIFS('Bank-1S'!$AD:$AD,'Bank-1S'!$J:$J,BA$8,'Bank-1S'!$AF:$AF,$O20,'Bank-1S'!$X:$X,$F20,'Bank-1S'!$P:$P,$G20))</f>
        <v>0</v>
      </c>
      <c r="BB20" s="178">
        <f ca="1">IF(BB$7&lt;&gt;"",SUMIFS('Bank-1S'!$AD:$AD,'Bank-1S'!$J:$J,"&gt;="&amp;BB$7,'Bank-1S'!$J:$J,"&lt;="&amp;BB$8,'Bank-1S'!$AF:$AF,$O20,'Bank-1S'!$X:$X,$F20,'Bank-1S'!$P:$P,$G20),SUMIFS('Bank-1S'!$AD:$AD,'Bank-1S'!$J:$J,BB$8,'Bank-1S'!$AF:$AF,$O20,'Bank-1S'!$X:$X,$F20,'Bank-1S'!$P:$P,$G20))</f>
        <v>0</v>
      </c>
      <c r="BC20" s="178">
        <f ca="1">IF(BC$7&lt;&gt;"",SUMIFS('Bank-1S'!$AD:$AD,'Bank-1S'!$J:$J,"&gt;="&amp;BC$7,'Bank-1S'!$J:$J,"&lt;="&amp;BC$8,'Bank-1S'!$AF:$AF,$O20,'Bank-1S'!$X:$X,$F20,'Bank-1S'!$P:$P,$G20),SUMIFS('Bank-1S'!$AD:$AD,'Bank-1S'!$J:$J,BC$8,'Bank-1S'!$AF:$AF,$O20,'Bank-1S'!$X:$X,$F20,'Bank-1S'!$P:$P,$G20))</f>
        <v>0</v>
      </c>
      <c r="BD20" s="178">
        <f ca="1">IF(BD$7&lt;&gt;"",SUMIFS('Bank-1S'!$AD:$AD,'Bank-1S'!$J:$J,"&gt;="&amp;BD$7,'Bank-1S'!$J:$J,"&lt;="&amp;BD$8,'Bank-1S'!$AF:$AF,$O20,'Bank-1S'!$X:$X,$F20,'Bank-1S'!$P:$P,$G20),SUMIFS('Bank-1S'!$AD:$AD,'Bank-1S'!$J:$J,BD$8,'Bank-1S'!$AF:$AF,$O20,'Bank-1S'!$X:$X,$F20,'Bank-1S'!$P:$P,$G20))</f>
        <v>0</v>
      </c>
      <c r="BE20" s="178">
        <f ca="1">IF(BE$7&lt;&gt;"",SUMIFS('Bank-1S'!$AD:$AD,'Bank-1S'!$J:$J,"&gt;="&amp;BE$7,'Bank-1S'!$J:$J,"&lt;="&amp;BE$8,'Bank-1S'!$AF:$AF,$O20,'Bank-1S'!$X:$X,$F20,'Bank-1S'!$P:$P,$G20),SUMIFS('Bank-1S'!$AD:$AD,'Bank-1S'!$J:$J,BE$8,'Bank-1S'!$AF:$AF,$O20,'Bank-1S'!$X:$X,$F20,'Bank-1S'!$P:$P,$G20))</f>
        <v>0</v>
      </c>
      <c r="BF20" s="178">
        <f ca="1">IF(BF$7&lt;&gt;"",SUMIFS('Bank-1S'!$AD:$AD,'Bank-1S'!$J:$J,"&gt;="&amp;BF$7,'Bank-1S'!$J:$J,"&lt;="&amp;BF$8,'Bank-1S'!$AF:$AF,$O20,'Bank-1S'!$X:$X,$F20,'Bank-1S'!$P:$P,$G20),SUMIFS('Bank-1S'!$AD:$AD,'Bank-1S'!$J:$J,BF$8,'Bank-1S'!$AF:$AF,$O20,'Bank-1S'!$X:$X,$F20,'Bank-1S'!$P:$P,$G20))</f>
        <v>0</v>
      </c>
      <c r="BG20" s="178">
        <f ca="1">IF(BG$7&lt;&gt;"",SUMIFS('Bank-1S'!$AD:$AD,'Bank-1S'!$J:$J,"&gt;="&amp;BG$7,'Bank-1S'!$J:$J,"&lt;="&amp;BG$8,'Bank-1S'!$AF:$AF,$O20,'Bank-1S'!$X:$X,$F20,'Bank-1S'!$P:$P,$G20),SUMIFS('Bank-1S'!$AD:$AD,'Bank-1S'!$J:$J,BG$8,'Bank-1S'!$AF:$AF,$O20,'Bank-1S'!$X:$X,$F20,'Bank-1S'!$P:$P,$G20))</f>
        <v>0</v>
      </c>
      <c r="BH20" s="178">
        <f ca="1">IF(BH$7&lt;&gt;"",SUMIFS('Bank-1S'!$AD:$AD,'Bank-1S'!$J:$J,"&gt;="&amp;BH$7,'Bank-1S'!$J:$J,"&lt;="&amp;BH$8,'Bank-1S'!$AF:$AF,$O20,'Bank-1S'!$X:$X,$F20,'Bank-1S'!$P:$P,$G20),SUMIFS('Bank-1S'!$AD:$AD,'Bank-1S'!$J:$J,BH$8,'Bank-1S'!$AF:$AF,$O20,'Bank-1S'!$X:$X,$F20,'Bank-1S'!$P:$P,$G20))</f>
        <v>0</v>
      </c>
      <c r="BI20" s="178">
        <f ca="1">IF(BI$7&lt;&gt;"",SUMIFS('Bank-1S'!$AD:$AD,'Bank-1S'!$J:$J,"&gt;="&amp;BI$7,'Bank-1S'!$J:$J,"&lt;="&amp;BI$8,'Bank-1S'!$AF:$AF,$O20,'Bank-1S'!$X:$X,$F20,'Bank-1S'!$P:$P,$G20),SUMIFS('Bank-1S'!$AD:$AD,'Bank-1S'!$J:$J,BI$8,'Bank-1S'!$AF:$AF,$O20,'Bank-1S'!$X:$X,$F20,'Bank-1S'!$P:$P,$G20))</f>
        <v>0</v>
      </c>
      <c r="BJ20" s="178">
        <f ca="1">IF(BJ$7&lt;&gt;"",SUMIFS('Bank-1S'!$AD:$AD,'Bank-1S'!$J:$J,"&gt;="&amp;BJ$7,'Bank-1S'!$J:$J,"&lt;="&amp;BJ$8,'Bank-1S'!$AF:$AF,$O20,'Bank-1S'!$X:$X,$F20,'Bank-1S'!$P:$P,$G20),SUMIFS('Bank-1S'!$AD:$AD,'Bank-1S'!$J:$J,BJ$8,'Bank-1S'!$AF:$AF,$O20,'Bank-1S'!$X:$X,$F20,'Bank-1S'!$P:$P,$G20))</f>
        <v>0</v>
      </c>
      <c r="BK20" s="178">
        <f ca="1">IF(BK$7&lt;&gt;"",SUMIFS('Bank-1S'!$AD:$AD,'Bank-1S'!$J:$J,"&gt;="&amp;BK$7,'Bank-1S'!$J:$J,"&lt;="&amp;BK$8,'Bank-1S'!$AF:$AF,$O20,'Bank-1S'!$X:$X,$F20,'Bank-1S'!$P:$P,$G20),SUMIFS('Bank-1S'!$AD:$AD,'Bank-1S'!$J:$J,BK$8,'Bank-1S'!$AF:$AF,$O20,'Bank-1S'!$X:$X,$F20,'Bank-1S'!$P:$P,$G20))</f>
        <v>0</v>
      </c>
      <c r="BL20" s="178">
        <f ca="1">IF(BL$7&lt;&gt;"",SUMIFS('Bank-1S'!$AD:$AD,'Bank-1S'!$J:$J,"&gt;="&amp;BL$7,'Bank-1S'!$J:$J,"&lt;="&amp;BL$8,'Bank-1S'!$AF:$AF,$O20,'Bank-1S'!$X:$X,$F20,'Bank-1S'!$P:$P,$G20),SUMIFS('Bank-1S'!$AD:$AD,'Bank-1S'!$J:$J,BL$8,'Bank-1S'!$AF:$AF,$O20,'Bank-1S'!$X:$X,$F20,'Bank-1S'!$P:$P,$G20))</f>
        <v>0</v>
      </c>
      <c r="BM20" s="178">
        <f ca="1">IF(BM$7&lt;&gt;"",SUMIFS('Bank-1S'!$AD:$AD,'Bank-1S'!$J:$J,"&gt;="&amp;BM$7,'Bank-1S'!$J:$J,"&lt;="&amp;BM$8,'Bank-1S'!$AF:$AF,$O20,'Bank-1S'!$X:$X,$F20,'Bank-1S'!$P:$P,$G20),SUMIFS('Bank-1S'!$AD:$AD,'Bank-1S'!$J:$J,BM$8,'Bank-1S'!$AF:$AF,$O20,'Bank-1S'!$X:$X,$F20,'Bank-1S'!$P:$P,$G20))</f>
        <v>0</v>
      </c>
      <c r="BN20" s="178">
        <f ca="1">IF(BN$7&lt;&gt;"",SUMIFS('Bank-1S'!$AD:$AD,'Bank-1S'!$J:$J,"&gt;="&amp;BN$7,'Bank-1S'!$J:$J,"&lt;="&amp;BN$8,'Bank-1S'!$AF:$AF,$O20,'Bank-1S'!$X:$X,$F20,'Bank-1S'!$P:$P,$G20),SUMIFS('Bank-1S'!$AD:$AD,'Bank-1S'!$J:$J,BN$8,'Bank-1S'!$AF:$AF,$O20,'Bank-1S'!$X:$X,$F20,'Bank-1S'!$P:$P,$G20))</f>
        <v>0</v>
      </c>
      <c r="BO20" s="178">
        <f ca="1">IF(BO$7&lt;&gt;"",SUMIFS('Bank-1S'!$AD:$AD,'Bank-1S'!$J:$J,"&gt;="&amp;BO$7,'Bank-1S'!$J:$J,"&lt;="&amp;BO$8,'Bank-1S'!$AF:$AF,$O20,'Bank-1S'!$X:$X,$F20,'Bank-1S'!$P:$P,$G20),SUMIFS('Bank-1S'!$AD:$AD,'Bank-1S'!$J:$J,BO$8,'Bank-1S'!$AF:$AF,$O20,'Bank-1S'!$X:$X,$F20,'Bank-1S'!$P:$P,$G20))</f>
        <v>0</v>
      </c>
      <c r="BP20" s="178">
        <f ca="1">IF(BP$7&lt;&gt;"",SUMIFS('Bank-1S'!$AD:$AD,'Bank-1S'!$J:$J,"&gt;="&amp;BP$7,'Bank-1S'!$J:$J,"&lt;="&amp;BP$8,'Bank-1S'!$AF:$AF,$O20,'Bank-1S'!$X:$X,$F20,'Bank-1S'!$P:$P,$G20),SUMIFS('Bank-1S'!$AD:$AD,'Bank-1S'!$J:$J,BP$8,'Bank-1S'!$AF:$AF,$O20,'Bank-1S'!$X:$X,$F20,'Bank-1S'!$P:$P,$G20))</f>
        <v>0</v>
      </c>
      <c r="BQ20" s="178">
        <f ca="1">IF(BQ$7&lt;&gt;"",SUMIFS('Bank-1S'!$AD:$AD,'Bank-1S'!$J:$J,"&gt;="&amp;BQ$7,'Bank-1S'!$J:$J,"&lt;="&amp;BQ$8,'Bank-1S'!$AF:$AF,$O20,'Bank-1S'!$X:$X,$F20,'Bank-1S'!$P:$P,$G20),SUMIFS('Bank-1S'!$AD:$AD,'Bank-1S'!$J:$J,BQ$8,'Bank-1S'!$AF:$AF,$O20,'Bank-1S'!$X:$X,$F20,'Bank-1S'!$P:$P,$G20))</f>
        <v>0</v>
      </c>
      <c r="BR20" s="178">
        <f ca="1">IF(BR$7&lt;&gt;"",SUMIFS('Bank-1S'!$AD:$AD,'Bank-1S'!$J:$J,"&gt;="&amp;BR$7,'Bank-1S'!$J:$J,"&lt;="&amp;BR$8,'Bank-1S'!$AF:$AF,$O20,'Bank-1S'!$X:$X,$F20,'Bank-1S'!$P:$P,$G20),SUMIFS('Bank-1S'!$AD:$AD,'Bank-1S'!$J:$J,BR$8,'Bank-1S'!$AF:$AF,$O20,'Bank-1S'!$X:$X,$F20,'Bank-1S'!$P:$P,$G20))</f>
        <v>0</v>
      </c>
      <c r="BS20" s="178">
        <f ca="1">IF(BS$7&lt;&gt;"",SUMIFS('Bank-1S'!$AD:$AD,'Bank-1S'!$J:$J,"&gt;="&amp;BS$7,'Bank-1S'!$J:$J,"&lt;="&amp;BS$8,'Bank-1S'!$AF:$AF,$O20,'Bank-1S'!$X:$X,$F20,'Bank-1S'!$P:$P,$G20),SUMIFS('Bank-1S'!$AD:$AD,'Bank-1S'!$J:$J,BS$8,'Bank-1S'!$AF:$AF,$O20,'Bank-1S'!$X:$X,$F20,'Bank-1S'!$P:$P,$G20))</f>
        <v>0</v>
      </c>
      <c r="BT20" s="178">
        <f ca="1">IF(BT$7&lt;&gt;"",SUMIFS('Bank-1S'!$AD:$AD,'Bank-1S'!$J:$J,"&gt;="&amp;BT$7,'Bank-1S'!$J:$J,"&lt;="&amp;BT$8,'Bank-1S'!$AF:$AF,$O20,'Bank-1S'!$X:$X,$F20,'Bank-1S'!$P:$P,$G20),SUMIFS('Bank-1S'!$AD:$AD,'Bank-1S'!$J:$J,BT$8,'Bank-1S'!$AF:$AF,$O20,'Bank-1S'!$X:$X,$F20,'Bank-1S'!$P:$P,$G20))</f>
        <v>0</v>
      </c>
      <c r="BU20" s="178">
        <f ca="1">IF(BU$7&lt;&gt;"",SUMIFS('Bank-1S'!$AD:$AD,'Bank-1S'!$J:$J,"&gt;="&amp;BU$7,'Bank-1S'!$J:$J,"&lt;="&amp;BU$8,'Bank-1S'!$AF:$AF,$O20,'Bank-1S'!$X:$X,$F20,'Bank-1S'!$P:$P,$G20),SUMIFS('Bank-1S'!$AD:$AD,'Bank-1S'!$J:$J,BU$8,'Bank-1S'!$AF:$AF,$O20,'Bank-1S'!$X:$X,$F20,'Bank-1S'!$P:$P,$G20))</f>
        <v>0</v>
      </c>
      <c r="BV20" s="178">
        <f ca="1">IF(BV$7&lt;&gt;"",SUMIFS('Bank-1S'!$AD:$AD,'Bank-1S'!$J:$J,"&gt;="&amp;BV$7,'Bank-1S'!$J:$J,"&lt;="&amp;BV$8,'Bank-1S'!$AF:$AF,$O20,'Bank-1S'!$X:$X,$F20,'Bank-1S'!$P:$P,$G20),SUMIFS('Bank-1S'!$AD:$AD,'Bank-1S'!$J:$J,BV$8,'Bank-1S'!$AF:$AF,$O20,'Bank-1S'!$X:$X,$F20,'Bank-1S'!$P:$P,$G20))</f>
        <v>0</v>
      </c>
      <c r="BW20" s="178">
        <f ca="1">IF(BW$7&lt;&gt;"",SUMIFS('Bank-1S'!$AD:$AD,'Bank-1S'!$J:$J,"&gt;="&amp;BW$7,'Bank-1S'!$J:$J,"&lt;="&amp;BW$8,'Bank-1S'!$AF:$AF,$O20,'Bank-1S'!$X:$X,$F20,'Bank-1S'!$P:$P,$G20),SUMIFS('Bank-1S'!$AD:$AD,'Bank-1S'!$J:$J,BW$8,'Bank-1S'!$AF:$AF,$O20,'Bank-1S'!$X:$X,$F20,'Bank-1S'!$P:$P,$G20))</f>
        <v>0</v>
      </c>
      <c r="BX20" s="178">
        <f ca="1">IF(BX$7&lt;&gt;"",SUMIFS('Bank-1S'!$AD:$AD,'Bank-1S'!$J:$J,"&gt;="&amp;BX$7,'Bank-1S'!$J:$J,"&lt;="&amp;BX$8,'Bank-1S'!$AF:$AF,$O20,'Bank-1S'!$X:$X,$F20,'Bank-1S'!$P:$P,$G20),SUMIFS('Bank-1S'!$AD:$AD,'Bank-1S'!$J:$J,BX$8,'Bank-1S'!$AF:$AF,$O20,'Bank-1S'!$X:$X,$F20,'Bank-1S'!$P:$P,$G20))</f>
        <v>0</v>
      </c>
      <c r="BY20" s="178">
        <f ca="1">IF(BY$7&lt;&gt;"",SUMIFS('Bank-1S'!$AD:$AD,'Bank-1S'!$J:$J,"&gt;="&amp;BY$7,'Bank-1S'!$J:$J,"&lt;="&amp;BY$8,'Bank-1S'!$AF:$AF,$O20,'Bank-1S'!$X:$X,$F20,'Bank-1S'!$P:$P,$G20),SUMIFS('Bank-1S'!$AD:$AD,'Bank-1S'!$J:$J,BY$8,'Bank-1S'!$AF:$AF,$O20,'Bank-1S'!$X:$X,$F20,'Bank-1S'!$P:$P,$G20))</f>
        <v>0</v>
      </c>
      <c r="BZ20" s="178">
        <f ca="1">IF(BZ$7&lt;&gt;"",SUMIFS('Bank-1S'!$AD:$AD,'Bank-1S'!$J:$J,"&gt;="&amp;BZ$7,'Bank-1S'!$J:$J,"&lt;="&amp;BZ$8,'Bank-1S'!$AF:$AF,$O20,'Bank-1S'!$X:$X,$F20,'Bank-1S'!$P:$P,$G20),SUMIFS('Bank-1S'!$AD:$AD,'Bank-1S'!$J:$J,BZ$8,'Bank-1S'!$AF:$AF,$O20,'Bank-1S'!$X:$X,$F20,'Bank-1S'!$P:$P,$G20))</f>
        <v>0</v>
      </c>
      <c r="CA20" s="178">
        <f ca="1">IF(CA$7&lt;&gt;"",SUMIFS('Bank-1S'!$AD:$AD,'Bank-1S'!$J:$J,"&gt;="&amp;CA$7,'Bank-1S'!$J:$J,"&lt;="&amp;CA$8,'Bank-1S'!$AF:$AF,$O20,'Bank-1S'!$X:$X,$F20,'Bank-1S'!$P:$P,$G20),SUMIFS('Bank-1S'!$AD:$AD,'Bank-1S'!$J:$J,CA$8,'Bank-1S'!$AF:$AF,$O20,'Bank-1S'!$X:$X,$F20,'Bank-1S'!$P:$P,$G20))</f>
        <v>0</v>
      </c>
      <c r="CB20" s="178">
        <f ca="1">IF(CB$7&lt;&gt;"",SUMIFS('Bank-1S'!$AD:$AD,'Bank-1S'!$J:$J,"&gt;="&amp;CB$7,'Bank-1S'!$J:$J,"&lt;="&amp;CB$8,'Bank-1S'!$AF:$AF,$O20,'Bank-1S'!$X:$X,$F20,'Bank-1S'!$P:$P,$G20),SUMIFS('Bank-1S'!$AD:$AD,'Bank-1S'!$J:$J,CB$8,'Bank-1S'!$AF:$AF,$O20,'Bank-1S'!$X:$X,$F20,'Bank-1S'!$P:$P,$G20))</f>
        <v>0</v>
      </c>
      <c r="CC20" s="178">
        <f ca="1">IF(CC$7&lt;&gt;"",SUMIFS('Bank-1S'!$AD:$AD,'Bank-1S'!$J:$J,"&gt;="&amp;CC$7,'Bank-1S'!$J:$J,"&lt;="&amp;CC$8,'Bank-1S'!$AF:$AF,$O20,'Bank-1S'!$X:$X,$F20,'Bank-1S'!$P:$P,$G20),SUMIFS('Bank-1S'!$AD:$AD,'Bank-1S'!$J:$J,CC$8,'Bank-1S'!$AF:$AF,$O20,'Bank-1S'!$X:$X,$F20,'Bank-1S'!$P:$P,$G20))</f>
        <v>0</v>
      </c>
      <c r="CD20" s="178">
        <f ca="1">IF(CD$7&lt;&gt;"",SUMIFS('Bank-1S'!$AD:$AD,'Bank-1S'!$J:$J,"&gt;="&amp;CD$7,'Bank-1S'!$J:$J,"&lt;="&amp;CD$8,'Bank-1S'!$AF:$AF,$O20,'Bank-1S'!$X:$X,$F20,'Bank-1S'!$P:$P,$G20),SUMIFS('Bank-1S'!$AD:$AD,'Bank-1S'!$J:$J,CD$8,'Bank-1S'!$AF:$AF,$O20,'Bank-1S'!$X:$X,$F20,'Bank-1S'!$P:$P,$G20))</f>
        <v>0</v>
      </c>
      <c r="CE20" s="178">
        <f ca="1">IF(CE$7&lt;&gt;"",SUMIFS('Bank-1S'!$AD:$AD,'Bank-1S'!$J:$J,"&gt;="&amp;CE$7,'Bank-1S'!$J:$J,"&lt;="&amp;CE$8,'Bank-1S'!$AF:$AF,$O20,'Bank-1S'!$X:$X,$F20,'Bank-1S'!$P:$P,$G20),SUMIFS('Bank-1S'!$AD:$AD,'Bank-1S'!$J:$J,CE$8,'Bank-1S'!$AF:$AF,$O20,'Bank-1S'!$X:$X,$F20,'Bank-1S'!$P:$P,$G20))</f>
        <v>0</v>
      </c>
      <c r="CF20" s="178">
        <f ca="1">IF(CF$7&lt;&gt;"",SUMIFS('Bank-1S'!$AD:$AD,'Bank-1S'!$J:$J,"&gt;="&amp;CF$7,'Bank-1S'!$J:$J,"&lt;="&amp;CF$8,'Bank-1S'!$AF:$AF,$O20,'Bank-1S'!$X:$X,$F20,'Bank-1S'!$P:$P,$G20),SUMIFS('Bank-1S'!$AD:$AD,'Bank-1S'!$J:$J,CF$8,'Bank-1S'!$AF:$AF,$O20,'Bank-1S'!$X:$X,$F20,'Bank-1S'!$P:$P,$G20))</f>
        <v>0</v>
      </c>
      <c r="CG20" s="178">
        <f ca="1">IF(CG$7&lt;&gt;"",SUMIFS('Bank-1S'!$AD:$AD,'Bank-1S'!$J:$J,"&gt;="&amp;CG$7,'Bank-1S'!$J:$J,"&lt;="&amp;CG$8,'Bank-1S'!$AF:$AF,$O20,'Bank-1S'!$X:$X,$F20,'Bank-1S'!$P:$P,$G20),SUMIFS('Bank-1S'!$AD:$AD,'Bank-1S'!$J:$J,CG$8,'Bank-1S'!$AF:$AF,$O20,'Bank-1S'!$X:$X,$F20,'Bank-1S'!$P:$P,$G20))</f>
        <v>0</v>
      </c>
      <c r="CH20" s="178">
        <f ca="1">IF(CH$7&lt;&gt;"",SUMIFS('Bank-1S'!$AD:$AD,'Bank-1S'!$J:$J,"&gt;="&amp;CH$7,'Bank-1S'!$J:$J,"&lt;="&amp;CH$8,'Bank-1S'!$AF:$AF,$O20,'Bank-1S'!$X:$X,$F20,'Bank-1S'!$P:$P,$G20),SUMIFS('Bank-1S'!$AD:$AD,'Bank-1S'!$J:$J,CH$8,'Bank-1S'!$AF:$AF,$O20,'Bank-1S'!$X:$X,$F20,'Bank-1S'!$P:$P,$G20))</f>
        <v>0</v>
      </c>
      <c r="CI20" s="178">
        <f ca="1">IF(CI$7&lt;&gt;"",SUMIFS('Bank-1S'!$AD:$AD,'Bank-1S'!$J:$J,"&gt;="&amp;CI$7,'Bank-1S'!$J:$J,"&lt;="&amp;CI$8,'Bank-1S'!$AF:$AF,$O20,'Bank-1S'!$X:$X,$F20,'Bank-1S'!$P:$P,$G20),SUMIFS('Bank-1S'!$AD:$AD,'Bank-1S'!$J:$J,CI$8,'Bank-1S'!$AF:$AF,$O20,'Bank-1S'!$X:$X,$F20,'Bank-1S'!$P:$P,$G20))</f>
        <v>0</v>
      </c>
      <c r="CJ20" s="178">
        <f ca="1">IF(CJ$7&lt;&gt;"",SUMIFS('Bank-1S'!$AD:$AD,'Bank-1S'!$J:$J,"&gt;="&amp;CJ$7,'Bank-1S'!$J:$J,"&lt;="&amp;CJ$8,'Bank-1S'!$AF:$AF,$O20,'Bank-1S'!$X:$X,$F20,'Bank-1S'!$P:$P,$G20),SUMIFS('Bank-1S'!$AD:$AD,'Bank-1S'!$J:$J,CJ$8,'Bank-1S'!$AF:$AF,$O20,'Bank-1S'!$X:$X,$F20,'Bank-1S'!$P:$P,$G20))</f>
        <v>0</v>
      </c>
      <c r="CK20" s="178">
        <f ca="1">IF(CK$7&lt;&gt;"",SUMIFS('Bank-1S'!$AD:$AD,'Bank-1S'!$J:$J,"&gt;="&amp;CK$7,'Bank-1S'!$J:$J,"&lt;="&amp;CK$8,'Bank-1S'!$AF:$AF,$O20,'Bank-1S'!$X:$X,$F20,'Bank-1S'!$P:$P,$G20),SUMIFS('Bank-1S'!$AD:$AD,'Bank-1S'!$J:$J,CK$8,'Bank-1S'!$AF:$AF,$O20,'Bank-1S'!$X:$X,$F20,'Bank-1S'!$P:$P,$G20))</f>
        <v>0</v>
      </c>
      <c r="CL20" s="178">
        <f ca="1">IF(CL$7&lt;&gt;"",SUMIFS('Bank-1S'!$AD:$AD,'Bank-1S'!$J:$J,"&gt;="&amp;CL$7,'Bank-1S'!$J:$J,"&lt;="&amp;CL$8,'Bank-1S'!$AF:$AF,$O20,'Bank-1S'!$X:$X,$F20,'Bank-1S'!$P:$P,$G20),SUMIFS('Bank-1S'!$AD:$AD,'Bank-1S'!$J:$J,CL$8,'Bank-1S'!$AF:$AF,$O20,'Bank-1S'!$X:$X,$F20,'Bank-1S'!$P:$P,$G20))</f>
        <v>0</v>
      </c>
      <c r="CM20" s="178">
        <f ca="1">IF(CM$7&lt;&gt;"",SUMIFS('Bank-1S'!$AD:$AD,'Bank-1S'!$J:$J,"&gt;="&amp;CM$7,'Bank-1S'!$J:$J,"&lt;="&amp;CM$8,'Bank-1S'!$AF:$AF,$O20,'Bank-1S'!$X:$X,$F20,'Bank-1S'!$P:$P,$G20),SUMIFS('Bank-1S'!$AD:$AD,'Bank-1S'!$J:$J,CM$8,'Bank-1S'!$AF:$AF,$O20,'Bank-1S'!$X:$X,$F20,'Bank-1S'!$P:$P,$G20))</f>
        <v>0</v>
      </c>
      <c r="CN20" s="178">
        <f ca="1">IF(CN$7&lt;&gt;"",SUMIFS('Bank-1S'!$AD:$AD,'Bank-1S'!$J:$J,"&gt;="&amp;CN$7,'Bank-1S'!$J:$J,"&lt;="&amp;CN$8,'Bank-1S'!$AF:$AF,$O20,'Bank-1S'!$X:$X,$F20,'Bank-1S'!$P:$P,$G20),SUMIFS('Bank-1S'!$AD:$AD,'Bank-1S'!$J:$J,CN$8,'Bank-1S'!$AF:$AF,$O20,'Bank-1S'!$X:$X,$F20,'Bank-1S'!$P:$P,$G20))</f>
        <v>0</v>
      </c>
      <c r="CO20" s="178">
        <f ca="1">IF(CO$7&lt;&gt;"",SUMIFS('Bank-1S'!$AD:$AD,'Bank-1S'!$J:$J,"&gt;="&amp;CO$7,'Bank-1S'!$J:$J,"&lt;="&amp;CO$8,'Bank-1S'!$AF:$AF,$O20,'Bank-1S'!$X:$X,$F20,'Bank-1S'!$P:$P,$G20),SUMIFS('Bank-1S'!$AD:$AD,'Bank-1S'!$J:$J,CO$8,'Bank-1S'!$AF:$AF,$O20,'Bank-1S'!$X:$X,$F20,'Bank-1S'!$P:$P,$G20))</f>
        <v>0</v>
      </c>
      <c r="CP20" s="178">
        <f ca="1">IF(CP$7&lt;&gt;"",SUMIFS('Bank-1S'!$AD:$AD,'Bank-1S'!$J:$J,"&gt;="&amp;CP$7,'Bank-1S'!$J:$J,"&lt;="&amp;CP$8,'Bank-1S'!$AF:$AF,$O20,'Bank-1S'!$X:$X,$F20,'Bank-1S'!$P:$P,$G20),SUMIFS('Bank-1S'!$AD:$AD,'Bank-1S'!$J:$J,CP$8,'Bank-1S'!$AF:$AF,$O20,'Bank-1S'!$X:$X,$F20,'Bank-1S'!$P:$P,$G20))</f>
        <v>0</v>
      </c>
      <c r="CQ20" s="178">
        <f ca="1">IF(CQ$7&lt;&gt;"",SUMIFS('Bank-1S'!$AD:$AD,'Bank-1S'!$J:$J,"&gt;="&amp;CQ$7,'Bank-1S'!$J:$J,"&lt;="&amp;CQ$8,'Bank-1S'!$AF:$AF,$O20,'Bank-1S'!$X:$X,$F20,'Bank-1S'!$P:$P,$G20),SUMIFS('Bank-1S'!$AD:$AD,'Bank-1S'!$J:$J,CQ$8,'Bank-1S'!$AF:$AF,$O20,'Bank-1S'!$X:$X,$F20,'Bank-1S'!$P:$P,$G20))</f>
        <v>0</v>
      </c>
      <c r="CR20" s="178">
        <f ca="1">IF(CR$7&lt;&gt;"",SUMIFS('Bank-1S'!$AD:$AD,'Bank-1S'!$J:$J,"&gt;="&amp;CR$7,'Bank-1S'!$J:$J,"&lt;="&amp;CR$8,'Bank-1S'!$AF:$AF,$O20,'Bank-1S'!$X:$X,$F20,'Bank-1S'!$P:$P,$G20),SUMIFS('Bank-1S'!$AD:$AD,'Bank-1S'!$J:$J,CR$8,'Bank-1S'!$AF:$AF,$O20,'Bank-1S'!$X:$X,$F20,'Bank-1S'!$P:$P,$G20))</f>
        <v>0</v>
      </c>
      <c r="CS20" s="178">
        <f ca="1">IF(CS$7&lt;&gt;"",SUMIFS('Bank-1S'!$AD:$AD,'Bank-1S'!$J:$J,"&gt;="&amp;CS$7,'Bank-1S'!$J:$J,"&lt;="&amp;CS$8,'Bank-1S'!$AF:$AF,$O20,'Bank-1S'!$X:$X,$F20,'Bank-1S'!$P:$P,$G20),SUMIFS('Bank-1S'!$AD:$AD,'Bank-1S'!$J:$J,CS$8,'Bank-1S'!$AF:$AF,$O20,'Bank-1S'!$X:$X,$F20,'Bank-1S'!$P:$P,$G20))</f>
        <v>0</v>
      </c>
      <c r="CT20" s="178">
        <f ca="1">IF(CT$7&lt;&gt;"",SUMIFS('Bank-1S'!$AD:$AD,'Bank-1S'!$J:$J,"&gt;="&amp;CT$7,'Bank-1S'!$J:$J,"&lt;="&amp;CT$8,'Bank-1S'!$AF:$AF,$O20,'Bank-1S'!$X:$X,$F20,'Bank-1S'!$P:$P,$G20),SUMIFS('Bank-1S'!$AD:$AD,'Bank-1S'!$J:$J,CT$8,'Bank-1S'!$AF:$AF,$O20,'Bank-1S'!$X:$X,$F20,'Bank-1S'!$P:$P,$G20))</f>
        <v>0</v>
      </c>
      <c r="CU20" s="178">
        <f ca="1">IF(CU$7&lt;&gt;"",SUMIFS('Bank-1S'!$AD:$AD,'Bank-1S'!$J:$J,"&gt;="&amp;CU$7,'Bank-1S'!$J:$J,"&lt;="&amp;CU$8,'Bank-1S'!$AF:$AF,$O20,'Bank-1S'!$X:$X,$F20,'Bank-1S'!$P:$P,$G20),SUMIFS('Bank-1S'!$AD:$AD,'Bank-1S'!$J:$J,CU$8,'Bank-1S'!$AF:$AF,$O20,'Bank-1S'!$X:$X,$F20,'Bank-1S'!$P:$P,$G20))</f>
        <v>0</v>
      </c>
    </row>
    <row r="21" spans="1:99" s="181" customFormat="1" ht="10.199999999999999" x14ac:dyDescent="0.2">
      <c r="A21" s="172"/>
      <c r="B21" s="172"/>
      <c r="C21" s="172"/>
      <c r="D21" s="221">
        <f t="shared" si="10"/>
        <v>10</v>
      </c>
      <c r="E21" s="191">
        <v>2</v>
      </c>
      <c r="F21" s="144" t="str">
        <f>F17</f>
        <v>Поступления выручки от продаж</v>
      </c>
      <c r="G21" s="223" t="str">
        <f>Clients!D11</f>
        <v>Заказчик-10</v>
      </c>
      <c r="H21" s="223"/>
      <c r="I21" s="223"/>
      <c r="J21" s="223"/>
      <c r="K21" s="223"/>
      <c r="L21" s="223"/>
      <c r="M21" s="223"/>
      <c r="N21" s="222"/>
      <c r="O21" s="223" t="str">
        <f t="shared" si="11"/>
        <v>RUR</v>
      </c>
      <c r="P21" s="222"/>
      <c r="Q21" s="223"/>
      <c r="R21" s="223"/>
      <c r="S21" s="223"/>
      <c r="T21" s="224"/>
      <c r="U21" s="225">
        <f t="shared" ca="1" si="12"/>
        <v>0</v>
      </c>
      <c r="V21" s="176"/>
      <c r="W21" s="177"/>
      <c r="X21" s="178">
        <f>IF(X$7&lt;&gt;"",SUMIFS('Bank-1S'!$AD:$AD,'Bank-1S'!$J:$J,"&gt;="&amp;X$7,'Bank-1S'!$J:$J,"&lt;="&amp;X$8,'Bank-1S'!$AF:$AF,$O21,'Bank-1S'!$X:$X,$F21,'Bank-1S'!$P:$P,$G21),SUMIFS('Bank-1S'!$AD:$AD,'Bank-1S'!$J:$J,X$8,'Bank-1S'!$AF:$AF,$O21,'Bank-1S'!$X:$X,$F21,'Bank-1S'!$P:$P,$G21))</f>
        <v>0</v>
      </c>
      <c r="Y21" s="178">
        <f ca="1">IF(Y$7&lt;&gt;"",SUMIFS('Bank-1S'!$AD:$AD,'Bank-1S'!$J:$J,"&gt;="&amp;Y$7,'Bank-1S'!$J:$J,"&lt;="&amp;Y$8,'Bank-1S'!$AF:$AF,$O21,'Bank-1S'!$X:$X,$F21,'Bank-1S'!$P:$P,$G21),SUMIFS('Bank-1S'!$AD:$AD,'Bank-1S'!$J:$J,Y$8,'Bank-1S'!$AF:$AF,$O21,'Bank-1S'!$X:$X,$F21,'Bank-1S'!$P:$P,$G21))</f>
        <v>0</v>
      </c>
      <c r="Z21" s="178">
        <f ca="1">IF(Z$7&lt;&gt;"",SUMIFS('Bank-1S'!$AD:$AD,'Bank-1S'!$J:$J,"&gt;="&amp;Z$7,'Bank-1S'!$J:$J,"&lt;="&amp;Z$8,'Bank-1S'!$AF:$AF,$O21,'Bank-1S'!$X:$X,$F21,'Bank-1S'!$P:$P,$G21),SUMIFS('Bank-1S'!$AD:$AD,'Bank-1S'!$J:$J,Z$8,'Bank-1S'!$AF:$AF,$O21,'Bank-1S'!$X:$X,$F21,'Bank-1S'!$P:$P,$G21))</f>
        <v>0</v>
      </c>
      <c r="AA21" s="178">
        <f ca="1">IF(AA$7&lt;&gt;"",SUMIFS('Bank-1S'!$AD:$AD,'Bank-1S'!$J:$J,"&gt;="&amp;AA$7,'Bank-1S'!$J:$J,"&lt;="&amp;AA$8,'Bank-1S'!$AF:$AF,$O21,'Bank-1S'!$X:$X,$F21,'Bank-1S'!$P:$P,$G21),SUMIFS('Bank-1S'!$AD:$AD,'Bank-1S'!$J:$J,AA$8,'Bank-1S'!$AF:$AF,$O21,'Bank-1S'!$X:$X,$F21,'Bank-1S'!$P:$P,$G21))</f>
        <v>0</v>
      </c>
      <c r="AB21" s="178">
        <f ca="1">IF(AB$7&lt;&gt;"",SUMIFS('Bank-1S'!$AD:$AD,'Bank-1S'!$J:$J,"&gt;="&amp;AB$7,'Bank-1S'!$J:$J,"&lt;="&amp;AB$8,'Bank-1S'!$AF:$AF,$O21,'Bank-1S'!$X:$X,$F21,'Bank-1S'!$P:$P,$G21),SUMIFS('Bank-1S'!$AD:$AD,'Bank-1S'!$J:$J,AB$8,'Bank-1S'!$AF:$AF,$O21,'Bank-1S'!$X:$X,$F21,'Bank-1S'!$P:$P,$G21))</f>
        <v>0</v>
      </c>
      <c r="AC21" s="178">
        <f ca="1">IF(AC$7&lt;&gt;"",SUMIFS('Bank-1S'!$AD:$AD,'Bank-1S'!$J:$J,"&gt;="&amp;AC$7,'Bank-1S'!$J:$J,"&lt;="&amp;AC$8,'Bank-1S'!$AF:$AF,$O21,'Bank-1S'!$X:$X,$F21,'Bank-1S'!$P:$P,$G21),SUMIFS('Bank-1S'!$AD:$AD,'Bank-1S'!$J:$J,AC$8,'Bank-1S'!$AF:$AF,$O21,'Bank-1S'!$X:$X,$F21,'Bank-1S'!$P:$P,$G21))</f>
        <v>0</v>
      </c>
      <c r="AD21" s="178">
        <f ca="1">IF(AD$7&lt;&gt;"",SUMIFS('Bank-1S'!$AD:$AD,'Bank-1S'!$J:$J,"&gt;="&amp;AD$7,'Bank-1S'!$J:$J,"&lt;="&amp;AD$8,'Bank-1S'!$AF:$AF,$O21,'Bank-1S'!$X:$X,$F21,'Bank-1S'!$P:$P,$G21),SUMIFS('Bank-1S'!$AD:$AD,'Bank-1S'!$J:$J,AD$8,'Bank-1S'!$AF:$AF,$O21,'Bank-1S'!$X:$X,$F21,'Bank-1S'!$P:$P,$G21))</f>
        <v>0</v>
      </c>
      <c r="AE21" s="178">
        <f ca="1">IF(AE$7&lt;&gt;"",SUMIFS('Bank-1S'!$AD:$AD,'Bank-1S'!$J:$J,"&gt;="&amp;AE$7,'Bank-1S'!$J:$J,"&lt;="&amp;AE$8,'Bank-1S'!$AF:$AF,$O21,'Bank-1S'!$X:$X,$F21,'Bank-1S'!$P:$P,$G21),SUMIFS('Bank-1S'!$AD:$AD,'Bank-1S'!$J:$J,AE$8,'Bank-1S'!$AF:$AF,$O21,'Bank-1S'!$X:$X,$F21,'Bank-1S'!$P:$P,$G21))</f>
        <v>0</v>
      </c>
      <c r="AF21" s="178">
        <f ca="1">IF(AF$7&lt;&gt;"",SUMIFS('Bank-1S'!$AD:$AD,'Bank-1S'!$J:$J,"&gt;="&amp;AF$7,'Bank-1S'!$J:$J,"&lt;="&amp;AF$8,'Bank-1S'!$AF:$AF,$O21,'Bank-1S'!$X:$X,$F21,'Bank-1S'!$P:$P,$G21),SUMIFS('Bank-1S'!$AD:$AD,'Bank-1S'!$J:$J,AF$8,'Bank-1S'!$AF:$AF,$O21,'Bank-1S'!$X:$X,$F21,'Bank-1S'!$P:$P,$G21))</f>
        <v>0</v>
      </c>
      <c r="AG21" s="178">
        <f ca="1">IF(AG$7&lt;&gt;"",SUMIFS('Bank-1S'!$AD:$AD,'Bank-1S'!$J:$J,"&gt;="&amp;AG$7,'Bank-1S'!$J:$J,"&lt;="&amp;AG$8,'Bank-1S'!$AF:$AF,$O21,'Bank-1S'!$X:$X,$F21,'Bank-1S'!$P:$P,$G21),SUMIFS('Bank-1S'!$AD:$AD,'Bank-1S'!$J:$J,AG$8,'Bank-1S'!$AF:$AF,$O21,'Bank-1S'!$X:$X,$F21,'Bank-1S'!$P:$P,$G21))</f>
        <v>0</v>
      </c>
      <c r="AH21" s="178">
        <f ca="1">IF(AH$7&lt;&gt;"",SUMIFS('Bank-1S'!$AD:$AD,'Bank-1S'!$J:$J,"&gt;="&amp;AH$7,'Bank-1S'!$J:$J,"&lt;="&amp;AH$8,'Bank-1S'!$AF:$AF,$O21,'Bank-1S'!$X:$X,$F21,'Bank-1S'!$P:$P,$G21),SUMIFS('Bank-1S'!$AD:$AD,'Bank-1S'!$J:$J,AH$8,'Bank-1S'!$AF:$AF,$O21,'Bank-1S'!$X:$X,$F21,'Bank-1S'!$P:$P,$G21))</f>
        <v>0</v>
      </c>
      <c r="AI21" s="178">
        <f ca="1">IF(AI$7&lt;&gt;"",SUMIFS('Bank-1S'!$AD:$AD,'Bank-1S'!$J:$J,"&gt;="&amp;AI$7,'Bank-1S'!$J:$J,"&lt;="&amp;AI$8,'Bank-1S'!$AF:$AF,$O21,'Bank-1S'!$X:$X,$F21,'Bank-1S'!$P:$P,$G21),SUMIFS('Bank-1S'!$AD:$AD,'Bank-1S'!$J:$J,AI$8,'Bank-1S'!$AF:$AF,$O21,'Bank-1S'!$X:$X,$F21,'Bank-1S'!$P:$P,$G21))</f>
        <v>0</v>
      </c>
      <c r="AJ21" s="178">
        <f ca="1">IF(AJ$7&lt;&gt;"",SUMIFS('Bank-1S'!$AD:$AD,'Bank-1S'!$J:$J,"&gt;="&amp;AJ$7,'Bank-1S'!$J:$J,"&lt;="&amp;AJ$8,'Bank-1S'!$AF:$AF,$O21,'Bank-1S'!$X:$X,$F21,'Bank-1S'!$P:$P,$G21),SUMIFS('Bank-1S'!$AD:$AD,'Bank-1S'!$J:$J,AJ$8,'Bank-1S'!$AF:$AF,$O21,'Bank-1S'!$X:$X,$F21,'Bank-1S'!$P:$P,$G21))</f>
        <v>0</v>
      </c>
      <c r="AK21" s="178">
        <f ca="1">IF(AK$7&lt;&gt;"",SUMIFS('Bank-1S'!$AD:$AD,'Bank-1S'!$J:$J,"&gt;="&amp;AK$7,'Bank-1S'!$J:$J,"&lt;="&amp;AK$8,'Bank-1S'!$AF:$AF,$O21,'Bank-1S'!$X:$X,$F21,'Bank-1S'!$P:$P,$G21),SUMIFS('Bank-1S'!$AD:$AD,'Bank-1S'!$J:$J,AK$8,'Bank-1S'!$AF:$AF,$O21,'Bank-1S'!$X:$X,$F21,'Bank-1S'!$P:$P,$G21))</f>
        <v>0</v>
      </c>
      <c r="AL21" s="178">
        <f ca="1">IF(AL$7&lt;&gt;"",SUMIFS('Bank-1S'!$AD:$AD,'Bank-1S'!$J:$J,"&gt;="&amp;AL$7,'Bank-1S'!$J:$J,"&lt;="&amp;AL$8,'Bank-1S'!$AF:$AF,$O21,'Bank-1S'!$X:$X,$F21,'Bank-1S'!$P:$P,$G21),SUMIFS('Bank-1S'!$AD:$AD,'Bank-1S'!$J:$J,AL$8,'Bank-1S'!$AF:$AF,$O21,'Bank-1S'!$X:$X,$F21,'Bank-1S'!$P:$P,$G21))</f>
        <v>0</v>
      </c>
      <c r="AM21" s="178">
        <f ca="1">IF(AM$7&lt;&gt;"",SUMIFS('Bank-1S'!$AD:$AD,'Bank-1S'!$J:$J,"&gt;="&amp;AM$7,'Bank-1S'!$J:$J,"&lt;="&amp;AM$8,'Bank-1S'!$AF:$AF,$O21,'Bank-1S'!$X:$X,$F21,'Bank-1S'!$P:$P,$G21),SUMIFS('Bank-1S'!$AD:$AD,'Bank-1S'!$J:$J,AM$8,'Bank-1S'!$AF:$AF,$O21,'Bank-1S'!$X:$X,$F21,'Bank-1S'!$P:$P,$G21))</f>
        <v>0</v>
      </c>
      <c r="AN21" s="178">
        <f ca="1">IF(AN$7&lt;&gt;"",SUMIFS('Bank-1S'!$AD:$AD,'Bank-1S'!$J:$J,"&gt;="&amp;AN$7,'Bank-1S'!$J:$J,"&lt;="&amp;AN$8,'Bank-1S'!$AF:$AF,$O21,'Bank-1S'!$X:$X,$F21,'Bank-1S'!$P:$P,$G21),SUMIFS('Bank-1S'!$AD:$AD,'Bank-1S'!$J:$J,AN$8,'Bank-1S'!$AF:$AF,$O21,'Bank-1S'!$X:$X,$F21,'Bank-1S'!$P:$P,$G21))</f>
        <v>0</v>
      </c>
      <c r="AO21" s="178">
        <f ca="1">IF(AO$7&lt;&gt;"",SUMIFS('Bank-1S'!$AD:$AD,'Bank-1S'!$J:$J,"&gt;="&amp;AO$7,'Bank-1S'!$J:$J,"&lt;="&amp;AO$8,'Bank-1S'!$AF:$AF,$O21,'Bank-1S'!$X:$X,$F21,'Bank-1S'!$P:$P,$G21),SUMIFS('Bank-1S'!$AD:$AD,'Bank-1S'!$J:$J,AO$8,'Bank-1S'!$AF:$AF,$O21,'Bank-1S'!$X:$X,$F21,'Bank-1S'!$P:$P,$G21))</f>
        <v>0</v>
      </c>
      <c r="AP21" s="178">
        <f ca="1">IF(AP$7&lt;&gt;"",SUMIFS('Bank-1S'!$AD:$AD,'Bank-1S'!$J:$J,"&gt;="&amp;AP$7,'Bank-1S'!$J:$J,"&lt;="&amp;AP$8,'Bank-1S'!$AF:$AF,$O21,'Bank-1S'!$X:$X,$F21,'Bank-1S'!$P:$P,$G21),SUMIFS('Bank-1S'!$AD:$AD,'Bank-1S'!$J:$J,AP$8,'Bank-1S'!$AF:$AF,$O21,'Bank-1S'!$X:$X,$F21,'Bank-1S'!$P:$P,$G21))</f>
        <v>0</v>
      </c>
      <c r="AQ21" s="178">
        <f ca="1">IF(AQ$7&lt;&gt;"",SUMIFS('Bank-1S'!$AD:$AD,'Bank-1S'!$J:$J,"&gt;="&amp;AQ$7,'Bank-1S'!$J:$J,"&lt;="&amp;AQ$8,'Bank-1S'!$AF:$AF,$O21,'Bank-1S'!$X:$X,$F21,'Bank-1S'!$P:$P,$G21),SUMIFS('Bank-1S'!$AD:$AD,'Bank-1S'!$J:$J,AQ$8,'Bank-1S'!$AF:$AF,$O21,'Bank-1S'!$X:$X,$F21,'Bank-1S'!$P:$P,$G21))</f>
        <v>0</v>
      </c>
      <c r="AR21" s="178">
        <f ca="1">IF(AR$7&lt;&gt;"",SUMIFS('Bank-1S'!$AD:$AD,'Bank-1S'!$J:$J,"&gt;="&amp;AR$7,'Bank-1S'!$J:$J,"&lt;="&amp;AR$8,'Bank-1S'!$AF:$AF,$O21,'Bank-1S'!$X:$X,$F21,'Bank-1S'!$P:$P,$G21),SUMIFS('Bank-1S'!$AD:$AD,'Bank-1S'!$J:$J,AR$8,'Bank-1S'!$AF:$AF,$O21,'Bank-1S'!$X:$X,$F21,'Bank-1S'!$P:$P,$G21))</f>
        <v>0</v>
      </c>
      <c r="AS21" s="178">
        <f ca="1">IF(AS$7&lt;&gt;"",SUMIFS('Bank-1S'!$AD:$AD,'Bank-1S'!$J:$J,"&gt;="&amp;AS$7,'Bank-1S'!$J:$J,"&lt;="&amp;AS$8,'Bank-1S'!$AF:$AF,$O21,'Bank-1S'!$X:$X,$F21,'Bank-1S'!$P:$P,$G21),SUMIFS('Bank-1S'!$AD:$AD,'Bank-1S'!$J:$J,AS$8,'Bank-1S'!$AF:$AF,$O21,'Bank-1S'!$X:$X,$F21,'Bank-1S'!$P:$P,$G21))</f>
        <v>0</v>
      </c>
      <c r="AT21" s="178">
        <f ca="1">IF(AT$7&lt;&gt;"",SUMIFS('Bank-1S'!$AD:$AD,'Bank-1S'!$J:$J,"&gt;="&amp;AT$7,'Bank-1S'!$J:$J,"&lt;="&amp;AT$8,'Bank-1S'!$AF:$AF,$O21,'Bank-1S'!$X:$X,$F21,'Bank-1S'!$P:$P,$G21),SUMIFS('Bank-1S'!$AD:$AD,'Bank-1S'!$J:$J,AT$8,'Bank-1S'!$AF:$AF,$O21,'Bank-1S'!$X:$X,$F21,'Bank-1S'!$P:$P,$G21))</f>
        <v>0</v>
      </c>
      <c r="AU21" s="178">
        <f ca="1">IF(AU$7&lt;&gt;"",SUMIFS('Bank-1S'!$AD:$AD,'Bank-1S'!$J:$J,"&gt;="&amp;AU$7,'Bank-1S'!$J:$J,"&lt;="&amp;AU$8,'Bank-1S'!$AF:$AF,$O21,'Bank-1S'!$X:$X,$F21,'Bank-1S'!$P:$P,$G21),SUMIFS('Bank-1S'!$AD:$AD,'Bank-1S'!$J:$J,AU$8,'Bank-1S'!$AF:$AF,$O21,'Bank-1S'!$X:$X,$F21,'Bank-1S'!$P:$P,$G21))</f>
        <v>0</v>
      </c>
      <c r="AV21" s="178">
        <f ca="1">IF(AV$7&lt;&gt;"",SUMIFS('Bank-1S'!$AD:$AD,'Bank-1S'!$J:$J,"&gt;="&amp;AV$7,'Bank-1S'!$J:$J,"&lt;="&amp;AV$8,'Bank-1S'!$AF:$AF,$O21,'Bank-1S'!$X:$X,$F21,'Bank-1S'!$P:$P,$G21),SUMIFS('Bank-1S'!$AD:$AD,'Bank-1S'!$J:$J,AV$8,'Bank-1S'!$AF:$AF,$O21,'Bank-1S'!$X:$X,$F21,'Bank-1S'!$P:$P,$G21))</f>
        <v>0</v>
      </c>
      <c r="AW21" s="178">
        <f ca="1">IF(AW$7&lt;&gt;"",SUMIFS('Bank-1S'!$AD:$AD,'Bank-1S'!$J:$J,"&gt;="&amp;AW$7,'Bank-1S'!$J:$J,"&lt;="&amp;AW$8,'Bank-1S'!$AF:$AF,$O21,'Bank-1S'!$X:$X,$F21,'Bank-1S'!$P:$P,$G21),SUMIFS('Bank-1S'!$AD:$AD,'Bank-1S'!$J:$J,AW$8,'Bank-1S'!$AF:$AF,$O21,'Bank-1S'!$X:$X,$F21,'Bank-1S'!$P:$P,$G21))</f>
        <v>0</v>
      </c>
      <c r="AX21" s="178">
        <f ca="1">IF(AX$7&lt;&gt;"",SUMIFS('Bank-1S'!$AD:$AD,'Bank-1S'!$J:$J,"&gt;="&amp;AX$7,'Bank-1S'!$J:$J,"&lt;="&amp;AX$8,'Bank-1S'!$AF:$AF,$O21,'Bank-1S'!$X:$X,$F21,'Bank-1S'!$P:$P,$G21),SUMIFS('Bank-1S'!$AD:$AD,'Bank-1S'!$J:$J,AX$8,'Bank-1S'!$AF:$AF,$O21,'Bank-1S'!$X:$X,$F21,'Bank-1S'!$P:$P,$G21))</f>
        <v>0</v>
      </c>
      <c r="AY21" s="178">
        <f ca="1">IF(AY$7&lt;&gt;"",SUMIFS('Bank-1S'!$AD:$AD,'Bank-1S'!$J:$J,"&gt;="&amp;AY$7,'Bank-1S'!$J:$J,"&lt;="&amp;AY$8,'Bank-1S'!$AF:$AF,$O21,'Bank-1S'!$X:$X,$F21,'Bank-1S'!$P:$P,$G21),SUMIFS('Bank-1S'!$AD:$AD,'Bank-1S'!$J:$J,AY$8,'Bank-1S'!$AF:$AF,$O21,'Bank-1S'!$X:$X,$F21,'Bank-1S'!$P:$P,$G21))</f>
        <v>0</v>
      </c>
      <c r="AZ21" s="178">
        <f ca="1">IF(AZ$7&lt;&gt;"",SUMIFS('Bank-1S'!$AD:$AD,'Bank-1S'!$J:$J,"&gt;="&amp;AZ$7,'Bank-1S'!$J:$J,"&lt;="&amp;AZ$8,'Bank-1S'!$AF:$AF,$O21,'Bank-1S'!$X:$X,$F21,'Bank-1S'!$P:$P,$G21),SUMIFS('Bank-1S'!$AD:$AD,'Bank-1S'!$J:$J,AZ$8,'Bank-1S'!$AF:$AF,$O21,'Bank-1S'!$X:$X,$F21,'Bank-1S'!$P:$P,$G21))</f>
        <v>0</v>
      </c>
      <c r="BA21" s="178">
        <f ca="1">IF(BA$7&lt;&gt;"",SUMIFS('Bank-1S'!$AD:$AD,'Bank-1S'!$J:$J,"&gt;="&amp;BA$7,'Bank-1S'!$J:$J,"&lt;="&amp;BA$8,'Bank-1S'!$AF:$AF,$O21,'Bank-1S'!$X:$X,$F21,'Bank-1S'!$P:$P,$G21),SUMIFS('Bank-1S'!$AD:$AD,'Bank-1S'!$J:$J,BA$8,'Bank-1S'!$AF:$AF,$O21,'Bank-1S'!$X:$X,$F21,'Bank-1S'!$P:$P,$G21))</f>
        <v>0</v>
      </c>
      <c r="BB21" s="178">
        <f ca="1">IF(BB$7&lt;&gt;"",SUMIFS('Bank-1S'!$AD:$AD,'Bank-1S'!$J:$J,"&gt;="&amp;BB$7,'Bank-1S'!$J:$J,"&lt;="&amp;BB$8,'Bank-1S'!$AF:$AF,$O21,'Bank-1S'!$X:$X,$F21,'Bank-1S'!$P:$P,$G21),SUMIFS('Bank-1S'!$AD:$AD,'Bank-1S'!$J:$J,BB$8,'Bank-1S'!$AF:$AF,$O21,'Bank-1S'!$X:$X,$F21,'Bank-1S'!$P:$P,$G21))</f>
        <v>0</v>
      </c>
      <c r="BC21" s="178">
        <f ca="1">IF(BC$7&lt;&gt;"",SUMIFS('Bank-1S'!$AD:$AD,'Bank-1S'!$J:$J,"&gt;="&amp;BC$7,'Bank-1S'!$J:$J,"&lt;="&amp;BC$8,'Bank-1S'!$AF:$AF,$O21,'Bank-1S'!$X:$X,$F21,'Bank-1S'!$P:$P,$G21),SUMIFS('Bank-1S'!$AD:$AD,'Bank-1S'!$J:$J,BC$8,'Bank-1S'!$AF:$AF,$O21,'Bank-1S'!$X:$X,$F21,'Bank-1S'!$P:$P,$G21))</f>
        <v>0</v>
      </c>
      <c r="BD21" s="178">
        <f ca="1">IF(BD$7&lt;&gt;"",SUMIFS('Bank-1S'!$AD:$AD,'Bank-1S'!$J:$J,"&gt;="&amp;BD$7,'Bank-1S'!$J:$J,"&lt;="&amp;BD$8,'Bank-1S'!$AF:$AF,$O21,'Bank-1S'!$X:$X,$F21,'Bank-1S'!$P:$P,$G21),SUMIFS('Bank-1S'!$AD:$AD,'Bank-1S'!$J:$J,BD$8,'Bank-1S'!$AF:$AF,$O21,'Bank-1S'!$X:$X,$F21,'Bank-1S'!$P:$P,$G21))</f>
        <v>0</v>
      </c>
      <c r="BE21" s="178">
        <f ca="1">IF(BE$7&lt;&gt;"",SUMIFS('Bank-1S'!$AD:$AD,'Bank-1S'!$J:$J,"&gt;="&amp;BE$7,'Bank-1S'!$J:$J,"&lt;="&amp;BE$8,'Bank-1S'!$AF:$AF,$O21,'Bank-1S'!$X:$X,$F21,'Bank-1S'!$P:$P,$G21),SUMIFS('Bank-1S'!$AD:$AD,'Bank-1S'!$J:$J,BE$8,'Bank-1S'!$AF:$AF,$O21,'Bank-1S'!$X:$X,$F21,'Bank-1S'!$P:$P,$G21))</f>
        <v>0</v>
      </c>
      <c r="BF21" s="178">
        <f ca="1">IF(BF$7&lt;&gt;"",SUMIFS('Bank-1S'!$AD:$AD,'Bank-1S'!$J:$J,"&gt;="&amp;BF$7,'Bank-1S'!$J:$J,"&lt;="&amp;BF$8,'Bank-1S'!$AF:$AF,$O21,'Bank-1S'!$X:$X,$F21,'Bank-1S'!$P:$P,$G21),SUMIFS('Bank-1S'!$AD:$AD,'Bank-1S'!$J:$J,BF$8,'Bank-1S'!$AF:$AF,$O21,'Bank-1S'!$X:$X,$F21,'Bank-1S'!$P:$P,$G21))</f>
        <v>0</v>
      </c>
      <c r="BG21" s="178">
        <f ca="1">IF(BG$7&lt;&gt;"",SUMIFS('Bank-1S'!$AD:$AD,'Bank-1S'!$J:$J,"&gt;="&amp;BG$7,'Bank-1S'!$J:$J,"&lt;="&amp;BG$8,'Bank-1S'!$AF:$AF,$O21,'Bank-1S'!$X:$X,$F21,'Bank-1S'!$P:$P,$G21),SUMIFS('Bank-1S'!$AD:$AD,'Bank-1S'!$J:$J,BG$8,'Bank-1S'!$AF:$AF,$O21,'Bank-1S'!$X:$X,$F21,'Bank-1S'!$P:$P,$G21))</f>
        <v>0</v>
      </c>
      <c r="BH21" s="178">
        <f ca="1">IF(BH$7&lt;&gt;"",SUMIFS('Bank-1S'!$AD:$AD,'Bank-1S'!$J:$J,"&gt;="&amp;BH$7,'Bank-1S'!$J:$J,"&lt;="&amp;BH$8,'Bank-1S'!$AF:$AF,$O21,'Bank-1S'!$X:$X,$F21,'Bank-1S'!$P:$P,$G21),SUMIFS('Bank-1S'!$AD:$AD,'Bank-1S'!$J:$J,BH$8,'Bank-1S'!$AF:$AF,$O21,'Bank-1S'!$X:$X,$F21,'Bank-1S'!$P:$P,$G21))</f>
        <v>0</v>
      </c>
      <c r="BI21" s="178">
        <f ca="1">IF(BI$7&lt;&gt;"",SUMIFS('Bank-1S'!$AD:$AD,'Bank-1S'!$J:$J,"&gt;="&amp;BI$7,'Bank-1S'!$J:$J,"&lt;="&amp;BI$8,'Bank-1S'!$AF:$AF,$O21,'Bank-1S'!$X:$X,$F21,'Bank-1S'!$P:$P,$G21),SUMIFS('Bank-1S'!$AD:$AD,'Bank-1S'!$J:$J,BI$8,'Bank-1S'!$AF:$AF,$O21,'Bank-1S'!$X:$X,$F21,'Bank-1S'!$P:$P,$G21))</f>
        <v>0</v>
      </c>
      <c r="BJ21" s="178">
        <f ca="1">IF(BJ$7&lt;&gt;"",SUMIFS('Bank-1S'!$AD:$AD,'Bank-1S'!$J:$J,"&gt;="&amp;BJ$7,'Bank-1S'!$J:$J,"&lt;="&amp;BJ$8,'Bank-1S'!$AF:$AF,$O21,'Bank-1S'!$X:$X,$F21,'Bank-1S'!$P:$P,$G21),SUMIFS('Bank-1S'!$AD:$AD,'Bank-1S'!$J:$J,BJ$8,'Bank-1S'!$AF:$AF,$O21,'Bank-1S'!$X:$X,$F21,'Bank-1S'!$P:$P,$G21))</f>
        <v>0</v>
      </c>
      <c r="BK21" s="178">
        <f ca="1">IF(BK$7&lt;&gt;"",SUMIFS('Bank-1S'!$AD:$AD,'Bank-1S'!$J:$J,"&gt;="&amp;BK$7,'Bank-1S'!$J:$J,"&lt;="&amp;BK$8,'Bank-1S'!$AF:$AF,$O21,'Bank-1S'!$X:$X,$F21,'Bank-1S'!$P:$P,$G21),SUMIFS('Bank-1S'!$AD:$AD,'Bank-1S'!$J:$J,BK$8,'Bank-1S'!$AF:$AF,$O21,'Bank-1S'!$X:$X,$F21,'Bank-1S'!$P:$P,$G21))</f>
        <v>0</v>
      </c>
      <c r="BL21" s="178">
        <f ca="1">IF(BL$7&lt;&gt;"",SUMIFS('Bank-1S'!$AD:$AD,'Bank-1S'!$J:$J,"&gt;="&amp;BL$7,'Bank-1S'!$J:$J,"&lt;="&amp;BL$8,'Bank-1S'!$AF:$AF,$O21,'Bank-1S'!$X:$X,$F21,'Bank-1S'!$P:$P,$G21),SUMIFS('Bank-1S'!$AD:$AD,'Bank-1S'!$J:$J,BL$8,'Bank-1S'!$AF:$AF,$O21,'Bank-1S'!$X:$X,$F21,'Bank-1S'!$P:$P,$G21))</f>
        <v>0</v>
      </c>
      <c r="BM21" s="178">
        <f ca="1">IF(BM$7&lt;&gt;"",SUMIFS('Bank-1S'!$AD:$AD,'Bank-1S'!$J:$J,"&gt;="&amp;BM$7,'Bank-1S'!$J:$J,"&lt;="&amp;BM$8,'Bank-1S'!$AF:$AF,$O21,'Bank-1S'!$X:$X,$F21,'Bank-1S'!$P:$P,$G21),SUMIFS('Bank-1S'!$AD:$AD,'Bank-1S'!$J:$J,BM$8,'Bank-1S'!$AF:$AF,$O21,'Bank-1S'!$X:$X,$F21,'Bank-1S'!$P:$P,$G21))</f>
        <v>0</v>
      </c>
      <c r="BN21" s="178">
        <f ca="1">IF(BN$7&lt;&gt;"",SUMIFS('Bank-1S'!$AD:$AD,'Bank-1S'!$J:$J,"&gt;="&amp;BN$7,'Bank-1S'!$J:$J,"&lt;="&amp;BN$8,'Bank-1S'!$AF:$AF,$O21,'Bank-1S'!$X:$X,$F21,'Bank-1S'!$P:$P,$G21),SUMIFS('Bank-1S'!$AD:$AD,'Bank-1S'!$J:$J,BN$8,'Bank-1S'!$AF:$AF,$O21,'Bank-1S'!$X:$X,$F21,'Bank-1S'!$P:$P,$G21))</f>
        <v>0</v>
      </c>
      <c r="BO21" s="178">
        <f ca="1">IF(BO$7&lt;&gt;"",SUMIFS('Bank-1S'!$AD:$AD,'Bank-1S'!$J:$J,"&gt;="&amp;BO$7,'Bank-1S'!$J:$J,"&lt;="&amp;BO$8,'Bank-1S'!$AF:$AF,$O21,'Bank-1S'!$X:$X,$F21,'Bank-1S'!$P:$P,$G21),SUMIFS('Bank-1S'!$AD:$AD,'Bank-1S'!$J:$J,BO$8,'Bank-1S'!$AF:$AF,$O21,'Bank-1S'!$X:$X,$F21,'Bank-1S'!$P:$P,$G21))</f>
        <v>0</v>
      </c>
      <c r="BP21" s="178">
        <f ca="1">IF(BP$7&lt;&gt;"",SUMIFS('Bank-1S'!$AD:$AD,'Bank-1S'!$J:$J,"&gt;="&amp;BP$7,'Bank-1S'!$J:$J,"&lt;="&amp;BP$8,'Bank-1S'!$AF:$AF,$O21,'Bank-1S'!$X:$X,$F21,'Bank-1S'!$P:$P,$G21),SUMIFS('Bank-1S'!$AD:$AD,'Bank-1S'!$J:$J,BP$8,'Bank-1S'!$AF:$AF,$O21,'Bank-1S'!$X:$X,$F21,'Bank-1S'!$P:$P,$G21))</f>
        <v>0</v>
      </c>
      <c r="BQ21" s="178">
        <f ca="1">IF(BQ$7&lt;&gt;"",SUMIFS('Bank-1S'!$AD:$AD,'Bank-1S'!$J:$J,"&gt;="&amp;BQ$7,'Bank-1S'!$J:$J,"&lt;="&amp;BQ$8,'Bank-1S'!$AF:$AF,$O21,'Bank-1S'!$X:$X,$F21,'Bank-1S'!$P:$P,$G21),SUMIFS('Bank-1S'!$AD:$AD,'Bank-1S'!$J:$J,BQ$8,'Bank-1S'!$AF:$AF,$O21,'Bank-1S'!$X:$X,$F21,'Bank-1S'!$P:$P,$G21))</f>
        <v>0</v>
      </c>
      <c r="BR21" s="178">
        <f ca="1">IF(BR$7&lt;&gt;"",SUMIFS('Bank-1S'!$AD:$AD,'Bank-1S'!$J:$J,"&gt;="&amp;BR$7,'Bank-1S'!$J:$J,"&lt;="&amp;BR$8,'Bank-1S'!$AF:$AF,$O21,'Bank-1S'!$X:$X,$F21,'Bank-1S'!$P:$P,$G21),SUMIFS('Bank-1S'!$AD:$AD,'Bank-1S'!$J:$J,BR$8,'Bank-1S'!$AF:$AF,$O21,'Bank-1S'!$X:$X,$F21,'Bank-1S'!$P:$P,$G21))</f>
        <v>0</v>
      </c>
      <c r="BS21" s="178">
        <f ca="1">IF(BS$7&lt;&gt;"",SUMIFS('Bank-1S'!$AD:$AD,'Bank-1S'!$J:$J,"&gt;="&amp;BS$7,'Bank-1S'!$J:$J,"&lt;="&amp;BS$8,'Bank-1S'!$AF:$AF,$O21,'Bank-1S'!$X:$X,$F21,'Bank-1S'!$P:$P,$G21),SUMIFS('Bank-1S'!$AD:$AD,'Bank-1S'!$J:$J,BS$8,'Bank-1S'!$AF:$AF,$O21,'Bank-1S'!$X:$X,$F21,'Bank-1S'!$P:$P,$G21))</f>
        <v>0</v>
      </c>
      <c r="BT21" s="178">
        <f ca="1">IF(BT$7&lt;&gt;"",SUMIFS('Bank-1S'!$AD:$AD,'Bank-1S'!$J:$J,"&gt;="&amp;BT$7,'Bank-1S'!$J:$J,"&lt;="&amp;BT$8,'Bank-1S'!$AF:$AF,$O21,'Bank-1S'!$X:$X,$F21,'Bank-1S'!$P:$P,$G21),SUMIFS('Bank-1S'!$AD:$AD,'Bank-1S'!$J:$J,BT$8,'Bank-1S'!$AF:$AF,$O21,'Bank-1S'!$X:$X,$F21,'Bank-1S'!$P:$P,$G21))</f>
        <v>0</v>
      </c>
      <c r="BU21" s="178">
        <f ca="1">IF(BU$7&lt;&gt;"",SUMIFS('Bank-1S'!$AD:$AD,'Bank-1S'!$J:$J,"&gt;="&amp;BU$7,'Bank-1S'!$J:$J,"&lt;="&amp;BU$8,'Bank-1S'!$AF:$AF,$O21,'Bank-1S'!$X:$X,$F21,'Bank-1S'!$P:$P,$G21),SUMIFS('Bank-1S'!$AD:$AD,'Bank-1S'!$J:$J,BU$8,'Bank-1S'!$AF:$AF,$O21,'Bank-1S'!$X:$X,$F21,'Bank-1S'!$P:$P,$G21))</f>
        <v>0</v>
      </c>
      <c r="BV21" s="178">
        <f ca="1">IF(BV$7&lt;&gt;"",SUMIFS('Bank-1S'!$AD:$AD,'Bank-1S'!$J:$J,"&gt;="&amp;BV$7,'Bank-1S'!$J:$J,"&lt;="&amp;BV$8,'Bank-1S'!$AF:$AF,$O21,'Bank-1S'!$X:$X,$F21,'Bank-1S'!$P:$P,$G21),SUMIFS('Bank-1S'!$AD:$AD,'Bank-1S'!$J:$J,BV$8,'Bank-1S'!$AF:$AF,$O21,'Bank-1S'!$X:$X,$F21,'Bank-1S'!$P:$P,$G21))</f>
        <v>0</v>
      </c>
      <c r="BW21" s="178">
        <f ca="1">IF(BW$7&lt;&gt;"",SUMIFS('Bank-1S'!$AD:$AD,'Bank-1S'!$J:$J,"&gt;="&amp;BW$7,'Bank-1S'!$J:$J,"&lt;="&amp;BW$8,'Bank-1S'!$AF:$AF,$O21,'Bank-1S'!$X:$X,$F21,'Bank-1S'!$P:$P,$G21),SUMIFS('Bank-1S'!$AD:$AD,'Bank-1S'!$J:$J,BW$8,'Bank-1S'!$AF:$AF,$O21,'Bank-1S'!$X:$X,$F21,'Bank-1S'!$P:$P,$G21))</f>
        <v>0</v>
      </c>
      <c r="BX21" s="178">
        <f ca="1">IF(BX$7&lt;&gt;"",SUMIFS('Bank-1S'!$AD:$AD,'Bank-1S'!$J:$J,"&gt;="&amp;BX$7,'Bank-1S'!$J:$J,"&lt;="&amp;BX$8,'Bank-1S'!$AF:$AF,$O21,'Bank-1S'!$X:$X,$F21,'Bank-1S'!$P:$P,$G21),SUMIFS('Bank-1S'!$AD:$AD,'Bank-1S'!$J:$J,BX$8,'Bank-1S'!$AF:$AF,$O21,'Bank-1S'!$X:$X,$F21,'Bank-1S'!$P:$P,$G21))</f>
        <v>0</v>
      </c>
      <c r="BY21" s="178">
        <f ca="1">IF(BY$7&lt;&gt;"",SUMIFS('Bank-1S'!$AD:$AD,'Bank-1S'!$J:$J,"&gt;="&amp;BY$7,'Bank-1S'!$J:$J,"&lt;="&amp;BY$8,'Bank-1S'!$AF:$AF,$O21,'Bank-1S'!$X:$X,$F21,'Bank-1S'!$P:$P,$G21),SUMIFS('Bank-1S'!$AD:$AD,'Bank-1S'!$J:$J,BY$8,'Bank-1S'!$AF:$AF,$O21,'Bank-1S'!$X:$X,$F21,'Bank-1S'!$P:$P,$G21))</f>
        <v>0</v>
      </c>
      <c r="BZ21" s="178">
        <f ca="1">IF(BZ$7&lt;&gt;"",SUMIFS('Bank-1S'!$AD:$AD,'Bank-1S'!$J:$J,"&gt;="&amp;BZ$7,'Bank-1S'!$J:$J,"&lt;="&amp;BZ$8,'Bank-1S'!$AF:$AF,$O21,'Bank-1S'!$X:$X,$F21,'Bank-1S'!$P:$P,$G21),SUMIFS('Bank-1S'!$AD:$AD,'Bank-1S'!$J:$J,BZ$8,'Bank-1S'!$AF:$AF,$O21,'Bank-1S'!$X:$X,$F21,'Bank-1S'!$P:$P,$G21))</f>
        <v>0</v>
      </c>
      <c r="CA21" s="178">
        <f ca="1">IF(CA$7&lt;&gt;"",SUMIFS('Bank-1S'!$AD:$AD,'Bank-1S'!$J:$J,"&gt;="&amp;CA$7,'Bank-1S'!$J:$J,"&lt;="&amp;CA$8,'Bank-1S'!$AF:$AF,$O21,'Bank-1S'!$X:$X,$F21,'Bank-1S'!$P:$P,$G21),SUMIFS('Bank-1S'!$AD:$AD,'Bank-1S'!$J:$J,CA$8,'Bank-1S'!$AF:$AF,$O21,'Bank-1S'!$X:$X,$F21,'Bank-1S'!$P:$P,$G21))</f>
        <v>0</v>
      </c>
      <c r="CB21" s="178">
        <f ca="1">IF(CB$7&lt;&gt;"",SUMIFS('Bank-1S'!$AD:$AD,'Bank-1S'!$J:$J,"&gt;="&amp;CB$7,'Bank-1S'!$J:$J,"&lt;="&amp;CB$8,'Bank-1S'!$AF:$AF,$O21,'Bank-1S'!$X:$X,$F21,'Bank-1S'!$P:$P,$G21),SUMIFS('Bank-1S'!$AD:$AD,'Bank-1S'!$J:$J,CB$8,'Bank-1S'!$AF:$AF,$O21,'Bank-1S'!$X:$X,$F21,'Bank-1S'!$P:$P,$G21))</f>
        <v>0</v>
      </c>
      <c r="CC21" s="178">
        <f ca="1">IF(CC$7&lt;&gt;"",SUMIFS('Bank-1S'!$AD:$AD,'Bank-1S'!$J:$J,"&gt;="&amp;CC$7,'Bank-1S'!$J:$J,"&lt;="&amp;CC$8,'Bank-1S'!$AF:$AF,$O21,'Bank-1S'!$X:$X,$F21,'Bank-1S'!$P:$P,$G21),SUMIFS('Bank-1S'!$AD:$AD,'Bank-1S'!$J:$J,CC$8,'Bank-1S'!$AF:$AF,$O21,'Bank-1S'!$X:$X,$F21,'Bank-1S'!$P:$P,$G21))</f>
        <v>0</v>
      </c>
      <c r="CD21" s="178">
        <f ca="1">IF(CD$7&lt;&gt;"",SUMIFS('Bank-1S'!$AD:$AD,'Bank-1S'!$J:$J,"&gt;="&amp;CD$7,'Bank-1S'!$J:$J,"&lt;="&amp;CD$8,'Bank-1S'!$AF:$AF,$O21,'Bank-1S'!$X:$X,$F21,'Bank-1S'!$P:$P,$G21),SUMIFS('Bank-1S'!$AD:$AD,'Bank-1S'!$J:$J,CD$8,'Bank-1S'!$AF:$AF,$O21,'Bank-1S'!$X:$X,$F21,'Bank-1S'!$P:$P,$G21))</f>
        <v>0</v>
      </c>
      <c r="CE21" s="178">
        <f ca="1">IF(CE$7&lt;&gt;"",SUMIFS('Bank-1S'!$AD:$AD,'Bank-1S'!$J:$J,"&gt;="&amp;CE$7,'Bank-1S'!$J:$J,"&lt;="&amp;CE$8,'Bank-1S'!$AF:$AF,$O21,'Bank-1S'!$X:$X,$F21,'Bank-1S'!$P:$P,$G21),SUMIFS('Bank-1S'!$AD:$AD,'Bank-1S'!$J:$J,CE$8,'Bank-1S'!$AF:$AF,$O21,'Bank-1S'!$X:$X,$F21,'Bank-1S'!$P:$P,$G21))</f>
        <v>0</v>
      </c>
      <c r="CF21" s="178">
        <f ca="1">IF(CF$7&lt;&gt;"",SUMIFS('Bank-1S'!$AD:$AD,'Bank-1S'!$J:$J,"&gt;="&amp;CF$7,'Bank-1S'!$J:$J,"&lt;="&amp;CF$8,'Bank-1S'!$AF:$AF,$O21,'Bank-1S'!$X:$X,$F21,'Bank-1S'!$P:$P,$G21),SUMIFS('Bank-1S'!$AD:$AD,'Bank-1S'!$J:$J,CF$8,'Bank-1S'!$AF:$AF,$O21,'Bank-1S'!$X:$X,$F21,'Bank-1S'!$P:$P,$G21))</f>
        <v>0</v>
      </c>
      <c r="CG21" s="178">
        <f ca="1">IF(CG$7&lt;&gt;"",SUMIFS('Bank-1S'!$AD:$AD,'Bank-1S'!$J:$J,"&gt;="&amp;CG$7,'Bank-1S'!$J:$J,"&lt;="&amp;CG$8,'Bank-1S'!$AF:$AF,$O21,'Bank-1S'!$X:$X,$F21,'Bank-1S'!$P:$P,$G21),SUMIFS('Bank-1S'!$AD:$AD,'Bank-1S'!$J:$J,CG$8,'Bank-1S'!$AF:$AF,$O21,'Bank-1S'!$X:$X,$F21,'Bank-1S'!$P:$P,$G21))</f>
        <v>0</v>
      </c>
      <c r="CH21" s="178">
        <f ca="1">IF(CH$7&lt;&gt;"",SUMIFS('Bank-1S'!$AD:$AD,'Bank-1S'!$J:$J,"&gt;="&amp;CH$7,'Bank-1S'!$J:$J,"&lt;="&amp;CH$8,'Bank-1S'!$AF:$AF,$O21,'Bank-1S'!$X:$X,$F21,'Bank-1S'!$P:$P,$G21),SUMIFS('Bank-1S'!$AD:$AD,'Bank-1S'!$J:$J,CH$8,'Bank-1S'!$AF:$AF,$O21,'Bank-1S'!$X:$X,$F21,'Bank-1S'!$P:$P,$G21))</f>
        <v>0</v>
      </c>
      <c r="CI21" s="178">
        <f ca="1">IF(CI$7&lt;&gt;"",SUMIFS('Bank-1S'!$AD:$AD,'Bank-1S'!$J:$J,"&gt;="&amp;CI$7,'Bank-1S'!$J:$J,"&lt;="&amp;CI$8,'Bank-1S'!$AF:$AF,$O21,'Bank-1S'!$X:$X,$F21,'Bank-1S'!$P:$P,$G21),SUMIFS('Bank-1S'!$AD:$AD,'Bank-1S'!$J:$J,CI$8,'Bank-1S'!$AF:$AF,$O21,'Bank-1S'!$X:$X,$F21,'Bank-1S'!$P:$P,$G21))</f>
        <v>0</v>
      </c>
      <c r="CJ21" s="178">
        <f ca="1">IF(CJ$7&lt;&gt;"",SUMIFS('Bank-1S'!$AD:$AD,'Bank-1S'!$J:$J,"&gt;="&amp;CJ$7,'Bank-1S'!$J:$J,"&lt;="&amp;CJ$8,'Bank-1S'!$AF:$AF,$O21,'Bank-1S'!$X:$X,$F21,'Bank-1S'!$P:$P,$G21),SUMIFS('Bank-1S'!$AD:$AD,'Bank-1S'!$J:$J,CJ$8,'Bank-1S'!$AF:$AF,$O21,'Bank-1S'!$X:$X,$F21,'Bank-1S'!$P:$P,$G21))</f>
        <v>0</v>
      </c>
      <c r="CK21" s="178">
        <f ca="1">IF(CK$7&lt;&gt;"",SUMIFS('Bank-1S'!$AD:$AD,'Bank-1S'!$J:$J,"&gt;="&amp;CK$7,'Bank-1S'!$J:$J,"&lt;="&amp;CK$8,'Bank-1S'!$AF:$AF,$O21,'Bank-1S'!$X:$X,$F21,'Bank-1S'!$P:$P,$G21),SUMIFS('Bank-1S'!$AD:$AD,'Bank-1S'!$J:$J,CK$8,'Bank-1S'!$AF:$AF,$O21,'Bank-1S'!$X:$X,$F21,'Bank-1S'!$P:$P,$G21))</f>
        <v>0</v>
      </c>
      <c r="CL21" s="178">
        <f ca="1">IF(CL$7&lt;&gt;"",SUMIFS('Bank-1S'!$AD:$AD,'Bank-1S'!$J:$J,"&gt;="&amp;CL$7,'Bank-1S'!$J:$J,"&lt;="&amp;CL$8,'Bank-1S'!$AF:$AF,$O21,'Bank-1S'!$X:$X,$F21,'Bank-1S'!$P:$P,$G21),SUMIFS('Bank-1S'!$AD:$AD,'Bank-1S'!$J:$J,CL$8,'Bank-1S'!$AF:$AF,$O21,'Bank-1S'!$X:$X,$F21,'Bank-1S'!$P:$P,$G21))</f>
        <v>0</v>
      </c>
      <c r="CM21" s="178">
        <f ca="1">IF(CM$7&lt;&gt;"",SUMIFS('Bank-1S'!$AD:$AD,'Bank-1S'!$J:$J,"&gt;="&amp;CM$7,'Bank-1S'!$J:$J,"&lt;="&amp;CM$8,'Bank-1S'!$AF:$AF,$O21,'Bank-1S'!$X:$X,$F21,'Bank-1S'!$P:$P,$G21),SUMIFS('Bank-1S'!$AD:$AD,'Bank-1S'!$J:$J,CM$8,'Bank-1S'!$AF:$AF,$O21,'Bank-1S'!$X:$X,$F21,'Bank-1S'!$P:$P,$G21))</f>
        <v>0</v>
      </c>
      <c r="CN21" s="178">
        <f ca="1">IF(CN$7&lt;&gt;"",SUMIFS('Bank-1S'!$AD:$AD,'Bank-1S'!$J:$J,"&gt;="&amp;CN$7,'Bank-1S'!$J:$J,"&lt;="&amp;CN$8,'Bank-1S'!$AF:$AF,$O21,'Bank-1S'!$X:$X,$F21,'Bank-1S'!$P:$P,$G21),SUMIFS('Bank-1S'!$AD:$AD,'Bank-1S'!$J:$J,CN$8,'Bank-1S'!$AF:$AF,$O21,'Bank-1S'!$X:$X,$F21,'Bank-1S'!$P:$P,$G21))</f>
        <v>0</v>
      </c>
      <c r="CO21" s="178">
        <f ca="1">IF(CO$7&lt;&gt;"",SUMIFS('Bank-1S'!$AD:$AD,'Bank-1S'!$J:$J,"&gt;="&amp;CO$7,'Bank-1S'!$J:$J,"&lt;="&amp;CO$8,'Bank-1S'!$AF:$AF,$O21,'Bank-1S'!$X:$X,$F21,'Bank-1S'!$P:$P,$G21),SUMIFS('Bank-1S'!$AD:$AD,'Bank-1S'!$J:$J,CO$8,'Bank-1S'!$AF:$AF,$O21,'Bank-1S'!$X:$X,$F21,'Bank-1S'!$P:$P,$G21))</f>
        <v>0</v>
      </c>
      <c r="CP21" s="178">
        <f ca="1">IF(CP$7&lt;&gt;"",SUMIFS('Bank-1S'!$AD:$AD,'Bank-1S'!$J:$J,"&gt;="&amp;CP$7,'Bank-1S'!$J:$J,"&lt;="&amp;CP$8,'Bank-1S'!$AF:$AF,$O21,'Bank-1S'!$X:$X,$F21,'Bank-1S'!$P:$P,$G21),SUMIFS('Bank-1S'!$AD:$AD,'Bank-1S'!$J:$J,CP$8,'Bank-1S'!$AF:$AF,$O21,'Bank-1S'!$X:$X,$F21,'Bank-1S'!$P:$P,$G21))</f>
        <v>0</v>
      </c>
      <c r="CQ21" s="178">
        <f ca="1">IF(CQ$7&lt;&gt;"",SUMIFS('Bank-1S'!$AD:$AD,'Bank-1S'!$J:$J,"&gt;="&amp;CQ$7,'Bank-1S'!$J:$J,"&lt;="&amp;CQ$8,'Bank-1S'!$AF:$AF,$O21,'Bank-1S'!$X:$X,$F21,'Bank-1S'!$P:$P,$G21),SUMIFS('Bank-1S'!$AD:$AD,'Bank-1S'!$J:$J,CQ$8,'Bank-1S'!$AF:$AF,$O21,'Bank-1S'!$X:$X,$F21,'Bank-1S'!$P:$P,$G21))</f>
        <v>0</v>
      </c>
      <c r="CR21" s="178">
        <f ca="1">IF(CR$7&lt;&gt;"",SUMIFS('Bank-1S'!$AD:$AD,'Bank-1S'!$J:$J,"&gt;="&amp;CR$7,'Bank-1S'!$J:$J,"&lt;="&amp;CR$8,'Bank-1S'!$AF:$AF,$O21,'Bank-1S'!$X:$X,$F21,'Bank-1S'!$P:$P,$G21),SUMIFS('Bank-1S'!$AD:$AD,'Bank-1S'!$J:$J,CR$8,'Bank-1S'!$AF:$AF,$O21,'Bank-1S'!$X:$X,$F21,'Bank-1S'!$P:$P,$G21))</f>
        <v>0</v>
      </c>
      <c r="CS21" s="178">
        <f ca="1">IF(CS$7&lt;&gt;"",SUMIFS('Bank-1S'!$AD:$AD,'Bank-1S'!$J:$J,"&gt;="&amp;CS$7,'Bank-1S'!$J:$J,"&lt;="&amp;CS$8,'Bank-1S'!$AF:$AF,$O21,'Bank-1S'!$X:$X,$F21,'Bank-1S'!$P:$P,$G21),SUMIFS('Bank-1S'!$AD:$AD,'Bank-1S'!$J:$J,CS$8,'Bank-1S'!$AF:$AF,$O21,'Bank-1S'!$X:$X,$F21,'Bank-1S'!$P:$P,$G21))</f>
        <v>0</v>
      </c>
      <c r="CT21" s="178">
        <f ca="1">IF(CT$7&lt;&gt;"",SUMIFS('Bank-1S'!$AD:$AD,'Bank-1S'!$J:$J,"&gt;="&amp;CT$7,'Bank-1S'!$J:$J,"&lt;="&amp;CT$8,'Bank-1S'!$AF:$AF,$O21,'Bank-1S'!$X:$X,$F21,'Bank-1S'!$P:$P,$G21),SUMIFS('Bank-1S'!$AD:$AD,'Bank-1S'!$J:$J,CT$8,'Bank-1S'!$AF:$AF,$O21,'Bank-1S'!$X:$X,$F21,'Bank-1S'!$P:$P,$G21))</f>
        <v>0</v>
      </c>
      <c r="CU21" s="178">
        <f ca="1">IF(CU$7&lt;&gt;"",SUMIFS('Bank-1S'!$AD:$AD,'Bank-1S'!$J:$J,"&gt;="&amp;CU$7,'Bank-1S'!$J:$J,"&lt;="&amp;CU$8,'Bank-1S'!$AF:$AF,$O21,'Bank-1S'!$X:$X,$F21,'Bank-1S'!$P:$P,$G21),SUMIFS('Bank-1S'!$AD:$AD,'Bank-1S'!$J:$J,CU$8,'Bank-1S'!$AF:$AF,$O21,'Bank-1S'!$X:$X,$F21,'Bank-1S'!$P:$P,$G21))</f>
        <v>0</v>
      </c>
    </row>
    <row r="22" spans="1:99" s="181" customFormat="1" ht="10.199999999999999" x14ac:dyDescent="0.2">
      <c r="A22" s="172"/>
      <c r="B22" s="172"/>
      <c r="C22" s="172"/>
      <c r="D22" s="221">
        <f t="shared" si="10"/>
        <v>11</v>
      </c>
      <c r="E22" s="191">
        <v>2</v>
      </c>
      <c r="F22" s="144" t="str">
        <f>F20</f>
        <v>Поступления выручки от продаж</v>
      </c>
      <c r="G22" s="223"/>
      <c r="H22" s="223"/>
      <c r="I22" s="223"/>
      <c r="J22" s="223"/>
      <c r="K22" s="223"/>
      <c r="L22" s="223"/>
      <c r="M22" s="223"/>
      <c r="N22" s="222"/>
      <c r="O22" s="223" t="str">
        <f t="shared" si="11"/>
        <v>RUR</v>
      </c>
      <c r="P22" s="222"/>
      <c r="Q22" s="223"/>
      <c r="R22" s="223"/>
      <c r="S22" s="223"/>
      <c r="T22" s="224"/>
      <c r="U22" s="225">
        <f t="shared" ca="1" si="12"/>
        <v>0</v>
      </c>
      <c r="V22" s="176"/>
      <c r="W22" s="177"/>
      <c r="X22" s="178">
        <f>IF(X$7&lt;&gt;"",SUMIFS('Bank-1S'!$AD:$AD,'Bank-1S'!$J:$J,"&gt;="&amp;X$7,'Bank-1S'!$J:$J,"&lt;="&amp;X$8,'Bank-1S'!$AF:$AF,$O22,'Bank-1S'!$X:$X,$F22,'Bank-1S'!$P:$P,$G22),SUMIFS('Bank-1S'!$AD:$AD,'Bank-1S'!$J:$J,X$8,'Bank-1S'!$AF:$AF,$O22,'Bank-1S'!$X:$X,$F22,'Bank-1S'!$P:$P,$G22))</f>
        <v>0</v>
      </c>
      <c r="Y22" s="178">
        <f ca="1">IF(Y$7&lt;&gt;"",SUMIFS('Bank-1S'!$AD:$AD,'Bank-1S'!$J:$J,"&gt;="&amp;Y$7,'Bank-1S'!$J:$J,"&lt;="&amp;Y$8,'Bank-1S'!$AF:$AF,$O22,'Bank-1S'!$X:$X,$F22,'Bank-1S'!$P:$P,$G22),SUMIFS('Bank-1S'!$AD:$AD,'Bank-1S'!$J:$J,Y$8,'Bank-1S'!$AF:$AF,$O22,'Bank-1S'!$X:$X,$F22,'Bank-1S'!$P:$P,$G22))</f>
        <v>0</v>
      </c>
      <c r="Z22" s="178">
        <f ca="1">IF(Z$7&lt;&gt;"",SUMIFS('Bank-1S'!$AD:$AD,'Bank-1S'!$J:$J,"&gt;="&amp;Z$7,'Bank-1S'!$J:$J,"&lt;="&amp;Z$8,'Bank-1S'!$AF:$AF,$O22,'Bank-1S'!$X:$X,$F22,'Bank-1S'!$P:$P,$G22),SUMIFS('Bank-1S'!$AD:$AD,'Bank-1S'!$J:$J,Z$8,'Bank-1S'!$AF:$AF,$O22,'Bank-1S'!$X:$X,$F22,'Bank-1S'!$P:$P,$G22))</f>
        <v>0</v>
      </c>
      <c r="AA22" s="178">
        <f ca="1">IF(AA$7&lt;&gt;"",SUMIFS('Bank-1S'!$AD:$AD,'Bank-1S'!$J:$J,"&gt;="&amp;AA$7,'Bank-1S'!$J:$J,"&lt;="&amp;AA$8,'Bank-1S'!$AF:$AF,$O22,'Bank-1S'!$X:$X,$F22,'Bank-1S'!$P:$P,$G22),SUMIFS('Bank-1S'!$AD:$AD,'Bank-1S'!$J:$J,AA$8,'Bank-1S'!$AF:$AF,$O22,'Bank-1S'!$X:$X,$F22,'Bank-1S'!$P:$P,$G22))</f>
        <v>0</v>
      </c>
      <c r="AB22" s="178">
        <f ca="1">IF(AB$7&lt;&gt;"",SUMIFS('Bank-1S'!$AD:$AD,'Bank-1S'!$J:$J,"&gt;="&amp;AB$7,'Bank-1S'!$J:$J,"&lt;="&amp;AB$8,'Bank-1S'!$AF:$AF,$O22,'Bank-1S'!$X:$X,$F22,'Bank-1S'!$P:$P,$G22),SUMIFS('Bank-1S'!$AD:$AD,'Bank-1S'!$J:$J,AB$8,'Bank-1S'!$AF:$AF,$O22,'Bank-1S'!$X:$X,$F22,'Bank-1S'!$P:$P,$G22))</f>
        <v>0</v>
      </c>
      <c r="AC22" s="178">
        <f ca="1">IF(AC$7&lt;&gt;"",SUMIFS('Bank-1S'!$AD:$AD,'Bank-1S'!$J:$J,"&gt;="&amp;AC$7,'Bank-1S'!$J:$J,"&lt;="&amp;AC$8,'Bank-1S'!$AF:$AF,$O22,'Bank-1S'!$X:$X,$F22,'Bank-1S'!$P:$P,$G22),SUMIFS('Bank-1S'!$AD:$AD,'Bank-1S'!$J:$J,AC$8,'Bank-1S'!$AF:$AF,$O22,'Bank-1S'!$X:$X,$F22,'Bank-1S'!$P:$P,$G22))</f>
        <v>0</v>
      </c>
      <c r="AD22" s="178">
        <f ca="1">IF(AD$7&lt;&gt;"",SUMIFS('Bank-1S'!$AD:$AD,'Bank-1S'!$J:$J,"&gt;="&amp;AD$7,'Bank-1S'!$J:$J,"&lt;="&amp;AD$8,'Bank-1S'!$AF:$AF,$O22,'Bank-1S'!$X:$X,$F22,'Bank-1S'!$P:$P,$G22),SUMIFS('Bank-1S'!$AD:$AD,'Bank-1S'!$J:$J,AD$8,'Bank-1S'!$AF:$AF,$O22,'Bank-1S'!$X:$X,$F22,'Bank-1S'!$P:$P,$G22))</f>
        <v>0</v>
      </c>
      <c r="AE22" s="178">
        <f ca="1">IF(AE$7&lt;&gt;"",SUMIFS('Bank-1S'!$AD:$AD,'Bank-1S'!$J:$J,"&gt;="&amp;AE$7,'Bank-1S'!$J:$J,"&lt;="&amp;AE$8,'Bank-1S'!$AF:$AF,$O22,'Bank-1S'!$X:$X,$F22,'Bank-1S'!$P:$P,$G22),SUMIFS('Bank-1S'!$AD:$AD,'Bank-1S'!$J:$J,AE$8,'Bank-1S'!$AF:$AF,$O22,'Bank-1S'!$X:$X,$F22,'Bank-1S'!$P:$P,$G22))</f>
        <v>0</v>
      </c>
      <c r="AF22" s="178">
        <f ca="1">IF(AF$7&lt;&gt;"",SUMIFS('Bank-1S'!$AD:$AD,'Bank-1S'!$J:$J,"&gt;="&amp;AF$7,'Bank-1S'!$J:$J,"&lt;="&amp;AF$8,'Bank-1S'!$AF:$AF,$O22,'Bank-1S'!$X:$X,$F22,'Bank-1S'!$P:$P,$G22),SUMIFS('Bank-1S'!$AD:$AD,'Bank-1S'!$J:$J,AF$8,'Bank-1S'!$AF:$AF,$O22,'Bank-1S'!$X:$X,$F22,'Bank-1S'!$P:$P,$G22))</f>
        <v>0</v>
      </c>
      <c r="AG22" s="178">
        <f ca="1">IF(AG$7&lt;&gt;"",SUMIFS('Bank-1S'!$AD:$AD,'Bank-1S'!$J:$J,"&gt;="&amp;AG$7,'Bank-1S'!$J:$J,"&lt;="&amp;AG$8,'Bank-1S'!$AF:$AF,$O22,'Bank-1S'!$X:$X,$F22,'Bank-1S'!$P:$P,$G22),SUMIFS('Bank-1S'!$AD:$AD,'Bank-1S'!$J:$J,AG$8,'Bank-1S'!$AF:$AF,$O22,'Bank-1S'!$X:$X,$F22,'Bank-1S'!$P:$P,$G22))</f>
        <v>0</v>
      </c>
      <c r="AH22" s="178">
        <f ca="1">IF(AH$7&lt;&gt;"",SUMIFS('Bank-1S'!$AD:$AD,'Bank-1S'!$J:$J,"&gt;="&amp;AH$7,'Bank-1S'!$J:$J,"&lt;="&amp;AH$8,'Bank-1S'!$AF:$AF,$O22,'Bank-1S'!$X:$X,$F22,'Bank-1S'!$P:$P,$G22),SUMIFS('Bank-1S'!$AD:$AD,'Bank-1S'!$J:$J,AH$8,'Bank-1S'!$AF:$AF,$O22,'Bank-1S'!$X:$X,$F22,'Bank-1S'!$P:$P,$G22))</f>
        <v>0</v>
      </c>
      <c r="AI22" s="178">
        <f ca="1">IF(AI$7&lt;&gt;"",SUMIFS('Bank-1S'!$AD:$AD,'Bank-1S'!$J:$J,"&gt;="&amp;AI$7,'Bank-1S'!$J:$J,"&lt;="&amp;AI$8,'Bank-1S'!$AF:$AF,$O22,'Bank-1S'!$X:$X,$F22,'Bank-1S'!$P:$P,$G22),SUMIFS('Bank-1S'!$AD:$AD,'Bank-1S'!$J:$J,AI$8,'Bank-1S'!$AF:$AF,$O22,'Bank-1S'!$X:$X,$F22,'Bank-1S'!$P:$P,$G22))</f>
        <v>0</v>
      </c>
      <c r="AJ22" s="178">
        <f ca="1">IF(AJ$7&lt;&gt;"",SUMIFS('Bank-1S'!$AD:$AD,'Bank-1S'!$J:$J,"&gt;="&amp;AJ$7,'Bank-1S'!$J:$J,"&lt;="&amp;AJ$8,'Bank-1S'!$AF:$AF,$O22,'Bank-1S'!$X:$X,$F22,'Bank-1S'!$P:$P,$G22),SUMIFS('Bank-1S'!$AD:$AD,'Bank-1S'!$J:$J,AJ$8,'Bank-1S'!$AF:$AF,$O22,'Bank-1S'!$X:$X,$F22,'Bank-1S'!$P:$P,$G22))</f>
        <v>0</v>
      </c>
      <c r="AK22" s="178">
        <f ca="1">IF(AK$7&lt;&gt;"",SUMIFS('Bank-1S'!$AD:$AD,'Bank-1S'!$J:$J,"&gt;="&amp;AK$7,'Bank-1S'!$J:$J,"&lt;="&amp;AK$8,'Bank-1S'!$AF:$AF,$O22,'Bank-1S'!$X:$X,$F22,'Bank-1S'!$P:$P,$G22),SUMIFS('Bank-1S'!$AD:$AD,'Bank-1S'!$J:$J,AK$8,'Bank-1S'!$AF:$AF,$O22,'Bank-1S'!$X:$X,$F22,'Bank-1S'!$P:$P,$G22))</f>
        <v>0</v>
      </c>
      <c r="AL22" s="178">
        <f ca="1">IF(AL$7&lt;&gt;"",SUMIFS('Bank-1S'!$AD:$AD,'Bank-1S'!$J:$J,"&gt;="&amp;AL$7,'Bank-1S'!$J:$J,"&lt;="&amp;AL$8,'Bank-1S'!$AF:$AF,$O22,'Bank-1S'!$X:$X,$F22,'Bank-1S'!$P:$P,$G22),SUMIFS('Bank-1S'!$AD:$AD,'Bank-1S'!$J:$J,AL$8,'Bank-1S'!$AF:$AF,$O22,'Bank-1S'!$X:$X,$F22,'Bank-1S'!$P:$P,$G22))</f>
        <v>0</v>
      </c>
      <c r="AM22" s="178">
        <f ca="1">IF(AM$7&lt;&gt;"",SUMIFS('Bank-1S'!$AD:$AD,'Bank-1S'!$J:$J,"&gt;="&amp;AM$7,'Bank-1S'!$J:$J,"&lt;="&amp;AM$8,'Bank-1S'!$AF:$AF,$O22,'Bank-1S'!$X:$X,$F22,'Bank-1S'!$P:$P,$G22),SUMIFS('Bank-1S'!$AD:$AD,'Bank-1S'!$J:$J,AM$8,'Bank-1S'!$AF:$AF,$O22,'Bank-1S'!$X:$X,$F22,'Bank-1S'!$P:$P,$G22))</f>
        <v>0</v>
      </c>
      <c r="AN22" s="178">
        <f ca="1">IF(AN$7&lt;&gt;"",SUMIFS('Bank-1S'!$AD:$AD,'Bank-1S'!$J:$J,"&gt;="&amp;AN$7,'Bank-1S'!$J:$J,"&lt;="&amp;AN$8,'Bank-1S'!$AF:$AF,$O22,'Bank-1S'!$X:$X,$F22,'Bank-1S'!$P:$P,$G22),SUMIFS('Bank-1S'!$AD:$AD,'Bank-1S'!$J:$J,AN$8,'Bank-1S'!$AF:$AF,$O22,'Bank-1S'!$X:$X,$F22,'Bank-1S'!$P:$P,$G22))</f>
        <v>0</v>
      </c>
      <c r="AO22" s="178">
        <f ca="1">IF(AO$7&lt;&gt;"",SUMIFS('Bank-1S'!$AD:$AD,'Bank-1S'!$J:$J,"&gt;="&amp;AO$7,'Bank-1S'!$J:$J,"&lt;="&amp;AO$8,'Bank-1S'!$AF:$AF,$O22,'Bank-1S'!$X:$X,$F22,'Bank-1S'!$P:$P,$G22),SUMIFS('Bank-1S'!$AD:$AD,'Bank-1S'!$J:$J,AO$8,'Bank-1S'!$AF:$AF,$O22,'Bank-1S'!$X:$X,$F22,'Bank-1S'!$P:$P,$G22))</f>
        <v>0</v>
      </c>
      <c r="AP22" s="178">
        <f ca="1">IF(AP$7&lt;&gt;"",SUMIFS('Bank-1S'!$AD:$AD,'Bank-1S'!$J:$J,"&gt;="&amp;AP$7,'Bank-1S'!$J:$J,"&lt;="&amp;AP$8,'Bank-1S'!$AF:$AF,$O22,'Bank-1S'!$X:$X,$F22,'Bank-1S'!$P:$P,$G22),SUMIFS('Bank-1S'!$AD:$AD,'Bank-1S'!$J:$J,AP$8,'Bank-1S'!$AF:$AF,$O22,'Bank-1S'!$X:$X,$F22,'Bank-1S'!$P:$P,$G22))</f>
        <v>0</v>
      </c>
      <c r="AQ22" s="178">
        <f ca="1">IF(AQ$7&lt;&gt;"",SUMIFS('Bank-1S'!$AD:$AD,'Bank-1S'!$J:$J,"&gt;="&amp;AQ$7,'Bank-1S'!$J:$J,"&lt;="&amp;AQ$8,'Bank-1S'!$AF:$AF,$O22,'Bank-1S'!$X:$X,$F22,'Bank-1S'!$P:$P,$G22),SUMIFS('Bank-1S'!$AD:$AD,'Bank-1S'!$J:$J,AQ$8,'Bank-1S'!$AF:$AF,$O22,'Bank-1S'!$X:$X,$F22,'Bank-1S'!$P:$P,$G22))</f>
        <v>0</v>
      </c>
      <c r="AR22" s="178">
        <f ca="1">IF(AR$7&lt;&gt;"",SUMIFS('Bank-1S'!$AD:$AD,'Bank-1S'!$J:$J,"&gt;="&amp;AR$7,'Bank-1S'!$J:$J,"&lt;="&amp;AR$8,'Bank-1S'!$AF:$AF,$O22,'Bank-1S'!$X:$X,$F22,'Bank-1S'!$P:$P,$G22),SUMIFS('Bank-1S'!$AD:$AD,'Bank-1S'!$J:$J,AR$8,'Bank-1S'!$AF:$AF,$O22,'Bank-1S'!$X:$X,$F22,'Bank-1S'!$P:$P,$G22))</f>
        <v>0</v>
      </c>
      <c r="AS22" s="178">
        <f ca="1">IF(AS$7&lt;&gt;"",SUMIFS('Bank-1S'!$AD:$AD,'Bank-1S'!$J:$J,"&gt;="&amp;AS$7,'Bank-1S'!$J:$J,"&lt;="&amp;AS$8,'Bank-1S'!$AF:$AF,$O22,'Bank-1S'!$X:$X,$F22,'Bank-1S'!$P:$P,$G22),SUMIFS('Bank-1S'!$AD:$AD,'Bank-1S'!$J:$J,AS$8,'Bank-1S'!$AF:$AF,$O22,'Bank-1S'!$X:$X,$F22,'Bank-1S'!$P:$P,$G22))</f>
        <v>0</v>
      </c>
      <c r="AT22" s="178">
        <f ca="1">IF(AT$7&lt;&gt;"",SUMIFS('Bank-1S'!$AD:$AD,'Bank-1S'!$J:$J,"&gt;="&amp;AT$7,'Bank-1S'!$J:$J,"&lt;="&amp;AT$8,'Bank-1S'!$AF:$AF,$O22,'Bank-1S'!$X:$X,$F22,'Bank-1S'!$P:$P,$G22),SUMIFS('Bank-1S'!$AD:$AD,'Bank-1S'!$J:$J,AT$8,'Bank-1S'!$AF:$AF,$O22,'Bank-1S'!$X:$X,$F22,'Bank-1S'!$P:$P,$G22))</f>
        <v>0</v>
      </c>
      <c r="AU22" s="178">
        <f ca="1">IF(AU$7&lt;&gt;"",SUMIFS('Bank-1S'!$AD:$AD,'Bank-1S'!$J:$J,"&gt;="&amp;AU$7,'Bank-1S'!$J:$J,"&lt;="&amp;AU$8,'Bank-1S'!$AF:$AF,$O22,'Bank-1S'!$X:$X,$F22,'Bank-1S'!$P:$P,$G22),SUMIFS('Bank-1S'!$AD:$AD,'Bank-1S'!$J:$J,AU$8,'Bank-1S'!$AF:$AF,$O22,'Bank-1S'!$X:$X,$F22,'Bank-1S'!$P:$P,$G22))</f>
        <v>0</v>
      </c>
      <c r="AV22" s="178">
        <f ca="1">IF(AV$7&lt;&gt;"",SUMIFS('Bank-1S'!$AD:$AD,'Bank-1S'!$J:$J,"&gt;="&amp;AV$7,'Bank-1S'!$J:$J,"&lt;="&amp;AV$8,'Bank-1S'!$AF:$AF,$O22,'Bank-1S'!$X:$X,$F22,'Bank-1S'!$P:$P,$G22),SUMIFS('Bank-1S'!$AD:$AD,'Bank-1S'!$J:$J,AV$8,'Bank-1S'!$AF:$AF,$O22,'Bank-1S'!$X:$X,$F22,'Bank-1S'!$P:$P,$G22))</f>
        <v>0</v>
      </c>
      <c r="AW22" s="178">
        <f ca="1">IF(AW$7&lt;&gt;"",SUMIFS('Bank-1S'!$AD:$AD,'Bank-1S'!$J:$J,"&gt;="&amp;AW$7,'Bank-1S'!$J:$J,"&lt;="&amp;AW$8,'Bank-1S'!$AF:$AF,$O22,'Bank-1S'!$X:$X,$F22,'Bank-1S'!$P:$P,$G22),SUMIFS('Bank-1S'!$AD:$AD,'Bank-1S'!$J:$J,AW$8,'Bank-1S'!$AF:$AF,$O22,'Bank-1S'!$X:$X,$F22,'Bank-1S'!$P:$P,$G22))</f>
        <v>0</v>
      </c>
      <c r="AX22" s="178">
        <f ca="1">IF(AX$7&lt;&gt;"",SUMIFS('Bank-1S'!$AD:$AD,'Bank-1S'!$J:$J,"&gt;="&amp;AX$7,'Bank-1S'!$J:$J,"&lt;="&amp;AX$8,'Bank-1S'!$AF:$AF,$O22,'Bank-1S'!$X:$X,$F22,'Bank-1S'!$P:$P,$G22),SUMIFS('Bank-1S'!$AD:$AD,'Bank-1S'!$J:$J,AX$8,'Bank-1S'!$AF:$AF,$O22,'Bank-1S'!$X:$X,$F22,'Bank-1S'!$P:$P,$G22))</f>
        <v>0</v>
      </c>
      <c r="AY22" s="178">
        <f ca="1">IF(AY$7&lt;&gt;"",SUMIFS('Bank-1S'!$AD:$AD,'Bank-1S'!$J:$J,"&gt;="&amp;AY$7,'Bank-1S'!$J:$J,"&lt;="&amp;AY$8,'Bank-1S'!$AF:$AF,$O22,'Bank-1S'!$X:$X,$F22,'Bank-1S'!$P:$P,$G22),SUMIFS('Bank-1S'!$AD:$AD,'Bank-1S'!$J:$J,AY$8,'Bank-1S'!$AF:$AF,$O22,'Bank-1S'!$X:$X,$F22,'Bank-1S'!$P:$P,$G22))</f>
        <v>0</v>
      </c>
      <c r="AZ22" s="178">
        <f ca="1">IF(AZ$7&lt;&gt;"",SUMIFS('Bank-1S'!$AD:$AD,'Bank-1S'!$J:$J,"&gt;="&amp;AZ$7,'Bank-1S'!$J:$J,"&lt;="&amp;AZ$8,'Bank-1S'!$AF:$AF,$O22,'Bank-1S'!$X:$X,$F22,'Bank-1S'!$P:$P,$G22),SUMIFS('Bank-1S'!$AD:$AD,'Bank-1S'!$J:$J,AZ$8,'Bank-1S'!$AF:$AF,$O22,'Bank-1S'!$X:$X,$F22,'Bank-1S'!$P:$P,$G22))</f>
        <v>0</v>
      </c>
      <c r="BA22" s="178">
        <f ca="1">IF(BA$7&lt;&gt;"",SUMIFS('Bank-1S'!$AD:$AD,'Bank-1S'!$J:$J,"&gt;="&amp;BA$7,'Bank-1S'!$J:$J,"&lt;="&amp;BA$8,'Bank-1S'!$AF:$AF,$O22,'Bank-1S'!$X:$X,$F22,'Bank-1S'!$P:$P,$G22),SUMIFS('Bank-1S'!$AD:$AD,'Bank-1S'!$J:$J,BA$8,'Bank-1S'!$AF:$AF,$O22,'Bank-1S'!$X:$X,$F22,'Bank-1S'!$P:$P,$G22))</f>
        <v>0</v>
      </c>
      <c r="BB22" s="178">
        <f ca="1">IF(BB$7&lt;&gt;"",SUMIFS('Bank-1S'!$AD:$AD,'Bank-1S'!$J:$J,"&gt;="&amp;BB$7,'Bank-1S'!$J:$J,"&lt;="&amp;BB$8,'Bank-1S'!$AF:$AF,$O22,'Bank-1S'!$X:$X,$F22,'Bank-1S'!$P:$P,$G22),SUMIFS('Bank-1S'!$AD:$AD,'Bank-1S'!$J:$J,BB$8,'Bank-1S'!$AF:$AF,$O22,'Bank-1S'!$X:$X,$F22,'Bank-1S'!$P:$P,$G22))</f>
        <v>0</v>
      </c>
      <c r="BC22" s="178">
        <f ca="1">IF(BC$7&lt;&gt;"",SUMIFS('Bank-1S'!$AD:$AD,'Bank-1S'!$J:$J,"&gt;="&amp;BC$7,'Bank-1S'!$J:$J,"&lt;="&amp;BC$8,'Bank-1S'!$AF:$AF,$O22,'Bank-1S'!$X:$X,$F22,'Bank-1S'!$P:$P,$G22),SUMIFS('Bank-1S'!$AD:$AD,'Bank-1S'!$J:$J,BC$8,'Bank-1S'!$AF:$AF,$O22,'Bank-1S'!$X:$X,$F22,'Bank-1S'!$P:$P,$G22))</f>
        <v>0</v>
      </c>
      <c r="BD22" s="178">
        <f ca="1">IF(BD$7&lt;&gt;"",SUMIFS('Bank-1S'!$AD:$AD,'Bank-1S'!$J:$J,"&gt;="&amp;BD$7,'Bank-1S'!$J:$J,"&lt;="&amp;BD$8,'Bank-1S'!$AF:$AF,$O22,'Bank-1S'!$X:$X,$F22,'Bank-1S'!$P:$P,$G22),SUMIFS('Bank-1S'!$AD:$AD,'Bank-1S'!$J:$J,BD$8,'Bank-1S'!$AF:$AF,$O22,'Bank-1S'!$X:$X,$F22,'Bank-1S'!$P:$P,$G22))</f>
        <v>0</v>
      </c>
      <c r="BE22" s="178">
        <f ca="1">IF(BE$7&lt;&gt;"",SUMIFS('Bank-1S'!$AD:$AD,'Bank-1S'!$J:$J,"&gt;="&amp;BE$7,'Bank-1S'!$J:$J,"&lt;="&amp;BE$8,'Bank-1S'!$AF:$AF,$O22,'Bank-1S'!$X:$X,$F22,'Bank-1S'!$P:$P,$G22),SUMIFS('Bank-1S'!$AD:$AD,'Bank-1S'!$J:$J,BE$8,'Bank-1S'!$AF:$AF,$O22,'Bank-1S'!$X:$X,$F22,'Bank-1S'!$P:$P,$G22))</f>
        <v>0</v>
      </c>
      <c r="BF22" s="178">
        <f ca="1">IF(BF$7&lt;&gt;"",SUMIFS('Bank-1S'!$AD:$AD,'Bank-1S'!$J:$J,"&gt;="&amp;BF$7,'Bank-1S'!$J:$J,"&lt;="&amp;BF$8,'Bank-1S'!$AF:$AF,$O22,'Bank-1S'!$X:$X,$F22,'Bank-1S'!$P:$P,$G22),SUMIFS('Bank-1S'!$AD:$AD,'Bank-1S'!$J:$J,BF$8,'Bank-1S'!$AF:$AF,$O22,'Bank-1S'!$X:$X,$F22,'Bank-1S'!$P:$P,$G22))</f>
        <v>0</v>
      </c>
      <c r="BG22" s="178">
        <f ca="1">IF(BG$7&lt;&gt;"",SUMIFS('Bank-1S'!$AD:$AD,'Bank-1S'!$J:$J,"&gt;="&amp;BG$7,'Bank-1S'!$J:$J,"&lt;="&amp;BG$8,'Bank-1S'!$AF:$AF,$O22,'Bank-1S'!$X:$X,$F22,'Bank-1S'!$P:$P,$G22),SUMIFS('Bank-1S'!$AD:$AD,'Bank-1S'!$J:$J,BG$8,'Bank-1S'!$AF:$AF,$O22,'Bank-1S'!$X:$X,$F22,'Bank-1S'!$P:$P,$G22))</f>
        <v>0</v>
      </c>
      <c r="BH22" s="178">
        <f ca="1">IF(BH$7&lt;&gt;"",SUMIFS('Bank-1S'!$AD:$AD,'Bank-1S'!$J:$J,"&gt;="&amp;BH$7,'Bank-1S'!$J:$J,"&lt;="&amp;BH$8,'Bank-1S'!$AF:$AF,$O22,'Bank-1S'!$X:$X,$F22,'Bank-1S'!$P:$P,$G22),SUMIFS('Bank-1S'!$AD:$AD,'Bank-1S'!$J:$J,BH$8,'Bank-1S'!$AF:$AF,$O22,'Bank-1S'!$X:$X,$F22,'Bank-1S'!$P:$P,$G22))</f>
        <v>0</v>
      </c>
      <c r="BI22" s="178">
        <f ca="1">IF(BI$7&lt;&gt;"",SUMIFS('Bank-1S'!$AD:$AD,'Bank-1S'!$J:$J,"&gt;="&amp;BI$7,'Bank-1S'!$J:$J,"&lt;="&amp;BI$8,'Bank-1S'!$AF:$AF,$O22,'Bank-1S'!$X:$X,$F22,'Bank-1S'!$P:$P,$G22),SUMIFS('Bank-1S'!$AD:$AD,'Bank-1S'!$J:$J,BI$8,'Bank-1S'!$AF:$AF,$O22,'Bank-1S'!$X:$X,$F22,'Bank-1S'!$P:$P,$G22))</f>
        <v>0</v>
      </c>
      <c r="BJ22" s="178">
        <f ca="1">IF(BJ$7&lt;&gt;"",SUMIFS('Bank-1S'!$AD:$AD,'Bank-1S'!$J:$J,"&gt;="&amp;BJ$7,'Bank-1S'!$J:$J,"&lt;="&amp;BJ$8,'Bank-1S'!$AF:$AF,$O22,'Bank-1S'!$X:$X,$F22,'Bank-1S'!$P:$P,$G22),SUMIFS('Bank-1S'!$AD:$AD,'Bank-1S'!$J:$J,BJ$8,'Bank-1S'!$AF:$AF,$O22,'Bank-1S'!$X:$X,$F22,'Bank-1S'!$P:$P,$G22))</f>
        <v>0</v>
      </c>
      <c r="BK22" s="178">
        <f ca="1">IF(BK$7&lt;&gt;"",SUMIFS('Bank-1S'!$AD:$AD,'Bank-1S'!$J:$J,"&gt;="&amp;BK$7,'Bank-1S'!$J:$J,"&lt;="&amp;BK$8,'Bank-1S'!$AF:$AF,$O22,'Bank-1S'!$X:$X,$F22,'Bank-1S'!$P:$P,$G22),SUMIFS('Bank-1S'!$AD:$AD,'Bank-1S'!$J:$J,BK$8,'Bank-1S'!$AF:$AF,$O22,'Bank-1S'!$X:$X,$F22,'Bank-1S'!$P:$P,$G22))</f>
        <v>0</v>
      </c>
      <c r="BL22" s="178">
        <f ca="1">IF(BL$7&lt;&gt;"",SUMIFS('Bank-1S'!$AD:$AD,'Bank-1S'!$J:$J,"&gt;="&amp;BL$7,'Bank-1S'!$J:$J,"&lt;="&amp;BL$8,'Bank-1S'!$AF:$AF,$O22,'Bank-1S'!$X:$X,$F22,'Bank-1S'!$P:$P,$G22),SUMIFS('Bank-1S'!$AD:$AD,'Bank-1S'!$J:$J,BL$8,'Bank-1S'!$AF:$AF,$O22,'Bank-1S'!$X:$X,$F22,'Bank-1S'!$P:$P,$G22))</f>
        <v>0</v>
      </c>
      <c r="BM22" s="178">
        <f ca="1">IF(BM$7&lt;&gt;"",SUMIFS('Bank-1S'!$AD:$AD,'Bank-1S'!$J:$J,"&gt;="&amp;BM$7,'Bank-1S'!$J:$J,"&lt;="&amp;BM$8,'Bank-1S'!$AF:$AF,$O22,'Bank-1S'!$X:$X,$F22,'Bank-1S'!$P:$P,$G22),SUMIFS('Bank-1S'!$AD:$AD,'Bank-1S'!$J:$J,BM$8,'Bank-1S'!$AF:$AF,$O22,'Bank-1S'!$X:$X,$F22,'Bank-1S'!$P:$P,$G22))</f>
        <v>0</v>
      </c>
      <c r="BN22" s="178">
        <f ca="1">IF(BN$7&lt;&gt;"",SUMIFS('Bank-1S'!$AD:$AD,'Bank-1S'!$J:$J,"&gt;="&amp;BN$7,'Bank-1S'!$J:$J,"&lt;="&amp;BN$8,'Bank-1S'!$AF:$AF,$O22,'Bank-1S'!$X:$X,$F22,'Bank-1S'!$P:$P,$G22),SUMIFS('Bank-1S'!$AD:$AD,'Bank-1S'!$J:$J,BN$8,'Bank-1S'!$AF:$AF,$O22,'Bank-1S'!$X:$X,$F22,'Bank-1S'!$P:$P,$G22))</f>
        <v>0</v>
      </c>
      <c r="BO22" s="178">
        <f ca="1">IF(BO$7&lt;&gt;"",SUMIFS('Bank-1S'!$AD:$AD,'Bank-1S'!$J:$J,"&gt;="&amp;BO$7,'Bank-1S'!$J:$J,"&lt;="&amp;BO$8,'Bank-1S'!$AF:$AF,$O22,'Bank-1S'!$X:$X,$F22,'Bank-1S'!$P:$P,$G22),SUMIFS('Bank-1S'!$AD:$AD,'Bank-1S'!$J:$J,BO$8,'Bank-1S'!$AF:$AF,$O22,'Bank-1S'!$X:$X,$F22,'Bank-1S'!$P:$P,$G22))</f>
        <v>0</v>
      </c>
      <c r="BP22" s="178">
        <f ca="1">IF(BP$7&lt;&gt;"",SUMIFS('Bank-1S'!$AD:$AD,'Bank-1S'!$J:$J,"&gt;="&amp;BP$7,'Bank-1S'!$J:$J,"&lt;="&amp;BP$8,'Bank-1S'!$AF:$AF,$O22,'Bank-1S'!$X:$X,$F22,'Bank-1S'!$P:$P,$G22),SUMIFS('Bank-1S'!$AD:$AD,'Bank-1S'!$J:$J,BP$8,'Bank-1S'!$AF:$AF,$O22,'Bank-1S'!$X:$X,$F22,'Bank-1S'!$P:$P,$G22))</f>
        <v>0</v>
      </c>
      <c r="BQ22" s="178">
        <f ca="1">IF(BQ$7&lt;&gt;"",SUMIFS('Bank-1S'!$AD:$AD,'Bank-1S'!$J:$J,"&gt;="&amp;BQ$7,'Bank-1S'!$J:$J,"&lt;="&amp;BQ$8,'Bank-1S'!$AF:$AF,$O22,'Bank-1S'!$X:$X,$F22,'Bank-1S'!$P:$P,$G22),SUMIFS('Bank-1S'!$AD:$AD,'Bank-1S'!$J:$J,BQ$8,'Bank-1S'!$AF:$AF,$O22,'Bank-1S'!$X:$X,$F22,'Bank-1S'!$P:$P,$G22))</f>
        <v>0</v>
      </c>
      <c r="BR22" s="178">
        <f ca="1">IF(BR$7&lt;&gt;"",SUMIFS('Bank-1S'!$AD:$AD,'Bank-1S'!$J:$J,"&gt;="&amp;BR$7,'Bank-1S'!$J:$J,"&lt;="&amp;BR$8,'Bank-1S'!$AF:$AF,$O22,'Bank-1S'!$X:$X,$F22,'Bank-1S'!$P:$P,$G22),SUMIFS('Bank-1S'!$AD:$AD,'Bank-1S'!$J:$J,BR$8,'Bank-1S'!$AF:$AF,$O22,'Bank-1S'!$X:$X,$F22,'Bank-1S'!$P:$P,$G22))</f>
        <v>0</v>
      </c>
      <c r="BS22" s="178">
        <f ca="1">IF(BS$7&lt;&gt;"",SUMIFS('Bank-1S'!$AD:$AD,'Bank-1S'!$J:$J,"&gt;="&amp;BS$7,'Bank-1S'!$J:$J,"&lt;="&amp;BS$8,'Bank-1S'!$AF:$AF,$O22,'Bank-1S'!$X:$X,$F22,'Bank-1S'!$P:$P,$G22),SUMIFS('Bank-1S'!$AD:$AD,'Bank-1S'!$J:$J,BS$8,'Bank-1S'!$AF:$AF,$O22,'Bank-1S'!$X:$X,$F22,'Bank-1S'!$P:$P,$G22))</f>
        <v>0</v>
      </c>
      <c r="BT22" s="178">
        <f ca="1">IF(BT$7&lt;&gt;"",SUMIFS('Bank-1S'!$AD:$AD,'Bank-1S'!$J:$J,"&gt;="&amp;BT$7,'Bank-1S'!$J:$J,"&lt;="&amp;BT$8,'Bank-1S'!$AF:$AF,$O22,'Bank-1S'!$X:$X,$F22,'Bank-1S'!$P:$P,$G22),SUMIFS('Bank-1S'!$AD:$AD,'Bank-1S'!$J:$J,BT$8,'Bank-1S'!$AF:$AF,$O22,'Bank-1S'!$X:$X,$F22,'Bank-1S'!$P:$P,$G22))</f>
        <v>0</v>
      </c>
      <c r="BU22" s="178">
        <f ca="1">IF(BU$7&lt;&gt;"",SUMIFS('Bank-1S'!$AD:$AD,'Bank-1S'!$J:$J,"&gt;="&amp;BU$7,'Bank-1S'!$J:$J,"&lt;="&amp;BU$8,'Bank-1S'!$AF:$AF,$O22,'Bank-1S'!$X:$X,$F22,'Bank-1S'!$P:$P,$G22),SUMIFS('Bank-1S'!$AD:$AD,'Bank-1S'!$J:$J,BU$8,'Bank-1S'!$AF:$AF,$O22,'Bank-1S'!$X:$X,$F22,'Bank-1S'!$P:$P,$G22))</f>
        <v>0</v>
      </c>
      <c r="BV22" s="178">
        <f ca="1">IF(BV$7&lt;&gt;"",SUMIFS('Bank-1S'!$AD:$AD,'Bank-1S'!$J:$J,"&gt;="&amp;BV$7,'Bank-1S'!$J:$J,"&lt;="&amp;BV$8,'Bank-1S'!$AF:$AF,$O22,'Bank-1S'!$X:$X,$F22,'Bank-1S'!$P:$P,$G22),SUMIFS('Bank-1S'!$AD:$AD,'Bank-1S'!$J:$J,BV$8,'Bank-1S'!$AF:$AF,$O22,'Bank-1S'!$X:$X,$F22,'Bank-1S'!$P:$P,$G22))</f>
        <v>0</v>
      </c>
      <c r="BW22" s="178">
        <f ca="1">IF(BW$7&lt;&gt;"",SUMIFS('Bank-1S'!$AD:$AD,'Bank-1S'!$J:$J,"&gt;="&amp;BW$7,'Bank-1S'!$J:$J,"&lt;="&amp;BW$8,'Bank-1S'!$AF:$AF,$O22,'Bank-1S'!$X:$X,$F22,'Bank-1S'!$P:$P,$G22),SUMIFS('Bank-1S'!$AD:$AD,'Bank-1S'!$J:$J,BW$8,'Bank-1S'!$AF:$AF,$O22,'Bank-1S'!$X:$X,$F22,'Bank-1S'!$P:$P,$G22))</f>
        <v>0</v>
      </c>
      <c r="BX22" s="178">
        <f ca="1">IF(BX$7&lt;&gt;"",SUMIFS('Bank-1S'!$AD:$AD,'Bank-1S'!$J:$J,"&gt;="&amp;BX$7,'Bank-1S'!$J:$J,"&lt;="&amp;BX$8,'Bank-1S'!$AF:$AF,$O22,'Bank-1S'!$X:$X,$F22,'Bank-1S'!$P:$P,$G22),SUMIFS('Bank-1S'!$AD:$AD,'Bank-1S'!$J:$J,BX$8,'Bank-1S'!$AF:$AF,$O22,'Bank-1S'!$X:$X,$F22,'Bank-1S'!$P:$P,$G22))</f>
        <v>0</v>
      </c>
      <c r="BY22" s="178">
        <f ca="1">IF(BY$7&lt;&gt;"",SUMIFS('Bank-1S'!$AD:$AD,'Bank-1S'!$J:$J,"&gt;="&amp;BY$7,'Bank-1S'!$J:$J,"&lt;="&amp;BY$8,'Bank-1S'!$AF:$AF,$O22,'Bank-1S'!$X:$X,$F22,'Bank-1S'!$P:$P,$G22),SUMIFS('Bank-1S'!$AD:$AD,'Bank-1S'!$J:$J,BY$8,'Bank-1S'!$AF:$AF,$O22,'Bank-1S'!$X:$X,$F22,'Bank-1S'!$P:$P,$G22))</f>
        <v>0</v>
      </c>
      <c r="BZ22" s="178">
        <f ca="1">IF(BZ$7&lt;&gt;"",SUMIFS('Bank-1S'!$AD:$AD,'Bank-1S'!$J:$J,"&gt;="&amp;BZ$7,'Bank-1S'!$J:$J,"&lt;="&amp;BZ$8,'Bank-1S'!$AF:$AF,$O22,'Bank-1S'!$X:$X,$F22,'Bank-1S'!$P:$P,$G22),SUMIFS('Bank-1S'!$AD:$AD,'Bank-1S'!$J:$J,BZ$8,'Bank-1S'!$AF:$AF,$O22,'Bank-1S'!$X:$X,$F22,'Bank-1S'!$P:$P,$G22))</f>
        <v>0</v>
      </c>
      <c r="CA22" s="178">
        <f ca="1">IF(CA$7&lt;&gt;"",SUMIFS('Bank-1S'!$AD:$AD,'Bank-1S'!$J:$J,"&gt;="&amp;CA$7,'Bank-1S'!$J:$J,"&lt;="&amp;CA$8,'Bank-1S'!$AF:$AF,$O22,'Bank-1S'!$X:$X,$F22,'Bank-1S'!$P:$P,$G22),SUMIFS('Bank-1S'!$AD:$AD,'Bank-1S'!$J:$J,CA$8,'Bank-1S'!$AF:$AF,$O22,'Bank-1S'!$X:$X,$F22,'Bank-1S'!$P:$P,$G22))</f>
        <v>0</v>
      </c>
      <c r="CB22" s="178">
        <f ca="1">IF(CB$7&lt;&gt;"",SUMIFS('Bank-1S'!$AD:$AD,'Bank-1S'!$J:$J,"&gt;="&amp;CB$7,'Bank-1S'!$J:$J,"&lt;="&amp;CB$8,'Bank-1S'!$AF:$AF,$O22,'Bank-1S'!$X:$X,$F22,'Bank-1S'!$P:$P,$G22),SUMIFS('Bank-1S'!$AD:$AD,'Bank-1S'!$J:$J,CB$8,'Bank-1S'!$AF:$AF,$O22,'Bank-1S'!$X:$X,$F22,'Bank-1S'!$P:$P,$G22))</f>
        <v>0</v>
      </c>
      <c r="CC22" s="178">
        <f ca="1">IF(CC$7&lt;&gt;"",SUMIFS('Bank-1S'!$AD:$AD,'Bank-1S'!$J:$J,"&gt;="&amp;CC$7,'Bank-1S'!$J:$J,"&lt;="&amp;CC$8,'Bank-1S'!$AF:$AF,$O22,'Bank-1S'!$X:$X,$F22,'Bank-1S'!$P:$P,$G22),SUMIFS('Bank-1S'!$AD:$AD,'Bank-1S'!$J:$J,CC$8,'Bank-1S'!$AF:$AF,$O22,'Bank-1S'!$X:$X,$F22,'Bank-1S'!$P:$P,$G22))</f>
        <v>0</v>
      </c>
      <c r="CD22" s="178">
        <f ca="1">IF(CD$7&lt;&gt;"",SUMIFS('Bank-1S'!$AD:$AD,'Bank-1S'!$J:$J,"&gt;="&amp;CD$7,'Bank-1S'!$J:$J,"&lt;="&amp;CD$8,'Bank-1S'!$AF:$AF,$O22,'Bank-1S'!$X:$X,$F22,'Bank-1S'!$P:$P,$G22),SUMIFS('Bank-1S'!$AD:$AD,'Bank-1S'!$J:$J,CD$8,'Bank-1S'!$AF:$AF,$O22,'Bank-1S'!$X:$X,$F22,'Bank-1S'!$P:$P,$G22))</f>
        <v>0</v>
      </c>
      <c r="CE22" s="178">
        <f ca="1">IF(CE$7&lt;&gt;"",SUMIFS('Bank-1S'!$AD:$AD,'Bank-1S'!$J:$J,"&gt;="&amp;CE$7,'Bank-1S'!$J:$J,"&lt;="&amp;CE$8,'Bank-1S'!$AF:$AF,$O22,'Bank-1S'!$X:$X,$F22,'Bank-1S'!$P:$P,$G22),SUMIFS('Bank-1S'!$AD:$AD,'Bank-1S'!$J:$J,CE$8,'Bank-1S'!$AF:$AF,$O22,'Bank-1S'!$X:$X,$F22,'Bank-1S'!$P:$P,$G22))</f>
        <v>0</v>
      </c>
      <c r="CF22" s="178">
        <f ca="1">IF(CF$7&lt;&gt;"",SUMIFS('Bank-1S'!$AD:$AD,'Bank-1S'!$J:$J,"&gt;="&amp;CF$7,'Bank-1S'!$J:$J,"&lt;="&amp;CF$8,'Bank-1S'!$AF:$AF,$O22,'Bank-1S'!$X:$X,$F22,'Bank-1S'!$P:$P,$G22),SUMIFS('Bank-1S'!$AD:$AD,'Bank-1S'!$J:$J,CF$8,'Bank-1S'!$AF:$AF,$O22,'Bank-1S'!$X:$X,$F22,'Bank-1S'!$P:$P,$G22))</f>
        <v>0</v>
      </c>
      <c r="CG22" s="178">
        <f ca="1">IF(CG$7&lt;&gt;"",SUMIFS('Bank-1S'!$AD:$AD,'Bank-1S'!$J:$J,"&gt;="&amp;CG$7,'Bank-1S'!$J:$J,"&lt;="&amp;CG$8,'Bank-1S'!$AF:$AF,$O22,'Bank-1S'!$X:$X,$F22,'Bank-1S'!$P:$P,$G22),SUMIFS('Bank-1S'!$AD:$AD,'Bank-1S'!$J:$J,CG$8,'Bank-1S'!$AF:$AF,$O22,'Bank-1S'!$X:$X,$F22,'Bank-1S'!$P:$P,$G22))</f>
        <v>0</v>
      </c>
      <c r="CH22" s="178">
        <f ca="1">IF(CH$7&lt;&gt;"",SUMIFS('Bank-1S'!$AD:$AD,'Bank-1S'!$J:$J,"&gt;="&amp;CH$7,'Bank-1S'!$J:$J,"&lt;="&amp;CH$8,'Bank-1S'!$AF:$AF,$O22,'Bank-1S'!$X:$X,$F22,'Bank-1S'!$P:$P,$G22),SUMIFS('Bank-1S'!$AD:$AD,'Bank-1S'!$J:$J,CH$8,'Bank-1S'!$AF:$AF,$O22,'Bank-1S'!$X:$X,$F22,'Bank-1S'!$P:$P,$G22))</f>
        <v>0</v>
      </c>
      <c r="CI22" s="178">
        <f ca="1">IF(CI$7&lt;&gt;"",SUMIFS('Bank-1S'!$AD:$AD,'Bank-1S'!$J:$J,"&gt;="&amp;CI$7,'Bank-1S'!$J:$J,"&lt;="&amp;CI$8,'Bank-1S'!$AF:$AF,$O22,'Bank-1S'!$X:$X,$F22,'Bank-1S'!$P:$P,$G22),SUMIFS('Bank-1S'!$AD:$AD,'Bank-1S'!$J:$J,CI$8,'Bank-1S'!$AF:$AF,$O22,'Bank-1S'!$X:$X,$F22,'Bank-1S'!$P:$P,$G22))</f>
        <v>0</v>
      </c>
      <c r="CJ22" s="178">
        <f ca="1">IF(CJ$7&lt;&gt;"",SUMIFS('Bank-1S'!$AD:$AD,'Bank-1S'!$J:$J,"&gt;="&amp;CJ$7,'Bank-1S'!$J:$J,"&lt;="&amp;CJ$8,'Bank-1S'!$AF:$AF,$O22,'Bank-1S'!$X:$X,$F22,'Bank-1S'!$P:$P,$G22),SUMIFS('Bank-1S'!$AD:$AD,'Bank-1S'!$J:$J,CJ$8,'Bank-1S'!$AF:$AF,$O22,'Bank-1S'!$X:$X,$F22,'Bank-1S'!$P:$P,$G22))</f>
        <v>0</v>
      </c>
      <c r="CK22" s="178">
        <f ca="1">IF(CK$7&lt;&gt;"",SUMIFS('Bank-1S'!$AD:$AD,'Bank-1S'!$J:$J,"&gt;="&amp;CK$7,'Bank-1S'!$J:$J,"&lt;="&amp;CK$8,'Bank-1S'!$AF:$AF,$O22,'Bank-1S'!$X:$X,$F22,'Bank-1S'!$P:$P,$G22),SUMIFS('Bank-1S'!$AD:$AD,'Bank-1S'!$J:$J,CK$8,'Bank-1S'!$AF:$AF,$O22,'Bank-1S'!$X:$X,$F22,'Bank-1S'!$P:$P,$G22))</f>
        <v>0</v>
      </c>
      <c r="CL22" s="178">
        <f ca="1">IF(CL$7&lt;&gt;"",SUMIFS('Bank-1S'!$AD:$AD,'Bank-1S'!$J:$J,"&gt;="&amp;CL$7,'Bank-1S'!$J:$J,"&lt;="&amp;CL$8,'Bank-1S'!$AF:$AF,$O22,'Bank-1S'!$X:$X,$F22,'Bank-1S'!$P:$P,$G22),SUMIFS('Bank-1S'!$AD:$AD,'Bank-1S'!$J:$J,CL$8,'Bank-1S'!$AF:$AF,$O22,'Bank-1S'!$X:$X,$F22,'Bank-1S'!$P:$P,$G22))</f>
        <v>0</v>
      </c>
      <c r="CM22" s="178">
        <f ca="1">IF(CM$7&lt;&gt;"",SUMIFS('Bank-1S'!$AD:$AD,'Bank-1S'!$J:$J,"&gt;="&amp;CM$7,'Bank-1S'!$J:$J,"&lt;="&amp;CM$8,'Bank-1S'!$AF:$AF,$O22,'Bank-1S'!$X:$X,$F22,'Bank-1S'!$P:$P,$G22),SUMIFS('Bank-1S'!$AD:$AD,'Bank-1S'!$J:$J,CM$8,'Bank-1S'!$AF:$AF,$O22,'Bank-1S'!$X:$X,$F22,'Bank-1S'!$P:$P,$G22))</f>
        <v>0</v>
      </c>
      <c r="CN22" s="178">
        <f ca="1">IF(CN$7&lt;&gt;"",SUMIFS('Bank-1S'!$AD:$AD,'Bank-1S'!$J:$J,"&gt;="&amp;CN$7,'Bank-1S'!$J:$J,"&lt;="&amp;CN$8,'Bank-1S'!$AF:$AF,$O22,'Bank-1S'!$X:$X,$F22,'Bank-1S'!$P:$P,$G22),SUMIFS('Bank-1S'!$AD:$AD,'Bank-1S'!$J:$J,CN$8,'Bank-1S'!$AF:$AF,$O22,'Bank-1S'!$X:$X,$F22,'Bank-1S'!$P:$P,$G22))</f>
        <v>0</v>
      </c>
      <c r="CO22" s="178">
        <f ca="1">IF(CO$7&lt;&gt;"",SUMIFS('Bank-1S'!$AD:$AD,'Bank-1S'!$J:$J,"&gt;="&amp;CO$7,'Bank-1S'!$J:$J,"&lt;="&amp;CO$8,'Bank-1S'!$AF:$AF,$O22,'Bank-1S'!$X:$X,$F22,'Bank-1S'!$P:$P,$G22),SUMIFS('Bank-1S'!$AD:$AD,'Bank-1S'!$J:$J,CO$8,'Bank-1S'!$AF:$AF,$O22,'Bank-1S'!$X:$X,$F22,'Bank-1S'!$P:$P,$G22))</f>
        <v>0</v>
      </c>
      <c r="CP22" s="178">
        <f ca="1">IF(CP$7&lt;&gt;"",SUMIFS('Bank-1S'!$AD:$AD,'Bank-1S'!$J:$J,"&gt;="&amp;CP$7,'Bank-1S'!$J:$J,"&lt;="&amp;CP$8,'Bank-1S'!$AF:$AF,$O22,'Bank-1S'!$X:$X,$F22,'Bank-1S'!$P:$P,$G22),SUMIFS('Bank-1S'!$AD:$AD,'Bank-1S'!$J:$J,CP$8,'Bank-1S'!$AF:$AF,$O22,'Bank-1S'!$X:$X,$F22,'Bank-1S'!$P:$P,$G22))</f>
        <v>0</v>
      </c>
      <c r="CQ22" s="178">
        <f ca="1">IF(CQ$7&lt;&gt;"",SUMIFS('Bank-1S'!$AD:$AD,'Bank-1S'!$J:$J,"&gt;="&amp;CQ$7,'Bank-1S'!$J:$J,"&lt;="&amp;CQ$8,'Bank-1S'!$AF:$AF,$O22,'Bank-1S'!$X:$X,$F22,'Bank-1S'!$P:$P,$G22),SUMIFS('Bank-1S'!$AD:$AD,'Bank-1S'!$J:$J,CQ$8,'Bank-1S'!$AF:$AF,$O22,'Bank-1S'!$X:$X,$F22,'Bank-1S'!$P:$P,$G22))</f>
        <v>0</v>
      </c>
      <c r="CR22" s="178">
        <f ca="1">IF(CR$7&lt;&gt;"",SUMIFS('Bank-1S'!$AD:$AD,'Bank-1S'!$J:$J,"&gt;="&amp;CR$7,'Bank-1S'!$J:$J,"&lt;="&amp;CR$8,'Bank-1S'!$AF:$AF,$O22,'Bank-1S'!$X:$X,$F22,'Bank-1S'!$P:$P,$G22),SUMIFS('Bank-1S'!$AD:$AD,'Bank-1S'!$J:$J,CR$8,'Bank-1S'!$AF:$AF,$O22,'Bank-1S'!$X:$X,$F22,'Bank-1S'!$P:$P,$G22))</f>
        <v>0</v>
      </c>
      <c r="CS22" s="178">
        <f ca="1">IF(CS$7&lt;&gt;"",SUMIFS('Bank-1S'!$AD:$AD,'Bank-1S'!$J:$J,"&gt;="&amp;CS$7,'Bank-1S'!$J:$J,"&lt;="&amp;CS$8,'Bank-1S'!$AF:$AF,$O22,'Bank-1S'!$X:$X,$F22,'Bank-1S'!$P:$P,$G22),SUMIFS('Bank-1S'!$AD:$AD,'Bank-1S'!$J:$J,CS$8,'Bank-1S'!$AF:$AF,$O22,'Bank-1S'!$X:$X,$F22,'Bank-1S'!$P:$P,$G22))</f>
        <v>0</v>
      </c>
      <c r="CT22" s="178">
        <f ca="1">IF(CT$7&lt;&gt;"",SUMIFS('Bank-1S'!$AD:$AD,'Bank-1S'!$J:$J,"&gt;="&amp;CT$7,'Bank-1S'!$J:$J,"&lt;="&amp;CT$8,'Bank-1S'!$AF:$AF,$O22,'Bank-1S'!$X:$X,$F22,'Bank-1S'!$P:$P,$G22),SUMIFS('Bank-1S'!$AD:$AD,'Bank-1S'!$J:$J,CT$8,'Bank-1S'!$AF:$AF,$O22,'Bank-1S'!$X:$X,$F22,'Bank-1S'!$P:$P,$G22))</f>
        <v>0</v>
      </c>
      <c r="CU22" s="178">
        <f ca="1">IF(CU$7&lt;&gt;"",SUMIFS('Bank-1S'!$AD:$AD,'Bank-1S'!$J:$J,"&gt;="&amp;CU$7,'Bank-1S'!$J:$J,"&lt;="&amp;CU$8,'Bank-1S'!$AF:$AF,$O22,'Bank-1S'!$X:$X,$F22,'Bank-1S'!$P:$P,$G22),SUMIFS('Bank-1S'!$AD:$AD,'Bank-1S'!$J:$J,CU$8,'Bank-1S'!$AF:$AF,$O22,'Bank-1S'!$X:$X,$F22,'Bank-1S'!$P:$P,$G22))</f>
        <v>0</v>
      </c>
    </row>
    <row r="23" spans="1:99" s="181" customFormat="1" ht="10.199999999999999" x14ac:dyDescent="0.2">
      <c r="A23" s="172"/>
      <c r="B23" s="172"/>
      <c r="C23" s="172"/>
      <c r="D23" s="221">
        <f t="shared" si="10"/>
        <v>12</v>
      </c>
      <c r="E23" s="191">
        <v>2</v>
      </c>
      <c r="F23" s="144" t="str">
        <f>F20</f>
        <v>Поступления выручки от продаж</v>
      </c>
      <c r="G23" s="223"/>
      <c r="H23" s="223"/>
      <c r="I23" s="223"/>
      <c r="J23" s="223"/>
      <c r="K23" s="223"/>
      <c r="L23" s="223"/>
      <c r="M23" s="223"/>
      <c r="N23" s="222"/>
      <c r="O23" s="223" t="str">
        <f t="shared" si="11"/>
        <v>RUR</v>
      </c>
      <c r="P23" s="222"/>
      <c r="Q23" s="223"/>
      <c r="R23" s="223"/>
      <c r="S23" s="223"/>
      <c r="T23" s="224"/>
      <c r="U23" s="225">
        <f t="shared" ca="1" si="12"/>
        <v>0</v>
      </c>
      <c r="V23" s="176"/>
      <c r="W23" s="177"/>
      <c r="X23" s="178">
        <f>IF(X$7&lt;&gt;"",SUMIFS('Bank-1S'!$AD:$AD,'Bank-1S'!$J:$J,"&gt;="&amp;X$7,'Bank-1S'!$J:$J,"&lt;="&amp;X$8,'Bank-1S'!$AF:$AF,$O23,'Bank-1S'!$X:$X,$F23,'Bank-1S'!$P:$P,$G23),SUMIFS('Bank-1S'!$AD:$AD,'Bank-1S'!$J:$J,X$8,'Bank-1S'!$AF:$AF,$O23,'Bank-1S'!$X:$X,$F23,'Bank-1S'!$P:$P,$G23))</f>
        <v>0</v>
      </c>
      <c r="Y23" s="178">
        <f ca="1">IF(Y$7&lt;&gt;"",SUMIFS('Bank-1S'!$AD:$AD,'Bank-1S'!$J:$J,"&gt;="&amp;Y$7,'Bank-1S'!$J:$J,"&lt;="&amp;Y$8,'Bank-1S'!$AF:$AF,$O23,'Bank-1S'!$X:$X,$F23,'Bank-1S'!$P:$P,$G23),SUMIFS('Bank-1S'!$AD:$AD,'Bank-1S'!$J:$J,Y$8,'Bank-1S'!$AF:$AF,$O23,'Bank-1S'!$X:$X,$F23,'Bank-1S'!$P:$P,$G23))</f>
        <v>0</v>
      </c>
      <c r="Z23" s="178">
        <f ca="1">IF(Z$7&lt;&gt;"",SUMIFS('Bank-1S'!$AD:$AD,'Bank-1S'!$J:$J,"&gt;="&amp;Z$7,'Bank-1S'!$J:$J,"&lt;="&amp;Z$8,'Bank-1S'!$AF:$AF,$O23,'Bank-1S'!$X:$X,$F23,'Bank-1S'!$P:$P,$G23),SUMIFS('Bank-1S'!$AD:$AD,'Bank-1S'!$J:$J,Z$8,'Bank-1S'!$AF:$AF,$O23,'Bank-1S'!$X:$X,$F23,'Bank-1S'!$P:$P,$G23))</f>
        <v>0</v>
      </c>
      <c r="AA23" s="178">
        <f ca="1">IF(AA$7&lt;&gt;"",SUMIFS('Bank-1S'!$AD:$AD,'Bank-1S'!$J:$J,"&gt;="&amp;AA$7,'Bank-1S'!$J:$J,"&lt;="&amp;AA$8,'Bank-1S'!$AF:$AF,$O23,'Bank-1S'!$X:$X,$F23,'Bank-1S'!$P:$P,$G23),SUMIFS('Bank-1S'!$AD:$AD,'Bank-1S'!$J:$J,AA$8,'Bank-1S'!$AF:$AF,$O23,'Bank-1S'!$X:$X,$F23,'Bank-1S'!$P:$P,$G23))</f>
        <v>0</v>
      </c>
      <c r="AB23" s="178">
        <f ca="1">IF(AB$7&lt;&gt;"",SUMIFS('Bank-1S'!$AD:$AD,'Bank-1S'!$J:$J,"&gt;="&amp;AB$7,'Bank-1S'!$J:$J,"&lt;="&amp;AB$8,'Bank-1S'!$AF:$AF,$O23,'Bank-1S'!$X:$X,$F23,'Bank-1S'!$P:$P,$G23),SUMIFS('Bank-1S'!$AD:$AD,'Bank-1S'!$J:$J,AB$8,'Bank-1S'!$AF:$AF,$O23,'Bank-1S'!$X:$X,$F23,'Bank-1S'!$P:$P,$G23))</f>
        <v>0</v>
      </c>
      <c r="AC23" s="178">
        <f ca="1">IF(AC$7&lt;&gt;"",SUMIFS('Bank-1S'!$AD:$AD,'Bank-1S'!$J:$J,"&gt;="&amp;AC$7,'Bank-1S'!$J:$J,"&lt;="&amp;AC$8,'Bank-1S'!$AF:$AF,$O23,'Bank-1S'!$X:$X,$F23,'Bank-1S'!$P:$P,$G23),SUMIFS('Bank-1S'!$AD:$AD,'Bank-1S'!$J:$J,AC$8,'Bank-1S'!$AF:$AF,$O23,'Bank-1S'!$X:$X,$F23,'Bank-1S'!$P:$P,$G23))</f>
        <v>0</v>
      </c>
      <c r="AD23" s="178">
        <f ca="1">IF(AD$7&lt;&gt;"",SUMIFS('Bank-1S'!$AD:$AD,'Bank-1S'!$J:$J,"&gt;="&amp;AD$7,'Bank-1S'!$J:$J,"&lt;="&amp;AD$8,'Bank-1S'!$AF:$AF,$O23,'Bank-1S'!$X:$X,$F23,'Bank-1S'!$P:$P,$G23),SUMIFS('Bank-1S'!$AD:$AD,'Bank-1S'!$J:$J,AD$8,'Bank-1S'!$AF:$AF,$O23,'Bank-1S'!$X:$X,$F23,'Bank-1S'!$P:$P,$G23))</f>
        <v>0</v>
      </c>
      <c r="AE23" s="178">
        <f ca="1">IF(AE$7&lt;&gt;"",SUMIFS('Bank-1S'!$AD:$AD,'Bank-1S'!$J:$J,"&gt;="&amp;AE$7,'Bank-1S'!$J:$J,"&lt;="&amp;AE$8,'Bank-1S'!$AF:$AF,$O23,'Bank-1S'!$X:$X,$F23,'Bank-1S'!$P:$P,$G23),SUMIFS('Bank-1S'!$AD:$AD,'Bank-1S'!$J:$J,AE$8,'Bank-1S'!$AF:$AF,$O23,'Bank-1S'!$X:$X,$F23,'Bank-1S'!$P:$P,$G23))</f>
        <v>0</v>
      </c>
      <c r="AF23" s="178">
        <f ca="1">IF(AF$7&lt;&gt;"",SUMIFS('Bank-1S'!$AD:$AD,'Bank-1S'!$J:$J,"&gt;="&amp;AF$7,'Bank-1S'!$J:$J,"&lt;="&amp;AF$8,'Bank-1S'!$AF:$AF,$O23,'Bank-1S'!$X:$X,$F23,'Bank-1S'!$P:$P,$G23),SUMIFS('Bank-1S'!$AD:$AD,'Bank-1S'!$J:$J,AF$8,'Bank-1S'!$AF:$AF,$O23,'Bank-1S'!$X:$X,$F23,'Bank-1S'!$P:$P,$G23))</f>
        <v>0</v>
      </c>
      <c r="AG23" s="178">
        <f ca="1">IF(AG$7&lt;&gt;"",SUMIFS('Bank-1S'!$AD:$AD,'Bank-1S'!$J:$J,"&gt;="&amp;AG$7,'Bank-1S'!$J:$J,"&lt;="&amp;AG$8,'Bank-1S'!$AF:$AF,$O23,'Bank-1S'!$X:$X,$F23,'Bank-1S'!$P:$P,$G23),SUMIFS('Bank-1S'!$AD:$AD,'Bank-1S'!$J:$J,AG$8,'Bank-1S'!$AF:$AF,$O23,'Bank-1S'!$X:$X,$F23,'Bank-1S'!$P:$P,$G23))</f>
        <v>0</v>
      </c>
      <c r="AH23" s="178">
        <f ca="1">IF(AH$7&lt;&gt;"",SUMIFS('Bank-1S'!$AD:$AD,'Bank-1S'!$J:$J,"&gt;="&amp;AH$7,'Bank-1S'!$J:$J,"&lt;="&amp;AH$8,'Bank-1S'!$AF:$AF,$O23,'Bank-1S'!$X:$X,$F23,'Bank-1S'!$P:$P,$G23),SUMIFS('Bank-1S'!$AD:$AD,'Bank-1S'!$J:$J,AH$8,'Bank-1S'!$AF:$AF,$O23,'Bank-1S'!$X:$X,$F23,'Bank-1S'!$P:$P,$G23))</f>
        <v>0</v>
      </c>
      <c r="AI23" s="178">
        <f ca="1">IF(AI$7&lt;&gt;"",SUMIFS('Bank-1S'!$AD:$AD,'Bank-1S'!$J:$J,"&gt;="&amp;AI$7,'Bank-1S'!$J:$J,"&lt;="&amp;AI$8,'Bank-1S'!$AF:$AF,$O23,'Bank-1S'!$X:$X,$F23,'Bank-1S'!$P:$P,$G23),SUMIFS('Bank-1S'!$AD:$AD,'Bank-1S'!$J:$J,AI$8,'Bank-1S'!$AF:$AF,$O23,'Bank-1S'!$X:$X,$F23,'Bank-1S'!$P:$P,$G23))</f>
        <v>0</v>
      </c>
      <c r="AJ23" s="178">
        <f ca="1">IF(AJ$7&lt;&gt;"",SUMIFS('Bank-1S'!$AD:$AD,'Bank-1S'!$J:$J,"&gt;="&amp;AJ$7,'Bank-1S'!$J:$J,"&lt;="&amp;AJ$8,'Bank-1S'!$AF:$AF,$O23,'Bank-1S'!$X:$X,$F23,'Bank-1S'!$P:$P,$G23),SUMIFS('Bank-1S'!$AD:$AD,'Bank-1S'!$J:$J,AJ$8,'Bank-1S'!$AF:$AF,$O23,'Bank-1S'!$X:$X,$F23,'Bank-1S'!$P:$P,$G23))</f>
        <v>0</v>
      </c>
      <c r="AK23" s="178">
        <f ca="1">IF(AK$7&lt;&gt;"",SUMIFS('Bank-1S'!$AD:$AD,'Bank-1S'!$J:$J,"&gt;="&amp;AK$7,'Bank-1S'!$J:$J,"&lt;="&amp;AK$8,'Bank-1S'!$AF:$AF,$O23,'Bank-1S'!$X:$X,$F23,'Bank-1S'!$P:$P,$G23),SUMIFS('Bank-1S'!$AD:$AD,'Bank-1S'!$J:$J,AK$8,'Bank-1S'!$AF:$AF,$O23,'Bank-1S'!$X:$X,$F23,'Bank-1S'!$P:$P,$G23))</f>
        <v>0</v>
      </c>
      <c r="AL23" s="178">
        <f ca="1">IF(AL$7&lt;&gt;"",SUMIFS('Bank-1S'!$AD:$AD,'Bank-1S'!$J:$J,"&gt;="&amp;AL$7,'Bank-1S'!$J:$J,"&lt;="&amp;AL$8,'Bank-1S'!$AF:$AF,$O23,'Bank-1S'!$X:$X,$F23,'Bank-1S'!$P:$P,$G23),SUMIFS('Bank-1S'!$AD:$AD,'Bank-1S'!$J:$J,AL$8,'Bank-1S'!$AF:$AF,$O23,'Bank-1S'!$X:$X,$F23,'Bank-1S'!$P:$P,$G23))</f>
        <v>0</v>
      </c>
      <c r="AM23" s="178">
        <f ca="1">IF(AM$7&lt;&gt;"",SUMIFS('Bank-1S'!$AD:$AD,'Bank-1S'!$J:$J,"&gt;="&amp;AM$7,'Bank-1S'!$J:$J,"&lt;="&amp;AM$8,'Bank-1S'!$AF:$AF,$O23,'Bank-1S'!$X:$X,$F23,'Bank-1S'!$P:$P,$G23),SUMIFS('Bank-1S'!$AD:$AD,'Bank-1S'!$J:$J,AM$8,'Bank-1S'!$AF:$AF,$O23,'Bank-1S'!$X:$X,$F23,'Bank-1S'!$P:$P,$G23))</f>
        <v>0</v>
      </c>
      <c r="AN23" s="178">
        <f ca="1">IF(AN$7&lt;&gt;"",SUMIFS('Bank-1S'!$AD:$AD,'Bank-1S'!$J:$J,"&gt;="&amp;AN$7,'Bank-1S'!$J:$J,"&lt;="&amp;AN$8,'Bank-1S'!$AF:$AF,$O23,'Bank-1S'!$X:$X,$F23,'Bank-1S'!$P:$P,$G23),SUMIFS('Bank-1S'!$AD:$AD,'Bank-1S'!$J:$J,AN$8,'Bank-1S'!$AF:$AF,$O23,'Bank-1S'!$X:$X,$F23,'Bank-1S'!$P:$P,$G23))</f>
        <v>0</v>
      </c>
      <c r="AO23" s="178">
        <f ca="1">IF(AO$7&lt;&gt;"",SUMIFS('Bank-1S'!$AD:$AD,'Bank-1S'!$J:$J,"&gt;="&amp;AO$7,'Bank-1S'!$J:$J,"&lt;="&amp;AO$8,'Bank-1S'!$AF:$AF,$O23,'Bank-1S'!$X:$X,$F23,'Bank-1S'!$P:$P,$G23),SUMIFS('Bank-1S'!$AD:$AD,'Bank-1S'!$J:$J,AO$8,'Bank-1S'!$AF:$AF,$O23,'Bank-1S'!$X:$X,$F23,'Bank-1S'!$P:$P,$G23))</f>
        <v>0</v>
      </c>
      <c r="AP23" s="178">
        <f ca="1">IF(AP$7&lt;&gt;"",SUMIFS('Bank-1S'!$AD:$AD,'Bank-1S'!$J:$J,"&gt;="&amp;AP$7,'Bank-1S'!$J:$J,"&lt;="&amp;AP$8,'Bank-1S'!$AF:$AF,$O23,'Bank-1S'!$X:$X,$F23,'Bank-1S'!$P:$P,$G23),SUMIFS('Bank-1S'!$AD:$AD,'Bank-1S'!$J:$J,AP$8,'Bank-1S'!$AF:$AF,$O23,'Bank-1S'!$X:$X,$F23,'Bank-1S'!$P:$P,$G23))</f>
        <v>0</v>
      </c>
      <c r="AQ23" s="178">
        <f ca="1">IF(AQ$7&lt;&gt;"",SUMIFS('Bank-1S'!$AD:$AD,'Bank-1S'!$J:$J,"&gt;="&amp;AQ$7,'Bank-1S'!$J:$J,"&lt;="&amp;AQ$8,'Bank-1S'!$AF:$AF,$O23,'Bank-1S'!$X:$X,$F23,'Bank-1S'!$P:$P,$G23),SUMIFS('Bank-1S'!$AD:$AD,'Bank-1S'!$J:$J,AQ$8,'Bank-1S'!$AF:$AF,$O23,'Bank-1S'!$X:$X,$F23,'Bank-1S'!$P:$P,$G23))</f>
        <v>0</v>
      </c>
      <c r="AR23" s="178">
        <f ca="1">IF(AR$7&lt;&gt;"",SUMIFS('Bank-1S'!$AD:$AD,'Bank-1S'!$J:$J,"&gt;="&amp;AR$7,'Bank-1S'!$J:$J,"&lt;="&amp;AR$8,'Bank-1S'!$AF:$AF,$O23,'Bank-1S'!$X:$X,$F23,'Bank-1S'!$P:$P,$G23),SUMIFS('Bank-1S'!$AD:$AD,'Bank-1S'!$J:$J,AR$8,'Bank-1S'!$AF:$AF,$O23,'Bank-1S'!$X:$X,$F23,'Bank-1S'!$P:$P,$G23))</f>
        <v>0</v>
      </c>
      <c r="AS23" s="178">
        <f ca="1">IF(AS$7&lt;&gt;"",SUMIFS('Bank-1S'!$AD:$AD,'Bank-1S'!$J:$J,"&gt;="&amp;AS$7,'Bank-1S'!$J:$J,"&lt;="&amp;AS$8,'Bank-1S'!$AF:$AF,$O23,'Bank-1S'!$X:$X,$F23,'Bank-1S'!$P:$P,$G23),SUMIFS('Bank-1S'!$AD:$AD,'Bank-1S'!$J:$J,AS$8,'Bank-1S'!$AF:$AF,$O23,'Bank-1S'!$X:$X,$F23,'Bank-1S'!$P:$P,$G23))</f>
        <v>0</v>
      </c>
      <c r="AT23" s="178">
        <f ca="1">IF(AT$7&lt;&gt;"",SUMIFS('Bank-1S'!$AD:$AD,'Bank-1S'!$J:$J,"&gt;="&amp;AT$7,'Bank-1S'!$J:$J,"&lt;="&amp;AT$8,'Bank-1S'!$AF:$AF,$O23,'Bank-1S'!$X:$X,$F23,'Bank-1S'!$P:$P,$G23),SUMIFS('Bank-1S'!$AD:$AD,'Bank-1S'!$J:$J,AT$8,'Bank-1S'!$AF:$AF,$O23,'Bank-1S'!$X:$X,$F23,'Bank-1S'!$P:$P,$G23))</f>
        <v>0</v>
      </c>
      <c r="AU23" s="178">
        <f ca="1">IF(AU$7&lt;&gt;"",SUMIFS('Bank-1S'!$AD:$AD,'Bank-1S'!$J:$J,"&gt;="&amp;AU$7,'Bank-1S'!$J:$J,"&lt;="&amp;AU$8,'Bank-1S'!$AF:$AF,$O23,'Bank-1S'!$X:$X,$F23,'Bank-1S'!$P:$P,$G23),SUMIFS('Bank-1S'!$AD:$AD,'Bank-1S'!$J:$J,AU$8,'Bank-1S'!$AF:$AF,$O23,'Bank-1S'!$X:$X,$F23,'Bank-1S'!$P:$P,$G23))</f>
        <v>0</v>
      </c>
      <c r="AV23" s="178">
        <f ca="1">IF(AV$7&lt;&gt;"",SUMIFS('Bank-1S'!$AD:$AD,'Bank-1S'!$J:$J,"&gt;="&amp;AV$7,'Bank-1S'!$J:$J,"&lt;="&amp;AV$8,'Bank-1S'!$AF:$AF,$O23,'Bank-1S'!$X:$X,$F23,'Bank-1S'!$P:$P,$G23),SUMIFS('Bank-1S'!$AD:$AD,'Bank-1S'!$J:$J,AV$8,'Bank-1S'!$AF:$AF,$O23,'Bank-1S'!$X:$X,$F23,'Bank-1S'!$P:$P,$G23))</f>
        <v>0</v>
      </c>
      <c r="AW23" s="178">
        <f ca="1">IF(AW$7&lt;&gt;"",SUMIFS('Bank-1S'!$AD:$AD,'Bank-1S'!$J:$J,"&gt;="&amp;AW$7,'Bank-1S'!$J:$J,"&lt;="&amp;AW$8,'Bank-1S'!$AF:$AF,$O23,'Bank-1S'!$X:$X,$F23,'Bank-1S'!$P:$P,$G23),SUMIFS('Bank-1S'!$AD:$AD,'Bank-1S'!$J:$J,AW$8,'Bank-1S'!$AF:$AF,$O23,'Bank-1S'!$X:$X,$F23,'Bank-1S'!$P:$P,$G23))</f>
        <v>0</v>
      </c>
      <c r="AX23" s="178">
        <f ca="1">IF(AX$7&lt;&gt;"",SUMIFS('Bank-1S'!$AD:$AD,'Bank-1S'!$J:$J,"&gt;="&amp;AX$7,'Bank-1S'!$J:$J,"&lt;="&amp;AX$8,'Bank-1S'!$AF:$AF,$O23,'Bank-1S'!$X:$X,$F23,'Bank-1S'!$P:$P,$G23),SUMIFS('Bank-1S'!$AD:$AD,'Bank-1S'!$J:$J,AX$8,'Bank-1S'!$AF:$AF,$O23,'Bank-1S'!$X:$X,$F23,'Bank-1S'!$P:$P,$G23))</f>
        <v>0</v>
      </c>
      <c r="AY23" s="178">
        <f ca="1">IF(AY$7&lt;&gt;"",SUMIFS('Bank-1S'!$AD:$AD,'Bank-1S'!$J:$J,"&gt;="&amp;AY$7,'Bank-1S'!$J:$J,"&lt;="&amp;AY$8,'Bank-1S'!$AF:$AF,$O23,'Bank-1S'!$X:$X,$F23,'Bank-1S'!$P:$P,$G23),SUMIFS('Bank-1S'!$AD:$AD,'Bank-1S'!$J:$J,AY$8,'Bank-1S'!$AF:$AF,$O23,'Bank-1S'!$X:$X,$F23,'Bank-1S'!$P:$P,$G23))</f>
        <v>0</v>
      </c>
      <c r="AZ23" s="178">
        <f ca="1">IF(AZ$7&lt;&gt;"",SUMIFS('Bank-1S'!$AD:$AD,'Bank-1S'!$J:$J,"&gt;="&amp;AZ$7,'Bank-1S'!$J:$J,"&lt;="&amp;AZ$8,'Bank-1S'!$AF:$AF,$O23,'Bank-1S'!$X:$X,$F23,'Bank-1S'!$P:$P,$G23),SUMIFS('Bank-1S'!$AD:$AD,'Bank-1S'!$J:$J,AZ$8,'Bank-1S'!$AF:$AF,$O23,'Bank-1S'!$X:$X,$F23,'Bank-1S'!$P:$P,$G23))</f>
        <v>0</v>
      </c>
      <c r="BA23" s="178">
        <f ca="1">IF(BA$7&lt;&gt;"",SUMIFS('Bank-1S'!$AD:$AD,'Bank-1S'!$J:$J,"&gt;="&amp;BA$7,'Bank-1S'!$J:$J,"&lt;="&amp;BA$8,'Bank-1S'!$AF:$AF,$O23,'Bank-1S'!$X:$X,$F23,'Bank-1S'!$P:$P,$G23),SUMIFS('Bank-1S'!$AD:$AD,'Bank-1S'!$J:$J,BA$8,'Bank-1S'!$AF:$AF,$O23,'Bank-1S'!$X:$X,$F23,'Bank-1S'!$P:$P,$G23))</f>
        <v>0</v>
      </c>
      <c r="BB23" s="178">
        <f ca="1">IF(BB$7&lt;&gt;"",SUMIFS('Bank-1S'!$AD:$AD,'Bank-1S'!$J:$J,"&gt;="&amp;BB$7,'Bank-1S'!$J:$J,"&lt;="&amp;BB$8,'Bank-1S'!$AF:$AF,$O23,'Bank-1S'!$X:$X,$F23,'Bank-1S'!$P:$P,$G23),SUMIFS('Bank-1S'!$AD:$AD,'Bank-1S'!$J:$J,BB$8,'Bank-1S'!$AF:$AF,$O23,'Bank-1S'!$X:$X,$F23,'Bank-1S'!$P:$P,$G23))</f>
        <v>0</v>
      </c>
      <c r="BC23" s="178">
        <f ca="1">IF(BC$7&lt;&gt;"",SUMIFS('Bank-1S'!$AD:$AD,'Bank-1S'!$J:$J,"&gt;="&amp;BC$7,'Bank-1S'!$J:$J,"&lt;="&amp;BC$8,'Bank-1S'!$AF:$AF,$O23,'Bank-1S'!$X:$X,$F23,'Bank-1S'!$P:$P,$G23),SUMIFS('Bank-1S'!$AD:$AD,'Bank-1S'!$J:$J,BC$8,'Bank-1S'!$AF:$AF,$O23,'Bank-1S'!$X:$X,$F23,'Bank-1S'!$P:$P,$G23))</f>
        <v>0</v>
      </c>
      <c r="BD23" s="178">
        <f ca="1">IF(BD$7&lt;&gt;"",SUMIFS('Bank-1S'!$AD:$AD,'Bank-1S'!$J:$J,"&gt;="&amp;BD$7,'Bank-1S'!$J:$J,"&lt;="&amp;BD$8,'Bank-1S'!$AF:$AF,$O23,'Bank-1S'!$X:$X,$F23,'Bank-1S'!$P:$P,$G23),SUMIFS('Bank-1S'!$AD:$AD,'Bank-1S'!$J:$J,BD$8,'Bank-1S'!$AF:$AF,$O23,'Bank-1S'!$X:$X,$F23,'Bank-1S'!$P:$P,$G23))</f>
        <v>0</v>
      </c>
      <c r="BE23" s="178">
        <f ca="1">IF(BE$7&lt;&gt;"",SUMIFS('Bank-1S'!$AD:$AD,'Bank-1S'!$J:$J,"&gt;="&amp;BE$7,'Bank-1S'!$J:$J,"&lt;="&amp;BE$8,'Bank-1S'!$AF:$AF,$O23,'Bank-1S'!$X:$X,$F23,'Bank-1S'!$P:$P,$G23),SUMIFS('Bank-1S'!$AD:$AD,'Bank-1S'!$J:$J,BE$8,'Bank-1S'!$AF:$AF,$O23,'Bank-1S'!$X:$X,$F23,'Bank-1S'!$P:$P,$G23))</f>
        <v>0</v>
      </c>
      <c r="BF23" s="178">
        <f ca="1">IF(BF$7&lt;&gt;"",SUMIFS('Bank-1S'!$AD:$AD,'Bank-1S'!$J:$J,"&gt;="&amp;BF$7,'Bank-1S'!$J:$J,"&lt;="&amp;BF$8,'Bank-1S'!$AF:$AF,$O23,'Bank-1S'!$X:$X,$F23,'Bank-1S'!$P:$P,$G23),SUMIFS('Bank-1S'!$AD:$AD,'Bank-1S'!$J:$J,BF$8,'Bank-1S'!$AF:$AF,$O23,'Bank-1S'!$X:$X,$F23,'Bank-1S'!$P:$P,$G23))</f>
        <v>0</v>
      </c>
      <c r="BG23" s="178">
        <f ca="1">IF(BG$7&lt;&gt;"",SUMIFS('Bank-1S'!$AD:$AD,'Bank-1S'!$J:$J,"&gt;="&amp;BG$7,'Bank-1S'!$J:$J,"&lt;="&amp;BG$8,'Bank-1S'!$AF:$AF,$O23,'Bank-1S'!$X:$X,$F23,'Bank-1S'!$P:$P,$G23),SUMIFS('Bank-1S'!$AD:$AD,'Bank-1S'!$J:$J,BG$8,'Bank-1S'!$AF:$AF,$O23,'Bank-1S'!$X:$X,$F23,'Bank-1S'!$P:$P,$G23))</f>
        <v>0</v>
      </c>
      <c r="BH23" s="178">
        <f ca="1">IF(BH$7&lt;&gt;"",SUMIFS('Bank-1S'!$AD:$AD,'Bank-1S'!$J:$J,"&gt;="&amp;BH$7,'Bank-1S'!$J:$J,"&lt;="&amp;BH$8,'Bank-1S'!$AF:$AF,$O23,'Bank-1S'!$X:$X,$F23,'Bank-1S'!$P:$P,$G23),SUMIFS('Bank-1S'!$AD:$AD,'Bank-1S'!$J:$J,BH$8,'Bank-1S'!$AF:$AF,$O23,'Bank-1S'!$X:$X,$F23,'Bank-1S'!$P:$P,$G23))</f>
        <v>0</v>
      </c>
      <c r="BI23" s="178">
        <f ca="1">IF(BI$7&lt;&gt;"",SUMIFS('Bank-1S'!$AD:$AD,'Bank-1S'!$J:$J,"&gt;="&amp;BI$7,'Bank-1S'!$J:$J,"&lt;="&amp;BI$8,'Bank-1S'!$AF:$AF,$O23,'Bank-1S'!$X:$X,$F23,'Bank-1S'!$P:$P,$G23),SUMIFS('Bank-1S'!$AD:$AD,'Bank-1S'!$J:$J,BI$8,'Bank-1S'!$AF:$AF,$O23,'Bank-1S'!$X:$X,$F23,'Bank-1S'!$P:$P,$G23))</f>
        <v>0</v>
      </c>
      <c r="BJ23" s="178">
        <f ca="1">IF(BJ$7&lt;&gt;"",SUMIFS('Bank-1S'!$AD:$AD,'Bank-1S'!$J:$J,"&gt;="&amp;BJ$7,'Bank-1S'!$J:$J,"&lt;="&amp;BJ$8,'Bank-1S'!$AF:$AF,$O23,'Bank-1S'!$X:$X,$F23,'Bank-1S'!$P:$P,$G23),SUMIFS('Bank-1S'!$AD:$AD,'Bank-1S'!$J:$J,BJ$8,'Bank-1S'!$AF:$AF,$O23,'Bank-1S'!$X:$X,$F23,'Bank-1S'!$P:$P,$G23))</f>
        <v>0</v>
      </c>
      <c r="BK23" s="178">
        <f ca="1">IF(BK$7&lt;&gt;"",SUMIFS('Bank-1S'!$AD:$AD,'Bank-1S'!$J:$J,"&gt;="&amp;BK$7,'Bank-1S'!$J:$J,"&lt;="&amp;BK$8,'Bank-1S'!$AF:$AF,$O23,'Bank-1S'!$X:$X,$F23,'Bank-1S'!$P:$P,$G23),SUMIFS('Bank-1S'!$AD:$AD,'Bank-1S'!$J:$J,BK$8,'Bank-1S'!$AF:$AF,$O23,'Bank-1S'!$X:$X,$F23,'Bank-1S'!$P:$P,$G23))</f>
        <v>0</v>
      </c>
      <c r="BL23" s="178">
        <f ca="1">IF(BL$7&lt;&gt;"",SUMIFS('Bank-1S'!$AD:$AD,'Bank-1S'!$J:$J,"&gt;="&amp;BL$7,'Bank-1S'!$J:$J,"&lt;="&amp;BL$8,'Bank-1S'!$AF:$AF,$O23,'Bank-1S'!$X:$X,$F23,'Bank-1S'!$P:$P,$G23),SUMIFS('Bank-1S'!$AD:$AD,'Bank-1S'!$J:$J,BL$8,'Bank-1S'!$AF:$AF,$O23,'Bank-1S'!$X:$X,$F23,'Bank-1S'!$P:$P,$G23))</f>
        <v>0</v>
      </c>
      <c r="BM23" s="178">
        <f ca="1">IF(BM$7&lt;&gt;"",SUMIFS('Bank-1S'!$AD:$AD,'Bank-1S'!$J:$J,"&gt;="&amp;BM$7,'Bank-1S'!$J:$J,"&lt;="&amp;BM$8,'Bank-1S'!$AF:$AF,$O23,'Bank-1S'!$X:$X,$F23,'Bank-1S'!$P:$P,$G23),SUMIFS('Bank-1S'!$AD:$AD,'Bank-1S'!$J:$J,BM$8,'Bank-1S'!$AF:$AF,$O23,'Bank-1S'!$X:$X,$F23,'Bank-1S'!$P:$P,$G23))</f>
        <v>0</v>
      </c>
      <c r="BN23" s="178">
        <f ca="1">IF(BN$7&lt;&gt;"",SUMIFS('Bank-1S'!$AD:$AD,'Bank-1S'!$J:$J,"&gt;="&amp;BN$7,'Bank-1S'!$J:$J,"&lt;="&amp;BN$8,'Bank-1S'!$AF:$AF,$O23,'Bank-1S'!$X:$X,$F23,'Bank-1S'!$P:$P,$G23),SUMIFS('Bank-1S'!$AD:$AD,'Bank-1S'!$J:$J,BN$8,'Bank-1S'!$AF:$AF,$O23,'Bank-1S'!$X:$X,$F23,'Bank-1S'!$P:$P,$G23))</f>
        <v>0</v>
      </c>
      <c r="BO23" s="178">
        <f ca="1">IF(BO$7&lt;&gt;"",SUMIFS('Bank-1S'!$AD:$AD,'Bank-1S'!$J:$J,"&gt;="&amp;BO$7,'Bank-1S'!$J:$J,"&lt;="&amp;BO$8,'Bank-1S'!$AF:$AF,$O23,'Bank-1S'!$X:$X,$F23,'Bank-1S'!$P:$P,$G23),SUMIFS('Bank-1S'!$AD:$AD,'Bank-1S'!$J:$J,BO$8,'Bank-1S'!$AF:$AF,$O23,'Bank-1S'!$X:$X,$F23,'Bank-1S'!$P:$P,$G23))</f>
        <v>0</v>
      </c>
      <c r="BP23" s="178">
        <f ca="1">IF(BP$7&lt;&gt;"",SUMIFS('Bank-1S'!$AD:$AD,'Bank-1S'!$J:$J,"&gt;="&amp;BP$7,'Bank-1S'!$J:$J,"&lt;="&amp;BP$8,'Bank-1S'!$AF:$AF,$O23,'Bank-1S'!$X:$X,$F23,'Bank-1S'!$P:$P,$G23),SUMIFS('Bank-1S'!$AD:$AD,'Bank-1S'!$J:$J,BP$8,'Bank-1S'!$AF:$AF,$O23,'Bank-1S'!$X:$X,$F23,'Bank-1S'!$P:$P,$G23))</f>
        <v>0</v>
      </c>
      <c r="BQ23" s="178">
        <f ca="1">IF(BQ$7&lt;&gt;"",SUMIFS('Bank-1S'!$AD:$AD,'Bank-1S'!$J:$J,"&gt;="&amp;BQ$7,'Bank-1S'!$J:$J,"&lt;="&amp;BQ$8,'Bank-1S'!$AF:$AF,$O23,'Bank-1S'!$X:$X,$F23,'Bank-1S'!$P:$P,$G23),SUMIFS('Bank-1S'!$AD:$AD,'Bank-1S'!$J:$J,BQ$8,'Bank-1S'!$AF:$AF,$O23,'Bank-1S'!$X:$X,$F23,'Bank-1S'!$P:$P,$G23))</f>
        <v>0</v>
      </c>
      <c r="BR23" s="178">
        <f ca="1">IF(BR$7&lt;&gt;"",SUMIFS('Bank-1S'!$AD:$AD,'Bank-1S'!$J:$J,"&gt;="&amp;BR$7,'Bank-1S'!$J:$J,"&lt;="&amp;BR$8,'Bank-1S'!$AF:$AF,$O23,'Bank-1S'!$X:$X,$F23,'Bank-1S'!$P:$P,$G23),SUMIFS('Bank-1S'!$AD:$AD,'Bank-1S'!$J:$J,BR$8,'Bank-1S'!$AF:$AF,$O23,'Bank-1S'!$X:$X,$F23,'Bank-1S'!$P:$P,$G23))</f>
        <v>0</v>
      </c>
      <c r="BS23" s="178">
        <f ca="1">IF(BS$7&lt;&gt;"",SUMIFS('Bank-1S'!$AD:$AD,'Bank-1S'!$J:$J,"&gt;="&amp;BS$7,'Bank-1S'!$J:$J,"&lt;="&amp;BS$8,'Bank-1S'!$AF:$AF,$O23,'Bank-1S'!$X:$X,$F23,'Bank-1S'!$P:$P,$G23),SUMIFS('Bank-1S'!$AD:$AD,'Bank-1S'!$J:$J,BS$8,'Bank-1S'!$AF:$AF,$O23,'Bank-1S'!$X:$X,$F23,'Bank-1S'!$P:$P,$G23))</f>
        <v>0</v>
      </c>
      <c r="BT23" s="178">
        <f ca="1">IF(BT$7&lt;&gt;"",SUMIFS('Bank-1S'!$AD:$AD,'Bank-1S'!$J:$J,"&gt;="&amp;BT$7,'Bank-1S'!$J:$J,"&lt;="&amp;BT$8,'Bank-1S'!$AF:$AF,$O23,'Bank-1S'!$X:$X,$F23,'Bank-1S'!$P:$P,$G23),SUMIFS('Bank-1S'!$AD:$AD,'Bank-1S'!$J:$J,BT$8,'Bank-1S'!$AF:$AF,$O23,'Bank-1S'!$X:$X,$F23,'Bank-1S'!$P:$P,$G23))</f>
        <v>0</v>
      </c>
      <c r="BU23" s="178">
        <f ca="1">IF(BU$7&lt;&gt;"",SUMIFS('Bank-1S'!$AD:$AD,'Bank-1S'!$J:$J,"&gt;="&amp;BU$7,'Bank-1S'!$J:$J,"&lt;="&amp;BU$8,'Bank-1S'!$AF:$AF,$O23,'Bank-1S'!$X:$X,$F23,'Bank-1S'!$P:$P,$G23),SUMIFS('Bank-1S'!$AD:$AD,'Bank-1S'!$J:$J,BU$8,'Bank-1S'!$AF:$AF,$O23,'Bank-1S'!$X:$X,$F23,'Bank-1S'!$P:$P,$G23))</f>
        <v>0</v>
      </c>
      <c r="BV23" s="178">
        <f ca="1">IF(BV$7&lt;&gt;"",SUMIFS('Bank-1S'!$AD:$AD,'Bank-1S'!$J:$J,"&gt;="&amp;BV$7,'Bank-1S'!$J:$J,"&lt;="&amp;BV$8,'Bank-1S'!$AF:$AF,$O23,'Bank-1S'!$X:$X,$F23,'Bank-1S'!$P:$P,$G23),SUMIFS('Bank-1S'!$AD:$AD,'Bank-1S'!$J:$J,BV$8,'Bank-1S'!$AF:$AF,$O23,'Bank-1S'!$X:$X,$F23,'Bank-1S'!$P:$P,$G23))</f>
        <v>0</v>
      </c>
      <c r="BW23" s="178">
        <f ca="1">IF(BW$7&lt;&gt;"",SUMIFS('Bank-1S'!$AD:$AD,'Bank-1S'!$J:$J,"&gt;="&amp;BW$7,'Bank-1S'!$J:$J,"&lt;="&amp;BW$8,'Bank-1S'!$AF:$AF,$O23,'Bank-1S'!$X:$X,$F23,'Bank-1S'!$P:$P,$G23),SUMIFS('Bank-1S'!$AD:$AD,'Bank-1S'!$J:$J,BW$8,'Bank-1S'!$AF:$AF,$O23,'Bank-1S'!$X:$X,$F23,'Bank-1S'!$P:$P,$G23))</f>
        <v>0</v>
      </c>
      <c r="BX23" s="178">
        <f ca="1">IF(BX$7&lt;&gt;"",SUMIFS('Bank-1S'!$AD:$AD,'Bank-1S'!$J:$J,"&gt;="&amp;BX$7,'Bank-1S'!$J:$J,"&lt;="&amp;BX$8,'Bank-1S'!$AF:$AF,$O23,'Bank-1S'!$X:$X,$F23,'Bank-1S'!$P:$P,$G23),SUMIFS('Bank-1S'!$AD:$AD,'Bank-1S'!$J:$J,BX$8,'Bank-1S'!$AF:$AF,$O23,'Bank-1S'!$X:$X,$F23,'Bank-1S'!$P:$P,$G23))</f>
        <v>0</v>
      </c>
      <c r="BY23" s="178">
        <f ca="1">IF(BY$7&lt;&gt;"",SUMIFS('Bank-1S'!$AD:$AD,'Bank-1S'!$J:$J,"&gt;="&amp;BY$7,'Bank-1S'!$J:$J,"&lt;="&amp;BY$8,'Bank-1S'!$AF:$AF,$O23,'Bank-1S'!$X:$X,$F23,'Bank-1S'!$P:$P,$G23),SUMIFS('Bank-1S'!$AD:$AD,'Bank-1S'!$J:$J,BY$8,'Bank-1S'!$AF:$AF,$O23,'Bank-1S'!$X:$X,$F23,'Bank-1S'!$P:$P,$G23))</f>
        <v>0</v>
      </c>
      <c r="BZ23" s="178">
        <f ca="1">IF(BZ$7&lt;&gt;"",SUMIFS('Bank-1S'!$AD:$AD,'Bank-1S'!$J:$J,"&gt;="&amp;BZ$7,'Bank-1S'!$J:$J,"&lt;="&amp;BZ$8,'Bank-1S'!$AF:$AF,$O23,'Bank-1S'!$X:$X,$F23,'Bank-1S'!$P:$P,$G23),SUMIFS('Bank-1S'!$AD:$AD,'Bank-1S'!$J:$J,BZ$8,'Bank-1S'!$AF:$AF,$O23,'Bank-1S'!$X:$X,$F23,'Bank-1S'!$P:$P,$G23))</f>
        <v>0</v>
      </c>
      <c r="CA23" s="178">
        <f ca="1">IF(CA$7&lt;&gt;"",SUMIFS('Bank-1S'!$AD:$AD,'Bank-1S'!$J:$J,"&gt;="&amp;CA$7,'Bank-1S'!$J:$J,"&lt;="&amp;CA$8,'Bank-1S'!$AF:$AF,$O23,'Bank-1S'!$X:$X,$F23,'Bank-1S'!$P:$P,$G23),SUMIFS('Bank-1S'!$AD:$AD,'Bank-1S'!$J:$J,CA$8,'Bank-1S'!$AF:$AF,$O23,'Bank-1S'!$X:$X,$F23,'Bank-1S'!$P:$P,$G23))</f>
        <v>0</v>
      </c>
      <c r="CB23" s="178">
        <f ca="1">IF(CB$7&lt;&gt;"",SUMIFS('Bank-1S'!$AD:$AD,'Bank-1S'!$J:$J,"&gt;="&amp;CB$7,'Bank-1S'!$J:$J,"&lt;="&amp;CB$8,'Bank-1S'!$AF:$AF,$O23,'Bank-1S'!$X:$X,$F23,'Bank-1S'!$P:$P,$G23),SUMIFS('Bank-1S'!$AD:$AD,'Bank-1S'!$J:$J,CB$8,'Bank-1S'!$AF:$AF,$O23,'Bank-1S'!$X:$X,$F23,'Bank-1S'!$P:$P,$G23))</f>
        <v>0</v>
      </c>
      <c r="CC23" s="178">
        <f ca="1">IF(CC$7&lt;&gt;"",SUMIFS('Bank-1S'!$AD:$AD,'Bank-1S'!$J:$J,"&gt;="&amp;CC$7,'Bank-1S'!$J:$J,"&lt;="&amp;CC$8,'Bank-1S'!$AF:$AF,$O23,'Bank-1S'!$X:$X,$F23,'Bank-1S'!$P:$P,$G23),SUMIFS('Bank-1S'!$AD:$AD,'Bank-1S'!$J:$J,CC$8,'Bank-1S'!$AF:$AF,$O23,'Bank-1S'!$X:$X,$F23,'Bank-1S'!$P:$P,$G23))</f>
        <v>0</v>
      </c>
      <c r="CD23" s="178">
        <f ca="1">IF(CD$7&lt;&gt;"",SUMIFS('Bank-1S'!$AD:$AD,'Bank-1S'!$J:$J,"&gt;="&amp;CD$7,'Bank-1S'!$J:$J,"&lt;="&amp;CD$8,'Bank-1S'!$AF:$AF,$O23,'Bank-1S'!$X:$X,$F23,'Bank-1S'!$P:$P,$G23),SUMIFS('Bank-1S'!$AD:$AD,'Bank-1S'!$J:$J,CD$8,'Bank-1S'!$AF:$AF,$O23,'Bank-1S'!$X:$X,$F23,'Bank-1S'!$P:$P,$G23))</f>
        <v>0</v>
      </c>
      <c r="CE23" s="178">
        <f ca="1">IF(CE$7&lt;&gt;"",SUMIFS('Bank-1S'!$AD:$AD,'Bank-1S'!$J:$J,"&gt;="&amp;CE$7,'Bank-1S'!$J:$J,"&lt;="&amp;CE$8,'Bank-1S'!$AF:$AF,$O23,'Bank-1S'!$X:$X,$F23,'Bank-1S'!$P:$P,$G23),SUMIFS('Bank-1S'!$AD:$AD,'Bank-1S'!$J:$J,CE$8,'Bank-1S'!$AF:$AF,$O23,'Bank-1S'!$X:$X,$F23,'Bank-1S'!$P:$P,$G23))</f>
        <v>0</v>
      </c>
      <c r="CF23" s="178">
        <f ca="1">IF(CF$7&lt;&gt;"",SUMIFS('Bank-1S'!$AD:$AD,'Bank-1S'!$J:$J,"&gt;="&amp;CF$7,'Bank-1S'!$J:$J,"&lt;="&amp;CF$8,'Bank-1S'!$AF:$AF,$O23,'Bank-1S'!$X:$X,$F23,'Bank-1S'!$P:$P,$G23),SUMIFS('Bank-1S'!$AD:$AD,'Bank-1S'!$J:$J,CF$8,'Bank-1S'!$AF:$AF,$O23,'Bank-1S'!$X:$X,$F23,'Bank-1S'!$P:$P,$G23))</f>
        <v>0</v>
      </c>
      <c r="CG23" s="178">
        <f ca="1">IF(CG$7&lt;&gt;"",SUMIFS('Bank-1S'!$AD:$AD,'Bank-1S'!$J:$J,"&gt;="&amp;CG$7,'Bank-1S'!$J:$J,"&lt;="&amp;CG$8,'Bank-1S'!$AF:$AF,$O23,'Bank-1S'!$X:$X,$F23,'Bank-1S'!$P:$P,$G23),SUMIFS('Bank-1S'!$AD:$AD,'Bank-1S'!$J:$J,CG$8,'Bank-1S'!$AF:$AF,$O23,'Bank-1S'!$X:$X,$F23,'Bank-1S'!$P:$P,$G23))</f>
        <v>0</v>
      </c>
      <c r="CH23" s="178">
        <f ca="1">IF(CH$7&lt;&gt;"",SUMIFS('Bank-1S'!$AD:$AD,'Bank-1S'!$J:$J,"&gt;="&amp;CH$7,'Bank-1S'!$J:$J,"&lt;="&amp;CH$8,'Bank-1S'!$AF:$AF,$O23,'Bank-1S'!$X:$X,$F23,'Bank-1S'!$P:$P,$G23),SUMIFS('Bank-1S'!$AD:$AD,'Bank-1S'!$J:$J,CH$8,'Bank-1S'!$AF:$AF,$O23,'Bank-1S'!$X:$X,$F23,'Bank-1S'!$P:$P,$G23))</f>
        <v>0</v>
      </c>
      <c r="CI23" s="178">
        <f ca="1">IF(CI$7&lt;&gt;"",SUMIFS('Bank-1S'!$AD:$AD,'Bank-1S'!$J:$J,"&gt;="&amp;CI$7,'Bank-1S'!$J:$J,"&lt;="&amp;CI$8,'Bank-1S'!$AF:$AF,$O23,'Bank-1S'!$X:$X,$F23,'Bank-1S'!$P:$P,$G23),SUMIFS('Bank-1S'!$AD:$AD,'Bank-1S'!$J:$J,CI$8,'Bank-1S'!$AF:$AF,$O23,'Bank-1S'!$X:$X,$F23,'Bank-1S'!$P:$P,$G23))</f>
        <v>0</v>
      </c>
      <c r="CJ23" s="178">
        <f ca="1">IF(CJ$7&lt;&gt;"",SUMIFS('Bank-1S'!$AD:$AD,'Bank-1S'!$J:$J,"&gt;="&amp;CJ$7,'Bank-1S'!$J:$J,"&lt;="&amp;CJ$8,'Bank-1S'!$AF:$AF,$O23,'Bank-1S'!$X:$X,$F23,'Bank-1S'!$P:$P,$G23),SUMIFS('Bank-1S'!$AD:$AD,'Bank-1S'!$J:$J,CJ$8,'Bank-1S'!$AF:$AF,$O23,'Bank-1S'!$X:$X,$F23,'Bank-1S'!$P:$P,$G23))</f>
        <v>0</v>
      </c>
      <c r="CK23" s="178">
        <f ca="1">IF(CK$7&lt;&gt;"",SUMIFS('Bank-1S'!$AD:$AD,'Bank-1S'!$J:$J,"&gt;="&amp;CK$7,'Bank-1S'!$J:$J,"&lt;="&amp;CK$8,'Bank-1S'!$AF:$AF,$O23,'Bank-1S'!$X:$X,$F23,'Bank-1S'!$P:$P,$G23),SUMIFS('Bank-1S'!$AD:$AD,'Bank-1S'!$J:$J,CK$8,'Bank-1S'!$AF:$AF,$O23,'Bank-1S'!$X:$X,$F23,'Bank-1S'!$P:$P,$G23))</f>
        <v>0</v>
      </c>
      <c r="CL23" s="178">
        <f ca="1">IF(CL$7&lt;&gt;"",SUMIFS('Bank-1S'!$AD:$AD,'Bank-1S'!$J:$J,"&gt;="&amp;CL$7,'Bank-1S'!$J:$J,"&lt;="&amp;CL$8,'Bank-1S'!$AF:$AF,$O23,'Bank-1S'!$X:$X,$F23,'Bank-1S'!$P:$P,$G23),SUMIFS('Bank-1S'!$AD:$AD,'Bank-1S'!$J:$J,CL$8,'Bank-1S'!$AF:$AF,$O23,'Bank-1S'!$X:$X,$F23,'Bank-1S'!$P:$P,$G23))</f>
        <v>0</v>
      </c>
      <c r="CM23" s="178">
        <f ca="1">IF(CM$7&lt;&gt;"",SUMIFS('Bank-1S'!$AD:$AD,'Bank-1S'!$J:$J,"&gt;="&amp;CM$7,'Bank-1S'!$J:$J,"&lt;="&amp;CM$8,'Bank-1S'!$AF:$AF,$O23,'Bank-1S'!$X:$X,$F23,'Bank-1S'!$P:$P,$G23),SUMIFS('Bank-1S'!$AD:$AD,'Bank-1S'!$J:$J,CM$8,'Bank-1S'!$AF:$AF,$O23,'Bank-1S'!$X:$X,$F23,'Bank-1S'!$P:$P,$G23))</f>
        <v>0</v>
      </c>
      <c r="CN23" s="178">
        <f ca="1">IF(CN$7&lt;&gt;"",SUMIFS('Bank-1S'!$AD:$AD,'Bank-1S'!$J:$J,"&gt;="&amp;CN$7,'Bank-1S'!$J:$J,"&lt;="&amp;CN$8,'Bank-1S'!$AF:$AF,$O23,'Bank-1S'!$X:$X,$F23,'Bank-1S'!$P:$P,$G23),SUMIFS('Bank-1S'!$AD:$AD,'Bank-1S'!$J:$J,CN$8,'Bank-1S'!$AF:$AF,$O23,'Bank-1S'!$X:$X,$F23,'Bank-1S'!$P:$P,$G23))</f>
        <v>0</v>
      </c>
      <c r="CO23" s="178">
        <f ca="1">IF(CO$7&lt;&gt;"",SUMIFS('Bank-1S'!$AD:$AD,'Bank-1S'!$J:$J,"&gt;="&amp;CO$7,'Bank-1S'!$J:$J,"&lt;="&amp;CO$8,'Bank-1S'!$AF:$AF,$O23,'Bank-1S'!$X:$X,$F23,'Bank-1S'!$P:$P,$G23),SUMIFS('Bank-1S'!$AD:$AD,'Bank-1S'!$J:$J,CO$8,'Bank-1S'!$AF:$AF,$O23,'Bank-1S'!$X:$X,$F23,'Bank-1S'!$P:$P,$G23))</f>
        <v>0</v>
      </c>
      <c r="CP23" s="178">
        <f ca="1">IF(CP$7&lt;&gt;"",SUMIFS('Bank-1S'!$AD:$AD,'Bank-1S'!$J:$J,"&gt;="&amp;CP$7,'Bank-1S'!$J:$J,"&lt;="&amp;CP$8,'Bank-1S'!$AF:$AF,$O23,'Bank-1S'!$X:$X,$F23,'Bank-1S'!$P:$P,$G23),SUMIFS('Bank-1S'!$AD:$AD,'Bank-1S'!$J:$J,CP$8,'Bank-1S'!$AF:$AF,$O23,'Bank-1S'!$X:$X,$F23,'Bank-1S'!$P:$P,$G23))</f>
        <v>0</v>
      </c>
      <c r="CQ23" s="178">
        <f ca="1">IF(CQ$7&lt;&gt;"",SUMIFS('Bank-1S'!$AD:$AD,'Bank-1S'!$J:$J,"&gt;="&amp;CQ$7,'Bank-1S'!$J:$J,"&lt;="&amp;CQ$8,'Bank-1S'!$AF:$AF,$O23,'Bank-1S'!$X:$X,$F23,'Bank-1S'!$P:$P,$G23),SUMIFS('Bank-1S'!$AD:$AD,'Bank-1S'!$J:$J,CQ$8,'Bank-1S'!$AF:$AF,$O23,'Bank-1S'!$X:$X,$F23,'Bank-1S'!$P:$P,$G23))</f>
        <v>0</v>
      </c>
      <c r="CR23" s="178">
        <f ca="1">IF(CR$7&lt;&gt;"",SUMIFS('Bank-1S'!$AD:$AD,'Bank-1S'!$J:$J,"&gt;="&amp;CR$7,'Bank-1S'!$J:$J,"&lt;="&amp;CR$8,'Bank-1S'!$AF:$AF,$O23,'Bank-1S'!$X:$X,$F23,'Bank-1S'!$P:$P,$G23),SUMIFS('Bank-1S'!$AD:$AD,'Bank-1S'!$J:$J,CR$8,'Bank-1S'!$AF:$AF,$O23,'Bank-1S'!$X:$X,$F23,'Bank-1S'!$P:$P,$G23))</f>
        <v>0</v>
      </c>
      <c r="CS23" s="178">
        <f ca="1">IF(CS$7&lt;&gt;"",SUMIFS('Bank-1S'!$AD:$AD,'Bank-1S'!$J:$J,"&gt;="&amp;CS$7,'Bank-1S'!$J:$J,"&lt;="&amp;CS$8,'Bank-1S'!$AF:$AF,$O23,'Bank-1S'!$X:$X,$F23,'Bank-1S'!$P:$P,$G23),SUMIFS('Bank-1S'!$AD:$AD,'Bank-1S'!$J:$J,CS$8,'Bank-1S'!$AF:$AF,$O23,'Bank-1S'!$X:$X,$F23,'Bank-1S'!$P:$P,$G23))</f>
        <v>0</v>
      </c>
      <c r="CT23" s="178">
        <f ca="1">IF(CT$7&lt;&gt;"",SUMIFS('Bank-1S'!$AD:$AD,'Bank-1S'!$J:$J,"&gt;="&amp;CT$7,'Bank-1S'!$J:$J,"&lt;="&amp;CT$8,'Bank-1S'!$AF:$AF,$O23,'Bank-1S'!$X:$X,$F23,'Bank-1S'!$P:$P,$G23),SUMIFS('Bank-1S'!$AD:$AD,'Bank-1S'!$J:$J,CT$8,'Bank-1S'!$AF:$AF,$O23,'Bank-1S'!$X:$X,$F23,'Bank-1S'!$P:$P,$G23))</f>
        <v>0</v>
      </c>
      <c r="CU23" s="178">
        <f ca="1">IF(CU$7&lt;&gt;"",SUMIFS('Bank-1S'!$AD:$AD,'Bank-1S'!$J:$J,"&gt;="&amp;CU$7,'Bank-1S'!$J:$J,"&lt;="&amp;CU$8,'Bank-1S'!$AF:$AF,$O23,'Bank-1S'!$X:$X,$F23,'Bank-1S'!$P:$P,$G23),SUMIFS('Bank-1S'!$AD:$AD,'Bank-1S'!$J:$J,CU$8,'Bank-1S'!$AF:$AF,$O23,'Bank-1S'!$X:$X,$F23,'Bank-1S'!$P:$P,$G23))</f>
        <v>0</v>
      </c>
    </row>
    <row r="24" spans="1:99" s="181" customFormat="1" ht="10.199999999999999" x14ac:dyDescent="0.2">
      <c r="A24" s="172"/>
      <c r="B24" s="172"/>
      <c r="C24" s="172"/>
      <c r="D24" s="221">
        <f t="shared" si="10"/>
        <v>13</v>
      </c>
      <c r="E24" s="191">
        <v>2</v>
      </c>
      <c r="F24" s="144" t="str">
        <f>F20</f>
        <v>Поступления выручки от продаж</v>
      </c>
      <c r="G24" s="223"/>
      <c r="H24" s="223"/>
      <c r="I24" s="223"/>
      <c r="J24" s="223"/>
      <c r="K24" s="223"/>
      <c r="L24" s="223"/>
      <c r="M24" s="223"/>
      <c r="N24" s="222"/>
      <c r="O24" s="223" t="str">
        <f t="shared" si="11"/>
        <v>RUR</v>
      </c>
      <c r="P24" s="222"/>
      <c r="Q24" s="223"/>
      <c r="R24" s="223"/>
      <c r="S24" s="223"/>
      <c r="T24" s="224"/>
      <c r="U24" s="225">
        <f t="shared" ca="1" si="12"/>
        <v>0</v>
      </c>
      <c r="V24" s="176"/>
      <c r="W24" s="177"/>
      <c r="X24" s="178">
        <f>IF(X$7&lt;&gt;"",SUMIFS('Bank-1S'!$AD:$AD,'Bank-1S'!$J:$J,"&gt;="&amp;X$7,'Bank-1S'!$J:$J,"&lt;="&amp;X$8,'Bank-1S'!$AF:$AF,$O24,'Bank-1S'!$X:$X,$F24,'Bank-1S'!$P:$P,$G24),SUMIFS('Bank-1S'!$AD:$AD,'Bank-1S'!$J:$J,X$8,'Bank-1S'!$AF:$AF,$O24,'Bank-1S'!$X:$X,$F24,'Bank-1S'!$P:$P,$G24))</f>
        <v>0</v>
      </c>
      <c r="Y24" s="178">
        <f ca="1">IF(Y$7&lt;&gt;"",SUMIFS('Bank-1S'!$AD:$AD,'Bank-1S'!$J:$J,"&gt;="&amp;Y$7,'Bank-1S'!$J:$J,"&lt;="&amp;Y$8,'Bank-1S'!$AF:$AF,$O24,'Bank-1S'!$X:$X,$F24,'Bank-1S'!$P:$P,$G24),SUMIFS('Bank-1S'!$AD:$AD,'Bank-1S'!$J:$J,Y$8,'Bank-1S'!$AF:$AF,$O24,'Bank-1S'!$X:$X,$F24,'Bank-1S'!$P:$P,$G24))</f>
        <v>0</v>
      </c>
      <c r="Z24" s="178">
        <f ca="1">IF(Z$7&lt;&gt;"",SUMIFS('Bank-1S'!$AD:$AD,'Bank-1S'!$J:$J,"&gt;="&amp;Z$7,'Bank-1S'!$J:$J,"&lt;="&amp;Z$8,'Bank-1S'!$AF:$AF,$O24,'Bank-1S'!$X:$X,$F24,'Bank-1S'!$P:$P,$G24),SUMIFS('Bank-1S'!$AD:$AD,'Bank-1S'!$J:$J,Z$8,'Bank-1S'!$AF:$AF,$O24,'Bank-1S'!$X:$X,$F24,'Bank-1S'!$P:$P,$G24))</f>
        <v>0</v>
      </c>
      <c r="AA24" s="178">
        <f ca="1">IF(AA$7&lt;&gt;"",SUMIFS('Bank-1S'!$AD:$AD,'Bank-1S'!$J:$J,"&gt;="&amp;AA$7,'Bank-1S'!$J:$J,"&lt;="&amp;AA$8,'Bank-1S'!$AF:$AF,$O24,'Bank-1S'!$X:$X,$F24,'Bank-1S'!$P:$P,$G24),SUMIFS('Bank-1S'!$AD:$AD,'Bank-1S'!$J:$J,AA$8,'Bank-1S'!$AF:$AF,$O24,'Bank-1S'!$X:$X,$F24,'Bank-1S'!$P:$P,$G24))</f>
        <v>0</v>
      </c>
      <c r="AB24" s="178">
        <f ca="1">IF(AB$7&lt;&gt;"",SUMIFS('Bank-1S'!$AD:$AD,'Bank-1S'!$J:$J,"&gt;="&amp;AB$7,'Bank-1S'!$J:$J,"&lt;="&amp;AB$8,'Bank-1S'!$AF:$AF,$O24,'Bank-1S'!$X:$X,$F24,'Bank-1S'!$P:$P,$G24),SUMIFS('Bank-1S'!$AD:$AD,'Bank-1S'!$J:$J,AB$8,'Bank-1S'!$AF:$AF,$O24,'Bank-1S'!$X:$X,$F24,'Bank-1S'!$P:$P,$G24))</f>
        <v>0</v>
      </c>
      <c r="AC24" s="178">
        <f ca="1">IF(AC$7&lt;&gt;"",SUMIFS('Bank-1S'!$AD:$AD,'Bank-1S'!$J:$J,"&gt;="&amp;AC$7,'Bank-1S'!$J:$J,"&lt;="&amp;AC$8,'Bank-1S'!$AF:$AF,$O24,'Bank-1S'!$X:$X,$F24,'Bank-1S'!$P:$P,$G24),SUMIFS('Bank-1S'!$AD:$AD,'Bank-1S'!$J:$J,AC$8,'Bank-1S'!$AF:$AF,$O24,'Bank-1S'!$X:$X,$F24,'Bank-1S'!$P:$P,$G24))</f>
        <v>0</v>
      </c>
      <c r="AD24" s="178">
        <f ca="1">IF(AD$7&lt;&gt;"",SUMIFS('Bank-1S'!$AD:$AD,'Bank-1S'!$J:$J,"&gt;="&amp;AD$7,'Bank-1S'!$J:$J,"&lt;="&amp;AD$8,'Bank-1S'!$AF:$AF,$O24,'Bank-1S'!$X:$X,$F24,'Bank-1S'!$P:$P,$G24),SUMIFS('Bank-1S'!$AD:$AD,'Bank-1S'!$J:$J,AD$8,'Bank-1S'!$AF:$AF,$O24,'Bank-1S'!$X:$X,$F24,'Bank-1S'!$P:$P,$G24))</f>
        <v>0</v>
      </c>
      <c r="AE24" s="178">
        <f ca="1">IF(AE$7&lt;&gt;"",SUMIFS('Bank-1S'!$AD:$AD,'Bank-1S'!$J:$J,"&gt;="&amp;AE$7,'Bank-1S'!$J:$J,"&lt;="&amp;AE$8,'Bank-1S'!$AF:$AF,$O24,'Bank-1S'!$X:$X,$F24,'Bank-1S'!$P:$P,$G24),SUMIFS('Bank-1S'!$AD:$AD,'Bank-1S'!$J:$J,AE$8,'Bank-1S'!$AF:$AF,$O24,'Bank-1S'!$X:$X,$F24,'Bank-1S'!$P:$P,$G24))</f>
        <v>0</v>
      </c>
      <c r="AF24" s="178">
        <f ca="1">IF(AF$7&lt;&gt;"",SUMIFS('Bank-1S'!$AD:$AD,'Bank-1S'!$J:$J,"&gt;="&amp;AF$7,'Bank-1S'!$J:$J,"&lt;="&amp;AF$8,'Bank-1S'!$AF:$AF,$O24,'Bank-1S'!$X:$X,$F24,'Bank-1S'!$P:$P,$G24),SUMIFS('Bank-1S'!$AD:$AD,'Bank-1S'!$J:$J,AF$8,'Bank-1S'!$AF:$AF,$O24,'Bank-1S'!$X:$X,$F24,'Bank-1S'!$P:$P,$G24))</f>
        <v>0</v>
      </c>
      <c r="AG24" s="178">
        <f ca="1">IF(AG$7&lt;&gt;"",SUMIFS('Bank-1S'!$AD:$AD,'Bank-1S'!$J:$J,"&gt;="&amp;AG$7,'Bank-1S'!$J:$J,"&lt;="&amp;AG$8,'Bank-1S'!$AF:$AF,$O24,'Bank-1S'!$X:$X,$F24,'Bank-1S'!$P:$P,$G24),SUMIFS('Bank-1S'!$AD:$AD,'Bank-1S'!$J:$J,AG$8,'Bank-1S'!$AF:$AF,$O24,'Bank-1S'!$X:$X,$F24,'Bank-1S'!$P:$P,$G24))</f>
        <v>0</v>
      </c>
      <c r="AH24" s="178">
        <f ca="1">IF(AH$7&lt;&gt;"",SUMIFS('Bank-1S'!$AD:$AD,'Bank-1S'!$J:$J,"&gt;="&amp;AH$7,'Bank-1S'!$J:$J,"&lt;="&amp;AH$8,'Bank-1S'!$AF:$AF,$O24,'Bank-1S'!$X:$X,$F24,'Bank-1S'!$P:$P,$G24),SUMIFS('Bank-1S'!$AD:$AD,'Bank-1S'!$J:$J,AH$8,'Bank-1S'!$AF:$AF,$O24,'Bank-1S'!$X:$X,$F24,'Bank-1S'!$P:$P,$G24))</f>
        <v>0</v>
      </c>
      <c r="AI24" s="178">
        <f ca="1">IF(AI$7&lt;&gt;"",SUMIFS('Bank-1S'!$AD:$AD,'Bank-1S'!$J:$J,"&gt;="&amp;AI$7,'Bank-1S'!$J:$J,"&lt;="&amp;AI$8,'Bank-1S'!$AF:$AF,$O24,'Bank-1S'!$X:$X,$F24,'Bank-1S'!$P:$P,$G24),SUMIFS('Bank-1S'!$AD:$AD,'Bank-1S'!$J:$J,AI$8,'Bank-1S'!$AF:$AF,$O24,'Bank-1S'!$X:$X,$F24,'Bank-1S'!$P:$P,$G24))</f>
        <v>0</v>
      </c>
      <c r="AJ24" s="178">
        <f ca="1">IF(AJ$7&lt;&gt;"",SUMIFS('Bank-1S'!$AD:$AD,'Bank-1S'!$J:$J,"&gt;="&amp;AJ$7,'Bank-1S'!$J:$J,"&lt;="&amp;AJ$8,'Bank-1S'!$AF:$AF,$O24,'Bank-1S'!$X:$X,$F24,'Bank-1S'!$P:$P,$G24),SUMIFS('Bank-1S'!$AD:$AD,'Bank-1S'!$J:$J,AJ$8,'Bank-1S'!$AF:$AF,$O24,'Bank-1S'!$X:$X,$F24,'Bank-1S'!$P:$P,$G24))</f>
        <v>0</v>
      </c>
      <c r="AK24" s="178">
        <f ca="1">IF(AK$7&lt;&gt;"",SUMIFS('Bank-1S'!$AD:$AD,'Bank-1S'!$J:$J,"&gt;="&amp;AK$7,'Bank-1S'!$J:$J,"&lt;="&amp;AK$8,'Bank-1S'!$AF:$AF,$O24,'Bank-1S'!$X:$X,$F24,'Bank-1S'!$P:$P,$G24),SUMIFS('Bank-1S'!$AD:$AD,'Bank-1S'!$J:$J,AK$8,'Bank-1S'!$AF:$AF,$O24,'Bank-1S'!$X:$X,$F24,'Bank-1S'!$P:$P,$G24))</f>
        <v>0</v>
      </c>
      <c r="AL24" s="178">
        <f ca="1">IF(AL$7&lt;&gt;"",SUMIFS('Bank-1S'!$AD:$AD,'Bank-1S'!$J:$J,"&gt;="&amp;AL$7,'Bank-1S'!$J:$J,"&lt;="&amp;AL$8,'Bank-1S'!$AF:$AF,$O24,'Bank-1S'!$X:$X,$F24,'Bank-1S'!$P:$P,$G24),SUMIFS('Bank-1S'!$AD:$AD,'Bank-1S'!$J:$J,AL$8,'Bank-1S'!$AF:$AF,$O24,'Bank-1S'!$X:$X,$F24,'Bank-1S'!$P:$P,$G24))</f>
        <v>0</v>
      </c>
      <c r="AM24" s="178">
        <f ca="1">IF(AM$7&lt;&gt;"",SUMIFS('Bank-1S'!$AD:$AD,'Bank-1S'!$J:$J,"&gt;="&amp;AM$7,'Bank-1S'!$J:$J,"&lt;="&amp;AM$8,'Bank-1S'!$AF:$AF,$O24,'Bank-1S'!$X:$X,$F24,'Bank-1S'!$P:$P,$G24),SUMIFS('Bank-1S'!$AD:$AD,'Bank-1S'!$J:$J,AM$8,'Bank-1S'!$AF:$AF,$O24,'Bank-1S'!$X:$X,$F24,'Bank-1S'!$P:$P,$G24))</f>
        <v>0</v>
      </c>
      <c r="AN24" s="178">
        <f ca="1">IF(AN$7&lt;&gt;"",SUMIFS('Bank-1S'!$AD:$AD,'Bank-1S'!$J:$J,"&gt;="&amp;AN$7,'Bank-1S'!$J:$J,"&lt;="&amp;AN$8,'Bank-1S'!$AF:$AF,$O24,'Bank-1S'!$X:$X,$F24,'Bank-1S'!$P:$P,$G24),SUMIFS('Bank-1S'!$AD:$AD,'Bank-1S'!$J:$J,AN$8,'Bank-1S'!$AF:$AF,$O24,'Bank-1S'!$X:$X,$F24,'Bank-1S'!$P:$P,$G24))</f>
        <v>0</v>
      </c>
      <c r="AO24" s="178">
        <f ca="1">IF(AO$7&lt;&gt;"",SUMIFS('Bank-1S'!$AD:$AD,'Bank-1S'!$J:$J,"&gt;="&amp;AO$7,'Bank-1S'!$J:$J,"&lt;="&amp;AO$8,'Bank-1S'!$AF:$AF,$O24,'Bank-1S'!$X:$X,$F24,'Bank-1S'!$P:$P,$G24),SUMIFS('Bank-1S'!$AD:$AD,'Bank-1S'!$J:$J,AO$8,'Bank-1S'!$AF:$AF,$O24,'Bank-1S'!$X:$X,$F24,'Bank-1S'!$P:$P,$G24))</f>
        <v>0</v>
      </c>
      <c r="AP24" s="178">
        <f ca="1">IF(AP$7&lt;&gt;"",SUMIFS('Bank-1S'!$AD:$AD,'Bank-1S'!$J:$J,"&gt;="&amp;AP$7,'Bank-1S'!$J:$J,"&lt;="&amp;AP$8,'Bank-1S'!$AF:$AF,$O24,'Bank-1S'!$X:$X,$F24,'Bank-1S'!$P:$P,$G24),SUMIFS('Bank-1S'!$AD:$AD,'Bank-1S'!$J:$J,AP$8,'Bank-1S'!$AF:$AF,$O24,'Bank-1S'!$X:$X,$F24,'Bank-1S'!$P:$P,$G24))</f>
        <v>0</v>
      </c>
      <c r="AQ24" s="178">
        <f ca="1">IF(AQ$7&lt;&gt;"",SUMIFS('Bank-1S'!$AD:$AD,'Bank-1S'!$J:$J,"&gt;="&amp;AQ$7,'Bank-1S'!$J:$J,"&lt;="&amp;AQ$8,'Bank-1S'!$AF:$AF,$O24,'Bank-1S'!$X:$X,$F24,'Bank-1S'!$P:$P,$G24),SUMIFS('Bank-1S'!$AD:$AD,'Bank-1S'!$J:$J,AQ$8,'Bank-1S'!$AF:$AF,$O24,'Bank-1S'!$X:$X,$F24,'Bank-1S'!$P:$P,$G24))</f>
        <v>0</v>
      </c>
      <c r="AR24" s="178">
        <f ca="1">IF(AR$7&lt;&gt;"",SUMIFS('Bank-1S'!$AD:$AD,'Bank-1S'!$J:$J,"&gt;="&amp;AR$7,'Bank-1S'!$J:$J,"&lt;="&amp;AR$8,'Bank-1S'!$AF:$AF,$O24,'Bank-1S'!$X:$X,$F24,'Bank-1S'!$P:$P,$G24),SUMIFS('Bank-1S'!$AD:$AD,'Bank-1S'!$J:$J,AR$8,'Bank-1S'!$AF:$AF,$O24,'Bank-1S'!$X:$X,$F24,'Bank-1S'!$P:$P,$G24))</f>
        <v>0</v>
      </c>
      <c r="AS24" s="178">
        <f ca="1">IF(AS$7&lt;&gt;"",SUMIFS('Bank-1S'!$AD:$AD,'Bank-1S'!$J:$J,"&gt;="&amp;AS$7,'Bank-1S'!$J:$J,"&lt;="&amp;AS$8,'Bank-1S'!$AF:$AF,$O24,'Bank-1S'!$X:$X,$F24,'Bank-1S'!$P:$P,$G24),SUMIFS('Bank-1S'!$AD:$AD,'Bank-1S'!$J:$J,AS$8,'Bank-1S'!$AF:$AF,$O24,'Bank-1S'!$X:$X,$F24,'Bank-1S'!$P:$P,$G24))</f>
        <v>0</v>
      </c>
      <c r="AT24" s="178">
        <f ca="1">IF(AT$7&lt;&gt;"",SUMIFS('Bank-1S'!$AD:$AD,'Bank-1S'!$J:$J,"&gt;="&amp;AT$7,'Bank-1S'!$J:$J,"&lt;="&amp;AT$8,'Bank-1S'!$AF:$AF,$O24,'Bank-1S'!$X:$X,$F24,'Bank-1S'!$P:$P,$G24),SUMIFS('Bank-1S'!$AD:$AD,'Bank-1S'!$J:$J,AT$8,'Bank-1S'!$AF:$AF,$O24,'Bank-1S'!$X:$X,$F24,'Bank-1S'!$P:$P,$G24))</f>
        <v>0</v>
      </c>
      <c r="AU24" s="178">
        <f ca="1">IF(AU$7&lt;&gt;"",SUMIFS('Bank-1S'!$AD:$AD,'Bank-1S'!$J:$J,"&gt;="&amp;AU$7,'Bank-1S'!$J:$J,"&lt;="&amp;AU$8,'Bank-1S'!$AF:$AF,$O24,'Bank-1S'!$X:$X,$F24,'Bank-1S'!$P:$P,$G24),SUMIFS('Bank-1S'!$AD:$AD,'Bank-1S'!$J:$J,AU$8,'Bank-1S'!$AF:$AF,$O24,'Bank-1S'!$X:$X,$F24,'Bank-1S'!$P:$P,$G24))</f>
        <v>0</v>
      </c>
      <c r="AV24" s="178">
        <f ca="1">IF(AV$7&lt;&gt;"",SUMIFS('Bank-1S'!$AD:$AD,'Bank-1S'!$J:$J,"&gt;="&amp;AV$7,'Bank-1S'!$J:$J,"&lt;="&amp;AV$8,'Bank-1S'!$AF:$AF,$O24,'Bank-1S'!$X:$X,$F24,'Bank-1S'!$P:$P,$G24),SUMIFS('Bank-1S'!$AD:$AD,'Bank-1S'!$J:$J,AV$8,'Bank-1S'!$AF:$AF,$O24,'Bank-1S'!$X:$X,$F24,'Bank-1S'!$P:$P,$G24))</f>
        <v>0</v>
      </c>
      <c r="AW24" s="178">
        <f ca="1">IF(AW$7&lt;&gt;"",SUMIFS('Bank-1S'!$AD:$AD,'Bank-1S'!$J:$J,"&gt;="&amp;AW$7,'Bank-1S'!$J:$J,"&lt;="&amp;AW$8,'Bank-1S'!$AF:$AF,$O24,'Bank-1S'!$X:$X,$F24,'Bank-1S'!$P:$P,$G24),SUMIFS('Bank-1S'!$AD:$AD,'Bank-1S'!$J:$J,AW$8,'Bank-1S'!$AF:$AF,$O24,'Bank-1S'!$X:$X,$F24,'Bank-1S'!$P:$P,$G24))</f>
        <v>0</v>
      </c>
      <c r="AX24" s="178">
        <f ca="1">IF(AX$7&lt;&gt;"",SUMIFS('Bank-1S'!$AD:$AD,'Bank-1S'!$J:$J,"&gt;="&amp;AX$7,'Bank-1S'!$J:$J,"&lt;="&amp;AX$8,'Bank-1S'!$AF:$AF,$O24,'Bank-1S'!$X:$X,$F24,'Bank-1S'!$P:$P,$G24),SUMIFS('Bank-1S'!$AD:$AD,'Bank-1S'!$J:$J,AX$8,'Bank-1S'!$AF:$AF,$O24,'Bank-1S'!$X:$X,$F24,'Bank-1S'!$P:$P,$G24))</f>
        <v>0</v>
      </c>
      <c r="AY24" s="178">
        <f ca="1">IF(AY$7&lt;&gt;"",SUMIFS('Bank-1S'!$AD:$AD,'Bank-1S'!$J:$J,"&gt;="&amp;AY$7,'Bank-1S'!$J:$J,"&lt;="&amp;AY$8,'Bank-1S'!$AF:$AF,$O24,'Bank-1S'!$X:$X,$F24,'Bank-1S'!$P:$P,$G24),SUMIFS('Bank-1S'!$AD:$AD,'Bank-1S'!$J:$J,AY$8,'Bank-1S'!$AF:$AF,$O24,'Bank-1S'!$X:$X,$F24,'Bank-1S'!$P:$P,$G24))</f>
        <v>0</v>
      </c>
      <c r="AZ24" s="178">
        <f ca="1">IF(AZ$7&lt;&gt;"",SUMIFS('Bank-1S'!$AD:$AD,'Bank-1S'!$J:$J,"&gt;="&amp;AZ$7,'Bank-1S'!$J:$J,"&lt;="&amp;AZ$8,'Bank-1S'!$AF:$AF,$O24,'Bank-1S'!$X:$X,$F24,'Bank-1S'!$P:$P,$G24),SUMIFS('Bank-1S'!$AD:$AD,'Bank-1S'!$J:$J,AZ$8,'Bank-1S'!$AF:$AF,$O24,'Bank-1S'!$X:$X,$F24,'Bank-1S'!$P:$P,$G24))</f>
        <v>0</v>
      </c>
      <c r="BA24" s="178">
        <f ca="1">IF(BA$7&lt;&gt;"",SUMIFS('Bank-1S'!$AD:$AD,'Bank-1S'!$J:$J,"&gt;="&amp;BA$7,'Bank-1S'!$J:$J,"&lt;="&amp;BA$8,'Bank-1S'!$AF:$AF,$O24,'Bank-1S'!$X:$X,$F24,'Bank-1S'!$P:$P,$G24),SUMIFS('Bank-1S'!$AD:$AD,'Bank-1S'!$J:$J,BA$8,'Bank-1S'!$AF:$AF,$O24,'Bank-1S'!$X:$X,$F24,'Bank-1S'!$P:$P,$G24))</f>
        <v>0</v>
      </c>
      <c r="BB24" s="178">
        <f ca="1">IF(BB$7&lt;&gt;"",SUMIFS('Bank-1S'!$AD:$AD,'Bank-1S'!$J:$J,"&gt;="&amp;BB$7,'Bank-1S'!$J:$J,"&lt;="&amp;BB$8,'Bank-1S'!$AF:$AF,$O24,'Bank-1S'!$X:$X,$F24,'Bank-1S'!$P:$P,$G24),SUMIFS('Bank-1S'!$AD:$AD,'Bank-1S'!$J:$J,BB$8,'Bank-1S'!$AF:$AF,$O24,'Bank-1S'!$X:$X,$F24,'Bank-1S'!$P:$P,$G24))</f>
        <v>0</v>
      </c>
      <c r="BC24" s="178">
        <f ca="1">IF(BC$7&lt;&gt;"",SUMIFS('Bank-1S'!$AD:$AD,'Bank-1S'!$J:$J,"&gt;="&amp;BC$7,'Bank-1S'!$J:$J,"&lt;="&amp;BC$8,'Bank-1S'!$AF:$AF,$O24,'Bank-1S'!$X:$X,$F24,'Bank-1S'!$P:$P,$G24),SUMIFS('Bank-1S'!$AD:$AD,'Bank-1S'!$J:$J,BC$8,'Bank-1S'!$AF:$AF,$O24,'Bank-1S'!$X:$X,$F24,'Bank-1S'!$P:$P,$G24))</f>
        <v>0</v>
      </c>
      <c r="BD24" s="178">
        <f ca="1">IF(BD$7&lt;&gt;"",SUMIFS('Bank-1S'!$AD:$AD,'Bank-1S'!$J:$J,"&gt;="&amp;BD$7,'Bank-1S'!$J:$J,"&lt;="&amp;BD$8,'Bank-1S'!$AF:$AF,$O24,'Bank-1S'!$X:$X,$F24,'Bank-1S'!$P:$P,$G24),SUMIFS('Bank-1S'!$AD:$AD,'Bank-1S'!$J:$J,BD$8,'Bank-1S'!$AF:$AF,$O24,'Bank-1S'!$X:$X,$F24,'Bank-1S'!$P:$P,$G24))</f>
        <v>0</v>
      </c>
      <c r="BE24" s="178">
        <f ca="1">IF(BE$7&lt;&gt;"",SUMIFS('Bank-1S'!$AD:$AD,'Bank-1S'!$J:$J,"&gt;="&amp;BE$7,'Bank-1S'!$J:$J,"&lt;="&amp;BE$8,'Bank-1S'!$AF:$AF,$O24,'Bank-1S'!$X:$X,$F24,'Bank-1S'!$P:$P,$G24),SUMIFS('Bank-1S'!$AD:$AD,'Bank-1S'!$J:$J,BE$8,'Bank-1S'!$AF:$AF,$O24,'Bank-1S'!$X:$X,$F24,'Bank-1S'!$P:$P,$G24))</f>
        <v>0</v>
      </c>
      <c r="BF24" s="178">
        <f ca="1">IF(BF$7&lt;&gt;"",SUMIFS('Bank-1S'!$AD:$AD,'Bank-1S'!$J:$J,"&gt;="&amp;BF$7,'Bank-1S'!$J:$J,"&lt;="&amp;BF$8,'Bank-1S'!$AF:$AF,$O24,'Bank-1S'!$X:$X,$F24,'Bank-1S'!$P:$P,$G24),SUMIFS('Bank-1S'!$AD:$AD,'Bank-1S'!$J:$J,BF$8,'Bank-1S'!$AF:$AF,$O24,'Bank-1S'!$X:$X,$F24,'Bank-1S'!$P:$P,$G24))</f>
        <v>0</v>
      </c>
      <c r="BG24" s="178">
        <f ca="1">IF(BG$7&lt;&gt;"",SUMIFS('Bank-1S'!$AD:$AD,'Bank-1S'!$J:$J,"&gt;="&amp;BG$7,'Bank-1S'!$J:$J,"&lt;="&amp;BG$8,'Bank-1S'!$AF:$AF,$O24,'Bank-1S'!$X:$X,$F24,'Bank-1S'!$P:$P,$G24),SUMIFS('Bank-1S'!$AD:$AD,'Bank-1S'!$J:$J,BG$8,'Bank-1S'!$AF:$AF,$O24,'Bank-1S'!$X:$X,$F24,'Bank-1S'!$P:$P,$G24))</f>
        <v>0</v>
      </c>
      <c r="BH24" s="178">
        <f ca="1">IF(BH$7&lt;&gt;"",SUMIFS('Bank-1S'!$AD:$AD,'Bank-1S'!$J:$J,"&gt;="&amp;BH$7,'Bank-1S'!$J:$J,"&lt;="&amp;BH$8,'Bank-1S'!$AF:$AF,$O24,'Bank-1S'!$X:$X,$F24,'Bank-1S'!$P:$P,$G24),SUMIFS('Bank-1S'!$AD:$AD,'Bank-1S'!$J:$J,BH$8,'Bank-1S'!$AF:$AF,$O24,'Bank-1S'!$X:$X,$F24,'Bank-1S'!$P:$P,$G24))</f>
        <v>0</v>
      </c>
      <c r="BI24" s="178">
        <f ca="1">IF(BI$7&lt;&gt;"",SUMIFS('Bank-1S'!$AD:$AD,'Bank-1S'!$J:$J,"&gt;="&amp;BI$7,'Bank-1S'!$J:$J,"&lt;="&amp;BI$8,'Bank-1S'!$AF:$AF,$O24,'Bank-1S'!$X:$X,$F24,'Bank-1S'!$P:$P,$G24),SUMIFS('Bank-1S'!$AD:$AD,'Bank-1S'!$J:$J,BI$8,'Bank-1S'!$AF:$AF,$O24,'Bank-1S'!$X:$X,$F24,'Bank-1S'!$P:$P,$G24))</f>
        <v>0</v>
      </c>
      <c r="BJ24" s="178">
        <f ca="1">IF(BJ$7&lt;&gt;"",SUMIFS('Bank-1S'!$AD:$AD,'Bank-1S'!$J:$J,"&gt;="&amp;BJ$7,'Bank-1S'!$J:$J,"&lt;="&amp;BJ$8,'Bank-1S'!$AF:$AF,$O24,'Bank-1S'!$X:$X,$F24,'Bank-1S'!$P:$P,$G24),SUMIFS('Bank-1S'!$AD:$AD,'Bank-1S'!$J:$J,BJ$8,'Bank-1S'!$AF:$AF,$O24,'Bank-1S'!$X:$X,$F24,'Bank-1S'!$P:$P,$G24))</f>
        <v>0</v>
      </c>
      <c r="BK24" s="178">
        <f ca="1">IF(BK$7&lt;&gt;"",SUMIFS('Bank-1S'!$AD:$AD,'Bank-1S'!$J:$J,"&gt;="&amp;BK$7,'Bank-1S'!$J:$J,"&lt;="&amp;BK$8,'Bank-1S'!$AF:$AF,$O24,'Bank-1S'!$X:$X,$F24,'Bank-1S'!$P:$P,$G24),SUMIFS('Bank-1S'!$AD:$AD,'Bank-1S'!$J:$J,BK$8,'Bank-1S'!$AF:$AF,$O24,'Bank-1S'!$X:$X,$F24,'Bank-1S'!$P:$P,$G24))</f>
        <v>0</v>
      </c>
      <c r="BL24" s="178">
        <f ca="1">IF(BL$7&lt;&gt;"",SUMIFS('Bank-1S'!$AD:$AD,'Bank-1S'!$J:$J,"&gt;="&amp;BL$7,'Bank-1S'!$J:$J,"&lt;="&amp;BL$8,'Bank-1S'!$AF:$AF,$O24,'Bank-1S'!$X:$X,$F24,'Bank-1S'!$P:$P,$G24),SUMIFS('Bank-1S'!$AD:$AD,'Bank-1S'!$J:$J,BL$8,'Bank-1S'!$AF:$AF,$O24,'Bank-1S'!$X:$X,$F24,'Bank-1S'!$P:$P,$G24))</f>
        <v>0</v>
      </c>
      <c r="BM24" s="178">
        <f ca="1">IF(BM$7&lt;&gt;"",SUMIFS('Bank-1S'!$AD:$AD,'Bank-1S'!$J:$J,"&gt;="&amp;BM$7,'Bank-1S'!$J:$J,"&lt;="&amp;BM$8,'Bank-1S'!$AF:$AF,$O24,'Bank-1S'!$X:$X,$F24,'Bank-1S'!$P:$P,$G24),SUMIFS('Bank-1S'!$AD:$AD,'Bank-1S'!$J:$J,BM$8,'Bank-1S'!$AF:$AF,$O24,'Bank-1S'!$X:$X,$F24,'Bank-1S'!$P:$P,$G24))</f>
        <v>0</v>
      </c>
      <c r="BN24" s="178">
        <f ca="1">IF(BN$7&lt;&gt;"",SUMIFS('Bank-1S'!$AD:$AD,'Bank-1S'!$J:$J,"&gt;="&amp;BN$7,'Bank-1S'!$J:$J,"&lt;="&amp;BN$8,'Bank-1S'!$AF:$AF,$O24,'Bank-1S'!$X:$X,$F24,'Bank-1S'!$P:$P,$G24),SUMIFS('Bank-1S'!$AD:$AD,'Bank-1S'!$J:$J,BN$8,'Bank-1S'!$AF:$AF,$O24,'Bank-1S'!$X:$X,$F24,'Bank-1S'!$P:$P,$G24))</f>
        <v>0</v>
      </c>
      <c r="BO24" s="178">
        <f ca="1">IF(BO$7&lt;&gt;"",SUMIFS('Bank-1S'!$AD:$AD,'Bank-1S'!$J:$J,"&gt;="&amp;BO$7,'Bank-1S'!$J:$J,"&lt;="&amp;BO$8,'Bank-1S'!$AF:$AF,$O24,'Bank-1S'!$X:$X,$F24,'Bank-1S'!$P:$P,$G24),SUMIFS('Bank-1S'!$AD:$AD,'Bank-1S'!$J:$J,BO$8,'Bank-1S'!$AF:$AF,$O24,'Bank-1S'!$X:$X,$F24,'Bank-1S'!$P:$P,$G24))</f>
        <v>0</v>
      </c>
      <c r="BP24" s="178">
        <f ca="1">IF(BP$7&lt;&gt;"",SUMIFS('Bank-1S'!$AD:$AD,'Bank-1S'!$J:$J,"&gt;="&amp;BP$7,'Bank-1S'!$J:$J,"&lt;="&amp;BP$8,'Bank-1S'!$AF:$AF,$O24,'Bank-1S'!$X:$X,$F24,'Bank-1S'!$P:$P,$G24),SUMIFS('Bank-1S'!$AD:$AD,'Bank-1S'!$J:$J,BP$8,'Bank-1S'!$AF:$AF,$O24,'Bank-1S'!$X:$X,$F24,'Bank-1S'!$P:$P,$G24))</f>
        <v>0</v>
      </c>
      <c r="BQ24" s="178">
        <f ca="1">IF(BQ$7&lt;&gt;"",SUMIFS('Bank-1S'!$AD:$AD,'Bank-1S'!$J:$J,"&gt;="&amp;BQ$7,'Bank-1S'!$J:$J,"&lt;="&amp;BQ$8,'Bank-1S'!$AF:$AF,$O24,'Bank-1S'!$X:$X,$F24,'Bank-1S'!$P:$P,$G24),SUMIFS('Bank-1S'!$AD:$AD,'Bank-1S'!$J:$J,BQ$8,'Bank-1S'!$AF:$AF,$O24,'Bank-1S'!$X:$X,$F24,'Bank-1S'!$P:$P,$G24))</f>
        <v>0</v>
      </c>
      <c r="BR24" s="178">
        <f ca="1">IF(BR$7&lt;&gt;"",SUMIFS('Bank-1S'!$AD:$AD,'Bank-1S'!$J:$J,"&gt;="&amp;BR$7,'Bank-1S'!$J:$J,"&lt;="&amp;BR$8,'Bank-1S'!$AF:$AF,$O24,'Bank-1S'!$X:$X,$F24,'Bank-1S'!$P:$P,$G24),SUMIFS('Bank-1S'!$AD:$AD,'Bank-1S'!$J:$J,BR$8,'Bank-1S'!$AF:$AF,$O24,'Bank-1S'!$X:$X,$F24,'Bank-1S'!$P:$P,$G24))</f>
        <v>0</v>
      </c>
      <c r="BS24" s="178">
        <f ca="1">IF(BS$7&lt;&gt;"",SUMIFS('Bank-1S'!$AD:$AD,'Bank-1S'!$J:$J,"&gt;="&amp;BS$7,'Bank-1S'!$J:$J,"&lt;="&amp;BS$8,'Bank-1S'!$AF:$AF,$O24,'Bank-1S'!$X:$X,$F24,'Bank-1S'!$P:$P,$G24),SUMIFS('Bank-1S'!$AD:$AD,'Bank-1S'!$J:$J,BS$8,'Bank-1S'!$AF:$AF,$O24,'Bank-1S'!$X:$X,$F24,'Bank-1S'!$P:$P,$G24))</f>
        <v>0</v>
      </c>
      <c r="BT24" s="178">
        <f ca="1">IF(BT$7&lt;&gt;"",SUMIFS('Bank-1S'!$AD:$AD,'Bank-1S'!$J:$J,"&gt;="&amp;BT$7,'Bank-1S'!$J:$J,"&lt;="&amp;BT$8,'Bank-1S'!$AF:$AF,$O24,'Bank-1S'!$X:$X,$F24,'Bank-1S'!$P:$P,$G24),SUMIFS('Bank-1S'!$AD:$AD,'Bank-1S'!$J:$J,BT$8,'Bank-1S'!$AF:$AF,$O24,'Bank-1S'!$X:$X,$F24,'Bank-1S'!$P:$P,$G24))</f>
        <v>0</v>
      </c>
      <c r="BU24" s="178">
        <f ca="1">IF(BU$7&lt;&gt;"",SUMIFS('Bank-1S'!$AD:$AD,'Bank-1S'!$J:$J,"&gt;="&amp;BU$7,'Bank-1S'!$J:$J,"&lt;="&amp;BU$8,'Bank-1S'!$AF:$AF,$O24,'Bank-1S'!$X:$X,$F24,'Bank-1S'!$P:$P,$G24),SUMIFS('Bank-1S'!$AD:$AD,'Bank-1S'!$J:$J,BU$8,'Bank-1S'!$AF:$AF,$O24,'Bank-1S'!$X:$X,$F24,'Bank-1S'!$P:$P,$G24))</f>
        <v>0</v>
      </c>
      <c r="BV24" s="178">
        <f ca="1">IF(BV$7&lt;&gt;"",SUMIFS('Bank-1S'!$AD:$AD,'Bank-1S'!$J:$J,"&gt;="&amp;BV$7,'Bank-1S'!$J:$J,"&lt;="&amp;BV$8,'Bank-1S'!$AF:$AF,$O24,'Bank-1S'!$X:$X,$F24,'Bank-1S'!$P:$P,$G24),SUMIFS('Bank-1S'!$AD:$AD,'Bank-1S'!$J:$J,BV$8,'Bank-1S'!$AF:$AF,$O24,'Bank-1S'!$X:$X,$F24,'Bank-1S'!$P:$P,$G24))</f>
        <v>0</v>
      </c>
      <c r="BW24" s="178">
        <f ca="1">IF(BW$7&lt;&gt;"",SUMIFS('Bank-1S'!$AD:$AD,'Bank-1S'!$J:$J,"&gt;="&amp;BW$7,'Bank-1S'!$J:$J,"&lt;="&amp;BW$8,'Bank-1S'!$AF:$AF,$O24,'Bank-1S'!$X:$X,$F24,'Bank-1S'!$P:$P,$G24),SUMIFS('Bank-1S'!$AD:$AD,'Bank-1S'!$J:$J,BW$8,'Bank-1S'!$AF:$AF,$O24,'Bank-1S'!$X:$X,$F24,'Bank-1S'!$P:$P,$G24))</f>
        <v>0</v>
      </c>
      <c r="BX24" s="178">
        <f ca="1">IF(BX$7&lt;&gt;"",SUMIFS('Bank-1S'!$AD:$AD,'Bank-1S'!$J:$J,"&gt;="&amp;BX$7,'Bank-1S'!$J:$J,"&lt;="&amp;BX$8,'Bank-1S'!$AF:$AF,$O24,'Bank-1S'!$X:$X,$F24,'Bank-1S'!$P:$P,$G24),SUMIFS('Bank-1S'!$AD:$AD,'Bank-1S'!$J:$J,BX$8,'Bank-1S'!$AF:$AF,$O24,'Bank-1S'!$X:$X,$F24,'Bank-1S'!$P:$P,$G24))</f>
        <v>0</v>
      </c>
      <c r="BY24" s="178">
        <f ca="1">IF(BY$7&lt;&gt;"",SUMIFS('Bank-1S'!$AD:$AD,'Bank-1S'!$J:$J,"&gt;="&amp;BY$7,'Bank-1S'!$J:$J,"&lt;="&amp;BY$8,'Bank-1S'!$AF:$AF,$O24,'Bank-1S'!$X:$X,$F24,'Bank-1S'!$P:$P,$G24),SUMIFS('Bank-1S'!$AD:$AD,'Bank-1S'!$J:$J,BY$8,'Bank-1S'!$AF:$AF,$O24,'Bank-1S'!$X:$X,$F24,'Bank-1S'!$P:$P,$G24))</f>
        <v>0</v>
      </c>
      <c r="BZ24" s="178">
        <f ca="1">IF(BZ$7&lt;&gt;"",SUMIFS('Bank-1S'!$AD:$AD,'Bank-1S'!$J:$J,"&gt;="&amp;BZ$7,'Bank-1S'!$J:$J,"&lt;="&amp;BZ$8,'Bank-1S'!$AF:$AF,$O24,'Bank-1S'!$X:$X,$F24,'Bank-1S'!$P:$P,$G24),SUMIFS('Bank-1S'!$AD:$AD,'Bank-1S'!$J:$J,BZ$8,'Bank-1S'!$AF:$AF,$O24,'Bank-1S'!$X:$X,$F24,'Bank-1S'!$P:$P,$G24))</f>
        <v>0</v>
      </c>
      <c r="CA24" s="178">
        <f ca="1">IF(CA$7&lt;&gt;"",SUMIFS('Bank-1S'!$AD:$AD,'Bank-1S'!$J:$J,"&gt;="&amp;CA$7,'Bank-1S'!$J:$J,"&lt;="&amp;CA$8,'Bank-1S'!$AF:$AF,$O24,'Bank-1S'!$X:$X,$F24,'Bank-1S'!$P:$P,$G24),SUMIFS('Bank-1S'!$AD:$AD,'Bank-1S'!$J:$J,CA$8,'Bank-1S'!$AF:$AF,$O24,'Bank-1S'!$X:$X,$F24,'Bank-1S'!$P:$P,$G24))</f>
        <v>0</v>
      </c>
      <c r="CB24" s="178">
        <f ca="1">IF(CB$7&lt;&gt;"",SUMIFS('Bank-1S'!$AD:$AD,'Bank-1S'!$J:$J,"&gt;="&amp;CB$7,'Bank-1S'!$J:$J,"&lt;="&amp;CB$8,'Bank-1S'!$AF:$AF,$O24,'Bank-1S'!$X:$X,$F24,'Bank-1S'!$P:$P,$G24),SUMIFS('Bank-1S'!$AD:$AD,'Bank-1S'!$J:$J,CB$8,'Bank-1S'!$AF:$AF,$O24,'Bank-1S'!$X:$X,$F24,'Bank-1S'!$P:$P,$G24))</f>
        <v>0</v>
      </c>
      <c r="CC24" s="178">
        <f ca="1">IF(CC$7&lt;&gt;"",SUMIFS('Bank-1S'!$AD:$AD,'Bank-1S'!$J:$J,"&gt;="&amp;CC$7,'Bank-1S'!$J:$J,"&lt;="&amp;CC$8,'Bank-1S'!$AF:$AF,$O24,'Bank-1S'!$X:$X,$F24,'Bank-1S'!$P:$P,$G24),SUMIFS('Bank-1S'!$AD:$AD,'Bank-1S'!$J:$J,CC$8,'Bank-1S'!$AF:$AF,$O24,'Bank-1S'!$X:$X,$F24,'Bank-1S'!$P:$P,$G24))</f>
        <v>0</v>
      </c>
      <c r="CD24" s="178">
        <f ca="1">IF(CD$7&lt;&gt;"",SUMIFS('Bank-1S'!$AD:$AD,'Bank-1S'!$J:$J,"&gt;="&amp;CD$7,'Bank-1S'!$J:$J,"&lt;="&amp;CD$8,'Bank-1S'!$AF:$AF,$O24,'Bank-1S'!$X:$X,$F24,'Bank-1S'!$P:$P,$G24),SUMIFS('Bank-1S'!$AD:$AD,'Bank-1S'!$J:$J,CD$8,'Bank-1S'!$AF:$AF,$O24,'Bank-1S'!$X:$X,$F24,'Bank-1S'!$P:$P,$G24))</f>
        <v>0</v>
      </c>
      <c r="CE24" s="178">
        <f ca="1">IF(CE$7&lt;&gt;"",SUMIFS('Bank-1S'!$AD:$AD,'Bank-1S'!$J:$J,"&gt;="&amp;CE$7,'Bank-1S'!$J:$J,"&lt;="&amp;CE$8,'Bank-1S'!$AF:$AF,$O24,'Bank-1S'!$X:$X,$F24,'Bank-1S'!$P:$P,$G24),SUMIFS('Bank-1S'!$AD:$AD,'Bank-1S'!$J:$J,CE$8,'Bank-1S'!$AF:$AF,$O24,'Bank-1S'!$X:$X,$F24,'Bank-1S'!$P:$P,$G24))</f>
        <v>0</v>
      </c>
      <c r="CF24" s="178">
        <f ca="1">IF(CF$7&lt;&gt;"",SUMIFS('Bank-1S'!$AD:$AD,'Bank-1S'!$J:$J,"&gt;="&amp;CF$7,'Bank-1S'!$J:$J,"&lt;="&amp;CF$8,'Bank-1S'!$AF:$AF,$O24,'Bank-1S'!$X:$X,$F24,'Bank-1S'!$P:$P,$G24),SUMIFS('Bank-1S'!$AD:$AD,'Bank-1S'!$J:$J,CF$8,'Bank-1S'!$AF:$AF,$O24,'Bank-1S'!$X:$X,$F24,'Bank-1S'!$P:$P,$G24))</f>
        <v>0</v>
      </c>
      <c r="CG24" s="178">
        <f ca="1">IF(CG$7&lt;&gt;"",SUMIFS('Bank-1S'!$AD:$AD,'Bank-1S'!$J:$J,"&gt;="&amp;CG$7,'Bank-1S'!$J:$J,"&lt;="&amp;CG$8,'Bank-1S'!$AF:$AF,$O24,'Bank-1S'!$X:$X,$F24,'Bank-1S'!$P:$P,$G24),SUMIFS('Bank-1S'!$AD:$AD,'Bank-1S'!$J:$J,CG$8,'Bank-1S'!$AF:$AF,$O24,'Bank-1S'!$X:$X,$F24,'Bank-1S'!$P:$P,$G24))</f>
        <v>0</v>
      </c>
      <c r="CH24" s="178">
        <f ca="1">IF(CH$7&lt;&gt;"",SUMIFS('Bank-1S'!$AD:$AD,'Bank-1S'!$J:$J,"&gt;="&amp;CH$7,'Bank-1S'!$J:$J,"&lt;="&amp;CH$8,'Bank-1S'!$AF:$AF,$O24,'Bank-1S'!$X:$X,$F24,'Bank-1S'!$P:$P,$G24),SUMIFS('Bank-1S'!$AD:$AD,'Bank-1S'!$J:$J,CH$8,'Bank-1S'!$AF:$AF,$O24,'Bank-1S'!$X:$X,$F24,'Bank-1S'!$P:$P,$G24))</f>
        <v>0</v>
      </c>
      <c r="CI24" s="178">
        <f ca="1">IF(CI$7&lt;&gt;"",SUMIFS('Bank-1S'!$AD:$AD,'Bank-1S'!$J:$J,"&gt;="&amp;CI$7,'Bank-1S'!$J:$J,"&lt;="&amp;CI$8,'Bank-1S'!$AF:$AF,$O24,'Bank-1S'!$X:$X,$F24,'Bank-1S'!$P:$P,$G24),SUMIFS('Bank-1S'!$AD:$AD,'Bank-1S'!$J:$J,CI$8,'Bank-1S'!$AF:$AF,$O24,'Bank-1S'!$X:$X,$F24,'Bank-1S'!$P:$P,$G24))</f>
        <v>0</v>
      </c>
      <c r="CJ24" s="178">
        <f ca="1">IF(CJ$7&lt;&gt;"",SUMIFS('Bank-1S'!$AD:$AD,'Bank-1S'!$J:$J,"&gt;="&amp;CJ$7,'Bank-1S'!$J:$J,"&lt;="&amp;CJ$8,'Bank-1S'!$AF:$AF,$O24,'Bank-1S'!$X:$X,$F24,'Bank-1S'!$P:$P,$G24),SUMIFS('Bank-1S'!$AD:$AD,'Bank-1S'!$J:$J,CJ$8,'Bank-1S'!$AF:$AF,$O24,'Bank-1S'!$X:$X,$F24,'Bank-1S'!$P:$P,$G24))</f>
        <v>0</v>
      </c>
      <c r="CK24" s="178">
        <f ca="1">IF(CK$7&lt;&gt;"",SUMIFS('Bank-1S'!$AD:$AD,'Bank-1S'!$J:$J,"&gt;="&amp;CK$7,'Bank-1S'!$J:$J,"&lt;="&amp;CK$8,'Bank-1S'!$AF:$AF,$O24,'Bank-1S'!$X:$X,$F24,'Bank-1S'!$P:$P,$G24),SUMIFS('Bank-1S'!$AD:$AD,'Bank-1S'!$J:$J,CK$8,'Bank-1S'!$AF:$AF,$O24,'Bank-1S'!$X:$X,$F24,'Bank-1S'!$P:$P,$G24))</f>
        <v>0</v>
      </c>
      <c r="CL24" s="178">
        <f ca="1">IF(CL$7&lt;&gt;"",SUMIFS('Bank-1S'!$AD:$AD,'Bank-1S'!$J:$J,"&gt;="&amp;CL$7,'Bank-1S'!$J:$J,"&lt;="&amp;CL$8,'Bank-1S'!$AF:$AF,$O24,'Bank-1S'!$X:$X,$F24,'Bank-1S'!$P:$P,$G24),SUMIFS('Bank-1S'!$AD:$AD,'Bank-1S'!$J:$J,CL$8,'Bank-1S'!$AF:$AF,$O24,'Bank-1S'!$X:$X,$F24,'Bank-1S'!$P:$P,$G24))</f>
        <v>0</v>
      </c>
      <c r="CM24" s="178">
        <f ca="1">IF(CM$7&lt;&gt;"",SUMIFS('Bank-1S'!$AD:$AD,'Bank-1S'!$J:$J,"&gt;="&amp;CM$7,'Bank-1S'!$J:$J,"&lt;="&amp;CM$8,'Bank-1S'!$AF:$AF,$O24,'Bank-1S'!$X:$X,$F24,'Bank-1S'!$P:$P,$G24),SUMIFS('Bank-1S'!$AD:$AD,'Bank-1S'!$J:$J,CM$8,'Bank-1S'!$AF:$AF,$O24,'Bank-1S'!$X:$X,$F24,'Bank-1S'!$P:$P,$G24))</f>
        <v>0</v>
      </c>
      <c r="CN24" s="178">
        <f ca="1">IF(CN$7&lt;&gt;"",SUMIFS('Bank-1S'!$AD:$AD,'Bank-1S'!$J:$J,"&gt;="&amp;CN$7,'Bank-1S'!$J:$J,"&lt;="&amp;CN$8,'Bank-1S'!$AF:$AF,$O24,'Bank-1S'!$X:$X,$F24,'Bank-1S'!$P:$P,$G24),SUMIFS('Bank-1S'!$AD:$AD,'Bank-1S'!$J:$J,CN$8,'Bank-1S'!$AF:$AF,$O24,'Bank-1S'!$X:$X,$F24,'Bank-1S'!$P:$P,$G24))</f>
        <v>0</v>
      </c>
      <c r="CO24" s="178">
        <f ca="1">IF(CO$7&lt;&gt;"",SUMIFS('Bank-1S'!$AD:$AD,'Bank-1S'!$J:$J,"&gt;="&amp;CO$7,'Bank-1S'!$J:$J,"&lt;="&amp;CO$8,'Bank-1S'!$AF:$AF,$O24,'Bank-1S'!$X:$X,$F24,'Bank-1S'!$P:$P,$G24),SUMIFS('Bank-1S'!$AD:$AD,'Bank-1S'!$J:$J,CO$8,'Bank-1S'!$AF:$AF,$O24,'Bank-1S'!$X:$X,$F24,'Bank-1S'!$P:$P,$G24))</f>
        <v>0</v>
      </c>
      <c r="CP24" s="178">
        <f ca="1">IF(CP$7&lt;&gt;"",SUMIFS('Bank-1S'!$AD:$AD,'Bank-1S'!$J:$J,"&gt;="&amp;CP$7,'Bank-1S'!$J:$J,"&lt;="&amp;CP$8,'Bank-1S'!$AF:$AF,$O24,'Bank-1S'!$X:$X,$F24,'Bank-1S'!$P:$P,$G24),SUMIFS('Bank-1S'!$AD:$AD,'Bank-1S'!$J:$J,CP$8,'Bank-1S'!$AF:$AF,$O24,'Bank-1S'!$X:$X,$F24,'Bank-1S'!$P:$P,$G24))</f>
        <v>0</v>
      </c>
      <c r="CQ24" s="178">
        <f ca="1">IF(CQ$7&lt;&gt;"",SUMIFS('Bank-1S'!$AD:$AD,'Bank-1S'!$J:$J,"&gt;="&amp;CQ$7,'Bank-1S'!$J:$J,"&lt;="&amp;CQ$8,'Bank-1S'!$AF:$AF,$O24,'Bank-1S'!$X:$X,$F24,'Bank-1S'!$P:$P,$G24),SUMIFS('Bank-1S'!$AD:$AD,'Bank-1S'!$J:$J,CQ$8,'Bank-1S'!$AF:$AF,$O24,'Bank-1S'!$X:$X,$F24,'Bank-1S'!$P:$P,$G24))</f>
        <v>0</v>
      </c>
      <c r="CR24" s="178">
        <f ca="1">IF(CR$7&lt;&gt;"",SUMIFS('Bank-1S'!$AD:$AD,'Bank-1S'!$J:$J,"&gt;="&amp;CR$7,'Bank-1S'!$J:$J,"&lt;="&amp;CR$8,'Bank-1S'!$AF:$AF,$O24,'Bank-1S'!$X:$X,$F24,'Bank-1S'!$P:$P,$G24),SUMIFS('Bank-1S'!$AD:$AD,'Bank-1S'!$J:$J,CR$8,'Bank-1S'!$AF:$AF,$O24,'Bank-1S'!$X:$X,$F24,'Bank-1S'!$P:$P,$G24))</f>
        <v>0</v>
      </c>
      <c r="CS24" s="178">
        <f ca="1">IF(CS$7&lt;&gt;"",SUMIFS('Bank-1S'!$AD:$AD,'Bank-1S'!$J:$J,"&gt;="&amp;CS$7,'Bank-1S'!$J:$J,"&lt;="&amp;CS$8,'Bank-1S'!$AF:$AF,$O24,'Bank-1S'!$X:$X,$F24,'Bank-1S'!$P:$P,$G24),SUMIFS('Bank-1S'!$AD:$AD,'Bank-1S'!$J:$J,CS$8,'Bank-1S'!$AF:$AF,$O24,'Bank-1S'!$X:$X,$F24,'Bank-1S'!$P:$P,$G24))</f>
        <v>0</v>
      </c>
      <c r="CT24" s="178">
        <f ca="1">IF(CT$7&lt;&gt;"",SUMIFS('Bank-1S'!$AD:$AD,'Bank-1S'!$J:$J,"&gt;="&amp;CT$7,'Bank-1S'!$J:$J,"&lt;="&amp;CT$8,'Bank-1S'!$AF:$AF,$O24,'Bank-1S'!$X:$X,$F24,'Bank-1S'!$P:$P,$G24),SUMIFS('Bank-1S'!$AD:$AD,'Bank-1S'!$J:$J,CT$8,'Bank-1S'!$AF:$AF,$O24,'Bank-1S'!$X:$X,$F24,'Bank-1S'!$P:$P,$G24))</f>
        <v>0</v>
      </c>
      <c r="CU24" s="178">
        <f ca="1">IF(CU$7&lt;&gt;"",SUMIFS('Bank-1S'!$AD:$AD,'Bank-1S'!$J:$J,"&gt;="&amp;CU$7,'Bank-1S'!$J:$J,"&lt;="&amp;CU$8,'Bank-1S'!$AF:$AF,$O24,'Bank-1S'!$X:$X,$F24,'Bank-1S'!$P:$P,$G24),SUMIFS('Bank-1S'!$AD:$AD,'Bank-1S'!$J:$J,CU$8,'Bank-1S'!$AF:$AF,$O24,'Bank-1S'!$X:$X,$F24,'Bank-1S'!$P:$P,$G24))</f>
        <v>0</v>
      </c>
    </row>
    <row r="25" spans="1:99" s="181" customFormat="1" ht="10.199999999999999" x14ac:dyDescent="0.2">
      <c r="A25" s="172"/>
      <c r="B25" s="172"/>
      <c r="C25" s="172"/>
      <c r="D25" s="221">
        <f t="shared" si="10"/>
        <v>14</v>
      </c>
      <c r="E25" s="191">
        <v>2</v>
      </c>
      <c r="F25" s="144" t="str">
        <f>F23</f>
        <v>Поступления выручки от продаж</v>
      </c>
      <c r="G25" s="223"/>
      <c r="H25" s="223"/>
      <c r="I25" s="223"/>
      <c r="J25" s="223"/>
      <c r="K25" s="223"/>
      <c r="L25" s="223"/>
      <c r="M25" s="223"/>
      <c r="N25" s="222"/>
      <c r="O25" s="223" t="str">
        <f t="shared" si="11"/>
        <v>RUR</v>
      </c>
      <c r="P25" s="222"/>
      <c r="Q25" s="223"/>
      <c r="R25" s="223"/>
      <c r="S25" s="223"/>
      <c r="T25" s="224"/>
      <c r="U25" s="225">
        <f t="shared" ca="1" si="12"/>
        <v>0</v>
      </c>
      <c r="V25" s="176"/>
      <c r="W25" s="177"/>
      <c r="X25" s="178">
        <f>IF(X$7&lt;&gt;"",SUMIFS('Bank-1S'!$AD:$AD,'Bank-1S'!$J:$J,"&gt;="&amp;X$7,'Bank-1S'!$J:$J,"&lt;="&amp;X$8,'Bank-1S'!$AF:$AF,$O25,'Bank-1S'!$X:$X,$F25,'Bank-1S'!$P:$P,$G25),SUMIFS('Bank-1S'!$AD:$AD,'Bank-1S'!$J:$J,X$8,'Bank-1S'!$AF:$AF,$O25,'Bank-1S'!$X:$X,$F25,'Bank-1S'!$P:$P,$G25))</f>
        <v>0</v>
      </c>
      <c r="Y25" s="178">
        <f ca="1">IF(Y$7&lt;&gt;"",SUMIFS('Bank-1S'!$AD:$AD,'Bank-1S'!$J:$J,"&gt;="&amp;Y$7,'Bank-1S'!$J:$J,"&lt;="&amp;Y$8,'Bank-1S'!$AF:$AF,$O25,'Bank-1S'!$X:$X,$F25,'Bank-1S'!$P:$P,$G25),SUMIFS('Bank-1S'!$AD:$AD,'Bank-1S'!$J:$J,Y$8,'Bank-1S'!$AF:$AF,$O25,'Bank-1S'!$X:$X,$F25,'Bank-1S'!$P:$P,$G25))</f>
        <v>0</v>
      </c>
      <c r="Z25" s="178">
        <f ca="1">IF(Z$7&lt;&gt;"",SUMIFS('Bank-1S'!$AD:$AD,'Bank-1S'!$J:$J,"&gt;="&amp;Z$7,'Bank-1S'!$J:$J,"&lt;="&amp;Z$8,'Bank-1S'!$AF:$AF,$O25,'Bank-1S'!$X:$X,$F25,'Bank-1S'!$P:$P,$G25),SUMIFS('Bank-1S'!$AD:$AD,'Bank-1S'!$J:$J,Z$8,'Bank-1S'!$AF:$AF,$O25,'Bank-1S'!$X:$X,$F25,'Bank-1S'!$P:$P,$G25))</f>
        <v>0</v>
      </c>
      <c r="AA25" s="178">
        <f ca="1">IF(AA$7&lt;&gt;"",SUMIFS('Bank-1S'!$AD:$AD,'Bank-1S'!$J:$J,"&gt;="&amp;AA$7,'Bank-1S'!$J:$J,"&lt;="&amp;AA$8,'Bank-1S'!$AF:$AF,$O25,'Bank-1S'!$X:$X,$F25,'Bank-1S'!$P:$P,$G25),SUMIFS('Bank-1S'!$AD:$AD,'Bank-1S'!$J:$J,AA$8,'Bank-1S'!$AF:$AF,$O25,'Bank-1S'!$X:$X,$F25,'Bank-1S'!$P:$P,$G25))</f>
        <v>0</v>
      </c>
      <c r="AB25" s="178">
        <f ca="1">IF(AB$7&lt;&gt;"",SUMIFS('Bank-1S'!$AD:$AD,'Bank-1S'!$J:$J,"&gt;="&amp;AB$7,'Bank-1S'!$J:$J,"&lt;="&amp;AB$8,'Bank-1S'!$AF:$AF,$O25,'Bank-1S'!$X:$X,$F25,'Bank-1S'!$P:$P,$G25),SUMIFS('Bank-1S'!$AD:$AD,'Bank-1S'!$J:$J,AB$8,'Bank-1S'!$AF:$AF,$O25,'Bank-1S'!$X:$X,$F25,'Bank-1S'!$P:$P,$G25))</f>
        <v>0</v>
      </c>
      <c r="AC25" s="178">
        <f ca="1">IF(AC$7&lt;&gt;"",SUMIFS('Bank-1S'!$AD:$AD,'Bank-1S'!$J:$J,"&gt;="&amp;AC$7,'Bank-1S'!$J:$J,"&lt;="&amp;AC$8,'Bank-1S'!$AF:$AF,$O25,'Bank-1S'!$X:$X,$F25,'Bank-1S'!$P:$P,$G25),SUMIFS('Bank-1S'!$AD:$AD,'Bank-1S'!$J:$J,AC$8,'Bank-1S'!$AF:$AF,$O25,'Bank-1S'!$X:$X,$F25,'Bank-1S'!$P:$P,$G25))</f>
        <v>0</v>
      </c>
      <c r="AD25" s="178">
        <f ca="1">IF(AD$7&lt;&gt;"",SUMIFS('Bank-1S'!$AD:$AD,'Bank-1S'!$J:$J,"&gt;="&amp;AD$7,'Bank-1S'!$J:$J,"&lt;="&amp;AD$8,'Bank-1S'!$AF:$AF,$O25,'Bank-1S'!$X:$X,$F25,'Bank-1S'!$P:$P,$G25),SUMIFS('Bank-1S'!$AD:$AD,'Bank-1S'!$J:$J,AD$8,'Bank-1S'!$AF:$AF,$O25,'Bank-1S'!$X:$X,$F25,'Bank-1S'!$P:$P,$G25))</f>
        <v>0</v>
      </c>
      <c r="AE25" s="178">
        <f ca="1">IF(AE$7&lt;&gt;"",SUMIFS('Bank-1S'!$AD:$AD,'Bank-1S'!$J:$J,"&gt;="&amp;AE$7,'Bank-1S'!$J:$J,"&lt;="&amp;AE$8,'Bank-1S'!$AF:$AF,$O25,'Bank-1S'!$X:$X,$F25,'Bank-1S'!$P:$P,$G25),SUMIFS('Bank-1S'!$AD:$AD,'Bank-1S'!$J:$J,AE$8,'Bank-1S'!$AF:$AF,$O25,'Bank-1S'!$X:$X,$F25,'Bank-1S'!$P:$P,$G25))</f>
        <v>0</v>
      </c>
      <c r="AF25" s="178">
        <f ca="1">IF(AF$7&lt;&gt;"",SUMIFS('Bank-1S'!$AD:$AD,'Bank-1S'!$J:$J,"&gt;="&amp;AF$7,'Bank-1S'!$J:$J,"&lt;="&amp;AF$8,'Bank-1S'!$AF:$AF,$O25,'Bank-1S'!$X:$X,$F25,'Bank-1S'!$P:$P,$G25),SUMIFS('Bank-1S'!$AD:$AD,'Bank-1S'!$J:$J,AF$8,'Bank-1S'!$AF:$AF,$O25,'Bank-1S'!$X:$X,$F25,'Bank-1S'!$P:$P,$G25))</f>
        <v>0</v>
      </c>
      <c r="AG25" s="178">
        <f ca="1">IF(AG$7&lt;&gt;"",SUMIFS('Bank-1S'!$AD:$AD,'Bank-1S'!$J:$J,"&gt;="&amp;AG$7,'Bank-1S'!$J:$J,"&lt;="&amp;AG$8,'Bank-1S'!$AF:$AF,$O25,'Bank-1S'!$X:$X,$F25,'Bank-1S'!$P:$P,$G25),SUMIFS('Bank-1S'!$AD:$AD,'Bank-1S'!$J:$J,AG$8,'Bank-1S'!$AF:$AF,$O25,'Bank-1S'!$X:$X,$F25,'Bank-1S'!$P:$P,$G25))</f>
        <v>0</v>
      </c>
      <c r="AH25" s="178">
        <f ca="1">IF(AH$7&lt;&gt;"",SUMIFS('Bank-1S'!$AD:$AD,'Bank-1S'!$J:$J,"&gt;="&amp;AH$7,'Bank-1S'!$J:$J,"&lt;="&amp;AH$8,'Bank-1S'!$AF:$AF,$O25,'Bank-1S'!$X:$X,$F25,'Bank-1S'!$P:$P,$G25),SUMIFS('Bank-1S'!$AD:$AD,'Bank-1S'!$J:$J,AH$8,'Bank-1S'!$AF:$AF,$O25,'Bank-1S'!$X:$X,$F25,'Bank-1S'!$P:$P,$G25))</f>
        <v>0</v>
      </c>
      <c r="AI25" s="178">
        <f ca="1">IF(AI$7&lt;&gt;"",SUMIFS('Bank-1S'!$AD:$AD,'Bank-1S'!$J:$J,"&gt;="&amp;AI$7,'Bank-1S'!$J:$J,"&lt;="&amp;AI$8,'Bank-1S'!$AF:$AF,$O25,'Bank-1S'!$X:$X,$F25,'Bank-1S'!$P:$P,$G25),SUMIFS('Bank-1S'!$AD:$AD,'Bank-1S'!$J:$J,AI$8,'Bank-1S'!$AF:$AF,$O25,'Bank-1S'!$X:$X,$F25,'Bank-1S'!$P:$P,$G25))</f>
        <v>0</v>
      </c>
      <c r="AJ25" s="178">
        <f ca="1">IF(AJ$7&lt;&gt;"",SUMIFS('Bank-1S'!$AD:$AD,'Bank-1S'!$J:$J,"&gt;="&amp;AJ$7,'Bank-1S'!$J:$J,"&lt;="&amp;AJ$8,'Bank-1S'!$AF:$AF,$O25,'Bank-1S'!$X:$X,$F25,'Bank-1S'!$P:$P,$G25),SUMIFS('Bank-1S'!$AD:$AD,'Bank-1S'!$J:$J,AJ$8,'Bank-1S'!$AF:$AF,$O25,'Bank-1S'!$X:$X,$F25,'Bank-1S'!$P:$P,$G25))</f>
        <v>0</v>
      </c>
      <c r="AK25" s="178">
        <f ca="1">IF(AK$7&lt;&gt;"",SUMIFS('Bank-1S'!$AD:$AD,'Bank-1S'!$J:$J,"&gt;="&amp;AK$7,'Bank-1S'!$J:$J,"&lt;="&amp;AK$8,'Bank-1S'!$AF:$AF,$O25,'Bank-1S'!$X:$X,$F25,'Bank-1S'!$P:$P,$G25),SUMIFS('Bank-1S'!$AD:$AD,'Bank-1S'!$J:$J,AK$8,'Bank-1S'!$AF:$AF,$O25,'Bank-1S'!$X:$X,$F25,'Bank-1S'!$P:$P,$G25))</f>
        <v>0</v>
      </c>
      <c r="AL25" s="178">
        <f ca="1">IF(AL$7&lt;&gt;"",SUMIFS('Bank-1S'!$AD:$AD,'Bank-1S'!$J:$J,"&gt;="&amp;AL$7,'Bank-1S'!$J:$J,"&lt;="&amp;AL$8,'Bank-1S'!$AF:$AF,$O25,'Bank-1S'!$X:$X,$F25,'Bank-1S'!$P:$P,$G25),SUMIFS('Bank-1S'!$AD:$AD,'Bank-1S'!$J:$J,AL$8,'Bank-1S'!$AF:$AF,$O25,'Bank-1S'!$X:$X,$F25,'Bank-1S'!$P:$P,$G25))</f>
        <v>0</v>
      </c>
      <c r="AM25" s="178">
        <f ca="1">IF(AM$7&lt;&gt;"",SUMIFS('Bank-1S'!$AD:$AD,'Bank-1S'!$J:$J,"&gt;="&amp;AM$7,'Bank-1S'!$J:$J,"&lt;="&amp;AM$8,'Bank-1S'!$AF:$AF,$O25,'Bank-1S'!$X:$X,$F25,'Bank-1S'!$P:$P,$G25),SUMIFS('Bank-1S'!$AD:$AD,'Bank-1S'!$J:$J,AM$8,'Bank-1S'!$AF:$AF,$O25,'Bank-1S'!$X:$X,$F25,'Bank-1S'!$P:$P,$G25))</f>
        <v>0</v>
      </c>
      <c r="AN25" s="178">
        <f ca="1">IF(AN$7&lt;&gt;"",SUMIFS('Bank-1S'!$AD:$AD,'Bank-1S'!$J:$J,"&gt;="&amp;AN$7,'Bank-1S'!$J:$J,"&lt;="&amp;AN$8,'Bank-1S'!$AF:$AF,$O25,'Bank-1S'!$X:$X,$F25,'Bank-1S'!$P:$P,$G25),SUMIFS('Bank-1S'!$AD:$AD,'Bank-1S'!$J:$J,AN$8,'Bank-1S'!$AF:$AF,$O25,'Bank-1S'!$X:$X,$F25,'Bank-1S'!$P:$P,$G25))</f>
        <v>0</v>
      </c>
      <c r="AO25" s="178">
        <f ca="1">IF(AO$7&lt;&gt;"",SUMIFS('Bank-1S'!$AD:$AD,'Bank-1S'!$J:$J,"&gt;="&amp;AO$7,'Bank-1S'!$J:$J,"&lt;="&amp;AO$8,'Bank-1S'!$AF:$AF,$O25,'Bank-1S'!$X:$X,$F25,'Bank-1S'!$P:$P,$G25),SUMIFS('Bank-1S'!$AD:$AD,'Bank-1S'!$J:$J,AO$8,'Bank-1S'!$AF:$AF,$O25,'Bank-1S'!$X:$X,$F25,'Bank-1S'!$P:$P,$G25))</f>
        <v>0</v>
      </c>
      <c r="AP25" s="178">
        <f ca="1">IF(AP$7&lt;&gt;"",SUMIFS('Bank-1S'!$AD:$AD,'Bank-1S'!$J:$J,"&gt;="&amp;AP$7,'Bank-1S'!$J:$J,"&lt;="&amp;AP$8,'Bank-1S'!$AF:$AF,$O25,'Bank-1S'!$X:$X,$F25,'Bank-1S'!$P:$P,$G25),SUMIFS('Bank-1S'!$AD:$AD,'Bank-1S'!$J:$J,AP$8,'Bank-1S'!$AF:$AF,$O25,'Bank-1S'!$X:$X,$F25,'Bank-1S'!$P:$P,$G25))</f>
        <v>0</v>
      </c>
      <c r="AQ25" s="178">
        <f ca="1">IF(AQ$7&lt;&gt;"",SUMIFS('Bank-1S'!$AD:$AD,'Bank-1S'!$J:$J,"&gt;="&amp;AQ$7,'Bank-1S'!$J:$J,"&lt;="&amp;AQ$8,'Bank-1S'!$AF:$AF,$O25,'Bank-1S'!$X:$X,$F25,'Bank-1S'!$P:$P,$G25),SUMIFS('Bank-1S'!$AD:$AD,'Bank-1S'!$J:$J,AQ$8,'Bank-1S'!$AF:$AF,$O25,'Bank-1S'!$X:$X,$F25,'Bank-1S'!$P:$P,$G25))</f>
        <v>0</v>
      </c>
      <c r="AR25" s="178">
        <f ca="1">IF(AR$7&lt;&gt;"",SUMIFS('Bank-1S'!$AD:$AD,'Bank-1S'!$J:$J,"&gt;="&amp;AR$7,'Bank-1S'!$J:$J,"&lt;="&amp;AR$8,'Bank-1S'!$AF:$AF,$O25,'Bank-1S'!$X:$X,$F25,'Bank-1S'!$P:$P,$G25),SUMIFS('Bank-1S'!$AD:$AD,'Bank-1S'!$J:$J,AR$8,'Bank-1S'!$AF:$AF,$O25,'Bank-1S'!$X:$X,$F25,'Bank-1S'!$P:$P,$G25))</f>
        <v>0</v>
      </c>
      <c r="AS25" s="178">
        <f ca="1">IF(AS$7&lt;&gt;"",SUMIFS('Bank-1S'!$AD:$AD,'Bank-1S'!$J:$J,"&gt;="&amp;AS$7,'Bank-1S'!$J:$J,"&lt;="&amp;AS$8,'Bank-1S'!$AF:$AF,$O25,'Bank-1S'!$X:$X,$F25,'Bank-1S'!$P:$P,$G25),SUMIFS('Bank-1S'!$AD:$AD,'Bank-1S'!$J:$J,AS$8,'Bank-1S'!$AF:$AF,$O25,'Bank-1S'!$X:$X,$F25,'Bank-1S'!$P:$P,$G25))</f>
        <v>0</v>
      </c>
      <c r="AT25" s="178">
        <f ca="1">IF(AT$7&lt;&gt;"",SUMIFS('Bank-1S'!$AD:$AD,'Bank-1S'!$J:$J,"&gt;="&amp;AT$7,'Bank-1S'!$J:$J,"&lt;="&amp;AT$8,'Bank-1S'!$AF:$AF,$O25,'Bank-1S'!$X:$X,$F25,'Bank-1S'!$P:$P,$G25),SUMIFS('Bank-1S'!$AD:$AD,'Bank-1S'!$J:$J,AT$8,'Bank-1S'!$AF:$AF,$O25,'Bank-1S'!$X:$X,$F25,'Bank-1S'!$P:$P,$G25))</f>
        <v>0</v>
      </c>
      <c r="AU25" s="178">
        <f ca="1">IF(AU$7&lt;&gt;"",SUMIFS('Bank-1S'!$AD:$AD,'Bank-1S'!$J:$J,"&gt;="&amp;AU$7,'Bank-1S'!$J:$J,"&lt;="&amp;AU$8,'Bank-1S'!$AF:$AF,$O25,'Bank-1S'!$X:$X,$F25,'Bank-1S'!$P:$P,$G25),SUMIFS('Bank-1S'!$AD:$AD,'Bank-1S'!$J:$J,AU$8,'Bank-1S'!$AF:$AF,$O25,'Bank-1S'!$X:$X,$F25,'Bank-1S'!$P:$P,$G25))</f>
        <v>0</v>
      </c>
      <c r="AV25" s="178">
        <f ca="1">IF(AV$7&lt;&gt;"",SUMIFS('Bank-1S'!$AD:$AD,'Bank-1S'!$J:$J,"&gt;="&amp;AV$7,'Bank-1S'!$J:$J,"&lt;="&amp;AV$8,'Bank-1S'!$AF:$AF,$O25,'Bank-1S'!$X:$X,$F25,'Bank-1S'!$P:$P,$G25),SUMIFS('Bank-1S'!$AD:$AD,'Bank-1S'!$J:$J,AV$8,'Bank-1S'!$AF:$AF,$O25,'Bank-1S'!$X:$X,$F25,'Bank-1S'!$P:$P,$G25))</f>
        <v>0</v>
      </c>
      <c r="AW25" s="178">
        <f ca="1">IF(AW$7&lt;&gt;"",SUMIFS('Bank-1S'!$AD:$AD,'Bank-1S'!$J:$J,"&gt;="&amp;AW$7,'Bank-1S'!$J:$J,"&lt;="&amp;AW$8,'Bank-1S'!$AF:$AF,$O25,'Bank-1S'!$X:$X,$F25,'Bank-1S'!$P:$P,$G25),SUMIFS('Bank-1S'!$AD:$AD,'Bank-1S'!$J:$J,AW$8,'Bank-1S'!$AF:$AF,$O25,'Bank-1S'!$X:$X,$F25,'Bank-1S'!$P:$P,$G25))</f>
        <v>0</v>
      </c>
      <c r="AX25" s="178">
        <f ca="1">IF(AX$7&lt;&gt;"",SUMIFS('Bank-1S'!$AD:$AD,'Bank-1S'!$J:$J,"&gt;="&amp;AX$7,'Bank-1S'!$J:$J,"&lt;="&amp;AX$8,'Bank-1S'!$AF:$AF,$O25,'Bank-1S'!$X:$X,$F25,'Bank-1S'!$P:$P,$G25),SUMIFS('Bank-1S'!$AD:$AD,'Bank-1S'!$J:$J,AX$8,'Bank-1S'!$AF:$AF,$O25,'Bank-1S'!$X:$X,$F25,'Bank-1S'!$P:$P,$G25))</f>
        <v>0</v>
      </c>
      <c r="AY25" s="178">
        <f ca="1">IF(AY$7&lt;&gt;"",SUMIFS('Bank-1S'!$AD:$AD,'Bank-1S'!$J:$J,"&gt;="&amp;AY$7,'Bank-1S'!$J:$J,"&lt;="&amp;AY$8,'Bank-1S'!$AF:$AF,$O25,'Bank-1S'!$X:$X,$F25,'Bank-1S'!$P:$P,$G25),SUMIFS('Bank-1S'!$AD:$AD,'Bank-1S'!$J:$J,AY$8,'Bank-1S'!$AF:$AF,$O25,'Bank-1S'!$X:$X,$F25,'Bank-1S'!$P:$P,$G25))</f>
        <v>0</v>
      </c>
      <c r="AZ25" s="178">
        <f ca="1">IF(AZ$7&lt;&gt;"",SUMIFS('Bank-1S'!$AD:$AD,'Bank-1S'!$J:$J,"&gt;="&amp;AZ$7,'Bank-1S'!$J:$J,"&lt;="&amp;AZ$8,'Bank-1S'!$AF:$AF,$O25,'Bank-1S'!$X:$X,$F25,'Bank-1S'!$P:$P,$G25),SUMIFS('Bank-1S'!$AD:$AD,'Bank-1S'!$J:$J,AZ$8,'Bank-1S'!$AF:$AF,$O25,'Bank-1S'!$X:$X,$F25,'Bank-1S'!$P:$P,$G25))</f>
        <v>0</v>
      </c>
      <c r="BA25" s="178">
        <f ca="1">IF(BA$7&lt;&gt;"",SUMIFS('Bank-1S'!$AD:$AD,'Bank-1S'!$J:$J,"&gt;="&amp;BA$7,'Bank-1S'!$J:$J,"&lt;="&amp;BA$8,'Bank-1S'!$AF:$AF,$O25,'Bank-1S'!$X:$X,$F25,'Bank-1S'!$P:$P,$G25),SUMIFS('Bank-1S'!$AD:$AD,'Bank-1S'!$J:$J,BA$8,'Bank-1S'!$AF:$AF,$O25,'Bank-1S'!$X:$X,$F25,'Bank-1S'!$P:$P,$G25))</f>
        <v>0</v>
      </c>
      <c r="BB25" s="178">
        <f ca="1">IF(BB$7&lt;&gt;"",SUMIFS('Bank-1S'!$AD:$AD,'Bank-1S'!$J:$J,"&gt;="&amp;BB$7,'Bank-1S'!$J:$J,"&lt;="&amp;BB$8,'Bank-1S'!$AF:$AF,$O25,'Bank-1S'!$X:$X,$F25,'Bank-1S'!$P:$P,$G25),SUMIFS('Bank-1S'!$AD:$AD,'Bank-1S'!$J:$J,BB$8,'Bank-1S'!$AF:$AF,$O25,'Bank-1S'!$X:$X,$F25,'Bank-1S'!$P:$P,$G25))</f>
        <v>0</v>
      </c>
      <c r="BC25" s="178">
        <f ca="1">IF(BC$7&lt;&gt;"",SUMIFS('Bank-1S'!$AD:$AD,'Bank-1S'!$J:$J,"&gt;="&amp;BC$7,'Bank-1S'!$J:$J,"&lt;="&amp;BC$8,'Bank-1S'!$AF:$AF,$O25,'Bank-1S'!$X:$X,$F25,'Bank-1S'!$P:$P,$G25),SUMIFS('Bank-1S'!$AD:$AD,'Bank-1S'!$J:$J,BC$8,'Bank-1S'!$AF:$AF,$O25,'Bank-1S'!$X:$X,$F25,'Bank-1S'!$P:$P,$G25))</f>
        <v>0</v>
      </c>
      <c r="BD25" s="178">
        <f ca="1">IF(BD$7&lt;&gt;"",SUMIFS('Bank-1S'!$AD:$AD,'Bank-1S'!$J:$J,"&gt;="&amp;BD$7,'Bank-1S'!$J:$J,"&lt;="&amp;BD$8,'Bank-1S'!$AF:$AF,$O25,'Bank-1S'!$X:$X,$F25,'Bank-1S'!$P:$P,$G25),SUMIFS('Bank-1S'!$AD:$AD,'Bank-1S'!$J:$J,BD$8,'Bank-1S'!$AF:$AF,$O25,'Bank-1S'!$X:$X,$F25,'Bank-1S'!$P:$P,$G25))</f>
        <v>0</v>
      </c>
      <c r="BE25" s="178">
        <f ca="1">IF(BE$7&lt;&gt;"",SUMIFS('Bank-1S'!$AD:$AD,'Bank-1S'!$J:$J,"&gt;="&amp;BE$7,'Bank-1S'!$J:$J,"&lt;="&amp;BE$8,'Bank-1S'!$AF:$AF,$O25,'Bank-1S'!$X:$X,$F25,'Bank-1S'!$P:$P,$G25),SUMIFS('Bank-1S'!$AD:$AD,'Bank-1S'!$J:$J,BE$8,'Bank-1S'!$AF:$AF,$O25,'Bank-1S'!$X:$X,$F25,'Bank-1S'!$P:$P,$G25))</f>
        <v>0</v>
      </c>
      <c r="BF25" s="178">
        <f ca="1">IF(BF$7&lt;&gt;"",SUMIFS('Bank-1S'!$AD:$AD,'Bank-1S'!$J:$J,"&gt;="&amp;BF$7,'Bank-1S'!$J:$J,"&lt;="&amp;BF$8,'Bank-1S'!$AF:$AF,$O25,'Bank-1S'!$X:$X,$F25,'Bank-1S'!$P:$P,$G25),SUMIFS('Bank-1S'!$AD:$AD,'Bank-1S'!$J:$J,BF$8,'Bank-1S'!$AF:$AF,$O25,'Bank-1S'!$X:$X,$F25,'Bank-1S'!$P:$P,$G25))</f>
        <v>0</v>
      </c>
      <c r="BG25" s="178">
        <f ca="1">IF(BG$7&lt;&gt;"",SUMIFS('Bank-1S'!$AD:$AD,'Bank-1S'!$J:$J,"&gt;="&amp;BG$7,'Bank-1S'!$J:$J,"&lt;="&amp;BG$8,'Bank-1S'!$AF:$AF,$O25,'Bank-1S'!$X:$X,$F25,'Bank-1S'!$P:$P,$G25),SUMIFS('Bank-1S'!$AD:$AD,'Bank-1S'!$J:$J,BG$8,'Bank-1S'!$AF:$AF,$O25,'Bank-1S'!$X:$X,$F25,'Bank-1S'!$P:$P,$G25))</f>
        <v>0</v>
      </c>
      <c r="BH25" s="178">
        <f ca="1">IF(BH$7&lt;&gt;"",SUMIFS('Bank-1S'!$AD:$AD,'Bank-1S'!$J:$J,"&gt;="&amp;BH$7,'Bank-1S'!$J:$J,"&lt;="&amp;BH$8,'Bank-1S'!$AF:$AF,$O25,'Bank-1S'!$X:$X,$F25,'Bank-1S'!$P:$P,$G25),SUMIFS('Bank-1S'!$AD:$AD,'Bank-1S'!$J:$J,BH$8,'Bank-1S'!$AF:$AF,$O25,'Bank-1S'!$X:$X,$F25,'Bank-1S'!$P:$P,$G25))</f>
        <v>0</v>
      </c>
      <c r="BI25" s="178">
        <f ca="1">IF(BI$7&lt;&gt;"",SUMIFS('Bank-1S'!$AD:$AD,'Bank-1S'!$J:$J,"&gt;="&amp;BI$7,'Bank-1S'!$J:$J,"&lt;="&amp;BI$8,'Bank-1S'!$AF:$AF,$O25,'Bank-1S'!$X:$X,$F25,'Bank-1S'!$P:$P,$G25),SUMIFS('Bank-1S'!$AD:$AD,'Bank-1S'!$J:$J,BI$8,'Bank-1S'!$AF:$AF,$O25,'Bank-1S'!$X:$X,$F25,'Bank-1S'!$P:$P,$G25))</f>
        <v>0</v>
      </c>
      <c r="BJ25" s="178">
        <f ca="1">IF(BJ$7&lt;&gt;"",SUMIFS('Bank-1S'!$AD:$AD,'Bank-1S'!$J:$J,"&gt;="&amp;BJ$7,'Bank-1S'!$J:$J,"&lt;="&amp;BJ$8,'Bank-1S'!$AF:$AF,$O25,'Bank-1S'!$X:$X,$F25,'Bank-1S'!$P:$P,$G25),SUMIFS('Bank-1S'!$AD:$AD,'Bank-1S'!$J:$J,BJ$8,'Bank-1S'!$AF:$AF,$O25,'Bank-1S'!$X:$X,$F25,'Bank-1S'!$P:$P,$G25))</f>
        <v>0</v>
      </c>
      <c r="BK25" s="178">
        <f ca="1">IF(BK$7&lt;&gt;"",SUMIFS('Bank-1S'!$AD:$AD,'Bank-1S'!$J:$J,"&gt;="&amp;BK$7,'Bank-1S'!$J:$J,"&lt;="&amp;BK$8,'Bank-1S'!$AF:$AF,$O25,'Bank-1S'!$X:$X,$F25,'Bank-1S'!$P:$P,$G25),SUMIFS('Bank-1S'!$AD:$AD,'Bank-1S'!$J:$J,BK$8,'Bank-1S'!$AF:$AF,$O25,'Bank-1S'!$X:$X,$F25,'Bank-1S'!$P:$P,$G25))</f>
        <v>0</v>
      </c>
      <c r="BL25" s="178">
        <f ca="1">IF(BL$7&lt;&gt;"",SUMIFS('Bank-1S'!$AD:$AD,'Bank-1S'!$J:$J,"&gt;="&amp;BL$7,'Bank-1S'!$J:$J,"&lt;="&amp;BL$8,'Bank-1S'!$AF:$AF,$O25,'Bank-1S'!$X:$X,$F25,'Bank-1S'!$P:$P,$G25),SUMIFS('Bank-1S'!$AD:$AD,'Bank-1S'!$J:$J,BL$8,'Bank-1S'!$AF:$AF,$O25,'Bank-1S'!$X:$X,$F25,'Bank-1S'!$P:$P,$G25))</f>
        <v>0</v>
      </c>
      <c r="BM25" s="178">
        <f ca="1">IF(BM$7&lt;&gt;"",SUMIFS('Bank-1S'!$AD:$AD,'Bank-1S'!$J:$J,"&gt;="&amp;BM$7,'Bank-1S'!$J:$J,"&lt;="&amp;BM$8,'Bank-1S'!$AF:$AF,$O25,'Bank-1S'!$X:$X,$F25,'Bank-1S'!$P:$P,$G25),SUMIFS('Bank-1S'!$AD:$AD,'Bank-1S'!$J:$J,BM$8,'Bank-1S'!$AF:$AF,$O25,'Bank-1S'!$X:$X,$F25,'Bank-1S'!$P:$P,$G25))</f>
        <v>0</v>
      </c>
      <c r="BN25" s="178">
        <f ca="1">IF(BN$7&lt;&gt;"",SUMIFS('Bank-1S'!$AD:$AD,'Bank-1S'!$J:$J,"&gt;="&amp;BN$7,'Bank-1S'!$J:$J,"&lt;="&amp;BN$8,'Bank-1S'!$AF:$AF,$O25,'Bank-1S'!$X:$X,$F25,'Bank-1S'!$P:$P,$G25),SUMIFS('Bank-1S'!$AD:$AD,'Bank-1S'!$J:$J,BN$8,'Bank-1S'!$AF:$AF,$O25,'Bank-1S'!$X:$X,$F25,'Bank-1S'!$P:$P,$G25))</f>
        <v>0</v>
      </c>
      <c r="BO25" s="178">
        <f ca="1">IF(BO$7&lt;&gt;"",SUMIFS('Bank-1S'!$AD:$AD,'Bank-1S'!$J:$J,"&gt;="&amp;BO$7,'Bank-1S'!$J:$J,"&lt;="&amp;BO$8,'Bank-1S'!$AF:$AF,$O25,'Bank-1S'!$X:$X,$F25,'Bank-1S'!$P:$P,$G25),SUMIFS('Bank-1S'!$AD:$AD,'Bank-1S'!$J:$J,BO$8,'Bank-1S'!$AF:$AF,$O25,'Bank-1S'!$X:$X,$F25,'Bank-1S'!$P:$P,$G25))</f>
        <v>0</v>
      </c>
      <c r="BP25" s="178">
        <f ca="1">IF(BP$7&lt;&gt;"",SUMIFS('Bank-1S'!$AD:$AD,'Bank-1S'!$J:$J,"&gt;="&amp;BP$7,'Bank-1S'!$J:$J,"&lt;="&amp;BP$8,'Bank-1S'!$AF:$AF,$O25,'Bank-1S'!$X:$X,$F25,'Bank-1S'!$P:$P,$G25),SUMIFS('Bank-1S'!$AD:$AD,'Bank-1S'!$J:$J,BP$8,'Bank-1S'!$AF:$AF,$O25,'Bank-1S'!$X:$X,$F25,'Bank-1S'!$P:$P,$G25))</f>
        <v>0</v>
      </c>
      <c r="BQ25" s="178">
        <f ca="1">IF(BQ$7&lt;&gt;"",SUMIFS('Bank-1S'!$AD:$AD,'Bank-1S'!$J:$J,"&gt;="&amp;BQ$7,'Bank-1S'!$J:$J,"&lt;="&amp;BQ$8,'Bank-1S'!$AF:$AF,$O25,'Bank-1S'!$X:$X,$F25,'Bank-1S'!$P:$P,$G25),SUMIFS('Bank-1S'!$AD:$AD,'Bank-1S'!$J:$J,BQ$8,'Bank-1S'!$AF:$AF,$O25,'Bank-1S'!$X:$X,$F25,'Bank-1S'!$P:$P,$G25))</f>
        <v>0</v>
      </c>
      <c r="BR25" s="178">
        <f ca="1">IF(BR$7&lt;&gt;"",SUMIFS('Bank-1S'!$AD:$AD,'Bank-1S'!$J:$J,"&gt;="&amp;BR$7,'Bank-1S'!$J:$J,"&lt;="&amp;BR$8,'Bank-1S'!$AF:$AF,$O25,'Bank-1S'!$X:$X,$F25,'Bank-1S'!$P:$P,$G25),SUMIFS('Bank-1S'!$AD:$AD,'Bank-1S'!$J:$J,BR$8,'Bank-1S'!$AF:$AF,$O25,'Bank-1S'!$X:$X,$F25,'Bank-1S'!$P:$P,$G25))</f>
        <v>0</v>
      </c>
      <c r="BS25" s="178">
        <f ca="1">IF(BS$7&lt;&gt;"",SUMIFS('Bank-1S'!$AD:$AD,'Bank-1S'!$J:$J,"&gt;="&amp;BS$7,'Bank-1S'!$J:$J,"&lt;="&amp;BS$8,'Bank-1S'!$AF:$AF,$O25,'Bank-1S'!$X:$X,$F25,'Bank-1S'!$P:$P,$G25),SUMIFS('Bank-1S'!$AD:$AD,'Bank-1S'!$J:$J,BS$8,'Bank-1S'!$AF:$AF,$O25,'Bank-1S'!$X:$X,$F25,'Bank-1S'!$P:$P,$G25))</f>
        <v>0</v>
      </c>
      <c r="BT25" s="178">
        <f ca="1">IF(BT$7&lt;&gt;"",SUMIFS('Bank-1S'!$AD:$AD,'Bank-1S'!$J:$J,"&gt;="&amp;BT$7,'Bank-1S'!$J:$J,"&lt;="&amp;BT$8,'Bank-1S'!$AF:$AF,$O25,'Bank-1S'!$X:$X,$F25,'Bank-1S'!$P:$P,$G25),SUMIFS('Bank-1S'!$AD:$AD,'Bank-1S'!$J:$J,BT$8,'Bank-1S'!$AF:$AF,$O25,'Bank-1S'!$X:$X,$F25,'Bank-1S'!$P:$P,$G25))</f>
        <v>0</v>
      </c>
      <c r="BU25" s="178">
        <f ca="1">IF(BU$7&lt;&gt;"",SUMIFS('Bank-1S'!$AD:$AD,'Bank-1S'!$J:$J,"&gt;="&amp;BU$7,'Bank-1S'!$J:$J,"&lt;="&amp;BU$8,'Bank-1S'!$AF:$AF,$O25,'Bank-1S'!$X:$X,$F25,'Bank-1S'!$P:$P,$G25),SUMIFS('Bank-1S'!$AD:$AD,'Bank-1S'!$J:$J,BU$8,'Bank-1S'!$AF:$AF,$O25,'Bank-1S'!$X:$X,$F25,'Bank-1S'!$P:$P,$G25))</f>
        <v>0</v>
      </c>
      <c r="BV25" s="178">
        <f ca="1">IF(BV$7&lt;&gt;"",SUMIFS('Bank-1S'!$AD:$AD,'Bank-1S'!$J:$J,"&gt;="&amp;BV$7,'Bank-1S'!$J:$J,"&lt;="&amp;BV$8,'Bank-1S'!$AF:$AF,$O25,'Bank-1S'!$X:$X,$F25,'Bank-1S'!$P:$P,$G25),SUMIFS('Bank-1S'!$AD:$AD,'Bank-1S'!$J:$J,BV$8,'Bank-1S'!$AF:$AF,$O25,'Bank-1S'!$X:$X,$F25,'Bank-1S'!$P:$P,$G25))</f>
        <v>0</v>
      </c>
      <c r="BW25" s="178">
        <f ca="1">IF(BW$7&lt;&gt;"",SUMIFS('Bank-1S'!$AD:$AD,'Bank-1S'!$J:$J,"&gt;="&amp;BW$7,'Bank-1S'!$J:$J,"&lt;="&amp;BW$8,'Bank-1S'!$AF:$AF,$O25,'Bank-1S'!$X:$X,$F25,'Bank-1S'!$P:$P,$G25),SUMIFS('Bank-1S'!$AD:$AD,'Bank-1S'!$J:$J,BW$8,'Bank-1S'!$AF:$AF,$O25,'Bank-1S'!$X:$X,$F25,'Bank-1S'!$P:$P,$G25))</f>
        <v>0</v>
      </c>
      <c r="BX25" s="178">
        <f ca="1">IF(BX$7&lt;&gt;"",SUMIFS('Bank-1S'!$AD:$AD,'Bank-1S'!$J:$J,"&gt;="&amp;BX$7,'Bank-1S'!$J:$J,"&lt;="&amp;BX$8,'Bank-1S'!$AF:$AF,$O25,'Bank-1S'!$X:$X,$F25,'Bank-1S'!$P:$P,$G25),SUMIFS('Bank-1S'!$AD:$AD,'Bank-1S'!$J:$J,BX$8,'Bank-1S'!$AF:$AF,$O25,'Bank-1S'!$X:$X,$F25,'Bank-1S'!$P:$P,$G25))</f>
        <v>0</v>
      </c>
      <c r="BY25" s="178">
        <f ca="1">IF(BY$7&lt;&gt;"",SUMIFS('Bank-1S'!$AD:$AD,'Bank-1S'!$J:$J,"&gt;="&amp;BY$7,'Bank-1S'!$J:$J,"&lt;="&amp;BY$8,'Bank-1S'!$AF:$AF,$O25,'Bank-1S'!$X:$X,$F25,'Bank-1S'!$P:$P,$G25),SUMIFS('Bank-1S'!$AD:$AD,'Bank-1S'!$J:$J,BY$8,'Bank-1S'!$AF:$AF,$O25,'Bank-1S'!$X:$X,$F25,'Bank-1S'!$P:$P,$G25))</f>
        <v>0</v>
      </c>
      <c r="BZ25" s="178">
        <f ca="1">IF(BZ$7&lt;&gt;"",SUMIFS('Bank-1S'!$AD:$AD,'Bank-1S'!$J:$J,"&gt;="&amp;BZ$7,'Bank-1S'!$J:$J,"&lt;="&amp;BZ$8,'Bank-1S'!$AF:$AF,$O25,'Bank-1S'!$X:$X,$F25,'Bank-1S'!$P:$P,$G25),SUMIFS('Bank-1S'!$AD:$AD,'Bank-1S'!$J:$J,BZ$8,'Bank-1S'!$AF:$AF,$O25,'Bank-1S'!$X:$X,$F25,'Bank-1S'!$P:$P,$G25))</f>
        <v>0</v>
      </c>
      <c r="CA25" s="178">
        <f ca="1">IF(CA$7&lt;&gt;"",SUMIFS('Bank-1S'!$AD:$AD,'Bank-1S'!$J:$J,"&gt;="&amp;CA$7,'Bank-1S'!$J:$J,"&lt;="&amp;CA$8,'Bank-1S'!$AF:$AF,$O25,'Bank-1S'!$X:$X,$F25,'Bank-1S'!$P:$P,$G25),SUMIFS('Bank-1S'!$AD:$AD,'Bank-1S'!$J:$J,CA$8,'Bank-1S'!$AF:$AF,$O25,'Bank-1S'!$X:$X,$F25,'Bank-1S'!$P:$P,$G25))</f>
        <v>0</v>
      </c>
      <c r="CB25" s="178">
        <f ca="1">IF(CB$7&lt;&gt;"",SUMIFS('Bank-1S'!$AD:$AD,'Bank-1S'!$J:$J,"&gt;="&amp;CB$7,'Bank-1S'!$J:$J,"&lt;="&amp;CB$8,'Bank-1S'!$AF:$AF,$O25,'Bank-1S'!$X:$X,$F25,'Bank-1S'!$P:$P,$G25),SUMIFS('Bank-1S'!$AD:$AD,'Bank-1S'!$J:$J,CB$8,'Bank-1S'!$AF:$AF,$O25,'Bank-1S'!$X:$X,$F25,'Bank-1S'!$P:$P,$G25))</f>
        <v>0</v>
      </c>
      <c r="CC25" s="178">
        <f ca="1">IF(CC$7&lt;&gt;"",SUMIFS('Bank-1S'!$AD:$AD,'Bank-1S'!$J:$J,"&gt;="&amp;CC$7,'Bank-1S'!$J:$J,"&lt;="&amp;CC$8,'Bank-1S'!$AF:$AF,$O25,'Bank-1S'!$X:$X,$F25,'Bank-1S'!$P:$P,$G25),SUMIFS('Bank-1S'!$AD:$AD,'Bank-1S'!$J:$J,CC$8,'Bank-1S'!$AF:$AF,$O25,'Bank-1S'!$X:$X,$F25,'Bank-1S'!$P:$P,$G25))</f>
        <v>0</v>
      </c>
      <c r="CD25" s="178">
        <f ca="1">IF(CD$7&lt;&gt;"",SUMIFS('Bank-1S'!$AD:$AD,'Bank-1S'!$J:$J,"&gt;="&amp;CD$7,'Bank-1S'!$J:$J,"&lt;="&amp;CD$8,'Bank-1S'!$AF:$AF,$O25,'Bank-1S'!$X:$X,$F25,'Bank-1S'!$P:$P,$G25),SUMIFS('Bank-1S'!$AD:$AD,'Bank-1S'!$J:$J,CD$8,'Bank-1S'!$AF:$AF,$O25,'Bank-1S'!$X:$X,$F25,'Bank-1S'!$P:$P,$G25))</f>
        <v>0</v>
      </c>
      <c r="CE25" s="178">
        <f ca="1">IF(CE$7&lt;&gt;"",SUMIFS('Bank-1S'!$AD:$AD,'Bank-1S'!$J:$J,"&gt;="&amp;CE$7,'Bank-1S'!$J:$J,"&lt;="&amp;CE$8,'Bank-1S'!$AF:$AF,$O25,'Bank-1S'!$X:$X,$F25,'Bank-1S'!$P:$P,$G25),SUMIFS('Bank-1S'!$AD:$AD,'Bank-1S'!$J:$J,CE$8,'Bank-1S'!$AF:$AF,$O25,'Bank-1S'!$X:$X,$F25,'Bank-1S'!$P:$P,$G25))</f>
        <v>0</v>
      </c>
      <c r="CF25" s="178">
        <f ca="1">IF(CF$7&lt;&gt;"",SUMIFS('Bank-1S'!$AD:$AD,'Bank-1S'!$J:$J,"&gt;="&amp;CF$7,'Bank-1S'!$J:$J,"&lt;="&amp;CF$8,'Bank-1S'!$AF:$AF,$O25,'Bank-1S'!$X:$X,$F25,'Bank-1S'!$P:$P,$G25),SUMIFS('Bank-1S'!$AD:$AD,'Bank-1S'!$J:$J,CF$8,'Bank-1S'!$AF:$AF,$O25,'Bank-1S'!$X:$X,$F25,'Bank-1S'!$P:$P,$G25))</f>
        <v>0</v>
      </c>
      <c r="CG25" s="178">
        <f ca="1">IF(CG$7&lt;&gt;"",SUMIFS('Bank-1S'!$AD:$AD,'Bank-1S'!$J:$J,"&gt;="&amp;CG$7,'Bank-1S'!$J:$J,"&lt;="&amp;CG$8,'Bank-1S'!$AF:$AF,$O25,'Bank-1S'!$X:$X,$F25,'Bank-1S'!$P:$P,$G25),SUMIFS('Bank-1S'!$AD:$AD,'Bank-1S'!$J:$J,CG$8,'Bank-1S'!$AF:$AF,$O25,'Bank-1S'!$X:$X,$F25,'Bank-1S'!$P:$P,$G25))</f>
        <v>0</v>
      </c>
      <c r="CH25" s="178">
        <f ca="1">IF(CH$7&lt;&gt;"",SUMIFS('Bank-1S'!$AD:$AD,'Bank-1S'!$J:$J,"&gt;="&amp;CH$7,'Bank-1S'!$J:$J,"&lt;="&amp;CH$8,'Bank-1S'!$AF:$AF,$O25,'Bank-1S'!$X:$X,$F25,'Bank-1S'!$P:$P,$G25),SUMIFS('Bank-1S'!$AD:$AD,'Bank-1S'!$J:$J,CH$8,'Bank-1S'!$AF:$AF,$O25,'Bank-1S'!$X:$X,$F25,'Bank-1S'!$P:$P,$G25))</f>
        <v>0</v>
      </c>
      <c r="CI25" s="178">
        <f ca="1">IF(CI$7&lt;&gt;"",SUMIFS('Bank-1S'!$AD:$AD,'Bank-1S'!$J:$J,"&gt;="&amp;CI$7,'Bank-1S'!$J:$J,"&lt;="&amp;CI$8,'Bank-1S'!$AF:$AF,$O25,'Bank-1S'!$X:$X,$F25,'Bank-1S'!$P:$P,$G25),SUMIFS('Bank-1S'!$AD:$AD,'Bank-1S'!$J:$J,CI$8,'Bank-1S'!$AF:$AF,$O25,'Bank-1S'!$X:$X,$F25,'Bank-1S'!$P:$P,$G25))</f>
        <v>0</v>
      </c>
      <c r="CJ25" s="178">
        <f ca="1">IF(CJ$7&lt;&gt;"",SUMIFS('Bank-1S'!$AD:$AD,'Bank-1S'!$J:$J,"&gt;="&amp;CJ$7,'Bank-1S'!$J:$J,"&lt;="&amp;CJ$8,'Bank-1S'!$AF:$AF,$O25,'Bank-1S'!$X:$X,$F25,'Bank-1S'!$P:$P,$G25),SUMIFS('Bank-1S'!$AD:$AD,'Bank-1S'!$J:$J,CJ$8,'Bank-1S'!$AF:$AF,$O25,'Bank-1S'!$X:$X,$F25,'Bank-1S'!$P:$P,$G25))</f>
        <v>0</v>
      </c>
      <c r="CK25" s="178">
        <f ca="1">IF(CK$7&lt;&gt;"",SUMIFS('Bank-1S'!$AD:$AD,'Bank-1S'!$J:$J,"&gt;="&amp;CK$7,'Bank-1S'!$J:$J,"&lt;="&amp;CK$8,'Bank-1S'!$AF:$AF,$O25,'Bank-1S'!$X:$X,$F25,'Bank-1S'!$P:$P,$G25),SUMIFS('Bank-1S'!$AD:$AD,'Bank-1S'!$J:$J,CK$8,'Bank-1S'!$AF:$AF,$O25,'Bank-1S'!$X:$X,$F25,'Bank-1S'!$P:$P,$G25))</f>
        <v>0</v>
      </c>
      <c r="CL25" s="178">
        <f ca="1">IF(CL$7&lt;&gt;"",SUMIFS('Bank-1S'!$AD:$AD,'Bank-1S'!$J:$J,"&gt;="&amp;CL$7,'Bank-1S'!$J:$J,"&lt;="&amp;CL$8,'Bank-1S'!$AF:$AF,$O25,'Bank-1S'!$X:$X,$F25,'Bank-1S'!$P:$P,$G25),SUMIFS('Bank-1S'!$AD:$AD,'Bank-1S'!$J:$J,CL$8,'Bank-1S'!$AF:$AF,$O25,'Bank-1S'!$X:$X,$F25,'Bank-1S'!$P:$P,$G25))</f>
        <v>0</v>
      </c>
      <c r="CM25" s="178">
        <f ca="1">IF(CM$7&lt;&gt;"",SUMIFS('Bank-1S'!$AD:$AD,'Bank-1S'!$J:$J,"&gt;="&amp;CM$7,'Bank-1S'!$J:$J,"&lt;="&amp;CM$8,'Bank-1S'!$AF:$AF,$O25,'Bank-1S'!$X:$X,$F25,'Bank-1S'!$P:$P,$G25),SUMIFS('Bank-1S'!$AD:$AD,'Bank-1S'!$J:$J,CM$8,'Bank-1S'!$AF:$AF,$O25,'Bank-1S'!$X:$X,$F25,'Bank-1S'!$P:$P,$G25))</f>
        <v>0</v>
      </c>
      <c r="CN25" s="178">
        <f ca="1">IF(CN$7&lt;&gt;"",SUMIFS('Bank-1S'!$AD:$AD,'Bank-1S'!$J:$J,"&gt;="&amp;CN$7,'Bank-1S'!$J:$J,"&lt;="&amp;CN$8,'Bank-1S'!$AF:$AF,$O25,'Bank-1S'!$X:$X,$F25,'Bank-1S'!$P:$P,$G25),SUMIFS('Bank-1S'!$AD:$AD,'Bank-1S'!$J:$J,CN$8,'Bank-1S'!$AF:$AF,$O25,'Bank-1S'!$X:$X,$F25,'Bank-1S'!$P:$P,$G25))</f>
        <v>0</v>
      </c>
      <c r="CO25" s="178">
        <f ca="1">IF(CO$7&lt;&gt;"",SUMIFS('Bank-1S'!$AD:$AD,'Bank-1S'!$J:$J,"&gt;="&amp;CO$7,'Bank-1S'!$J:$J,"&lt;="&amp;CO$8,'Bank-1S'!$AF:$AF,$O25,'Bank-1S'!$X:$X,$F25,'Bank-1S'!$P:$P,$G25),SUMIFS('Bank-1S'!$AD:$AD,'Bank-1S'!$J:$J,CO$8,'Bank-1S'!$AF:$AF,$O25,'Bank-1S'!$X:$X,$F25,'Bank-1S'!$P:$P,$G25))</f>
        <v>0</v>
      </c>
      <c r="CP25" s="178">
        <f ca="1">IF(CP$7&lt;&gt;"",SUMIFS('Bank-1S'!$AD:$AD,'Bank-1S'!$J:$J,"&gt;="&amp;CP$7,'Bank-1S'!$J:$J,"&lt;="&amp;CP$8,'Bank-1S'!$AF:$AF,$O25,'Bank-1S'!$X:$X,$F25,'Bank-1S'!$P:$P,$G25),SUMIFS('Bank-1S'!$AD:$AD,'Bank-1S'!$J:$J,CP$8,'Bank-1S'!$AF:$AF,$O25,'Bank-1S'!$X:$X,$F25,'Bank-1S'!$P:$P,$G25))</f>
        <v>0</v>
      </c>
      <c r="CQ25" s="178">
        <f ca="1">IF(CQ$7&lt;&gt;"",SUMIFS('Bank-1S'!$AD:$AD,'Bank-1S'!$J:$J,"&gt;="&amp;CQ$7,'Bank-1S'!$J:$J,"&lt;="&amp;CQ$8,'Bank-1S'!$AF:$AF,$O25,'Bank-1S'!$X:$X,$F25,'Bank-1S'!$P:$P,$G25),SUMIFS('Bank-1S'!$AD:$AD,'Bank-1S'!$J:$J,CQ$8,'Bank-1S'!$AF:$AF,$O25,'Bank-1S'!$X:$X,$F25,'Bank-1S'!$P:$P,$G25))</f>
        <v>0</v>
      </c>
      <c r="CR25" s="178">
        <f ca="1">IF(CR$7&lt;&gt;"",SUMIFS('Bank-1S'!$AD:$AD,'Bank-1S'!$J:$J,"&gt;="&amp;CR$7,'Bank-1S'!$J:$J,"&lt;="&amp;CR$8,'Bank-1S'!$AF:$AF,$O25,'Bank-1S'!$X:$X,$F25,'Bank-1S'!$P:$P,$G25),SUMIFS('Bank-1S'!$AD:$AD,'Bank-1S'!$J:$J,CR$8,'Bank-1S'!$AF:$AF,$O25,'Bank-1S'!$X:$X,$F25,'Bank-1S'!$P:$P,$G25))</f>
        <v>0</v>
      </c>
      <c r="CS25" s="178">
        <f ca="1">IF(CS$7&lt;&gt;"",SUMIFS('Bank-1S'!$AD:$AD,'Bank-1S'!$J:$J,"&gt;="&amp;CS$7,'Bank-1S'!$J:$J,"&lt;="&amp;CS$8,'Bank-1S'!$AF:$AF,$O25,'Bank-1S'!$X:$X,$F25,'Bank-1S'!$P:$P,$G25),SUMIFS('Bank-1S'!$AD:$AD,'Bank-1S'!$J:$J,CS$8,'Bank-1S'!$AF:$AF,$O25,'Bank-1S'!$X:$X,$F25,'Bank-1S'!$P:$P,$G25))</f>
        <v>0</v>
      </c>
      <c r="CT25" s="178">
        <f ca="1">IF(CT$7&lt;&gt;"",SUMIFS('Bank-1S'!$AD:$AD,'Bank-1S'!$J:$J,"&gt;="&amp;CT$7,'Bank-1S'!$J:$J,"&lt;="&amp;CT$8,'Bank-1S'!$AF:$AF,$O25,'Bank-1S'!$X:$X,$F25,'Bank-1S'!$P:$P,$G25),SUMIFS('Bank-1S'!$AD:$AD,'Bank-1S'!$J:$J,CT$8,'Bank-1S'!$AF:$AF,$O25,'Bank-1S'!$X:$X,$F25,'Bank-1S'!$P:$P,$G25))</f>
        <v>0</v>
      </c>
      <c r="CU25" s="178">
        <f ca="1">IF(CU$7&lt;&gt;"",SUMIFS('Bank-1S'!$AD:$AD,'Bank-1S'!$J:$J,"&gt;="&amp;CU$7,'Bank-1S'!$J:$J,"&lt;="&amp;CU$8,'Bank-1S'!$AF:$AF,$O25,'Bank-1S'!$X:$X,$F25,'Bank-1S'!$P:$P,$G25),SUMIFS('Bank-1S'!$AD:$AD,'Bank-1S'!$J:$J,CU$8,'Bank-1S'!$AF:$AF,$O25,'Bank-1S'!$X:$X,$F25,'Bank-1S'!$P:$P,$G25))</f>
        <v>0</v>
      </c>
    </row>
    <row r="26" spans="1:99" s="181" customFormat="1" ht="10.199999999999999" x14ac:dyDescent="0.2">
      <c r="A26" s="172"/>
      <c r="B26" s="172"/>
      <c r="C26" s="172"/>
      <c r="D26" s="221">
        <f t="shared" si="10"/>
        <v>15</v>
      </c>
      <c r="E26" s="191">
        <v>2</v>
      </c>
      <c r="F26" s="144" t="str">
        <f>F23</f>
        <v>Поступления выручки от продаж</v>
      </c>
      <c r="G26" s="223"/>
      <c r="H26" s="223"/>
      <c r="I26" s="223"/>
      <c r="J26" s="223"/>
      <c r="K26" s="223"/>
      <c r="L26" s="223"/>
      <c r="M26" s="223"/>
      <c r="N26" s="222"/>
      <c r="O26" s="223" t="str">
        <f t="shared" si="11"/>
        <v>RUR</v>
      </c>
      <c r="P26" s="222"/>
      <c r="Q26" s="223"/>
      <c r="R26" s="223"/>
      <c r="S26" s="223"/>
      <c r="T26" s="224"/>
      <c r="U26" s="225">
        <f t="shared" ca="1" si="12"/>
        <v>0</v>
      </c>
      <c r="V26" s="176"/>
      <c r="W26" s="177"/>
      <c r="X26" s="178">
        <f>IF(X$7&lt;&gt;"",SUMIFS('Bank-1S'!$AD:$AD,'Bank-1S'!$J:$J,"&gt;="&amp;X$7,'Bank-1S'!$J:$J,"&lt;="&amp;X$8,'Bank-1S'!$AF:$AF,$O26,'Bank-1S'!$X:$X,$F26,'Bank-1S'!$P:$P,$G26),SUMIFS('Bank-1S'!$AD:$AD,'Bank-1S'!$J:$J,X$8,'Bank-1S'!$AF:$AF,$O26,'Bank-1S'!$X:$X,$F26,'Bank-1S'!$P:$P,$G26))</f>
        <v>0</v>
      </c>
      <c r="Y26" s="178">
        <f ca="1">IF(Y$7&lt;&gt;"",SUMIFS('Bank-1S'!$AD:$AD,'Bank-1S'!$J:$J,"&gt;="&amp;Y$7,'Bank-1S'!$J:$J,"&lt;="&amp;Y$8,'Bank-1S'!$AF:$AF,$O26,'Bank-1S'!$X:$X,$F26,'Bank-1S'!$P:$P,$G26),SUMIFS('Bank-1S'!$AD:$AD,'Bank-1S'!$J:$J,Y$8,'Bank-1S'!$AF:$AF,$O26,'Bank-1S'!$X:$X,$F26,'Bank-1S'!$P:$P,$G26))</f>
        <v>0</v>
      </c>
      <c r="Z26" s="178">
        <f ca="1">IF(Z$7&lt;&gt;"",SUMIFS('Bank-1S'!$AD:$AD,'Bank-1S'!$J:$J,"&gt;="&amp;Z$7,'Bank-1S'!$J:$J,"&lt;="&amp;Z$8,'Bank-1S'!$AF:$AF,$O26,'Bank-1S'!$X:$X,$F26,'Bank-1S'!$P:$P,$G26),SUMIFS('Bank-1S'!$AD:$AD,'Bank-1S'!$J:$J,Z$8,'Bank-1S'!$AF:$AF,$O26,'Bank-1S'!$X:$X,$F26,'Bank-1S'!$P:$P,$G26))</f>
        <v>0</v>
      </c>
      <c r="AA26" s="178">
        <f ca="1">IF(AA$7&lt;&gt;"",SUMIFS('Bank-1S'!$AD:$AD,'Bank-1S'!$J:$J,"&gt;="&amp;AA$7,'Bank-1S'!$J:$J,"&lt;="&amp;AA$8,'Bank-1S'!$AF:$AF,$O26,'Bank-1S'!$X:$X,$F26,'Bank-1S'!$P:$P,$G26),SUMIFS('Bank-1S'!$AD:$AD,'Bank-1S'!$J:$J,AA$8,'Bank-1S'!$AF:$AF,$O26,'Bank-1S'!$X:$X,$F26,'Bank-1S'!$P:$P,$G26))</f>
        <v>0</v>
      </c>
      <c r="AB26" s="178">
        <f ca="1">IF(AB$7&lt;&gt;"",SUMIFS('Bank-1S'!$AD:$AD,'Bank-1S'!$J:$J,"&gt;="&amp;AB$7,'Bank-1S'!$J:$J,"&lt;="&amp;AB$8,'Bank-1S'!$AF:$AF,$O26,'Bank-1S'!$X:$X,$F26,'Bank-1S'!$P:$P,$G26),SUMIFS('Bank-1S'!$AD:$AD,'Bank-1S'!$J:$J,AB$8,'Bank-1S'!$AF:$AF,$O26,'Bank-1S'!$X:$X,$F26,'Bank-1S'!$P:$P,$G26))</f>
        <v>0</v>
      </c>
      <c r="AC26" s="178">
        <f ca="1">IF(AC$7&lt;&gt;"",SUMIFS('Bank-1S'!$AD:$AD,'Bank-1S'!$J:$J,"&gt;="&amp;AC$7,'Bank-1S'!$J:$J,"&lt;="&amp;AC$8,'Bank-1S'!$AF:$AF,$O26,'Bank-1S'!$X:$X,$F26,'Bank-1S'!$P:$P,$G26),SUMIFS('Bank-1S'!$AD:$AD,'Bank-1S'!$J:$J,AC$8,'Bank-1S'!$AF:$AF,$O26,'Bank-1S'!$X:$X,$F26,'Bank-1S'!$P:$P,$G26))</f>
        <v>0</v>
      </c>
      <c r="AD26" s="178">
        <f ca="1">IF(AD$7&lt;&gt;"",SUMIFS('Bank-1S'!$AD:$AD,'Bank-1S'!$J:$J,"&gt;="&amp;AD$7,'Bank-1S'!$J:$J,"&lt;="&amp;AD$8,'Bank-1S'!$AF:$AF,$O26,'Bank-1S'!$X:$X,$F26,'Bank-1S'!$P:$P,$G26),SUMIFS('Bank-1S'!$AD:$AD,'Bank-1S'!$J:$J,AD$8,'Bank-1S'!$AF:$AF,$O26,'Bank-1S'!$X:$X,$F26,'Bank-1S'!$P:$P,$G26))</f>
        <v>0</v>
      </c>
      <c r="AE26" s="178">
        <f ca="1">IF(AE$7&lt;&gt;"",SUMIFS('Bank-1S'!$AD:$AD,'Bank-1S'!$J:$J,"&gt;="&amp;AE$7,'Bank-1S'!$J:$J,"&lt;="&amp;AE$8,'Bank-1S'!$AF:$AF,$O26,'Bank-1S'!$X:$X,$F26,'Bank-1S'!$P:$P,$G26),SUMIFS('Bank-1S'!$AD:$AD,'Bank-1S'!$J:$J,AE$8,'Bank-1S'!$AF:$AF,$O26,'Bank-1S'!$X:$X,$F26,'Bank-1S'!$P:$P,$G26))</f>
        <v>0</v>
      </c>
      <c r="AF26" s="178">
        <f ca="1">IF(AF$7&lt;&gt;"",SUMIFS('Bank-1S'!$AD:$AD,'Bank-1S'!$J:$J,"&gt;="&amp;AF$7,'Bank-1S'!$J:$J,"&lt;="&amp;AF$8,'Bank-1S'!$AF:$AF,$O26,'Bank-1S'!$X:$X,$F26,'Bank-1S'!$P:$P,$G26),SUMIFS('Bank-1S'!$AD:$AD,'Bank-1S'!$J:$J,AF$8,'Bank-1S'!$AF:$AF,$O26,'Bank-1S'!$X:$X,$F26,'Bank-1S'!$P:$P,$G26))</f>
        <v>0</v>
      </c>
      <c r="AG26" s="178">
        <f ca="1">IF(AG$7&lt;&gt;"",SUMIFS('Bank-1S'!$AD:$AD,'Bank-1S'!$J:$J,"&gt;="&amp;AG$7,'Bank-1S'!$J:$J,"&lt;="&amp;AG$8,'Bank-1S'!$AF:$AF,$O26,'Bank-1S'!$X:$X,$F26,'Bank-1S'!$P:$P,$G26),SUMIFS('Bank-1S'!$AD:$AD,'Bank-1S'!$J:$J,AG$8,'Bank-1S'!$AF:$AF,$O26,'Bank-1S'!$X:$X,$F26,'Bank-1S'!$P:$P,$G26))</f>
        <v>0</v>
      </c>
      <c r="AH26" s="178">
        <f ca="1">IF(AH$7&lt;&gt;"",SUMIFS('Bank-1S'!$AD:$AD,'Bank-1S'!$J:$J,"&gt;="&amp;AH$7,'Bank-1S'!$J:$J,"&lt;="&amp;AH$8,'Bank-1S'!$AF:$AF,$O26,'Bank-1S'!$X:$X,$F26,'Bank-1S'!$P:$P,$G26),SUMIFS('Bank-1S'!$AD:$AD,'Bank-1S'!$J:$J,AH$8,'Bank-1S'!$AF:$AF,$O26,'Bank-1S'!$X:$X,$F26,'Bank-1S'!$P:$P,$G26))</f>
        <v>0</v>
      </c>
      <c r="AI26" s="178">
        <f ca="1">IF(AI$7&lt;&gt;"",SUMIFS('Bank-1S'!$AD:$AD,'Bank-1S'!$J:$J,"&gt;="&amp;AI$7,'Bank-1S'!$J:$J,"&lt;="&amp;AI$8,'Bank-1S'!$AF:$AF,$O26,'Bank-1S'!$X:$X,$F26,'Bank-1S'!$P:$P,$G26),SUMIFS('Bank-1S'!$AD:$AD,'Bank-1S'!$J:$J,AI$8,'Bank-1S'!$AF:$AF,$O26,'Bank-1S'!$X:$X,$F26,'Bank-1S'!$P:$P,$G26))</f>
        <v>0</v>
      </c>
      <c r="AJ26" s="178">
        <f ca="1">IF(AJ$7&lt;&gt;"",SUMIFS('Bank-1S'!$AD:$AD,'Bank-1S'!$J:$J,"&gt;="&amp;AJ$7,'Bank-1S'!$J:$J,"&lt;="&amp;AJ$8,'Bank-1S'!$AF:$AF,$O26,'Bank-1S'!$X:$X,$F26,'Bank-1S'!$P:$P,$G26),SUMIFS('Bank-1S'!$AD:$AD,'Bank-1S'!$J:$J,AJ$8,'Bank-1S'!$AF:$AF,$O26,'Bank-1S'!$X:$X,$F26,'Bank-1S'!$P:$P,$G26))</f>
        <v>0</v>
      </c>
      <c r="AK26" s="178">
        <f ca="1">IF(AK$7&lt;&gt;"",SUMIFS('Bank-1S'!$AD:$AD,'Bank-1S'!$J:$J,"&gt;="&amp;AK$7,'Bank-1S'!$J:$J,"&lt;="&amp;AK$8,'Bank-1S'!$AF:$AF,$O26,'Bank-1S'!$X:$X,$F26,'Bank-1S'!$P:$P,$G26),SUMIFS('Bank-1S'!$AD:$AD,'Bank-1S'!$J:$J,AK$8,'Bank-1S'!$AF:$AF,$O26,'Bank-1S'!$X:$X,$F26,'Bank-1S'!$P:$P,$G26))</f>
        <v>0</v>
      </c>
      <c r="AL26" s="178">
        <f ca="1">IF(AL$7&lt;&gt;"",SUMIFS('Bank-1S'!$AD:$AD,'Bank-1S'!$J:$J,"&gt;="&amp;AL$7,'Bank-1S'!$J:$J,"&lt;="&amp;AL$8,'Bank-1S'!$AF:$AF,$O26,'Bank-1S'!$X:$X,$F26,'Bank-1S'!$P:$P,$G26),SUMIFS('Bank-1S'!$AD:$AD,'Bank-1S'!$J:$J,AL$8,'Bank-1S'!$AF:$AF,$O26,'Bank-1S'!$X:$X,$F26,'Bank-1S'!$P:$P,$G26))</f>
        <v>0</v>
      </c>
      <c r="AM26" s="178">
        <f ca="1">IF(AM$7&lt;&gt;"",SUMIFS('Bank-1S'!$AD:$AD,'Bank-1S'!$J:$J,"&gt;="&amp;AM$7,'Bank-1S'!$J:$J,"&lt;="&amp;AM$8,'Bank-1S'!$AF:$AF,$O26,'Bank-1S'!$X:$X,$F26,'Bank-1S'!$P:$P,$G26),SUMIFS('Bank-1S'!$AD:$AD,'Bank-1S'!$J:$J,AM$8,'Bank-1S'!$AF:$AF,$O26,'Bank-1S'!$X:$X,$F26,'Bank-1S'!$P:$P,$G26))</f>
        <v>0</v>
      </c>
      <c r="AN26" s="178">
        <f ca="1">IF(AN$7&lt;&gt;"",SUMIFS('Bank-1S'!$AD:$AD,'Bank-1S'!$J:$J,"&gt;="&amp;AN$7,'Bank-1S'!$J:$J,"&lt;="&amp;AN$8,'Bank-1S'!$AF:$AF,$O26,'Bank-1S'!$X:$X,$F26,'Bank-1S'!$P:$P,$G26),SUMIFS('Bank-1S'!$AD:$AD,'Bank-1S'!$J:$J,AN$8,'Bank-1S'!$AF:$AF,$O26,'Bank-1S'!$X:$X,$F26,'Bank-1S'!$P:$P,$G26))</f>
        <v>0</v>
      </c>
      <c r="AO26" s="178">
        <f ca="1">IF(AO$7&lt;&gt;"",SUMIFS('Bank-1S'!$AD:$AD,'Bank-1S'!$J:$J,"&gt;="&amp;AO$7,'Bank-1S'!$J:$J,"&lt;="&amp;AO$8,'Bank-1S'!$AF:$AF,$O26,'Bank-1S'!$X:$X,$F26,'Bank-1S'!$P:$P,$G26),SUMIFS('Bank-1S'!$AD:$AD,'Bank-1S'!$J:$J,AO$8,'Bank-1S'!$AF:$AF,$O26,'Bank-1S'!$X:$X,$F26,'Bank-1S'!$P:$P,$G26))</f>
        <v>0</v>
      </c>
      <c r="AP26" s="178">
        <f ca="1">IF(AP$7&lt;&gt;"",SUMIFS('Bank-1S'!$AD:$AD,'Bank-1S'!$J:$J,"&gt;="&amp;AP$7,'Bank-1S'!$J:$J,"&lt;="&amp;AP$8,'Bank-1S'!$AF:$AF,$O26,'Bank-1S'!$X:$X,$F26,'Bank-1S'!$P:$P,$G26),SUMIFS('Bank-1S'!$AD:$AD,'Bank-1S'!$J:$J,AP$8,'Bank-1S'!$AF:$AF,$O26,'Bank-1S'!$X:$X,$F26,'Bank-1S'!$P:$P,$G26))</f>
        <v>0</v>
      </c>
      <c r="AQ26" s="178">
        <f ca="1">IF(AQ$7&lt;&gt;"",SUMIFS('Bank-1S'!$AD:$AD,'Bank-1S'!$J:$J,"&gt;="&amp;AQ$7,'Bank-1S'!$J:$J,"&lt;="&amp;AQ$8,'Bank-1S'!$AF:$AF,$O26,'Bank-1S'!$X:$X,$F26,'Bank-1S'!$P:$P,$G26),SUMIFS('Bank-1S'!$AD:$AD,'Bank-1S'!$J:$J,AQ$8,'Bank-1S'!$AF:$AF,$O26,'Bank-1S'!$X:$X,$F26,'Bank-1S'!$P:$P,$G26))</f>
        <v>0</v>
      </c>
      <c r="AR26" s="178">
        <f ca="1">IF(AR$7&lt;&gt;"",SUMIFS('Bank-1S'!$AD:$AD,'Bank-1S'!$J:$J,"&gt;="&amp;AR$7,'Bank-1S'!$J:$J,"&lt;="&amp;AR$8,'Bank-1S'!$AF:$AF,$O26,'Bank-1S'!$X:$X,$F26,'Bank-1S'!$P:$P,$G26),SUMIFS('Bank-1S'!$AD:$AD,'Bank-1S'!$J:$J,AR$8,'Bank-1S'!$AF:$AF,$O26,'Bank-1S'!$X:$X,$F26,'Bank-1S'!$P:$P,$G26))</f>
        <v>0</v>
      </c>
      <c r="AS26" s="178">
        <f ca="1">IF(AS$7&lt;&gt;"",SUMIFS('Bank-1S'!$AD:$AD,'Bank-1S'!$J:$J,"&gt;="&amp;AS$7,'Bank-1S'!$J:$J,"&lt;="&amp;AS$8,'Bank-1S'!$AF:$AF,$O26,'Bank-1S'!$X:$X,$F26,'Bank-1S'!$P:$P,$G26),SUMIFS('Bank-1S'!$AD:$AD,'Bank-1S'!$J:$J,AS$8,'Bank-1S'!$AF:$AF,$O26,'Bank-1S'!$X:$X,$F26,'Bank-1S'!$P:$P,$G26))</f>
        <v>0</v>
      </c>
      <c r="AT26" s="178">
        <f ca="1">IF(AT$7&lt;&gt;"",SUMIFS('Bank-1S'!$AD:$AD,'Bank-1S'!$J:$J,"&gt;="&amp;AT$7,'Bank-1S'!$J:$J,"&lt;="&amp;AT$8,'Bank-1S'!$AF:$AF,$O26,'Bank-1S'!$X:$X,$F26,'Bank-1S'!$P:$P,$G26),SUMIFS('Bank-1S'!$AD:$AD,'Bank-1S'!$J:$J,AT$8,'Bank-1S'!$AF:$AF,$O26,'Bank-1S'!$X:$X,$F26,'Bank-1S'!$P:$P,$G26))</f>
        <v>0</v>
      </c>
      <c r="AU26" s="178">
        <f ca="1">IF(AU$7&lt;&gt;"",SUMIFS('Bank-1S'!$AD:$AD,'Bank-1S'!$J:$J,"&gt;="&amp;AU$7,'Bank-1S'!$J:$J,"&lt;="&amp;AU$8,'Bank-1S'!$AF:$AF,$O26,'Bank-1S'!$X:$X,$F26,'Bank-1S'!$P:$P,$G26),SUMIFS('Bank-1S'!$AD:$AD,'Bank-1S'!$J:$J,AU$8,'Bank-1S'!$AF:$AF,$O26,'Bank-1S'!$X:$X,$F26,'Bank-1S'!$P:$P,$G26))</f>
        <v>0</v>
      </c>
      <c r="AV26" s="178">
        <f ca="1">IF(AV$7&lt;&gt;"",SUMIFS('Bank-1S'!$AD:$AD,'Bank-1S'!$J:$J,"&gt;="&amp;AV$7,'Bank-1S'!$J:$J,"&lt;="&amp;AV$8,'Bank-1S'!$AF:$AF,$O26,'Bank-1S'!$X:$X,$F26,'Bank-1S'!$P:$P,$G26),SUMIFS('Bank-1S'!$AD:$AD,'Bank-1S'!$J:$J,AV$8,'Bank-1S'!$AF:$AF,$O26,'Bank-1S'!$X:$X,$F26,'Bank-1S'!$P:$P,$G26))</f>
        <v>0</v>
      </c>
      <c r="AW26" s="178">
        <f ca="1">IF(AW$7&lt;&gt;"",SUMIFS('Bank-1S'!$AD:$AD,'Bank-1S'!$J:$J,"&gt;="&amp;AW$7,'Bank-1S'!$J:$J,"&lt;="&amp;AW$8,'Bank-1S'!$AF:$AF,$O26,'Bank-1S'!$X:$X,$F26,'Bank-1S'!$P:$P,$G26),SUMIFS('Bank-1S'!$AD:$AD,'Bank-1S'!$J:$J,AW$8,'Bank-1S'!$AF:$AF,$O26,'Bank-1S'!$X:$X,$F26,'Bank-1S'!$P:$P,$G26))</f>
        <v>0</v>
      </c>
      <c r="AX26" s="178">
        <f ca="1">IF(AX$7&lt;&gt;"",SUMIFS('Bank-1S'!$AD:$AD,'Bank-1S'!$J:$J,"&gt;="&amp;AX$7,'Bank-1S'!$J:$J,"&lt;="&amp;AX$8,'Bank-1S'!$AF:$AF,$O26,'Bank-1S'!$X:$X,$F26,'Bank-1S'!$P:$P,$G26),SUMIFS('Bank-1S'!$AD:$AD,'Bank-1S'!$J:$J,AX$8,'Bank-1S'!$AF:$AF,$O26,'Bank-1S'!$X:$X,$F26,'Bank-1S'!$P:$P,$G26))</f>
        <v>0</v>
      </c>
      <c r="AY26" s="178">
        <f ca="1">IF(AY$7&lt;&gt;"",SUMIFS('Bank-1S'!$AD:$AD,'Bank-1S'!$J:$J,"&gt;="&amp;AY$7,'Bank-1S'!$J:$J,"&lt;="&amp;AY$8,'Bank-1S'!$AF:$AF,$O26,'Bank-1S'!$X:$X,$F26,'Bank-1S'!$P:$P,$G26),SUMIFS('Bank-1S'!$AD:$AD,'Bank-1S'!$J:$J,AY$8,'Bank-1S'!$AF:$AF,$O26,'Bank-1S'!$X:$X,$F26,'Bank-1S'!$P:$P,$G26))</f>
        <v>0</v>
      </c>
      <c r="AZ26" s="178">
        <f ca="1">IF(AZ$7&lt;&gt;"",SUMIFS('Bank-1S'!$AD:$AD,'Bank-1S'!$J:$J,"&gt;="&amp;AZ$7,'Bank-1S'!$J:$J,"&lt;="&amp;AZ$8,'Bank-1S'!$AF:$AF,$O26,'Bank-1S'!$X:$X,$F26,'Bank-1S'!$P:$P,$G26),SUMIFS('Bank-1S'!$AD:$AD,'Bank-1S'!$J:$J,AZ$8,'Bank-1S'!$AF:$AF,$O26,'Bank-1S'!$X:$X,$F26,'Bank-1S'!$P:$P,$G26))</f>
        <v>0</v>
      </c>
      <c r="BA26" s="178">
        <f ca="1">IF(BA$7&lt;&gt;"",SUMIFS('Bank-1S'!$AD:$AD,'Bank-1S'!$J:$J,"&gt;="&amp;BA$7,'Bank-1S'!$J:$J,"&lt;="&amp;BA$8,'Bank-1S'!$AF:$AF,$O26,'Bank-1S'!$X:$X,$F26,'Bank-1S'!$P:$P,$G26),SUMIFS('Bank-1S'!$AD:$AD,'Bank-1S'!$J:$J,BA$8,'Bank-1S'!$AF:$AF,$O26,'Bank-1S'!$X:$X,$F26,'Bank-1S'!$P:$P,$G26))</f>
        <v>0</v>
      </c>
      <c r="BB26" s="178">
        <f ca="1">IF(BB$7&lt;&gt;"",SUMIFS('Bank-1S'!$AD:$AD,'Bank-1S'!$J:$J,"&gt;="&amp;BB$7,'Bank-1S'!$J:$J,"&lt;="&amp;BB$8,'Bank-1S'!$AF:$AF,$O26,'Bank-1S'!$X:$X,$F26,'Bank-1S'!$P:$P,$G26),SUMIFS('Bank-1S'!$AD:$AD,'Bank-1S'!$J:$J,BB$8,'Bank-1S'!$AF:$AF,$O26,'Bank-1S'!$X:$X,$F26,'Bank-1S'!$P:$P,$G26))</f>
        <v>0</v>
      </c>
      <c r="BC26" s="178">
        <f ca="1">IF(BC$7&lt;&gt;"",SUMIFS('Bank-1S'!$AD:$AD,'Bank-1S'!$J:$J,"&gt;="&amp;BC$7,'Bank-1S'!$J:$J,"&lt;="&amp;BC$8,'Bank-1S'!$AF:$AF,$O26,'Bank-1S'!$X:$X,$F26,'Bank-1S'!$P:$P,$G26),SUMIFS('Bank-1S'!$AD:$AD,'Bank-1S'!$J:$J,BC$8,'Bank-1S'!$AF:$AF,$O26,'Bank-1S'!$X:$X,$F26,'Bank-1S'!$P:$P,$G26))</f>
        <v>0</v>
      </c>
      <c r="BD26" s="178">
        <f ca="1">IF(BD$7&lt;&gt;"",SUMIFS('Bank-1S'!$AD:$AD,'Bank-1S'!$J:$J,"&gt;="&amp;BD$7,'Bank-1S'!$J:$J,"&lt;="&amp;BD$8,'Bank-1S'!$AF:$AF,$O26,'Bank-1S'!$X:$X,$F26,'Bank-1S'!$P:$P,$G26),SUMIFS('Bank-1S'!$AD:$AD,'Bank-1S'!$J:$J,BD$8,'Bank-1S'!$AF:$AF,$O26,'Bank-1S'!$X:$X,$F26,'Bank-1S'!$P:$P,$G26))</f>
        <v>0</v>
      </c>
      <c r="BE26" s="178">
        <f ca="1">IF(BE$7&lt;&gt;"",SUMIFS('Bank-1S'!$AD:$AD,'Bank-1S'!$J:$J,"&gt;="&amp;BE$7,'Bank-1S'!$J:$J,"&lt;="&amp;BE$8,'Bank-1S'!$AF:$AF,$O26,'Bank-1S'!$X:$X,$F26,'Bank-1S'!$P:$P,$G26),SUMIFS('Bank-1S'!$AD:$AD,'Bank-1S'!$J:$J,BE$8,'Bank-1S'!$AF:$AF,$O26,'Bank-1S'!$X:$X,$F26,'Bank-1S'!$P:$P,$G26))</f>
        <v>0</v>
      </c>
      <c r="BF26" s="178">
        <f ca="1">IF(BF$7&lt;&gt;"",SUMIFS('Bank-1S'!$AD:$AD,'Bank-1S'!$J:$J,"&gt;="&amp;BF$7,'Bank-1S'!$J:$J,"&lt;="&amp;BF$8,'Bank-1S'!$AF:$AF,$O26,'Bank-1S'!$X:$X,$F26,'Bank-1S'!$P:$P,$G26),SUMIFS('Bank-1S'!$AD:$AD,'Bank-1S'!$J:$J,BF$8,'Bank-1S'!$AF:$AF,$O26,'Bank-1S'!$X:$X,$F26,'Bank-1S'!$P:$P,$G26))</f>
        <v>0</v>
      </c>
      <c r="BG26" s="178">
        <f ca="1">IF(BG$7&lt;&gt;"",SUMIFS('Bank-1S'!$AD:$AD,'Bank-1S'!$J:$J,"&gt;="&amp;BG$7,'Bank-1S'!$J:$J,"&lt;="&amp;BG$8,'Bank-1S'!$AF:$AF,$O26,'Bank-1S'!$X:$X,$F26,'Bank-1S'!$P:$P,$G26),SUMIFS('Bank-1S'!$AD:$AD,'Bank-1S'!$J:$J,BG$8,'Bank-1S'!$AF:$AF,$O26,'Bank-1S'!$X:$X,$F26,'Bank-1S'!$P:$P,$G26))</f>
        <v>0</v>
      </c>
      <c r="BH26" s="178">
        <f ca="1">IF(BH$7&lt;&gt;"",SUMIFS('Bank-1S'!$AD:$AD,'Bank-1S'!$J:$J,"&gt;="&amp;BH$7,'Bank-1S'!$J:$J,"&lt;="&amp;BH$8,'Bank-1S'!$AF:$AF,$O26,'Bank-1S'!$X:$X,$F26,'Bank-1S'!$P:$P,$G26),SUMIFS('Bank-1S'!$AD:$AD,'Bank-1S'!$J:$J,BH$8,'Bank-1S'!$AF:$AF,$O26,'Bank-1S'!$X:$X,$F26,'Bank-1S'!$P:$P,$G26))</f>
        <v>0</v>
      </c>
      <c r="BI26" s="178">
        <f ca="1">IF(BI$7&lt;&gt;"",SUMIFS('Bank-1S'!$AD:$AD,'Bank-1S'!$J:$J,"&gt;="&amp;BI$7,'Bank-1S'!$J:$J,"&lt;="&amp;BI$8,'Bank-1S'!$AF:$AF,$O26,'Bank-1S'!$X:$X,$F26,'Bank-1S'!$P:$P,$G26),SUMIFS('Bank-1S'!$AD:$AD,'Bank-1S'!$J:$J,BI$8,'Bank-1S'!$AF:$AF,$O26,'Bank-1S'!$X:$X,$F26,'Bank-1S'!$P:$P,$G26))</f>
        <v>0</v>
      </c>
      <c r="BJ26" s="178">
        <f ca="1">IF(BJ$7&lt;&gt;"",SUMIFS('Bank-1S'!$AD:$AD,'Bank-1S'!$J:$J,"&gt;="&amp;BJ$7,'Bank-1S'!$J:$J,"&lt;="&amp;BJ$8,'Bank-1S'!$AF:$AF,$O26,'Bank-1S'!$X:$X,$F26,'Bank-1S'!$P:$P,$G26),SUMIFS('Bank-1S'!$AD:$AD,'Bank-1S'!$J:$J,BJ$8,'Bank-1S'!$AF:$AF,$O26,'Bank-1S'!$X:$X,$F26,'Bank-1S'!$P:$P,$G26))</f>
        <v>0</v>
      </c>
      <c r="BK26" s="178">
        <f ca="1">IF(BK$7&lt;&gt;"",SUMIFS('Bank-1S'!$AD:$AD,'Bank-1S'!$J:$J,"&gt;="&amp;BK$7,'Bank-1S'!$J:$J,"&lt;="&amp;BK$8,'Bank-1S'!$AF:$AF,$O26,'Bank-1S'!$X:$X,$F26,'Bank-1S'!$P:$P,$G26),SUMIFS('Bank-1S'!$AD:$AD,'Bank-1S'!$J:$J,BK$8,'Bank-1S'!$AF:$AF,$O26,'Bank-1S'!$X:$X,$F26,'Bank-1S'!$P:$P,$G26))</f>
        <v>0</v>
      </c>
      <c r="BL26" s="178">
        <f ca="1">IF(BL$7&lt;&gt;"",SUMIFS('Bank-1S'!$AD:$AD,'Bank-1S'!$J:$J,"&gt;="&amp;BL$7,'Bank-1S'!$J:$J,"&lt;="&amp;BL$8,'Bank-1S'!$AF:$AF,$O26,'Bank-1S'!$X:$X,$F26,'Bank-1S'!$P:$P,$G26),SUMIFS('Bank-1S'!$AD:$AD,'Bank-1S'!$J:$J,BL$8,'Bank-1S'!$AF:$AF,$O26,'Bank-1S'!$X:$X,$F26,'Bank-1S'!$P:$P,$G26))</f>
        <v>0</v>
      </c>
      <c r="BM26" s="178">
        <f ca="1">IF(BM$7&lt;&gt;"",SUMIFS('Bank-1S'!$AD:$AD,'Bank-1S'!$J:$J,"&gt;="&amp;BM$7,'Bank-1S'!$J:$J,"&lt;="&amp;BM$8,'Bank-1S'!$AF:$AF,$O26,'Bank-1S'!$X:$X,$F26,'Bank-1S'!$P:$P,$G26),SUMIFS('Bank-1S'!$AD:$AD,'Bank-1S'!$J:$J,BM$8,'Bank-1S'!$AF:$AF,$O26,'Bank-1S'!$X:$X,$F26,'Bank-1S'!$P:$P,$G26))</f>
        <v>0</v>
      </c>
      <c r="BN26" s="178">
        <f ca="1">IF(BN$7&lt;&gt;"",SUMIFS('Bank-1S'!$AD:$AD,'Bank-1S'!$J:$J,"&gt;="&amp;BN$7,'Bank-1S'!$J:$J,"&lt;="&amp;BN$8,'Bank-1S'!$AF:$AF,$O26,'Bank-1S'!$X:$X,$F26,'Bank-1S'!$P:$P,$G26),SUMIFS('Bank-1S'!$AD:$AD,'Bank-1S'!$J:$J,BN$8,'Bank-1S'!$AF:$AF,$O26,'Bank-1S'!$X:$X,$F26,'Bank-1S'!$P:$P,$G26))</f>
        <v>0</v>
      </c>
      <c r="BO26" s="178">
        <f ca="1">IF(BO$7&lt;&gt;"",SUMIFS('Bank-1S'!$AD:$AD,'Bank-1S'!$J:$J,"&gt;="&amp;BO$7,'Bank-1S'!$J:$J,"&lt;="&amp;BO$8,'Bank-1S'!$AF:$AF,$O26,'Bank-1S'!$X:$X,$F26,'Bank-1S'!$P:$P,$G26),SUMIFS('Bank-1S'!$AD:$AD,'Bank-1S'!$J:$J,BO$8,'Bank-1S'!$AF:$AF,$O26,'Bank-1S'!$X:$X,$F26,'Bank-1S'!$P:$P,$G26))</f>
        <v>0</v>
      </c>
      <c r="BP26" s="178">
        <f ca="1">IF(BP$7&lt;&gt;"",SUMIFS('Bank-1S'!$AD:$AD,'Bank-1S'!$J:$J,"&gt;="&amp;BP$7,'Bank-1S'!$J:$J,"&lt;="&amp;BP$8,'Bank-1S'!$AF:$AF,$O26,'Bank-1S'!$X:$X,$F26,'Bank-1S'!$P:$P,$G26),SUMIFS('Bank-1S'!$AD:$AD,'Bank-1S'!$J:$J,BP$8,'Bank-1S'!$AF:$AF,$O26,'Bank-1S'!$X:$X,$F26,'Bank-1S'!$P:$P,$G26))</f>
        <v>0</v>
      </c>
      <c r="BQ26" s="178">
        <f ca="1">IF(BQ$7&lt;&gt;"",SUMIFS('Bank-1S'!$AD:$AD,'Bank-1S'!$J:$J,"&gt;="&amp;BQ$7,'Bank-1S'!$J:$J,"&lt;="&amp;BQ$8,'Bank-1S'!$AF:$AF,$O26,'Bank-1S'!$X:$X,$F26,'Bank-1S'!$P:$P,$G26),SUMIFS('Bank-1S'!$AD:$AD,'Bank-1S'!$J:$J,BQ$8,'Bank-1S'!$AF:$AF,$O26,'Bank-1S'!$X:$X,$F26,'Bank-1S'!$P:$P,$G26))</f>
        <v>0</v>
      </c>
      <c r="BR26" s="178">
        <f ca="1">IF(BR$7&lt;&gt;"",SUMIFS('Bank-1S'!$AD:$AD,'Bank-1S'!$J:$J,"&gt;="&amp;BR$7,'Bank-1S'!$J:$J,"&lt;="&amp;BR$8,'Bank-1S'!$AF:$AF,$O26,'Bank-1S'!$X:$X,$F26,'Bank-1S'!$P:$P,$G26),SUMIFS('Bank-1S'!$AD:$AD,'Bank-1S'!$J:$J,BR$8,'Bank-1S'!$AF:$AF,$O26,'Bank-1S'!$X:$X,$F26,'Bank-1S'!$P:$P,$G26))</f>
        <v>0</v>
      </c>
      <c r="BS26" s="178">
        <f ca="1">IF(BS$7&lt;&gt;"",SUMIFS('Bank-1S'!$AD:$AD,'Bank-1S'!$J:$J,"&gt;="&amp;BS$7,'Bank-1S'!$J:$J,"&lt;="&amp;BS$8,'Bank-1S'!$AF:$AF,$O26,'Bank-1S'!$X:$X,$F26,'Bank-1S'!$P:$P,$G26),SUMIFS('Bank-1S'!$AD:$AD,'Bank-1S'!$J:$J,BS$8,'Bank-1S'!$AF:$AF,$O26,'Bank-1S'!$X:$X,$F26,'Bank-1S'!$P:$P,$G26))</f>
        <v>0</v>
      </c>
      <c r="BT26" s="178">
        <f ca="1">IF(BT$7&lt;&gt;"",SUMIFS('Bank-1S'!$AD:$AD,'Bank-1S'!$J:$J,"&gt;="&amp;BT$7,'Bank-1S'!$J:$J,"&lt;="&amp;BT$8,'Bank-1S'!$AF:$AF,$O26,'Bank-1S'!$X:$X,$F26,'Bank-1S'!$P:$P,$G26),SUMIFS('Bank-1S'!$AD:$AD,'Bank-1S'!$J:$J,BT$8,'Bank-1S'!$AF:$AF,$O26,'Bank-1S'!$X:$X,$F26,'Bank-1S'!$P:$P,$G26))</f>
        <v>0</v>
      </c>
      <c r="BU26" s="178">
        <f ca="1">IF(BU$7&lt;&gt;"",SUMIFS('Bank-1S'!$AD:$AD,'Bank-1S'!$J:$J,"&gt;="&amp;BU$7,'Bank-1S'!$J:$J,"&lt;="&amp;BU$8,'Bank-1S'!$AF:$AF,$O26,'Bank-1S'!$X:$X,$F26,'Bank-1S'!$P:$P,$G26),SUMIFS('Bank-1S'!$AD:$AD,'Bank-1S'!$J:$J,BU$8,'Bank-1S'!$AF:$AF,$O26,'Bank-1S'!$X:$X,$F26,'Bank-1S'!$P:$P,$G26))</f>
        <v>0</v>
      </c>
      <c r="BV26" s="178">
        <f ca="1">IF(BV$7&lt;&gt;"",SUMIFS('Bank-1S'!$AD:$AD,'Bank-1S'!$J:$J,"&gt;="&amp;BV$7,'Bank-1S'!$J:$J,"&lt;="&amp;BV$8,'Bank-1S'!$AF:$AF,$O26,'Bank-1S'!$X:$X,$F26,'Bank-1S'!$P:$P,$G26),SUMIFS('Bank-1S'!$AD:$AD,'Bank-1S'!$J:$J,BV$8,'Bank-1S'!$AF:$AF,$O26,'Bank-1S'!$X:$X,$F26,'Bank-1S'!$P:$P,$G26))</f>
        <v>0</v>
      </c>
      <c r="BW26" s="178">
        <f ca="1">IF(BW$7&lt;&gt;"",SUMIFS('Bank-1S'!$AD:$AD,'Bank-1S'!$J:$J,"&gt;="&amp;BW$7,'Bank-1S'!$J:$J,"&lt;="&amp;BW$8,'Bank-1S'!$AF:$AF,$O26,'Bank-1S'!$X:$X,$F26,'Bank-1S'!$P:$P,$G26),SUMIFS('Bank-1S'!$AD:$AD,'Bank-1S'!$J:$J,BW$8,'Bank-1S'!$AF:$AF,$O26,'Bank-1S'!$X:$X,$F26,'Bank-1S'!$P:$P,$G26))</f>
        <v>0</v>
      </c>
      <c r="BX26" s="178">
        <f ca="1">IF(BX$7&lt;&gt;"",SUMIFS('Bank-1S'!$AD:$AD,'Bank-1S'!$J:$J,"&gt;="&amp;BX$7,'Bank-1S'!$J:$J,"&lt;="&amp;BX$8,'Bank-1S'!$AF:$AF,$O26,'Bank-1S'!$X:$X,$F26,'Bank-1S'!$P:$P,$G26),SUMIFS('Bank-1S'!$AD:$AD,'Bank-1S'!$J:$J,BX$8,'Bank-1S'!$AF:$AF,$O26,'Bank-1S'!$X:$X,$F26,'Bank-1S'!$P:$P,$G26))</f>
        <v>0</v>
      </c>
      <c r="BY26" s="178">
        <f ca="1">IF(BY$7&lt;&gt;"",SUMIFS('Bank-1S'!$AD:$AD,'Bank-1S'!$J:$J,"&gt;="&amp;BY$7,'Bank-1S'!$J:$J,"&lt;="&amp;BY$8,'Bank-1S'!$AF:$AF,$O26,'Bank-1S'!$X:$X,$F26,'Bank-1S'!$P:$P,$G26),SUMIFS('Bank-1S'!$AD:$AD,'Bank-1S'!$J:$J,BY$8,'Bank-1S'!$AF:$AF,$O26,'Bank-1S'!$X:$X,$F26,'Bank-1S'!$P:$P,$G26))</f>
        <v>0</v>
      </c>
      <c r="BZ26" s="178">
        <f ca="1">IF(BZ$7&lt;&gt;"",SUMIFS('Bank-1S'!$AD:$AD,'Bank-1S'!$J:$J,"&gt;="&amp;BZ$7,'Bank-1S'!$J:$J,"&lt;="&amp;BZ$8,'Bank-1S'!$AF:$AF,$O26,'Bank-1S'!$X:$X,$F26,'Bank-1S'!$P:$P,$G26),SUMIFS('Bank-1S'!$AD:$AD,'Bank-1S'!$J:$J,BZ$8,'Bank-1S'!$AF:$AF,$O26,'Bank-1S'!$X:$X,$F26,'Bank-1S'!$P:$P,$G26))</f>
        <v>0</v>
      </c>
      <c r="CA26" s="178">
        <f ca="1">IF(CA$7&lt;&gt;"",SUMIFS('Bank-1S'!$AD:$AD,'Bank-1S'!$J:$J,"&gt;="&amp;CA$7,'Bank-1S'!$J:$J,"&lt;="&amp;CA$8,'Bank-1S'!$AF:$AF,$O26,'Bank-1S'!$X:$X,$F26,'Bank-1S'!$P:$P,$G26),SUMIFS('Bank-1S'!$AD:$AD,'Bank-1S'!$J:$J,CA$8,'Bank-1S'!$AF:$AF,$O26,'Bank-1S'!$X:$X,$F26,'Bank-1S'!$P:$P,$G26))</f>
        <v>0</v>
      </c>
      <c r="CB26" s="178">
        <f ca="1">IF(CB$7&lt;&gt;"",SUMIFS('Bank-1S'!$AD:$AD,'Bank-1S'!$J:$J,"&gt;="&amp;CB$7,'Bank-1S'!$J:$J,"&lt;="&amp;CB$8,'Bank-1S'!$AF:$AF,$O26,'Bank-1S'!$X:$X,$F26,'Bank-1S'!$P:$P,$G26),SUMIFS('Bank-1S'!$AD:$AD,'Bank-1S'!$J:$J,CB$8,'Bank-1S'!$AF:$AF,$O26,'Bank-1S'!$X:$X,$F26,'Bank-1S'!$P:$P,$G26))</f>
        <v>0</v>
      </c>
      <c r="CC26" s="178">
        <f ca="1">IF(CC$7&lt;&gt;"",SUMIFS('Bank-1S'!$AD:$AD,'Bank-1S'!$J:$J,"&gt;="&amp;CC$7,'Bank-1S'!$J:$J,"&lt;="&amp;CC$8,'Bank-1S'!$AF:$AF,$O26,'Bank-1S'!$X:$X,$F26,'Bank-1S'!$P:$P,$G26),SUMIFS('Bank-1S'!$AD:$AD,'Bank-1S'!$J:$J,CC$8,'Bank-1S'!$AF:$AF,$O26,'Bank-1S'!$X:$X,$F26,'Bank-1S'!$P:$P,$G26))</f>
        <v>0</v>
      </c>
      <c r="CD26" s="178">
        <f ca="1">IF(CD$7&lt;&gt;"",SUMIFS('Bank-1S'!$AD:$AD,'Bank-1S'!$J:$J,"&gt;="&amp;CD$7,'Bank-1S'!$J:$J,"&lt;="&amp;CD$8,'Bank-1S'!$AF:$AF,$O26,'Bank-1S'!$X:$X,$F26,'Bank-1S'!$P:$P,$G26),SUMIFS('Bank-1S'!$AD:$AD,'Bank-1S'!$J:$J,CD$8,'Bank-1S'!$AF:$AF,$O26,'Bank-1S'!$X:$X,$F26,'Bank-1S'!$P:$P,$G26))</f>
        <v>0</v>
      </c>
      <c r="CE26" s="178">
        <f ca="1">IF(CE$7&lt;&gt;"",SUMIFS('Bank-1S'!$AD:$AD,'Bank-1S'!$J:$J,"&gt;="&amp;CE$7,'Bank-1S'!$J:$J,"&lt;="&amp;CE$8,'Bank-1S'!$AF:$AF,$O26,'Bank-1S'!$X:$X,$F26,'Bank-1S'!$P:$P,$G26),SUMIFS('Bank-1S'!$AD:$AD,'Bank-1S'!$J:$J,CE$8,'Bank-1S'!$AF:$AF,$O26,'Bank-1S'!$X:$X,$F26,'Bank-1S'!$P:$P,$G26))</f>
        <v>0</v>
      </c>
      <c r="CF26" s="178">
        <f ca="1">IF(CF$7&lt;&gt;"",SUMIFS('Bank-1S'!$AD:$AD,'Bank-1S'!$J:$J,"&gt;="&amp;CF$7,'Bank-1S'!$J:$J,"&lt;="&amp;CF$8,'Bank-1S'!$AF:$AF,$O26,'Bank-1S'!$X:$X,$F26,'Bank-1S'!$P:$P,$G26),SUMIFS('Bank-1S'!$AD:$AD,'Bank-1S'!$J:$J,CF$8,'Bank-1S'!$AF:$AF,$O26,'Bank-1S'!$X:$X,$F26,'Bank-1S'!$P:$P,$G26))</f>
        <v>0</v>
      </c>
      <c r="CG26" s="178">
        <f ca="1">IF(CG$7&lt;&gt;"",SUMIFS('Bank-1S'!$AD:$AD,'Bank-1S'!$J:$J,"&gt;="&amp;CG$7,'Bank-1S'!$J:$J,"&lt;="&amp;CG$8,'Bank-1S'!$AF:$AF,$O26,'Bank-1S'!$X:$X,$F26,'Bank-1S'!$P:$P,$G26),SUMIFS('Bank-1S'!$AD:$AD,'Bank-1S'!$J:$J,CG$8,'Bank-1S'!$AF:$AF,$O26,'Bank-1S'!$X:$X,$F26,'Bank-1S'!$P:$P,$G26))</f>
        <v>0</v>
      </c>
      <c r="CH26" s="178">
        <f ca="1">IF(CH$7&lt;&gt;"",SUMIFS('Bank-1S'!$AD:$AD,'Bank-1S'!$J:$J,"&gt;="&amp;CH$7,'Bank-1S'!$J:$J,"&lt;="&amp;CH$8,'Bank-1S'!$AF:$AF,$O26,'Bank-1S'!$X:$X,$F26,'Bank-1S'!$P:$P,$G26),SUMIFS('Bank-1S'!$AD:$AD,'Bank-1S'!$J:$J,CH$8,'Bank-1S'!$AF:$AF,$O26,'Bank-1S'!$X:$X,$F26,'Bank-1S'!$P:$P,$G26))</f>
        <v>0</v>
      </c>
      <c r="CI26" s="178">
        <f ca="1">IF(CI$7&lt;&gt;"",SUMIFS('Bank-1S'!$AD:$AD,'Bank-1S'!$J:$J,"&gt;="&amp;CI$7,'Bank-1S'!$J:$J,"&lt;="&amp;CI$8,'Bank-1S'!$AF:$AF,$O26,'Bank-1S'!$X:$X,$F26,'Bank-1S'!$P:$P,$G26),SUMIFS('Bank-1S'!$AD:$AD,'Bank-1S'!$J:$J,CI$8,'Bank-1S'!$AF:$AF,$O26,'Bank-1S'!$X:$X,$F26,'Bank-1S'!$P:$P,$G26))</f>
        <v>0</v>
      </c>
      <c r="CJ26" s="178">
        <f ca="1">IF(CJ$7&lt;&gt;"",SUMIFS('Bank-1S'!$AD:$AD,'Bank-1S'!$J:$J,"&gt;="&amp;CJ$7,'Bank-1S'!$J:$J,"&lt;="&amp;CJ$8,'Bank-1S'!$AF:$AF,$O26,'Bank-1S'!$X:$X,$F26,'Bank-1S'!$P:$P,$G26),SUMIFS('Bank-1S'!$AD:$AD,'Bank-1S'!$J:$J,CJ$8,'Bank-1S'!$AF:$AF,$O26,'Bank-1S'!$X:$X,$F26,'Bank-1S'!$P:$P,$G26))</f>
        <v>0</v>
      </c>
      <c r="CK26" s="178">
        <f ca="1">IF(CK$7&lt;&gt;"",SUMIFS('Bank-1S'!$AD:$AD,'Bank-1S'!$J:$J,"&gt;="&amp;CK$7,'Bank-1S'!$J:$J,"&lt;="&amp;CK$8,'Bank-1S'!$AF:$AF,$O26,'Bank-1S'!$X:$X,$F26,'Bank-1S'!$P:$P,$G26),SUMIFS('Bank-1S'!$AD:$AD,'Bank-1S'!$J:$J,CK$8,'Bank-1S'!$AF:$AF,$O26,'Bank-1S'!$X:$X,$F26,'Bank-1S'!$P:$P,$G26))</f>
        <v>0</v>
      </c>
      <c r="CL26" s="178">
        <f ca="1">IF(CL$7&lt;&gt;"",SUMIFS('Bank-1S'!$AD:$AD,'Bank-1S'!$J:$J,"&gt;="&amp;CL$7,'Bank-1S'!$J:$J,"&lt;="&amp;CL$8,'Bank-1S'!$AF:$AF,$O26,'Bank-1S'!$X:$X,$F26,'Bank-1S'!$P:$P,$G26),SUMIFS('Bank-1S'!$AD:$AD,'Bank-1S'!$J:$J,CL$8,'Bank-1S'!$AF:$AF,$O26,'Bank-1S'!$X:$X,$F26,'Bank-1S'!$P:$P,$G26))</f>
        <v>0</v>
      </c>
      <c r="CM26" s="178">
        <f ca="1">IF(CM$7&lt;&gt;"",SUMIFS('Bank-1S'!$AD:$AD,'Bank-1S'!$J:$J,"&gt;="&amp;CM$7,'Bank-1S'!$J:$J,"&lt;="&amp;CM$8,'Bank-1S'!$AF:$AF,$O26,'Bank-1S'!$X:$X,$F26,'Bank-1S'!$P:$P,$G26),SUMIFS('Bank-1S'!$AD:$AD,'Bank-1S'!$J:$J,CM$8,'Bank-1S'!$AF:$AF,$O26,'Bank-1S'!$X:$X,$F26,'Bank-1S'!$P:$P,$G26))</f>
        <v>0</v>
      </c>
      <c r="CN26" s="178">
        <f ca="1">IF(CN$7&lt;&gt;"",SUMIFS('Bank-1S'!$AD:$AD,'Bank-1S'!$J:$J,"&gt;="&amp;CN$7,'Bank-1S'!$J:$J,"&lt;="&amp;CN$8,'Bank-1S'!$AF:$AF,$O26,'Bank-1S'!$X:$X,$F26,'Bank-1S'!$P:$P,$G26),SUMIFS('Bank-1S'!$AD:$AD,'Bank-1S'!$J:$J,CN$8,'Bank-1S'!$AF:$AF,$O26,'Bank-1S'!$X:$X,$F26,'Bank-1S'!$P:$P,$G26))</f>
        <v>0</v>
      </c>
      <c r="CO26" s="178">
        <f ca="1">IF(CO$7&lt;&gt;"",SUMIFS('Bank-1S'!$AD:$AD,'Bank-1S'!$J:$J,"&gt;="&amp;CO$7,'Bank-1S'!$J:$J,"&lt;="&amp;CO$8,'Bank-1S'!$AF:$AF,$O26,'Bank-1S'!$X:$X,$F26,'Bank-1S'!$P:$P,$G26),SUMIFS('Bank-1S'!$AD:$AD,'Bank-1S'!$J:$J,CO$8,'Bank-1S'!$AF:$AF,$O26,'Bank-1S'!$X:$X,$F26,'Bank-1S'!$P:$P,$G26))</f>
        <v>0</v>
      </c>
      <c r="CP26" s="178">
        <f ca="1">IF(CP$7&lt;&gt;"",SUMIFS('Bank-1S'!$AD:$AD,'Bank-1S'!$J:$J,"&gt;="&amp;CP$7,'Bank-1S'!$J:$J,"&lt;="&amp;CP$8,'Bank-1S'!$AF:$AF,$O26,'Bank-1S'!$X:$X,$F26,'Bank-1S'!$P:$P,$G26),SUMIFS('Bank-1S'!$AD:$AD,'Bank-1S'!$J:$J,CP$8,'Bank-1S'!$AF:$AF,$O26,'Bank-1S'!$X:$X,$F26,'Bank-1S'!$P:$P,$G26))</f>
        <v>0</v>
      </c>
      <c r="CQ26" s="178">
        <f ca="1">IF(CQ$7&lt;&gt;"",SUMIFS('Bank-1S'!$AD:$AD,'Bank-1S'!$J:$J,"&gt;="&amp;CQ$7,'Bank-1S'!$J:$J,"&lt;="&amp;CQ$8,'Bank-1S'!$AF:$AF,$O26,'Bank-1S'!$X:$X,$F26,'Bank-1S'!$P:$P,$G26),SUMIFS('Bank-1S'!$AD:$AD,'Bank-1S'!$J:$J,CQ$8,'Bank-1S'!$AF:$AF,$O26,'Bank-1S'!$X:$X,$F26,'Bank-1S'!$P:$P,$G26))</f>
        <v>0</v>
      </c>
      <c r="CR26" s="178">
        <f ca="1">IF(CR$7&lt;&gt;"",SUMIFS('Bank-1S'!$AD:$AD,'Bank-1S'!$J:$J,"&gt;="&amp;CR$7,'Bank-1S'!$J:$J,"&lt;="&amp;CR$8,'Bank-1S'!$AF:$AF,$O26,'Bank-1S'!$X:$X,$F26,'Bank-1S'!$P:$P,$G26),SUMIFS('Bank-1S'!$AD:$AD,'Bank-1S'!$J:$J,CR$8,'Bank-1S'!$AF:$AF,$O26,'Bank-1S'!$X:$X,$F26,'Bank-1S'!$P:$P,$G26))</f>
        <v>0</v>
      </c>
      <c r="CS26" s="178">
        <f ca="1">IF(CS$7&lt;&gt;"",SUMIFS('Bank-1S'!$AD:$AD,'Bank-1S'!$J:$J,"&gt;="&amp;CS$7,'Bank-1S'!$J:$J,"&lt;="&amp;CS$8,'Bank-1S'!$AF:$AF,$O26,'Bank-1S'!$X:$X,$F26,'Bank-1S'!$P:$P,$G26),SUMIFS('Bank-1S'!$AD:$AD,'Bank-1S'!$J:$J,CS$8,'Bank-1S'!$AF:$AF,$O26,'Bank-1S'!$X:$X,$F26,'Bank-1S'!$P:$P,$G26))</f>
        <v>0</v>
      </c>
      <c r="CT26" s="178">
        <f ca="1">IF(CT$7&lt;&gt;"",SUMIFS('Bank-1S'!$AD:$AD,'Bank-1S'!$J:$J,"&gt;="&amp;CT$7,'Bank-1S'!$J:$J,"&lt;="&amp;CT$8,'Bank-1S'!$AF:$AF,$O26,'Bank-1S'!$X:$X,$F26,'Bank-1S'!$P:$P,$G26),SUMIFS('Bank-1S'!$AD:$AD,'Bank-1S'!$J:$J,CT$8,'Bank-1S'!$AF:$AF,$O26,'Bank-1S'!$X:$X,$F26,'Bank-1S'!$P:$P,$G26))</f>
        <v>0</v>
      </c>
      <c r="CU26" s="178">
        <f ca="1">IF(CU$7&lt;&gt;"",SUMIFS('Bank-1S'!$AD:$AD,'Bank-1S'!$J:$J,"&gt;="&amp;CU$7,'Bank-1S'!$J:$J,"&lt;="&amp;CU$8,'Bank-1S'!$AF:$AF,$O26,'Bank-1S'!$X:$X,$F26,'Bank-1S'!$P:$P,$G26),SUMIFS('Bank-1S'!$AD:$AD,'Bank-1S'!$J:$J,CU$8,'Bank-1S'!$AF:$AF,$O26,'Bank-1S'!$X:$X,$F26,'Bank-1S'!$P:$P,$G26))</f>
        <v>0</v>
      </c>
    </row>
    <row r="27" spans="1:99" s="181" customFormat="1" ht="10.199999999999999" x14ac:dyDescent="0.2">
      <c r="A27" s="172"/>
      <c r="B27" s="172"/>
      <c r="C27" s="172"/>
      <c r="D27" s="221">
        <f t="shared" si="10"/>
        <v>16</v>
      </c>
      <c r="E27" s="191">
        <v>2</v>
      </c>
      <c r="F27" s="144" t="str">
        <f>F23</f>
        <v>Поступления выручки от продаж</v>
      </c>
      <c r="G27" s="223"/>
      <c r="H27" s="223"/>
      <c r="I27" s="223"/>
      <c r="J27" s="223"/>
      <c r="K27" s="223"/>
      <c r="L27" s="223"/>
      <c r="M27" s="223"/>
      <c r="N27" s="222"/>
      <c r="O27" s="223" t="str">
        <f t="shared" si="11"/>
        <v>RUR</v>
      </c>
      <c r="P27" s="222"/>
      <c r="Q27" s="223"/>
      <c r="R27" s="223"/>
      <c r="S27" s="223"/>
      <c r="T27" s="224"/>
      <c r="U27" s="225">
        <f t="shared" ca="1" si="12"/>
        <v>0</v>
      </c>
      <c r="V27" s="176"/>
      <c r="W27" s="177"/>
      <c r="X27" s="178">
        <f>IF(X$7&lt;&gt;"",SUMIFS('Bank-1S'!$AD:$AD,'Bank-1S'!$J:$J,"&gt;="&amp;X$7,'Bank-1S'!$J:$J,"&lt;="&amp;X$8,'Bank-1S'!$AF:$AF,$O27,'Bank-1S'!$X:$X,$F27,'Bank-1S'!$P:$P,$G27),SUMIFS('Bank-1S'!$AD:$AD,'Bank-1S'!$J:$J,X$8,'Bank-1S'!$AF:$AF,$O27,'Bank-1S'!$X:$X,$F27,'Bank-1S'!$P:$P,$G27))</f>
        <v>0</v>
      </c>
      <c r="Y27" s="178">
        <f ca="1">IF(Y$7&lt;&gt;"",SUMIFS('Bank-1S'!$AD:$AD,'Bank-1S'!$J:$J,"&gt;="&amp;Y$7,'Bank-1S'!$J:$J,"&lt;="&amp;Y$8,'Bank-1S'!$AF:$AF,$O27,'Bank-1S'!$X:$X,$F27,'Bank-1S'!$P:$P,$G27),SUMIFS('Bank-1S'!$AD:$AD,'Bank-1S'!$J:$J,Y$8,'Bank-1S'!$AF:$AF,$O27,'Bank-1S'!$X:$X,$F27,'Bank-1S'!$P:$P,$G27))</f>
        <v>0</v>
      </c>
      <c r="Z27" s="178">
        <f ca="1">IF(Z$7&lt;&gt;"",SUMIFS('Bank-1S'!$AD:$AD,'Bank-1S'!$J:$J,"&gt;="&amp;Z$7,'Bank-1S'!$J:$J,"&lt;="&amp;Z$8,'Bank-1S'!$AF:$AF,$O27,'Bank-1S'!$X:$X,$F27,'Bank-1S'!$P:$P,$G27),SUMIFS('Bank-1S'!$AD:$AD,'Bank-1S'!$J:$J,Z$8,'Bank-1S'!$AF:$AF,$O27,'Bank-1S'!$X:$X,$F27,'Bank-1S'!$P:$P,$G27))</f>
        <v>0</v>
      </c>
      <c r="AA27" s="178">
        <f ca="1">IF(AA$7&lt;&gt;"",SUMIFS('Bank-1S'!$AD:$AD,'Bank-1S'!$J:$J,"&gt;="&amp;AA$7,'Bank-1S'!$J:$J,"&lt;="&amp;AA$8,'Bank-1S'!$AF:$AF,$O27,'Bank-1S'!$X:$X,$F27,'Bank-1S'!$P:$P,$G27),SUMIFS('Bank-1S'!$AD:$AD,'Bank-1S'!$J:$J,AA$8,'Bank-1S'!$AF:$AF,$O27,'Bank-1S'!$X:$X,$F27,'Bank-1S'!$P:$P,$G27))</f>
        <v>0</v>
      </c>
      <c r="AB27" s="178">
        <f ca="1">IF(AB$7&lt;&gt;"",SUMIFS('Bank-1S'!$AD:$AD,'Bank-1S'!$J:$J,"&gt;="&amp;AB$7,'Bank-1S'!$J:$J,"&lt;="&amp;AB$8,'Bank-1S'!$AF:$AF,$O27,'Bank-1S'!$X:$X,$F27,'Bank-1S'!$P:$P,$G27),SUMIFS('Bank-1S'!$AD:$AD,'Bank-1S'!$J:$J,AB$8,'Bank-1S'!$AF:$AF,$O27,'Bank-1S'!$X:$X,$F27,'Bank-1S'!$P:$P,$G27))</f>
        <v>0</v>
      </c>
      <c r="AC27" s="178">
        <f ca="1">IF(AC$7&lt;&gt;"",SUMIFS('Bank-1S'!$AD:$AD,'Bank-1S'!$J:$J,"&gt;="&amp;AC$7,'Bank-1S'!$J:$J,"&lt;="&amp;AC$8,'Bank-1S'!$AF:$AF,$O27,'Bank-1S'!$X:$X,$F27,'Bank-1S'!$P:$P,$G27),SUMIFS('Bank-1S'!$AD:$AD,'Bank-1S'!$J:$J,AC$8,'Bank-1S'!$AF:$AF,$O27,'Bank-1S'!$X:$X,$F27,'Bank-1S'!$P:$P,$G27))</f>
        <v>0</v>
      </c>
      <c r="AD27" s="178">
        <f ca="1">IF(AD$7&lt;&gt;"",SUMIFS('Bank-1S'!$AD:$AD,'Bank-1S'!$J:$J,"&gt;="&amp;AD$7,'Bank-1S'!$J:$J,"&lt;="&amp;AD$8,'Bank-1S'!$AF:$AF,$O27,'Bank-1S'!$X:$X,$F27,'Bank-1S'!$P:$P,$G27),SUMIFS('Bank-1S'!$AD:$AD,'Bank-1S'!$J:$J,AD$8,'Bank-1S'!$AF:$AF,$O27,'Bank-1S'!$X:$X,$F27,'Bank-1S'!$P:$P,$G27))</f>
        <v>0</v>
      </c>
      <c r="AE27" s="178">
        <f ca="1">IF(AE$7&lt;&gt;"",SUMIFS('Bank-1S'!$AD:$AD,'Bank-1S'!$J:$J,"&gt;="&amp;AE$7,'Bank-1S'!$J:$J,"&lt;="&amp;AE$8,'Bank-1S'!$AF:$AF,$O27,'Bank-1S'!$X:$X,$F27,'Bank-1S'!$P:$P,$G27),SUMIFS('Bank-1S'!$AD:$AD,'Bank-1S'!$J:$J,AE$8,'Bank-1S'!$AF:$AF,$O27,'Bank-1S'!$X:$X,$F27,'Bank-1S'!$P:$P,$G27))</f>
        <v>0</v>
      </c>
      <c r="AF27" s="178">
        <f ca="1">IF(AF$7&lt;&gt;"",SUMIFS('Bank-1S'!$AD:$AD,'Bank-1S'!$J:$J,"&gt;="&amp;AF$7,'Bank-1S'!$J:$J,"&lt;="&amp;AF$8,'Bank-1S'!$AF:$AF,$O27,'Bank-1S'!$X:$X,$F27,'Bank-1S'!$P:$P,$G27),SUMIFS('Bank-1S'!$AD:$AD,'Bank-1S'!$J:$J,AF$8,'Bank-1S'!$AF:$AF,$O27,'Bank-1S'!$X:$X,$F27,'Bank-1S'!$P:$P,$G27))</f>
        <v>0</v>
      </c>
      <c r="AG27" s="178">
        <f ca="1">IF(AG$7&lt;&gt;"",SUMIFS('Bank-1S'!$AD:$AD,'Bank-1S'!$J:$J,"&gt;="&amp;AG$7,'Bank-1S'!$J:$J,"&lt;="&amp;AG$8,'Bank-1S'!$AF:$AF,$O27,'Bank-1S'!$X:$X,$F27,'Bank-1S'!$P:$P,$G27),SUMIFS('Bank-1S'!$AD:$AD,'Bank-1S'!$J:$J,AG$8,'Bank-1S'!$AF:$AF,$O27,'Bank-1S'!$X:$X,$F27,'Bank-1S'!$P:$P,$G27))</f>
        <v>0</v>
      </c>
      <c r="AH27" s="178">
        <f ca="1">IF(AH$7&lt;&gt;"",SUMIFS('Bank-1S'!$AD:$AD,'Bank-1S'!$J:$J,"&gt;="&amp;AH$7,'Bank-1S'!$J:$J,"&lt;="&amp;AH$8,'Bank-1S'!$AF:$AF,$O27,'Bank-1S'!$X:$X,$F27,'Bank-1S'!$P:$P,$G27),SUMIFS('Bank-1S'!$AD:$AD,'Bank-1S'!$J:$J,AH$8,'Bank-1S'!$AF:$AF,$O27,'Bank-1S'!$X:$X,$F27,'Bank-1S'!$P:$P,$G27))</f>
        <v>0</v>
      </c>
      <c r="AI27" s="178">
        <f ca="1">IF(AI$7&lt;&gt;"",SUMIFS('Bank-1S'!$AD:$AD,'Bank-1S'!$J:$J,"&gt;="&amp;AI$7,'Bank-1S'!$J:$J,"&lt;="&amp;AI$8,'Bank-1S'!$AF:$AF,$O27,'Bank-1S'!$X:$X,$F27,'Bank-1S'!$P:$P,$G27),SUMIFS('Bank-1S'!$AD:$AD,'Bank-1S'!$J:$J,AI$8,'Bank-1S'!$AF:$AF,$O27,'Bank-1S'!$X:$X,$F27,'Bank-1S'!$P:$P,$G27))</f>
        <v>0</v>
      </c>
      <c r="AJ27" s="178">
        <f ca="1">IF(AJ$7&lt;&gt;"",SUMIFS('Bank-1S'!$AD:$AD,'Bank-1S'!$J:$J,"&gt;="&amp;AJ$7,'Bank-1S'!$J:$J,"&lt;="&amp;AJ$8,'Bank-1S'!$AF:$AF,$O27,'Bank-1S'!$X:$X,$F27,'Bank-1S'!$P:$P,$G27),SUMIFS('Bank-1S'!$AD:$AD,'Bank-1S'!$J:$J,AJ$8,'Bank-1S'!$AF:$AF,$O27,'Bank-1S'!$X:$X,$F27,'Bank-1S'!$P:$P,$G27))</f>
        <v>0</v>
      </c>
      <c r="AK27" s="178">
        <f ca="1">IF(AK$7&lt;&gt;"",SUMIFS('Bank-1S'!$AD:$AD,'Bank-1S'!$J:$J,"&gt;="&amp;AK$7,'Bank-1S'!$J:$J,"&lt;="&amp;AK$8,'Bank-1S'!$AF:$AF,$O27,'Bank-1S'!$X:$X,$F27,'Bank-1S'!$P:$P,$G27),SUMIFS('Bank-1S'!$AD:$AD,'Bank-1S'!$J:$J,AK$8,'Bank-1S'!$AF:$AF,$O27,'Bank-1S'!$X:$X,$F27,'Bank-1S'!$P:$P,$G27))</f>
        <v>0</v>
      </c>
      <c r="AL27" s="178">
        <f ca="1">IF(AL$7&lt;&gt;"",SUMIFS('Bank-1S'!$AD:$AD,'Bank-1S'!$J:$J,"&gt;="&amp;AL$7,'Bank-1S'!$J:$J,"&lt;="&amp;AL$8,'Bank-1S'!$AF:$AF,$O27,'Bank-1S'!$X:$X,$F27,'Bank-1S'!$P:$P,$G27),SUMIFS('Bank-1S'!$AD:$AD,'Bank-1S'!$J:$J,AL$8,'Bank-1S'!$AF:$AF,$O27,'Bank-1S'!$X:$X,$F27,'Bank-1S'!$P:$P,$G27))</f>
        <v>0</v>
      </c>
      <c r="AM27" s="178">
        <f ca="1">IF(AM$7&lt;&gt;"",SUMIFS('Bank-1S'!$AD:$AD,'Bank-1S'!$J:$J,"&gt;="&amp;AM$7,'Bank-1S'!$J:$J,"&lt;="&amp;AM$8,'Bank-1S'!$AF:$AF,$O27,'Bank-1S'!$X:$X,$F27,'Bank-1S'!$P:$P,$G27),SUMIFS('Bank-1S'!$AD:$AD,'Bank-1S'!$J:$J,AM$8,'Bank-1S'!$AF:$AF,$O27,'Bank-1S'!$X:$X,$F27,'Bank-1S'!$P:$P,$G27))</f>
        <v>0</v>
      </c>
      <c r="AN27" s="178">
        <f ca="1">IF(AN$7&lt;&gt;"",SUMIFS('Bank-1S'!$AD:$AD,'Bank-1S'!$J:$J,"&gt;="&amp;AN$7,'Bank-1S'!$J:$J,"&lt;="&amp;AN$8,'Bank-1S'!$AF:$AF,$O27,'Bank-1S'!$X:$X,$F27,'Bank-1S'!$P:$P,$G27),SUMIFS('Bank-1S'!$AD:$AD,'Bank-1S'!$J:$J,AN$8,'Bank-1S'!$AF:$AF,$O27,'Bank-1S'!$X:$X,$F27,'Bank-1S'!$P:$P,$G27))</f>
        <v>0</v>
      </c>
      <c r="AO27" s="178">
        <f ca="1">IF(AO$7&lt;&gt;"",SUMIFS('Bank-1S'!$AD:$AD,'Bank-1S'!$J:$J,"&gt;="&amp;AO$7,'Bank-1S'!$J:$J,"&lt;="&amp;AO$8,'Bank-1S'!$AF:$AF,$O27,'Bank-1S'!$X:$X,$F27,'Bank-1S'!$P:$P,$G27),SUMIFS('Bank-1S'!$AD:$AD,'Bank-1S'!$J:$J,AO$8,'Bank-1S'!$AF:$AF,$O27,'Bank-1S'!$X:$X,$F27,'Bank-1S'!$P:$P,$G27))</f>
        <v>0</v>
      </c>
      <c r="AP27" s="178">
        <f ca="1">IF(AP$7&lt;&gt;"",SUMIFS('Bank-1S'!$AD:$AD,'Bank-1S'!$J:$J,"&gt;="&amp;AP$7,'Bank-1S'!$J:$J,"&lt;="&amp;AP$8,'Bank-1S'!$AF:$AF,$O27,'Bank-1S'!$X:$X,$F27,'Bank-1S'!$P:$P,$G27),SUMIFS('Bank-1S'!$AD:$AD,'Bank-1S'!$J:$J,AP$8,'Bank-1S'!$AF:$AF,$O27,'Bank-1S'!$X:$X,$F27,'Bank-1S'!$P:$P,$G27))</f>
        <v>0</v>
      </c>
      <c r="AQ27" s="178">
        <f ca="1">IF(AQ$7&lt;&gt;"",SUMIFS('Bank-1S'!$AD:$AD,'Bank-1S'!$J:$J,"&gt;="&amp;AQ$7,'Bank-1S'!$J:$J,"&lt;="&amp;AQ$8,'Bank-1S'!$AF:$AF,$O27,'Bank-1S'!$X:$X,$F27,'Bank-1S'!$P:$P,$G27),SUMIFS('Bank-1S'!$AD:$AD,'Bank-1S'!$J:$J,AQ$8,'Bank-1S'!$AF:$AF,$O27,'Bank-1S'!$X:$X,$F27,'Bank-1S'!$P:$P,$G27))</f>
        <v>0</v>
      </c>
      <c r="AR27" s="178">
        <f ca="1">IF(AR$7&lt;&gt;"",SUMIFS('Bank-1S'!$AD:$AD,'Bank-1S'!$J:$J,"&gt;="&amp;AR$7,'Bank-1S'!$J:$J,"&lt;="&amp;AR$8,'Bank-1S'!$AF:$AF,$O27,'Bank-1S'!$X:$X,$F27,'Bank-1S'!$P:$P,$G27),SUMIFS('Bank-1S'!$AD:$AD,'Bank-1S'!$J:$J,AR$8,'Bank-1S'!$AF:$AF,$O27,'Bank-1S'!$X:$X,$F27,'Bank-1S'!$P:$P,$G27))</f>
        <v>0</v>
      </c>
      <c r="AS27" s="178">
        <f ca="1">IF(AS$7&lt;&gt;"",SUMIFS('Bank-1S'!$AD:$AD,'Bank-1S'!$J:$J,"&gt;="&amp;AS$7,'Bank-1S'!$J:$J,"&lt;="&amp;AS$8,'Bank-1S'!$AF:$AF,$O27,'Bank-1S'!$X:$X,$F27,'Bank-1S'!$P:$P,$G27),SUMIFS('Bank-1S'!$AD:$AD,'Bank-1S'!$J:$J,AS$8,'Bank-1S'!$AF:$AF,$O27,'Bank-1S'!$X:$X,$F27,'Bank-1S'!$P:$P,$G27))</f>
        <v>0</v>
      </c>
      <c r="AT27" s="178">
        <f ca="1">IF(AT$7&lt;&gt;"",SUMIFS('Bank-1S'!$AD:$AD,'Bank-1S'!$J:$J,"&gt;="&amp;AT$7,'Bank-1S'!$J:$J,"&lt;="&amp;AT$8,'Bank-1S'!$AF:$AF,$O27,'Bank-1S'!$X:$X,$F27,'Bank-1S'!$P:$P,$G27),SUMIFS('Bank-1S'!$AD:$AD,'Bank-1S'!$J:$J,AT$8,'Bank-1S'!$AF:$AF,$O27,'Bank-1S'!$X:$X,$F27,'Bank-1S'!$P:$P,$G27))</f>
        <v>0</v>
      </c>
      <c r="AU27" s="178">
        <f ca="1">IF(AU$7&lt;&gt;"",SUMIFS('Bank-1S'!$AD:$AD,'Bank-1S'!$J:$J,"&gt;="&amp;AU$7,'Bank-1S'!$J:$J,"&lt;="&amp;AU$8,'Bank-1S'!$AF:$AF,$O27,'Bank-1S'!$X:$X,$F27,'Bank-1S'!$P:$P,$G27),SUMIFS('Bank-1S'!$AD:$AD,'Bank-1S'!$J:$J,AU$8,'Bank-1S'!$AF:$AF,$O27,'Bank-1S'!$X:$X,$F27,'Bank-1S'!$P:$P,$G27))</f>
        <v>0</v>
      </c>
      <c r="AV27" s="178">
        <f ca="1">IF(AV$7&lt;&gt;"",SUMIFS('Bank-1S'!$AD:$AD,'Bank-1S'!$J:$J,"&gt;="&amp;AV$7,'Bank-1S'!$J:$J,"&lt;="&amp;AV$8,'Bank-1S'!$AF:$AF,$O27,'Bank-1S'!$X:$X,$F27,'Bank-1S'!$P:$P,$G27),SUMIFS('Bank-1S'!$AD:$AD,'Bank-1S'!$J:$J,AV$8,'Bank-1S'!$AF:$AF,$O27,'Bank-1S'!$X:$X,$F27,'Bank-1S'!$P:$P,$G27))</f>
        <v>0</v>
      </c>
      <c r="AW27" s="178">
        <f ca="1">IF(AW$7&lt;&gt;"",SUMIFS('Bank-1S'!$AD:$AD,'Bank-1S'!$J:$J,"&gt;="&amp;AW$7,'Bank-1S'!$J:$J,"&lt;="&amp;AW$8,'Bank-1S'!$AF:$AF,$O27,'Bank-1S'!$X:$X,$F27,'Bank-1S'!$P:$P,$G27),SUMIFS('Bank-1S'!$AD:$AD,'Bank-1S'!$J:$J,AW$8,'Bank-1S'!$AF:$AF,$O27,'Bank-1S'!$X:$X,$F27,'Bank-1S'!$P:$P,$G27))</f>
        <v>0</v>
      </c>
      <c r="AX27" s="178">
        <f ca="1">IF(AX$7&lt;&gt;"",SUMIFS('Bank-1S'!$AD:$AD,'Bank-1S'!$J:$J,"&gt;="&amp;AX$7,'Bank-1S'!$J:$J,"&lt;="&amp;AX$8,'Bank-1S'!$AF:$AF,$O27,'Bank-1S'!$X:$X,$F27,'Bank-1S'!$P:$P,$G27),SUMIFS('Bank-1S'!$AD:$AD,'Bank-1S'!$J:$J,AX$8,'Bank-1S'!$AF:$AF,$O27,'Bank-1S'!$X:$X,$F27,'Bank-1S'!$P:$P,$G27))</f>
        <v>0</v>
      </c>
      <c r="AY27" s="178">
        <f ca="1">IF(AY$7&lt;&gt;"",SUMIFS('Bank-1S'!$AD:$AD,'Bank-1S'!$J:$J,"&gt;="&amp;AY$7,'Bank-1S'!$J:$J,"&lt;="&amp;AY$8,'Bank-1S'!$AF:$AF,$O27,'Bank-1S'!$X:$X,$F27,'Bank-1S'!$P:$P,$G27),SUMIFS('Bank-1S'!$AD:$AD,'Bank-1S'!$J:$J,AY$8,'Bank-1S'!$AF:$AF,$O27,'Bank-1S'!$X:$X,$F27,'Bank-1S'!$P:$P,$G27))</f>
        <v>0</v>
      </c>
      <c r="AZ27" s="178">
        <f ca="1">IF(AZ$7&lt;&gt;"",SUMIFS('Bank-1S'!$AD:$AD,'Bank-1S'!$J:$J,"&gt;="&amp;AZ$7,'Bank-1S'!$J:$J,"&lt;="&amp;AZ$8,'Bank-1S'!$AF:$AF,$O27,'Bank-1S'!$X:$X,$F27,'Bank-1S'!$P:$P,$G27),SUMIFS('Bank-1S'!$AD:$AD,'Bank-1S'!$J:$J,AZ$8,'Bank-1S'!$AF:$AF,$O27,'Bank-1S'!$X:$X,$F27,'Bank-1S'!$P:$P,$G27))</f>
        <v>0</v>
      </c>
      <c r="BA27" s="178">
        <f ca="1">IF(BA$7&lt;&gt;"",SUMIFS('Bank-1S'!$AD:$AD,'Bank-1S'!$J:$J,"&gt;="&amp;BA$7,'Bank-1S'!$J:$J,"&lt;="&amp;BA$8,'Bank-1S'!$AF:$AF,$O27,'Bank-1S'!$X:$X,$F27,'Bank-1S'!$P:$P,$G27),SUMIFS('Bank-1S'!$AD:$AD,'Bank-1S'!$J:$J,BA$8,'Bank-1S'!$AF:$AF,$O27,'Bank-1S'!$X:$X,$F27,'Bank-1S'!$P:$P,$G27))</f>
        <v>0</v>
      </c>
      <c r="BB27" s="178">
        <f ca="1">IF(BB$7&lt;&gt;"",SUMIFS('Bank-1S'!$AD:$AD,'Bank-1S'!$J:$J,"&gt;="&amp;BB$7,'Bank-1S'!$J:$J,"&lt;="&amp;BB$8,'Bank-1S'!$AF:$AF,$O27,'Bank-1S'!$X:$X,$F27,'Bank-1S'!$P:$P,$G27),SUMIFS('Bank-1S'!$AD:$AD,'Bank-1S'!$J:$J,BB$8,'Bank-1S'!$AF:$AF,$O27,'Bank-1S'!$X:$X,$F27,'Bank-1S'!$P:$P,$G27))</f>
        <v>0</v>
      </c>
      <c r="BC27" s="178">
        <f ca="1">IF(BC$7&lt;&gt;"",SUMIFS('Bank-1S'!$AD:$AD,'Bank-1S'!$J:$J,"&gt;="&amp;BC$7,'Bank-1S'!$J:$J,"&lt;="&amp;BC$8,'Bank-1S'!$AF:$AF,$O27,'Bank-1S'!$X:$X,$F27,'Bank-1S'!$P:$P,$G27),SUMIFS('Bank-1S'!$AD:$AD,'Bank-1S'!$J:$J,BC$8,'Bank-1S'!$AF:$AF,$O27,'Bank-1S'!$X:$X,$F27,'Bank-1S'!$P:$P,$G27))</f>
        <v>0</v>
      </c>
      <c r="BD27" s="178">
        <f ca="1">IF(BD$7&lt;&gt;"",SUMIFS('Bank-1S'!$AD:$AD,'Bank-1S'!$J:$J,"&gt;="&amp;BD$7,'Bank-1S'!$J:$J,"&lt;="&amp;BD$8,'Bank-1S'!$AF:$AF,$O27,'Bank-1S'!$X:$X,$F27,'Bank-1S'!$P:$P,$G27),SUMIFS('Bank-1S'!$AD:$AD,'Bank-1S'!$J:$J,BD$8,'Bank-1S'!$AF:$AF,$O27,'Bank-1S'!$X:$X,$F27,'Bank-1S'!$P:$P,$G27))</f>
        <v>0</v>
      </c>
      <c r="BE27" s="178">
        <f ca="1">IF(BE$7&lt;&gt;"",SUMIFS('Bank-1S'!$AD:$AD,'Bank-1S'!$J:$J,"&gt;="&amp;BE$7,'Bank-1S'!$J:$J,"&lt;="&amp;BE$8,'Bank-1S'!$AF:$AF,$O27,'Bank-1S'!$X:$X,$F27,'Bank-1S'!$P:$P,$G27),SUMIFS('Bank-1S'!$AD:$AD,'Bank-1S'!$J:$J,BE$8,'Bank-1S'!$AF:$AF,$O27,'Bank-1S'!$X:$X,$F27,'Bank-1S'!$P:$P,$G27))</f>
        <v>0</v>
      </c>
      <c r="BF27" s="178">
        <f ca="1">IF(BF$7&lt;&gt;"",SUMIFS('Bank-1S'!$AD:$AD,'Bank-1S'!$J:$J,"&gt;="&amp;BF$7,'Bank-1S'!$J:$J,"&lt;="&amp;BF$8,'Bank-1S'!$AF:$AF,$O27,'Bank-1S'!$X:$X,$F27,'Bank-1S'!$P:$P,$G27),SUMIFS('Bank-1S'!$AD:$AD,'Bank-1S'!$J:$J,BF$8,'Bank-1S'!$AF:$AF,$O27,'Bank-1S'!$X:$X,$F27,'Bank-1S'!$P:$P,$G27))</f>
        <v>0</v>
      </c>
      <c r="BG27" s="178">
        <f ca="1">IF(BG$7&lt;&gt;"",SUMIFS('Bank-1S'!$AD:$AD,'Bank-1S'!$J:$J,"&gt;="&amp;BG$7,'Bank-1S'!$J:$J,"&lt;="&amp;BG$8,'Bank-1S'!$AF:$AF,$O27,'Bank-1S'!$X:$X,$F27,'Bank-1S'!$P:$P,$G27),SUMIFS('Bank-1S'!$AD:$AD,'Bank-1S'!$J:$J,BG$8,'Bank-1S'!$AF:$AF,$O27,'Bank-1S'!$X:$X,$F27,'Bank-1S'!$P:$P,$G27))</f>
        <v>0</v>
      </c>
      <c r="BH27" s="178">
        <f ca="1">IF(BH$7&lt;&gt;"",SUMIFS('Bank-1S'!$AD:$AD,'Bank-1S'!$J:$J,"&gt;="&amp;BH$7,'Bank-1S'!$J:$J,"&lt;="&amp;BH$8,'Bank-1S'!$AF:$AF,$O27,'Bank-1S'!$X:$X,$F27,'Bank-1S'!$P:$P,$G27),SUMIFS('Bank-1S'!$AD:$AD,'Bank-1S'!$J:$J,BH$8,'Bank-1S'!$AF:$AF,$O27,'Bank-1S'!$X:$X,$F27,'Bank-1S'!$P:$P,$G27))</f>
        <v>0</v>
      </c>
      <c r="BI27" s="178">
        <f ca="1">IF(BI$7&lt;&gt;"",SUMIFS('Bank-1S'!$AD:$AD,'Bank-1S'!$J:$J,"&gt;="&amp;BI$7,'Bank-1S'!$J:$J,"&lt;="&amp;BI$8,'Bank-1S'!$AF:$AF,$O27,'Bank-1S'!$X:$X,$F27,'Bank-1S'!$P:$P,$G27),SUMIFS('Bank-1S'!$AD:$AD,'Bank-1S'!$J:$J,BI$8,'Bank-1S'!$AF:$AF,$O27,'Bank-1S'!$X:$X,$F27,'Bank-1S'!$P:$P,$G27))</f>
        <v>0</v>
      </c>
      <c r="BJ27" s="178">
        <f ca="1">IF(BJ$7&lt;&gt;"",SUMIFS('Bank-1S'!$AD:$AD,'Bank-1S'!$J:$J,"&gt;="&amp;BJ$7,'Bank-1S'!$J:$J,"&lt;="&amp;BJ$8,'Bank-1S'!$AF:$AF,$O27,'Bank-1S'!$X:$X,$F27,'Bank-1S'!$P:$P,$G27),SUMIFS('Bank-1S'!$AD:$AD,'Bank-1S'!$J:$J,BJ$8,'Bank-1S'!$AF:$AF,$O27,'Bank-1S'!$X:$X,$F27,'Bank-1S'!$P:$P,$G27))</f>
        <v>0</v>
      </c>
      <c r="BK27" s="178">
        <f ca="1">IF(BK$7&lt;&gt;"",SUMIFS('Bank-1S'!$AD:$AD,'Bank-1S'!$J:$J,"&gt;="&amp;BK$7,'Bank-1S'!$J:$J,"&lt;="&amp;BK$8,'Bank-1S'!$AF:$AF,$O27,'Bank-1S'!$X:$X,$F27,'Bank-1S'!$P:$P,$G27),SUMIFS('Bank-1S'!$AD:$AD,'Bank-1S'!$J:$J,BK$8,'Bank-1S'!$AF:$AF,$O27,'Bank-1S'!$X:$X,$F27,'Bank-1S'!$P:$P,$G27))</f>
        <v>0</v>
      </c>
      <c r="BL27" s="178">
        <f ca="1">IF(BL$7&lt;&gt;"",SUMIFS('Bank-1S'!$AD:$AD,'Bank-1S'!$J:$J,"&gt;="&amp;BL$7,'Bank-1S'!$J:$J,"&lt;="&amp;BL$8,'Bank-1S'!$AF:$AF,$O27,'Bank-1S'!$X:$X,$F27,'Bank-1S'!$P:$P,$G27),SUMIFS('Bank-1S'!$AD:$AD,'Bank-1S'!$J:$J,BL$8,'Bank-1S'!$AF:$AF,$O27,'Bank-1S'!$X:$X,$F27,'Bank-1S'!$P:$P,$G27))</f>
        <v>0</v>
      </c>
      <c r="BM27" s="178">
        <f ca="1">IF(BM$7&lt;&gt;"",SUMIFS('Bank-1S'!$AD:$AD,'Bank-1S'!$J:$J,"&gt;="&amp;BM$7,'Bank-1S'!$J:$J,"&lt;="&amp;BM$8,'Bank-1S'!$AF:$AF,$O27,'Bank-1S'!$X:$X,$F27,'Bank-1S'!$P:$P,$G27),SUMIFS('Bank-1S'!$AD:$AD,'Bank-1S'!$J:$J,BM$8,'Bank-1S'!$AF:$AF,$O27,'Bank-1S'!$X:$X,$F27,'Bank-1S'!$P:$P,$G27))</f>
        <v>0</v>
      </c>
      <c r="BN27" s="178">
        <f ca="1">IF(BN$7&lt;&gt;"",SUMIFS('Bank-1S'!$AD:$AD,'Bank-1S'!$J:$J,"&gt;="&amp;BN$7,'Bank-1S'!$J:$J,"&lt;="&amp;BN$8,'Bank-1S'!$AF:$AF,$O27,'Bank-1S'!$X:$X,$F27,'Bank-1S'!$P:$P,$G27),SUMIFS('Bank-1S'!$AD:$AD,'Bank-1S'!$J:$J,BN$8,'Bank-1S'!$AF:$AF,$O27,'Bank-1S'!$X:$X,$F27,'Bank-1S'!$P:$P,$G27))</f>
        <v>0</v>
      </c>
      <c r="BO27" s="178">
        <f ca="1">IF(BO$7&lt;&gt;"",SUMIFS('Bank-1S'!$AD:$AD,'Bank-1S'!$J:$J,"&gt;="&amp;BO$7,'Bank-1S'!$J:$J,"&lt;="&amp;BO$8,'Bank-1S'!$AF:$AF,$O27,'Bank-1S'!$X:$X,$F27,'Bank-1S'!$P:$P,$G27),SUMIFS('Bank-1S'!$AD:$AD,'Bank-1S'!$J:$J,BO$8,'Bank-1S'!$AF:$AF,$O27,'Bank-1S'!$X:$X,$F27,'Bank-1S'!$P:$P,$G27))</f>
        <v>0</v>
      </c>
      <c r="BP27" s="178">
        <f ca="1">IF(BP$7&lt;&gt;"",SUMIFS('Bank-1S'!$AD:$AD,'Bank-1S'!$J:$J,"&gt;="&amp;BP$7,'Bank-1S'!$J:$J,"&lt;="&amp;BP$8,'Bank-1S'!$AF:$AF,$O27,'Bank-1S'!$X:$X,$F27,'Bank-1S'!$P:$P,$G27),SUMIFS('Bank-1S'!$AD:$AD,'Bank-1S'!$J:$J,BP$8,'Bank-1S'!$AF:$AF,$O27,'Bank-1S'!$X:$X,$F27,'Bank-1S'!$P:$P,$G27))</f>
        <v>0</v>
      </c>
      <c r="BQ27" s="178">
        <f ca="1">IF(BQ$7&lt;&gt;"",SUMIFS('Bank-1S'!$AD:$AD,'Bank-1S'!$J:$J,"&gt;="&amp;BQ$7,'Bank-1S'!$J:$J,"&lt;="&amp;BQ$8,'Bank-1S'!$AF:$AF,$O27,'Bank-1S'!$X:$X,$F27,'Bank-1S'!$P:$P,$G27),SUMIFS('Bank-1S'!$AD:$AD,'Bank-1S'!$J:$J,BQ$8,'Bank-1S'!$AF:$AF,$O27,'Bank-1S'!$X:$X,$F27,'Bank-1S'!$P:$P,$G27))</f>
        <v>0</v>
      </c>
      <c r="BR27" s="178">
        <f ca="1">IF(BR$7&lt;&gt;"",SUMIFS('Bank-1S'!$AD:$AD,'Bank-1S'!$J:$J,"&gt;="&amp;BR$7,'Bank-1S'!$J:$J,"&lt;="&amp;BR$8,'Bank-1S'!$AF:$AF,$O27,'Bank-1S'!$X:$X,$F27,'Bank-1S'!$P:$P,$G27),SUMIFS('Bank-1S'!$AD:$AD,'Bank-1S'!$J:$J,BR$8,'Bank-1S'!$AF:$AF,$O27,'Bank-1S'!$X:$X,$F27,'Bank-1S'!$P:$P,$G27))</f>
        <v>0</v>
      </c>
      <c r="BS27" s="178">
        <f ca="1">IF(BS$7&lt;&gt;"",SUMIFS('Bank-1S'!$AD:$AD,'Bank-1S'!$J:$J,"&gt;="&amp;BS$7,'Bank-1S'!$J:$J,"&lt;="&amp;BS$8,'Bank-1S'!$AF:$AF,$O27,'Bank-1S'!$X:$X,$F27,'Bank-1S'!$P:$P,$G27),SUMIFS('Bank-1S'!$AD:$AD,'Bank-1S'!$J:$J,BS$8,'Bank-1S'!$AF:$AF,$O27,'Bank-1S'!$X:$X,$F27,'Bank-1S'!$P:$P,$G27))</f>
        <v>0</v>
      </c>
      <c r="BT27" s="178">
        <f ca="1">IF(BT$7&lt;&gt;"",SUMIFS('Bank-1S'!$AD:$AD,'Bank-1S'!$J:$J,"&gt;="&amp;BT$7,'Bank-1S'!$J:$J,"&lt;="&amp;BT$8,'Bank-1S'!$AF:$AF,$O27,'Bank-1S'!$X:$X,$F27,'Bank-1S'!$P:$P,$G27),SUMIFS('Bank-1S'!$AD:$AD,'Bank-1S'!$J:$J,BT$8,'Bank-1S'!$AF:$AF,$O27,'Bank-1S'!$X:$X,$F27,'Bank-1S'!$P:$P,$G27))</f>
        <v>0</v>
      </c>
      <c r="BU27" s="178">
        <f ca="1">IF(BU$7&lt;&gt;"",SUMIFS('Bank-1S'!$AD:$AD,'Bank-1S'!$J:$J,"&gt;="&amp;BU$7,'Bank-1S'!$J:$J,"&lt;="&amp;BU$8,'Bank-1S'!$AF:$AF,$O27,'Bank-1S'!$X:$X,$F27,'Bank-1S'!$P:$P,$G27),SUMIFS('Bank-1S'!$AD:$AD,'Bank-1S'!$J:$J,BU$8,'Bank-1S'!$AF:$AF,$O27,'Bank-1S'!$X:$X,$F27,'Bank-1S'!$P:$P,$G27))</f>
        <v>0</v>
      </c>
      <c r="BV27" s="178">
        <f ca="1">IF(BV$7&lt;&gt;"",SUMIFS('Bank-1S'!$AD:$AD,'Bank-1S'!$J:$J,"&gt;="&amp;BV$7,'Bank-1S'!$J:$J,"&lt;="&amp;BV$8,'Bank-1S'!$AF:$AF,$O27,'Bank-1S'!$X:$X,$F27,'Bank-1S'!$P:$P,$G27),SUMIFS('Bank-1S'!$AD:$AD,'Bank-1S'!$J:$J,BV$8,'Bank-1S'!$AF:$AF,$O27,'Bank-1S'!$X:$X,$F27,'Bank-1S'!$P:$P,$G27))</f>
        <v>0</v>
      </c>
      <c r="BW27" s="178">
        <f ca="1">IF(BW$7&lt;&gt;"",SUMIFS('Bank-1S'!$AD:$AD,'Bank-1S'!$J:$J,"&gt;="&amp;BW$7,'Bank-1S'!$J:$J,"&lt;="&amp;BW$8,'Bank-1S'!$AF:$AF,$O27,'Bank-1S'!$X:$X,$F27,'Bank-1S'!$P:$P,$G27),SUMIFS('Bank-1S'!$AD:$AD,'Bank-1S'!$J:$J,BW$8,'Bank-1S'!$AF:$AF,$O27,'Bank-1S'!$X:$X,$F27,'Bank-1S'!$P:$P,$G27))</f>
        <v>0</v>
      </c>
      <c r="BX27" s="178">
        <f ca="1">IF(BX$7&lt;&gt;"",SUMIFS('Bank-1S'!$AD:$AD,'Bank-1S'!$J:$J,"&gt;="&amp;BX$7,'Bank-1S'!$J:$J,"&lt;="&amp;BX$8,'Bank-1S'!$AF:$AF,$O27,'Bank-1S'!$X:$X,$F27,'Bank-1S'!$P:$P,$G27),SUMIFS('Bank-1S'!$AD:$AD,'Bank-1S'!$J:$J,BX$8,'Bank-1S'!$AF:$AF,$O27,'Bank-1S'!$X:$X,$F27,'Bank-1S'!$P:$P,$G27))</f>
        <v>0</v>
      </c>
      <c r="BY27" s="178">
        <f ca="1">IF(BY$7&lt;&gt;"",SUMIFS('Bank-1S'!$AD:$AD,'Bank-1S'!$J:$J,"&gt;="&amp;BY$7,'Bank-1S'!$J:$J,"&lt;="&amp;BY$8,'Bank-1S'!$AF:$AF,$O27,'Bank-1S'!$X:$X,$F27,'Bank-1S'!$P:$P,$G27),SUMIFS('Bank-1S'!$AD:$AD,'Bank-1S'!$J:$J,BY$8,'Bank-1S'!$AF:$AF,$O27,'Bank-1S'!$X:$X,$F27,'Bank-1S'!$P:$P,$G27))</f>
        <v>0</v>
      </c>
      <c r="BZ27" s="178">
        <f ca="1">IF(BZ$7&lt;&gt;"",SUMIFS('Bank-1S'!$AD:$AD,'Bank-1S'!$J:$J,"&gt;="&amp;BZ$7,'Bank-1S'!$J:$J,"&lt;="&amp;BZ$8,'Bank-1S'!$AF:$AF,$O27,'Bank-1S'!$X:$X,$F27,'Bank-1S'!$P:$P,$G27),SUMIFS('Bank-1S'!$AD:$AD,'Bank-1S'!$J:$J,BZ$8,'Bank-1S'!$AF:$AF,$O27,'Bank-1S'!$X:$X,$F27,'Bank-1S'!$P:$P,$G27))</f>
        <v>0</v>
      </c>
      <c r="CA27" s="178">
        <f ca="1">IF(CA$7&lt;&gt;"",SUMIFS('Bank-1S'!$AD:$AD,'Bank-1S'!$J:$J,"&gt;="&amp;CA$7,'Bank-1S'!$J:$J,"&lt;="&amp;CA$8,'Bank-1S'!$AF:$AF,$O27,'Bank-1S'!$X:$X,$F27,'Bank-1S'!$P:$P,$G27),SUMIFS('Bank-1S'!$AD:$AD,'Bank-1S'!$J:$J,CA$8,'Bank-1S'!$AF:$AF,$O27,'Bank-1S'!$X:$X,$F27,'Bank-1S'!$P:$P,$G27))</f>
        <v>0</v>
      </c>
      <c r="CB27" s="178">
        <f ca="1">IF(CB$7&lt;&gt;"",SUMIFS('Bank-1S'!$AD:$AD,'Bank-1S'!$J:$J,"&gt;="&amp;CB$7,'Bank-1S'!$J:$J,"&lt;="&amp;CB$8,'Bank-1S'!$AF:$AF,$O27,'Bank-1S'!$X:$X,$F27,'Bank-1S'!$P:$P,$G27),SUMIFS('Bank-1S'!$AD:$AD,'Bank-1S'!$J:$J,CB$8,'Bank-1S'!$AF:$AF,$O27,'Bank-1S'!$X:$X,$F27,'Bank-1S'!$P:$P,$G27))</f>
        <v>0</v>
      </c>
      <c r="CC27" s="178">
        <f ca="1">IF(CC$7&lt;&gt;"",SUMIFS('Bank-1S'!$AD:$AD,'Bank-1S'!$J:$J,"&gt;="&amp;CC$7,'Bank-1S'!$J:$J,"&lt;="&amp;CC$8,'Bank-1S'!$AF:$AF,$O27,'Bank-1S'!$X:$X,$F27,'Bank-1S'!$P:$P,$G27),SUMIFS('Bank-1S'!$AD:$AD,'Bank-1S'!$J:$J,CC$8,'Bank-1S'!$AF:$AF,$O27,'Bank-1S'!$X:$X,$F27,'Bank-1S'!$P:$P,$G27))</f>
        <v>0</v>
      </c>
      <c r="CD27" s="178">
        <f ca="1">IF(CD$7&lt;&gt;"",SUMIFS('Bank-1S'!$AD:$AD,'Bank-1S'!$J:$J,"&gt;="&amp;CD$7,'Bank-1S'!$J:$J,"&lt;="&amp;CD$8,'Bank-1S'!$AF:$AF,$O27,'Bank-1S'!$X:$X,$F27,'Bank-1S'!$P:$P,$G27),SUMIFS('Bank-1S'!$AD:$AD,'Bank-1S'!$J:$J,CD$8,'Bank-1S'!$AF:$AF,$O27,'Bank-1S'!$X:$X,$F27,'Bank-1S'!$P:$P,$G27))</f>
        <v>0</v>
      </c>
      <c r="CE27" s="178">
        <f ca="1">IF(CE$7&lt;&gt;"",SUMIFS('Bank-1S'!$AD:$AD,'Bank-1S'!$J:$J,"&gt;="&amp;CE$7,'Bank-1S'!$J:$J,"&lt;="&amp;CE$8,'Bank-1S'!$AF:$AF,$O27,'Bank-1S'!$X:$X,$F27,'Bank-1S'!$P:$P,$G27),SUMIFS('Bank-1S'!$AD:$AD,'Bank-1S'!$J:$J,CE$8,'Bank-1S'!$AF:$AF,$O27,'Bank-1S'!$X:$X,$F27,'Bank-1S'!$P:$P,$G27))</f>
        <v>0</v>
      </c>
      <c r="CF27" s="178">
        <f ca="1">IF(CF$7&lt;&gt;"",SUMIFS('Bank-1S'!$AD:$AD,'Bank-1S'!$J:$J,"&gt;="&amp;CF$7,'Bank-1S'!$J:$J,"&lt;="&amp;CF$8,'Bank-1S'!$AF:$AF,$O27,'Bank-1S'!$X:$X,$F27,'Bank-1S'!$P:$P,$G27),SUMIFS('Bank-1S'!$AD:$AD,'Bank-1S'!$J:$J,CF$8,'Bank-1S'!$AF:$AF,$O27,'Bank-1S'!$X:$X,$F27,'Bank-1S'!$P:$P,$G27))</f>
        <v>0</v>
      </c>
      <c r="CG27" s="178">
        <f ca="1">IF(CG$7&lt;&gt;"",SUMIFS('Bank-1S'!$AD:$AD,'Bank-1S'!$J:$J,"&gt;="&amp;CG$7,'Bank-1S'!$J:$J,"&lt;="&amp;CG$8,'Bank-1S'!$AF:$AF,$O27,'Bank-1S'!$X:$X,$F27,'Bank-1S'!$P:$P,$G27),SUMIFS('Bank-1S'!$AD:$AD,'Bank-1S'!$J:$J,CG$8,'Bank-1S'!$AF:$AF,$O27,'Bank-1S'!$X:$X,$F27,'Bank-1S'!$P:$P,$G27))</f>
        <v>0</v>
      </c>
      <c r="CH27" s="178">
        <f ca="1">IF(CH$7&lt;&gt;"",SUMIFS('Bank-1S'!$AD:$AD,'Bank-1S'!$J:$J,"&gt;="&amp;CH$7,'Bank-1S'!$J:$J,"&lt;="&amp;CH$8,'Bank-1S'!$AF:$AF,$O27,'Bank-1S'!$X:$X,$F27,'Bank-1S'!$P:$P,$G27),SUMIFS('Bank-1S'!$AD:$AD,'Bank-1S'!$J:$J,CH$8,'Bank-1S'!$AF:$AF,$O27,'Bank-1S'!$X:$X,$F27,'Bank-1S'!$P:$P,$G27))</f>
        <v>0</v>
      </c>
      <c r="CI27" s="178">
        <f ca="1">IF(CI$7&lt;&gt;"",SUMIFS('Bank-1S'!$AD:$AD,'Bank-1S'!$J:$J,"&gt;="&amp;CI$7,'Bank-1S'!$J:$J,"&lt;="&amp;CI$8,'Bank-1S'!$AF:$AF,$O27,'Bank-1S'!$X:$X,$F27,'Bank-1S'!$P:$P,$G27),SUMIFS('Bank-1S'!$AD:$AD,'Bank-1S'!$J:$J,CI$8,'Bank-1S'!$AF:$AF,$O27,'Bank-1S'!$X:$X,$F27,'Bank-1S'!$P:$P,$G27))</f>
        <v>0</v>
      </c>
      <c r="CJ27" s="178">
        <f ca="1">IF(CJ$7&lt;&gt;"",SUMIFS('Bank-1S'!$AD:$AD,'Bank-1S'!$J:$J,"&gt;="&amp;CJ$7,'Bank-1S'!$J:$J,"&lt;="&amp;CJ$8,'Bank-1S'!$AF:$AF,$O27,'Bank-1S'!$X:$X,$F27,'Bank-1S'!$P:$P,$G27),SUMIFS('Bank-1S'!$AD:$AD,'Bank-1S'!$J:$J,CJ$8,'Bank-1S'!$AF:$AF,$O27,'Bank-1S'!$X:$X,$F27,'Bank-1S'!$P:$P,$G27))</f>
        <v>0</v>
      </c>
      <c r="CK27" s="178">
        <f ca="1">IF(CK$7&lt;&gt;"",SUMIFS('Bank-1S'!$AD:$AD,'Bank-1S'!$J:$J,"&gt;="&amp;CK$7,'Bank-1S'!$J:$J,"&lt;="&amp;CK$8,'Bank-1S'!$AF:$AF,$O27,'Bank-1S'!$X:$X,$F27,'Bank-1S'!$P:$P,$G27),SUMIFS('Bank-1S'!$AD:$AD,'Bank-1S'!$J:$J,CK$8,'Bank-1S'!$AF:$AF,$O27,'Bank-1S'!$X:$X,$F27,'Bank-1S'!$P:$P,$G27))</f>
        <v>0</v>
      </c>
      <c r="CL27" s="178">
        <f ca="1">IF(CL$7&lt;&gt;"",SUMIFS('Bank-1S'!$AD:$AD,'Bank-1S'!$J:$J,"&gt;="&amp;CL$7,'Bank-1S'!$J:$J,"&lt;="&amp;CL$8,'Bank-1S'!$AF:$AF,$O27,'Bank-1S'!$X:$X,$F27,'Bank-1S'!$P:$P,$G27),SUMIFS('Bank-1S'!$AD:$AD,'Bank-1S'!$J:$J,CL$8,'Bank-1S'!$AF:$AF,$O27,'Bank-1S'!$X:$X,$F27,'Bank-1S'!$P:$P,$G27))</f>
        <v>0</v>
      </c>
      <c r="CM27" s="178">
        <f ca="1">IF(CM$7&lt;&gt;"",SUMIFS('Bank-1S'!$AD:$AD,'Bank-1S'!$J:$J,"&gt;="&amp;CM$7,'Bank-1S'!$J:$J,"&lt;="&amp;CM$8,'Bank-1S'!$AF:$AF,$O27,'Bank-1S'!$X:$X,$F27,'Bank-1S'!$P:$P,$G27),SUMIFS('Bank-1S'!$AD:$AD,'Bank-1S'!$J:$J,CM$8,'Bank-1S'!$AF:$AF,$O27,'Bank-1S'!$X:$X,$F27,'Bank-1S'!$P:$P,$G27))</f>
        <v>0</v>
      </c>
      <c r="CN27" s="178">
        <f ca="1">IF(CN$7&lt;&gt;"",SUMIFS('Bank-1S'!$AD:$AD,'Bank-1S'!$J:$J,"&gt;="&amp;CN$7,'Bank-1S'!$J:$J,"&lt;="&amp;CN$8,'Bank-1S'!$AF:$AF,$O27,'Bank-1S'!$X:$X,$F27,'Bank-1S'!$P:$P,$G27),SUMIFS('Bank-1S'!$AD:$AD,'Bank-1S'!$J:$J,CN$8,'Bank-1S'!$AF:$AF,$O27,'Bank-1S'!$X:$X,$F27,'Bank-1S'!$P:$P,$G27))</f>
        <v>0</v>
      </c>
      <c r="CO27" s="178">
        <f ca="1">IF(CO$7&lt;&gt;"",SUMIFS('Bank-1S'!$AD:$AD,'Bank-1S'!$J:$J,"&gt;="&amp;CO$7,'Bank-1S'!$J:$J,"&lt;="&amp;CO$8,'Bank-1S'!$AF:$AF,$O27,'Bank-1S'!$X:$X,$F27,'Bank-1S'!$P:$P,$G27),SUMIFS('Bank-1S'!$AD:$AD,'Bank-1S'!$J:$J,CO$8,'Bank-1S'!$AF:$AF,$O27,'Bank-1S'!$X:$X,$F27,'Bank-1S'!$P:$P,$G27))</f>
        <v>0</v>
      </c>
      <c r="CP27" s="178">
        <f ca="1">IF(CP$7&lt;&gt;"",SUMIFS('Bank-1S'!$AD:$AD,'Bank-1S'!$J:$J,"&gt;="&amp;CP$7,'Bank-1S'!$J:$J,"&lt;="&amp;CP$8,'Bank-1S'!$AF:$AF,$O27,'Bank-1S'!$X:$X,$F27,'Bank-1S'!$P:$P,$G27),SUMIFS('Bank-1S'!$AD:$AD,'Bank-1S'!$J:$J,CP$8,'Bank-1S'!$AF:$AF,$O27,'Bank-1S'!$X:$X,$F27,'Bank-1S'!$P:$P,$G27))</f>
        <v>0</v>
      </c>
      <c r="CQ27" s="178">
        <f ca="1">IF(CQ$7&lt;&gt;"",SUMIFS('Bank-1S'!$AD:$AD,'Bank-1S'!$J:$J,"&gt;="&amp;CQ$7,'Bank-1S'!$J:$J,"&lt;="&amp;CQ$8,'Bank-1S'!$AF:$AF,$O27,'Bank-1S'!$X:$X,$F27,'Bank-1S'!$P:$P,$G27),SUMIFS('Bank-1S'!$AD:$AD,'Bank-1S'!$J:$J,CQ$8,'Bank-1S'!$AF:$AF,$O27,'Bank-1S'!$X:$X,$F27,'Bank-1S'!$P:$P,$G27))</f>
        <v>0</v>
      </c>
      <c r="CR27" s="178">
        <f ca="1">IF(CR$7&lt;&gt;"",SUMIFS('Bank-1S'!$AD:$AD,'Bank-1S'!$J:$J,"&gt;="&amp;CR$7,'Bank-1S'!$J:$J,"&lt;="&amp;CR$8,'Bank-1S'!$AF:$AF,$O27,'Bank-1S'!$X:$X,$F27,'Bank-1S'!$P:$P,$G27),SUMIFS('Bank-1S'!$AD:$AD,'Bank-1S'!$J:$J,CR$8,'Bank-1S'!$AF:$AF,$O27,'Bank-1S'!$X:$X,$F27,'Bank-1S'!$P:$P,$G27))</f>
        <v>0</v>
      </c>
      <c r="CS27" s="178">
        <f ca="1">IF(CS$7&lt;&gt;"",SUMIFS('Bank-1S'!$AD:$AD,'Bank-1S'!$J:$J,"&gt;="&amp;CS$7,'Bank-1S'!$J:$J,"&lt;="&amp;CS$8,'Bank-1S'!$AF:$AF,$O27,'Bank-1S'!$X:$X,$F27,'Bank-1S'!$P:$P,$G27),SUMIFS('Bank-1S'!$AD:$AD,'Bank-1S'!$J:$J,CS$8,'Bank-1S'!$AF:$AF,$O27,'Bank-1S'!$X:$X,$F27,'Bank-1S'!$P:$P,$G27))</f>
        <v>0</v>
      </c>
      <c r="CT27" s="178">
        <f ca="1">IF(CT$7&lt;&gt;"",SUMIFS('Bank-1S'!$AD:$AD,'Bank-1S'!$J:$J,"&gt;="&amp;CT$7,'Bank-1S'!$J:$J,"&lt;="&amp;CT$8,'Bank-1S'!$AF:$AF,$O27,'Bank-1S'!$X:$X,$F27,'Bank-1S'!$P:$P,$G27),SUMIFS('Bank-1S'!$AD:$AD,'Bank-1S'!$J:$J,CT$8,'Bank-1S'!$AF:$AF,$O27,'Bank-1S'!$X:$X,$F27,'Bank-1S'!$P:$P,$G27))</f>
        <v>0</v>
      </c>
      <c r="CU27" s="178">
        <f ca="1">IF(CU$7&lt;&gt;"",SUMIFS('Bank-1S'!$AD:$AD,'Bank-1S'!$J:$J,"&gt;="&amp;CU$7,'Bank-1S'!$J:$J,"&lt;="&amp;CU$8,'Bank-1S'!$AF:$AF,$O27,'Bank-1S'!$X:$X,$F27,'Bank-1S'!$P:$P,$G27),SUMIFS('Bank-1S'!$AD:$AD,'Bank-1S'!$J:$J,CU$8,'Bank-1S'!$AF:$AF,$O27,'Bank-1S'!$X:$X,$F27,'Bank-1S'!$P:$P,$G27))</f>
        <v>0</v>
      </c>
    </row>
    <row r="28" spans="1:99" s="181" customFormat="1" ht="10.199999999999999" x14ac:dyDescent="0.2">
      <c r="A28" s="172"/>
      <c r="B28" s="172"/>
      <c r="C28" s="172"/>
      <c r="D28" s="221">
        <f t="shared" si="10"/>
        <v>17</v>
      </c>
      <c r="E28" s="191">
        <v>2</v>
      </c>
      <c r="F28" s="144" t="str">
        <f>F26</f>
        <v>Поступления выручки от продаж</v>
      </c>
      <c r="G28" s="223"/>
      <c r="H28" s="223"/>
      <c r="I28" s="223"/>
      <c r="J28" s="223"/>
      <c r="K28" s="223"/>
      <c r="L28" s="223"/>
      <c r="M28" s="223"/>
      <c r="N28" s="222"/>
      <c r="O28" s="223" t="str">
        <f t="shared" si="11"/>
        <v>RUR</v>
      </c>
      <c r="P28" s="222"/>
      <c r="Q28" s="223"/>
      <c r="R28" s="223"/>
      <c r="S28" s="223"/>
      <c r="T28" s="224"/>
      <c r="U28" s="225">
        <f t="shared" ca="1" si="12"/>
        <v>0</v>
      </c>
      <c r="V28" s="176"/>
      <c r="W28" s="177"/>
      <c r="X28" s="178">
        <f>IF(X$7&lt;&gt;"",SUMIFS('Bank-1S'!$AD:$AD,'Bank-1S'!$J:$J,"&gt;="&amp;X$7,'Bank-1S'!$J:$J,"&lt;="&amp;X$8,'Bank-1S'!$AF:$AF,$O28,'Bank-1S'!$X:$X,$F28,'Bank-1S'!$P:$P,$G28),SUMIFS('Bank-1S'!$AD:$AD,'Bank-1S'!$J:$J,X$8,'Bank-1S'!$AF:$AF,$O28,'Bank-1S'!$X:$X,$F28,'Bank-1S'!$P:$P,$G28))</f>
        <v>0</v>
      </c>
      <c r="Y28" s="178">
        <f ca="1">IF(Y$7&lt;&gt;"",SUMIFS('Bank-1S'!$AD:$AD,'Bank-1S'!$J:$J,"&gt;="&amp;Y$7,'Bank-1S'!$J:$J,"&lt;="&amp;Y$8,'Bank-1S'!$AF:$AF,$O28,'Bank-1S'!$X:$X,$F28,'Bank-1S'!$P:$P,$G28),SUMIFS('Bank-1S'!$AD:$AD,'Bank-1S'!$J:$J,Y$8,'Bank-1S'!$AF:$AF,$O28,'Bank-1S'!$X:$X,$F28,'Bank-1S'!$P:$P,$G28))</f>
        <v>0</v>
      </c>
      <c r="Z28" s="178">
        <f ca="1">IF(Z$7&lt;&gt;"",SUMIFS('Bank-1S'!$AD:$AD,'Bank-1S'!$J:$J,"&gt;="&amp;Z$7,'Bank-1S'!$J:$J,"&lt;="&amp;Z$8,'Bank-1S'!$AF:$AF,$O28,'Bank-1S'!$X:$X,$F28,'Bank-1S'!$P:$P,$G28),SUMIFS('Bank-1S'!$AD:$AD,'Bank-1S'!$J:$J,Z$8,'Bank-1S'!$AF:$AF,$O28,'Bank-1S'!$X:$X,$F28,'Bank-1S'!$P:$P,$G28))</f>
        <v>0</v>
      </c>
      <c r="AA28" s="178">
        <f ca="1">IF(AA$7&lt;&gt;"",SUMIFS('Bank-1S'!$AD:$AD,'Bank-1S'!$J:$J,"&gt;="&amp;AA$7,'Bank-1S'!$J:$J,"&lt;="&amp;AA$8,'Bank-1S'!$AF:$AF,$O28,'Bank-1S'!$X:$X,$F28,'Bank-1S'!$P:$P,$G28),SUMIFS('Bank-1S'!$AD:$AD,'Bank-1S'!$J:$J,AA$8,'Bank-1S'!$AF:$AF,$O28,'Bank-1S'!$X:$X,$F28,'Bank-1S'!$P:$P,$G28))</f>
        <v>0</v>
      </c>
      <c r="AB28" s="178">
        <f ca="1">IF(AB$7&lt;&gt;"",SUMIFS('Bank-1S'!$AD:$AD,'Bank-1S'!$J:$J,"&gt;="&amp;AB$7,'Bank-1S'!$J:$J,"&lt;="&amp;AB$8,'Bank-1S'!$AF:$AF,$O28,'Bank-1S'!$X:$X,$F28,'Bank-1S'!$P:$P,$G28),SUMIFS('Bank-1S'!$AD:$AD,'Bank-1S'!$J:$J,AB$8,'Bank-1S'!$AF:$AF,$O28,'Bank-1S'!$X:$X,$F28,'Bank-1S'!$P:$P,$G28))</f>
        <v>0</v>
      </c>
      <c r="AC28" s="178">
        <f ca="1">IF(AC$7&lt;&gt;"",SUMIFS('Bank-1S'!$AD:$AD,'Bank-1S'!$J:$J,"&gt;="&amp;AC$7,'Bank-1S'!$J:$J,"&lt;="&amp;AC$8,'Bank-1S'!$AF:$AF,$O28,'Bank-1S'!$X:$X,$F28,'Bank-1S'!$P:$P,$G28),SUMIFS('Bank-1S'!$AD:$AD,'Bank-1S'!$J:$J,AC$8,'Bank-1S'!$AF:$AF,$O28,'Bank-1S'!$X:$X,$F28,'Bank-1S'!$P:$P,$G28))</f>
        <v>0</v>
      </c>
      <c r="AD28" s="178">
        <f ca="1">IF(AD$7&lt;&gt;"",SUMIFS('Bank-1S'!$AD:$AD,'Bank-1S'!$J:$J,"&gt;="&amp;AD$7,'Bank-1S'!$J:$J,"&lt;="&amp;AD$8,'Bank-1S'!$AF:$AF,$O28,'Bank-1S'!$X:$X,$F28,'Bank-1S'!$P:$P,$G28),SUMIFS('Bank-1S'!$AD:$AD,'Bank-1S'!$J:$J,AD$8,'Bank-1S'!$AF:$AF,$O28,'Bank-1S'!$X:$X,$F28,'Bank-1S'!$P:$P,$G28))</f>
        <v>0</v>
      </c>
      <c r="AE28" s="178">
        <f ca="1">IF(AE$7&lt;&gt;"",SUMIFS('Bank-1S'!$AD:$AD,'Bank-1S'!$J:$J,"&gt;="&amp;AE$7,'Bank-1S'!$J:$J,"&lt;="&amp;AE$8,'Bank-1S'!$AF:$AF,$O28,'Bank-1S'!$X:$X,$F28,'Bank-1S'!$P:$P,$G28),SUMIFS('Bank-1S'!$AD:$AD,'Bank-1S'!$J:$J,AE$8,'Bank-1S'!$AF:$AF,$O28,'Bank-1S'!$X:$X,$F28,'Bank-1S'!$P:$P,$G28))</f>
        <v>0</v>
      </c>
      <c r="AF28" s="178">
        <f ca="1">IF(AF$7&lt;&gt;"",SUMIFS('Bank-1S'!$AD:$AD,'Bank-1S'!$J:$J,"&gt;="&amp;AF$7,'Bank-1S'!$J:$J,"&lt;="&amp;AF$8,'Bank-1S'!$AF:$AF,$O28,'Bank-1S'!$X:$X,$F28,'Bank-1S'!$P:$P,$G28),SUMIFS('Bank-1S'!$AD:$AD,'Bank-1S'!$J:$J,AF$8,'Bank-1S'!$AF:$AF,$O28,'Bank-1S'!$X:$X,$F28,'Bank-1S'!$P:$P,$G28))</f>
        <v>0</v>
      </c>
      <c r="AG28" s="178">
        <f ca="1">IF(AG$7&lt;&gt;"",SUMIFS('Bank-1S'!$AD:$AD,'Bank-1S'!$J:$J,"&gt;="&amp;AG$7,'Bank-1S'!$J:$J,"&lt;="&amp;AG$8,'Bank-1S'!$AF:$AF,$O28,'Bank-1S'!$X:$X,$F28,'Bank-1S'!$P:$P,$G28),SUMIFS('Bank-1S'!$AD:$AD,'Bank-1S'!$J:$J,AG$8,'Bank-1S'!$AF:$AF,$O28,'Bank-1S'!$X:$X,$F28,'Bank-1S'!$P:$P,$G28))</f>
        <v>0</v>
      </c>
      <c r="AH28" s="178">
        <f ca="1">IF(AH$7&lt;&gt;"",SUMIFS('Bank-1S'!$AD:$AD,'Bank-1S'!$J:$J,"&gt;="&amp;AH$7,'Bank-1S'!$J:$J,"&lt;="&amp;AH$8,'Bank-1S'!$AF:$AF,$O28,'Bank-1S'!$X:$X,$F28,'Bank-1S'!$P:$P,$G28),SUMIFS('Bank-1S'!$AD:$AD,'Bank-1S'!$J:$J,AH$8,'Bank-1S'!$AF:$AF,$O28,'Bank-1S'!$X:$X,$F28,'Bank-1S'!$P:$P,$G28))</f>
        <v>0</v>
      </c>
      <c r="AI28" s="178">
        <f ca="1">IF(AI$7&lt;&gt;"",SUMIFS('Bank-1S'!$AD:$AD,'Bank-1S'!$J:$J,"&gt;="&amp;AI$7,'Bank-1S'!$J:$J,"&lt;="&amp;AI$8,'Bank-1S'!$AF:$AF,$O28,'Bank-1S'!$X:$X,$F28,'Bank-1S'!$P:$P,$G28),SUMIFS('Bank-1S'!$AD:$AD,'Bank-1S'!$J:$J,AI$8,'Bank-1S'!$AF:$AF,$O28,'Bank-1S'!$X:$X,$F28,'Bank-1S'!$P:$P,$G28))</f>
        <v>0</v>
      </c>
      <c r="AJ28" s="178">
        <f ca="1">IF(AJ$7&lt;&gt;"",SUMIFS('Bank-1S'!$AD:$AD,'Bank-1S'!$J:$J,"&gt;="&amp;AJ$7,'Bank-1S'!$J:$J,"&lt;="&amp;AJ$8,'Bank-1S'!$AF:$AF,$O28,'Bank-1S'!$X:$X,$F28,'Bank-1S'!$P:$P,$G28),SUMIFS('Bank-1S'!$AD:$AD,'Bank-1S'!$J:$J,AJ$8,'Bank-1S'!$AF:$AF,$O28,'Bank-1S'!$X:$X,$F28,'Bank-1S'!$P:$P,$G28))</f>
        <v>0</v>
      </c>
      <c r="AK28" s="178">
        <f ca="1">IF(AK$7&lt;&gt;"",SUMIFS('Bank-1S'!$AD:$AD,'Bank-1S'!$J:$J,"&gt;="&amp;AK$7,'Bank-1S'!$J:$J,"&lt;="&amp;AK$8,'Bank-1S'!$AF:$AF,$O28,'Bank-1S'!$X:$X,$F28,'Bank-1S'!$P:$P,$G28),SUMIFS('Bank-1S'!$AD:$AD,'Bank-1S'!$J:$J,AK$8,'Bank-1S'!$AF:$AF,$O28,'Bank-1S'!$X:$X,$F28,'Bank-1S'!$P:$P,$G28))</f>
        <v>0</v>
      </c>
      <c r="AL28" s="178">
        <f ca="1">IF(AL$7&lt;&gt;"",SUMIFS('Bank-1S'!$AD:$AD,'Bank-1S'!$J:$J,"&gt;="&amp;AL$7,'Bank-1S'!$J:$J,"&lt;="&amp;AL$8,'Bank-1S'!$AF:$AF,$O28,'Bank-1S'!$X:$X,$F28,'Bank-1S'!$P:$P,$G28),SUMIFS('Bank-1S'!$AD:$AD,'Bank-1S'!$J:$J,AL$8,'Bank-1S'!$AF:$AF,$O28,'Bank-1S'!$X:$X,$F28,'Bank-1S'!$P:$P,$G28))</f>
        <v>0</v>
      </c>
      <c r="AM28" s="178">
        <f ca="1">IF(AM$7&lt;&gt;"",SUMIFS('Bank-1S'!$AD:$AD,'Bank-1S'!$J:$J,"&gt;="&amp;AM$7,'Bank-1S'!$J:$J,"&lt;="&amp;AM$8,'Bank-1S'!$AF:$AF,$O28,'Bank-1S'!$X:$X,$F28,'Bank-1S'!$P:$P,$G28),SUMIFS('Bank-1S'!$AD:$AD,'Bank-1S'!$J:$J,AM$8,'Bank-1S'!$AF:$AF,$O28,'Bank-1S'!$X:$X,$F28,'Bank-1S'!$P:$P,$G28))</f>
        <v>0</v>
      </c>
      <c r="AN28" s="178">
        <f ca="1">IF(AN$7&lt;&gt;"",SUMIFS('Bank-1S'!$AD:$AD,'Bank-1S'!$J:$J,"&gt;="&amp;AN$7,'Bank-1S'!$J:$J,"&lt;="&amp;AN$8,'Bank-1S'!$AF:$AF,$O28,'Bank-1S'!$X:$X,$F28,'Bank-1S'!$P:$P,$G28),SUMIFS('Bank-1S'!$AD:$AD,'Bank-1S'!$J:$J,AN$8,'Bank-1S'!$AF:$AF,$O28,'Bank-1S'!$X:$X,$F28,'Bank-1S'!$P:$P,$G28))</f>
        <v>0</v>
      </c>
      <c r="AO28" s="178">
        <f ca="1">IF(AO$7&lt;&gt;"",SUMIFS('Bank-1S'!$AD:$AD,'Bank-1S'!$J:$J,"&gt;="&amp;AO$7,'Bank-1S'!$J:$J,"&lt;="&amp;AO$8,'Bank-1S'!$AF:$AF,$O28,'Bank-1S'!$X:$X,$F28,'Bank-1S'!$P:$P,$G28),SUMIFS('Bank-1S'!$AD:$AD,'Bank-1S'!$J:$J,AO$8,'Bank-1S'!$AF:$AF,$O28,'Bank-1S'!$X:$X,$F28,'Bank-1S'!$P:$P,$G28))</f>
        <v>0</v>
      </c>
      <c r="AP28" s="178">
        <f ca="1">IF(AP$7&lt;&gt;"",SUMIFS('Bank-1S'!$AD:$AD,'Bank-1S'!$J:$J,"&gt;="&amp;AP$7,'Bank-1S'!$J:$J,"&lt;="&amp;AP$8,'Bank-1S'!$AF:$AF,$O28,'Bank-1S'!$X:$X,$F28,'Bank-1S'!$P:$P,$G28),SUMIFS('Bank-1S'!$AD:$AD,'Bank-1S'!$J:$J,AP$8,'Bank-1S'!$AF:$AF,$O28,'Bank-1S'!$X:$X,$F28,'Bank-1S'!$P:$P,$G28))</f>
        <v>0</v>
      </c>
      <c r="AQ28" s="178">
        <f ca="1">IF(AQ$7&lt;&gt;"",SUMIFS('Bank-1S'!$AD:$AD,'Bank-1S'!$J:$J,"&gt;="&amp;AQ$7,'Bank-1S'!$J:$J,"&lt;="&amp;AQ$8,'Bank-1S'!$AF:$AF,$O28,'Bank-1S'!$X:$X,$F28,'Bank-1S'!$P:$P,$G28),SUMIFS('Bank-1S'!$AD:$AD,'Bank-1S'!$J:$J,AQ$8,'Bank-1S'!$AF:$AF,$O28,'Bank-1S'!$X:$X,$F28,'Bank-1S'!$P:$P,$G28))</f>
        <v>0</v>
      </c>
      <c r="AR28" s="178">
        <f ca="1">IF(AR$7&lt;&gt;"",SUMIFS('Bank-1S'!$AD:$AD,'Bank-1S'!$J:$J,"&gt;="&amp;AR$7,'Bank-1S'!$J:$J,"&lt;="&amp;AR$8,'Bank-1S'!$AF:$AF,$O28,'Bank-1S'!$X:$X,$F28,'Bank-1S'!$P:$P,$G28),SUMIFS('Bank-1S'!$AD:$AD,'Bank-1S'!$J:$J,AR$8,'Bank-1S'!$AF:$AF,$O28,'Bank-1S'!$X:$X,$F28,'Bank-1S'!$P:$P,$G28))</f>
        <v>0</v>
      </c>
      <c r="AS28" s="178">
        <f ca="1">IF(AS$7&lt;&gt;"",SUMIFS('Bank-1S'!$AD:$AD,'Bank-1S'!$J:$J,"&gt;="&amp;AS$7,'Bank-1S'!$J:$J,"&lt;="&amp;AS$8,'Bank-1S'!$AF:$AF,$O28,'Bank-1S'!$X:$X,$F28,'Bank-1S'!$P:$P,$G28),SUMIFS('Bank-1S'!$AD:$AD,'Bank-1S'!$J:$J,AS$8,'Bank-1S'!$AF:$AF,$O28,'Bank-1S'!$X:$X,$F28,'Bank-1S'!$P:$P,$G28))</f>
        <v>0</v>
      </c>
      <c r="AT28" s="178">
        <f ca="1">IF(AT$7&lt;&gt;"",SUMIFS('Bank-1S'!$AD:$AD,'Bank-1S'!$J:$J,"&gt;="&amp;AT$7,'Bank-1S'!$J:$J,"&lt;="&amp;AT$8,'Bank-1S'!$AF:$AF,$O28,'Bank-1S'!$X:$X,$F28,'Bank-1S'!$P:$P,$G28),SUMIFS('Bank-1S'!$AD:$AD,'Bank-1S'!$J:$J,AT$8,'Bank-1S'!$AF:$AF,$O28,'Bank-1S'!$X:$X,$F28,'Bank-1S'!$P:$P,$G28))</f>
        <v>0</v>
      </c>
      <c r="AU28" s="178">
        <f ca="1">IF(AU$7&lt;&gt;"",SUMIFS('Bank-1S'!$AD:$AD,'Bank-1S'!$J:$J,"&gt;="&amp;AU$7,'Bank-1S'!$J:$J,"&lt;="&amp;AU$8,'Bank-1S'!$AF:$AF,$O28,'Bank-1S'!$X:$X,$F28,'Bank-1S'!$P:$P,$G28),SUMIFS('Bank-1S'!$AD:$AD,'Bank-1S'!$J:$J,AU$8,'Bank-1S'!$AF:$AF,$O28,'Bank-1S'!$X:$X,$F28,'Bank-1S'!$P:$P,$G28))</f>
        <v>0</v>
      </c>
      <c r="AV28" s="178">
        <f ca="1">IF(AV$7&lt;&gt;"",SUMIFS('Bank-1S'!$AD:$AD,'Bank-1S'!$J:$J,"&gt;="&amp;AV$7,'Bank-1S'!$J:$J,"&lt;="&amp;AV$8,'Bank-1S'!$AF:$AF,$O28,'Bank-1S'!$X:$X,$F28,'Bank-1S'!$P:$P,$G28),SUMIFS('Bank-1S'!$AD:$AD,'Bank-1S'!$J:$J,AV$8,'Bank-1S'!$AF:$AF,$O28,'Bank-1S'!$X:$X,$F28,'Bank-1S'!$P:$P,$G28))</f>
        <v>0</v>
      </c>
      <c r="AW28" s="178">
        <f ca="1">IF(AW$7&lt;&gt;"",SUMIFS('Bank-1S'!$AD:$AD,'Bank-1S'!$J:$J,"&gt;="&amp;AW$7,'Bank-1S'!$J:$J,"&lt;="&amp;AW$8,'Bank-1S'!$AF:$AF,$O28,'Bank-1S'!$X:$X,$F28,'Bank-1S'!$P:$P,$G28),SUMIFS('Bank-1S'!$AD:$AD,'Bank-1S'!$J:$J,AW$8,'Bank-1S'!$AF:$AF,$O28,'Bank-1S'!$X:$X,$F28,'Bank-1S'!$P:$P,$G28))</f>
        <v>0</v>
      </c>
      <c r="AX28" s="178">
        <f ca="1">IF(AX$7&lt;&gt;"",SUMIFS('Bank-1S'!$AD:$AD,'Bank-1S'!$J:$J,"&gt;="&amp;AX$7,'Bank-1S'!$J:$J,"&lt;="&amp;AX$8,'Bank-1S'!$AF:$AF,$O28,'Bank-1S'!$X:$X,$F28,'Bank-1S'!$P:$P,$G28),SUMIFS('Bank-1S'!$AD:$AD,'Bank-1S'!$J:$J,AX$8,'Bank-1S'!$AF:$AF,$O28,'Bank-1S'!$X:$X,$F28,'Bank-1S'!$P:$P,$G28))</f>
        <v>0</v>
      </c>
      <c r="AY28" s="178">
        <f ca="1">IF(AY$7&lt;&gt;"",SUMIFS('Bank-1S'!$AD:$AD,'Bank-1S'!$J:$J,"&gt;="&amp;AY$7,'Bank-1S'!$J:$J,"&lt;="&amp;AY$8,'Bank-1S'!$AF:$AF,$O28,'Bank-1S'!$X:$X,$F28,'Bank-1S'!$P:$P,$G28),SUMIFS('Bank-1S'!$AD:$AD,'Bank-1S'!$J:$J,AY$8,'Bank-1S'!$AF:$AF,$O28,'Bank-1S'!$X:$X,$F28,'Bank-1S'!$P:$P,$G28))</f>
        <v>0</v>
      </c>
      <c r="AZ28" s="178">
        <f ca="1">IF(AZ$7&lt;&gt;"",SUMIFS('Bank-1S'!$AD:$AD,'Bank-1S'!$J:$J,"&gt;="&amp;AZ$7,'Bank-1S'!$J:$J,"&lt;="&amp;AZ$8,'Bank-1S'!$AF:$AF,$O28,'Bank-1S'!$X:$X,$F28,'Bank-1S'!$P:$P,$G28),SUMIFS('Bank-1S'!$AD:$AD,'Bank-1S'!$J:$J,AZ$8,'Bank-1S'!$AF:$AF,$O28,'Bank-1S'!$X:$X,$F28,'Bank-1S'!$P:$P,$G28))</f>
        <v>0</v>
      </c>
      <c r="BA28" s="178">
        <f ca="1">IF(BA$7&lt;&gt;"",SUMIFS('Bank-1S'!$AD:$AD,'Bank-1S'!$J:$J,"&gt;="&amp;BA$7,'Bank-1S'!$J:$J,"&lt;="&amp;BA$8,'Bank-1S'!$AF:$AF,$O28,'Bank-1S'!$X:$X,$F28,'Bank-1S'!$P:$P,$G28),SUMIFS('Bank-1S'!$AD:$AD,'Bank-1S'!$J:$J,BA$8,'Bank-1S'!$AF:$AF,$O28,'Bank-1S'!$X:$X,$F28,'Bank-1S'!$P:$P,$G28))</f>
        <v>0</v>
      </c>
      <c r="BB28" s="178">
        <f ca="1">IF(BB$7&lt;&gt;"",SUMIFS('Bank-1S'!$AD:$AD,'Bank-1S'!$J:$J,"&gt;="&amp;BB$7,'Bank-1S'!$J:$J,"&lt;="&amp;BB$8,'Bank-1S'!$AF:$AF,$O28,'Bank-1S'!$X:$X,$F28,'Bank-1S'!$P:$P,$G28),SUMIFS('Bank-1S'!$AD:$AD,'Bank-1S'!$J:$J,BB$8,'Bank-1S'!$AF:$AF,$O28,'Bank-1S'!$X:$X,$F28,'Bank-1S'!$P:$P,$G28))</f>
        <v>0</v>
      </c>
      <c r="BC28" s="178">
        <f ca="1">IF(BC$7&lt;&gt;"",SUMIFS('Bank-1S'!$AD:$AD,'Bank-1S'!$J:$J,"&gt;="&amp;BC$7,'Bank-1S'!$J:$J,"&lt;="&amp;BC$8,'Bank-1S'!$AF:$AF,$O28,'Bank-1S'!$X:$X,$F28,'Bank-1S'!$P:$P,$G28),SUMIFS('Bank-1S'!$AD:$AD,'Bank-1S'!$J:$J,BC$8,'Bank-1S'!$AF:$AF,$O28,'Bank-1S'!$X:$X,$F28,'Bank-1S'!$P:$P,$G28))</f>
        <v>0</v>
      </c>
      <c r="BD28" s="178">
        <f ca="1">IF(BD$7&lt;&gt;"",SUMIFS('Bank-1S'!$AD:$AD,'Bank-1S'!$J:$J,"&gt;="&amp;BD$7,'Bank-1S'!$J:$J,"&lt;="&amp;BD$8,'Bank-1S'!$AF:$AF,$O28,'Bank-1S'!$X:$X,$F28,'Bank-1S'!$P:$P,$G28),SUMIFS('Bank-1S'!$AD:$AD,'Bank-1S'!$J:$J,BD$8,'Bank-1S'!$AF:$AF,$O28,'Bank-1S'!$X:$X,$F28,'Bank-1S'!$P:$P,$G28))</f>
        <v>0</v>
      </c>
      <c r="BE28" s="178">
        <f ca="1">IF(BE$7&lt;&gt;"",SUMIFS('Bank-1S'!$AD:$AD,'Bank-1S'!$J:$J,"&gt;="&amp;BE$7,'Bank-1S'!$J:$J,"&lt;="&amp;BE$8,'Bank-1S'!$AF:$AF,$O28,'Bank-1S'!$X:$X,$F28,'Bank-1S'!$P:$P,$G28),SUMIFS('Bank-1S'!$AD:$AD,'Bank-1S'!$J:$J,BE$8,'Bank-1S'!$AF:$AF,$O28,'Bank-1S'!$X:$X,$F28,'Bank-1S'!$P:$P,$G28))</f>
        <v>0</v>
      </c>
      <c r="BF28" s="178">
        <f ca="1">IF(BF$7&lt;&gt;"",SUMIFS('Bank-1S'!$AD:$AD,'Bank-1S'!$J:$J,"&gt;="&amp;BF$7,'Bank-1S'!$J:$J,"&lt;="&amp;BF$8,'Bank-1S'!$AF:$AF,$O28,'Bank-1S'!$X:$X,$F28,'Bank-1S'!$P:$P,$G28),SUMIFS('Bank-1S'!$AD:$AD,'Bank-1S'!$J:$J,BF$8,'Bank-1S'!$AF:$AF,$O28,'Bank-1S'!$X:$X,$F28,'Bank-1S'!$P:$P,$G28))</f>
        <v>0</v>
      </c>
      <c r="BG28" s="178">
        <f ca="1">IF(BG$7&lt;&gt;"",SUMIFS('Bank-1S'!$AD:$AD,'Bank-1S'!$J:$J,"&gt;="&amp;BG$7,'Bank-1S'!$J:$J,"&lt;="&amp;BG$8,'Bank-1S'!$AF:$AF,$O28,'Bank-1S'!$X:$X,$F28,'Bank-1S'!$P:$P,$G28),SUMIFS('Bank-1S'!$AD:$AD,'Bank-1S'!$J:$J,BG$8,'Bank-1S'!$AF:$AF,$O28,'Bank-1S'!$X:$X,$F28,'Bank-1S'!$P:$P,$G28))</f>
        <v>0</v>
      </c>
      <c r="BH28" s="178">
        <f ca="1">IF(BH$7&lt;&gt;"",SUMIFS('Bank-1S'!$AD:$AD,'Bank-1S'!$J:$J,"&gt;="&amp;BH$7,'Bank-1S'!$J:$J,"&lt;="&amp;BH$8,'Bank-1S'!$AF:$AF,$O28,'Bank-1S'!$X:$X,$F28,'Bank-1S'!$P:$P,$G28),SUMIFS('Bank-1S'!$AD:$AD,'Bank-1S'!$J:$J,BH$8,'Bank-1S'!$AF:$AF,$O28,'Bank-1S'!$X:$X,$F28,'Bank-1S'!$P:$P,$G28))</f>
        <v>0</v>
      </c>
      <c r="BI28" s="178">
        <f ca="1">IF(BI$7&lt;&gt;"",SUMIFS('Bank-1S'!$AD:$AD,'Bank-1S'!$J:$J,"&gt;="&amp;BI$7,'Bank-1S'!$J:$J,"&lt;="&amp;BI$8,'Bank-1S'!$AF:$AF,$O28,'Bank-1S'!$X:$X,$F28,'Bank-1S'!$P:$P,$G28),SUMIFS('Bank-1S'!$AD:$AD,'Bank-1S'!$J:$J,BI$8,'Bank-1S'!$AF:$AF,$O28,'Bank-1S'!$X:$X,$F28,'Bank-1S'!$P:$P,$G28))</f>
        <v>0</v>
      </c>
      <c r="BJ28" s="178">
        <f ca="1">IF(BJ$7&lt;&gt;"",SUMIFS('Bank-1S'!$AD:$AD,'Bank-1S'!$J:$J,"&gt;="&amp;BJ$7,'Bank-1S'!$J:$J,"&lt;="&amp;BJ$8,'Bank-1S'!$AF:$AF,$O28,'Bank-1S'!$X:$X,$F28,'Bank-1S'!$P:$P,$G28),SUMIFS('Bank-1S'!$AD:$AD,'Bank-1S'!$J:$J,BJ$8,'Bank-1S'!$AF:$AF,$O28,'Bank-1S'!$X:$X,$F28,'Bank-1S'!$P:$P,$G28))</f>
        <v>0</v>
      </c>
      <c r="BK28" s="178">
        <f ca="1">IF(BK$7&lt;&gt;"",SUMIFS('Bank-1S'!$AD:$AD,'Bank-1S'!$J:$J,"&gt;="&amp;BK$7,'Bank-1S'!$J:$J,"&lt;="&amp;BK$8,'Bank-1S'!$AF:$AF,$O28,'Bank-1S'!$X:$X,$F28,'Bank-1S'!$P:$P,$G28),SUMIFS('Bank-1S'!$AD:$AD,'Bank-1S'!$J:$J,BK$8,'Bank-1S'!$AF:$AF,$O28,'Bank-1S'!$X:$X,$F28,'Bank-1S'!$P:$P,$G28))</f>
        <v>0</v>
      </c>
      <c r="BL28" s="178">
        <f ca="1">IF(BL$7&lt;&gt;"",SUMIFS('Bank-1S'!$AD:$AD,'Bank-1S'!$J:$J,"&gt;="&amp;BL$7,'Bank-1S'!$J:$J,"&lt;="&amp;BL$8,'Bank-1S'!$AF:$AF,$O28,'Bank-1S'!$X:$X,$F28,'Bank-1S'!$P:$P,$G28),SUMIFS('Bank-1S'!$AD:$AD,'Bank-1S'!$J:$J,BL$8,'Bank-1S'!$AF:$AF,$O28,'Bank-1S'!$X:$X,$F28,'Bank-1S'!$P:$P,$G28))</f>
        <v>0</v>
      </c>
      <c r="BM28" s="178">
        <f ca="1">IF(BM$7&lt;&gt;"",SUMIFS('Bank-1S'!$AD:$AD,'Bank-1S'!$J:$J,"&gt;="&amp;BM$7,'Bank-1S'!$J:$J,"&lt;="&amp;BM$8,'Bank-1S'!$AF:$AF,$O28,'Bank-1S'!$X:$X,$F28,'Bank-1S'!$P:$P,$G28),SUMIFS('Bank-1S'!$AD:$AD,'Bank-1S'!$J:$J,BM$8,'Bank-1S'!$AF:$AF,$O28,'Bank-1S'!$X:$X,$F28,'Bank-1S'!$P:$P,$G28))</f>
        <v>0</v>
      </c>
      <c r="BN28" s="178">
        <f ca="1">IF(BN$7&lt;&gt;"",SUMIFS('Bank-1S'!$AD:$AD,'Bank-1S'!$J:$J,"&gt;="&amp;BN$7,'Bank-1S'!$J:$J,"&lt;="&amp;BN$8,'Bank-1S'!$AF:$AF,$O28,'Bank-1S'!$X:$X,$F28,'Bank-1S'!$P:$P,$G28),SUMIFS('Bank-1S'!$AD:$AD,'Bank-1S'!$J:$J,BN$8,'Bank-1S'!$AF:$AF,$O28,'Bank-1S'!$X:$X,$F28,'Bank-1S'!$P:$P,$G28))</f>
        <v>0</v>
      </c>
      <c r="BO28" s="178">
        <f ca="1">IF(BO$7&lt;&gt;"",SUMIFS('Bank-1S'!$AD:$AD,'Bank-1S'!$J:$J,"&gt;="&amp;BO$7,'Bank-1S'!$J:$J,"&lt;="&amp;BO$8,'Bank-1S'!$AF:$AF,$O28,'Bank-1S'!$X:$X,$F28,'Bank-1S'!$P:$P,$G28),SUMIFS('Bank-1S'!$AD:$AD,'Bank-1S'!$J:$J,BO$8,'Bank-1S'!$AF:$AF,$O28,'Bank-1S'!$X:$X,$F28,'Bank-1S'!$P:$P,$G28))</f>
        <v>0</v>
      </c>
      <c r="BP28" s="178">
        <f ca="1">IF(BP$7&lt;&gt;"",SUMIFS('Bank-1S'!$AD:$AD,'Bank-1S'!$J:$J,"&gt;="&amp;BP$7,'Bank-1S'!$J:$J,"&lt;="&amp;BP$8,'Bank-1S'!$AF:$AF,$O28,'Bank-1S'!$X:$X,$F28,'Bank-1S'!$P:$P,$G28),SUMIFS('Bank-1S'!$AD:$AD,'Bank-1S'!$J:$J,BP$8,'Bank-1S'!$AF:$AF,$O28,'Bank-1S'!$X:$X,$F28,'Bank-1S'!$P:$P,$G28))</f>
        <v>0</v>
      </c>
      <c r="BQ28" s="178">
        <f ca="1">IF(BQ$7&lt;&gt;"",SUMIFS('Bank-1S'!$AD:$AD,'Bank-1S'!$J:$J,"&gt;="&amp;BQ$7,'Bank-1S'!$J:$J,"&lt;="&amp;BQ$8,'Bank-1S'!$AF:$AF,$O28,'Bank-1S'!$X:$X,$F28,'Bank-1S'!$P:$P,$G28),SUMIFS('Bank-1S'!$AD:$AD,'Bank-1S'!$J:$J,BQ$8,'Bank-1S'!$AF:$AF,$O28,'Bank-1S'!$X:$X,$F28,'Bank-1S'!$P:$P,$G28))</f>
        <v>0</v>
      </c>
      <c r="BR28" s="178">
        <f ca="1">IF(BR$7&lt;&gt;"",SUMIFS('Bank-1S'!$AD:$AD,'Bank-1S'!$J:$J,"&gt;="&amp;BR$7,'Bank-1S'!$J:$J,"&lt;="&amp;BR$8,'Bank-1S'!$AF:$AF,$O28,'Bank-1S'!$X:$X,$F28,'Bank-1S'!$P:$P,$G28),SUMIFS('Bank-1S'!$AD:$AD,'Bank-1S'!$J:$J,BR$8,'Bank-1S'!$AF:$AF,$O28,'Bank-1S'!$X:$X,$F28,'Bank-1S'!$P:$P,$G28))</f>
        <v>0</v>
      </c>
      <c r="BS28" s="178">
        <f ca="1">IF(BS$7&lt;&gt;"",SUMIFS('Bank-1S'!$AD:$AD,'Bank-1S'!$J:$J,"&gt;="&amp;BS$7,'Bank-1S'!$J:$J,"&lt;="&amp;BS$8,'Bank-1S'!$AF:$AF,$O28,'Bank-1S'!$X:$X,$F28,'Bank-1S'!$P:$P,$G28),SUMIFS('Bank-1S'!$AD:$AD,'Bank-1S'!$J:$J,BS$8,'Bank-1S'!$AF:$AF,$O28,'Bank-1S'!$X:$X,$F28,'Bank-1S'!$P:$P,$G28))</f>
        <v>0</v>
      </c>
      <c r="BT28" s="178">
        <f ca="1">IF(BT$7&lt;&gt;"",SUMIFS('Bank-1S'!$AD:$AD,'Bank-1S'!$J:$J,"&gt;="&amp;BT$7,'Bank-1S'!$J:$J,"&lt;="&amp;BT$8,'Bank-1S'!$AF:$AF,$O28,'Bank-1S'!$X:$X,$F28,'Bank-1S'!$P:$P,$G28),SUMIFS('Bank-1S'!$AD:$AD,'Bank-1S'!$J:$J,BT$8,'Bank-1S'!$AF:$AF,$O28,'Bank-1S'!$X:$X,$F28,'Bank-1S'!$P:$P,$G28))</f>
        <v>0</v>
      </c>
      <c r="BU28" s="178">
        <f ca="1">IF(BU$7&lt;&gt;"",SUMIFS('Bank-1S'!$AD:$AD,'Bank-1S'!$J:$J,"&gt;="&amp;BU$7,'Bank-1S'!$J:$J,"&lt;="&amp;BU$8,'Bank-1S'!$AF:$AF,$O28,'Bank-1S'!$X:$X,$F28,'Bank-1S'!$P:$P,$G28),SUMIFS('Bank-1S'!$AD:$AD,'Bank-1S'!$J:$J,BU$8,'Bank-1S'!$AF:$AF,$O28,'Bank-1S'!$X:$X,$F28,'Bank-1S'!$P:$P,$G28))</f>
        <v>0</v>
      </c>
      <c r="BV28" s="178">
        <f ca="1">IF(BV$7&lt;&gt;"",SUMIFS('Bank-1S'!$AD:$AD,'Bank-1S'!$J:$J,"&gt;="&amp;BV$7,'Bank-1S'!$J:$J,"&lt;="&amp;BV$8,'Bank-1S'!$AF:$AF,$O28,'Bank-1S'!$X:$X,$F28,'Bank-1S'!$P:$P,$G28),SUMIFS('Bank-1S'!$AD:$AD,'Bank-1S'!$J:$J,BV$8,'Bank-1S'!$AF:$AF,$O28,'Bank-1S'!$X:$X,$F28,'Bank-1S'!$P:$P,$G28))</f>
        <v>0</v>
      </c>
      <c r="BW28" s="178">
        <f ca="1">IF(BW$7&lt;&gt;"",SUMIFS('Bank-1S'!$AD:$AD,'Bank-1S'!$J:$J,"&gt;="&amp;BW$7,'Bank-1S'!$J:$J,"&lt;="&amp;BW$8,'Bank-1S'!$AF:$AF,$O28,'Bank-1S'!$X:$X,$F28,'Bank-1S'!$P:$P,$G28),SUMIFS('Bank-1S'!$AD:$AD,'Bank-1S'!$J:$J,BW$8,'Bank-1S'!$AF:$AF,$O28,'Bank-1S'!$X:$X,$F28,'Bank-1S'!$P:$P,$G28))</f>
        <v>0</v>
      </c>
      <c r="BX28" s="178">
        <f ca="1">IF(BX$7&lt;&gt;"",SUMIFS('Bank-1S'!$AD:$AD,'Bank-1S'!$J:$J,"&gt;="&amp;BX$7,'Bank-1S'!$J:$J,"&lt;="&amp;BX$8,'Bank-1S'!$AF:$AF,$O28,'Bank-1S'!$X:$X,$F28,'Bank-1S'!$P:$P,$G28),SUMIFS('Bank-1S'!$AD:$AD,'Bank-1S'!$J:$J,BX$8,'Bank-1S'!$AF:$AF,$O28,'Bank-1S'!$X:$X,$F28,'Bank-1S'!$P:$P,$G28))</f>
        <v>0</v>
      </c>
      <c r="BY28" s="178">
        <f ca="1">IF(BY$7&lt;&gt;"",SUMIFS('Bank-1S'!$AD:$AD,'Bank-1S'!$J:$J,"&gt;="&amp;BY$7,'Bank-1S'!$J:$J,"&lt;="&amp;BY$8,'Bank-1S'!$AF:$AF,$O28,'Bank-1S'!$X:$X,$F28,'Bank-1S'!$P:$P,$G28),SUMIFS('Bank-1S'!$AD:$AD,'Bank-1S'!$J:$J,BY$8,'Bank-1S'!$AF:$AF,$O28,'Bank-1S'!$X:$X,$F28,'Bank-1S'!$P:$P,$G28))</f>
        <v>0</v>
      </c>
      <c r="BZ28" s="178">
        <f ca="1">IF(BZ$7&lt;&gt;"",SUMIFS('Bank-1S'!$AD:$AD,'Bank-1S'!$J:$J,"&gt;="&amp;BZ$7,'Bank-1S'!$J:$J,"&lt;="&amp;BZ$8,'Bank-1S'!$AF:$AF,$O28,'Bank-1S'!$X:$X,$F28,'Bank-1S'!$P:$P,$G28),SUMIFS('Bank-1S'!$AD:$AD,'Bank-1S'!$J:$J,BZ$8,'Bank-1S'!$AF:$AF,$O28,'Bank-1S'!$X:$X,$F28,'Bank-1S'!$P:$P,$G28))</f>
        <v>0</v>
      </c>
      <c r="CA28" s="178">
        <f ca="1">IF(CA$7&lt;&gt;"",SUMIFS('Bank-1S'!$AD:$AD,'Bank-1S'!$J:$J,"&gt;="&amp;CA$7,'Bank-1S'!$J:$J,"&lt;="&amp;CA$8,'Bank-1S'!$AF:$AF,$O28,'Bank-1S'!$X:$X,$F28,'Bank-1S'!$P:$P,$G28),SUMIFS('Bank-1S'!$AD:$AD,'Bank-1S'!$J:$J,CA$8,'Bank-1S'!$AF:$AF,$O28,'Bank-1S'!$X:$X,$F28,'Bank-1S'!$P:$P,$G28))</f>
        <v>0</v>
      </c>
      <c r="CB28" s="178">
        <f ca="1">IF(CB$7&lt;&gt;"",SUMIFS('Bank-1S'!$AD:$AD,'Bank-1S'!$J:$J,"&gt;="&amp;CB$7,'Bank-1S'!$J:$J,"&lt;="&amp;CB$8,'Bank-1S'!$AF:$AF,$O28,'Bank-1S'!$X:$X,$F28,'Bank-1S'!$P:$P,$G28),SUMIFS('Bank-1S'!$AD:$AD,'Bank-1S'!$J:$J,CB$8,'Bank-1S'!$AF:$AF,$O28,'Bank-1S'!$X:$X,$F28,'Bank-1S'!$P:$P,$G28))</f>
        <v>0</v>
      </c>
      <c r="CC28" s="178">
        <f ca="1">IF(CC$7&lt;&gt;"",SUMIFS('Bank-1S'!$AD:$AD,'Bank-1S'!$J:$J,"&gt;="&amp;CC$7,'Bank-1S'!$J:$J,"&lt;="&amp;CC$8,'Bank-1S'!$AF:$AF,$O28,'Bank-1S'!$X:$X,$F28,'Bank-1S'!$P:$P,$G28),SUMIFS('Bank-1S'!$AD:$AD,'Bank-1S'!$J:$J,CC$8,'Bank-1S'!$AF:$AF,$O28,'Bank-1S'!$X:$X,$F28,'Bank-1S'!$P:$P,$G28))</f>
        <v>0</v>
      </c>
      <c r="CD28" s="178">
        <f ca="1">IF(CD$7&lt;&gt;"",SUMIFS('Bank-1S'!$AD:$AD,'Bank-1S'!$J:$J,"&gt;="&amp;CD$7,'Bank-1S'!$J:$J,"&lt;="&amp;CD$8,'Bank-1S'!$AF:$AF,$O28,'Bank-1S'!$X:$X,$F28,'Bank-1S'!$P:$P,$G28),SUMIFS('Bank-1S'!$AD:$AD,'Bank-1S'!$J:$J,CD$8,'Bank-1S'!$AF:$AF,$O28,'Bank-1S'!$X:$X,$F28,'Bank-1S'!$P:$P,$G28))</f>
        <v>0</v>
      </c>
      <c r="CE28" s="178">
        <f ca="1">IF(CE$7&lt;&gt;"",SUMIFS('Bank-1S'!$AD:$AD,'Bank-1S'!$J:$J,"&gt;="&amp;CE$7,'Bank-1S'!$J:$J,"&lt;="&amp;CE$8,'Bank-1S'!$AF:$AF,$O28,'Bank-1S'!$X:$X,$F28,'Bank-1S'!$P:$P,$G28),SUMIFS('Bank-1S'!$AD:$AD,'Bank-1S'!$J:$J,CE$8,'Bank-1S'!$AF:$AF,$O28,'Bank-1S'!$X:$X,$F28,'Bank-1S'!$P:$P,$G28))</f>
        <v>0</v>
      </c>
      <c r="CF28" s="178">
        <f ca="1">IF(CF$7&lt;&gt;"",SUMIFS('Bank-1S'!$AD:$AD,'Bank-1S'!$J:$J,"&gt;="&amp;CF$7,'Bank-1S'!$J:$J,"&lt;="&amp;CF$8,'Bank-1S'!$AF:$AF,$O28,'Bank-1S'!$X:$X,$F28,'Bank-1S'!$P:$P,$G28),SUMIFS('Bank-1S'!$AD:$AD,'Bank-1S'!$J:$J,CF$8,'Bank-1S'!$AF:$AF,$O28,'Bank-1S'!$X:$X,$F28,'Bank-1S'!$P:$P,$G28))</f>
        <v>0</v>
      </c>
      <c r="CG28" s="178">
        <f ca="1">IF(CG$7&lt;&gt;"",SUMIFS('Bank-1S'!$AD:$AD,'Bank-1S'!$J:$J,"&gt;="&amp;CG$7,'Bank-1S'!$J:$J,"&lt;="&amp;CG$8,'Bank-1S'!$AF:$AF,$O28,'Bank-1S'!$X:$X,$F28,'Bank-1S'!$P:$P,$G28),SUMIFS('Bank-1S'!$AD:$AD,'Bank-1S'!$J:$J,CG$8,'Bank-1S'!$AF:$AF,$O28,'Bank-1S'!$X:$X,$F28,'Bank-1S'!$P:$P,$G28))</f>
        <v>0</v>
      </c>
      <c r="CH28" s="178">
        <f ca="1">IF(CH$7&lt;&gt;"",SUMIFS('Bank-1S'!$AD:$AD,'Bank-1S'!$J:$J,"&gt;="&amp;CH$7,'Bank-1S'!$J:$J,"&lt;="&amp;CH$8,'Bank-1S'!$AF:$AF,$O28,'Bank-1S'!$X:$X,$F28,'Bank-1S'!$P:$P,$G28),SUMIFS('Bank-1S'!$AD:$AD,'Bank-1S'!$J:$J,CH$8,'Bank-1S'!$AF:$AF,$O28,'Bank-1S'!$X:$X,$F28,'Bank-1S'!$P:$P,$G28))</f>
        <v>0</v>
      </c>
      <c r="CI28" s="178">
        <f ca="1">IF(CI$7&lt;&gt;"",SUMIFS('Bank-1S'!$AD:$AD,'Bank-1S'!$J:$J,"&gt;="&amp;CI$7,'Bank-1S'!$J:$J,"&lt;="&amp;CI$8,'Bank-1S'!$AF:$AF,$O28,'Bank-1S'!$X:$X,$F28,'Bank-1S'!$P:$P,$G28),SUMIFS('Bank-1S'!$AD:$AD,'Bank-1S'!$J:$J,CI$8,'Bank-1S'!$AF:$AF,$O28,'Bank-1S'!$X:$X,$F28,'Bank-1S'!$P:$P,$G28))</f>
        <v>0</v>
      </c>
      <c r="CJ28" s="178">
        <f ca="1">IF(CJ$7&lt;&gt;"",SUMIFS('Bank-1S'!$AD:$AD,'Bank-1S'!$J:$J,"&gt;="&amp;CJ$7,'Bank-1S'!$J:$J,"&lt;="&amp;CJ$8,'Bank-1S'!$AF:$AF,$O28,'Bank-1S'!$X:$X,$F28,'Bank-1S'!$P:$P,$G28),SUMIFS('Bank-1S'!$AD:$AD,'Bank-1S'!$J:$J,CJ$8,'Bank-1S'!$AF:$AF,$O28,'Bank-1S'!$X:$X,$F28,'Bank-1S'!$P:$P,$G28))</f>
        <v>0</v>
      </c>
      <c r="CK28" s="178">
        <f ca="1">IF(CK$7&lt;&gt;"",SUMIFS('Bank-1S'!$AD:$AD,'Bank-1S'!$J:$J,"&gt;="&amp;CK$7,'Bank-1S'!$J:$J,"&lt;="&amp;CK$8,'Bank-1S'!$AF:$AF,$O28,'Bank-1S'!$X:$X,$F28,'Bank-1S'!$P:$P,$G28),SUMIFS('Bank-1S'!$AD:$AD,'Bank-1S'!$J:$J,CK$8,'Bank-1S'!$AF:$AF,$O28,'Bank-1S'!$X:$X,$F28,'Bank-1S'!$P:$P,$G28))</f>
        <v>0</v>
      </c>
      <c r="CL28" s="178">
        <f ca="1">IF(CL$7&lt;&gt;"",SUMIFS('Bank-1S'!$AD:$AD,'Bank-1S'!$J:$J,"&gt;="&amp;CL$7,'Bank-1S'!$J:$J,"&lt;="&amp;CL$8,'Bank-1S'!$AF:$AF,$O28,'Bank-1S'!$X:$X,$F28,'Bank-1S'!$P:$P,$G28),SUMIFS('Bank-1S'!$AD:$AD,'Bank-1S'!$J:$J,CL$8,'Bank-1S'!$AF:$AF,$O28,'Bank-1S'!$X:$X,$F28,'Bank-1S'!$P:$P,$G28))</f>
        <v>0</v>
      </c>
      <c r="CM28" s="178">
        <f ca="1">IF(CM$7&lt;&gt;"",SUMIFS('Bank-1S'!$AD:$AD,'Bank-1S'!$J:$J,"&gt;="&amp;CM$7,'Bank-1S'!$J:$J,"&lt;="&amp;CM$8,'Bank-1S'!$AF:$AF,$O28,'Bank-1S'!$X:$X,$F28,'Bank-1S'!$P:$P,$G28),SUMIFS('Bank-1S'!$AD:$AD,'Bank-1S'!$J:$J,CM$8,'Bank-1S'!$AF:$AF,$O28,'Bank-1S'!$X:$X,$F28,'Bank-1S'!$P:$P,$G28))</f>
        <v>0</v>
      </c>
      <c r="CN28" s="178">
        <f ca="1">IF(CN$7&lt;&gt;"",SUMIFS('Bank-1S'!$AD:$AD,'Bank-1S'!$J:$J,"&gt;="&amp;CN$7,'Bank-1S'!$J:$J,"&lt;="&amp;CN$8,'Bank-1S'!$AF:$AF,$O28,'Bank-1S'!$X:$X,$F28,'Bank-1S'!$P:$P,$G28),SUMIFS('Bank-1S'!$AD:$AD,'Bank-1S'!$J:$J,CN$8,'Bank-1S'!$AF:$AF,$O28,'Bank-1S'!$X:$X,$F28,'Bank-1S'!$P:$P,$G28))</f>
        <v>0</v>
      </c>
      <c r="CO28" s="178">
        <f ca="1">IF(CO$7&lt;&gt;"",SUMIFS('Bank-1S'!$AD:$AD,'Bank-1S'!$J:$J,"&gt;="&amp;CO$7,'Bank-1S'!$J:$J,"&lt;="&amp;CO$8,'Bank-1S'!$AF:$AF,$O28,'Bank-1S'!$X:$X,$F28,'Bank-1S'!$P:$P,$G28),SUMIFS('Bank-1S'!$AD:$AD,'Bank-1S'!$J:$J,CO$8,'Bank-1S'!$AF:$AF,$O28,'Bank-1S'!$X:$X,$F28,'Bank-1S'!$P:$P,$G28))</f>
        <v>0</v>
      </c>
      <c r="CP28" s="178">
        <f ca="1">IF(CP$7&lt;&gt;"",SUMIFS('Bank-1S'!$AD:$AD,'Bank-1S'!$J:$J,"&gt;="&amp;CP$7,'Bank-1S'!$J:$J,"&lt;="&amp;CP$8,'Bank-1S'!$AF:$AF,$O28,'Bank-1S'!$X:$X,$F28,'Bank-1S'!$P:$P,$G28),SUMIFS('Bank-1S'!$AD:$AD,'Bank-1S'!$J:$J,CP$8,'Bank-1S'!$AF:$AF,$O28,'Bank-1S'!$X:$X,$F28,'Bank-1S'!$P:$P,$G28))</f>
        <v>0</v>
      </c>
      <c r="CQ28" s="178">
        <f ca="1">IF(CQ$7&lt;&gt;"",SUMIFS('Bank-1S'!$AD:$AD,'Bank-1S'!$J:$J,"&gt;="&amp;CQ$7,'Bank-1S'!$J:$J,"&lt;="&amp;CQ$8,'Bank-1S'!$AF:$AF,$O28,'Bank-1S'!$X:$X,$F28,'Bank-1S'!$P:$P,$G28),SUMIFS('Bank-1S'!$AD:$AD,'Bank-1S'!$J:$J,CQ$8,'Bank-1S'!$AF:$AF,$O28,'Bank-1S'!$X:$X,$F28,'Bank-1S'!$P:$P,$G28))</f>
        <v>0</v>
      </c>
      <c r="CR28" s="178">
        <f ca="1">IF(CR$7&lt;&gt;"",SUMIFS('Bank-1S'!$AD:$AD,'Bank-1S'!$J:$J,"&gt;="&amp;CR$7,'Bank-1S'!$J:$J,"&lt;="&amp;CR$8,'Bank-1S'!$AF:$AF,$O28,'Bank-1S'!$X:$X,$F28,'Bank-1S'!$P:$P,$G28),SUMIFS('Bank-1S'!$AD:$AD,'Bank-1S'!$J:$J,CR$8,'Bank-1S'!$AF:$AF,$O28,'Bank-1S'!$X:$X,$F28,'Bank-1S'!$P:$P,$G28))</f>
        <v>0</v>
      </c>
      <c r="CS28" s="178">
        <f ca="1">IF(CS$7&lt;&gt;"",SUMIFS('Bank-1S'!$AD:$AD,'Bank-1S'!$J:$J,"&gt;="&amp;CS$7,'Bank-1S'!$J:$J,"&lt;="&amp;CS$8,'Bank-1S'!$AF:$AF,$O28,'Bank-1S'!$X:$X,$F28,'Bank-1S'!$P:$P,$G28),SUMIFS('Bank-1S'!$AD:$AD,'Bank-1S'!$J:$J,CS$8,'Bank-1S'!$AF:$AF,$O28,'Bank-1S'!$X:$X,$F28,'Bank-1S'!$P:$P,$G28))</f>
        <v>0</v>
      </c>
      <c r="CT28" s="178">
        <f ca="1">IF(CT$7&lt;&gt;"",SUMIFS('Bank-1S'!$AD:$AD,'Bank-1S'!$J:$J,"&gt;="&amp;CT$7,'Bank-1S'!$J:$J,"&lt;="&amp;CT$8,'Bank-1S'!$AF:$AF,$O28,'Bank-1S'!$X:$X,$F28,'Bank-1S'!$P:$P,$G28),SUMIFS('Bank-1S'!$AD:$AD,'Bank-1S'!$J:$J,CT$8,'Bank-1S'!$AF:$AF,$O28,'Bank-1S'!$X:$X,$F28,'Bank-1S'!$P:$P,$G28))</f>
        <v>0</v>
      </c>
      <c r="CU28" s="178">
        <f ca="1">IF(CU$7&lt;&gt;"",SUMIFS('Bank-1S'!$AD:$AD,'Bank-1S'!$J:$J,"&gt;="&amp;CU$7,'Bank-1S'!$J:$J,"&lt;="&amp;CU$8,'Bank-1S'!$AF:$AF,$O28,'Bank-1S'!$X:$X,$F28,'Bank-1S'!$P:$P,$G28),SUMIFS('Bank-1S'!$AD:$AD,'Bank-1S'!$J:$J,CU$8,'Bank-1S'!$AF:$AF,$O28,'Bank-1S'!$X:$X,$F28,'Bank-1S'!$P:$P,$G28))</f>
        <v>0</v>
      </c>
    </row>
    <row r="29" spans="1:99" s="181" customFormat="1" ht="10.199999999999999" x14ac:dyDescent="0.2">
      <c r="A29" s="172"/>
      <c r="B29" s="172"/>
      <c r="C29" s="172"/>
      <c r="D29" s="221">
        <f t="shared" si="10"/>
        <v>18</v>
      </c>
      <c r="E29" s="191">
        <v>2</v>
      </c>
      <c r="F29" s="144" t="str">
        <f>F26</f>
        <v>Поступления выручки от продаж</v>
      </c>
      <c r="G29" s="223"/>
      <c r="H29" s="223"/>
      <c r="I29" s="223"/>
      <c r="J29" s="223"/>
      <c r="K29" s="223"/>
      <c r="L29" s="223"/>
      <c r="M29" s="223"/>
      <c r="N29" s="222"/>
      <c r="O29" s="223" t="str">
        <f t="shared" si="11"/>
        <v>RUR</v>
      </c>
      <c r="P29" s="222"/>
      <c r="Q29" s="223"/>
      <c r="R29" s="223"/>
      <c r="S29" s="223"/>
      <c r="T29" s="224"/>
      <c r="U29" s="225">
        <f t="shared" ca="1" si="12"/>
        <v>0</v>
      </c>
      <c r="V29" s="176"/>
      <c r="W29" s="177"/>
      <c r="X29" s="178">
        <f>IF(X$7&lt;&gt;"",SUMIFS('Bank-1S'!$AD:$AD,'Bank-1S'!$J:$J,"&gt;="&amp;X$7,'Bank-1S'!$J:$J,"&lt;="&amp;X$8,'Bank-1S'!$AF:$AF,$O29,'Bank-1S'!$X:$X,$F29,'Bank-1S'!$P:$P,$G29),SUMIFS('Bank-1S'!$AD:$AD,'Bank-1S'!$J:$J,X$8,'Bank-1S'!$AF:$AF,$O29,'Bank-1S'!$X:$X,$F29,'Bank-1S'!$P:$P,$G29))</f>
        <v>0</v>
      </c>
      <c r="Y29" s="178">
        <f ca="1">IF(Y$7&lt;&gt;"",SUMIFS('Bank-1S'!$AD:$AD,'Bank-1S'!$J:$J,"&gt;="&amp;Y$7,'Bank-1S'!$J:$J,"&lt;="&amp;Y$8,'Bank-1S'!$AF:$AF,$O29,'Bank-1S'!$X:$X,$F29,'Bank-1S'!$P:$P,$G29),SUMIFS('Bank-1S'!$AD:$AD,'Bank-1S'!$J:$J,Y$8,'Bank-1S'!$AF:$AF,$O29,'Bank-1S'!$X:$X,$F29,'Bank-1S'!$P:$P,$G29))</f>
        <v>0</v>
      </c>
      <c r="Z29" s="178">
        <f ca="1">IF(Z$7&lt;&gt;"",SUMIFS('Bank-1S'!$AD:$AD,'Bank-1S'!$J:$J,"&gt;="&amp;Z$7,'Bank-1S'!$J:$J,"&lt;="&amp;Z$8,'Bank-1S'!$AF:$AF,$O29,'Bank-1S'!$X:$X,$F29,'Bank-1S'!$P:$P,$G29),SUMIFS('Bank-1S'!$AD:$AD,'Bank-1S'!$J:$J,Z$8,'Bank-1S'!$AF:$AF,$O29,'Bank-1S'!$X:$X,$F29,'Bank-1S'!$P:$P,$G29))</f>
        <v>0</v>
      </c>
      <c r="AA29" s="178">
        <f ca="1">IF(AA$7&lt;&gt;"",SUMIFS('Bank-1S'!$AD:$AD,'Bank-1S'!$J:$J,"&gt;="&amp;AA$7,'Bank-1S'!$J:$J,"&lt;="&amp;AA$8,'Bank-1S'!$AF:$AF,$O29,'Bank-1S'!$X:$X,$F29,'Bank-1S'!$P:$P,$G29),SUMIFS('Bank-1S'!$AD:$AD,'Bank-1S'!$J:$J,AA$8,'Bank-1S'!$AF:$AF,$O29,'Bank-1S'!$X:$X,$F29,'Bank-1S'!$P:$P,$G29))</f>
        <v>0</v>
      </c>
      <c r="AB29" s="178">
        <f ca="1">IF(AB$7&lt;&gt;"",SUMIFS('Bank-1S'!$AD:$AD,'Bank-1S'!$J:$J,"&gt;="&amp;AB$7,'Bank-1S'!$J:$J,"&lt;="&amp;AB$8,'Bank-1S'!$AF:$AF,$O29,'Bank-1S'!$X:$X,$F29,'Bank-1S'!$P:$P,$G29),SUMIFS('Bank-1S'!$AD:$AD,'Bank-1S'!$J:$J,AB$8,'Bank-1S'!$AF:$AF,$O29,'Bank-1S'!$X:$X,$F29,'Bank-1S'!$P:$P,$G29))</f>
        <v>0</v>
      </c>
      <c r="AC29" s="178">
        <f ca="1">IF(AC$7&lt;&gt;"",SUMIFS('Bank-1S'!$AD:$AD,'Bank-1S'!$J:$J,"&gt;="&amp;AC$7,'Bank-1S'!$J:$J,"&lt;="&amp;AC$8,'Bank-1S'!$AF:$AF,$O29,'Bank-1S'!$X:$X,$F29,'Bank-1S'!$P:$P,$G29),SUMIFS('Bank-1S'!$AD:$AD,'Bank-1S'!$J:$J,AC$8,'Bank-1S'!$AF:$AF,$O29,'Bank-1S'!$X:$X,$F29,'Bank-1S'!$P:$P,$G29))</f>
        <v>0</v>
      </c>
      <c r="AD29" s="178">
        <f ca="1">IF(AD$7&lt;&gt;"",SUMIFS('Bank-1S'!$AD:$AD,'Bank-1S'!$J:$J,"&gt;="&amp;AD$7,'Bank-1S'!$J:$J,"&lt;="&amp;AD$8,'Bank-1S'!$AF:$AF,$O29,'Bank-1S'!$X:$X,$F29,'Bank-1S'!$P:$P,$G29),SUMIFS('Bank-1S'!$AD:$AD,'Bank-1S'!$J:$J,AD$8,'Bank-1S'!$AF:$AF,$O29,'Bank-1S'!$X:$X,$F29,'Bank-1S'!$P:$P,$G29))</f>
        <v>0</v>
      </c>
      <c r="AE29" s="178">
        <f ca="1">IF(AE$7&lt;&gt;"",SUMIFS('Bank-1S'!$AD:$AD,'Bank-1S'!$J:$J,"&gt;="&amp;AE$7,'Bank-1S'!$J:$J,"&lt;="&amp;AE$8,'Bank-1S'!$AF:$AF,$O29,'Bank-1S'!$X:$X,$F29,'Bank-1S'!$P:$P,$G29),SUMIFS('Bank-1S'!$AD:$AD,'Bank-1S'!$J:$J,AE$8,'Bank-1S'!$AF:$AF,$O29,'Bank-1S'!$X:$X,$F29,'Bank-1S'!$P:$P,$G29))</f>
        <v>0</v>
      </c>
      <c r="AF29" s="178">
        <f ca="1">IF(AF$7&lt;&gt;"",SUMIFS('Bank-1S'!$AD:$AD,'Bank-1S'!$J:$J,"&gt;="&amp;AF$7,'Bank-1S'!$J:$J,"&lt;="&amp;AF$8,'Bank-1S'!$AF:$AF,$O29,'Bank-1S'!$X:$X,$F29,'Bank-1S'!$P:$P,$G29),SUMIFS('Bank-1S'!$AD:$AD,'Bank-1S'!$J:$J,AF$8,'Bank-1S'!$AF:$AF,$O29,'Bank-1S'!$X:$X,$F29,'Bank-1S'!$P:$P,$G29))</f>
        <v>0</v>
      </c>
      <c r="AG29" s="178">
        <f ca="1">IF(AG$7&lt;&gt;"",SUMIFS('Bank-1S'!$AD:$AD,'Bank-1S'!$J:$J,"&gt;="&amp;AG$7,'Bank-1S'!$J:$J,"&lt;="&amp;AG$8,'Bank-1S'!$AF:$AF,$O29,'Bank-1S'!$X:$X,$F29,'Bank-1S'!$P:$P,$G29),SUMIFS('Bank-1S'!$AD:$AD,'Bank-1S'!$J:$J,AG$8,'Bank-1S'!$AF:$AF,$O29,'Bank-1S'!$X:$X,$F29,'Bank-1S'!$P:$P,$G29))</f>
        <v>0</v>
      </c>
      <c r="AH29" s="178">
        <f ca="1">IF(AH$7&lt;&gt;"",SUMIFS('Bank-1S'!$AD:$AD,'Bank-1S'!$J:$J,"&gt;="&amp;AH$7,'Bank-1S'!$J:$J,"&lt;="&amp;AH$8,'Bank-1S'!$AF:$AF,$O29,'Bank-1S'!$X:$X,$F29,'Bank-1S'!$P:$P,$G29),SUMIFS('Bank-1S'!$AD:$AD,'Bank-1S'!$J:$J,AH$8,'Bank-1S'!$AF:$AF,$O29,'Bank-1S'!$X:$X,$F29,'Bank-1S'!$P:$P,$G29))</f>
        <v>0</v>
      </c>
      <c r="AI29" s="178">
        <f ca="1">IF(AI$7&lt;&gt;"",SUMIFS('Bank-1S'!$AD:$AD,'Bank-1S'!$J:$J,"&gt;="&amp;AI$7,'Bank-1S'!$J:$J,"&lt;="&amp;AI$8,'Bank-1S'!$AF:$AF,$O29,'Bank-1S'!$X:$X,$F29,'Bank-1S'!$P:$P,$G29),SUMIFS('Bank-1S'!$AD:$AD,'Bank-1S'!$J:$J,AI$8,'Bank-1S'!$AF:$AF,$O29,'Bank-1S'!$X:$X,$F29,'Bank-1S'!$P:$P,$G29))</f>
        <v>0</v>
      </c>
      <c r="AJ29" s="178">
        <f ca="1">IF(AJ$7&lt;&gt;"",SUMIFS('Bank-1S'!$AD:$AD,'Bank-1S'!$J:$J,"&gt;="&amp;AJ$7,'Bank-1S'!$J:$J,"&lt;="&amp;AJ$8,'Bank-1S'!$AF:$AF,$O29,'Bank-1S'!$X:$X,$F29,'Bank-1S'!$P:$P,$G29),SUMIFS('Bank-1S'!$AD:$AD,'Bank-1S'!$J:$J,AJ$8,'Bank-1S'!$AF:$AF,$O29,'Bank-1S'!$X:$X,$F29,'Bank-1S'!$P:$P,$G29))</f>
        <v>0</v>
      </c>
      <c r="AK29" s="178">
        <f ca="1">IF(AK$7&lt;&gt;"",SUMIFS('Bank-1S'!$AD:$AD,'Bank-1S'!$J:$J,"&gt;="&amp;AK$7,'Bank-1S'!$J:$J,"&lt;="&amp;AK$8,'Bank-1S'!$AF:$AF,$O29,'Bank-1S'!$X:$X,$F29,'Bank-1S'!$P:$P,$G29),SUMIFS('Bank-1S'!$AD:$AD,'Bank-1S'!$J:$J,AK$8,'Bank-1S'!$AF:$AF,$O29,'Bank-1S'!$X:$X,$F29,'Bank-1S'!$P:$P,$G29))</f>
        <v>0</v>
      </c>
      <c r="AL29" s="178">
        <f ca="1">IF(AL$7&lt;&gt;"",SUMIFS('Bank-1S'!$AD:$AD,'Bank-1S'!$J:$J,"&gt;="&amp;AL$7,'Bank-1S'!$J:$J,"&lt;="&amp;AL$8,'Bank-1S'!$AF:$AF,$O29,'Bank-1S'!$X:$X,$F29,'Bank-1S'!$P:$P,$G29),SUMIFS('Bank-1S'!$AD:$AD,'Bank-1S'!$J:$J,AL$8,'Bank-1S'!$AF:$AF,$O29,'Bank-1S'!$X:$X,$F29,'Bank-1S'!$P:$P,$G29))</f>
        <v>0</v>
      </c>
      <c r="AM29" s="178">
        <f ca="1">IF(AM$7&lt;&gt;"",SUMIFS('Bank-1S'!$AD:$AD,'Bank-1S'!$J:$J,"&gt;="&amp;AM$7,'Bank-1S'!$J:$J,"&lt;="&amp;AM$8,'Bank-1S'!$AF:$AF,$O29,'Bank-1S'!$X:$X,$F29,'Bank-1S'!$P:$P,$G29),SUMIFS('Bank-1S'!$AD:$AD,'Bank-1S'!$J:$J,AM$8,'Bank-1S'!$AF:$AF,$O29,'Bank-1S'!$X:$X,$F29,'Bank-1S'!$P:$P,$G29))</f>
        <v>0</v>
      </c>
      <c r="AN29" s="178">
        <f ca="1">IF(AN$7&lt;&gt;"",SUMIFS('Bank-1S'!$AD:$AD,'Bank-1S'!$J:$J,"&gt;="&amp;AN$7,'Bank-1S'!$J:$J,"&lt;="&amp;AN$8,'Bank-1S'!$AF:$AF,$O29,'Bank-1S'!$X:$X,$F29,'Bank-1S'!$P:$P,$G29),SUMIFS('Bank-1S'!$AD:$AD,'Bank-1S'!$J:$J,AN$8,'Bank-1S'!$AF:$AF,$O29,'Bank-1S'!$X:$X,$F29,'Bank-1S'!$P:$P,$G29))</f>
        <v>0</v>
      </c>
      <c r="AO29" s="178">
        <f ca="1">IF(AO$7&lt;&gt;"",SUMIFS('Bank-1S'!$AD:$AD,'Bank-1S'!$J:$J,"&gt;="&amp;AO$7,'Bank-1S'!$J:$J,"&lt;="&amp;AO$8,'Bank-1S'!$AF:$AF,$O29,'Bank-1S'!$X:$X,$F29,'Bank-1S'!$P:$P,$G29),SUMIFS('Bank-1S'!$AD:$AD,'Bank-1S'!$J:$J,AO$8,'Bank-1S'!$AF:$AF,$O29,'Bank-1S'!$X:$X,$F29,'Bank-1S'!$P:$P,$G29))</f>
        <v>0</v>
      </c>
      <c r="AP29" s="178">
        <f ca="1">IF(AP$7&lt;&gt;"",SUMIFS('Bank-1S'!$AD:$AD,'Bank-1S'!$J:$J,"&gt;="&amp;AP$7,'Bank-1S'!$J:$J,"&lt;="&amp;AP$8,'Bank-1S'!$AF:$AF,$O29,'Bank-1S'!$X:$X,$F29,'Bank-1S'!$P:$P,$G29),SUMIFS('Bank-1S'!$AD:$AD,'Bank-1S'!$J:$J,AP$8,'Bank-1S'!$AF:$AF,$O29,'Bank-1S'!$X:$X,$F29,'Bank-1S'!$P:$P,$G29))</f>
        <v>0</v>
      </c>
      <c r="AQ29" s="178">
        <f ca="1">IF(AQ$7&lt;&gt;"",SUMIFS('Bank-1S'!$AD:$AD,'Bank-1S'!$J:$J,"&gt;="&amp;AQ$7,'Bank-1S'!$J:$J,"&lt;="&amp;AQ$8,'Bank-1S'!$AF:$AF,$O29,'Bank-1S'!$X:$X,$F29,'Bank-1S'!$P:$P,$G29),SUMIFS('Bank-1S'!$AD:$AD,'Bank-1S'!$J:$J,AQ$8,'Bank-1S'!$AF:$AF,$O29,'Bank-1S'!$X:$X,$F29,'Bank-1S'!$P:$P,$G29))</f>
        <v>0</v>
      </c>
      <c r="AR29" s="178">
        <f ca="1">IF(AR$7&lt;&gt;"",SUMIFS('Bank-1S'!$AD:$AD,'Bank-1S'!$J:$J,"&gt;="&amp;AR$7,'Bank-1S'!$J:$J,"&lt;="&amp;AR$8,'Bank-1S'!$AF:$AF,$O29,'Bank-1S'!$X:$X,$F29,'Bank-1S'!$P:$P,$G29),SUMIFS('Bank-1S'!$AD:$AD,'Bank-1S'!$J:$J,AR$8,'Bank-1S'!$AF:$AF,$O29,'Bank-1S'!$X:$X,$F29,'Bank-1S'!$P:$P,$G29))</f>
        <v>0</v>
      </c>
      <c r="AS29" s="178">
        <f ca="1">IF(AS$7&lt;&gt;"",SUMIFS('Bank-1S'!$AD:$AD,'Bank-1S'!$J:$J,"&gt;="&amp;AS$7,'Bank-1S'!$J:$J,"&lt;="&amp;AS$8,'Bank-1S'!$AF:$AF,$O29,'Bank-1S'!$X:$X,$F29,'Bank-1S'!$P:$P,$G29),SUMIFS('Bank-1S'!$AD:$AD,'Bank-1S'!$J:$J,AS$8,'Bank-1S'!$AF:$AF,$O29,'Bank-1S'!$X:$X,$F29,'Bank-1S'!$P:$P,$G29))</f>
        <v>0</v>
      </c>
      <c r="AT29" s="178">
        <f ca="1">IF(AT$7&lt;&gt;"",SUMIFS('Bank-1S'!$AD:$AD,'Bank-1S'!$J:$J,"&gt;="&amp;AT$7,'Bank-1S'!$J:$J,"&lt;="&amp;AT$8,'Bank-1S'!$AF:$AF,$O29,'Bank-1S'!$X:$X,$F29,'Bank-1S'!$P:$P,$G29),SUMIFS('Bank-1S'!$AD:$AD,'Bank-1S'!$J:$J,AT$8,'Bank-1S'!$AF:$AF,$O29,'Bank-1S'!$X:$X,$F29,'Bank-1S'!$P:$P,$G29))</f>
        <v>0</v>
      </c>
      <c r="AU29" s="178">
        <f ca="1">IF(AU$7&lt;&gt;"",SUMIFS('Bank-1S'!$AD:$AD,'Bank-1S'!$J:$J,"&gt;="&amp;AU$7,'Bank-1S'!$J:$J,"&lt;="&amp;AU$8,'Bank-1S'!$AF:$AF,$O29,'Bank-1S'!$X:$X,$F29,'Bank-1S'!$P:$P,$G29),SUMIFS('Bank-1S'!$AD:$AD,'Bank-1S'!$J:$J,AU$8,'Bank-1S'!$AF:$AF,$O29,'Bank-1S'!$X:$X,$F29,'Bank-1S'!$P:$P,$G29))</f>
        <v>0</v>
      </c>
      <c r="AV29" s="178">
        <f ca="1">IF(AV$7&lt;&gt;"",SUMIFS('Bank-1S'!$AD:$AD,'Bank-1S'!$J:$J,"&gt;="&amp;AV$7,'Bank-1S'!$J:$J,"&lt;="&amp;AV$8,'Bank-1S'!$AF:$AF,$O29,'Bank-1S'!$X:$X,$F29,'Bank-1S'!$P:$P,$G29),SUMIFS('Bank-1S'!$AD:$AD,'Bank-1S'!$J:$J,AV$8,'Bank-1S'!$AF:$AF,$O29,'Bank-1S'!$X:$X,$F29,'Bank-1S'!$P:$P,$G29))</f>
        <v>0</v>
      </c>
      <c r="AW29" s="178">
        <f ca="1">IF(AW$7&lt;&gt;"",SUMIFS('Bank-1S'!$AD:$AD,'Bank-1S'!$J:$J,"&gt;="&amp;AW$7,'Bank-1S'!$J:$J,"&lt;="&amp;AW$8,'Bank-1S'!$AF:$AF,$O29,'Bank-1S'!$X:$X,$F29,'Bank-1S'!$P:$P,$G29),SUMIFS('Bank-1S'!$AD:$AD,'Bank-1S'!$J:$J,AW$8,'Bank-1S'!$AF:$AF,$O29,'Bank-1S'!$X:$X,$F29,'Bank-1S'!$P:$P,$G29))</f>
        <v>0</v>
      </c>
      <c r="AX29" s="178">
        <f ca="1">IF(AX$7&lt;&gt;"",SUMIFS('Bank-1S'!$AD:$AD,'Bank-1S'!$J:$J,"&gt;="&amp;AX$7,'Bank-1S'!$J:$J,"&lt;="&amp;AX$8,'Bank-1S'!$AF:$AF,$O29,'Bank-1S'!$X:$X,$F29,'Bank-1S'!$P:$P,$G29),SUMIFS('Bank-1S'!$AD:$AD,'Bank-1S'!$J:$J,AX$8,'Bank-1S'!$AF:$AF,$O29,'Bank-1S'!$X:$X,$F29,'Bank-1S'!$P:$P,$G29))</f>
        <v>0</v>
      </c>
      <c r="AY29" s="178">
        <f ca="1">IF(AY$7&lt;&gt;"",SUMIFS('Bank-1S'!$AD:$AD,'Bank-1S'!$J:$J,"&gt;="&amp;AY$7,'Bank-1S'!$J:$J,"&lt;="&amp;AY$8,'Bank-1S'!$AF:$AF,$O29,'Bank-1S'!$X:$X,$F29,'Bank-1S'!$P:$P,$G29),SUMIFS('Bank-1S'!$AD:$AD,'Bank-1S'!$J:$J,AY$8,'Bank-1S'!$AF:$AF,$O29,'Bank-1S'!$X:$X,$F29,'Bank-1S'!$P:$P,$G29))</f>
        <v>0</v>
      </c>
      <c r="AZ29" s="178">
        <f ca="1">IF(AZ$7&lt;&gt;"",SUMIFS('Bank-1S'!$AD:$AD,'Bank-1S'!$J:$J,"&gt;="&amp;AZ$7,'Bank-1S'!$J:$J,"&lt;="&amp;AZ$8,'Bank-1S'!$AF:$AF,$O29,'Bank-1S'!$X:$X,$F29,'Bank-1S'!$P:$P,$G29),SUMIFS('Bank-1S'!$AD:$AD,'Bank-1S'!$J:$J,AZ$8,'Bank-1S'!$AF:$AF,$O29,'Bank-1S'!$X:$X,$F29,'Bank-1S'!$P:$P,$G29))</f>
        <v>0</v>
      </c>
      <c r="BA29" s="178">
        <f ca="1">IF(BA$7&lt;&gt;"",SUMIFS('Bank-1S'!$AD:$AD,'Bank-1S'!$J:$J,"&gt;="&amp;BA$7,'Bank-1S'!$J:$J,"&lt;="&amp;BA$8,'Bank-1S'!$AF:$AF,$O29,'Bank-1S'!$X:$X,$F29,'Bank-1S'!$P:$P,$G29),SUMIFS('Bank-1S'!$AD:$AD,'Bank-1S'!$J:$J,BA$8,'Bank-1S'!$AF:$AF,$O29,'Bank-1S'!$X:$X,$F29,'Bank-1S'!$P:$P,$G29))</f>
        <v>0</v>
      </c>
      <c r="BB29" s="178">
        <f ca="1">IF(BB$7&lt;&gt;"",SUMIFS('Bank-1S'!$AD:$AD,'Bank-1S'!$J:$J,"&gt;="&amp;BB$7,'Bank-1S'!$J:$J,"&lt;="&amp;BB$8,'Bank-1S'!$AF:$AF,$O29,'Bank-1S'!$X:$X,$F29,'Bank-1S'!$P:$P,$G29),SUMIFS('Bank-1S'!$AD:$AD,'Bank-1S'!$J:$J,BB$8,'Bank-1S'!$AF:$AF,$O29,'Bank-1S'!$X:$X,$F29,'Bank-1S'!$P:$P,$G29))</f>
        <v>0</v>
      </c>
      <c r="BC29" s="178">
        <f ca="1">IF(BC$7&lt;&gt;"",SUMIFS('Bank-1S'!$AD:$AD,'Bank-1S'!$J:$J,"&gt;="&amp;BC$7,'Bank-1S'!$J:$J,"&lt;="&amp;BC$8,'Bank-1S'!$AF:$AF,$O29,'Bank-1S'!$X:$X,$F29,'Bank-1S'!$P:$P,$G29),SUMIFS('Bank-1S'!$AD:$AD,'Bank-1S'!$J:$J,BC$8,'Bank-1S'!$AF:$AF,$O29,'Bank-1S'!$X:$X,$F29,'Bank-1S'!$P:$P,$G29))</f>
        <v>0</v>
      </c>
      <c r="BD29" s="178">
        <f ca="1">IF(BD$7&lt;&gt;"",SUMIFS('Bank-1S'!$AD:$AD,'Bank-1S'!$J:$J,"&gt;="&amp;BD$7,'Bank-1S'!$J:$J,"&lt;="&amp;BD$8,'Bank-1S'!$AF:$AF,$O29,'Bank-1S'!$X:$X,$F29,'Bank-1S'!$P:$P,$G29),SUMIFS('Bank-1S'!$AD:$AD,'Bank-1S'!$J:$J,BD$8,'Bank-1S'!$AF:$AF,$O29,'Bank-1S'!$X:$X,$F29,'Bank-1S'!$P:$P,$G29))</f>
        <v>0</v>
      </c>
      <c r="BE29" s="178">
        <f ca="1">IF(BE$7&lt;&gt;"",SUMIFS('Bank-1S'!$AD:$AD,'Bank-1S'!$J:$J,"&gt;="&amp;BE$7,'Bank-1S'!$J:$J,"&lt;="&amp;BE$8,'Bank-1S'!$AF:$AF,$O29,'Bank-1S'!$X:$X,$F29,'Bank-1S'!$P:$P,$G29),SUMIFS('Bank-1S'!$AD:$AD,'Bank-1S'!$J:$J,BE$8,'Bank-1S'!$AF:$AF,$O29,'Bank-1S'!$X:$X,$F29,'Bank-1S'!$P:$P,$G29))</f>
        <v>0</v>
      </c>
      <c r="BF29" s="178">
        <f ca="1">IF(BF$7&lt;&gt;"",SUMIFS('Bank-1S'!$AD:$AD,'Bank-1S'!$J:$J,"&gt;="&amp;BF$7,'Bank-1S'!$J:$J,"&lt;="&amp;BF$8,'Bank-1S'!$AF:$AF,$O29,'Bank-1S'!$X:$X,$F29,'Bank-1S'!$P:$P,$G29),SUMIFS('Bank-1S'!$AD:$AD,'Bank-1S'!$J:$J,BF$8,'Bank-1S'!$AF:$AF,$O29,'Bank-1S'!$X:$X,$F29,'Bank-1S'!$P:$P,$G29))</f>
        <v>0</v>
      </c>
      <c r="BG29" s="178">
        <f ca="1">IF(BG$7&lt;&gt;"",SUMIFS('Bank-1S'!$AD:$AD,'Bank-1S'!$J:$J,"&gt;="&amp;BG$7,'Bank-1S'!$J:$J,"&lt;="&amp;BG$8,'Bank-1S'!$AF:$AF,$O29,'Bank-1S'!$X:$X,$F29,'Bank-1S'!$P:$P,$G29),SUMIFS('Bank-1S'!$AD:$AD,'Bank-1S'!$J:$J,BG$8,'Bank-1S'!$AF:$AF,$O29,'Bank-1S'!$X:$X,$F29,'Bank-1S'!$P:$P,$G29))</f>
        <v>0</v>
      </c>
      <c r="BH29" s="178">
        <f ca="1">IF(BH$7&lt;&gt;"",SUMIFS('Bank-1S'!$AD:$AD,'Bank-1S'!$J:$J,"&gt;="&amp;BH$7,'Bank-1S'!$J:$J,"&lt;="&amp;BH$8,'Bank-1S'!$AF:$AF,$O29,'Bank-1S'!$X:$X,$F29,'Bank-1S'!$P:$P,$G29),SUMIFS('Bank-1S'!$AD:$AD,'Bank-1S'!$J:$J,BH$8,'Bank-1S'!$AF:$AF,$O29,'Bank-1S'!$X:$X,$F29,'Bank-1S'!$P:$P,$G29))</f>
        <v>0</v>
      </c>
      <c r="BI29" s="178">
        <f ca="1">IF(BI$7&lt;&gt;"",SUMIFS('Bank-1S'!$AD:$AD,'Bank-1S'!$J:$J,"&gt;="&amp;BI$7,'Bank-1S'!$J:$J,"&lt;="&amp;BI$8,'Bank-1S'!$AF:$AF,$O29,'Bank-1S'!$X:$X,$F29,'Bank-1S'!$P:$P,$G29),SUMIFS('Bank-1S'!$AD:$AD,'Bank-1S'!$J:$J,BI$8,'Bank-1S'!$AF:$AF,$O29,'Bank-1S'!$X:$X,$F29,'Bank-1S'!$P:$P,$G29))</f>
        <v>0</v>
      </c>
      <c r="BJ29" s="178">
        <f ca="1">IF(BJ$7&lt;&gt;"",SUMIFS('Bank-1S'!$AD:$AD,'Bank-1S'!$J:$J,"&gt;="&amp;BJ$7,'Bank-1S'!$J:$J,"&lt;="&amp;BJ$8,'Bank-1S'!$AF:$AF,$O29,'Bank-1S'!$X:$X,$F29,'Bank-1S'!$P:$P,$G29),SUMIFS('Bank-1S'!$AD:$AD,'Bank-1S'!$J:$J,BJ$8,'Bank-1S'!$AF:$AF,$O29,'Bank-1S'!$X:$X,$F29,'Bank-1S'!$P:$P,$G29))</f>
        <v>0</v>
      </c>
      <c r="BK29" s="178">
        <f ca="1">IF(BK$7&lt;&gt;"",SUMIFS('Bank-1S'!$AD:$AD,'Bank-1S'!$J:$J,"&gt;="&amp;BK$7,'Bank-1S'!$J:$J,"&lt;="&amp;BK$8,'Bank-1S'!$AF:$AF,$O29,'Bank-1S'!$X:$X,$F29,'Bank-1S'!$P:$P,$G29),SUMIFS('Bank-1S'!$AD:$AD,'Bank-1S'!$J:$J,BK$8,'Bank-1S'!$AF:$AF,$O29,'Bank-1S'!$X:$X,$F29,'Bank-1S'!$P:$P,$G29))</f>
        <v>0</v>
      </c>
      <c r="BL29" s="178">
        <f ca="1">IF(BL$7&lt;&gt;"",SUMIFS('Bank-1S'!$AD:$AD,'Bank-1S'!$J:$J,"&gt;="&amp;BL$7,'Bank-1S'!$J:$J,"&lt;="&amp;BL$8,'Bank-1S'!$AF:$AF,$O29,'Bank-1S'!$X:$X,$F29,'Bank-1S'!$P:$P,$G29),SUMIFS('Bank-1S'!$AD:$AD,'Bank-1S'!$J:$J,BL$8,'Bank-1S'!$AF:$AF,$O29,'Bank-1S'!$X:$X,$F29,'Bank-1S'!$P:$P,$G29))</f>
        <v>0</v>
      </c>
      <c r="BM29" s="178">
        <f ca="1">IF(BM$7&lt;&gt;"",SUMIFS('Bank-1S'!$AD:$AD,'Bank-1S'!$J:$J,"&gt;="&amp;BM$7,'Bank-1S'!$J:$J,"&lt;="&amp;BM$8,'Bank-1S'!$AF:$AF,$O29,'Bank-1S'!$X:$X,$F29,'Bank-1S'!$P:$P,$G29),SUMIFS('Bank-1S'!$AD:$AD,'Bank-1S'!$J:$J,BM$8,'Bank-1S'!$AF:$AF,$O29,'Bank-1S'!$X:$X,$F29,'Bank-1S'!$P:$P,$G29))</f>
        <v>0</v>
      </c>
      <c r="BN29" s="178">
        <f ca="1">IF(BN$7&lt;&gt;"",SUMIFS('Bank-1S'!$AD:$AD,'Bank-1S'!$J:$J,"&gt;="&amp;BN$7,'Bank-1S'!$J:$J,"&lt;="&amp;BN$8,'Bank-1S'!$AF:$AF,$O29,'Bank-1S'!$X:$X,$F29,'Bank-1S'!$P:$P,$G29),SUMIFS('Bank-1S'!$AD:$AD,'Bank-1S'!$J:$J,BN$8,'Bank-1S'!$AF:$AF,$O29,'Bank-1S'!$X:$X,$F29,'Bank-1S'!$P:$P,$G29))</f>
        <v>0</v>
      </c>
      <c r="BO29" s="178">
        <f ca="1">IF(BO$7&lt;&gt;"",SUMIFS('Bank-1S'!$AD:$AD,'Bank-1S'!$J:$J,"&gt;="&amp;BO$7,'Bank-1S'!$J:$J,"&lt;="&amp;BO$8,'Bank-1S'!$AF:$AF,$O29,'Bank-1S'!$X:$X,$F29,'Bank-1S'!$P:$P,$G29),SUMIFS('Bank-1S'!$AD:$AD,'Bank-1S'!$J:$J,BO$8,'Bank-1S'!$AF:$AF,$O29,'Bank-1S'!$X:$X,$F29,'Bank-1S'!$P:$P,$G29))</f>
        <v>0</v>
      </c>
      <c r="BP29" s="178">
        <f ca="1">IF(BP$7&lt;&gt;"",SUMIFS('Bank-1S'!$AD:$AD,'Bank-1S'!$J:$J,"&gt;="&amp;BP$7,'Bank-1S'!$J:$J,"&lt;="&amp;BP$8,'Bank-1S'!$AF:$AF,$O29,'Bank-1S'!$X:$X,$F29,'Bank-1S'!$P:$P,$G29),SUMIFS('Bank-1S'!$AD:$AD,'Bank-1S'!$J:$J,BP$8,'Bank-1S'!$AF:$AF,$O29,'Bank-1S'!$X:$X,$F29,'Bank-1S'!$P:$P,$G29))</f>
        <v>0</v>
      </c>
      <c r="BQ29" s="178">
        <f ca="1">IF(BQ$7&lt;&gt;"",SUMIFS('Bank-1S'!$AD:$AD,'Bank-1S'!$J:$J,"&gt;="&amp;BQ$7,'Bank-1S'!$J:$J,"&lt;="&amp;BQ$8,'Bank-1S'!$AF:$AF,$O29,'Bank-1S'!$X:$X,$F29,'Bank-1S'!$P:$P,$G29),SUMIFS('Bank-1S'!$AD:$AD,'Bank-1S'!$J:$J,BQ$8,'Bank-1S'!$AF:$AF,$O29,'Bank-1S'!$X:$X,$F29,'Bank-1S'!$P:$P,$G29))</f>
        <v>0</v>
      </c>
      <c r="BR29" s="178">
        <f ca="1">IF(BR$7&lt;&gt;"",SUMIFS('Bank-1S'!$AD:$AD,'Bank-1S'!$J:$J,"&gt;="&amp;BR$7,'Bank-1S'!$J:$J,"&lt;="&amp;BR$8,'Bank-1S'!$AF:$AF,$O29,'Bank-1S'!$X:$X,$F29,'Bank-1S'!$P:$P,$G29),SUMIFS('Bank-1S'!$AD:$AD,'Bank-1S'!$J:$J,BR$8,'Bank-1S'!$AF:$AF,$O29,'Bank-1S'!$X:$X,$F29,'Bank-1S'!$P:$P,$G29))</f>
        <v>0</v>
      </c>
      <c r="BS29" s="178">
        <f ca="1">IF(BS$7&lt;&gt;"",SUMIFS('Bank-1S'!$AD:$AD,'Bank-1S'!$J:$J,"&gt;="&amp;BS$7,'Bank-1S'!$J:$J,"&lt;="&amp;BS$8,'Bank-1S'!$AF:$AF,$O29,'Bank-1S'!$X:$X,$F29,'Bank-1S'!$P:$P,$G29),SUMIFS('Bank-1S'!$AD:$AD,'Bank-1S'!$J:$J,BS$8,'Bank-1S'!$AF:$AF,$O29,'Bank-1S'!$X:$X,$F29,'Bank-1S'!$P:$P,$G29))</f>
        <v>0</v>
      </c>
      <c r="BT29" s="178">
        <f ca="1">IF(BT$7&lt;&gt;"",SUMIFS('Bank-1S'!$AD:$AD,'Bank-1S'!$J:$J,"&gt;="&amp;BT$7,'Bank-1S'!$J:$J,"&lt;="&amp;BT$8,'Bank-1S'!$AF:$AF,$O29,'Bank-1S'!$X:$X,$F29,'Bank-1S'!$P:$P,$G29),SUMIFS('Bank-1S'!$AD:$AD,'Bank-1S'!$J:$J,BT$8,'Bank-1S'!$AF:$AF,$O29,'Bank-1S'!$X:$X,$F29,'Bank-1S'!$P:$P,$G29))</f>
        <v>0</v>
      </c>
      <c r="BU29" s="178">
        <f ca="1">IF(BU$7&lt;&gt;"",SUMIFS('Bank-1S'!$AD:$AD,'Bank-1S'!$J:$J,"&gt;="&amp;BU$7,'Bank-1S'!$J:$J,"&lt;="&amp;BU$8,'Bank-1S'!$AF:$AF,$O29,'Bank-1S'!$X:$X,$F29,'Bank-1S'!$P:$P,$G29),SUMIFS('Bank-1S'!$AD:$AD,'Bank-1S'!$J:$J,BU$8,'Bank-1S'!$AF:$AF,$O29,'Bank-1S'!$X:$X,$F29,'Bank-1S'!$P:$P,$G29))</f>
        <v>0</v>
      </c>
      <c r="BV29" s="178">
        <f ca="1">IF(BV$7&lt;&gt;"",SUMIFS('Bank-1S'!$AD:$AD,'Bank-1S'!$J:$J,"&gt;="&amp;BV$7,'Bank-1S'!$J:$J,"&lt;="&amp;BV$8,'Bank-1S'!$AF:$AF,$O29,'Bank-1S'!$X:$X,$F29,'Bank-1S'!$P:$P,$G29),SUMIFS('Bank-1S'!$AD:$AD,'Bank-1S'!$J:$J,BV$8,'Bank-1S'!$AF:$AF,$O29,'Bank-1S'!$X:$X,$F29,'Bank-1S'!$P:$P,$G29))</f>
        <v>0</v>
      </c>
      <c r="BW29" s="178">
        <f ca="1">IF(BW$7&lt;&gt;"",SUMIFS('Bank-1S'!$AD:$AD,'Bank-1S'!$J:$J,"&gt;="&amp;BW$7,'Bank-1S'!$J:$J,"&lt;="&amp;BW$8,'Bank-1S'!$AF:$AF,$O29,'Bank-1S'!$X:$X,$F29,'Bank-1S'!$P:$P,$G29),SUMIFS('Bank-1S'!$AD:$AD,'Bank-1S'!$J:$J,BW$8,'Bank-1S'!$AF:$AF,$O29,'Bank-1S'!$X:$X,$F29,'Bank-1S'!$P:$P,$G29))</f>
        <v>0</v>
      </c>
      <c r="BX29" s="178">
        <f ca="1">IF(BX$7&lt;&gt;"",SUMIFS('Bank-1S'!$AD:$AD,'Bank-1S'!$J:$J,"&gt;="&amp;BX$7,'Bank-1S'!$J:$J,"&lt;="&amp;BX$8,'Bank-1S'!$AF:$AF,$O29,'Bank-1S'!$X:$X,$F29,'Bank-1S'!$P:$P,$G29),SUMIFS('Bank-1S'!$AD:$AD,'Bank-1S'!$J:$J,BX$8,'Bank-1S'!$AF:$AF,$O29,'Bank-1S'!$X:$X,$F29,'Bank-1S'!$P:$P,$G29))</f>
        <v>0</v>
      </c>
      <c r="BY29" s="178">
        <f ca="1">IF(BY$7&lt;&gt;"",SUMIFS('Bank-1S'!$AD:$AD,'Bank-1S'!$J:$J,"&gt;="&amp;BY$7,'Bank-1S'!$J:$J,"&lt;="&amp;BY$8,'Bank-1S'!$AF:$AF,$O29,'Bank-1S'!$X:$X,$F29,'Bank-1S'!$P:$P,$G29),SUMIFS('Bank-1S'!$AD:$AD,'Bank-1S'!$J:$J,BY$8,'Bank-1S'!$AF:$AF,$O29,'Bank-1S'!$X:$X,$F29,'Bank-1S'!$P:$P,$G29))</f>
        <v>0</v>
      </c>
      <c r="BZ29" s="178">
        <f ca="1">IF(BZ$7&lt;&gt;"",SUMIFS('Bank-1S'!$AD:$AD,'Bank-1S'!$J:$J,"&gt;="&amp;BZ$7,'Bank-1S'!$J:$J,"&lt;="&amp;BZ$8,'Bank-1S'!$AF:$AF,$O29,'Bank-1S'!$X:$X,$F29,'Bank-1S'!$P:$P,$G29),SUMIFS('Bank-1S'!$AD:$AD,'Bank-1S'!$J:$J,BZ$8,'Bank-1S'!$AF:$AF,$O29,'Bank-1S'!$X:$X,$F29,'Bank-1S'!$P:$P,$G29))</f>
        <v>0</v>
      </c>
      <c r="CA29" s="178">
        <f ca="1">IF(CA$7&lt;&gt;"",SUMIFS('Bank-1S'!$AD:$AD,'Bank-1S'!$J:$J,"&gt;="&amp;CA$7,'Bank-1S'!$J:$J,"&lt;="&amp;CA$8,'Bank-1S'!$AF:$AF,$O29,'Bank-1S'!$X:$X,$F29,'Bank-1S'!$P:$P,$G29),SUMIFS('Bank-1S'!$AD:$AD,'Bank-1S'!$J:$J,CA$8,'Bank-1S'!$AF:$AF,$O29,'Bank-1S'!$X:$X,$F29,'Bank-1S'!$P:$P,$G29))</f>
        <v>0</v>
      </c>
      <c r="CB29" s="178">
        <f ca="1">IF(CB$7&lt;&gt;"",SUMIFS('Bank-1S'!$AD:$AD,'Bank-1S'!$J:$J,"&gt;="&amp;CB$7,'Bank-1S'!$J:$J,"&lt;="&amp;CB$8,'Bank-1S'!$AF:$AF,$O29,'Bank-1S'!$X:$X,$F29,'Bank-1S'!$P:$P,$G29),SUMIFS('Bank-1S'!$AD:$AD,'Bank-1S'!$J:$J,CB$8,'Bank-1S'!$AF:$AF,$O29,'Bank-1S'!$X:$X,$F29,'Bank-1S'!$P:$P,$G29))</f>
        <v>0</v>
      </c>
      <c r="CC29" s="178">
        <f ca="1">IF(CC$7&lt;&gt;"",SUMIFS('Bank-1S'!$AD:$AD,'Bank-1S'!$J:$J,"&gt;="&amp;CC$7,'Bank-1S'!$J:$J,"&lt;="&amp;CC$8,'Bank-1S'!$AF:$AF,$O29,'Bank-1S'!$X:$X,$F29,'Bank-1S'!$P:$P,$G29),SUMIFS('Bank-1S'!$AD:$AD,'Bank-1S'!$J:$J,CC$8,'Bank-1S'!$AF:$AF,$O29,'Bank-1S'!$X:$X,$F29,'Bank-1S'!$P:$P,$G29))</f>
        <v>0</v>
      </c>
      <c r="CD29" s="178">
        <f ca="1">IF(CD$7&lt;&gt;"",SUMIFS('Bank-1S'!$AD:$AD,'Bank-1S'!$J:$J,"&gt;="&amp;CD$7,'Bank-1S'!$J:$J,"&lt;="&amp;CD$8,'Bank-1S'!$AF:$AF,$O29,'Bank-1S'!$X:$X,$F29,'Bank-1S'!$P:$P,$G29),SUMIFS('Bank-1S'!$AD:$AD,'Bank-1S'!$J:$J,CD$8,'Bank-1S'!$AF:$AF,$O29,'Bank-1S'!$X:$X,$F29,'Bank-1S'!$P:$P,$G29))</f>
        <v>0</v>
      </c>
      <c r="CE29" s="178">
        <f ca="1">IF(CE$7&lt;&gt;"",SUMIFS('Bank-1S'!$AD:$AD,'Bank-1S'!$J:$J,"&gt;="&amp;CE$7,'Bank-1S'!$J:$J,"&lt;="&amp;CE$8,'Bank-1S'!$AF:$AF,$O29,'Bank-1S'!$X:$X,$F29,'Bank-1S'!$P:$P,$G29),SUMIFS('Bank-1S'!$AD:$AD,'Bank-1S'!$J:$J,CE$8,'Bank-1S'!$AF:$AF,$O29,'Bank-1S'!$X:$X,$F29,'Bank-1S'!$P:$P,$G29))</f>
        <v>0</v>
      </c>
      <c r="CF29" s="178">
        <f ca="1">IF(CF$7&lt;&gt;"",SUMIFS('Bank-1S'!$AD:$AD,'Bank-1S'!$J:$J,"&gt;="&amp;CF$7,'Bank-1S'!$J:$J,"&lt;="&amp;CF$8,'Bank-1S'!$AF:$AF,$O29,'Bank-1S'!$X:$X,$F29,'Bank-1S'!$P:$P,$G29),SUMIFS('Bank-1S'!$AD:$AD,'Bank-1S'!$J:$J,CF$8,'Bank-1S'!$AF:$AF,$O29,'Bank-1S'!$X:$X,$F29,'Bank-1S'!$P:$P,$G29))</f>
        <v>0</v>
      </c>
      <c r="CG29" s="178">
        <f ca="1">IF(CG$7&lt;&gt;"",SUMIFS('Bank-1S'!$AD:$AD,'Bank-1S'!$J:$J,"&gt;="&amp;CG$7,'Bank-1S'!$J:$J,"&lt;="&amp;CG$8,'Bank-1S'!$AF:$AF,$O29,'Bank-1S'!$X:$X,$F29,'Bank-1S'!$P:$P,$G29),SUMIFS('Bank-1S'!$AD:$AD,'Bank-1S'!$J:$J,CG$8,'Bank-1S'!$AF:$AF,$O29,'Bank-1S'!$X:$X,$F29,'Bank-1S'!$P:$P,$G29))</f>
        <v>0</v>
      </c>
      <c r="CH29" s="178">
        <f ca="1">IF(CH$7&lt;&gt;"",SUMIFS('Bank-1S'!$AD:$AD,'Bank-1S'!$J:$J,"&gt;="&amp;CH$7,'Bank-1S'!$J:$J,"&lt;="&amp;CH$8,'Bank-1S'!$AF:$AF,$O29,'Bank-1S'!$X:$X,$F29,'Bank-1S'!$P:$P,$G29),SUMIFS('Bank-1S'!$AD:$AD,'Bank-1S'!$J:$J,CH$8,'Bank-1S'!$AF:$AF,$O29,'Bank-1S'!$X:$X,$F29,'Bank-1S'!$P:$P,$G29))</f>
        <v>0</v>
      </c>
      <c r="CI29" s="178">
        <f ca="1">IF(CI$7&lt;&gt;"",SUMIFS('Bank-1S'!$AD:$AD,'Bank-1S'!$J:$J,"&gt;="&amp;CI$7,'Bank-1S'!$J:$J,"&lt;="&amp;CI$8,'Bank-1S'!$AF:$AF,$O29,'Bank-1S'!$X:$X,$F29,'Bank-1S'!$P:$P,$G29),SUMIFS('Bank-1S'!$AD:$AD,'Bank-1S'!$J:$J,CI$8,'Bank-1S'!$AF:$AF,$O29,'Bank-1S'!$X:$X,$F29,'Bank-1S'!$P:$P,$G29))</f>
        <v>0</v>
      </c>
      <c r="CJ29" s="178">
        <f ca="1">IF(CJ$7&lt;&gt;"",SUMIFS('Bank-1S'!$AD:$AD,'Bank-1S'!$J:$J,"&gt;="&amp;CJ$7,'Bank-1S'!$J:$J,"&lt;="&amp;CJ$8,'Bank-1S'!$AF:$AF,$O29,'Bank-1S'!$X:$X,$F29,'Bank-1S'!$P:$P,$G29),SUMIFS('Bank-1S'!$AD:$AD,'Bank-1S'!$J:$J,CJ$8,'Bank-1S'!$AF:$AF,$O29,'Bank-1S'!$X:$X,$F29,'Bank-1S'!$P:$P,$G29))</f>
        <v>0</v>
      </c>
      <c r="CK29" s="178">
        <f ca="1">IF(CK$7&lt;&gt;"",SUMIFS('Bank-1S'!$AD:$AD,'Bank-1S'!$J:$J,"&gt;="&amp;CK$7,'Bank-1S'!$J:$J,"&lt;="&amp;CK$8,'Bank-1S'!$AF:$AF,$O29,'Bank-1S'!$X:$X,$F29,'Bank-1S'!$P:$P,$G29),SUMIFS('Bank-1S'!$AD:$AD,'Bank-1S'!$J:$J,CK$8,'Bank-1S'!$AF:$AF,$O29,'Bank-1S'!$X:$X,$F29,'Bank-1S'!$P:$P,$G29))</f>
        <v>0</v>
      </c>
      <c r="CL29" s="178">
        <f ca="1">IF(CL$7&lt;&gt;"",SUMIFS('Bank-1S'!$AD:$AD,'Bank-1S'!$J:$J,"&gt;="&amp;CL$7,'Bank-1S'!$J:$J,"&lt;="&amp;CL$8,'Bank-1S'!$AF:$AF,$O29,'Bank-1S'!$X:$X,$F29,'Bank-1S'!$P:$P,$G29),SUMIFS('Bank-1S'!$AD:$AD,'Bank-1S'!$J:$J,CL$8,'Bank-1S'!$AF:$AF,$O29,'Bank-1S'!$X:$X,$F29,'Bank-1S'!$P:$P,$G29))</f>
        <v>0</v>
      </c>
      <c r="CM29" s="178">
        <f ca="1">IF(CM$7&lt;&gt;"",SUMIFS('Bank-1S'!$AD:$AD,'Bank-1S'!$J:$J,"&gt;="&amp;CM$7,'Bank-1S'!$J:$J,"&lt;="&amp;CM$8,'Bank-1S'!$AF:$AF,$O29,'Bank-1S'!$X:$X,$F29,'Bank-1S'!$P:$P,$G29),SUMIFS('Bank-1S'!$AD:$AD,'Bank-1S'!$J:$J,CM$8,'Bank-1S'!$AF:$AF,$O29,'Bank-1S'!$X:$X,$F29,'Bank-1S'!$P:$P,$G29))</f>
        <v>0</v>
      </c>
      <c r="CN29" s="178">
        <f ca="1">IF(CN$7&lt;&gt;"",SUMIFS('Bank-1S'!$AD:$AD,'Bank-1S'!$J:$J,"&gt;="&amp;CN$7,'Bank-1S'!$J:$J,"&lt;="&amp;CN$8,'Bank-1S'!$AF:$AF,$O29,'Bank-1S'!$X:$X,$F29,'Bank-1S'!$P:$P,$G29),SUMIFS('Bank-1S'!$AD:$AD,'Bank-1S'!$J:$J,CN$8,'Bank-1S'!$AF:$AF,$O29,'Bank-1S'!$X:$X,$F29,'Bank-1S'!$P:$P,$G29))</f>
        <v>0</v>
      </c>
      <c r="CO29" s="178">
        <f ca="1">IF(CO$7&lt;&gt;"",SUMIFS('Bank-1S'!$AD:$AD,'Bank-1S'!$J:$J,"&gt;="&amp;CO$7,'Bank-1S'!$J:$J,"&lt;="&amp;CO$8,'Bank-1S'!$AF:$AF,$O29,'Bank-1S'!$X:$X,$F29,'Bank-1S'!$P:$P,$G29),SUMIFS('Bank-1S'!$AD:$AD,'Bank-1S'!$J:$J,CO$8,'Bank-1S'!$AF:$AF,$O29,'Bank-1S'!$X:$X,$F29,'Bank-1S'!$P:$P,$G29))</f>
        <v>0</v>
      </c>
      <c r="CP29" s="178">
        <f ca="1">IF(CP$7&lt;&gt;"",SUMIFS('Bank-1S'!$AD:$AD,'Bank-1S'!$J:$J,"&gt;="&amp;CP$7,'Bank-1S'!$J:$J,"&lt;="&amp;CP$8,'Bank-1S'!$AF:$AF,$O29,'Bank-1S'!$X:$X,$F29,'Bank-1S'!$P:$P,$G29),SUMIFS('Bank-1S'!$AD:$AD,'Bank-1S'!$J:$J,CP$8,'Bank-1S'!$AF:$AF,$O29,'Bank-1S'!$X:$X,$F29,'Bank-1S'!$P:$P,$G29))</f>
        <v>0</v>
      </c>
      <c r="CQ29" s="178">
        <f ca="1">IF(CQ$7&lt;&gt;"",SUMIFS('Bank-1S'!$AD:$AD,'Bank-1S'!$J:$J,"&gt;="&amp;CQ$7,'Bank-1S'!$J:$J,"&lt;="&amp;CQ$8,'Bank-1S'!$AF:$AF,$O29,'Bank-1S'!$X:$X,$F29,'Bank-1S'!$P:$P,$G29),SUMIFS('Bank-1S'!$AD:$AD,'Bank-1S'!$J:$J,CQ$8,'Bank-1S'!$AF:$AF,$O29,'Bank-1S'!$X:$X,$F29,'Bank-1S'!$P:$P,$G29))</f>
        <v>0</v>
      </c>
      <c r="CR29" s="178">
        <f ca="1">IF(CR$7&lt;&gt;"",SUMIFS('Bank-1S'!$AD:$AD,'Bank-1S'!$J:$J,"&gt;="&amp;CR$7,'Bank-1S'!$J:$J,"&lt;="&amp;CR$8,'Bank-1S'!$AF:$AF,$O29,'Bank-1S'!$X:$X,$F29,'Bank-1S'!$P:$P,$G29),SUMIFS('Bank-1S'!$AD:$AD,'Bank-1S'!$J:$J,CR$8,'Bank-1S'!$AF:$AF,$O29,'Bank-1S'!$X:$X,$F29,'Bank-1S'!$P:$P,$G29))</f>
        <v>0</v>
      </c>
      <c r="CS29" s="178">
        <f ca="1">IF(CS$7&lt;&gt;"",SUMIFS('Bank-1S'!$AD:$AD,'Bank-1S'!$J:$J,"&gt;="&amp;CS$7,'Bank-1S'!$J:$J,"&lt;="&amp;CS$8,'Bank-1S'!$AF:$AF,$O29,'Bank-1S'!$X:$X,$F29,'Bank-1S'!$P:$P,$G29),SUMIFS('Bank-1S'!$AD:$AD,'Bank-1S'!$J:$J,CS$8,'Bank-1S'!$AF:$AF,$O29,'Bank-1S'!$X:$X,$F29,'Bank-1S'!$P:$P,$G29))</f>
        <v>0</v>
      </c>
      <c r="CT29" s="178">
        <f ca="1">IF(CT$7&lt;&gt;"",SUMIFS('Bank-1S'!$AD:$AD,'Bank-1S'!$J:$J,"&gt;="&amp;CT$7,'Bank-1S'!$J:$J,"&lt;="&amp;CT$8,'Bank-1S'!$AF:$AF,$O29,'Bank-1S'!$X:$X,$F29,'Bank-1S'!$P:$P,$G29),SUMIFS('Bank-1S'!$AD:$AD,'Bank-1S'!$J:$J,CT$8,'Bank-1S'!$AF:$AF,$O29,'Bank-1S'!$X:$X,$F29,'Bank-1S'!$P:$P,$G29))</f>
        <v>0</v>
      </c>
      <c r="CU29" s="178">
        <f ca="1">IF(CU$7&lt;&gt;"",SUMIFS('Bank-1S'!$AD:$AD,'Bank-1S'!$J:$J,"&gt;="&amp;CU$7,'Bank-1S'!$J:$J,"&lt;="&amp;CU$8,'Bank-1S'!$AF:$AF,$O29,'Bank-1S'!$X:$X,$F29,'Bank-1S'!$P:$P,$G29),SUMIFS('Bank-1S'!$AD:$AD,'Bank-1S'!$J:$J,CU$8,'Bank-1S'!$AF:$AF,$O29,'Bank-1S'!$X:$X,$F29,'Bank-1S'!$P:$P,$G29))</f>
        <v>0</v>
      </c>
    </row>
    <row r="30" spans="1:99" s="181" customFormat="1" ht="10.199999999999999" x14ac:dyDescent="0.2">
      <c r="A30" s="172"/>
      <c r="B30" s="172"/>
      <c r="C30" s="172"/>
      <c r="D30" s="221">
        <f t="shared" si="10"/>
        <v>19</v>
      </c>
      <c r="E30" s="191">
        <v>2</v>
      </c>
      <c r="F30" s="144" t="str">
        <f>F26</f>
        <v>Поступления выручки от продаж</v>
      </c>
      <c r="G30" s="223"/>
      <c r="H30" s="223"/>
      <c r="I30" s="223"/>
      <c r="J30" s="223"/>
      <c r="K30" s="223"/>
      <c r="L30" s="223"/>
      <c r="M30" s="223"/>
      <c r="N30" s="222"/>
      <c r="O30" s="223" t="str">
        <f t="shared" si="11"/>
        <v>RUR</v>
      </c>
      <c r="P30" s="222"/>
      <c r="Q30" s="223"/>
      <c r="R30" s="223"/>
      <c r="S30" s="223"/>
      <c r="T30" s="224"/>
      <c r="U30" s="225">
        <f t="shared" ca="1" si="12"/>
        <v>0</v>
      </c>
      <c r="V30" s="176"/>
      <c r="W30" s="177"/>
      <c r="X30" s="178">
        <f>IF(X$7&lt;&gt;"",SUMIFS('Bank-1S'!$AD:$AD,'Bank-1S'!$J:$J,"&gt;="&amp;X$7,'Bank-1S'!$J:$J,"&lt;="&amp;X$8,'Bank-1S'!$AF:$AF,$O30,'Bank-1S'!$X:$X,$F30,'Bank-1S'!$P:$P,$G30),SUMIFS('Bank-1S'!$AD:$AD,'Bank-1S'!$J:$J,X$8,'Bank-1S'!$AF:$AF,$O30,'Bank-1S'!$X:$X,$F30,'Bank-1S'!$P:$P,$G30))</f>
        <v>0</v>
      </c>
      <c r="Y30" s="178">
        <f ca="1">IF(Y$7&lt;&gt;"",SUMIFS('Bank-1S'!$AD:$AD,'Bank-1S'!$J:$J,"&gt;="&amp;Y$7,'Bank-1S'!$J:$J,"&lt;="&amp;Y$8,'Bank-1S'!$AF:$AF,$O30,'Bank-1S'!$X:$X,$F30,'Bank-1S'!$P:$P,$G30),SUMIFS('Bank-1S'!$AD:$AD,'Bank-1S'!$J:$J,Y$8,'Bank-1S'!$AF:$AF,$O30,'Bank-1S'!$X:$X,$F30,'Bank-1S'!$P:$P,$G30))</f>
        <v>0</v>
      </c>
      <c r="Z30" s="178">
        <f ca="1">IF(Z$7&lt;&gt;"",SUMIFS('Bank-1S'!$AD:$AD,'Bank-1S'!$J:$J,"&gt;="&amp;Z$7,'Bank-1S'!$J:$J,"&lt;="&amp;Z$8,'Bank-1S'!$AF:$AF,$O30,'Bank-1S'!$X:$X,$F30,'Bank-1S'!$P:$P,$G30),SUMIFS('Bank-1S'!$AD:$AD,'Bank-1S'!$J:$J,Z$8,'Bank-1S'!$AF:$AF,$O30,'Bank-1S'!$X:$X,$F30,'Bank-1S'!$P:$P,$G30))</f>
        <v>0</v>
      </c>
      <c r="AA30" s="178">
        <f ca="1">IF(AA$7&lt;&gt;"",SUMIFS('Bank-1S'!$AD:$AD,'Bank-1S'!$J:$J,"&gt;="&amp;AA$7,'Bank-1S'!$J:$J,"&lt;="&amp;AA$8,'Bank-1S'!$AF:$AF,$O30,'Bank-1S'!$X:$X,$F30,'Bank-1S'!$P:$P,$G30),SUMIFS('Bank-1S'!$AD:$AD,'Bank-1S'!$J:$J,AA$8,'Bank-1S'!$AF:$AF,$O30,'Bank-1S'!$X:$X,$F30,'Bank-1S'!$P:$P,$G30))</f>
        <v>0</v>
      </c>
      <c r="AB30" s="178">
        <f ca="1">IF(AB$7&lt;&gt;"",SUMIFS('Bank-1S'!$AD:$AD,'Bank-1S'!$J:$J,"&gt;="&amp;AB$7,'Bank-1S'!$J:$J,"&lt;="&amp;AB$8,'Bank-1S'!$AF:$AF,$O30,'Bank-1S'!$X:$X,$F30,'Bank-1S'!$P:$P,$G30),SUMIFS('Bank-1S'!$AD:$AD,'Bank-1S'!$J:$J,AB$8,'Bank-1S'!$AF:$AF,$O30,'Bank-1S'!$X:$X,$F30,'Bank-1S'!$P:$P,$G30))</f>
        <v>0</v>
      </c>
      <c r="AC30" s="178">
        <f ca="1">IF(AC$7&lt;&gt;"",SUMIFS('Bank-1S'!$AD:$AD,'Bank-1S'!$J:$J,"&gt;="&amp;AC$7,'Bank-1S'!$J:$J,"&lt;="&amp;AC$8,'Bank-1S'!$AF:$AF,$O30,'Bank-1S'!$X:$X,$F30,'Bank-1S'!$P:$P,$G30),SUMIFS('Bank-1S'!$AD:$AD,'Bank-1S'!$J:$J,AC$8,'Bank-1S'!$AF:$AF,$O30,'Bank-1S'!$X:$X,$F30,'Bank-1S'!$P:$P,$G30))</f>
        <v>0</v>
      </c>
      <c r="AD30" s="178">
        <f ca="1">IF(AD$7&lt;&gt;"",SUMIFS('Bank-1S'!$AD:$AD,'Bank-1S'!$J:$J,"&gt;="&amp;AD$7,'Bank-1S'!$J:$J,"&lt;="&amp;AD$8,'Bank-1S'!$AF:$AF,$O30,'Bank-1S'!$X:$X,$F30,'Bank-1S'!$P:$P,$G30),SUMIFS('Bank-1S'!$AD:$AD,'Bank-1S'!$J:$J,AD$8,'Bank-1S'!$AF:$AF,$O30,'Bank-1S'!$X:$X,$F30,'Bank-1S'!$P:$P,$G30))</f>
        <v>0</v>
      </c>
      <c r="AE30" s="178">
        <f ca="1">IF(AE$7&lt;&gt;"",SUMIFS('Bank-1S'!$AD:$AD,'Bank-1S'!$J:$J,"&gt;="&amp;AE$7,'Bank-1S'!$J:$J,"&lt;="&amp;AE$8,'Bank-1S'!$AF:$AF,$O30,'Bank-1S'!$X:$X,$F30,'Bank-1S'!$P:$P,$G30),SUMIFS('Bank-1S'!$AD:$AD,'Bank-1S'!$J:$J,AE$8,'Bank-1S'!$AF:$AF,$O30,'Bank-1S'!$X:$X,$F30,'Bank-1S'!$P:$P,$G30))</f>
        <v>0</v>
      </c>
      <c r="AF30" s="178">
        <f ca="1">IF(AF$7&lt;&gt;"",SUMIFS('Bank-1S'!$AD:$AD,'Bank-1S'!$J:$J,"&gt;="&amp;AF$7,'Bank-1S'!$J:$J,"&lt;="&amp;AF$8,'Bank-1S'!$AF:$AF,$O30,'Bank-1S'!$X:$X,$F30,'Bank-1S'!$P:$P,$G30),SUMIFS('Bank-1S'!$AD:$AD,'Bank-1S'!$J:$J,AF$8,'Bank-1S'!$AF:$AF,$O30,'Bank-1S'!$X:$X,$F30,'Bank-1S'!$P:$P,$G30))</f>
        <v>0</v>
      </c>
      <c r="AG30" s="178">
        <f ca="1">IF(AG$7&lt;&gt;"",SUMIFS('Bank-1S'!$AD:$AD,'Bank-1S'!$J:$J,"&gt;="&amp;AG$7,'Bank-1S'!$J:$J,"&lt;="&amp;AG$8,'Bank-1S'!$AF:$AF,$O30,'Bank-1S'!$X:$X,$F30,'Bank-1S'!$P:$P,$G30),SUMIFS('Bank-1S'!$AD:$AD,'Bank-1S'!$J:$J,AG$8,'Bank-1S'!$AF:$AF,$O30,'Bank-1S'!$X:$X,$F30,'Bank-1S'!$P:$P,$G30))</f>
        <v>0</v>
      </c>
      <c r="AH30" s="178">
        <f ca="1">IF(AH$7&lt;&gt;"",SUMIFS('Bank-1S'!$AD:$AD,'Bank-1S'!$J:$J,"&gt;="&amp;AH$7,'Bank-1S'!$J:$J,"&lt;="&amp;AH$8,'Bank-1S'!$AF:$AF,$O30,'Bank-1S'!$X:$X,$F30,'Bank-1S'!$P:$P,$G30),SUMIFS('Bank-1S'!$AD:$AD,'Bank-1S'!$J:$J,AH$8,'Bank-1S'!$AF:$AF,$O30,'Bank-1S'!$X:$X,$F30,'Bank-1S'!$P:$P,$G30))</f>
        <v>0</v>
      </c>
      <c r="AI30" s="178">
        <f ca="1">IF(AI$7&lt;&gt;"",SUMIFS('Bank-1S'!$AD:$AD,'Bank-1S'!$J:$J,"&gt;="&amp;AI$7,'Bank-1S'!$J:$J,"&lt;="&amp;AI$8,'Bank-1S'!$AF:$AF,$O30,'Bank-1S'!$X:$X,$F30,'Bank-1S'!$P:$P,$G30),SUMIFS('Bank-1S'!$AD:$AD,'Bank-1S'!$J:$J,AI$8,'Bank-1S'!$AF:$AF,$O30,'Bank-1S'!$X:$X,$F30,'Bank-1S'!$P:$P,$G30))</f>
        <v>0</v>
      </c>
      <c r="AJ30" s="178">
        <f ca="1">IF(AJ$7&lt;&gt;"",SUMIFS('Bank-1S'!$AD:$AD,'Bank-1S'!$J:$J,"&gt;="&amp;AJ$7,'Bank-1S'!$J:$J,"&lt;="&amp;AJ$8,'Bank-1S'!$AF:$AF,$O30,'Bank-1S'!$X:$X,$F30,'Bank-1S'!$P:$P,$G30),SUMIFS('Bank-1S'!$AD:$AD,'Bank-1S'!$J:$J,AJ$8,'Bank-1S'!$AF:$AF,$O30,'Bank-1S'!$X:$X,$F30,'Bank-1S'!$P:$P,$G30))</f>
        <v>0</v>
      </c>
      <c r="AK30" s="178">
        <f ca="1">IF(AK$7&lt;&gt;"",SUMIFS('Bank-1S'!$AD:$AD,'Bank-1S'!$J:$J,"&gt;="&amp;AK$7,'Bank-1S'!$J:$J,"&lt;="&amp;AK$8,'Bank-1S'!$AF:$AF,$O30,'Bank-1S'!$X:$X,$F30,'Bank-1S'!$P:$P,$G30),SUMIFS('Bank-1S'!$AD:$AD,'Bank-1S'!$J:$J,AK$8,'Bank-1S'!$AF:$AF,$O30,'Bank-1S'!$X:$X,$F30,'Bank-1S'!$P:$P,$G30))</f>
        <v>0</v>
      </c>
      <c r="AL30" s="178">
        <f ca="1">IF(AL$7&lt;&gt;"",SUMIFS('Bank-1S'!$AD:$AD,'Bank-1S'!$J:$J,"&gt;="&amp;AL$7,'Bank-1S'!$J:$J,"&lt;="&amp;AL$8,'Bank-1S'!$AF:$AF,$O30,'Bank-1S'!$X:$X,$F30,'Bank-1S'!$P:$P,$G30),SUMIFS('Bank-1S'!$AD:$AD,'Bank-1S'!$J:$J,AL$8,'Bank-1S'!$AF:$AF,$O30,'Bank-1S'!$X:$X,$F30,'Bank-1S'!$P:$P,$G30))</f>
        <v>0</v>
      </c>
      <c r="AM30" s="178">
        <f ca="1">IF(AM$7&lt;&gt;"",SUMIFS('Bank-1S'!$AD:$AD,'Bank-1S'!$J:$J,"&gt;="&amp;AM$7,'Bank-1S'!$J:$J,"&lt;="&amp;AM$8,'Bank-1S'!$AF:$AF,$O30,'Bank-1S'!$X:$X,$F30,'Bank-1S'!$P:$P,$G30),SUMIFS('Bank-1S'!$AD:$AD,'Bank-1S'!$J:$J,AM$8,'Bank-1S'!$AF:$AF,$O30,'Bank-1S'!$X:$X,$F30,'Bank-1S'!$P:$P,$G30))</f>
        <v>0</v>
      </c>
      <c r="AN30" s="178">
        <f ca="1">IF(AN$7&lt;&gt;"",SUMIFS('Bank-1S'!$AD:$AD,'Bank-1S'!$J:$J,"&gt;="&amp;AN$7,'Bank-1S'!$J:$J,"&lt;="&amp;AN$8,'Bank-1S'!$AF:$AF,$O30,'Bank-1S'!$X:$X,$F30,'Bank-1S'!$P:$P,$G30),SUMIFS('Bank-1S'!$AD:$AD,'Bank-1S'!$J:$J,AN$8,'Bank-1S'!$AF:$AF,$O30,'Bank-1S'!$X:$X,$F30,'Bank-1S'!$P:$P,$G30))</f>
        <v>0</v>
      </c>
      <c r="AO30" s="178">
        <f ca="1">IF(AO$7&lt;&gt;"",SUMIFS('Bank-1S'!$AD:$AD,'Bank-1S'!$J:$J,"&gt;="&amp;AO$7,'Bank-1S'!$J:$J,"&lt;="&amp;AO$8,'Bank-1S'!$AF:$AF,$O30,'Bank-1S'!$X:$X,$F30,'Bank-1S'!$P:$P,$G30),SUMIFS('Bank-1S'!$AD:$AD,'Bank-1S'!$J:$J,AO$8,'Bank-1S'!$AF:$AF,$O30,'Bank-1S'!$X:$X,$F30,'Bank-1S'!$P:$P,$G30))</f>
        <v>0</v>
      </c>
      <c r="AP30" s="178">
        <f ca="1">IF(AP$7&lt;&gt;"",SUMIFS('Bank-1S'!$AD:$AD,'Bank-1S'!$J:$J,"&gt;="&amp;AP$7,'Bank-1S'!$J:$J,"&lt;="&amp;AP$8,'Bank-1S'!$AF:$AF,$O30,'Bank-1S'!$X:$X,$F30,'Bank-1S'!$P:$P,$G30),SUMIFS('Bank-1S'!$AD:$AD,'Bank-1S'!$J:$J,AP$8,'Bank-1S'!$AF:$AF,$O30,'Bank-1S'!$X:$X,$F30,'Bank-1S'!$P:$P,$G30))</f>
        <v>0</v>
      </c>
      <c r="AQ30" s="178">
        <f ca="1">IF(AQ$7&lt;&gt;"",SUMIFS('Bank-1S'!$AD:$AD,'Bank-1S'!$J:$J,"&gt;="&amp;AQ$7,'Bank-1S'!$J:$J,"&lt;="&amp;AQ$8,'Bank-1S'!$AF:$AF,$O30,'Bank-1S'!$X:$X,$F30,'Bank-1S'!$P:$P,$G30),SUMIFS('Bank-1S'!$AD:$AD,'Bank-1S'!$J:$J,AQ$8,'Bank-1S'!$AF:$AF,$O30,'Bank-1S'!$X:$X,$F30,'Bank-1S'!$P:$P,$G30))</f>
        <v>0</v>
      </c>
      <c r="AR30" s="178">
        <f ca="1">IF(AR$7&lt;&gt;"",SUMIFS('Bank-1S'!$AD:$AD,'Bank-1S'!$J:$J,"&gt;="&amp;AR$7,'Bank-1S'!$J:$J,"&lt;="&amp;AR$8,'Bank-1S'!$AF:$AF,$O30,'Bank-1S'!$X:$X,$F30,'Bank-1S'!$P:$P,$G30),SUMIFS('Bank-1S'!$AD:$AD,'Bank-1S'!$J:$J,AR$8,'Bank-1S'!$AF:$AF,$O30,'Bank-1S'!$X:$X,$F30,'Bank-1S'!$P:$P,$G30))</f>
        <v>0</v>
      </c>
      <c r="AS30" s="178">
        <f ca="1">IF(AS$7&lt;&gt;"",SUMIFS('Bank-1S'!$AD:$AD,'Bank-1S'!$J:$J,"&gt;="&amp;AS$7,'Bank-1S'!$J:$J,"&lt;="&amp;AS$8,'Bank-1S'!$AF:$AF,$O30,'Bank-1S'!$X:$X,$F30,'Bank-1S'!$P:$P,$G30),SUMIFS('Bank-1S'!$AD:$AD,'Bank-1S'!$J:$J,AS$8,'Bank-1S'!$AF:$AF,$O30,'Bank-1S'!$X:$X,$F30,'Bank-1S'!$P:$P,$G30))</f>
        <v>0</v>
      </c>
      <c r="AT30" s="178">
        <f ca="1">IF(AT$7&lt;&gt;"",SUMIFS('Bank-1S'!$AD:$AD,'Bank-1S'!$J:$J,"&gt;="&amp;AT$7,'Bank-1S'!$J:$J,"&lt;="&amp;AT$8,'Bank-1S'!$AF:$AF,$O30,'Bank-1S'!$X:$X,$F30,'Bank-1S'!$P:$P,$G30),SUMIFS('Bank-1S'!$AD:$AD,'Bank-1S'!$J:$J,AT$8,'Bank-1S'!$AF:$AF,$O30,'Bank-1S'!$X:$X,$F30,'Bank-1S'!$P:$P,$G30))</f>
        <v>0</v>
      </c>
      <c r="AU30" s="178">
        <f ca="1">IF(AU$7&lt;&gt;"",SUMIFS('Bank-1S'!$AD:$AD,'Bank-1S'!$J:$J,"&gt;="&amp;AU$7,'Bank-1S'!$J:$J,"&lt;="&amp;AU$8,'Bank-1S'!$AF:$AF,$O30,'Bank-1S'!$X:$X,$F30,'Bank-1S'!$P:$P,$G30),SUMIFS('Bank-1S'!$AD:$AD,'Bank-1S'!$J:$J,AU$8,'Bank-1S'!$AF:$AF,$O30,'Bank-1S'!$X:$X,$F30,'Bank-1S'!$P:$P,$G30))</f>
        <v>0</v>
      </c>
      <c r="AV30" s="178">
        <f ca="1">IF(AV$7&lt;&gt;"",SUMIFS('Bank-1S'!$AD:$AD,'Bank-1S'!$J:$J,"&gt;="&amp;AV$7,'Bank-1S'!$J:$J,"&lt;="&amp;AV$8,'Bank-1S'!$AF:$AF,$O30,'Bank-1S'!$X:$X,$F30,'Bank-1S'!$P:$P,$G30),SUMIFS('Bank-1S'!$AD:$AD,'Bank-1S'!$J:$J,AV$8,'Bank-1S'!$AF:$AF,$O30,'Bank-1S'!$X:$X,$F30,'Bank-1S'!$P:$P,$G30))</f>
        <v>0</v>
      </c>
      <c r="AW30" s="178">
        <f ca="1">IF(AW$7&lt;&gt;"",SUMIFS('Bank-1S'!$AD:$AD,'Bank-1S'!$J:$J,"&gt;="&amp;AW$7,'Bank-1S'!$J:$J,"&lt;="&amp;AW$8,'Bank-1S'!$AF:$AF,$O30,'Bank-1S'!$X:$X,$F30,'Bank-1S'!$P:$P,$G30),SUMIFS('Bank-1S'!$AD:$AD,'Bank-1S'!$J:$J,AW$8,'Bank-1S'!$AF:$AF,$O30,'Bank-1S'!$X:$X,$F30,'Bank-1S'!$P:$P,$G30))</f>
        <v>0</v>
      </c>
      <c r="AX30" s="178">
        <f ca="1">IF(AX$7&lt;&gt;"",SUMIFS('Bank-1S'!$AD:$AD,'Bank-1S'!$J:$J,"&gt;="&amp;AX$7,'Bank-1S'!$J:$J,"&lt;="&amp;AX$8,'Bank-1S'!$AF:$AF,$O30,'Bank-1S'!$X:$X,$F30,'Bank-1S'!$P:$P,$G30),SUMIFS('Bank-1S'!$AD:$AD,'Bank-1S'!$J:$J,AX$8,'Bank-1S'!$AF:$AF,$O30,'Bank-1S'!$X:$X,$F30,'Bank-1S'!$P:$P,$G30))</f>
        <v>0</v>
      </c>
      <c r="AY30" s="178">
        <f ca="1">IF(AY$7&lt;&gt;"",SUMIFS('Bank-1S'!$AD:$AD,'Bank-1S'!$J:$J,"&gt;="&amp;AY$7,'Bank-1S'!$J:$J,"&lt;="&amp;AY$8,'Bank-1S'!$AF:$AF,$O30,'Bank-1S'!$X:$X,$F30,'Bank-1S'!$P:$P,$G30),SUMIFS('Bank-1S'!$AD:$AD,'Bank-1S'!$J:$J,AY$8,'Bank-1S'!$AF:$AF,$O30,'Bank-1S'!$X:$X,$F30,'Bank-1S'!$P:$P,$G30))</f>
        <v>0</v>
      </c>
      <c r="AZ30" s="178">
        <f ca="1">IF(AZ$7&lt;&gt;"",SUMIFS('Bank-1S'!$AD:$AD,'Bank-1S'!$J:$J,"&gt;="&amp;AZ$7,'Bank-1S'!$J:$J,"&lt;="&amp;AZ$8,'Bank-1S'!$AF:$AF,$O30,'Bank-1S'!$X:$X,$F30,'Bank-1S'!$P:$P,$G30),SUMIFS('Bank-1S'!$AD:$AD,'Bank-1S'!$J:$J,AZ$8,'Bank-1S'!$AF:$AF,$O30,'Bank-1S'!$X:$X,$F30,'Bank-1S'!$P:$P,$G30))</f>
        <v>0</v>
      </c>
      <c r="BA30" s="178">
        <f ca="1">IF(BA$7&lt;&gt;"",SUMIFS('Bank-1S'!$AD:$AD,'Bank-1S'!$J:$J,"&gt;="&amp;BA$7,'Bank-1S'!$J:$J,"&lt;="&amp;BA$8,'Bank-1S'!$AF:$AF,$O30,'Bank-1S'!$X:$X,$F30,'Bank-1S'!$P:$P,$G30),SUMIFS('Bank-1S'!$AD:$AD,'Bank-1S'!$J:$J,BA$8,'Bank-1S'!$AF:$AF,$O30,'Bank-1S'!$X:$X,$F30,'Bank-1S'!$P:$P,$G30))</f>
        <v>0</v>
      </c>
      <c r="BB30" s="178">
        <f ca="1">IF(BB$7&lt;&gt;"",SUMIFS('Bank-1S'!$AD:$AD,'Bank-1S'!$J:$J,"&gt;="&amp;BB$7,'Bank-1S'!$J:$J,"&lt;="&amp;BB$8,'Bank-1S'!$AF:$AF,$O30,'Bank-1S'!$X:$X,$F30,'Bank-1S'!$P:$P,$G30),SUMIFS('Bank-1S'!$AD:$AD,'Bank-1S'!$J:$J,BB$8,'Bank-1S'!$AF:$AF,$O30,'Bank-1S'!$X:$X,$F30,'Bank-1S'!$P:$P,$G30))</f>
        <v>0</v>
      </c>
      <c r="BC30" s="178">
        <f ca="1">IF(BC$7&lt;&gt;"",SUMIFS('Bank-1S'!$AD:$AD,'Bank-1S'!$J:$J,"&gt;="&amp;BC$7,'Bank-1S'!$J:$J,"&lt;="&amp;BC$8,'Bank-1S'!$AF:$AF,$O30,'Bank-1S'!$X:$X,$F30,'Bank-1S'!$P:$P,$G30),SUMIFS('Bank-1S'!$AD:$AD,'Bank-1S'!$J:$J,BC$8,'Bank-1S'!$AF:$AF,$O30,'Bank-1S'!$X:$X,$F30,'Bank-1S'!$P:$P,$G30))</f>
        <v>0</v>
      </c>
      <c r="BD30" s="178">
        <f ca="1">IF(BD$7&lt;&gt;"",SUMIFS('Bank-1S'!$AD:$AD,'Bank-1S'!$J:$J,"&gt;="&amp;BD$7,'Bank-1S'!$J:$J,"&lt;="&amp;BD$8,'Bank-1S'!$AF:$AF,$O30,'Bank-1S'!$X:$X,$F30,'Bank-1S'!$P:$P,$G30),SUMIFS('Bank-1S'!$AD:$AD,'Bank-1S'!$J:$J,BD$8,'Bank-1S'!$AF:$AF,$O30,'Bank-1S'!$X:$X,$F30,'Bank-1S'!$P:$P,$G30))</f>
        <v>0</v>
      </c>
      <c r="BE30" s="178">
        <f ca="1">IF(BE$7&lt;&gt;"",SUMIFS('Bank-1S'!$AD:$AD,'Bank-1S'!$J:$J,"&gt;="&amp;BE$7,'Bank-1S'!$J:$J,"&lt;="&amp;BE$8,'Bank-1S'!$AF:$AF,$O30,'Bank-1S'!$X:$X,$F30,'Bank-1S'!$P:$P,$G30),SUMIFS('Bank-1S'!$AD:$AD,'Bank-1S'!$J:$J,BE$8,'Bank-1S'!$AF:$AF,$O30,'Bank-1S'!$X:$X,$F30,'Bank-1S'!$P:$P,$G30))</f>
        <v>0</v>
      </c>
      <c r="BF30" s="178">
        <f ca="1">IF(BF$7&lt;&gt;"",SUMIFS('Bank-1S'!$AD:$AD,'Bank-1S'!$J:$J,"&gt;="&amp;BF$7,'Bank-1S'!$J:$J,"&lt;="&amp;BF$8,'Bank-1S'!$AF:$AF,$O30,'Bank-1S'!$X:$X,$F30,'Bank-1S'!$P:$P,$G30),SUMIFS('Bank-1S'!$AD:$AD,'Bank-1S'!$J:$J,BF$8,'Bank-1S'!$AF:$AF,$O30,'Bank-1S'!$X:$X,$F30,'Bank-1S'!$P:$P,$G30))</f>
        <v>0</v>
      </c>
      <c r="BG30" s="178">
        <f ca="1">IF(BG$7&lt;&gt;"",SUMIFS('Bank-1S'!$AD:$AD,'Bank-1S'!$J:$J,"&gt;="&amp;BG$7,'Bank-1S'!$J:$J,"&lt;="&amp;BG$8,'Bank-1S'!$AF:$AF,$O30,'Bank-1S'!$X:$X,$F30,'Bank-1S'!$P:$P,$G30),SUMIFS('Bank-1S'!$AD:$AD,'Bank-1S'!$J:$J,BG$8,'Bank-1S'!$AF:$AF,$O30,'Bank-1S'!$X:$X,$F30,'Bank-1S'!$P:$P,$G30))</f>
        <v>0</v>
      </c>
      <c r="BH30" s="178">
        <f ca="1">IF(BH$7&lt;&gt;"",SUMIFS('Bank-1S'!$AD:$AD,'Bank-1S'!$J:$J,"&gt;="&amp;BH$7,'Bank-1S'!$J:$J,"&lt;="&amp;BH$8,'Bank-1S'!$AF:$AF,$O30,'Bank-1S'!$X:$X,$F30,'Bank-1S'!$P:$P,$G30),SUMIFS('Bank-1S'!$AD:$AD,'Bank-1S'!$J:$J,BH$8,'Bank-1S'!$AF:$AF,$O30,'Bank-1S'!$X:$X,$F30,'Bank-1S'!$P:$P,$G30))</f>
        <v>0</v>
      </c>
      <c r="BI30" s="178">
        <f ca="1">IF(BI$7&lt;&gt;"",SUMIFS('Bank-1S'!$AD:$AD,'Bank-1S'!$J:$J,"&gt;="&amp;BI$7,'Bank-1S'!$J:$J,"&lt;="&amp;BI$8,'Bank-1S'!$AF:$AF,$O30,'Bank-1S'!$X:$X,$F30,'Bank-1S'!$P:$P,$G30),SUMIFS('Bank-1S'!$AD:$AD,'Bank-1S'!$J:$J,BI$8,'Bank-1S'!$AF:$AF,$O30,'Bank-1S'!$X:$X,$F30,'Bank-1S'!$P:$P,$G30))</f>
        <v>0</v>
      </c>
      <c r="BJ30" s="178">
        <f ca="1">IF(BJ$7&lt;&gt;"",SUMIFS('Bank-1S'!$AD:$AD,'Bank-1S'!$J:$J,"&gt;="&amp;BJ$7,'Bank-1S'!$J:$J,"&lt;="&amp;BJ$8,'Bank-1S'!$AF:$AF,$O30,'Bank-1S'!$X:$X,$F30,'Bank-1S'!$P:$P,$G30),SUMIFS('Bank-1S'!$AD:$AD,'Bank-1S'!$J:$J,BJ$8,'Bank-1S'!$AF:$AF,$O30,'Bank-1S'!$X:$X,$F30,'Bank-1S'!$P:$P,$G30))</f>
        <v>0</v>
      </c>
      <c r="BK30" s="178">
        <f ca="1">IF(BK$7&lt;&gt;"",SUMIFS('Bank-1S'!$AD:$AD,'Bank-1S'!$J:$J,"&gt;="&amp;BK$7,'Bank-1S'!$J:$J,"&lt;="&amp;BK$8,'Bank-1S'!$AF:$AF,$O30,'Bank-1S'!$X:$X,$F30,'Bank-1S'!$P:$P,$G30),SUMIFS('Bank-1S'!$AD:$AD,'Bank-1S'!$J:$J,BK$8,'Bank-1S'!$AF:$AF,$O30,'Bank-1S'!$X:$X,$F30,'Bank-1S'!$P:$P,$G30))</f>
        <v>0</v>
      </c>
      <c r="BL30" s="178">
        <f ca="1">IF(BL$7&lt;&gt;"",SUMIFS('Bank-1S'!$AD:$AD,'Bank-1S'!$J:$J,"&gt;="&amp;BL$7,'Bank-1S'!$J:$J,"&lt;="&amp;BL$8,'Bank-1S'!$AF:$AF,$O30,'Bank-1S'!$X:$X,$F30,'Bank-1S'!$P:$P,$G30),SUMIFS('Bank-1S'!$AD:$AD,'Bank-1S'!$J:$J,BL$8,'Bank-1S'!$AF:$AF,$O30,'Bank-1S'!$X:$X,$F30,'Bank-1S'!$P:$P,$G30))</f>
        <v>0</v>
      </c>
      <c r="BM30" s="178">
        <f ca="1">IF(BM$7&lt;&gt;"",SUMIFS('Bank-1S'!$AD:$AD,'Bank-1S'!$J:$J,"&gt;="&amp;BM$7,'Bank-1S'!$J:$J,"&lt;="&amp;BM$8,'Bank-1S'!$AF:$AF,$O30,'Bank-1S'!$X:$X,$F30,'Bank-1S'!$P:$P,$G30),SUMIFS('Bank-1S'!$AD:$AD,'Bank-1S'!$J:$J,BM$8,'Bank-1S'!$AF:$AF,$O30,'Bank-1S'!$X:$X,$F30,'Bank-1S'!$P:$P,$G30))</f>
        <v>0</v>
      </c>
      <c r="BN30" s="178">
        <f ca="1">IF(BN$7&lt;&gt;"",SUMIFS('Bank-1S'!$AD:$AD,'Bank-1S'!$J:$J,"&gt;="&amp;BN$7,'Bank-1S'!$J:$J,"&lt;="&amp;BN$8,'Bank-1S'!$AF:$AF,$O30,'Bank-1S'!$X:$X,$F30,'Bank-1S'!$P:$P,$G30),SUMIFS('Bank-1S'!$AD:$AD,'Bank-1S'!$J:$J,BN$8,'Bank-1S'!$AF:$AF,$O30,'Bank-1S'!$X:$X,$F30,'Bank-1S'!$P:$P,$G30))</f>
        <v>0</v>
      </c>
      <c r="BO30" s="178">
        <f ca="1">IF(BO$7&lt;&gt;"",SUMIFS('Bank-1S'!$AD:$AD,'Bank-1S'!$J:$J,"&gt;="&amp;BO$7,'Bank-1S'!$J:$J,"&lt;="&amp;BO$8,'Bank-1S'!$AF:$AF,$O30,'Bank-1S'!$X:$X,$F30,'Bank-1S'!$P:$P,$G30),SUMIFS('Bank-1S'!$AD:$AD,'Bank-1S'!$J:$J,BO$8,'Bank-1S'!$AF:$AF,$O30,'Bank-1S'!$X:$X,$F30,'Bank-1S'!$P:$P,$G30))</f>
        <v>0</v>
      </c>
      <c r="BP30" s="178">
        <f ca="1">IF(BP$7&lt;&gt;"",SUMIFS('Bank-1S'!$AD:$AD,'Bank-1S'!$J:$J,"&gt;="&amp;BP$7,'Bank-1S'!$J:$J,"&lt;="&amp;BP$8,'Bank-1S'!$AF:$AF,$O30,'Bank-1S'!$X:$X,$F30,'Bank-1S'!$P:$P,$G30),SUMIFS('Bank-1S'!$AD:$AD,'Bank-1S'!$J:$J,BP$8,'Bank-1S'!$AF:$AF,$O30,'Bank-1S'!$X:$X,$F30,'Bank-1S'!$P:$P,$G30))</f>
        <v>0</v>
      </c>
      <c r="BQ30" s="178">
        <f ca="1">IF(BQ$7&lt;&gt;"",SUMIFS('Bank-1S'!$AD:$AD,'Bank-1S'!$J:$J,"&gt;="&amp;BQ$7,'Bank-1S'!$J:$J,"&lt;="&amp;BQ$8,'Bank-1S'!$AF:$AF,$O30,'Bank-1S'!$X:$X,$F30,'Bank-1S'!$P:$P,$G30),SUMIFS('Bank-1S'!$AD:$AD,'Bank-1S'!$J:$J,BQ$8,'Bank-1S'!$AF:$AF,$O30,'Bank-1S'!$X:$X,$F30,'Bank-1S'!$P:$P,$G30))</f>
        <v>0</v>
      </c>
      <c r="BR30" s="178">
        <f ca="1">IF(BR$7&lt;&gt;"",SUMIFS('Bank-1S'!$AD:$AD,'Bank-1S'!$J:$J,"&gt;="&amp;BR$7,'Bank-1S'!$J:$J,"&lt;="&amp;BR$8,'Bank-1S'!$AF:$AF,$O30,'Bank-1S'!$X:$X,$F30,'Bank-1S'!$P:$P,$G30),SUMIFS('Bank-1S'!$AD:$AD,'Bank-1S'!$J:$J,BR$8,'Bank-1S'!$AF:$AF,$O30,'Bank-1S'!$X:$X,$F30,'Bank-1S'!$P:$P,$G30))</f>
        <v>0</v>
      </c>
      <c r="BS30" s="178">
        <f ca="1">IF(BS$7&lt;&gt;"",SUMIFS('Bank-1S'!$AD:$AD,'Bank-1S'!$J:$J,"&gt;="&amp;BS$7,'Bank-1S'!$J:$J,"&lt;="&amp;BS$8,'Bank-1S'!$AF:$AF,$O30,'Bank-1S'!$X:$X,$F30,'Bank-1S'!$P:$P,$G30),SUMIFS('Bank-1S'!$AD:$AD,'Bank-1S'!$J:$J,BS$8,'Bank-1S'!$AF:$AF,$O30,'Bank-1S'!$X:$X,$F30,'Bank-1S'!$P:$P,$G30))</f>
        <v>0</v>
      </c>
      <c r="BT30" s="178">
        <f ca="1">IF(BT$7&lt;&gt;"",SUMIFS('Bank-1S'!$AD:$AD,'Bank-1S'!$J:$J,"&gt;="&amp;BT$7,'Bank-1S'!$J:$J,"&lt;="&amp;BT$8,'Bank-1S'!$AF:$AF,$O30,'Bank-1S'!$X:$X,$F30,'Bank-1S'!$P:$P,$G30),SUMIFS('Bank-1S'!$AD:$AD,'Bank-1S'!$J:$J,BT$8,'Bank-1S'!$AF:$AF,$O30,'Bank-1S'!$X:$X,$F30,'Bank-1S'!$P:$P,$G30))</f>
        <v>0</v>
      </c>
      <c r="BU30" s="178">
        <f ca="1">IF(BU$7&lt;&gt;"",SUMIFS('Bank-1S'!$AD:$AD,'Bank-1S'!$J:$J,"&gt;="&amp;BU$7,'Bank-1S'!$J:$J,"&lt;="&amp;BU$8,'Bank-1S'!$AF:$AF,$O30,'Bank-1S'!$X:$X,$F30,'Bank-1S'!$P:$P,$G30),SUMIFS('Bank-1S'!$AD:$AD,'Bank-1S'!$J:$J,BU$8,'Bank-1S'!$AF:$AF,$O30,'Bank-1S'!$X:$X,$F30,'Bank-1S'!$P:$P,$G30))</f>
        <v>0</v>
      </c>
      <c r="BV30" s="178">
        <f ca="1">IF(BV$7&lt;&gt;"",SUMIFS('Bank-1S'!$AD:$AD,'Bank-1S'!$J:$J,"&gt;="&amp;BV$7,'Bank-1S'!$J:$J,"&lt;="&amp;BV$8,'Bank-1S'!$AF:$AF,$O30,'Bank-1S'!$X:$X,$F30,'Bank-1S'!$P:$P,$G30),SUMIFS('Bank-1S'!$AD:$AD,'Bank-1S'!$J:$J,BV$8,'Bank-1S'!$AF:$AF,$O30,'Bank-1S'!$X:$X,$F30,'Bank-1S'!$P:$P,$G30))</f>
        <v>0</v>
      </c>
      <c r="BW30" s="178">
        <f ca="1">IF(BW$7&lt;&gt;"",SUMIFS('Bank-1S'!$AD:$AD,'Bank-1S'!$J:$J,"&gt;="&amp;BW$7,'Bank-1S'!$J:$J,"&lt;="&amp;BW$8,'Bank-1S'!$AF:$AF,$O30,'Bank-1S'!$X:$X,$F30,'Bank-1S'!$P:$P,$G30),SUMIFS('Bank-1S'!$AD:$AD,'Bank-1S'!$J:$J,BW$8,'Bank-1S'!$AF:$AF,$O30,'Bank-1S'!$X:$X,$F30,'Bank-1S'!$P:$P,$G30))</f>
        <v>0</v>
      </c>
      <c r="BX30" s="178">
        <f ca="1">IF(BX$7&lt;&gt;"",SUMIFS('Bank-1S'!$AD:$AD,'Bank-1S'!$J:$J,"&gt;="&amp;BX$7,'Bank-1S'!$J:$J,"&lt;="&amp;BX$8,'Bank-1S'!$AF:$AF,$O30,'Bank-1S'!$X:$X,$F30,'Bank-1S'!$P:$P,$G30),SUMIFS('Bank-1S'!$AD:$AD,'Bank-1S'!$J:$J,BX$8,'Bank-1S'!$AF:$AF,$O30,'Bank-1S'!$X:$X,$F30,'Bank-1S'!$P:$P,$G30))</f>
        <v>0</v>
      </c>
      <c r="BY30" s="178">
        <f ca="1">IF(BY$7&lt;&gt;"",SUMIFS('Bank-1S'!$AD:$AD,'Bank-1S'!$J:$J,"&gt;="&amp;BY$7,'Bank-1S'!$J:$J,"&lt;="&amp;BY$8,'Bank-1S'!$AF:$AF,$O30,'Bank-1S'!$X:$X,$F30,'Bank-1S'!$P:$P,$G30),SUMIFS('Bank-1S'!$AD:$AD,'Bank-1S'!$J:$J,BY$8,'Bank-1S'!$AF:$AF,$O30,'Bank-1S'!$X:$X,$F30,'Bank-1S'!$P:$P,$G30))</f>
        <v>0</v>
      </c>
      <c r="BZ30" s="178">
        <f ca="1">IF(BZ$7&lt;&gt;"",SUMIFS('Bank-1S'!$AD:$AD,'Bank-1S'!$J:$J,"&gt;="&amp;BZ$7,'Bank-1S'!$J:$J,"&lt;="&amp;BZ$8,'Bank-1S'!$AF:$AF,$O30,'Bank-1S'!$X:$X,$F30,'Bank-1S'!$P:$P,$G30),SUMIFS('Bank-1S'!$AD:$AD,'Bank-1S'!$J:$J,BZ$8,'Bank-1S'!$AF:$AF,$O30,'Bank-1S'!$X:$X,$F30,'Bank-1S'!$P:$P,$G30))</f>
        <v>0</v>
      </c>
      <c r="CA30" s="178">
        <f ca="1">IF(CA$7&lt;&gt;"",SUMIFS('Bank-1S'!$AD:$AD,'Bank-1S'!$J:$J,"&gt;="&amp;CA$7,'Bank-1S'!$J:$J,"&lt;="&amp;CA$8,'Bank-1S'!$AF:$AF,$O30,'Bank-1S'!$X:$X,$F30,'Bank-1S'!$P:$P,$G30),SUMIFS('Bank-1S'!$AD:$AD,'Bank-1S'!$J:$J,CA$8,'Bank-1S'!$AF:$AF,$O30,'Bank-1S'!$X:$X,$F30,'Bank-1S'!$P:$P,$G30))</f>
        <v>0</v>
      </c>
      <c r="CB30" s="178">
        <f ca="1">IF(CB$7&lt;&gt;"",SUMIFS('Bank-1S'!$AD:$AD,'Bank-1S'!$J:$J,"&gt;="&amp;CB$7,'Bank-1S'!$J:$J,"&lt;="&amp;CB$8,'Bank-1S'!$AF:$AF,$O30,'Bank-1S'!$X:$X,$F30,'Bank-1S'!$P:$P,$G30),SUMIFS('Bank-1S'!$AD:$AD,'Bank-1S'!$J:$J,CB$8,'Bank-1S'!$AF:$AF,$O30,'Bank-1S'!$X:$X,$F30,'Bank-1S'!$P:$P,$G30))</f>
        <v>0</v>
      </c>
      <c r="CC30" s="178">
        <f ca="1">IF(CC$7&lt;&gt;"",SUMIFS('Bank-1S'!$AD:$AD,'Bank-1S'!$J:$J,"&gt;="&amp;CC$7,'Bank-1S'!$J:$J,"&lt;="&amp;CC$8,'Bank-1S'!$AF:$AF,$O30,'Bank-1S'!$X:$X,$F30,'Bank-1S'!$P:$P,$G30),SUMIFS('Bank-1S'!$AD:$AD,'Bank-1S'!$J:$J,CC$8,'Bank-1S'!$AF:$AF,$O30,'Bank-1S'!$X:$X,$F30,'Bank-1S'!$P:$P,$G30))</f>
        <v>0</v>
      </c>
      <c r="CD30" s="178">
        <f ca="1">IF(CD$7&lt;&gt;"",SUMIFS('Bank-1S'!$AD:$AD,'Bank-1S'!$J:$J,"&gt;="&amp;CD$7,'Bank-1S'!$J:$J,"&lt;="&amp;CD$8,'Bank-1S'!$AF:$AF,$O30,'Bank-1S'!$X:$X,$F30,'Bank-1S'!$P:$P,$G30),SUMIFS('Bank-1S'!$AD:$AD,'Bank-1S'!$J:$J,CD$8,'Bank-1S'!$AF:$AF,$O30,'Bank-1S'!$X:$X,$F30,'Bank-1S'!$P:$P,$G30))</f>
        <v>0</v>
      </c>
      <c r="CE30" s="178">
        <f ca="1">IF(CE$7&lt;&gt;"",SUMIFS('Bank-1S'!$AD:$AD,'Bank-1S'!$J:$J,"&gt;="&amp;CE$7,'Bank-1S'!$J:$J,"&lt;="&amp;CE$8,'Bank-1S'!$AF:$AF,$O30,'Bank-1S'!$X:$X,$F30,'Bank-1S'!$P:$P,$G30),SUMIFS('Bank-1S'!$AD:$AD,'Bank-1S'!$J:$J,CE$8,'Bank-1S'!$AF:$AF,$O30,'Bank-1S'!$X:$X,$F30,'Bank-1S'!$P:$P,$G30))</f>
        <v>0</v>
      </c>
      <c r="CF30" s="178">
        <f ca="1">IF(CF$7&lt;&gt;"",SUMIFS('Bank-1S'!$AD:$AD,'Bank-1S'!$J:$J,"&gt;="&amp;CF$7,'Bank-1S'!$J:$J,"&lt;="&amp;CF$8,'Bank-1S'!$AF:$AF,$O30,'Bank-1S'!$X:$X,$F30,'Bank-1S'!$P:$P,$G30),SUMIFS('Bank-1S'!$AD:$AD,'Bank-1S'!$J:$J,CF$8,'Bank-1S'!$AF:$AF,$O30,'Bank-1S'!$X:$X,$F30,'Bank-1S'!$P:$P,$G30))</f>
        <v>0</v>
      </c>
      <c r="CG30" s="178">
        <f ca="1">IF(CG$7&lt;&gt;"",SUMIFS('Bank-1S'!$AD:$AD,'Bank-1S'!$J:$J,"&gt;="&amp;CG$7,'Bank-1S'!$J:$J,"&lt;="&amp;CG$8,'Bank-1S'!$AF:$AF,$O30,'Bank-1S'!$X:$X,$F30,'Bank-1S'!$P:$P,$G30),SUMIFS('Bank-1S'!$AD:$AD,'Bank-1S'!$J:$J,CG$8,'Bank-1S'!$AF:$AF,$O30,'Bank-1S'!$X:$X,$F30,'Bank-1S'!$P:$P,$G30))</f>
        <v>0</v>
      </c>
      <c r="CH30" s="178">
        <f ca="1">IF(CH$7&lt;&gt;"",SUMIFS('Bank-1S'!$AD:$AD,'Bank-1S'!$J:$J,"&gt;="&amp;CH$7,'Bank-1S'!$J:$J,"&lt;="&amp;CH$8,'Bank-1S'!$AF:$AF,$O30,'Bank-1S'!$X:$X,$F30,'Bank-1S'!$P:$P,$G30),SUMIFS('Bank-1S'!$AD:$AD,'Bank-1S'!$J:$J,CH$8,'Bank-1S'!$AF:$AF,$O30,'Bank-1S'!$X:$X,$F30,'Bank-1S'!$P:$P,$G30))</f>
        <v>0</v>
      </c>
      <c r="CI30" s="178">
        <f ca="1">IF(CI$7&lt;&gt;"",SUMIFS('Bank-1S'!$AD:$AD,'Bank-1S'!$J:$J,"&gt;="&amp;CI$7,'Bank-1S'!$J:$J,"&lt;="&amp;CI$8,'Bank-1S'!$AF:$AF,$O30,'Bank-1S'!$X:$X,$F30,'Bank-1S'!$P:$P,$G30),SUMIFS('Bank-1S'!$AD:$AD,'Bank-1S'!$J:$J,CI$8,'Bank-1S'!$AF:$AF,$O30,'Bank-1S'!$X:$X,$F30,'Bank-1S'!$P:$P,$G30))</f>
        <v>0</v>
      </c>
      <c r="CJ30" s="178">
        <f ca="1">IF(CJ$7&lt;&gt;"",SUMIFS('Bank-1S'!$AD:$AD,'Bank-1S'!$J:$J,"&gt;="&amp;CJ$7,'Bank-1S'!$J:$J,"&lt;="&amp;CJ$8,'Bank-1S'!$AF:$AF,$O30,'Bank-1S'!$X:$X,$F30,'Bank-1S'!$P:$P,$G30),SUMIFS('Bank-1S'!$AD:$AD,'Bank-1S'!$J:$J,CJ$8,'Bank-1S'!$AF:$AF,$O30,'Bank-1S'!$X:$X,$F30,'Bank-1S'!$P:$P,$G30))</f>
        <v>0</v>
      </c>
      <c r="CK30" s="178">
        <f ca="1">IF(CK$7&lt;&gt;"",SUMIFS('Bank-1S'!$AD:$AD,'Bank-1S'!$J:$J,"&gt;="&amp;CK$7,'Bank-1S'!$J:$J,"&lt;="&amp;CK$8,'Bank-1S'!$AF:$AF,$O30,'Bank-1S'!$X:$X,$F30,'Bank-1S'!$P:$P,$G30),SUMIFS('Bank-1S'!$AD:$AD,'Bank-1S'!$J:$J,CK$8,'Bank-1S'!$AF:$AF,$O30,'Bank-1S'!$X:$X,$F30,'Bank-1S'!$P:$P,$G30))</f>
        <v>0</v>
      </c>
      <c r="CL30" s="178">
        <f ca="1">IF(CL$7&lt;&gt;"",SUMIFS('Bank-1S'!$AD:$AD,'Bank-1S'!$J:$J,"&gt;="&amp;CL$7,'Bank-1S'!$J:$J,"&lt;="&amp;CL$8,'Bank-1S'!$AF:$AF,$O30,'Bank-1S'!$X:$X,$F30,'Bank-1S'!$P:$P,$G30),SUMIFS('Bank-1S'!$AD:$AD,'Bank-1S'!$J:$J,CL$8,'Bank-1S'!$AF:$AF,$O30,'Bank-1S'!$X:$X,$F30,'Bank-1S'!$P:$P,$G30))</f>
        <v>0</v>
      </c>
      <c r="CM30" s="178">
        <f ca="1">IF(CM$7&lt;&gt;"",SUMIFS('Bank-1S'!$AD:$AD,'Bank-1S'!$J:$J,"&gt;="&amp;CM$7,'Bank-1S'!$J:$J,"&lt;="&amp;CM$8,'Bank-1S'!$AF:$AF,$O30,'Bank-1S'!$X:$X,$F30,'Bank-1S'!$P:$P,$G30),SUMIFS('Bank-1S'!$AD:$AD,'Bank-1S'!$J:$J,CM$8,'Bank-1S'!$AF:$AF,$O30,'Bank-1S'!$X:$X,$F30,'Bank-1S'!$P:$P,$G30))</f>
        <v>0</v>
      </c>
      <c r="CN30" s="178">
        <f ca="1">IF(CN$7&lt;&gt;"",SUMIFS('Bank-1S'!$AD:$AD,'Bank-1S'!$J:$J,"&gt;="&amp;CN$7,'Bank-1S'!$J:$J,"&lt;="&amp;CN$8,'Bank-1S'!$AF:$AF,$O30,'Bank-1S'!$X:$X,$F30,'Bank-1S'!$P:$P,$G30),SUMIFS('Bank-1S'!$AD:$AD,'Bank-1S'!$J:$J,CN$8,'Bank-1S'!$AF:$AF,$O30,'Bank-1S'!$X:$X,$F30,'Bank-1S'!$P:$P,$G30))</f>
        <v>0</v>
      </c>
      <c r="CO30" s="178">
        <f ca="1">IF(CO$7&lt;&gt;"",SUMIFS('Bank-1S'!$AD:$AD,'Bank-1S'!$J:$J,"&gt;="&amp;CO$7,'Bank-1S'!$J:$J,"&lt;="&amp;CO$8,'Bank-1S'!$AF:$AF,$O30,'Bank-1S'!$X:$X,$F30,'Bank-1S'!$P:$P,$G30),SUMIFS('Bank-1S'!$AD:$AD,'Bank-1S'!$J:$J,CO$8,'Bank-1S'!$AF:$AF,$O30,'Bank-1S'!$X:$X,$F30,'Bank-1S'!$P:$P,$G30))</f>
        <v>0</v>
      </c>
      <c r="CP30" s="178">
        <f ca="1">IF(CP$7&lt;&gt;"",SUMIFS('Bank-1S'!$AD:$AD,'Bank-1S'!$J:$J,"&gt;="&amp;CP$7,'Bank-1S'!$J:$J,"&lt;="&amp;CP$8,'Bank-1S'!$AF:$AF,$O30,'Bank-1S'!$X:$X,$F30,'Bank-1S'!$P:$P,$G30),SUMIFS('Bank-1S'!$AD:$AD,'Bank-1S'!$J:$J,CP$8,'Bank-1S'!$AF:$AF,$O30,'Bank-1S'!$X:$X,$F30,'Bank-1S'!$P:$P,$G30))</f>
        <v>0</v>
      </c>
      <c r="CQ30" s="178">
        <f ca="1">IF(CQ$7&lt;&gt;"",SUMIFS('Bank-1S'!$AD:$AD,'Bank-1S'!$J:$J,"&gt;="&amp;CQ$7,'Bank-1S'!$J:$J,"&lt;="&amp;CQ$8,'Bank-1S'!$AF:$AF,$O30,'Bank-1S'!$X:$X,$F30,'Bank-1S'!$P:$P,$G30),SUMIFS('Bank-1S'!$AD:$AD,'Bank-1S'!$J:$J,CQ$8,'Bank-1S'!$AF:$AF,$O30,'Bank-1S'!$X:$X,$F30,'Bank-1S'!$P:$P,$G30))</f>
        <v>0</v>
      </c>
      <c r="CR30" s="178">
        <f ca="1">IF(CR$7&lt;&gt;"",SUMIFS('Bank-1S'!$AD:$AD,'Bank-1S'!$J:$J,"&gt;="&amp;CR$7,'Bank-1S'!$J:$J,"&lt;="&amp;CR$8,'Bank-1S'!$AF:$AF,$O30,'Bank-1S'!$X:$X,$F30,'Bank-1S'!$P:$P,$G30),SUMIFS('Bank-1S'!$AD:$AD,'Bank-1S'!$J:$J,CR$8,'Bank-1S'!$AF:$AF,$O30,'Bank-1S'!$X:$X,$F30,'Bank-1S'!$P:$P,$G30))</f>
        <v>0</v>
      </c>
      <c r="CS30" s="178">
        <f ca="1">IF(CS$7&lt;&gt;"",SUMIFS('Bank-1S'!$AD:$AD,'Bank-1S'!$J:$J,"&gt;="&amp;CS$7,'Bank-1S'!$J:$J,"&lt;="&amp;CS$8,'Bank-1S'!$AF:$AF,$O30,'Bank-1S'!$X:$X,$F30,'Bank-1S'!$P:$P,$G30),SUMIFS('Bank-1S'!$AD:$AD,'Bank-1S'!$J:$J,CS$8,'Bank-1S'!$AF:$AF,$O30,'Bank-1S'!$X:$X,$F30,'Bank-1S'!$P:$P,$G30))</f>
        <v>0</v>
      </c>
      <c r="CT30" s="178">
        <f ca="1">IF(CT$7&lt;&gt;"",SUMIFS('Bank-1S'!$AD:$AD,'Bank-1S'!$J:$J,"&gt;="&amp;CT$7,'Bank-1S'!$J:$J,"&lt;="&amp;CT$8,'Bank-1S'!$AF:$AF,$O30,'Bank-1S'!$X:$X,$F30,'Bank-1S'!$P:$P,$G30),SUMIFS('Bank-1S'!$AD:$AD,'Bank-1S'!$J:$J,CT$8,'Bank-1S'!$AF:$AF,$O30,'Bank-1S'!$X:$X,$F30,'Bank-1S'!$P:$P,$G30))</f>
        <v>0</v>
      </c>
      <c r="CU30" s="178">
        <f ca="1">IF(CU$7&lt;&gt;"",SUMIFS('Bank-1S'!$AD:$AD,'Bank-1S'!$J:$J,"&gt;="&amp;CU$7,'Bank-1S'!$J:$J,"&lt;="&amp;CU$8,'Bank-1S'!$AF:$AF,$O30,'Bank-1S'!$X:$X,$F30,'Bank-1S'!$P:$P,$G30),SUMIFS('Bank-1S'!$AD:$AD,'Bank-1S'!$J:$J,CU$8,'Bank-1S'!$AF:$AF,$O30,'Bank-1S'!$X:$X,$F30,'Bank-1S'!$P:$P,$G30))</f>
        <v>0</v>
      </c>
    </row>
    <row r="31" spans="1:99" s="181" customFormat="1" ht="10.199999999999999" x14ac:dyDescent="0.2">
      <c r="A31" s="172"/>
      <c r="B31" s="172"/>
      <c r="C31" s="172"/>
      <c r="D31" s="221">
        <f t="shared" si="10"/>
        <v>20</v>
      </c>
      <c r="E31" s="191">
        <v>2</v>
      </c>
      <c r="F31" s="144" t="str">
        <f>F29</f>
        <v>Поступления выручки от продаж</v>
      </c>
      <c r="G31" s="223"/>
      <c r="H31" s="223"/>
      <c r="I31" s="223"/>
      <c r="J31" s="223"/>
      <c r="K31" s="223"/>
      <c r="L31" s="223"/>
      <c r="M31" s="223"/>
      <c r="N31" s="222"/>
      <c r="O31" s="223" t="str">
        <f t="shared" si="11"/>
        <v>RUR</v>
      </c>
      <c r="P31" s="222"/>
      <c r="Q31" s="223"/>
      <c r="R31" s="223"/>
      <c r="S31" s="223"/>
      <c r="T31" s="224"/>
      <c r="U31" s="225">
        <f t="shared" ca="1" si="12"/>
        <v>0</v>
      </c>
      <c r="V31" s="176"/>
      <c r="W31" s="177"/>
      <c r="X31" s="178">
        <f>IF(X$7&lt;&gt;"",SUMIFS('Bank-1S'!$AD:$AD,'Bank-1S'!$J:$J,"&gt;="&amp;X$7,'Bank-1S'!$J:$J,"&lt;="&amp;X$8,'Bank-1S'!$AF:$AF,$O31,'Bank-1S'!$X:$X,$F31,'Bank-1S'!$P:$P,$G31),SUMIFS('Bank-1S'!$AD:$AD,'Bank-1S'!$J:$J,X$8,'Bank-1S'!$AF:$AF,$O31,'Bank-1S'!$X:$X,$F31,'Bank-1S'!$P:$P,$G31))</f>
        <v>0</v>
      </c>
      <c r="Y31" s="178">
        <f ca="1">IF(Y$7&lt;&gt;"",SUMIFS('Bank-1S'!$AD:$AD,'Bank-1S'!$J:$J,"&gt;="&amp;Y$7,'Bank-1S'!$J:$J,"&lt;="&amp;Y$8,'Bank-1S'!$AF:$AF,$O31,'Bank-1S'!$X:$X,$F31,'Bank-1S'!$P:$P,$G31),SUMIFS('Bank-1S'!$AD:$AD,'Bank-1S'!$J:$J,Y$8,'Bank-1S'!$AF:$AF,$O31,'Bank-1S'!$X:$X,$F31,'Bank-1S'!$P:$P,$G31))</f>
        <v>0</v>
      </c>
      <c r="Z31" s="178">
        <f ca="1">IF(Z$7&lt;&gt;"",SUMIFS('Bank-1S'!$AD:$AD,'Bank-1S'!$J:$J,"&gt;="&amp;Z$7,'Bank-1S'!$J:$J,"&lt;="&amp;Z$8,'Bank-1S'!$AF:$AF,$O31,'Bank-1S'!$X:$X,$F31,'Bank-1S'!$P:$P,$G31),SUMIFS('Bank-1S'!$AD:$AD,'Bank-1S'!$J:$J,Z$8,'Bank-1S'!$AF:$AF,$O31,'Bank-1S'!$X:$X,$F31,'Bank-1S'!$P:$P,$G31))</f>
        <v>0</v>
      </c>
      <c r="AA31" s="178">
        <f ca="1">IF(AA$7&lt;&gt;"",SUMIFS('Bank-1S'!$AD:$AD,'Bank-1S'!$J:$J,"&gt;="&amp;AA$7,'Bank-1S'!$J:$J,"&lt;="&amp;AA$8,'Bank-1S'!$AF:$AF,$O31,'Bank-1S'!$X:$X,$F31,'Bank-1S'!$P:$P,$G31),SUMIFS('Bank-1S'!$AD:$AD,'Bank-1S'!$J:$J,AA$8,'Bank-1S'!$AF:$AF,$O31,'Bank-1S'!$X:$X,$F31,'Bank-1S'!$P:$P,$G31))</f>
        <v>0</v>
      </c>
      <c r="AB31" s="178">
        <f ca="1">IF(AB$7&lt;&gt;"",SUMIFS('Bank-1S'!$AD:$AD,'Bank-1S'!$J:$J,"&gt;="&amp;AB$7,'Bank-1S'!$J:$J,"&lt;="&amp;AB$8,'Bank-1S'!$AF:$AF,$O31,'Bank-1S'!$X:$X,$F31,'Bank-1S'!$P:$P,$G31),SUMIFS('Bank-1S'!$AD:$AD,'Bank-1S'!$J:$J,AB$8,'Bank-1S'!$AF:$AF,$O31,'Bank-1S'!$X:$X,$F31,'Bank-1S'!$P:$P,$G31))</f>
        <v>0</v>
      </c>
      <c r="AC31" s="178">
        <f ca="1">IF(AC$7&lt;&gt;"",SUMIFS('Bank-1S'!$AD:$AD,'Bank-1S'!$J:$J,"&gt;="&amp;AC$7,'Bank-1S'!$J:$J,"&lt;="&amp;AC$8,'Bank-1S'!$AF:$AF,$O31,'Bank-1S'!$X:$X,$F31,'Bank-1S'!$P:$P,$G31),SUMIFS('Bank-1S'!$AD:$AD,'Bank-1S'!$J:$J,AC$8,'Bank-1S'!$AF:$AF,$O31,'Bank-1S'!$X:$X,$F31,'Bank-1S'!$P:$P,$G31))</f>
        <v>0</v>
      </c>
      <c r="AD31" s="178">
        <f ca="1">IF(AD$7&lt;&gt;"",SUMIFS('Bank-1S'!$AD:$AD,'Bank-1S'!$J:$J,"&gt;="&amp;AD$7,'Bank-1S'!$J:$J,"&lt;="&amp;AD$8,'Bank-1S'!$AF:$AF,$O31,'Bank-1S'!$X:$X,$F31,'Bank-1S'!$P:$P,$G31),SUMIFS('Bank-1S'!$AD:$AD,'Bank-1S'!$J:$J,AD$8,'Bank-1S'!$AF:$AF,$O31,'Bank-1S'!$X:$X,$F31,'Bank-1S'!$P:$P,$G31))</f>
        <v>0</v>
      </c>
      <c r="AE31" s="178">
        <f ca="1">IF(AE$7&lt;&gt;"",SUMIFS('Bank-1S'!$AD:$AD,'Bank-1S'!$J:$J,"&gt;="&amp;AE$7,'Bank-1S'!$J:$J,"&lt;="&amp;AE$8,'Bank-1S'!$AF:$AF,$O31,'Bank-1S'!$X:$X,$F31,'Bank-1S'!$P:$P,$G31),SUMIFS('Bank-1S'!$AD:$AD,'Bank-1S'!$J:$J,AE$8,'Bank-1S'!$AF:$AF,$O31,'Bank-1S'!$X:$X,$F31,'Bank-1S'!$P:$P,$G31))</f>
        <v>0</v>
      </c>
      <c r="AF31" s="178">
        <f ca="1">IF(AF$7&lt;&gt;"",SUMIFS('Bank-1S'!$AD:$AD,'Bank-1S'!$J:$J,"&gt;="&amp;AF$7,'Bank-1S'!$J:$J,"&lt;="&amp;AF$8,'Bank-1S'!$AF:$AF,$O31,'Bank-1S'!$X:$X,$F31,'Bank-1S'!$P:$P,$G31),SUMIFS('Bank-1S'!$AD:$AD,'Bank-1S'!$J:$J,AF$8,'Bank-1S'!$AF:$AF,$O31,'Bank-1S'!$X:$X,$F31,'Bank-1S'!$P:$P,$G31))</f>
        <v>0</v>
      </c>
      <c r="AG31" s="178">
        <f ca="1">IF(AG$7&lt;&gt;"",SUMIFS('Bank-1S'!$AD:$AD,'Bank-1S'!$J:$J,"&gt;="&amp;AG$7,'Bank-1S'!$J:$J,"&lt;="&amp;AG$8,'Bank-1S'!$AF:$AF,$O31,'Bank-1S'!$X:$X,$F31,'Bank-1S'!$P:$P,$G31),SUMIFS('Bank-1S'!$AD:$AD,'Bank-1S'!$J:$J,AG$8,'Bank-1S'!$AF:$AF,$O31,'Bank-1S'!$X:$X,$F31,'Bank-1S'!$P:$P,$G31))</f>
        <v>0</v>
      </c>
      <c r="AH31" s="178">
        <f ca="1">IF(AH$7&lt;&gt;"",SUMIFS('Bank-1S'!$AD:$AD,'Bank-1S'!$J:$J,"&gt;="&amp;AH$7,'Bank-1S'!$J:$J,"&lt;="&amp;AH$8,'Bank-1S'!$AF:$AF,$O31,'Bank-1S'!$X:$X,$F31,'Bank-1S'!$P:$P,$G31),SUMIFS('Bank-1S'!$AD:$AD,'Bank-1S'!$J:$J,AH$8,'Bank-1S'!$AF:$AF,$O31,'Bank-1S'!$X:$X,$F31,'Bank-1S'!$P:$P,$G31))</f>
        <v>0</v>
      </c>
      <c r="AI31" s="178">
        <f ca="1">IF(AI$7&lt;&gt;"",SUMIFS('Bank-1S'!$AD:$AD,'Bank-1S'!$J:$J,"&gt;="&amp;AI$7,'Bank-1S'!$J:$J,"&lt;="&amp;AI$8,'Bank-1S'!$AF:$AF,$O31,'Bank-1S'!$X:$X,$F31,'Bank-1S'!$P:$P,$G31),SUMIFS('Bank-1S'!$AD:$AD,'Bank-1S'!$J:$J,AI$8,'Bank-1S'!$AF:$AF,$O31,'Bank-1S'!$X:$X,$F31,'Bank-1S'!$P:$P,$G31))</f>
        <v>0</v>
      </c>
      <c r="AJ31" s="178">
        <f ca="1">IF(AJ$7&lt;&gt;"",SUMIFS('Bank-1S'!$AD:$AD,'Bank-1S'!$J:$J,"&gt;="&amp;AJ$7,'Bank-1S'!$J:$J,"&lt;="&amp;AJ$8,'Bank-1S'!$AF:$AF,$O31,'Bank-1S'!$X:$X,$F31,'Bank-1S'!$P:$P,$G31),SUMIFS('Bank-1S'!$AD:$AD,'Bank-1S'!$J:$J,AJ$8,'Bank-1S'!$AF:$AF,$O31,'Bank-1S'!$X:$X,$F31,'Bank-1S'!$P:$P,$G31))</f>
        <v>0</v>
      </c>
      <c r="AK31" s="178">
        <f ca="1">IF(AK$7&lt;&gt;"",SUMIFS('Bank-1S'!$AD:$AD,'Bank-1S'!$J:$J,"&gt;="&amp;AK$7,'Bank-1S'!$J:$J,"&lt;="&amp;AK$8,'Bank-1S'!$AF:$AF,$O31,'Bank-1S'!$X:$X,$F31,'Bank-1S'!$P:$P,$G31),SUMIFS('Bank-1S'!$AD:$AD,'Bank-1S'!$J:$J,AK$8,'Bank-1S'!$AF:$AF,$O31,'Bank-1S'!$X:$X,$F31,'Bank-1S'!$P:$P,$G31))</f>
        <v>0</v>
      </c>
      <c r="AL31" s="178">
        <f ca="1">IF(AL$7&lt;&gt;"",SUMIFS('Bank-1S'!$AD:$AD,'Bank-1S'!$J:$J,"&gt;="&amp;AL$7,'Bank-1S'!$J:$J,"&lt;="&amp;AL$8,'Bank-1S'!$AF:$AF,$O31,'Bank-1S'!$X:$X,$F31,'Bank-1S'!$P:$P,$G31),SUMIFS('Bank-1S'!$AD:$AD,'Bank-1S'!$J:$J,AL$8,'Bank-1S'!$AF:$AF,$O31,'Bank-1S'!$X:$X,$F31,'Bank-1S'!$P:$P,$G31))</f>
        <v>0</v>
      </c>
      <c r="AM31" s="178">
        <f ca="1">IF(AM$7&lt;&gt;"",SUMIFS('Bank-1S'!$AD:$AD,'Bank-1S'!$J:$J,"&gt;="&amp;AM$7,'Bank-1S'!$J:$J,"&lt;="&amp;AM$8,'Bank-1S'!$AF:$AF,$O31,'Bank-1S'!$X:$X,$F31,'Bank-1S'!$P:$P,$G31),SUMIFS('Bank-1S'!$AD:$AD,'Bank-1S'!$J:$J,AM$8,'Bank-1S'!$AF:$AF,$O31,'Bank-1S'!$X:$X,$F31,'Bank-1S'!$P:$P,$G31))</f>
        <v>0</v>
      </c>
      <c r="AN31" s="178">
        <f ca="1">IF(AN$7&lt;&gt;"",SUMIFS('Bank-1S'!$AD:$AD,'Bank-1S'!$J:$J,"&gt;="&amp;AN$7,'Bank-1S'!$J:$J,"&lt;="&amp;AN$8,'Bank-1S'!$AF:$AF,$O31,'Bank-1S'!$X:$X,$F31,'Bank-1S'!$P:$P,$G31),SUMIFS('Bank-1S'!$AD:$AD,'Bank-1S'!$J:$J,AN$8,'Bank-1S'!$AF:$AF,$O31,'Bank-1S'!$X:$X,$F31,'Bank-1S'!$P:$P,$G31))</f>
        <v>0</v>
      </c>
      <c r="AO31" s="178">
        <f ca="1">IF(AO$7&lt;&gt;"",SUMIFS('Bank-1S'!$AD:$AD,'Bank-1S'!$J:$J,"&gt;="&amp;AO$7,'Bank-1S'!$J:$J,"&lt;="&amp;AO$8,'Bank-1S'!$AF:$AF,$O31,'Bank-1S'!$X:$X,$F31,'Bank-1S'!$P:$P,$G31),SUMIFS('Bank-1S'!$AD:$AD,'Bank-1S'!$J:$J,AO$8,'Bank-1S'!$AF:$AF,$O31,'Bank-1S'!$X:$X,$F31,'Bank-1S'!$P:$P,$G31))</f>
        <v>0</v>
      </c>
      <c r="AP31" s="178">
        <f ca="1">IF(AP$7&lt;&gt;"",SUMIFS('Bank-1S'!$AD:$AD,'Bank-1S'!$J:$J,"&gt;="&amp;AP$7,'Bank-1S'!$J:$J,"&lt;="&amp;AP$8,'Bank-1S'!$AF:$AF,$O31,'Bank-1S'!$X:$X,$F31,'Bank-1S'!$P:$P,$G31),SUMIFS('Bank-1S'!$AD:$AD,'Bank-1S'!$J:$J,AP$8,'Bank-1S'!$AF:$AF,$O31,'Bank-1S'!$X:$X,$F31,'Bank-1S'!$P:$P,$G31))</f>
        <v>0</v>
      </c>
      <c r="AQ31" s="178">
        <f ca="1">IF(AQ$7&lt;&gt;"",SUMIFS('Bank-1S'!$AD:$AD,'Bank-1S'!$J:$J,"&gt;="&amp;AQ$7,'Bank-1S'!$J:$J,"&lt;="&amp;AQ$8,'Bank-1S'!$AF:$AF,$O31,'Bank-1S'!$X:$X,$F31,'Bank-1S'!$P:$P,$G31),SUMIFS('Bank-1S'!$AD:$AD,'Bank-1S'!$J:$J,AQ$8,'Bank-1S'!$AF:$AF,$O31,'Bank-1S'!$X:$X,$F31,'Bank-1S'!$P:$P,$G31))</f>
        <v>0</v>
      </c>
      <c r="AR31" s="178">
        <f ca="1">IF(AR$7&lt;&gt;"",SUMIFS('Bank-1S'!$AD:$AD,'Bank-1S'!$J:$J,"&gt;="&amp;AR$7,'Bank-1S'!$J:$J,"&lt;="&amp;AR$8,'Bank-1S'!$AF:$AF,$O31,'Bank-1S'!$X:$X,$F31,'Bank-1S'!$P:$P,$G31),SUMIFS('Bank-1S'!$AD:$AD,'Bank-1S'!$J:$J,AR$8,'Bank-1S'!$AF:$AF,$O31,'Bank-1S'!$X:$X,$F31,'Bank-1S'!$P:$P,$G31))</f>
        <v>0</v>
      </c>
      <c r="AS31" s="178">
        <f ca="1">IF(AS$7&lt;&gt;"",SUMIFS('Bank-1S'!$AD:$AD,'Bank-1S'!$J:$J,"&gt;="&amp;AS$7,'Bank-1S'!$J:$J,"&lt;="&amp;AS$8,'Bank-1S'!$AF:$AF,$O31,'Bank-1S'!$X:$X,$F31,'Bank-1S'!$P:$P,$G31),SUMIFS('Bank-1S'!$AD:$AD,'Bank-1S'!$J:$J,AS$8,'Bank-1S'!$AF:$AF,$O31,'Bank-1S'!$X:$X,$F31,'Bank-1S'!$P:$P,$G31))</f>
        <v>0</v>
      </c>
      <c r="AT31" s="178">
        <f ca="1">IF(AT$7&lt;&gt;"",SUMIFS('Bank-1S'!$AD:$AD,'Bank-1S'!$J:$J,"&gt;="&amp;AT$7,'Bank-1S'!$J:$J,"&lt;="&amp;AT$8,'Bank-1S'!$AF:$AF,$O31,'Bank-1S'!$X:$X,$F31,'Bank-1S'!$P:$P,$G31),SUMIFS('Bank-1S'!$AD:$AD,'Bank-1S'!$J:$J,AT$8,'Bank-1S'!$AF:$AF,$O31,'Bank-1S'!$X:$X,$F31,'Bank-1S'!$P:$P,$G31))</f>
        <v>0</v>
      </c>
      <c r="AU31" s="178">
        <f ca="1">IF(AU$7&lt;&gt;"",SUMIFS('Bank-1S'!$AD:$AD,'Bank-1S'!$J:$J,"&gt;="&amp;AU$7,'Bank-1S'!$J:$J,"&lt;="&amp;AU$8,'Bank-1S'!$AF:$AF,$O31,'Bank-1S'!$X:$X,$F31,'Bank-1S'!$P:$P,$G31),SUMIFS('Bank-1S'!$AD:$AD,'Bank-1S'!$J:$J,AU$8,'Bank-1S'!$AF:$AF,$O31,'Bank-1S'!$X:$X,$F31,'Bank-1S'!$P:$P,$G31))</f>
        <v>0</v>
      </c>
      <c r="AV31" s="178">
        <f ca="1">IF(AV$7&lt;&gt;"",SUMIFS('Bank-1S'!$AD:$AD,'Bank-1S'!$J:$J,"&gt;="&amp;AV$7,'Bank-1S'!$J:$J,"&lt;="&amp;AV$8,'Bank-1S'!$AF:$AF,$O31,'Bank-1S'!$X:$X,$F31,'Bank-1S'!$P:$P,$G31),SUMIFS('Bank-1S'!$AD:$AD,'Bank-1S'!$J:$J,AV$8,'Bank-1S'!$AF:$AF,$O31,'Bank-1S'!$X:$X,$F31,'Bank-1S'!$P:$P,$G31))</f>
        <v>0</v>
      </c>
      <c r="AW31" s="178">
        <f ca="1">IF(AW$7&lt;&gt;"",SUMIFS('Bank-1S'!$AD:$AD,'Bank-1S'!$J:$J,"&gt;="&amp;AW$7,'Bank-1S'!$J:$J,"&lt;="&amp;AW$8,'Bank-1S'!$AF:$AF,$O31,'Bank-1S'!$X:$X,$F31,'Bank-1S'!$P:$P,$G31),SUMIFS('Bank-1S'!$AD:$AD,'Bank-1S'!$J:$J,AW$8,'Bank-1S'!$AF:$AF,$O31,'Bank-1S'!$X:$X,$F31,'Bank-1S'!$P:$P,$G31))</f>
        <v>0</v>
      </c>
      <c r="AX31" s="178">
        <f ca="1">IF(AX$7&lt;&gt;"",SUMIFS('Bank-1S'!$AD:$AD,'Bank-1S'!$J:$J,"&gt;="&amp;AX$7,'Bank-1S'!$J:$J,"&lt;="&amp;AX$8,'Bank-1S'!$AF:$AF,$O31,'Bank-1S'!$X:$X,$F31,'Bank-1S'!$P:$P,$G31),SUMIFS('Bank-1S'!$AD:$AD,'Bank-1S'!$J:$J,AX$8,'Bank-1S'!$AF:$AF,$O31,'Bank-1S'!$X:$X,$F31,'Bank-1S'!$P:$P,$G31))</f>
        <v>0</v>
      </c>
      <c r="AY31" s="178">
        <f ca="1">IF(AY$7&lt;&gt;"",SUMIFS('Bank-1S'!$AD:$AD,'Bank-1S'!$J:$J,"&gt;="&amp;AY$7,'Bank-1S'!$J:$J,"&lt;="&amp;AY$8,'Bank-1S'!$AF:$AF,$O31,'Bank-1S'!$X:$X,$F31,'Bank-1S'!$P:$P,$G31),SUMIFS('Bank-1S'!$AD:$AD,'Bank-1S'!$J:$J,AY$8,'Bank-1S'!$AF:$AF,$O31,'Bank-1S'!$X:$X,$F31,'Bank-1S'!$P:$P,$G31))</f>
        <v>0</v>
      </c>
      <c r="AZ31" s="178">
        <f ca="1">IF(AZ$7&lt;&gt;"",SUMIFS('Bank-1S'!$AD:$AD,'Bank-1S'!$J:$J,"&gt;="&amp;AZ$7,'Bank-1S'!$J:$J,"&lt;="&amp;AZ$8,'Bank-1S'!$AF:$AF,$O31,'Bank-1S'!$X:$X,$F31,'Bank-1S'!$P:$P,$G31),SUMIFS('Bank-1S'!$AD:$AD,'Bank-1S'!$J:$J,AZ$8,'Bank-1S'!$AF:$AF,$O31,'Bank-1S'!$X:$X,$F31,'Bank-1S'!$P:$P,$G31))</f>
        <v>0</v>
      </c>
      <c r="BA31" s="178">
        <f ca="1">IF(BA$7&lt;&gt;"",SUMIFS('Bank-1S'!$AD:$AD,'Bank-1S'!$J:$J,"&gt;="&amp;BA$7,'Bank-1S'!$J:$J,"&lt;="&amp;BA$8,'Bank-1S'!$AF:$AF,$O31,'Bank-1S'!$X:$X,$F31,'Bank-1S'!$P:$P,$G31),SUMIFS('Bank-1S'!$AD:$AD,'Bank-1S'!$J:$J,BA$8,'Bank-1S'!$AF:$AF,$O31,'Bank-1S'!$X:$X,$F31,'Bank-1S'!$P:$P,$G31))</f>
        <v>0</v>
      </c>
      <c r="BB31" s="178">
        <f ca="1">IF(BB$7&lt;&gt;"",SUMIFS('Bank-1S'!$AD:$AD,'Bank-1S'!$J:$J,"&gt;="&amp;BB$7,'Bank-1S'!$J:$J,"&lt;="&amp;BB$8,'Bank-1S'!$AF:$AF,$O31,'Bank-1S'!$X:$X,$F31,'Bank-1S'!$P:$P,$G31),SUMIFS('Bank-1S'!$AD:$AD,'Bank-1S'!$J:$J,BB$8,'Bank-1S'!$AF:$AF,$O31,'Bank-1S'!$X:$X,$F31,'Bank-1S'!$P:$P,$G31))</f>
        <v>0</v>
      </c>
      <c r="BC31" s="178">
        <f ca="1">IF(BC$7&lt;&gt;"",SUMIFS('Bank-1S'!$AD:$AD,'Bank-1S'!$J:$J,"&gt;="&amp;BC$7,'Bank-1S'!$J:$J,"&lt;="&amp;BC$8,'Bank-1S'!$AF:$AF,$O31,'Bank-1S'!$X:$X,$F31,'Bank-1S'!$P:$P,$G31),SUMIFS('Bank-1S'!$AD:$AD,'Bank-1S'!$J:$J,BC$8,'Bank-1S'!$AF:$AF,$O31,'Bank-1S'!$X:$X,$F31,'Bank-1S'!$P:$P,$G31))</f>
        <v>0</v>
      </c>
      <c r="BD31" s="178">
        <f ca="1">IF(BD$7&lt;&gt;"",SUMIFS('Bank-1S'!$AD:$AD,'Bank-1S'!$J:$J,"&gt;="&amp;BD$7,'Bank-1S'!$J:$J,"&lt;="&amp;BD$8,'Bank-1S'!$AF:$AF,$O31,'Bank-1S'!$X:$X,$F31,'Bank-1S'!$P:$P,$G31),SUMIFS('Bank-1S'!$AD:$AD,'Bank-1S'!$J:$J,BD$8,'Bank-1S'!$AF:$AF,$O31,'Bank-1S'!$X:$X,$F31,'Bank-1S'!$P:$P,$G31))</f>
        <v>0</v>
      </c>
      <c r="BE31" s="178">
        <f ca="1">IF(BE$7&lt;&gt;"",SUMIFS('Bank-1S'!$AD:$AD,'Bank-1S'!$J:$J,"&gt;="&amp;BE$7,'Bank-1S'!$J:$J,"&lt;="&amp;BE$8,'Bank-1S'!$AF:$AF,$O31,'Bank-1S'!$X:$X,$F31,'Bank-1S'!$P:$P,$G31),SUMIFS('Bank-1S'!$AD:$AD,'Bank-1S'!$J:$J,BE$8,'Bank-1S'!$AF:$AF,$O31,'Bank-1S'!$X:$X,$F31,'Bank-1S'!$P:$P,$G31))</f>
        <v>0</v>
      </c>
      <c r="BF31" s="178">
        <f ca="1">IF(BF$7&lt;&gt;"",SUMIFS('Bank-1S'!$AD:$AD,'Bank-1S'!$J:$J,"&gt;="&amp;BF$7,'Bank-1S'!$J:$J,"&lt;="&amp;BF$8,'Bank-1S'!$AF:$AF,$O31,'Bank-1S'!$X:$X,$F31,'Bank-1S'!$P:$P,$G31),SUMIFS('Bank-1S'!$AD:$AD,'Bank-1S'!$J:$J,BF$8,'Bank-1S'!$AF:$AF,$O31,'Bank-1S'!$X:$X,$F31,'Bank-1S'!$P:$P,$G31))</f>
        <v>0</v>
      </c>
      <c r="BG31" s="178">
        <f ca="1">IF(BG$7&lt;&gt;"",SUMIFS('Bank-1S'!$AD:$AD,'Bank-1S'!$J:$J,"&gt;="&amp;BG$7,'Bank-1S'!$J:$J,"&lt;="&amp;BG$8,'Bank-1S'!$AF:$AF,$O31,'Bank-1S'!$X:$X,$F31,'Bank-1S'!$P:$P,$G31),SUMIFS('Bank-1S'!$AD:$AD,'Bank-1S'!$J:$J,BG$8,'Bank-1S'!$AF:$AF,$O31,'Bank-1S'!$X:$X,$F31,'Bank-1S'!$P:$P,$G31))</f>
        <v>0</v>
      </c>
      <c r="BH31" s="178">
        <f ca="1">IF(BH$7&lt;&gt;"",SUMIFS('Bank-1S'!$AD:$AD,'Bank-1S'!$J:$J,"&gt;="&amp;BH$7,'Bank-1S'!$J:$J,"&lt;="&amp;BH$8,'Bank-1S'!$AF:$AF,$O31,'Bank-1S'!$X:$X,$F31,'Bank-1S'!$P:$P,$G31),SUMIFS('Bank-1S'!$AD:$AD,'Bank-1S'!$J:$J,BH$8,'Bank-1S'!$AF:$AF,$O31,'Bank-1S'!$X:$X,$F31,'Bank-1S'!$P:$P,$G31))</f>
        <v>0</v>
      </c>
      <c r="BI31" s="178">
        <f ca="1">IF(BI$7&lt;&gt;"",SUMIFS('Bank-1S'!$AD:$AD,'Bank-1S'!$J:$J,"&gt;="&amp;BI$7,'Bank-1S'!$J:$J,"&lt;="&amp;BI$8,'Bank-1S'!$AF:$AF,$O31,'Bank-1S'!$X:$X,$F31,'Bank-1S'!$P:$P,$G31),SUMIFS('Bank-1S'!$AD:$AD,'Bank-1S'!$J:$J,BI$8,'Bank-1S'!$AF:$AF,$O31,'Bank-1S'!$X:$X,$F31,'Bank-1S'!$P:$P,$G31))</f>
        <v>0</v>
      </c>
      <c r="BJ31" s="178">
        <f ca="1">IF(BJ$7&lt;&gt;"",SUMIFS('Bank-1S'!$AD:$AD,'Bank-1S'!$J:$J,"&gt;="&amp;BJ$7,'Bank-1S'!$J:$J,"&lt;="&amp;BJ$8,'Bank-1S'!$AF:$AF,$O31,'Bank-1S'!$X:$X,$F31,'Bank-1S'!$P:$P,$G31),SUMIFS('Bank-1S'!$AD:$AD,'Bank-1S'!$J:$J,BJ$8,'Bank-1S'!$AF:$AF,$O31,'Bank-1S'!$X:$X,$F31,'Bank-1S'!$P:$P,$G31))</f>
        <v>0</v>
      </c>
      <c r="BK31" s="178">
        <f ca="1">IF(BK$7&lt;&gt;"",SUMIFS('Bank-1S'!$AD:$AD,'Bank-1S'!$J:$J,"&gt;="&amp;BK$7,'Bank-1S'!$J:$J,"&lt;="&amp;BK$8,'Bank-1S'!$AF:$AF,$O31,'Bank-1S'!$X:$X,$F31,'Bank-1S'!$P:$P,$G31),SUMIFS('Bank-1S'!$AD:$AD,'Bank-1S'!$J:$J,BK$8,'Bank-1S'!$AF:$AF,$O31,'Bank-1S'!$X:$X,$F31,'Bank-1S'!$P:$P,$G31))</f>
        <v>0</v>
      </c>
      <c r="BL31" s="178">
        <f ca="1">IF(BL$7&lt;&gt;"",SUMIFS('Bank-1S'!$AD:$AD,'Bank-1S'!$J:$J,"&gt;="&amp;BL$7,'Bank-1S'!$J:$J,"&lt;="&amp;BL$8,'Bank-1S'!$AF:$AF,$O31,'Bank-1S'!$X:$X,$F31,'Bank-1S'!$P:$P,$G31),SUMIFS('Bank-1S'!$AD:$AD,'Bank-1S'!$J:$J,BL$8,'Bank-1S'!$AF:$AF,$O31,'Bank-1S'!$X:$X,$F31,'Bank-1S'!$P:$P,$G31))</f>
        <v>0</v>
      </c>
      <c r="BM31" s="178">
        <f ca="1">IF(BM$7&lt;&gt;"",SUMIFS('Bank-1S'!$AD:$AD,'Bank-1S'!$J:$J,"&gt;="&amp;BM$7,'Bank-1S'!$J:$J,"&lt;="&amp;BM$8,'Bank-1S'!$AF:$AF,$O31,'Bank-1S'!$X:$X,$F31,'Bank-1S'!$P:$P,$G31),SUMIFS('Bank-1S'!$AD:$AD,'Bank-1S'!$J:$J,BM$8,'Bank-1S'!$AF:$AF,$O31,'Bank-1S'!$X:$X,$F31,'Bank-1S'!$P:$P,$G31))</f>
        <v>0</v>
      </c>
      <c r="BN31" s="178">
        <f ca="1">IF(BN$7&lt;&gt;"",SUMIFS('Bank-1S'!$AD:$AD,'Bank-1S'!$J:$J,"&gt;="&amp;BN$7,'Bank-1S'!$J:$J,"&lt;="&amp;BN$8,'Bank-1S'!$AF:$AF,$O31,'Bank-1S'!$X:$X,$F31,'Bank-1S'!$P:$P,$G31),SUMIFS('Bank-1S'!$AD:$AD,'Bank-1S'!$J:$J,BN$8,'Bank-1S'!$AF:$AF,$O31,'Bank-1S'!$X:$X,$F31,'Bank-1S'!$P:$P,$G31))</f>
        <v>0</v>
      </c>
      <c r="BO31" s="178">
        <f ca="1">IF(BO$7&lt;&gt;"",SUMIFS('Bank-1S'!$AD:$AD,'Bank-1S'!$J:$J,"&gt;="&amp;BO$7,'Bank-1S'!$J:$J,"&lt;="&amp;BO$8,'Bank-1S'!$AF:$AF,$O31,'Bank-1S'!$X:$X,$F31,'Bank-1S'!$P:$P,$G31),SUMIFS('Bank-1S'!$AD:$AD,'Bank-1S'!$J:$J,BO$8,'Bank-1S'!$AF:$AF,$O31,'Bank-1S'!$X:$X,$F31,'Bank-1S'!$P:$P,$G31))</f>
        <v>0</v>
      </c>
      <c r="BP31" s="178">
        <f ca="1">IF(BP$7&lt;&gt;"",SUMIFS('Bank-1S'!$AD:$AD,'Bank-1S'!$J:$J,"&gt;="&amp;BP$7,'Bank-1S'!$J:$J,"&lt;="&amp;BP$8,'Bank-1S'!$AF:$AF,$O31,'Bank-1S'!$X:$X,$F31,'Bank-1S'!$P:$P,$G31),SUMIFS('Bank-1S'!$AD:$AD,'Bank-1S'!$J:$J,BP$8,'Bank-1S'!$AF:$AF,$O31,'Bank-1S'!$X:$X,$F31,'Bank-1S'!$P:$P,$G31))</f>
        <v>0</v>
      </c>
      <c r="BQ31" s="178">
        <f ca="1">IF(BQ$7&lt;&gt;"",SUMIFS('Bank-1S'!$AD:$AD,'Bank-1S'!$J:$J,"&gt;="&amp;BQ$7,'Bank-1S'!$J:$J,"&lt;="&amp;BQ$8,'Bank-1S'!$AF:$AF,$O31,'Bank-1S'!$X:$X,$F31,'Bank-1S'!$P:$P,$G31),SUMIFS('Bank-1S'!$AD:$AD,'Bank-1S'!$J:$J,BQ$8,'Bank-1S'!$AF:$AF,$O31,'Bank-1S'!$X:$X,$F31,'Bank-1S'!$P:$P,$G31))</f>
        <v>0</v>
      </c>
      <c r="BR31" s="178">
        <f ca="1">IF(BR$7&lt;&gt;"",SUMIFS('Bank-1S'!$AD:$AD,'Bank-1S'!$J:$J,"&gt;="&amp;BR$7,'Bank-1S'!$J:$J,"&lt;="&amp;BR$8,'Bank-1S'!$AF:$AF,$O31,'Bank-1S'!$X:$X,$F31,'Bank-1S'!$P:$P,$G31),SUMIFS('Bank-1S'!$AD:$AD,'Bank-1S'!$J:$J,BR$8,'Bank-1S'!$AF:$AF,$O31,'Bank-1S'!$X:$X,$F31,'Bank-1S'!$P:$P,$G31))</f>
        <v>0</v>
      </c>
      <c r="BS31" s="178">
        <f ca="1">IF(BS$7&lt;&gt;"",SUMIFS('Bank-1S'!$AD:$AD,'Bank-1S'!$J:$J,"&gt;="&amp;BS$7,'Bank-1S'!$J:$J,"&lt;="&amp;BS$8,'Bank-1S'!$AF:$AF,$O31,'Bank-1S'!$X:$X,$F31,'Bank-1S'!$P:$P,$G31),SUMIFS('Bank-1S'!$AD:$AD,'Bank-1S'!$J:$J,BS$8,'Bank-1S'!$AF:$AF,$O31,'Bank-1S'!$X:$X,$F31,'Bank-1S'!$P:$P,$G31))</f>
        <v>0</v>
      </c>
      <c r="BT31" s="178">
        <f ca="1">IF(BT$7&lt;&gt;"",SUMIFS('Bank-1S'!$AD:$AD,'Bank-1S'!$J:$J,"&gt;="&amp;BT$7,'Bank-1S'!$J:$J,"&lt;="&amp;BT$8,'Bank-1S'!$AF:$AF,$O31,'Bank-1S'!$X:$X,$F31,'Bank-1S'!$P:$P,$G31),SUMIFS('Bank-1S'!$AD:$AD,'Bank-1S'!$J:$J,BT$8,'Bank-1S'!$AF:$AF,$O31,'Bank-1S'!$X:$X,$F31,'Bank-1S'!$P:$P,$G31))</f>
        <v>0</v>
      </c>
      <c r="BU31" s="178">
        <f ca="1">IF(BU$7&lt;&gt;"",SUMIFS('Bank-1S'!$AD:$AD,'Bank-1S'!$J:$J,"&gt;="&amp;BU$7,'Bank-1S'!$J:$J,"&lt;="&amp;BU$8,'Bank-1S'!$AF:$AF,$O31,'Bank-1S'!$X:$X,$F31,'Bank-1S'!$P:$P,$G31),SUMIFS('Bank-1S'!$AD:$AD,'Bank-1S'!$J:$J,BU$8,'Bank-1S'!$AF:$AF,$O31,'Bank-1S'!$X:$X,$F31,'Bank-1S'!$P:$P,$G31))</f>
        <v>0</v>
      </c>
      <c r="BV31" s="178">
        <f ca="1">IF(BV$7&lt;&gt;"",SUMIFS('Bank-1S'!$AD:$AD,'Bank-1S'!$J:$J,"&gt;="&amp;BV$7,'Bank-1S'!$J:$J,"&lt;="&amp;BV$8,'Bank-1S'!$AF:$AF,$O31,'Bank-1S'!$X:$X,$F31,'Bank-1S'!$P:$P,$G31),SUMIFS('Bank-1S'!$AD:$AD,'Bank-1S'!$J:$J,BV$8,'Bank-1S'!$AF:$AF,$O31,'Bank-1S'!$X:$X,$F31,'Bank-1S'!$P:$P,$G31))</f>
        <v>0</v>
      </c>
      <c r="BW31" s="178">
        <f ca="1">IF(BW$7&lt;&gt;"",SUMIFS('Bank-1S'!$AD:$AD,'Bank-1S'!$J:$J,"&gt;="&amp;BW$7,'Bank-1S'!$J:$J,"&lt;="&amp;BW$8,'Bank-1S'!$AF:$AF,$O31,'Bank-1S'!$X:$X,$F31,'Bank-1S'!$P:$P,$G31),SUMIFS('Bank-1S'!$AD:$AD,'Bank-1S'!$J:$J,BW$8,'Bank-1S'!$AF:$AF,$O31,'Bank-1S'!$X:$X,$F31,'Bank-1S'!$P:$P,$G31))</f>
        <v>0</v>
      </c>
      <c r="BX31" s="178">
        <f ca="1">IF(BX$7&lt;&gt;"",SUMIFS('Bank-1S'!$AD:$AD,'Bank-1S'!$J:$J,"&gt;="&amp;BX$7,'Bank-1S'!$J:$J,"&lt;="&amp;BX$8,'Bank-1S'!$AF:$AF,$O31,'Bank-1S'!$X:$X,$F31,'Bank-1S'!$P:$P,$G31),SUMIFS('Bank-1S'!$AD:$AD,'Bank-1S'!$J:$J,BX$8,'Bank-1S'!$AF:$AF,$O31,'Bank-1S'!$X:$X,$F31,'Bank-1S'!$P:$P,$G31))</f>
        <v>0</v>
      </c>
      <c r="BY31" s="178">
        <f ca="1">IF(BY$7&lt;&gt;"",SUMIFS('Bank-1S'!$AD:$AD,'Bank-1S'!$J:$J,"&gt;="&amp;BY$7,'Bank-1S'!$J:$J,"&lt;="&amp;BY$8,'Bank-1S'!$AF:$AF,$O31,'Bank-1S'!$X:$X,$F31,'Bank-1S'!$P:$P,$G31),SUMIFS('Bank-1S'!$AD:$AD,'Bank-1S'!$J:$J,BY$8,'Bank-1S'!$AF:$AF,$O31,'Bank-1S'!$X:$X,$F31,'Bank-1S'!$P:$P,$G31))</f>
        <v>0</v>
      </c>
      <c r="BZ31" s="178">
        <f ca="1">IF(BZ$7&lt;&gt;"",SUMIFS('Bank-1S'!$AD:$AD,'Bank-1S'!$J:$J,"&gt;="&amp;BZ$7,'Bank-1S'!$J:$J,"&lt;="&amp;BZ$8,'Bank-1S'!$AF:$AF,$O31,'Bank-1S'!$X:$X,$F31,'Bank-1S'!$P:$P,$G31),SUMIFS('Bank-1S'!$AD:$AD,'Bank-1S'!$J:$J,BZ$8,'Bank-1S'!$AF:$AF,$O31,'Bank-1S'!$X:$X,$F31,'Bank-1S'!$P:$P,$G31))</f>
        <v>0</v>
      </c>
      <c r="CA31" s="178">
        <f ca="1">IF(CA$7&lt;&gt;"",SUMIFS('Bank-1S'!$AD:$AD,'Bank-1S'!$J:$J,"&gt;="&amp;CA$7,'Bank-1S'!$J:$J,"&lt;="&amp;CA$8,'Bank-1S'!$AF:$AF,$O31,'Bank-1S'!$X:$X,$F31,'Bank-1S'!$P:$P,$G31),SUMIFS('Bank-1S'!$AD:$AD,'Bank-1S'!$J:$J,CA$8,'Bank-1S'!$AF:$AF,$O31,'Bank-1S'!$X:$X,$F31,'Bank-1S'!$P:$P,$G31))</f>
        <v>0</v>
      </c>
      <c r="CB31" s="178">
        <f ca="1">IF(CB$7&lt;&gt;"",SUMIFS('Bank-1S'!$AD:$AD,'Bank-1S'!$J:$J,"&gt;="&amp;CB$7,'Bank-1S'!$J:$J,"&lt;="&amp;CB$8,'Bank-1S'!$AF:$AF,$O31,'Bank-1S'!$X:$X,$F31,'Bank-1S'!$P:$P,$G31),SUMIFS('Bank-1S'!$AD:$AD,'Bank-1S'!$J:$J,CB$8,'Bank-1S'!$AF:$AF,$O31,'Bank-1S'!$X:$X,$F31,'Bank-1S'!$P:$P,$G31))</f>
        <v>0</v>
      </c>
      <c r="CC31" s="178">
        <f ca="1">IF(CC$7&lt;&gt;"",SUMIFS('Bank-1S'!$AD:$AD,'Bank-1S'!$J:$J,"&gt;="&amp;CC$7,'Bank-1S'!$J:$J,"&lt;="&amp;CC$8,'Bank-1S'!$AF:$AF,$O31,'Bank-1S'!$X:$X,$F31,'Bank-1S'!$P:$P,$G31),SUMIFS('Bank-1S'!$AD:$AD,'Bank-1S'!$J:$J,CC$8,'Bank-1S'!$AF:$AF,$O31,'Bank-1S'!$X:$X,$F31,'Bank-1S'!$P:$P,$G31))</f>
        <v>0</v>
      </c>
      <c r="CD31" s="178">
        <f ca="1">IF(CD$7&lt;&gt;"",SUMIFS('Bank-1S'!$AD:$AD,'Bank-1S'!$J:$J,"&gt;="&amp;CD$7,'Bank-1S'!$J:$J,"&lt;="&amp;CD$8,'Bank-1S'!$AF:$AF,$O31,'Bank-1S'!$X:$X,$F31,'Bank-1S'!$P:$P,$G31),SUMIFS('Bank-1S'!$AD:$AD,'Bank-1S'!$J:$J,CD$8,'Bank-1S'!$AF:$AF,$O31,'Bank-1S'!$X:$X,$F31,'Bank-1S'!$P:$P,$G31))</f>
        <v>0</v>
      </c>
      <c r="CE31" s="178">
        <f ca="1">IF(CE$7&lt;&gt;"",SUMIFS('Bank-1S'!$AD:$AD,'Bank-1S'!$J:$J,"&gt;="&amp;CE$7,'Bank-1S'!$J:$J,"&lt;="&amp;CE$8,'Bank-1S'!$AF:$AF,$O31,'Bank-1S'!$X:$X,$F31,'Bank-1S'!$P:$P,$G31),SUMIFS('Bank-1S'!$AD:$AD,'Bank-1S'!$J:$J,CE$8,'Bank-1S'!$AF:$AF,$O31,'Bank-1S'!$X:$X,$F31,'Bank-1S'!$P:$P,$G31))</f>
        <v>0</v>
      </c>
      <c r="CF31" s="178">
        <f ca="1">IF(CF$7&lt;&gt;"",SUMIFS('Bank-1S'!$AD:$AD,'Bank-1S'!$J:$J,"&gt;="&amp;CF$7,'Bank-1S'!$J:$J,"&lt;="&amp;CF$8,'Bank-1S'!$AF:$AF,$O31,'Bank-1S'!$X:$X,$F31,'Bank-1S'!$P:$P,$G31),SUMIFS('Bank-1S'!$AD:$AD,'Bank-1S'!$J:$J,CF$8,'Bank-1S'!$AF:$AF,$O31,'Bank-1S'!$X:$X,$F31,'Bank-1S'!$P:$P,$G31))</f>
        <v>0</v>
      </c>
      <c r="CG31" s="178">
        <f ca="1">IF(CG$7&lt;&gt;"",SUMIFS('Bank-1S'!$AD:$AD,'Bank-1S'!$J:$J,"&gt;="&amp;CG$7,'Bank-1S'!$J:$J,"&lt;="&amp;CG$8,'Bank-1S'!$AF:$AF,$O31,'Bank-1S'!$X:$X,$F31,'Bank-1S'!$P:$P,$G31),SUMIFS('Bank-1S'!$AD:$AD,'Bank-1S'!$J:$J,CG$8,'Bank-1S'!$AF:$AF,$O31,'Bank-1S'!$X:$X,$F31,'Bank-1S'!$P:$P,$G31))</f>
        <v>0</v>
      </c>
      <c r="CH31" s="178">
        <f ca="1">IF(CH$7&lt;&gt;"",SUMIFS('Bank-1S'!$AD:$AD,'Bank-1S'!$J:$J,"&gt;="&amp;CH$7,'Bank-1S'!$J:$J,"&lt;="&amp;CH$8,'Bank-1S'!$AF:$AF,$O31,'Bank-1S'!$X:$X,$F31,'Bank-1S'!$P:$P,$G31),SUMIFS('Bank-1S'!$AD:$AD,'Bank-1S'!$J:$J,CH$8,'Bank-1S'!$AF:$AF,$O31,'Bank-1S'!$X:$X,$F31,'Bank-1S'!$P:$P,$G31))</f>
        <v>0</v>
      </c>
      <c r="CI31" s="178">
        <f ca="1">IF(CI$7&lt;&gt;"",SUMIFS('Bank-1S'!$AD:$AD,'Bank-1S'!$J:$J,"&gt;="&amp;CI$7,'Bank-1S'!$J:$J,"&lt;="&amp;CI$8,'Bank-1S'!$AF:$AF,$O31,'Bank-1S'!$X:$X,$F31,'Bank-1S'!$P:$P,$G31),SUMIFS('Bank-1S'!$AD:$AD,'Bank-1S'!$J:$J,CI$8,'Bank-1S'!$AF:$AF,$O31,'Bank-1S'!$X:$X,$F31,'Bank-1S'!$P:$P,$G31))</f>
        <v>0</v>
      </c>
      <c r="CJ31" s="178">
        <f ca="1">IF(CJ$7&lt;&gt;"",SUMIFS('Bank-1S'!$AD:$AD,'Bank-1S'!$J:$J,"&gt;="&amp;CJ$7,'Bank-1S'!$J:$J,"&lt;="&amp;CJ$8,'Bank-1S'!$AF:$AF,$O31,'Bank-1S'!$X:$X,$F31,'Bank-1S'!$P:$P,$G31),SUMIFS('Bank-1S'!$AD:$AD,'Bank-1S'!$J:$J,CJ$8,'Bank-1S'!$AF:$AF,$O31,'Bank-1S'!$X:$X,$F31,'Bank-1S'!$P:$P,$G31))</f>
        <v>0</v>
      </c>
      <c r="CK31" s="178">
        <f ca="1">IF(CK$7&lt;&gt;"",SUMIFS('Bank-1S'!$AD:$AD,'Bank-1S'!$J:$J,"&gt;="&amp;CK$7,'Bank-1S'!$J:$J,"&lt;="&amp;CK$8,'Bank-1S'!$AF:$AF,$O31,'Bank-1S'!$X:$X,$F31,'Bank-1S'!$P:$P,$G31),SUMIFS('Bank-1S'!$AD:$AD,'Bank-1S'!$J:$J,CK$8,'Bank-1S'!$AF:$AF,$O31,'Bank-1S'!$X:$X,$F31,'Bank-1S'!$P:$P,$G31))</f>
        <v>0</v>
      </c>
      <c r="CL31" s="178">
        <f ca="1">IF(CL$7&lt;&gt;"",SUMIFS('Bank-1S'!$AD:$AD,'Bank-1S'!$J:$J,"&gt;="&amp;CL$7,'Bank-1S'!$J:$J,"&lt;="&amp;CL$8,'Bank-1S'!$AF:$AF,$O31,'Bank-1S'!$X:$X,$F31,'Bank-1S'!$P:$P,$G31),SUMIFS('Bank-1S'!$AD:$AD,'Bank-1S'!$J:$J,CL$8,'Bank-1S'!$AF:$AF,$O31,'Bank-1S'!$X:$X,$F31,'Bank-1S'!$P:$P,$G31))</f>
        <v>0</v>
      </c>
      <c r="CM31" s="178">
        <f ca="1">IF(CM$7&lt;&gt;"",SUMIFS('Bank-1S'!$AD:$AD,'Bank-1S'!$J:$J,"&gt;="&amp;CM$7,'Bank-1S'!$J:$J,"&lt;="&amp;CM$8,'Bank-1S'!$AF:$AF,$O31,'Bank-1S'!$X:$X,$F31,'Bank-1S'!$P:$P,$G31),SUMIFS('Bank-1S'!$AD:$AD,'Bank-1S'!$J:$J,CM$8,'Bank-1S'!$AF:$AF,$O31,'Bank-1S'!$X:$X,$F31,'Bank-1S'!$P:$P,$G31))</f>
        <v>0</v>
      </c>
      <c r="CN31" s="178">
        <f ca="1">IF(CN$7&lt;&gt;"",SUMIFS('Bank-1S'!$AD:$AD,'Bank-1S'!$J:$J,"&gt;="&amp;CN$7,'Bank-1S'!$J:$J,"&lt;="&amp;CN$8,'Bank-1S'!$AF:$AF,$O31,'Bank-1S'!$X:$X,$F31,'Bank-1S'!$P:$P,$G31),SUMIFS('Bank-1S'!$AD:$AD,'Bank-1S'!$J:$J,CN$8,'Bank-1S'!$AF:$AF,$O31,'Bank-1S'!$X:$X,$F31,'Bank-1S'!$P:$P,$G31))</f>
        <v>0</v>
      </c>
      <c r="CO31" s="178">
        <f ca="1">IF(CO$7&lt;&gt;"",SUMIFS('Bank-1S'!$AD:$AD,'Bank-1S'!$J:$J,"&gt;="&amp;CO$7,'Bank-1S'!$J:$J,"&lt;="&amp;CO$8,'Bank-1S'!$AF:$AF,$O31,'Bank-1S'!$X:$X,$F31,'Bank-1S'!$P:$P,$G31),SUMIFS('Bank-1S'!$AD:$AD,'Bank-1S'!$J:$J,CO$8,'Bank-1S'!$AF:$AF,$O31,'Bank-1S'!$X:$X,$F31,'Bank-1S'!$P:$P,$G31))</f>
        <v>0</v>
      </c>
      <c r="CP31" s="178">
        <f ca="1">IF(CP$7&lt;&gt;"",SUMIFS('Bank-1S'!$AD:$AD,'Bank-1S'!$J:$J,"&gt;="&amp;CP$7,'Bank-1S'!$J:$J,"&lt;="&amp;CP$8,'Bank-1S'!$AF:$AF,$O31,'Bank-1S'!$X:$X,$F31,'Bank-1S'!$P:$P,$G31),SUMIFS('Bank-1S'!$AD:$AD,'Bank-1S'!$J:$J,CP$8,'Bank-1S'!$AF:$AF,$O31,'Bank-1S'!$X:$X,$F31,'Bank-1S'!$P:$P,$G31))</f>
        <v>0</v>
      </c>
      <c r="CQ31" s="178">
        <f ca="1">IF(CQ$7&lt;&gt;"",SUMIFS('Bank-1S'!$AD:$AD,'Bank-1S'!$J:$J,"&gt;="&amp;CQ$7,'Bank-1S'!$J:$J,"&lt;="&amp;CQ$8,'Bank-1S'!$AF:$AF,$O31,'Bank-1S'!$X:$X,$F31,'Bank-1S'!$P:$P,$G31),SUMIFS('Bank-1S'!$AD:$AD,'Bank-1S'!$J:$J,CQ$8,'Bank-1S'!$AF:$AF,$O31,'Bank-1S'!$X:$X,$F31,'Bank-1S'!$P:$P,$G31))</f>
        <v>0</v>
      </c>
      <c r="CR31" s="178">
        <f ca="1">IF(CR$7&lt;&gt;"",SUMIFS('Bank-1S'!$AD:$AD,'Bank-1S'!$J:$J,"&gt;="&amp;CR$7,'Bank-1S'!$J:$J,"&lt;="&amp;CR$8,'Bank-1S'!$AF:$AF,$O31,'Bank-1S'!$X:$X,$F31,'Bank-1S'!$P:$P,$G31),SUMIFS('Bank-1S'!$AD:$AD,'Bank-1S'!$J:$J,CR$8,'Bank-1S'!$AF:$AF,$O31,'Bank-1S'!$X:$X,$F31,'Bank-1S'!$P:$P,$G31))</f>
        <v>0</v>
      </c>
      <c r="CS31" s="178">
        <f ca="1">IF(CS$7&lt;&gt;"",SUMIFS('Bank-1S'!$AD:$AD,'Bank-1S'!$J:$J,"&gt;="&amp;CS$7,'Bank-1S'!$J:$J,"&lt;="&amp;CS$8,'Bank-1S'!$AF:$AF,$O31,'Bank-1S'!$X:$X,$F31,'Bank-1S'!$P:$P,$G31),SUMIFS('Bank-1S'!$AD:$AD,'Bank-1S'!$J:$J,CS$8,'Bank-1S'!$AF:$AF,$O31,'Bank-1S'!$X:$X,$F31,'Bank-1S'!$P:$P,$G31))</f>
        <v>0</v>
      </c>
      <c r="CT31" s="178">
        <f ca="1">IF(CT$7&lt;&gt;"",SUMIFS('Bank-1S'!$AD:$AD,'Bank-1S'!$J:$J,"&gt;="&amp;CT$7,'Bank-1S'!$J:$J,"&lt;="&amp;CT$8,'Bank-1S'!$AF:$AF,$O31,'Bank-1S'!$X:$X,$F31,'Bank-1S'!$P:$P,$G31),SUMIFS('Bank-1S'!$AD:$AD,'Bank-1S'!$J:$J,CT$8,'Bank-1S'!$AF:$AF,$O31,'Bank-1S'!$X:$X,$F31,'Bank-1S'!$P:$P,$G31))</f>
        <v>0</v>
      </c>
      <c r="CU31" s="178">
        <f ca="1">IF(CU$7&lt;&gt;"",SUMIFS('Bank-1S'!$AD:$AD,'Bank-1S'!$J:$J,"&gt;="&amp;CU$7,'Bank-1S'!$J:$J,"&lt;="&amp;CU$8,'Bank-1S'!$AF:$AF,$O31,'Bank-1S'!$X:$X,$F31,'Bank-1S'!$P:$P,$G31),SUMIFS('Bank-1S'!$AD:$AD,'Bank-1S'!$J:$J,CU$8,'Bank-1S'!$AF:$AF,$O31,'Bank-1S'!$X:$X,$F31,'Bank-1S'!$P:$P,$G31))</f>
        <v>0</v>
      </c>
    </row>
    <row r="32" spans="1:99" s="181" customFormat="1" ht="10.199999999999999" x14ac:dyDescent="0.2">
      <c r="A32" s="172"/>
      <c r="B32" s="172"/>
      <c r="C32" s="172"/>
      <c r="D32" s="221"/>
      <c r="E32" s="191"/>
      <c r="F32" s="144"/>
      <c r="G32" s="223"/>
      <c r="H32" s="223"/>
      <c r="I32" s="223"/>
      <c r="J32" s="223"/>
      <c r="K32" s="223"/>
      <c r="L32" s="223"/>
      <c r="M32" s="223"/>
      <c r="N32" s="222"/>
      <c r="O32" s="223"/>
      <c r="P32" s="222"/>
      <c r="Q32" s="223"/>
      <c r="R32" s="223"/>
      <c r="S32" s="223"/>
      <c r="T32" s="224"/>
      <c r="U32" s="225"/>
      <c r="V32" s="176"/>
      <c r="W32" s="177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</row>
  </sheetData>
  <conditionalFormatting sqref="X5:BQ8">
    <cfRule type="containsBlanks" dxfId="54" priority="77">
      <formula>LEN(TRIM(X5))=0</formula>
    </cfRule>
  </conditionalFormatting>
  <conditionalFormatting sqref="X8:BQ8">
    <cfRule type="cellIs" dxfId="53" priority="76" operator="equal">
      <formula>INT($F$3)</formula>
    </cfRule>
  </conditionalFormatting>
  <conditionalFormatting sqref="BR5:CU8">
    <cfRule type="containsBlanks" dxfId="52" priority="75">
      <formula>LEN(TRIM(BR5))=0</formula>
    </cfRule>
  </conditionalFormatting>
  <conditionalFormatting sqref="BR8:CU8">
    <cfRule type="cellIs" dxfId="51" priority="74" operator="equal">
      <formula>INT($F$3)</formula>
    </cfRule>
  </conditionalFormatting>
  <conditionalFormatting sqref="U11:CU11">
    <cfRule type="cellIs" dxfId="50" priority="73" operator="equal">
      <formula>0</formula>
    </cfRule>
  </conditionalFormatting>
  <conditionalFormatting sqref="U12:W12 U32:CU32">
    <cfRule type="cellIs" dxfId="49" priority="62" operator="equal">
      <formula>0</formula>
    </cfRule>
  </conditionalFormatting>
  <conditionalFormatting sqref="X12:CU15">
    <cfRule type="cellIs" dxfId="48" priority="61" operator="equal">
      <formula>0</formula>
    </cfRule>
  </conditionalFormatting>
  <conditionalFormatting sqref="U13:W13">
    <cfRule type="cellIs" dxfId="47" priority="60" operator="equal">
      <formula>0</formula>
    </cfRule>
  </conditionalFormatting>
  <conditionalFormatting sqref="U14:W14">
    <cfRule type="cellIs" dxfId="46" priority="59" operator="equal">
      <formula>0</formula>
    </cfRule>
  </conditionalFormatting>
  <conditionalFormatting sqref="U15:W15">
    <cfRule type="cellIs" dxfId="45" priority="58" operator="equal">
      <formula>0</formula>
    </cfRule>
  </conditionalFormatting>
  <conditionalFormatting sqref="X16:CU18">
    <cfRule type="cellIs" dxfId="44" priority="55" operator="equal">
      <formula>0</formula>
    </cfRule>
  </conditionalFormatting>
  <conditionalFormatting sqref="U16:W16">
    <cfRule type="cellIs" dxfId="43" priority="54" operator="equal">
      <formula>0</formula>
    </cfRule>
  </conditionalFormatting>
  <conditionalFormatting sqref="U17:W17">
    <cfRule type="cellIs" dxfId="42" priority="53" operator="equal">
      <formula>0</formula>
    </cfRule>
  </conditionalFormatting>
  <conditionalFormatting sqref="U18:W18">
    <cfRule type="cellIs" dxfId="41" priority="52" operator="equal">
      <formula>0</formula>
    </cfRule>
  </conditionalFormatting>
  <conditionalFormatting sqref="X19:CU21">
    <cfRule type="cellIs" dxfId="40" priority="51" operator="equal">
      <formula>0</formula>
    </cfRule>
  </conditionalFormatting>
  <conditionalFormatting sqref="U19:W19">
    <cfRule type="cellIs" dxfId="39" priority="50" operator="equal">
      <formula>0</formula>
    </cfRule>
  </conditionalFormatting>
  <conditionalFormatting sqref="U20:W20">
    <cfRule type="cellIs" dxfId="38" priority="49" operator="equal">
      <formula>0</formula>
    </cfRule>
  </conditionalFormatting>
  <conditionalFormatting sqref="U21:W21">
    <cfRule type="cellIs" dxfId="37" priority="48" operator="equal">
      <formula>0</formula>
    </cfRule>
  </conditionalFormatting>
  <conditionalFormatting sqref="X22:CU24">
    <cfRule type="cellIs" dxfId="36" priority="47" operator="equal">
      <formula>0</formula>
    </cfRule>
  </conditionalFormatting>
  <conditionalFormatting sqref="U22:W22">
    <cfRule type="cellIs" dxfId="35" priority="46" operator="equal">
      <formula>0</formula>
    </cfRule>
  </conditionalFormatting>
  <conditionalFormatting sqref="U23:W23">
    <cfRule type="cellIs" dxfId="34" priority="45" operator="equal">
      <formula>0</formula>
    </cfRule>
  </conditionalFormatting>
  <conditionalFormatting sqref="U24:W24">
    <cfRule type="cellIs" dxfId="33" priority="44" operator="equal">
      <formula>0</formula>
    </cfRule>
  </conditionalFormatting>
  <conditionalFormatting sqref="X25:CU27">
    <cfRule type="cellIs" dxfId="32" priority="43" operator="equal">
      <formula>0</formula>
    </cfRule>
  </conditionalFormatting>
  <conditionalFormatting sqref="U25:W25">
    <cfRule type="cellIs" dxfId="31" priority="42" operator="equal">
      <formula>0</formula>
    </cfRule>
  </conditionalFormatting>
  <conditionalFormatting sqref="U26:W26">
    <cfRule type="cellIs" dxfId="30" priority="41" operator="equal">
      <formula>0</formula>
    </cfRule>
  </conditionalFormatting>
  <conditionalFormatting sqref="U27:W27">
    <cfRule type="cellIs" dxfId="29" priority="40" operator="equal">
      <formula>0</formula>
    </cfRule>
  </conditionalFormatting>
  <conditionalFormatting sqref="X28:CU30">
    <cfRule type="cellIs" dxfId="28" priority="39" operator="equal">
      <formula>0</formula>
    </cfRule>
  </conditionalFormatting>
  <conditionalFormatting sqref="U28:W28">
    <cfRule type="cellIs" dxfId="27" priority="38" operator="equal">
      <formula>0</formula>
    </cfRule>
  </conditionalFormatting>
  <conditionalFormatting sqref="U29:W29">
    <cfRule type="cellIs" dxfId="26" priority="37" operator="equal">
      <formula>0</formula>
    </cfRule>
  </conditionalFormatting>
  <conditionalFormatting sqref="U30:W30">
    <cfRule type="cellIs" dxfId="25" priority="36" operator="equal">
      <formula>0</formula>
    </cfRule>
  </conditionalFormatting>
  <conditionalFormatting sqref="X31:CU31">
    <cfRule type="cellIs" dxfId="24" priority="35" operator="equal">
      <formula>0</formula>
    </cfRule>
  </conditionalFormatting>
  <conditionalFormatting sqref="U31:W31">
    <cfRule type="cellIs" dxfId="23" priority="34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GE</vt:lpstr>
      <vt:lpstr>CF1S</vt:lpstr>
      <vt:lpstr>CF1SRUR</vt:lpstr>
      <vt:lpstr>IRR-M</vt:lpstr>
      <vt:lpstr>IRR-Y</vt:lpstr>
      <vt:lpstr>CFin1</vt:lpstr>
      <vt:lpstr>CFin2</vt:lpstr>
      <vt:lpstr>CFin3</vt:lpstr>
      <vt:lpstr>CFin4</vt:lpstr>
      <vt:lpstr>Bank-1S</vt:lpstr>
      <vt:lpstr>lists</vt:lpstr>
      <vt:lpstr>Clients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2023-02-28T13:34:21Z</dcterms:modified>
</cp:coreProperties>
</file>